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ARVELLOUS.AGHE\Desktop\My Works\"/>
    </mc:Choice>
  </mc:AlternateContent>
  <xr:revisionPtr revIDLastSave="0" documentId="13_ncr:1_{D3EC5D03-CB34-418E-9CBA-7584D34C7B55}" xr6:coauthVersionLast="47" xr6:coauthVersionMax="47" xr10:uidLastSave="{00000000-0000-0000-0000-000000000000}"/>
  <bookViews>
    <workbookView xWindow="-110" yWindow="-110" windowWidth="19420" windowHeight="11020" activeTab="3" xr2:uid="{00000000-000D-0000-FFFF-FFFF00000000}"/>
  </bookViews>
  <sheets>
    <sheet name="Pivot Tables" sheetId="2" r:id="rId1"/>
    <sheet name="Analysis" sheetId="4" r:id="rId2"/>
    <sheet name="Data Sales Adidas" sheetId="1" r:id="rId3"/>
    <sheet name="Dashboard" sheetId="3" r:id="rId4"/>
  </sheets>
  <definedNames>
    <definedName name="_xlnm._FilterDatabase" localSheetId="2" hidden="1">'Data Sales Adidas'!$B$5:$R$9653</definedName>
    <definedName name="_xlchart.v5.0" hidden="1">Analysis!$A$5</definedName>
    <definedName name="_xlchart.v5.1" hidden="1">Analysis!$A$6:$A$25</definedName>
    <definedName name="_xlchart.v5.2" hidden="1">Analysis!$B$5</definedName>
    <definedName name="_xlchart.v5.3" hidden="1">Analysis!$B$6:$B$25</definedName>
    <definedName name="_xlchart.v5.4" hidden="1">Analysis!$A$5</definedName>
    <definedName name="_xlchart.v5.5" hidden="1">Analysis!$A$6:$A$25</definedName>
    <definedName name="_xlchart.v5.6" hidden="1">Analysis!$B$5</definedName>
    <definedName name="_xlchart.v5.7" hidden="1">Analysis!$B$6:$B$25</definedName>
    <definedName name="Slicer_Month">#N/A</definedName>
    <definedName name="Slicer_Product_Category">#N/A</definedName>
    <definedName name="Slicer_Quarter">#N/A</definedName>
    <definedName name="Slicer_Region">#N/A</definedName>
    <definedName name="Slicer_Sales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 l="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6" i="1"/>
  <c r="K4" i="4"/>
  <c r="L4" i="4"/>
  <c r="M4" i="4"/>
  <c r="N4" i="4"/>
  <c r="O4" i="4"/>
  <c r="P4" i="4"/>
  <c r="K5" i="4"/>
  <c r="L5" i="4"/>
  <c r="M5" i="4"/>
  <c r="N5" i="4"/>
  <c r="O5" i="4"/>
  <c r="P5" i="4"/>
  <c r="K6" i="4"/>
  <c r="L6" i="4"/>
  <c r="M6" i="4"/>
  <c r="N6" i="4"/>
  <c r="O6" i="4"/>
  <c r="P6" i="4"/>
  <c r="K7" i="4"/>
  <c r="L7" i="4"/>
  <c r="M7" i="4"/>
  <c r="N7" i="4"/>
  <c r="O7" i="4"/>
  <c r="P7" i="4"/>
  <c r="K8" i="4"/>
  <c r="L8" i="4"/>
  <c r="M8" i="4"/>
  <c r="N8" i="4"/>
  <c r="O8" i="4"/>
  <c r="P8" i="4"/>
  <c r="K9" i="4"/>
  <c r="L9" i="4"/>
  <c r="M9" i="4"/>
  <c r="N9" i="4"/>
  <c r="O9" i="4"/>
  <c r="P9" i="4"/>
  <c r="B16" i="4"/>
  <c r="B17" i="4"/>
  <c r="B18" i="4"/>
  <c r="B19" i="4"/>
  <c r="B20" i="4"/>
  <c r="B21" i="4"/>
  <c r="B22" i="4"/>
  <c r="B23" i="4"/>
  <c r="B24" i="4"/>
  <c r="B25" i="4"/>
  <c r="A16" i="4"/>
  <c r="A17" i="4"/>
  <c r="A18" i="4"/>
  <c r="A19" i="4"/>
  <c r="A20" i="4"/>
  <c r="A21" i="4"/>
  <c r="A22" i="4"/>
  <c r="A23" i="4"/>
  <c r="A24" i="4"/>
  <c r="A25" i="4"/>
  <c r="A15" i="4"/>
  <c r="B15" i="4"/>
  <c r="A7" i="4"/>
  <c r="B7" i="4"/>
  <c r="A8" i="4"/>
  <c r="B8" i="4"/>
  <c r="A9" i="4"/>
  <c r="B9" i="4"/>
  <c r="A10" i="4"/>
  <c r="B10" i="4"/>
  <c r="A11" i="4"/>
  <c r="B11" i="4"/>
  <c r="A12" i="4"/>
  <c r="B12" i="4"/>
  <c r="A13" i="4"/>
  <c r="B13" i="4"/>
  <c r="A14" i="4"/>
  <c r="B14" i="4"/>
  <c r="B6" i="4"/>
  <c r="A6" i="4"/>
  <c r="S6" i="1" l="1"/>
  <c r="R6" i="1"/>
  <c r="Q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6" i="1"/>
</calcChain>
</file>

<file path=xl/sharedStrings.xml><?xml version="1.0" encoding="utf-8"?>
<sst xmlns="http://schemas.openxmlformats.org/spreadsheetml/2006/main" count="58033" uniqueCount="178">
  <si>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</si>
  <si>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</si>
  <si>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</si>
  <si>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</si>
  <si>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</si>
  <si>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</si>
  <si>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</si>
  <si>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</si>
  <si>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</si>
  <si>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</si>
  <si>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</si>
  <si>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</si>
  <si>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</si>
  <si>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</si>
  <si>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</si>
  <si>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</si>
  <si>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</si>
  <si>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</si>
  <si>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</si>
  <si>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</si>
  <si>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</si>
  <si>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</si>
  <si>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</si>
  <si>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</si>
  <si>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</si>
  <si>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</si>
  <si>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</si>
  <si>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</si>
  <si>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</si>
  <si>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</si>
  <si>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</si>
  <si>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</si>
  <si>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</si>
  <si>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</si>
  <si>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</si>
  <si>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</si>
  <si>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</si>
  <si>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</si>
  <si>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</si>
  <si>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</si>
  <si>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</si>
  <si>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</si>
  <si>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</si>
  <si>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</si>
  <si>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</si>
  <si>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</si>
  <si>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</si>
  <si>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</si>
  <si>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</si>
  <si>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</si>
  <si>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</si>
  <si>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</si>
  <si>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</si>
  <si>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</si>
  <si>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</si>
  <si>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</si>
  <si>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</si>
  <si>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</si>
  <si>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</si>
  <si>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</si>
  <si>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</si>
  <si>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</si>
  <si>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</si>
  <si>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</si>
  <si>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</si>
  <si>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</si>
  <si>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</si>
  <si>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</si>
  <si>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</si>
  <si>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</si>
  <si>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</si>
  <si>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</si>
  <si>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</si>
  <si>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</si>
  <si>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</si>
  <si>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</si>
  <si>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</si>
  <si>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</si>
  <si>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</si>
  <si>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</si>
  <si>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</si>
  <si>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</si>
  <si>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</si>
  <si>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</si>
  <si>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</si>
  <si>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</si>
  <si>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</si>
  <si>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</si>
  <si>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</si>
  <si>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</si>
  <si>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</si>
  <si>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</si>
  <si>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</si>
  <si>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</si>
  <si>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</si>
  <si>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</si>
  <si>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</si>
  <si>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</si>
  <si>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</si>
  <si>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</si>
  <si>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</si>
  <si>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</si>
  <si>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</si>
  <si>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</si>
  <si>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</si>
  <si>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</si>
  <si>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</si>
  <si>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</si>
  <si>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</si>
  <si>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</si>
  <si>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</si>
  <si>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</si>
  <si>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</si>
  <si>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</si>
  <si>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</si>
  <si>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</si>
  <si>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</si>
  <si>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</si>
  <si>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</si>
  <si>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</si>
  <si>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</si>
  <si>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</si>
  <si>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</si>
  <si>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</si>
  <si>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</si>
  <si>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</si>
  <si>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</si>
  <si>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</si>
  <si>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</si>
  <si>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</si>
  <si>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</si>
  <si>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</si>
  <si>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</si>
  <si>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</si>
  <si>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</si>
  <si>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</si>
  <si>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Month</t>
  </si>
  <si>
    <t>Quarter</t>
  </si>
  <si>
    <t>Product Category</t>
  </si>
  <si>
    <t xml:space="preserve">Profir Per Unit </t>
  </si>
  <si>
    <t>Row Labels</t>
  </si>
  <si>
    <t>Apparel</t>
  </si>
  <si>
    <t>Footwear</t>
  </si>
  <si>
    <t>Grand Total</t>
  </si>
  <si>
    <t>Average of Operating Margin</t>
  </si>
  <si>
    <t>Sum of Total Sales</t>
  </si>
  <si>
    <t>Sum of Operating Profit</t>
  </si>
  <si>
    <t>//Show val as %grand total</t>
  </si>
  <si>
    <t>May</t>
  </si>
  <si>
    <t>Column Labels</t>
  </si>
  <si>
    <t xml:space="preserve">Sales Method </t>
  </si>
  <si>
    <t xml:space="preserve">Product </t>
  </si>
  <si>
    <t xml:space="preserve">Sales category by region </t>
  </si>
  <si>
    <t>Average of Units Sold</t>
  </si>
  <si>
    <t>Formulas used</t>
  </si>
  <si>
    <t>Month/Text(..,"MMMM")</t>
  </si>
  <si>
    <t>"Q"&amp;ROUNDUP(MONTH(D6)/3,0)</t>
  </si>
  <si>
    <t>IF(ISNUMBER(SEARCH("Footwear",H6)),"Footwear",IF(ISNUMBER(SEARCH("Apparel",H6)),"Apparel","Accessories"))</t>
  </si>
  <si>
    <t>KPIs</t>
  </si>
  <si>
    <t xml:space="preserve">Error </t>
  </si>
  <si>
    <t xml:space="preserve">Sales* Unit </t>
  </si>
  <si>
    <t xml:space="preserve">Marging *Sales </t>
  </si>
  <si>
    <t xml:space="preserve">State </t>
  </si>
  <si>
    <t xml:space="preserve">Total Sales </t>
  </si>
  <si>
    <t>MAP</t>
  </si>
  <si>
    <t>Top</t>
  </si>
  <si>
    <t xml:space="preserve">Heat Map </t>
  </si>
  <si>
    <t>Jan</t>
  </si>
  <si>
    <t>Feb</t>
  </si>
  <si>
    <t>Mar</t>
  </si>
  <si>
    <t>Apr</t>
  </si>
  <si>
    <t>Jul</t>
  </si>
  <si>
    <t>Aug</t>
  </si>
  <si>
    <t>Sep</t>
  </si>
  <si>
    <t>Oct</t>
  </si>
  <si>
    <t>Nov</t>
  </si>
  <si>
    <t>Dec</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</si>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</sst>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164" formatCode="&quot;$&quot;#,##0,,&quot;M&quot;"/>
    <numFmt numFmtId="165" formatCode="&quot;$&quot;#,##0.##,,&quot;M&quot;"/>
    <numFmt numFmtId="166" formatCode="&quot;$&quot;#,##0.00,,&quot;M&quot;"/>
    <numFmt numFmtId="167" formatCode="&quot;$&quot;#,##0.#,,&quot;M&quot;"/>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0B0F1A"/>
        <bgColor indexed="64"/>
      </patternFill>
    </fill>
    <fill>
      <patternFill patternType="solid">
        <fgColor rgb="FF0F172A"/>
        <bgColor indexed="64"/>
      </patternFill>
    </fill>
    <fill>
      <patternFill patternType="solid">
        <fgColor rgb="FF0B1220"/>
        <bgColor indexed="64"/>
      </patternFill>
    </fill>
  </fills>
  <borders count="2">
    <border>
      <left/>
      <right/>
      <top/>
      <bottom/>
      <diagonal/>
    </border>
    <border>
      <left/>
      <right/>
      <top/>
      <bottom style="thin">
        <color rgb="FF000000"/>
      </bottom>
      <diagonal/>
    </border>
  </borders>
  <cellStyleXfs count="1">
    <xf numFmtId="0" fontId="0" fillId="0" borderId="0"/>
  </cellStyleXfs>
  <cellXfs count="31">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8" fontId="0" fillId="0" borderId="0" xfId="0" applyNumberFormat="1"/>
    <xf numFmtId="0" fontId="0" fillId="0" borderId="0" xfId="0" pivotButton="1"/>
    <xf numFmtId="0" fontId="0" fillId="0" borderId="0" xfId="0" applyAlignment="1">
      <alignment horizontal="left"/>
    </xf>
    <xf numFmtId="9" fontId="0" fillId="0" borderId="0" xfId="0" applyNumberFormat="1"/>
    <xf numFmtId="3" fontId="0" fillId="0" borderId="0" xfId="0" applyNumberFormat="1"/>
    <xf numFmtId="0" fontId="6" fillId="0" borderId="0" xfId="0" applyFont="1"/>
    <xf numFmtId="0" fontId="0" fillId="3" borderId="0" xfId="0" applyFill="1"/>
    <xf numFmtId="10" fontId="0" fillId="0" borderId="0" xfId="0" applyNumberFormat="1"/>
    <xf numFmtId="164" fontId="0" fillId="0" borderId="0" xfId="0" applyNumberFormat="1"/>
    <xf numFmtId="165" fontId="0" fillId="0" borderId="0" xfId="0" applyNumberFormat="1"/>
    <xf numFmtId="165" fontId="7" fillId="0" borderId="0" xfId="0" applyNumberFormat="1" applyFont="1"/>
    <xf numFmtId="166" fontId="0" fillId="0" borderId="0" xfId="0" applyNumberFormat="1"/>
    <xf numFmtId="167" fontId="0" fillId="0" borderId="0" xfId="0" applyNumberFormat="1"/>
    <xf numFmtId="0" fontId="7" fillId="4" borderId="0" xfId="0" applyFont="1" applyFill="1"/>
    <xf numFmtId="0" fontId="0" fillId="5" borderId="0" xfId="0" applyFill="1"/>
    <xf numFmtId="167" fontId="7" fillId="0" borderId="0" xfId="0" applyNumberFormat="1" applyFont="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23">
    <dxf>
      <font>
        <b val="0"/>
        <i val="0"/>
        <strike val="0"/>
        <condense val="0"/>
        <extend val="0"/>
        <outline val="0"/>
        <shadow val="0"/>
        <u val="none"/>
        <vertAlign val="baseline"/>
        <sz val="11"/>
        <color theme="0"/>
        <name val="Calibri"/>
        <family val="2"/>
        <scheme val="minor"/>
      </font>
      <numFmt numFmtId="165" formatCode="&quot;$&quot;#,##0.##,,&quot;M&quot;"/>
    </dxf>
    <dxf>
      <font>
        <b val="0"/>
        <i val="0"/>
        <strike val="0"/>
        <condense val="0"/>
        <extend val="0"/>
        <outline val="0"/>
        <shadow val="0"/>
        <u val="none"/>
        <vertAlign val="baseline"/>
        <sz val="11"/>
        <color theme="0"/>
        <name val="Calibri"/>
        <family val="2"/>
        <scheme val="minor"/>
      </font>
      <numFmt numFmtId="165" formatCode="&quot;$&quot;#,##0.##,,&quot;M&quot;"/>
    </dxf>
    <dxf>
      <font>
        <b val="0"/>
        <i val="0"/>
        <strike val="0"/>
        <condense val="0"/>
        <extend val="0"/>
        <outline val="0"/>
        <shadow val="0"/>
        <u val="none"/>
        <vertAlign val="baseline"/>
        <sz val="11"/>
        <color theme="0"/>
        <name val="Calibri"/>
        <family val="2"/>
        <scheme val="minor"/>
      </font>
      <numFmt numFmtId="165" formatCode="&quot;$&quot;#,##0.##,,&quot;M&quot;"/>
    </dxf>
    <dxf>
      <font>
        <b val="0"/>
        <i val="0"/>
        <strike val="0"/>
        <condense val="0"/>
        <extend val="0"/>
        <outline val="0"/>
        <shadow val="0"/>
        <u val="none"/>
        <vertAlign val="baseline"/>
        <sz val="11"/>
        <color theme="0"/>
        <name val="Calibri"/>
        <family val="2"/>
        <scheme val="minor"/>
      </font>
      <numFmt numFmtId="165" formatCode="&quot;$&quot;#,##0.##,,&quot;M&quot;"/>
    </dxf>
    <dxf>
      <font>
        <b val="0"/>
        <i val="0"/>
        <strike val="0"/>
        <condense val="0"/>
        <extend val="0"/>
        <outline val="0"/>
        <shadow val="0"/>
        <u val="none"/>
        <vertAlign val="baseline"/>
        <sz val="11"/>
        <color theme="0"/>
        <name val="Calibri"/>
        <family val="2"/>
        <scheme val="minor"/>
      </font>
      <numFmt numFmtId="165" formatCode="&quot;$&quot;#,##0.##,,&quot;M&quot;"/>
    </dxf>
    <dxf>
      <font>
        <strike val="0"/>
        <outline val="0"/>
        <shadow val="0"/>
        <u val="none"/>
        <vertAlign val="baseline"/>
        <sz val="11"/>
        <color theme="0"/>
        <name val="Calibri"/>
        <family val="2"/>
        <scheme val="minor"/>
      </font>
      <fill>
        <patternFill patternType="solid">
          <fgColor indexed="64"/>
          <bgColor rgb="FF0F172A"/>
        </patternFill>
      </fill>
    </dxf>
    <dxf>
      <font>
        <b val="0"/>
        <i val="0"/>
        <strike val="0"/>
        <condense val="0"/>
        <extend val="0"/>
        <outline val="0"/>
        <shadow val="0"/>
        <u val="none"/>
        <vertAlign val="baseline"/>
        <sz val="11"/>
        <color theme="0"/>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quot;M&quot;"/>
    </dxf>
    <dxf>
      <font>
        <color theme="0"/>
      </font>
    </dxf>
    <dxf>
      <numFmt numFmtId="165" formatCode="&quot;$&quot;#,##0.##,,&quot;M&quot;"/>
    </dxf>
    <dxf>
      <numFmt numFmtId="167" formatCode="&quot;$&quot;#,##0.#,,&quot;M&quot;"/>
    </dxf>
    <dxf>
      <numFmt numFmtId="164" formatCode="&quot;$&quot;#,##0,,&quot;M&quot;"/>
    </dxf>
    <dxf>
      <numFmt numFmtId="168" formatCode="&quot;$&quot;###,0##,,&quot;M&quot;"/>
    </dxf>
    <dxf>
      <numFmt numFmtId="165" formatCode="&quot;$&quot;#,##0.##,,&quot;M&quot;"/>
    </dxf>
    <dxf>
      <numFmt numFmtId="165" formatCode="&quot;$&quot;#,##0.##,,&quot;M&quot;"/>
    </dxf>
    <dxf>
      <numFmt numFmtId="165" formatCode="&quot;$&quot;#,##0.##,,&quot;M&quot;"/>
    </dxf>
    <dxf>
      <numFmt numFmtId="167" formatCode="&quot;$&quot;#,##0.#,,&quot;M&quot;"/>
    </dxf>
    <dxf>
      <font>
        <color theme="0"/>
      </font>
      <fill>
        <patternFill>
          <bgColor rgb="FF0F172A"/>
        </patternFill>
      </fill>
      <border diagonalUp="0" diagonalDown="0">
        <left/>
        <right/>
        <top/>
        <bottom/>
        <vertical/>
        <horizontal/>
      </border>
    </dxf>
    <dxf>
      <font>
        <color theme="0"/>
      </font>
      <fill>
        <patternFill>
          <bgColor rgb="FF0F172A"/>
        </patternFill>
      </fill>
      <border diagonalUp="0" diagonalDown="0">
        <left/>
        <right/>
        <top/>
        <bottom/>
        <vertical/>
        <horizontal/>
      </border>
    </dxf>
    <dxf>
      <border diagonalUp="0" diagonalDown="0">
        <left/>
        <right/>
        <top/>
        <bottom/>
        <vertical/>
        <horizontal/>
      </border>
    </dxf>
    <dxf>
      <font>
        <sz val="9"/>
        <color theme="0"/>
      </font>
    </dxf>
    <dxf>
      <font>
        <sz val="9"/>
      </font>
      <fill>
        <patternFill>
          <bgColor rgb="FF0F172A"/>
        </patternFill>
      </fill>
      <border diagonalUp="0" diagonalDown="0">
        <left/>
        <right/>
        <top/>
        <bottom/>
        <vertical/>
        <horizontal/>
      </border>
    </dxf>
  </dxfs>
  <tableStyles count="2" defaultTableStyle="TableStyleMedium2" defaultPivotStyle="PivotStyleLight16">
    <tableStyle name="Slicer Style 1" pivot="0" table="0" count="6" xr9:uid="{D2EAD612-C779-4E7C-96D8-C2AB85B39A51}">
      <tableStyleElement type="wholeTable" dxfId="22"/>
      <tableStyleElement type="headerRow" dxfId="21"/>
    </tableStyle>
    <tableStyle name="Table Style 1" pivot="0" count="3" xr9:uid="{B2638C91-B8DA-4BC7-BF4C-BD301F475F1D}">
      <tableStyleElement type="wholeTable" dxfId="20"/>
      <tableStyleElement type="headerRow" dxfId="19"/>
      <tableStyleElement type="firstColumn" dxfId="18"/>
    </tableStyle>
  </tableStyles>
  <colors>
    <mruColors>
      <color rgb="FF7C3AED"/>
      <color rgb="FF22D3EE"/>
      <color rgb="FF2563EB"/>
      <color rgb="FF94A3B8"/>
      <color rgb="FF9970F4"/>
      <color rgb="FF3A0CA3"/>
      <color rgb="FF00E5FF"/>
      <color rgb="FF7B61FF"/>
      <color rgb="FFCBD5E1"/>
      <color rgb="FF0B1220"/>
    </mruColors>
  </colors>
  <extLst>
    <ext xmlns:x14="http://schemas.microsoft.com/office/spreadsheetml/2009/9/main" uri="{46F421CA-312F-682f-3DD2-61675219B42D}">
      <x14:dxfs count="4">
        <dxf>
          <font>
            <sz val="9"/>
            <color theme="0"/>
          </font>
          <fill>
            <patternFill>
              <bgColor rgb="FF120432"/>
            </patternFill>
          </fill>
        </dxf>
        <dxf>
          <font>
            <sz val="9"/>
            <color theme="0"/>
          </font>
        </dxf>
        <dxf>
          <font>
            <sz val="9"/>
          </font>
          <fill>
            <patternFill>
              <bgColor rgb="FF7B61FF"/>
            </patternFill>
          </fill>
        </dxf>
        <dxf>
          <font>
            <sz val="9"/>
            <color theme="0"/>
          </font>
          <fill>
            <patternFill>
              <bgColor rgb="FF1F6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BD5E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10"/>
      </c:pivotFmt>
      <c:pivotFmt>
        <c:idx val="11"/>
      </c:pivotFmt>
    </c:pivotFmts>
    <c:plotArea>
      <c:layout/>
      <c:areaChart>
        <c:grouping val="standard"/>
        <c:varyColors val="0"/>
        <c:ser>
          <c:idx val="0"/>
          <c:order val="0"/>
          <c:tx>
            <c:strRef>
              <c:f>'Pivot Tables'!$I$3</c:f>
              <c:strCache>
                <c:ptCount val="1"/>
                <c:pt idx="0">
                  <c:v>Total</c:v>
                </c:pt>
              </c:strCache>
            </c:strRef>
          </c:tx>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Tables'!$I$4:$I$16</c:f>
              <c:numCache>
                <c:formatCode>"$"#,##0.#,,"M"</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extLst>
            <c:ext xmlns:c16="http://schemas.microsoft.com/office/drawing/2014/chart" uri="{C3380CC4-5D6E-409C-BE32-E72D297353CC}">
              <c16:uniqueId val="{00000000-06AD-4FB0-A09A-D3BB34E3F4AA}"/>
            </c:ext>
          </c:extLst>
        </c:ser>
        <c:dLbls>
          <c:showLegendKey val="0"/>
          <c:showVal val="0"/>
          <c:showCatName val="0"/>
          <c:showSerName val="0"/>
          <c:showPercent val="0"/>
          <c:showBubbleSize val="0"/>
        </c:dLbls>
        <c:axId val="670494095"/>
        <c:axId val="670498415"/>
      </c:areaChart>
      <c:catAx>
        <c:axId val="6704940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670498415"/>
        <c:crosses val="autoZero"/>
        <c:auto val="1"/>
        <c:lblAlgn val="ctr"/>
        <c:lblOffset val="100"/>
        <c:noMultiLvlLbl val="0"/>
      </c:catAx>
      <c:valAx>
        <c:axId val="670498415"/>
        <c:scaling>
          <c:orientation val="minMax"/>
        </c:scaling>
        <c:delete val="1"/>
        <c:axPos val="l"/>
        <c:numFmt formatCode="&quot;$&quot;#,##0.#,,&quot;M&quot;" sourceLinked="1"/>
        <c:majorTickMark val="none"/>
        <c:minorTickMark val="none"/>
        <c:tickLblPos val="nextTo"/>
        <c:crossAx val="67049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B1220">
        <a:alpha val="93000"/>
      </a:srgbClr>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Tables!PivotTable7</c:name>
    <c:fmtId val="0"/>
  </c:pivotSource>
  <c:chart>
    <c:title>
      <c:tx>
        <c:rich>
          <a:bodyPr rot="0" spcFirstLastPara="1" vertOverflow="ellipsis" vert="horz" wrap="square" anchor="ctr" anchorCtr="1"/>
          <a:lstStyle/>
          <a:p>
            <a:pPr>
              <a:defRPr sz="1400" b="0" i="0" u="none" strike="noStrike" kern="1200" spc="0" baseline="0">
                <a:solidFill>
                  <a:srgbClr val="CBD5E1"/>
                </a:solidFill>
                <a:latin typeface="+mn-lt"/>
                <a:ea typeface="+mn-ea"/>
                <a:cs typeface="+mn-cs"/>
              </a:defRPr>
            </a:pPr>
            <a:r>
              <a:rPr lang="en-US">
                <a:solidFill>
                  <a:srgbClr val="CBD5E1"/>
                </a:solidFill>
              </a:rPr>
              <a:t>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BD5E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E5FF"/>
          </a:solidFill>
          <a:ln w="19050">
            <a:solidFill>
              <a:schemeClr val="lt1"/>
            </a:solidFill>
          </a:ln>
          <a:effectLst/>
        </c:spPr>
      </c:pivotFmt>
      <c:pivotFmt>
        <c:idx val="2"/>
        <c:spPr>
          <a:solidFill>
            <a:srgbClr val="FF4ECD"/>
          </a:solidFill>
          <a:ln w="19050">
            <a:solidFill>
              <a:schemeClr val="lt1"/>
            </a:solidFill>
          </a:ln>
          <a:effectLst/>
        </c:spPr>
      </c:pivotFmt>
    </c:pivotFmts>
    <c:plotArea>
      <c:layout/>
      <c:doughnutChart>
        <c:varyColors val="1"/>
        <c:ser>
          <c:idx val="0"/>
          <c:order val="0"/>
          <c:tx>
            <c:strRef>
              <c:f>'Pivot Tables'!$I$21</c:f>
              <c:strCache>
                <c:ptCount val="1"/>
                <c:pt idx="0">
                  <c:v>Total</c:v>
                </c:pt>
              </c:strCache>
            </c:strRef>
          </c:tx>
          <c:dPt>
            <c:idx val="0"/>
            <c:bubble3D val="0"/>
            <c:spPr>
              <a:solidFill>
                <a:srgbClr val="00E5FF"/>
              </a:solidFill>
              <a:ln w="19050">
                <a:solidFill>
                  <a:schemeClr val="lt1"/>
                </a:solidFill>
              </a:ln>
              <a:effectLst/>
            </c:spPr>
            <c:extLst>
              <c:ext xmlns:c16="http://schemas.microsoft.com/office/drawing/2014/chart" uri="{C3380CC4-5D6E-409C-BE32-E72D297353CC}">
                <c16:uniqueId val="{00000002-F22A-4965-BF4A-510E0732FCC3}"/>
              </c:ext>
            </c:extLst>
          </c:dPt>
          <c:dPt>
            <c:idx val="1"/>
            <c:bubble3D val="0"/>
            <c:spPr>
              <a:solidFill>
                <a:srgbClr val="FF4ECD"/>
              </a:solidFill>
              <a:ln w="19050">
                <a:solidFill>
                  <a:schemeClr val="lt1"/>
                </a:solidFill>
              </a:ln>
              <a:effectLst/>
            </c:spPr>
            <c:extLst>
              <c:ext xmlns:c16="http://schemas.microsoft.com/office/drawing/2014/chart" uri="{C3380CC4-5D6E-409C-BE32-E72D297353CC}">
                <c16:uniqueId val="{00000003-F22A-4965-BF4A-510E0732F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Tables'!$H$22:$H$24</c:f>
              <c:strCache>
                <c:ptCount val="2"/>
                <c:pt idx="0">
                  <c:v>Apparel</c:v>
                </c:pt>
                <c:pt idx="1">
                  <c:v>Footwear</c:v>
                </c:pt>
              </c:strCache>
            </c:strRef>
          </c:cat>
          <c:val>
            <c:numRef>
              <c:f>'Pivot Tables'!$I$22:$I$24</c:f>
              <c:numCache>
                <c:formatCode>0.00%</c:formatCode>
                <c:ptCount val="2"/>
                <c:pt idx="0">
                  <c:v>0.33613000778502189</c:v>
                </c:pt>
                <c:pt idx="1">
                  <c:v>0.66386999221497811</c:v>
                </c:pt>
              </c:numCache>
            </c:numRef>
          </c:val>
          <c:extLst>
            <c:ext xmlns:c16="http://schemas.microsoft.com/office/drawing/2014/chart" uri="{C3380CC4-5D6E-409C-BE32-E72D297353CC}">
              <c16:uniqueId val="{00000000-F22A-4965-BF4A-510E0732FCC3}"/>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0B0F1A">
            <a:alpha val="70000"/>
          </a:srgbClr>
        </a:gs>
        <a:gs pos="0">
          <a:srgbClr val="7B61FF">
            <a:alpha val="90000"/>
          </a:srgbClr>
        </a:gs>
      </a:gsLst>
      <a:lin ang="18900000" scaled="1"/>
    </a:gra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BD5E1"/>
                </a:solidFill>
              </a:rPr>
              <a:t>Profit</a:t>
            </a:r>
            <a:r>
              <a:rPr lang="en-US" baseline="0">
                <a:solidFill>
                  <a:srgbClr val="CBD5E1"/>
                </a:solidFill>
              </a:rPr>
              <a:t> by Sales Method</a:t>
            </a:r>
            <a:endParaRPr lang="en-US">
              <a:solidFill>
                <a:srgbClr val="CBD5E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rgbClr val="00E5FF"/>
          </a:solidFill>
          <a:ln>
            <a:noFill/>
          </a:ln>
          <a:effectLst/>
        </c:spPr>
      </c:pivotFmt>
      <c:pivotFmt>
        <c:idx val="5"/>
        <c:spPr>
          <a:solidFill>
            <a:srgbClr val="7B61FF"/>
          </a:solidFill>
          <a:ln>
            <a:noFill/>
          </a:ln>
          <a:effectLst/>
        </c:spPr>
      </c:pivotFmt>
      <c:pivotFmt>
        <c:idx val="6"/>
        <c:spPr>
          <a:solidFill>
            <a:srgbClr val="FF9F1C"/>
          </a:solidFill>
          <a:ln>
            <a:noFill/>
          </a:ln>
          <a:effectLst/>
        </c:spPr>
      </c:pivotFmt>
    </c:pivotFmts>
    <c:plotArea>
      <c:layout/>
      <c:barChart>
        <c:barDir val="bar"/>
        <c:grouping val="clustered"/>
        <c:varyColors val="0"/>
        <c:ser>
          <c:idx val="0"/>
          <c:order val="0"/>
          <c:tx>
            <c:strRef>
              <c:f>'Pivot Tables'!$B$29</c:f>
              <c:strCache>
                <c:ptCount val="1"/>
                <c:pt idx="0">
                  <c:v>Total</c:v>
                </c:pt>
              </c:strCache>
            </c:strRef>
          </c:tx>
          <c:spPr>
            <a:solidFill>
              <a:schemeClr val="accent1"/>
            </a:solidFill>
            <a:ln>
              <a:noFill/>
            </a:ln>
            <a:effectLst/>
          </c:spPr>
          <c:invertIfNegative val="0"/>
          <c:dPt>
            <c:idx val="0"/>
            <c:invertIfNegative val="0"/>
            <c:bubble3D val="0"/>
            <c:spPr>
              <a:solidFill>
                <a:srgbClr val="FF9F1C"/>
              </a:solidFill>
              <a:ln>
                <a:noFill/>
              </a:ln>
              <a:effectLst/>
            </c:spPr>
            <c:extLst>
              <c:ext xmlns:c16="http://schemas.microsoft.com/office/drawing/2014/chart" uri="{C3380CC4-5D6E-409C-BE32-E72D297353CC}">
                <c16:uniqueId val="{00000004-40FF-4F40-99DB-BC8EF92C70DE}"/>
              </c:ext>
            </c:extLst>
          </c:dPt>
          <c:dPt>
            <c:idx val="1"/>
            <c:invertIfNegative val="0"/>
            <c:bubble3D val="0"/>
            <c:spPr>
              <a:solidFill>
                <a:srgbClr val="7B61FF"/>
              </a:solidFill>
              <a:ln>
                <a:noFill/>
              </a:ln>
              <a:effectLst/>
            </c:spPr>
            <c:extLst>
              <c:ext xmlns:c16="http://schemas.microsoft.com/office/drawing/2014/chart" uri="{C3380CC4-5D6E-409C-BE32-E72D297353CC}">
                <c16:uniqueId val="{00000003-40FF-4F40-99DB-BC8EF92C70DE}"/>
              </c:ext>
            </c:extLst>
          </c:dPt>
          <c:dPt>
            <c:idx val="2"/>
            <c:invertIfNegative val="0"/>
            <c:bubble3D val="0"/>
            <c:spPr>
              <a:solidFill>
                <a:srgbClr val="00E5FF"/>
              </a:solidFill>
              <a:ln>
                <a:noFill/>
              </a:ln>
              <a:effectLst/>
            </c:spPr>
            <c:extLst>
              <c:ext xmlns:c16="http://schemas.microsoft.com/office/drawing/2014/chart" uri="{C3380CC4-5D6E-409C-BE32-E72D297353CC}">
                <c16:uniqueId val="{00000002-40FF-4F40-99DB-BC8EF92C70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Tables'!$A$30:$A$33</c:f>
              <c:strCache>
                <c:ptCount val="3"/>
                <c:pt idx="0">
                  <c:v>In-store</c:v>
                </c:pt>
                <c:pt idx="1">
                  <c:v>Outlet</c:v>
                </c:pt>
                <c:pt idx="2">
                  <c:v>Online</c:v>
                </c:pt>
              </c:strCache>
            </c:strRef>
          </c:cat>
          <c:val>
            <c:numRef>
              <c:f>'Pivot Tables'!$B$30:$B$33</c:f>
              <c:numCache>
                <c:formatCode>"$"#,##0.##,,"M"</c:formatCode>
                <c:ptCount val="3"/>
                <c:pt idx="0">
                  <c:v>35664375</c:v>
                </c:pt>
                <c:pt idx="1">
                  <c:v>39536618</c:v>
                </c:pt>
                <c:pt idx="2">
                  <c:v>44965657</c:v>
                </c:pt>
              </c:numCache>
            </c:numRef>
          </c:val>
          <c:extLst>
            <c:ext xmlns:c16="http://schemas.microsoft.com/office/drawing/2014/chart" uri="{C3380CC4-5D6E-409C-BE32-E72D297353CC}">
              <c16:uniqueId val="{00000000-40FF-4F40-99DB-BC8EF92C70DE}"/>
            </c:ext>
          </c:extLst>
        </c:ser>
        <c:dLbls>
          <c:dLblPos val="outEnd"/>
          <c:showLegendKey val="0"/>
          <c:showVal val="1"/>
          <c:showCatName val="0"/>
          <c:showSerName val="0"/>
          <c:showPercent val="0"/>
          <c:showBubbleSize val="0"/>
        </c:dLbls>
        <c:gapWidth val="150"/>
        <c:axId val="670504655"/>
        <c:axId val="670442255"/>
      </c:barChart>
      <c:catAx>
        <c:axId val="6705046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670442255"/>
        <c:crosses val="autoZero"/>
        <c:auto val="1"/>
        <c:lblAlgn val="ctr"/>
        <c:lblOffset val="100"/>
        <c:noMultiLvlLbl val="0"/>
      </c:catAx>
      <c:valAx>
        <c:axId val="670442255"/>
        <c:scaling>
          <c:orientation val="minMax"/>
        </c:scaling>
        <c:delete val="1"/>
        <c:axPos val="b"/>
        <c:numFmt formatCode="&quot;$&quot;#,##0.##,,&quot;M&quot;" sourceLinked="1"/>
        <c:majorTickMark val="none"/>
        <c:minorTickMark val="none"/>
        <c:tickLblPos val="nextTo"/>
        <c:crossAx val="67050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0F1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Tables!PivotTable2</c:name>
    <c:fmtId val="0"/>
  </c:pivotSource>
  <c:chart>
    <c:title>
      <c:tx>
        <c:rich>
          <a:bodyPr rot="0" spcFirstLastPara="1" vertOverflow="ellipsis" vert="horz" wrap="square" anchor="ctr" anchorCtr="1"/>
          <a:lstStyle/>
          <a:p>
            <a:pPr>
              <a:defRPr sz="1400" b="0" i="0" u="none" strike="noStrike" kern="1200" spc="0" baseline="0">
                <a:solidFill>
                  <a:srgbClr val="CBD5E1"/>
                </a:solidFill>
                <a:latin typeface="+mn-lt"/>
                <a:ea typeface="+mn-ea"/>
                <a:cs typeface="+mn-cs"/>
              </a:defRPr>
            </a:pPr>
            <a:r>
              <a:rPr lang="en-US">
                <a:solidFill>
                  <a:srgbClr val="CBD5E1"/>
                </a:solidFill>
              </a:rPr>
              <a:t>Sales</a:t>
            </a:r>
            <a:r>
              <a:rPr lang="en-US" baseline="0">
                <a:solidFill>
                  <a:srgbClr val="CBD5E1"/>
                </a:solidFill>
              </a:rPr>
              <a:t> by Retialer</a:t>
            </a:r>
            <a:endParaRPr lang="en-US">
              <a:solidFill>
                <a:srgbClr val="CBD5E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BD5E1"/>
              </a:solidFill>
              <a:latin typeface="+mn-lt"/>
              <a:ea typeface="+mn-ea"/>
              <a:cs typeface="+mn-cs"/>
            </a:defRPr>
          </a:pPr>
          <a:endParaRPr lang="en-US"/>
        </a:p>
      </c:txPr>
    </c:title>
    <c:autoTitleDeleted val="0"/>
    <c:pivotFmts>
      <c:pivotFmt>
        <c:idx val="0"/>
        <c:spPr>
          <a:gradFill>
            <a:gsLst>
              <a:gs pos="100000">
                <a:srgbClr val="FF4ECD">
                  <a:alpha val="69804"/>
                </a:srgbClr>
              </a:gs>
              <a:gs pos="0">
                <a:srgbClr val="7B61FF">
                  <a:alpha val="89804"/>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Tables'!$B$16</c:f>
              <c:strCache>
                <c:ptCount val="1"/>
                <c:pt idx="0">
                  <c:v>Total</c:v>
                </c:pt>
              </c:strCache>
            </c:strRef>
          </c:tx>
          <c:spPr>
            <a:gradFill>
              <a:gsLst>
                <a:gs pos="100000">
                  <a:srgbClr val="FF4ECD">
                    <a:alpha val="69804"/>
                  </a:srgbClr>
                </a:gs>
                <a:gs pos="0">
                  <a:srgbClr val="7B61FF">
                    <a:alpha val="89804"/>
                  </a:srgb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Amazon</c:v>
                </c:pt>
                <c:pt idx="1">
                  <c:v>Walmart</c:v>
                </c:pt>
                <c:pt idx="2">
                  <c:v>Kohl's</c:v>
                </c:pt>
                <c:pt idx="3">
                  <c:v>Sports Direct</c:v>
                </c:pt>
                <c:pt idx="4">
                  <c:v>Foot Locker</c:v>
                </c:pt>
                <c:pt idx="5">
                  <c:v>West Gear</c:v>
                </c:pt>
              </c:strCache>
            </c:strRef>
          </c:cat>
          <c:val>
            <c:numRef>
              <c:f>'Pivot Tables'!$B$17:$B$23</c:f>
              <c:numCache>
                <c:formatCode>"$"#,##0,,"M"</c:formatCode>
                <c:ptCount val="6"/>
                <c:pt idx="0">
                  <c:v>10096987</c:v>
                </c:pt>
                <c:pt idx="1">
                  <c:v>10506085</c:v>
                </c:pt>
                <c:pt idx="2">
                  <c:v>13512453</c:v>
                </c:pt>
                <c:pt idx="3">
                  <c:v>24616622</c:v>
                </c:pt>
                <c:pt idx="4">
                  <c:v>29024945</c:v>
                </c:pt>
                <c:pt idx="5">
                  <c:v>32409558</c:v>
                </c:pt>
              </c:numCache>
            </c:numRef>
          </c:val>
          <c:extLst>
            <c:ext xmlns:c16="http://schemas.microsoft.com/office/drawing/2014/chart" uri="{C3380CC4-5D6E-409C-BE32-E72D297353CC}">
              <c16:uniqueId val="{00000000-C17E-44FB-A0BA-60EC1AB1B884}"/>
            </c:ext>
          </c:extLst>
        </c:ser>
        <c:dLbls>
          <c:showLegendKey val="0"/>
          <c:showVal val="0"/>
          <c:showCatName val="0"/>
          <c:showSerName val="0"/>
          <c:showPercent val="0"/>
          <c:showBubbleSize val="0"/>
        </c:dLbls>
        <c:gapWidth val="40"/>
        <c:axId val="1019625023"/>
        <c:axId val="1019625503"/>
      </c:barChart>
      <c:catAx>
        <c:axId val="1019625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1019625503"/>
        <c:crosses val="autoZero"/>
        <c:auto val="1"/>
        <c:lblAlgn val="ctr"/>
        <c:lblOffset val="100"/>
        <c:noMultiLvlLbl val="0"/>
      </c:catAx>
      <c:valAx>
        <c:axId val="1019625503"/>
        <c:scaling>
          <c:orientation val="minMax"/>
        </c:scaling>
        <c:delete val="1"/>
        <c:axPos val="b"/>
        <c:numFmt formatCode="&quot;$&quot;#,##0,,&quot;M&quot;" sourceLinked="1"/>
        <c:majorTickMark val="none"/>
        <c:minorTickMark val="none"/>
        <c:tickLblPos val="nextTo"/>
        <c:crossAx val="101962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22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BD5E1"/>
                </a:solidFill>
              </a:rPr>
              <a:t>Produt Strength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alpha val="36000"/>
            </a:schemeClr>
          </a:solidFill>
          <a:ln>
            <a:noFill/>
          </a:ln>
          <a:effectLst>
            <a:outerShdw blurRad="50800" dist="6350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pivotFmt>
      <c:pivotFmt>
        <c:idx val="3"/>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pivotFmt>
      <c:pivotFmt>
        <c:idx val="4"/>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pivotFmt>
      <c:pivotFmt>
        <c:idx val="5"/>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pivotFmt>
      <c:pivotFmt>
        <c:idx val="6"/>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pivotFmt>
      <c:pivotFmt>
        <c:idx val="7"/>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c:f>
              <c:strCache>
                <c:ptCount val="1"/>
                <c:pt idx="0">
                  <c:v>Sum of Total Sales</c:v>
                </c:pt>
              </c:strCache>
            </c:strRef>
          </c:tx>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invertIfNegative val="0"/>
          <c:dPt>
            <c:idx val="0"/>
            <c:invertIfNegative val="0"/>
            <c:bubble3D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extLst>
              <c:ext xmlns:c16="http://schemas.microsoft.com/office/drawing/2014/chart" uri="{C3380CC4-5D6E-409C-BE32-E72D297353CC}">
                <c16:uniqueId val="{00000003-75B6-4FF7-A89E-BD1E4AC48A28}"/>
              </c:ext>
            </c:extLst>
          </c:dPt>
          <c:dPt>
            <c:idx val="1"/>
            <c:invertIfNegative val="0"/>
            <c:bubble3D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extLst>
              <c:ext xmlns:c16="http://schemas.microsoft.com/office/drawing/2014/chart" uri="{C3380CC4-5D6E-409C-BE32-E72D297353CC}">
                <c16:uniqueId val="{00000004-75B6-4FF7-A89E-BD1E4AC48A28}"/>
              </c:ext>
            </c:extLst>
          </c:dPt>
          <c:dPt>
            <c:idx val="2"/>
            <c:invertIfNegative val="0"/>
            <c:bubble3D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extLst>
              <c:ext xmlns:c16="http://schemas.microsoft.com/office/drawing/2014/chart" uri="{C3380CC4-5D6E-409C-BE32-E72D297353CC}">
                <c16:uniqueId val="{00000005-75B6-4FF7-A89E-BD1E4AC48A28}"/>
              </c:ext>
            </c:extLst>
          </c:dPt>
          <c:dPt>
            <c:idx val="3"/>
            <c:invertIfNegative val="0"/>
            <c:bubble3D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extLst>
              <c:ext xmlns:c16="http://schemas.microsoft.com/office/drawing/2014/chart" uri="{C3380CC4-5D6E-409C-BE32-E72D297353CC}">
                <c16:uniqueId val="{00000006-75B6-4FF7-A89E-BD1E4AC48A28}"/>
              </c:ext>
            </c:extLst>
          </c:dPt>
          <c:dPt>
            <c:idx val="4"/>
            <c:invertIfNegative val="0"/>
            <c:bubble3D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extLst>
              <c:ext xmlns:c16="http://schemas.microsoft.com/office/drawing/2014/chart" uri="{C3380CC4-5D6E-409C-BE32-E72D297353CC}">
                <c16:uniqueId val="{00000007-75B6-4FF7-A89E-BD1E4AC48A28}"/>
              </c:ext>
            </c:extLst>
          </c:dPt>
          <c:dPt>
            <c:idx val="5"/>
            <c:invertIfNegative val="0"/>
            <c:bubble3D val="0"/>
            <c:spPr>
              <a:solidFill>
                <a:srgbClr val="7B61FF"/>
              </a:solidFill>
              <a:ln>
                <a:noFill/>
              </a:ln>
              <a:effectLst>
                <a:outerShdw blurRad="50800" dist="635000" dir="5400000" algn="ctr" rotWithShape="0">
                  <a:srgbClr val="000000">
                    <a:alpha val="43137"/>
                  </a:srgbClr>
                </a:outerShdw>
              </a:effectLst>
              <a:scene3d>
                <a:camera prst="orthographicFront"/>
                <a:lightRig rig="threePt" dir="t"/>
              </a:scene3d>
              <a:sp3d>
                <a:bevelT prst="relaxedInset"/>
              </a:sp3d>
            </c:spPr>
            <c:extLst>
              <c:ext xmlns:c16="http://schemas.microsoft.com/office/drawing/2014/chart" uri="{C3380CC4-5D6E-409C-BE32-E72D297353CC}">
                <c16:uniqueId val="{00000008-75B6-4FF7-A89E-BD1E4AC48A2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Tables'!$B$4:$B$10</c:f>
              <c:numCache>
                <c:formatCode>"$"#,##0.##,,"M"</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75B6-4FF7-A89E-BD1E4AC48A28}"/>
            </c:ext>
          </c:extLst>
        </c:ser>
        <c:ser>
          <c:idx val="1"/>
          <c:order val="1"/>
          <c:tx>
            <c:strRef>
              <c:f>'Pivot Tables'!$C$3</c:f>
              <c:strCache>
                <c:ptCount val="1"/>
                <c:pt idx="0">
                  <c:v>Sum of Operating Profit</c:v>
                </c:pt>
              </c:strCache>
            </c:strRef>
          </c:tx>
          <c:spPr>
            <a:solidFill>
              <a:schemeClr val="bg1">
                <a:alpha val="36000"/>
              </a:schemeClr>
            </a:solidFill>
            <a:ln>
              <a:noFill/>
            </a:ln>
            <a:effectLst>
              <a:outerShdw blurRad="50800" dist="635000" dir="5400000" algn="ctr" rotWithShape="0">
                <a:srgbClr val="000000">
                  <a:alpha val="43137"/>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Tables'!$C$4:$C$10</c:f>
              <c:numCache>
                <c:formatCode>"$"#,##0.##,,"M"</c:formatCode>
                <c:ptCount val="6"/>
                <c:pt idx="0">
                  <c:v>6381405.3299999963</c:v>
                </c:pt>
                <c:pt idx="1">
                  <c:v>7437456.9399999967</c:v>
                </c:pt>
                <c:pt idx="2">
                  <c:v>11629045.620000016</c:v>
                </c:pt>
                <c:pt idx="3">
                  <c:v>9685220.5600000117</c:v>
                </c:pt>
                <c:pt idx="4">
                  <c:v>5597822.4399999976</c:v>
                </c:pt>
                <c:pt idx="5">
                  <c:v>6494016.8100000089</c:v>
                </c:pt>
              </c:numCache>
            </c:numRef>
          </c:val>
          <c:extLst>
            <c:ext xmlns:c16="http://schemas.microsoft.com/office/drawing/2014/chart" uri="{C3380CC4-5D6E-409C-BE32-E72D297353CC}">
              <c16:uniqueId val="{00000001-75B6-4FF7-A89E-BD1E4AC48A28}"/>
            </c:ext>
          </c:extLst>
        </c:ser>
        <c:dLbls>
          <c:showLegendKey val="0"/>
          <c:showVal val="0"/>
          <c:showCatName val="0"/>
          <c:showSerName val="0"/>
          <c:showPercent val="0"/>
          <c:showBubbleSize val="0"/>
        </c:dLbls>
        <c:gapWidth val="50"/>
        <c:shape val="cylinder"/>
        <c:axId val="1214630207"/>
        <c:axId val="1214619167"/>
        <c:axId val="0"/>
      </c:bar3DChart>
      <c:catAx>
        <c:axId val="1214630207"/>
        <c:scaling>
          <c:orientation val="minMax"/>
        </c:scaling>
        <c:delete val="0"/>
        <c:axPos val="b"/>
        <c:numFmt formatCode="General" sourceLinked="1"/>
        <c:majorTickMark val="none"/>
        <c:minorTickMark val="none"/>
        <c:tickLblPos val="nextTo"/>
        <c:spPr>
          <a:noFill/>
          <a:ln>
            <a:noFill/>
          </a:ln>
          <a:effectLst/>
        </c:spPr>
        <c:txPr>
          <a:bodyPr rot="-1680000" spcFirstLastPara="1" vertOverflow="ellipsis" wrap="square" anchor="t" anchorCtr="0"/>
          <a:lstStyle/>
          <a:p>
            <a:pPr>
              <a:defRPr sz="900" b="0" i="0" u="none" strike="noStrike" kern="1200" baseline="0">
                <a:solidFill>
                  <a:srgbClr val="CBD5E1"/>
                </a:solidFill>
                <a:latin typeface="+mn-lt"/>
                <a:ea typeface="+mn-ea"/>
                <a:cs typeface="+mn-cs"/>
              </a:defRPr>
            </a:pPr>
            <a:endParaRPr lang="en-US"/>
          </a:p>
        </c:txPr>
        <c:crossAx val="1214619167"/>
        <c:crosses val="autoZero"/>
        <c:auto val="1"/>
        <c:lblAlgn val="ctr"/>
        <c:lblOffset val="100"/>
        <c:noMultiLvlLbl val="0"/>
      </c:catAx>
      <c:valAx>
        <c:axId val="1214619167"/>
        <c:scaling>
          <c:orientation val="minMax"/>
        </c:scaling>
        <c:delete val="1"/>
        <c:axPos val="l"/>
        <c:numFmt formatCode="&quot;$&quot;#,##0.##,,&quot;M&quot;" sourceLinked="1"/>
        <c:majorTickMark val="none"/>
        <c:minorTickMark val="none"/>
        <c:tickLblPos val="nextTo"/>
        <c:crossAx val="121463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22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7B61FF"/>
              </a:gs>
              <a:gs pos="95000">
                <a:srgbClr val="FF4ECD"/>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Tables'!$B$39</c:f>
              <c:strCache>
                <c:ptCount val="1"/>
                <c:pt idx="0">
                  <c:v>Total</c:v>
                </c:pt>
              </c:strCache>
            </c:strRef>
          </c:tx>
          <c:spPr>
            <a:gradFill>
              <a:gsLst>
                <a:gs pos="0">
                  <a:srgbClr val="7B61FF"/>
                </a:gs>
                <a:gs pos="95000">
                  <a:srgbClr val="FF4ECD"/>
                </a:gs>
              </a:gsLst>
              <a:lin ang="3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Tables'!$A$40:$A$45</c:f>
              <c:strCache>
                <c:ptCount val="5"/>
                <c:pt idx="0">
                  <c:v>West</c:v>
                </c:pt>
                <c:pt idx="1">
                  <c:v>Northeast</c:v>
                </c:pt>
                <c:pt idx="2">
                  <c:v>South</c:v>
                </c:pt>
                <c:pt idx="3">
                  <c:v>Southeast</c:v>
                </c:pt>
                <c:pt idx="4">
                  <c:v>Midwest</c:v>
                </c:pt>
              </c:strCache>
            </c:strRef>
          </c:cat>
          <c:val>
            <c:numRef>
              <c:f>'Pivot Tables'!$B$40:$B$45</c:f>
              <c:numCache>
                <c:formatCode>"$"#,##0.##,,"M"</c:formatCode>
                <c:ptCount val="5"/>
                <c:pt idx="0">
                  <c:v>13017584.050000012</c:v>
                </c:pt>
                <c:pt idx="1">
                  <c:v>9732773.9000000134</c:v>
                </c:pt>
                <c:pt idx="2">
                  <c:v>9221605.320000004</c:v>
                </c:pt>
                <c:pt idx="3">
                  <c:v>8393059.200000016</c:v>
                </c:pt>
                <c:pt idx="4">
                  <c:v>6859945.2300000004</c:v>
                </c:pt>
              </c:numCache>
            </c:numRef>
          </c:val>
          <c:extLst>
            <c:ext xmlns:c16="http://schemas.microsoft.com/office/drawing/2014/chart" uri="{C3380CC4-5D6E-409C-BE32-E72D297353CC}">
              <c16:uniqueId val="{00000002-2A39-4246-8F65-26CE07101D95}"/>
            </c:ext>
          </c:extLst>
        </c:ser>
        <c:dLbls>
          <c:dLblPos val="outEnd"/>
          <c:showLegendKey val="0"/>
          <c:showVal val="1"/>
          <c:showCatName val="0"/>
          <c:showSerName val="0"/>
          <c:showPercent val="0"/>
          <c:showBubbleSize val="0"/>
        </c:dLbls>
        <c:gapWidth val="219"/>
        <c:overlap val="-27"/>
        <c:axId val="144385183"/>
        <c:axId val="144385663"/>
      </c:barChart>
      <c:catAx>
        <c:axId val="144385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385663"/>
        <c:crosses val="autoZero"/>
        <c:auto val="1"/>
        <c:lblAlgn val="ctr"/>
        <c:lblOffset val="100"/>
        <c:noMultiLvlLbl val="0"/>
      </c:catAx>
      <c:valAx>
        <c:axId val="144385663"/>
        <c:scaling>
          <c:orientation val="minMax"/>
        </c:scaling>
        <c:delete val="1"/>
        <c:axPos val="l"/>
        <c:numFmt formatCode="&quot;$&quot;#,##0.##,,&quot;M&quot;" sourceLinked="1"/>
        <c:majorTickMark val="none"/>
        <c:minorTickMark val="none"/>
        <c:tickLblPos val="nextTo"/>
        <c:crossAx val="1443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vs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0C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B1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F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Tables'!$I$37:$I$38</c:f>
              <c:strCache>
                <c:ptCount val="1"/>
                <c:pt idx="0">
                  <c:v>Midwest</c:v>
                </c:pt>
              </c:strCache>
            </c:strRef>
          </c:tx>
          <c:spPr>
            <a:solidFill>
              <a:srgbClr val="3A0CA3"/>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Tables'!$I$39:$I$45</c:f>
              <c:numCache>
                <c:formatCode>"$"#,##0.#,,"M"</c:formatCode>
                <c:ptCount val="6"/>
                <c:pt idx="0">
                  <c:v>4707360</c:v>
                </c:pt>
                <c:pt idx="1">
                  <c:v>3453008</c:v>
                </c:pt>
                <c:pt idx="2">
                  <c:v>2619289</c:v>
                </c:pt>
                <c:pt idx="3">
                  <c:v>1997448</c:v>
                </c:pt>
                <c:pt idx="4">
                  <c:v>2223786</c:v>
                </c:pt>
                <c:pt idx="5">
                  <c:v>1673543</c:v>
                </c:pt>
              </c:numCache>
            </c:numRef>
          </c:val>
          <c:extLst>
            <c:ext xmlns:c16="http://schemas.microsoft.com/office/drawing/2014/chart" uri="{C3380CC4-5D6E-409C-BE32-E72D297353CC}">
              <c16:uniqueId val="{00000000-6368-467E-BB84-A77B000DB0AD}"/>
            </c:ext>
          </c:extLst>
        </c:ser>
        <c:ser>
          <c:idx val="1"/>
          <c:order val="1"/>
          <c:tx>
            <c:strRef>
              <c:f>'Pivot Tables'!$J$37:$J$38</c:f>
              <c:strCache>
                <c:ptCount val="1"/>
                <c:pt idx="0">
                  <c:v>Northeast</c:v>
                </c:pt>
              </c:strCache>
            </c:strRef>
          </c:tx>
          <c:spPr>
            <a:solidFill>
              <a:srgbClr val="7B61FF"/>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Tables'!$J$39:$J$45</c:f>
              <c:numCache>
                <c:formatCode>"$"#,##0.#,,"M"</c:formatCode>
                <c:ptCount val="6"/>
                <c:pt idx="0">
                  <c:v>6841324</c:v>
                </c:pt>
                <c:pt idx="1">
                  <c:v>5045208</c:v>
                </c:pt>
                <c:pt idx="2">
                  <c:v>3895862</c:v>
                </c:pt>
                <c:pt idx="3">
                  <c:v>3152823</c:v>
                </c:pt>
                <c:pt idx="4">
                  <c:v>3475037</c:v>
                </c:pt>
                <c:pt idx="5">
                  <c:v>2668013</c:v>
                </c:pt>
              </c:numCache>
            </c:numRef>
          </c:val>
          <c:extLst>
            <c:ext xmlns:c16="http://schemas.microsoft.com/office/drawing/2014/chart" uri="{C3380CC4-5D6E-409C-BE32-E72D297353CC}">
              <c16:uniqueId val="{00000004-809C-4FFD-9EE8-0F343243F408}"/>
            </c:ext>
          </c:extLst>
        </c:ser>
        <c:ser>
          <c:idx val="2"/>
          <c:order val="2"/>
          <c:tx>
            <c:strRef>
              <c:f>'Pivot Tables'!$K$37:$K$38</c:f>
              <c:strCache>
                <c:ptCount val="1"/>
                <c:pt idx="0">
                  <c:v>South</c:v>
                </c:pt>
              </c:strCache>
            </c:strRef>
          </c:tx>
          <c:spPr>
            <a:solidFill>
              <a:srgbClr val="00E5FF"/>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Tables'!$K$39:$K$45</c:f>
              <c:numCache>
                <c:formatCode>"$"#,##0.#,,"M"</c:formatCode>
                <c:ptCount val="6"/>
                <c:pt idx="0">
                  <c:v>4048261</c:v>
                </c:pt>
                <c:pt idx="1">
                  <c:v>4224937</c:v>
                </c:pt>
                <c:pt idx="2">
                  <c:v>3647045</c:v>
                </c:pt>
                <c:pt idx="3">
                  <c:v>3242822</c:v>
                </c:pt>
                <c:pt idx="4">
                  <c:v>2811194</c:v>
                </c:pt>
                <c:pt idx="5">
                  <c:v>2629097</c:v>
                </c:pt>
              </c:numCache>
            </c:numRef>
          </c:val>
          <c:extLst>
            <c:ext xmlns:c16="http://schemas.microsoft.com/office/drawing/2014/chart" uri="{C3380CC4-5D6E-409C-BE32-E72D297353CC}">
              <c16:uniqueId val="{00000005-809C-4FFD-9EE8-0F343243F408}"/>
            </c:ext>
          </c:extLst>
        </c:ser>
        <c:ser>
          <c:idx val="3"/>
          <c:order val="3"/>
          <c:tx>
            <c:strRef>
              <c:f>'Pivot Tables'!$L$37:$L$38</c:f>
              <c:strCache>
                <c:ptCount val="1"/>
                <c:pt idx="0">
                  <c:v>Southeast</c:v>
                </c:pt>
              </c:strCache>
            </c:strRef>
          </c:tx>
          <c:spPr>
            <a:solidFill>
              <a:srgbClr val="0B1220"/>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Tables'!$L$39:$L$45</c:f>
              <c:numCache>
                <c:formatCode>"$"#,##0.#,,"M"</c:formatCode>
                <c:ptCount val="6"/>
                <c:pt idx="0">
                  <c:v>4693836</c:v>
                </c:pt>
                <c:pt idx="1">
                  <c:v>4109786</c:v>
                </c:pt>
                <c:pt idx="2">
                  <c:v>3653645</c:v>
                </c:pt>
                <c:pt idx="3">
                  <c:v>3059884</c:v>
                </c:pt>
                <c:pt idx="4">
                  <c:v>3183237</c:v>
                </c:pt>
                <c:pt idx="5">
                  <c:v>2674048</c:v>
                </c:pt>
              </c:numCache>
            </c:numRef>
          </c:val>
          <c:extLst>
            <c:ext xmlns:c16="http://schemas.microsoft.com/office/drawing/2014/chart" uri="{C3380CC4-5D6E-409C-BE32-E72D297353CC}">
              <c16:uniqueId val="{00000006-809C-4FFD-9EE8-0F343243F408}"/>
            </c:ext>
          </c:extLst>
        </c:ser>
        <c:ser>
          <c:idx val="4"/>
          <c:order val="4"/>
          <c:tx>
            <c:strRef>
              <c:f>'Pivot Tables'!$M$37:$M$38</c:f>
              <c:strCache>
                <c:ptCount val="1"/>
                <c:pt idx="0">
                  <c:v>West</c:v>
                </c:pt>
              </c:strCache>
            </c:strRef>
          </c:tx>
          <c:spPr>
            <a:solidFill>
              <a:srgbClr val="FF9F1C"/>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Tables'!$M$39:$M$45</c:f>
              <c:numCache>
                <c:formatCode>"$"#,##0.#,,"M"</c:formatCode>
                <c:ptCount val="6"/>
                <c:pt idx="0">
                  <c:v>7389988</c:v>
                </c:pt>
                <c:pt idx="1">
                  <c:v>7038046</c:v>
                </c:pt>
                <c:pt idx="2">
                  <c:v>6761339</c:v>
                </c:pt>
                <c:pt idx="3">
                  <c:v>5748586</c:v>
                </c:pt>
                <c:pt idx="4">
                  <c:v>4827378</c:v>
                </c:pt>
                <c:pt idx="5">
                  <c:v>4670820</c:v>
                </c:pt>
              </c:numCache>
            </c:numRef>
          </c:val>
          <c:extLst>
            <c:ext xmlns:c16="http://schemas.microsoft.com/office/drawing/2014/chart" uri="{C3380CC4-5D6E-409C-BE32-E72D297353CC}">
              <c16:uniqueId val="{00000007-809C-4FFD-9EE8-0F343243F408}"/>
            </c:ext>
          </c:extLst>
        </c:ser>
        <c:dLbls>
          <c:showLegendKey val="0"/>
          <c:showVal val="0"/>
          <c:showCatName val="0"/>
          <c:showSerName val="0"/>
          <c:showPercent val="0"/>
          <c:showBubbleSize val="0"/>
        </c:dLbls>
        <c:gapWidth val="219"/>
        <c:overlap val="-27"/>
        <c:axId val="2056104783"/>
        <c:axId val="2056098063"/>
      </c:barChart>
      <c:catAx>
        <c:axId val="205610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8063"/>
        <c:crosses val="autoZero"/>
        <c:auto val="1"/>
        <c:lblAlgn val="ctr"/>
        <c:lblOffset val="100"/>
        <c:noMultiLvlLbl val="0"/>
      </c:catAx>
      <c:valAx>
        <c:axId val="2056098063"/>
        <c:scaling>
          <c:orientation val="minMax"/>
        </c:scaling>
        <c:delete val="0"/>
        <c:axPos val="l"/>
        <c:numFmt formatCode="&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0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Tables!PivotTable6</c:name>
    <c:fmtId val="7"/>
  </c:pivotSource>
  <c:chart>
    <c:autoTitleDeleted val="1"/>
    <c:pivotFmts>
      <c:pivotFmt>
        <c:idx val="0"/>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2"/>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3"/>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4"/>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5"/>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6"/>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7"/>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8"/>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9"/>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10"/>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11"/>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pivotFmt>
      <c:pivotFmt>
        <c:idx val="12"/>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50000">
                <a:srgbClr val="00E5FF">
                  <a:alpha val="59000"/>
                </a:srgbClr>
              </a:gs>
              <a:gs pos="0">
                <a:srgbClr val="00E5FF">
                  <a:alpha val="29804"/>
                </a:srgbClr>
              </a:gs>
              <a:gs pos="100000">
                <a:srgbClr val="00E5FF">
                  <a:alpha val="0"/>
                </a:srgbClr>
              </a:gs>
            </a:gsLst>
            <a:lin ang="18900000" scaled="1"/>
            <a:tileRect/>
          </a:gradFill>
          <a:ln>
            <a:solidFill>
              <a:srgbClr val="00E5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00E5FF"/>
              </a:gs>
              <a:gs pos="50000">
                <a:srgbClr val="00E5FF">
                  <a:alpha val="38000"/>
                </a:srgbClr>
              </a:gs>
              <a:gs pos="100000">
                <a:srgbClr val="00E5FF">
                  <a:alpha val="0"/>
                </a:srgbClr>
              </a:gs>
            </a:gsLst>
            <a:lin ang="5400000" scaled="1"/>
          </a:gradFill>
          <a:ln cmpd="tri">
            <a:solidFill>
              <a:srgbClr val="00E5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Tables'!$I$3</c:f>
              <c:strCache>
                <c:ptCount val="1"/>
                <c:pt idx="0">
                  <c:v>Total</c:v>
                </c:pt>
              </c:strCache>
            </c:strRef>
          </c:tx>
          <c:spPr>
            <a:gradFill>
              <a:gsLst>
                <a:gs pos="0">
                  <a:srgbClr val="00E5FF"/>
                </a:gs>
                <a:gs pos="50000">
                  <a:srgbClr val="00E5FF">
                    <a:alpha val="38000"/>
                  </a:srgbClr>
                </a:gs>
                <a:gs pos="100000">
                  <a:srgbClr val="00E5FF">
                    <a:alpha val="0"/>
                  </a:srgbClr>
                </a:gs>
              </a:gsLst>
              <a:lin ang="5400000" scaled="1"/>
            </a:gradFill>
            <a:ln cmpd="tri">
              <a:solidFill>
                <a:srgbClr val="00E5FF"/>
              </a:solidFill>
            </a:ln>
            <a:effectLst/>
          </c:spP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Tables'!$I$4:$I$16</c:f>
              <c:numCache>
                <c:formatCode>"$"#,##0.#,,"M"</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extLst>
            <c:ext xmlns:c16="http://schemas.microsoft.com/office/drawing/2014/chart" uri="{C3380CC4-5D6E-409C-BE32-E72D297353CC}">
              <c16:uniqueId val="{00000000-350B-4706-8918-87F8A0257028}"/>
            </c:ext>
          </c:extLst>
        </c:ser>
        <c:dLbls>
          <c:showLegendKey val="0"/>
          <c:showVal val="0"/>
          <c:showCatName val="0"/>
          <c:showSerName val="0"/>
          <c:showPercent val="0"/>
          <c:showBubbleSize val="0"/>
        </c:dLbls>
        <c:axId val="670494095"/>
        <c:axId val="670498415"/>
      </c:areaChart>
      <c:catAx>
        <c:axId val="6704940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CBD5E1"/>
                </a:solidFill>
                <a:latin typeface="+mn-lt"/>
                <a:ea typeface="+mn-ea"/>
                <a:cs typeface="+mn-cs"/>
              </a:defRPr>
            </a:pPr>
            <a:endParaRPr lang="en-US"/>
          </a:p>
        </c:txPr>
        <c:crossAx val="670498415"/>
        <c:crosses val="autoZero"/>
        <c:auto val="1"/>
        <c:lblAlgn val="ctr"/>
        <c:lblOffset val="100"/>
        <c:noMultiLvlLbl val="0"/>
      </c:catAx>
      <c:valAx>
        <c:axId val="670498415"/>
        <c:scaling>
          <c:orientation val="minMax"/>
        </c:scaling>
        <c:delete val="1"/>
        <c:axPos val="l"/>
        <c:numFmt formatCode="&quot;$&quot;#,##0.#,,&quot;M&quot;" sourceLinked="1"/>
        <c:majorTickMark val="none"/>
        <c:minorTickMark val="none"/>
        <c:tickLblPos val="nextTo"/>
        <c:crossAx val="67049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Tables!PivotTable4</c:name>
    <c:fmtId val="3"/>
  </c:pivotSource>
  <c:chart>
    <c:autoTitleDeleted val="1"/>
    <c:pivotFmts>
      <c:pivotFmt>
        <c:idx val="0"/>
        <c:spPr>
          <a:gradFill>
            <a:gsLst>
              <a:gs pos="0">
                <a:srgbClr val="7B61FF"/>
              </a:gs>
              <a:gs pos="95000">
                <a:srgbClr val="FF4ECD"/>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7B61FF"/>
              </a:gs>
              <a:gs pos="95000">
                <a:srgbClr val="FF4ECD"/>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7B61FF"/>
              </a:gs>
              <a:gs pos="95000">
                <a:srgbClr val="FF4ECD"/>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Tables'!$B$39</c:f>
              <c:strCache>
                <c:ptCount val="1"/>
                <c:pt idx="0">
                  <c:v>Total</c:v>
                </c:pt>
              </c:strCache>
            </c:strRef>
          </c:tx>
          <c:spPr>
            <a:gradFill>
              <a:gsLst>
                <a:gs pos="0">
                  <a:srgbClr val="7B61FF"/>
                </a:gs>
                <a:gs pos="95000">
                  <a:srgbClr val="FF4ECD"/>
                </a:gs>
              </a:gsLst>
              <a:lin ang="3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Tables'!$A$40:$A$45</c:f>
              <c:strCache>
                <c:ptCount val="5"/>
                <c:pt idx="0">
                  <c:v>West</c:v>
                </c:pt>
                <c:pt idx="1">
                  <c:v>Northeast</c:v>
                </c:pt>
                <c:pt idx="2">
                  <c:v>South</c:v>
                </c:pt>
                <c:pt idx="3">
                  <c:v>Southeast</c:v>
                </c:pt>
                <c:pt idx="4">
                  <c:v>Midwest</c:v>
                </c:pt>
              </c:strCache>
            </c:strRef>
          </c:cat>
          <c:val>
            <c:numRef>
              <c:f>'Pivot Tables'!$B$40:$B$45</c:f>
              <c:numCache>
                <c:formatCode>"$"#,##0.##,,"M"</c:formatCode>
                <c:ptCount val="5"/>
                <c:pt idx="0">
                  <c:v>13017584.050000012</c:v>
                </c:pt>
                <c:pt idx="1">
                  <c:v>9732773.9000000134</c:v>
                </c:pt>
                <c:pt idx="2">
                  <c:v>9221605.320000004</c:v>
                </c:pt>
                <c:pt idx="3">
                  <c:v>8393059.200000016</c:v>
                </c:pt>
                <c:pt idx="4">
                  <c:v>6859945.2300000004</c:v>
                </c:pt>
              </c:numCache>
            </c:numRef>
          </c:val>
          <c:extLst>
            <c:ext xmlns:c16="http://schemas.microsoft.com/office/drawing/2014/chart" uri="{C3380CC4-5D6E-409C-BE32-E72D297353CC}">
              <c16:uniqueId val="{00000000-0A08-4371-B19C-4C6EA25E2D9C}"/>
            </c:ext>
          </c:extLst>
        </c:ser>
        <c:dLbls>
          <c:dLblPos val="outEnd"/>
          <c:showLegendKey val="0"/>
          <c:showVal val="1"/>
          <c:showCatName val="0"/>
          <c:showSerName val="0"/>
          <c:showPercent val="0"/>
          <c:showBubbleSize val="0"/>
        </c:dLbls>
        <c:gapWidth val="219"/>
        <c:overlap val="-27"/>
        <c:axId val="144385183"/>
        <c:axId val="144385663"/>
      </c:barChart>
      <c:catAx>
        <c:axId val="144385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4385663"/>
        <c:crosses val="autoZero"/>
        <c:auto val="1"/>
        <c:lblAlgn val="ctr"/>
        <c:lblOffset val="100"/>
        <c:noMultiLvlLbl val="0"/>
      </c:catAx>
      <c:valAx>
        <c:axId val="144385663"/>
        <c:scaling>
          <c:orientation val="minMax"/>
        </c:scaling>
        <c:delete val="1"/>
        <c:axPos val="l"/>
        <c:numFmt formatCode="&quot;$&quot;#,##0.##,,&quot;M&quot;" sourceLinked="1"/>
        <c:majorTickMark val="none"/>
        <c:minorTickMark val="none"/>
        <c:tickLblPos val="nextTo"/>
        <c:crossAx val="1443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Tables!PivotTable7</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E5FF"/>
          </a:solidFill>
          <a:ln w="19050">
            <a:solidFill>
              <a:schemeClr val="lt1"/>
            </a:solidFill>
          </a:ln>
          <a:effectLst/>
        </c:spPr>
      </c:pivotFmt>
      <c:pivotFmt>
        <c:idx val="2"/>
        <c:spPr>
          <a:solidFill>
            <a:srgbClr val="FF4ECD"/>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E5FF"/>
          </a:solidFill>
          <a:ln w="19050">
            <a:solidFill>
              <a:schemeClr val="lt1"/>
            </a:solidFill>
          </a:ln>
          <a:effectLst/>
        </c:spPr>
      </c:pivotFmt>
      <c:pivotFmt>
        <c:idx val="5"/>
        <c:spPr>
          <a:solidFill>
            <a:srgbClr val="FF4ECD"/>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E5FF"/>
          </a:solidFill>
          <a:ln w="19050">
            <a:noFill/>
          </a:ln>
          <a:effectLst/>
        </c:spPr>
        <c:dLbl>
          <c:idx val="0"/>
          <c:layout>
            <c:manualLayout>
              <c:x val="9.3913043478260738E-2"/>
              <c:y val="-0.0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4ECD"/>
          </a:solidFill>
          <a:ln w="19050">
            <a:noFill/>
          </a:ln>
          <a:effectLst/>
        </c:spPr>
        <c:dLbl>
          <c:idx val="0"/>
          <c:layout>
            <c:manualLayout>
              <c:x val="-8.3478260869565252E-2"/>
              <c:y val="-0.0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18498493826508"/>
          <c:y val="8.2741324001166516E-2"/>
          <c:w val="0.36894269085929482"/>
          <c:h val="0.88392519685039384"/>
        </c:manualLayout>
      </c:layout>
      <c:doughnutChart>
        <c:varyColors val="1"/>
        <c:ser>
          <c:idx val="0"/>
          <c:order val="0"/>
          <c:tx>
            <c:strRef>
              <c:f>'Pivot Tables'!$I$21</c:f>
              <c:strCache>
                <c:ptCount val="1"/>
                <c:pt idx="0">
                  <c:v>Total</c:v>
                </c:pt>
              </c:strCache>
            </c:strRef>
          </c:tx>
          <c:spPr>
            <a:ln>
              <a:noFill/>
            </a:ln>
          </c:spPr>
          <c:dPt>
            <c:idx val="0"/>
            <c:bubble3D val="0"/>
            <c:spPr>
              <a:solidFill>
                <a:srgbClr val="00E5FF"/>
              </a:solidFill>
              <a:ln w="19050">
                <a:noFill/>
              </a:ln>
              <a:effectLst/>
            </c:spPr>
            <c:extLst>
              <c:ext xmlns:c16="http://schemas.microsoft.com/office/drawing/2014/chart" uri="{C3380CC4-5D6E-409C-BE32-E72D297353CC}">
                <c16:uniqueId val="{00000001-A610-4E8F-9E11-3E975657C369}"/>
              </c:ext>
            </c:extLst>
          </c:dPt>
          <c:dPt>
            <c:idx val="1"/>
            <c:bubble3D val="0"/>
            <c:spPr>
              <a:solidFill>
                <a:srgbClr val="FF4ECD"/>
              </a:solidFill>
              <a:ln w="19050">
                <a:noFill/>
              </a:ln>
              <a:effectLst/>
            </c:spPr>
            <c:extLst>
              <c:ext xmlns:c16="http://schemas.microsoft.com/office/drawing/2014/chart" uri="{C3380CC4-5D6E-409C-BE32-E72D297353CC}">
                <c16:uniqueId val="{00000003-A610-4E8F-9E11-3E975657C369}"/>
              </c:ext>
            </c:extLst>
          </c:dPt>
          <c:dLbls>
            <c:dLbl>
              <c:idx val="0"/>
              <c:layout>
                <c:manualLayout>
                  <c:x val="9.3913043478260738E-2"/>
                  <c:y val="-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10-4E8F-9E11-3E975657C369}"/>
                </c:ext>
              </c:extLst>
            </c:dLbl>
            <c:dLbl>
              <c:idx val="1"/>
              <c:layout>
                <c:manualLayout>
                  <c:x val="-8.3478260869565252E-2"/>
                  <c:y val="-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10-4E8F-9E11-3E975657C36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Tables'!$H$22:$H$24</c:f>
              <c:strCache>
                <c:ptCount val="2"/>
                <c:pt idx="0">
                  <c:v>Apparel</c:v>
                </c:pt>
                <c:pt idx="1">
                  <c:v>Footwear</c:v>
                </c:pt>
              </c:strCache>
            </c:strRef>
          </c:cat>
          <c:val>
            <c:numRef>
              <c:f>'Pivot Tables'!$I$22:$I$24</c:f>
              <c:numCache>
                <c:formatCode>0.00%</c:formatCode>
                <c:ptCount val="2"/>
                <c:pt idx="0">
                  <c:v>0.33613000778502189</c:v>
                </c:pt>
                <c:pt idx="1">
                  <c:v>0.66386999221497811</c:v>
                </c:pt>
              </c:numCache>
            </c:numRef>
          </c:val>
          <c:extLst>
            <c:ext xmlns:c16="http://schemas.microsoft.com/office/drawing/2014/chart" uri="{C3380CC4-5D6E-409C-BE32-E72D297353CC}">
              <c16:uniqueId val="{00000004-A610-4E8F-9E11-3E975657C369}"/>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74994180075316674"/>
          <c:y val="0.45104068241469814"/>
          <c:w val="0.1631016775077028"/>
          <c:h val="0.2395853018372703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Tables!PivotTable2</c:name>
    <c:fmtId val="5"/>
  </c:pivotSource>
  <c:chart>
    <c:autoTitleDeleted val="1"/>
    <c:pivotFmts>
      <c:pivotFmt>
        <c:idx val="0"/>
        <c:spPr>
          <a:gradFill>
            <a:gsLst>
              <a:gs pos="100000">
                <a:srgbClr val="FF4ECD">
                  <a:alpha val="69804"/>
                </a:srgbClr>
              </a:gs>
              <a:gs pos="0">
                <a:srgbClr val="7B61FF">
                  <a:alpha val="89804"/>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FF4ECD">
                  <a:alpha val="69804"/>
                </a:srgbClr>
              </a:gs>
              <a:gs pos="0">
                <a:srgbClr val="7B61FF">
                  <a:alpha val="89804"/>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9425">
                <a:srgbClr val="FF4ECD">
                  <a:alpha val="69804"/>
                </a:srgbClr>
              </a:gs>
              <a:gs pos="95000">
                <a:srgbClr val="FF4ECD">
                  <a:alpha val="69804"/>
                </a:srgbClr>
              </a:gs>
              <a:gs pos="0">
                <a:srgbClr val="7B61FF">
                  <a:alpha val="89804"/>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Tables'!$B$16</c:f>
              <c:strCache>
                <c:ptCount val="1"/>
                <c:pt idx="0">
                  <c:v>Total</c:v>
                </c:pt>
              </c:strCache>
            </c:strRef>
          </c:tx>
          <c:spPr>
            <a:gradFill>
              <a:gsLst>
                <a:gs pos="99425">
                  <a:srgbClr val="FF4ECD">
                    <a:alpha val="69804"/>
                  </a:srgbClr>
                </a:gs>
                <a:gs pos="95000">
                  <a:srgbClr val="FF4ECD">
                    <a:alpha val="69804"/>
                  </a:srgbClr>
                </a:gs>
                <a:gs pos="0">
                  <a:srgbClr val="7B61FF">
                    <a:alpha val="89804"/>
                  </a:srgb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Amazon</c:v>
                </c:pt>
                <c:pt idx="1">
                  <c:v>Walmart</c:v>
                </c:pt>
                <c:pt idx="2">
                  <c:v>Kohl's</c:v>
                </c:pt>
                <c:pt idx="3">
                  <c:v>Sports Direct</c:v>
                </c:pt>
                <c:pt idx="4">
                  <c:v>Foot Locker</c:v>
                </c:pt>
                <c:pt idx="5">
                  <c:v>West Gear</c:v>
                </c:pt>
              </c:strCache>
            </c:strRef>
          </c:cat>
          <c:val>
            <c:numRef>
              <c:f>'Pivot Tables'!$B$17:$B$23</c:f>
              <c:numCache>
                <c:formatCode>"$"#,##0,,"M"</c:formatCode>
                <c:ptCount val="6"/>
                <c:pt idx="0">
                  <c:v>10096987</c:v>
                </c:pt>
                <c:pt idx="1">
                  <c:v>10506085</c:v>
                </c:pt>
                <c:pt idx="2">
                  <c:v>13512453</c:v>
                </c:pt>
                <c:pt idx="3">
                  <c:v>24616622</c:v>
                </c:pt>
                <c:pt idx="4">
                  <c:v>29024945</c:v>
                </c:pt>
                <c:pt idx="5">
                  <c:v>32409558</c:v>
                </c:pt>
              </c:numCache>
            </c:numRef>
          </c:val>
          <c:extLst>
            <c:ext xmlns:c16="http://schemas.microsoft.com/office/drawing/2014/chart" uri="{C3380CC4-5D6E-409C-BE32-E72D297353CC}">
              <c16:uniqueId val="{00000000-477A-435D-8575-2D7FDC7A83A4}"/>
            </c:ext>
          </c:extLst>
        </c:ser>
        <c:dLbls>
          <c:showLegendKey val="0"/>
          <c:showVal val="0"/>
          <c:showCatName val="0"/>
          <c:showSerName val="0"/>
          <c:showPercent val="0"/>
          <c:showBubbleSize val="0"/>
        </c:dLbls>
        <c:gapWidth val="40"/>
        <c:axId val="1019625023"/>
        <c:axId val="1019625503"/>
      </c:barChart>
      <c:catAx>
        <c:axId val="1019625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CBD5E1"/>
                </a:solidFill>
                <a:latin typeface="+mn-lt"/>
                <a:ea typeface="+mn-ea"/>
                <a:cs typeface="+mn-cs"/>
              </a:defRPr>
            </a:pPr>
            <a:endParaRPr lang="en-US"/>
          </a:p>
        </c:txPr>
        <c:crossAx val="1019625503"/>
        <c:crosses val="autoZero"/>
        <c:auto val="1"/>
        <c:lblAlgn val="ctr"/>
        <c:lblOffset val="100"/>
        <c:noMultiLvlLbl val="0"/>
      </c:catAx>
      <c:valAx>
        <c:axId val="1019625503"/>
        <c:scaling>
          <c:orientation val="minMax"/>
        </c:scaling>
        <c:delete val="1"/>
        <c:axPos val="b"/>
        <c:numFmt formatCode="&quot;$&quot;#,##0,,&quot;M&quot;" sourceLinked="1"/>
        <c:majorTickMark val="none"/>
        <c:minorTickMark val="none"/>
        <c:tickLblPos val="nextTo"/>
        <c:crossAx val="101962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rgbClr val="00E5FF"/>
          </a:solidFill>
          <a:ln>
            <a:noFill/>
          </a:ln>
          <a:effectLst/>
        </c:spPr>
      </c:pivotFmt>
      <c:pivotFmt>
        <c:idx val="5"/>
        <c:spPr>
          <a:solidFill>
            <a:srgbClr val="7B61FF"/>
          </a:solidFill>
          <a:ln>
            <a:noFill/>
          </a:ln>
          <a:effectLst/>
        </c:spPr>
      </c:pivotFmt>
      <c:pivotFmt>
        <c:idx val="6"/>
        <c:spPr>
          <a:solidFill>
            <a:srgbClr val="FF9F1C"/>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F1C"/>
          </a:solidFill>
          <a:ln>
            <a:noFill/>
          </a:ln>
          <a:effectLst/>
        </c:spPr>
      </c:pivotFmt>
      <c:pivotFmt>
        <c:idx val="9"/>
        <c:spPr>
          <a:solidFill>
            <a:srgbClr val="7B61FF"/>
          </a:solidFill>
          <a:ln>
            <a:noFill/>
          </a:ln>
          <a:effectLst/>
        </c:spPr>
      </c:pivotFmt>
      <c:pivotFmt>
        <c:idx val="10"/>
        <c:spPr>
          <a:solidFill>
            <a:srgbClr val="00E5FF"/>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9F1C"/>
          </a:solidFill>
          <a:ln>
            <a:noFill/>
          </a:ln>
          <a:effectLst/>
        </c:spPr>
      </c:pivotFmt>
      <c:pivotFmt>
        <c:idx val="13"/>
        <c:spPr>
          <a:solidFill>
            <a:srgbClr val="7B61FF"/>
          </a:solidFill>
          <a:ln>
            <a:noFill/>
          </a:ln>
          <a:effectLst/>
        </c:spPr>
      </c:pivotFmt>
      <c:pivotFmt>
        <c:idx val="14"/>
        <c:spPr>
          <a:solidFill>
            <a:srgbClr val="00E5FF"/>
          </a:solidFill>
          <a:ln>
            <a:noFill/>
          </a:ln>
          <a:effectLst/>
        </c:spPr>
      </c:pivotFmt>
    </c:pivotFmts>
    <c:plotArea>
      <c:layout/>
      <c:barChart>
        <c:barDir val="bar"/>
        <c:grouping val="clustered"/>
        <c:varyColors val="0"/>
        <c:ser>
          <c:idx val="0"/>
          <c:order val="0"/>
          <c:tx>
            <c:strRef>
              <c:f>'Pivot Tables'!$B$29</c:f>
              <c:strCache>
                <c:ptCount val="1"/>
                <c:pt idx="0">
                  <c:v>Total</c:v>
                </c:pt>
              </c:strCache>
            </c:strRef>
          </c:tx>
          <c:spPr>
            <a:solidFill>
              <a:schemeClr val="accent1"/>
            </a:solidFill>
            <a:ln>
              <a:noFill/>
            </a:ln>
            <a:effectLst/>
          </c:spPr>
          <c:invertIfNegative val="0"/>
          <c:dPt>
            <c:idx val="0"/>
            <c:invertIfNegative val="0"/>
            <c:bubble3D val="0"/>
            <c:spPr>
              <a:solidFill>
                <a:srgbClr val="FF9F1C"/>
              </a:solidFill>
              <a:ln>
                <a:noFill/>
              </a:ln>
              <a:effectLst/>
            </c:spPr>
            <c:extLst>
              <c:ext xmlns:c16="http://schemas.microsoft.com/office/drawing/2014/chart" uri="{C3380CC4-5D6E-409C-BE32-E72D297353CC}">
                <c16:uniqueId val="{00000001-9878-42F9-8B54-A4E955474CAD}"/>
              </c:ext>
            </c:extLst>
          </c:dPt>
          <c:dPt>
            <c:idx val="1"/>
            <c:invertIfNegative val="0"/>
            <c:bubble3D val="0"/>
            <c:spPr>
              <a:solidFill>
                <a:srgbClr val="7B61FF"/>
              </a:solidFill>
              <a:ln>
                <a:noFill/>
              </a:ln>
              <a:effectLst/>
            </c:spPr>
            <c:extLst>
              <c:ext xmlns:c16="http://schemas.microsoft.com/office/drawing/2014/chart" uri="{C3380CC4-5D6E-409C-BE32-E72D297353CC}">
                <c16:uniqueId val="{00000003-9878-42F9-8B54-A4E955474CAD}"/>
              </c:ext>
            </c:extLst>
          </c:dPt>
          <c:dPt>
            <c:idx val="2"/>
            <c:invertIfNegative val="0"/>
            <c:bubble3D val="0"/>
            <c:spPr>
              <a:solidFill>
                <a:srgbClr val="00E5FF"/>
              </a:solidFill>
              <a:ln>
                <a:noFill/>
              </a:ln>
              <a:effectLst/>
            </c:spPr>
            <c:extLst>
              <c:ext xmlns:c16="http://schemas.microsoft.com/office/drawing/2014/chart" uri="{C3380CC4-5D6E-409C-BE32-E72D297353CC}">
                <c16:uniqueId val="{00000005-9878-42F9-8B54-A4E955474CAD}"/>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Tables'!$A$30:$A$33</c:f>
              <c:strCache>
                <c:ptCount val="3"/>
                <c:pt idx="0">
                  <c:v>In-store</c:v>
                </c:pt>
                <c:pt idx="1">
                  <c:v>Outlet</c:v>
                </c:pt>
                <c:pt idx="2">
                  <c:v>Online</c:v>
                </c:pt>
              </c:strCache>
            </c:strRef>
          </c:cat>
          <c:val>
            <c:numRef>
              <c:f>'Pivot Tables'!$B$30:$B$33</c:f>
              <c:numCache>
                <c:formatCode>"$"#,##0.##,,"M"</c:formatCode>
                <c:ptCount val="3"/>
                <c:pt idx="0">
                  <c:v>35664375</c:v>
                </c:pt>
                <c:pt idx="1">
                  <c:v>39536618</c:v>
                </c:pt>
                <c:pt idx="2">
                  <c:v>44965657</c:v>
                </c:pt>
              </c:numCache>
            </c:numRef>
          </c:val>
          <c:extLst>
            <c:ext xmlns:c16="http://schemas.microsoft.com/office/drawing/2014/chart" uri="{C3380CC4-5D6E-409C-BE32-E72D297353CC}">
              <c16:uniqueId val="{00000006-9878-42F9-8B54-A4E955474CAD}"/>
            </c:ext>
          </c:extLst>
        </c:ser>
        <c:dLbls>
          <c:dLblPos val="outEnd"/>
          <c:showLegendKey val="0"/>
          <c:showVal val="1"/>
          <c:showCatName val="0"/>
          <c:showSerName val="0"/>
          <c:showPercent val="0"/>
          <c:showBubbleSize val="0"/>
        </c:dLbls>
        <c:gapWidth val="150"/>
        <c:axId val="670504655"/>
        <c:axId val="670442255"/>
      </c:barChart>
      <c:catAx>
        <c:axId val="6705046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CBD5E1"/>
                </a:solidFill>
                <a:latin typeface="+mn-lt"/>
                <a:ea typeface="+mn-ea"/>
                <a:cs typeface="+mn-cs"/>
              </a:defRPr>
            </a:pPr>
            <a:endParaRPr lang="en-US"/>
          </a:p>
        </c:txPr>
        <c:crossAx val="670442255"/>
        <c:crosses val="autoZero"/>
        <c:auto val="1"/>
        <c:lblAlgn val="ctr"/>
        <c:lblOffset val="100"/>
        <c:noMultiLvlLbl val="0"/>
      </c:catAx>
      <c:valAx>
        <c:axId val="670442255"/>
        <c:scaling>
          <c:orientation val="minMax"/>
        </c:scaling>
        <c:delete val="1"/>
        <c:axPos val="b"/>
        <c:numFmt formatCode="&quot;$&quot;#,##0.##,,&quot;M&quot;" sourceLinked="1"/>
        <c:majorTickMark val="none"/>
        <c:minorTickMark val="none"/>
        <c:tickLblPos val="nextTo"/>
        <c:crossAx val="67050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 Group 10.xlsx]Pivot Tables!PivotTable9</c:name>
    <c:fmtId val="7"/>
  </c:pivotSource>
  <c:chart>
    <c:autoTitleDeleted val="1"/>
    <c:pivotFmts>
      <c:pivotFmt>
        <c:idx val="0"/>
        <c:spPr>
          <a:solidFill>
            <a:srgbClr val="3A0C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B1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F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A0C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B12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9F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A0C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4E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89486891061695E-2"/>
          <c:y val="9.0909090909090912E-2"/>
          <c:w val="0.77057193093581744"/>
          <c:h val="0.58452004568131277"/>
        </c:manualLayout>
      </c:layout>
      <c:barChart>
        <c:barDir val="col"/>
        <c:grouping val="clustered"/>
        <c:varyColors val="0"/>
        <c:ser>
          <c:idx val="0"/>
          <c:order val="0"/>
          <c:tx>
            <c:strRef>
              <c:f>'Pivot Tables'!$I$37:$I$38</c:f>
              <c:strCache>
                <c:ptCount val="1"/>
                <c:pt idx="0">
                  <c:v>Midwest</c:v>
                </c:pt>
              </c:strCache>
            </c:strRef>
          </c:tx>
          <c:spPr>
            <a:solidFill>
              <a:srgbClr val="3A0CA3"/>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Tables'!$I$39:$I$45</c:f>
              <c:numCache>
                <c:formatCode>"$"#,##0.#,,"M"</c:formatCode>
                <c:ptCount val="6"/>
                <c:pt idx="0">
                  <c:v>4707360</c:v>
                </c:pt>
                <c:pt idx="1">
                  <c:v>3453008</c:v>
                </c:pt>
                <c:pt idx="2">
                  <c:v>2619289</c:v>
                </c:pt>
                <c:pt idx="3">
                  <c:v>1997448</c:v>
                </c:pt>
                <c:pt idx="4">
                  <c:v>2223786</c:v>
                </c:pt>
                <c:pt idx="5">
                  <c:v>1673543</c:v>
                </c:pt>
              </c:numCache>
            </c:numRef>
          </c:val>
          <c:extLst>
            <c:ext xmlns:c16="http://schemas.microsoft.com/office/drawing/2014/chart" uri="{C3380CC4-5D6E-409C-BE32-E72D297353CC}">
              <c16:uniqueId val="{00000000-4E7E-4A96-B94F-C8FD264537C8}"/>
            </c:ext>
          </c:extLst>
        </c:ser>
        <c:ser>
          <c:idx val="1"/>
          <c:order val="1"/>
          <c:tx>
            <c:strRef>
              <c:f>'Pivot Tables'!$J$37:$J$38</c:f>
              <c:strCache>
                <c:ptCount val="1"/>
                <c:pt idx="0">
                  <c:v>Northeast</c:v>
                </c:pt>
              </c:strCache>
            </c:strRef>
          </c:tx>
          <c:spPr>
            <a:solidFill>
              <a:srgbClr val="7B61FF"/>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Tables'!$J$39:$J$45</c:f>
              <c:numCache>
                <c:formatCode>"$"#,##0.#,,"M"</c:formatCode>
                <c:ptCount val="6"/>
                <c:pt idx="0">
                  <c:v>6841324</c:v>
                </c:pt>
                <c:pt idx="1">
                  <c:v>5045208</c:v>
                </c:pt>
                <c:pt idx="2">
                  <c:v>3895862</c:v>
                </c:pt>
                <c:pt idx="3">
                  <c:v>3152823</c:v>
                </c:pt>
                <c:pt idx="4">
                  <c:v>3475037</c:v>
                </c:pt>
                <c:pt idx="5">
                  <c:v>2668013</c:v>
                </c:pt>
              </c:numCache>
            </c:numRef>
          </c:val>
          <c:extLst>
            <c:ext xmlns:c16="http://schemas.microsoft.com/office/drawing/2014/chart" uri="{C3380CC4-5D6E-409C-BE32-E72D297353CC}">
              <c16:uniqueId val="{00000005-D15A-426B-98FF-BBE6399FB680}"/>
            </c:ext>
          </c:extLst>
        </c:ser>
        <c:ser>
          <c:idx val="2"/>
          <c:order val="2"/>
          <c:tx>
            <c:strRef>
              <c:f>'Pivot Tables'!$K$37:$K$38</c:f>
              <c:strCache>
                <c:ptCount val="1"/>
                <c:pt idx="0">
                  <c:v>South</c:v>
                </c:pt>
              </c:strCache>
            </c:strRef>
          </c:tx>
          <c:spPr>
            <a:solidFill>
              <a:srgbClr val="94A3B8"/>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Tables'!$K$39:$K$45</c:f>
              <c:numCache>
                <c:formatCode>"$"#,##0.#,,"M"</c:formatCode>
                <c:ptCount val="6"/>
                <c:pt idx="0">
                  <c:v>4048261</c:v>
                </c:pt>
                <c:pt idx="1">
                  <c:v>4224937</c:v>
                </c:pt>
                <c:pt idx="2">
                  <c:v>3647045</c:v>
                </c:pt>
                <c:pt idx="3">
                  <c:v>3242822</c:v>
                </c:pt>
                <c:pt idx="4">
                  <c:v>2811194</c:v>
                </c:pt>
                <c:pt idx="5">
                  <c:v>2629097</c:v>
                </c:pt>
              </c:numCache>
            </c:numRef>
          </c:val>
          <c:extLst>
            <c:ext xmlns:c16="http://schemas.microsoft.com/office/drawing/2014/chart" uri="{C3380CC4-5D6E-409C-BE32-E72D297353CC}">
              <c16:uniqueId val="{00000006-D15A-426B-98FF-BBE6399FB680}"/>
            </c:ext>
          </c:extLst>
        </c:ser>
        <c:ser>
          <c:idx val="3"/>
          <c:order val="3"/>
          <c:tx>
            <c:strRef>
              <c:f>'Pivot Tables'!$L$37:$L$38</c:f>
              <c:strCache>
                <c:ptCount val="1"/>
                <c:pt idx="0">
                  <c:v>Southeast</c:v>
                </c:pt>
              </c:strCache>
            </c:strRef>
          </c:tx>
          <c:spPr>
            <a:solidFill>
              <a:srgbClr val="FF4ECD"/>
            </a:solidFill>
            <a:ln>
              <a:noFill/>
            </a:ln>
            <a:effectLst/>
          </c:spPr>
          <c:invertIfNegative val="0"/>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Tables'!$L$39:$L$45</c:f>
              <c:numCache>
                <c:formatCode>"$"#,##0.#,,"M"</c:formatCode>
                <c:ptCount val="6"/>
                <c:pt idx="0">
                  <c:v>4693836</c:v>
                </c:pt>
                <c:pt idx="1">
                  <c:v>4109786</c:v>
                </c:pt>
                <c:pt idx="2">
                  <c:v>3653645</c:v>
                </c:pt>
                <c:pt idx="3">
                  <c:v>3059884</c:v>
                </c:pt>
                <c:pt idx="4">
                  <c:v>3183237</c:v>
                </c:pt>
                <c:pt idx="5">
                  <c:v>2674048</c:v>
                </c:pt>
              </c:numCache>
            </c:numRef>
          </c:val>
          <c:extLst>
            <c:ext xmlns:c16="http://schemas.microsoft.com/office/drawing/2014/chart" uri="{C3380CC4-5D6E-409C-BE32-E72D297353CC}">
              <c16:uniqueId val="{00000007-D15A-426B-98FF-BBE6399FB680}"/>
            </c:ext>
          </c:extLst>
        </c:ser>
        <c:ser>
          <c:idx val="4"/>
          <c:order val="4"/>
          <c:tx>
            <c:strRef>
              <c:f>'Pivot Tables'!$M$37:$M$38</c:f>
              <c:strCache>
                <c:ptCount val="1"/>
                <c:pt idx="0">
                  <c:v>West</c:v>
                </c:pt>
              </c:strCache>
            </c:strRef>
          </c:tx>
          <c:spPr>
            <a:solidFill>
              <a:srgbClr val="00E5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BD5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Tables'!$H$39:$H$45</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Tables'!$M$39:$M$45</c:f>
              <c:numCache>
                <c:formatCode>"$"#,##0.#,,"M"</c:formatCode>
                <c:ptCount val="6"/>
                <c:pt idx="0">
                  <c:v>7389988</c:v>
                </c:pt>
                <c:pt idx="1">
                  <c:v>7038046</c:v>
                </c:pt>
                <c:pt idx="2">
                  <c:v>6761339</c:v>
                </c:pt>
                <c:pt idx="3">
                  <c:v>5748586</c:v>
                </c:pt>
                <c:pt idx="4">
                  <c:v>4827378</c:v>
                </c:pt>
                <c:pt idx="5">
                  <c:v>4670820</c:v>
                </c:pt>
              </c:numCache>
            </c:numRef>
          </c:val>
          <c:extLst>
            <c:ext xmlns:c16="http://schemas.microsoft.com/office/drawing/2014/chart" uri="{C3380CC4-5D6E-409C-BE32-E72D297353CC}">
              <c16:uniqueId val="{00000008-D15A-426B-98FF-BBE6399FB680}"/>
            </c:ext>
          </c:extLst>
        </c:ser>
        <c:dLbls>
          <c:showLegendKey val="0"/>
          <c:showVal val="0"/>
          <c:showCatName val="0"/>
          <c:showSerName val="0"/>
          <c:showPercent val="0"/>
          <c:showBubbleSize val="0"/>
        </c:dLbls>
        <c:gapWidth val="219"/>
        <c:overlap val="-27"/>
        <c:axId val="2056104783"/>
        <c:axId val="2056098063"/>
      </c:barChart>
      <c:catAx>
        <c:axId val="205610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rgbClr val="CBD5E1"/>
                </a:solidFill>
                <a:latin typeface="+mn-lt"/>
                <a:ea typeface="+mn-ea"/>
                <a:cs typeface="+mn-cs"/>
              </a:defRPr>
            </a:pPr>
            <a:endParaRPr lang="en-US"/>
          </a:p>
        </c:txPr>
        <c:crossAx val="2056098063"/>
        <c:crosses val="autoZero"/>
        <c:auto val="1"/>
        <c:lblAlgn val="ctr"/>
        <c:lblOffset val="100"/>
        <c:noMultiLvlLbl val="0"/>
      </c:catAx>
      <c:valAx>
        <c:axId val="2056098063"/>
        <c:scaling>
          <c:orientation val="minMax"/>
        </c:scaling>
        <c:delete val="0"/>
        <c:axPos val="l"/>
        <c:numFmt formatCode="&quot;$&quot;#,##0.#,,&quot;M&quot;"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CBD5E1"/>
                </a:solidFill>
                <a:latin typeface="+mn-lt"/>
                <a:ea typeface="+mn-ea"/>
                <a:cs typeface="+mn-cs"/>
              </a:defRPr>
            </a:pPr>
            <a:endParaRPr lang="en-US"/>
          </a:p>
        </c:txPr>
        <c:crossAx val="205610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CBD5E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Performing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CBD5E1"/>
              </a:solidFill>
              <a:latin typeface="Calibri" panose="020F0502020204030204"/>
            </a:rPr>
            <a:t>Top Performing State</a:t>
          </a:r>
        </a:p>
      </cx:txPr>
    </cx:title>
    <cx:plotArea>
      <cx:plotAreaRegion>
        <cx:series layoutId="regionMap" uniqueId="{9F664C01-F53E-466C-9C52-69985180AD8F}">
          <cx:dataLabels>
            <cx:visibility seriesName="0" categoryName="0" value="1"/>
          </cx:dataLabels>
          <cx:dataId val="0"/>
          <cx:layoutPr>
            <cx:geography cultureLanguage="en-US" cultureRegion="US" attribution="Powered by Bing">
              <cx:geoCache provider="{E9337A44-BEBE-4D9F-B70C-5C5E7DAFC167}">
                <cx:binary>1Hxpc9TI0u5fIfh85am9VCfOnIgjdbdtwDbYwABfFMZ4VKWtVKW19Otvym0Yu4cB3ni5N4IOgo7W
Vln55J4p//tm/tdNdXvtn8x11XT/upl/f6r7vv3Xb791N/q2vu6OanPjbWf/7I9ubP2b/fNPc3P7
2yd/PZkm/40gzH670de+v52f/uff8LT81r6wN9e9sc2r4daHy9tuqPruG+e+eurJ9afaNBvT9d7c
9Pj3p8e31ufm+umT26Y3fXgd2tvfnz666OmT3w4f9bdln1RAWT98gnspORIsJjFTGN198NMnlW3y
+9NRTI8YY1QyFO/P089rn1/XcP8PEHRHzvWnT/6262BDd98PbnxEPRz/79MnN3Zo+pVpOfDv96dv
GtPffnpy1V/3t93TJ6az6f6C1K5beHN1t+ffHrP9P/8+OABcODjyAJlDln3v1N+ASa8r86f1zU/F
Rh4RzoRQWH0VG4zVkcCSSMywuvs8xubHaPo6PA/vPUAo/TUR+m91/fG6/rmqI4VghBB5oDPiKGaI
UoLIHhb1GJcfoOTroHy58QCR/774JXXmhR1MZ66bn4kJOlIxWDIh7jUCWP/QnCl8FCscExKjPTTs
MTQ/RNLXwXlw6wE8L35NhUltZf31J/uZQz/B2cRHSsWcI0a+btAQP+JMxlQceJkfIeXrqPx15wEo
6cUvqTM7wMR8+okaQ+IjrjjHjO4hQfixxsTkiMWSMhLfX3AAzQ8Q9HVkvtx4AMzu1zRmJ9fTtTE/
T1fufDuKJaLiMSCYg5IQuaoQu4MMANtHg/uI7PuEfB2Pz/cdwHFy+kvqyemna/0TLRdjRzRWSJLP
kVZ8AApmR4IrKmPEH8PxXUK+jsb9bQdgnG5+STDOzI02+XXzmTP/e08CeMSSSSXjez9/gEfMjyRF
SiqIne8+oEQPleRHKPo6MH/deYDN2a+pKOe34/XP9CdUHVEuGOPA/rvPATIYC9AUTmMZ7zPKA/P1
fXq+jsvn+w5QOX/7S2rM+e305OS6bjtt/O1n0f0JakOPRMwhNqZ87+3BmT8MjyU+4lIKotB9xkk+
r733LT9M1j9h9GhXh1Cd/LJQnd3O5uYnuhvKjhjBFBJ78VWcMBJHGMVUofhv6jM9+T41/wzP53sP
sTn7ZbF5b335WYp/ggaRI0UVYWt2f/c51CB+JOAM6Bj7quNZNeh7FP0zOvs7D7F5/2tiY32vn6TX
3lbmp5YAIDymEIl9cUAH1RmpjnAM/keIe906CA3Of5iuf8Dp4P5DtNJfEq0Lf5vbnxnAUdCjWMSC
ir2eqMeeCBN0xDmUcqAe8Fl79z7o+5R8HZfP9x3gcXH5S+LxxzWEBk3e/1RM5BHDmHIZQ9y8fg40
Z48JtAsQ2zcLDnzPj9H0dXQe3nuA0B///SURurLD/xv7BpqDqIL44L5jc+CBYgQlTmjXYGgP3H0O
7NuP0/V1pA7vP0Dr6te0b69vmwb6U7c/MdimHNoA0AFA94kOgmD6YbAdiyPKKFk7OPtQ4kCdfoik
r2P04NYDeF6f/5LK9Pp2vu4++4H/fRRH8RETNGagJF9Y/xAaBUksRHhKyvsODiSxD8sH3yXnn2C5
28UhJO9+SUjeGuhE/+x+J8ckVlTc+5+D0oGMj4SCAhvU4faWDSzfQ1R+hKKvA/PXnQfYvP01fM/N
Nxvmex7ttebRlf/TWQF1xBGEBzAO8NXcB7QG4bV5o+5zn4Pm2kEf/5/J+jpIB7c/2sn/pyGBfx4g
+DJjsbnur7d3wxkPZgi+ffZuuzAxcnDrvWx/1drteXf66fenBIPOPAByfcgjrTgzXWcHbz7ryoOb
bq+7/venUQy4Ka6YJIILAvXr6fbuuIIiqlREiVjCwWbNa35/yhDMHEARDxHo0xFE18Xh+espKo6g
J0GQhAvW4kTMvgzDvLRVgPzhCx/ufz9phvqlNU3f/f6UUwg32/11K40cyreSYIYgDYiphIoVmIP2
5voSwl64HP8fj0XhBpfrZwtHs0uqKhdjn7AiIyFpBRvfo7yW5xHn9tK0oTlfJhUlLq4RThs1FFss
Dboq+nIJW0/m8kLHfVEmImqKREl/PCtDn/XNgJN6NK3b8HiOaWIzxXSSlZPcBc3187Ga7AuUKywT
S6oXrfblS2lpfFwjpY8zmcljVlasT/M6yjbdUIrjxWh/WjIqzoYuZJtl6XSU0iH0PqmnmDyXs50+
lLUI5WaWWZ5SPYzHRUT6k7Gx2aV1jE2Jiab5dEAfy3Kx17Ks4rOlpBlN/Bz3W7gg306jmHdlNouL
KZvjfIuFqlCqM4tOccjYSelJdDNZ7/6UrVEXtGjiU5vVkOjNJHOprlv80uh2OO4p9ZesY9OzooR+
VBLKItQpLchtgSxKC14sSVu11CVRyMV5jpr8edcu0U0jct8nuLXkPFpccxqMezeq2V0WExHHpY7H
N7rt+yul+rlOqmjxH1km83c+KkuVDpyFRIi8GJKlUUsyxM1phUppEoKMP9VclTIlBPtrF+ZpSAmb
/hBEEGByU32sTN+fqMX0O8yMuVnQUL0wyF9ES86flb5vn/lsWZ63WTWmDZfdTs5xRzZemKATFAbi
Ac+8fKeMcjoBLg3wtDrqdqSj1fOAZZZ6WwvY6KyKpMPZ8AIbHp0UHOnj2WXVa9sw/UfZG12mU9NS
koTZ2m0teIE3UcZRm2hCyy4xIHunzrPhbGBq6dLBIlomAY/ZTi+RSao8oC6dukZvqoXiPOFqnv40
BRl82s60MUlTdctxW+jmpRF8TpgL8kXu7bLhSxgS4uP6rO2j4gWJKA5pWU8sSiwLMiTctvnbTC5E
JGrI2Uc3T6xNypaLY1l5uKpF9cnSLrncjJLlGxs3+HypuXqVZ0GnUxxtW12PqQ7jRnh+bio13jSS
lqfIdy6diijSm7EbwjFr9Px8WXrR7QrVN2+ULbJ3US3y6FnmiCu2qpH4k5tQNyQaTcPluEw2246h
xO97VWVNmjdueIWHxn3wAZFUtRO+Lj31YzqGPlx2k6ziE0bLqUt8rOyJIaFLVE1nlmS91iYZMkzf
0hHp5w5p9nEQDjUJZiC0qfRLddLmTfyhkEielXwO6HRWpXq9jKWN0lDIrE6YrsZq0+ad3cW6qa95
rtUbb9jHCE3tRrSenuFBhFve+uBAJrBttlmcNe+KfOhwWvmilwBW49/3kvkmCbJoT+PM9ps6Goc6
6TlXLzSZ+03b+1e4gzwucQb02SPu0hB7to2rdklrIkWyjEO3mVlrNkyrYbtMvXtWWiyfcdTJdKG6
iIEPrDi2wwAWzdMg00i16HismLkkY8SPrUHlvIlUn7Etkx69J6VW24WBMR0JakOqmtoUx7Jvq9M8
UHdesmyoEmVpf+ljw4Cxsi7+KE3hQuJwTycwZtlwmuVzE6dxNLUfRhlaf8KiuDtxSOVZwlHoLljn
oxvLZe2BS8X4MrgQgXFZtEpsVCifKMbGXRRr90FMYbp1lZ7eB9bgM9qZrN72UxeHhPLgs1Rl1F3o
oLJyE5O23gg9ZaeaRBNJMWqv8rJrN3GppudeeJPWVek2opHPWBv6zdg01Sulu2oz5iY7LUowmxYz
dzyj+nXe8OG481OWGMrwmHTeeJlEZWhS1Y9i69C8fFroONfbEQu3sXSot8jqkSQViouLGeFqHJ6z
yommT5mfWvPHEuVVcxIka0r0Lg6lKEmiPcV9/24YQldcZHMWJUQV4gIXU7ZbcOUvRV2hS0gT85dg
FudjGZfL6ZhPbzlrmkun4vhywF1GEmSK7O3kRfOORj4ekkY20zMd8vJt3AgCRmoCtYpN27xEw1y/
VBK5XZfXPO1Nyc5VXnepHReyLbjPwWyDt0vnOpjzgahh52Lpig3t6vq8UAjIFWW0w12lgTFV1IKq
Q1U8wb4TLxwG8pe5J2ecN9mS+KXPrljsxWlhyul1PkSxS/SY6Vu6ROGiifKhPu4jZ18EFLJzZdv2
agEZP81h4zetccvpFDw/nns37ObMLR9KVsw2XVy0nOS4CruCBZLMuB+2rs+GbdlzsEeDwctz0i/y
VBtt03oqXrpq8Al3hF5ktuoYGNkyu5yW7NSKgpz52eY2bRYmQdcG+zJfpDle+fna2xm/UMXiT8Bc
yOPC+eiiLMeRbgmZ+KtKLfpT1jNzYuZoihLv5hbWQX14FhYZXpHST8cqKHU64qF76zNbvxwxH09A
n0RImsH6hLZS1QBRPppkCQFt+qLRUzpQ5V5NFNUm6Qqq0lhJvNXcoJPCVexiKOvsbJFqPu3AMZqk
JdN5o+IbZI26wR0lNuEdd+/MUOkPaMrK085G7XFDdRQnZgRTA+KnwUmzivIUJnzkzoxF+TJTEIK0
Uk6bssfiPbEmviChAc3Tq9GcVEXM8TJNfNl6T4i9aoJ6Z0iTg8XWsW6fu84NOEVNTHQ61pN6b6Ks
vOJYde6l8J3pTqhULkoWIUqe1gV26AURvQE/pnCDXBJ6bdoUHD9w3pIlXHmXb2aoGYcd1ULuWiVk
qptGZGmRT68WTGzxvPdVV58MfaTf8ZZyc00EqHgaSIn41k+Lz0VSitkt4gzjeR77Y5uXBg3PQGSJ
L5/JsRFRd+2y5T2EvfMfZRk1N8U4k7eqH+Rr7PL2mXPmtWtk2NbU1afSdW0qh7FOpZ0vRbW8BwP4
JzP6uujFezlMw0dqO4ggmOd50vHhvVRRcSJkXL10uNpOrI5eADgkiX1bnjZl7/6kCx+bpG9dWSaT
o7FJzGCqE29D/4ryqQzpMDDtktarPH8di8Fv64Usr/QC8U7S24nXUfJwJvpR9H1j2+BNru+n0b/8
/M9rW8O/uyHpvw6uw+x//YLhh/0U/DevgpnwtVTfHV60Zk9fnvXXOPaasXyZzT7IgfZz8/+QIH3z
5KPs6VGu+CgRYpCjfhmY/1vudJByPsi61vvu0ychjpSkVEDdHJoZkLBAwXWfQUFl7wiyM6gAQsMd
JrljyGDu0yjotFNobUCyTGK85lz3ORSGEUlKQE8UhrluBcPd/5McikJF5EEKta4IRXslMIWIAXSH
HKRQFS58g6eS38Y46we1JS1roypF7WiWt5wPbXnNIs+7XeNCF9imJzPXcxrZDH3MG8+aKLUQvspn
SvMwbEoVNe5kUnXVnVW8bqOQ2HLm7Ude9mCxN5EQVUHTXEqGbyHNCcNlpWdZXccxb7MbCioF+YMw
rqVJjU0HpLCW+/pCY9RPzSavuC/bZJXw+gWWwQHJeV3j8JzUtCn+jLrRwj0PIP1Kovk4zWQChh0I
UzCzotZRe4IA2YdppsS1GbTQ8W022aZwJ33NKnZSsbHz8mTp8t5M6WJamP+vUGZItvv28mvC/Agj
SHMhvYWWMqTMAgMxj9dfChp3AgnzqcAlLU3aW8qpTpQikSt2fp4gydp43eeQl0YsWsC/T4yGDuIf
togJclihm65MrHXU43PFYwfnvk0kgVr0QyJjBkk4AcEUnMV0Te8fE+loUy+2aMibuNfUtbu+zdvO
gFenQ58lFCzO8hbK3AHhXabnKOtTKHwH5xLfOl9eRxoDiHjm6yHryq68rlQh2YmZqhkOuTBZcZ65
Ga4ymnbwmJDXkEuUkfR018Z+pF0aIM+yYfOdrR3gD1tTGOZbMcFQW2SYHWytn0ssq8GGNzQfy6lM
eu/EeLlUi7E3PYpLAoF8b93yVpImGsukjiyu/ckMYVsetkstcJ/vFI2G6Q3ohQd2TLKguHlGxwVk
tjGRmsdjNlUtnOoGI2DXpJ0Ao17VGhY0fYbgF2gYBlbUOQNW9L3UUZ/yaiiWKdGKFPBrz5/czLa8
/jYTwOA8hldAuRsKQDwGowOlHTBhD3UATwsTQbjo9VhLK93OLkZW50TH81imYFd03nxPotZH/lXd
YTEU4BkUdQgCE4gEO1Q7VNiMiXaWr7sBg4T0oe9BoBxkkOyEFS2zfJtNkZ27RFQ0AMOrMWvK65ox
BFya/Fz1L6Xo4qzYQWgWj5e9EGS89FDnL6/nOuJwZG46cX4PW+6mBlg5VzEk68nSoRWOvJxXIKLC
YPhSoVDjJbK1BUp4WYJMl6JfrdS3uc0U/dvmpYABBahewLs7q5l/zG/Koy7K0Rxeax1ElSX9UNI2
zSaUFeeCLMyHrdNetHGiCGQLOvHeGfcMVQOdedLW2kXPPVSc2FlWa0lTN9k5v0GmQidTNjCxKWVj
q0+sqBZ/WVtRw5tskGtMF2zEkNZs4qJRvE0do6wbdhDnxeO5dzqbbSJqVOMXFHmsNk3jFU6LuR98
ltg5dkuR6Gb0bE7zGeLjMhkXP4UqmSNesGKnCB7Ylaj6wPIUzRjCI4j3Jo2zrQ1Z3p/2WiJgp1yq
aVnAqIEotqdzGbIhgUCrELtRyZxuIMCZl9eTsMS8HViVZxvKeoLTAFM3FopGed+pjTJkKtOcV/mJ
JLTfOIum5XmmGoSO8YQ12eVRF2u0bUtbszeBj3kZQV0CzfPruZ9pfxZ1fRNdIqhJDZ+4F8K/WeSY
NzZprcW6e6XmpSqPMwO+bbdYFtc2UaWlEPJCPaFz8UdcF3HzSZPWjvMGRCW4WzX004TSspog8z3p
s8bxeDNAfFqJ46yOSnEOpUSofx2PoiWQXt3quKE9cHnGFAoAZwu1I4j0AplWq19RgXqBtk3D2lae
DiozunrR8Ll0+bYY834aX0w8y43ZZayeBn6ZNYS6U1Ewncc7kBUBpaZ2XJDyadXFZlJJHjHh+o3O
/FKE0ynvIg1ZkKlnYVNIoxkY2LE1A39no0Hw7hSEY4qydKJ1B95laOcCHtIHGkPhsSJSwle/PxgZ
U8E5pCiD5RbbMfdxGZwi47NC+DYnJ3iOIgnZV8HLQR7PTYHrKuFsjMKUIB4Z2E5OOTiV6zkLAimo
PWrF84swtVMrXxZZVEzVTpY0Iu1pOQQVjxeigERAJU6pHAyX9D3X5VuZZ1m0PGes6oBTUXBgss/A
ajvNn0c087KCap4zuHpZFFMRZ9upAEMAxQGDKdAOJmslKYxRhcgW5RoqmxvUloWPN02PIt68Izlp
YL26qJR6M+Sxc6kXUgJnSTwY8CApFnp9CNBPfZU4p2ZEoJbTwe7TVuOGil2hp5VjtOpL+LKd7qOr
pparyWdjn8cyVVNvQQCWhkBFtVceUq2k3W9V93wB9rlCwgd8SZfBapXGIzwDmxUe3DJN+B+4mlc+
N0wVEElEQ+QBiqgpY81unYuVcDtvTAwPmWIcpEtNrPkQAYJscMNbSFQH0wC/Ir3YYz0sDM9ncSFX
kg0g3S5XAiQLVqBwyn3MonkVMOGjFXkeIjhWqXplzQiFlNiAi43dBDSMTQfLpvf78Z5S9xHCLQ3H
+NxacVVylimaskkFeHwrNfQltvfSky2dgkfKIlo3l/XhjhkDSI1PSSdLAEfxha+/aMfLMwpF5ejq
ntXR/vLPTN5fJwpIJM8kFJmAANxEevxYGtEaf2waGmDTjizwAnGSE5pDZ4EikVuV8D1Qdhl7ELWu
D4PPTxusQsYTXOoxiAtVDxa4NJK6gksIZMBAFeQM2aiSEoUc4IYyDYGDlcyR+6j2HLQtaBDYtf2e
NDFDcGlrGzHhkzDEGm5De2j34iGysgL+CGbgji2X1br5WQQNrMixX5fRTAs4GKxDUr+B6jMb+mew
U7qydy9IyxCg6bKFTa5PwcZ3cB90BSlIV9frlfQ9Q6NlWuCHrahlchsh3pTF6UK4nNvjHHECd09m
sKDTqshBKNtuAnzNKIn7iEXegPh0PK7XzftxbWN0kMmsDyTj+sXGPIavqkGrOtQLX+lvBpHr6c1Q
5VVudk0ew3O1g6I5PSm7IHH/nO5lxRSd6uXxPctVMXogZza0hIeAB7CweNGaEvz8iKFcgN5A5FbE
46Z1Ud+YFHV5BovzQsM7v5u+arP+tJqcowiKd14Pp9LmqzoP4F/hWBkGUcS7EoLFOTyjqqtme9Iz
i+o6rRSr6jHJujzqT7HCA1yve9fBFwSNvDqv3QD/h3qS4gNHE+ZrE4vE1flY9hkkApMvYHWsczu+
FU02R/U2C8sq+5MCU17sZuoIWJjY62qIt1UNLrbezlGTqe6UQ6drmd8jMRdgb/LK2rI8uU8mir7S
vtgNumpsexOgA0TpCbQZgB3H9E5nnI0rYFiXTWW2vKU6tlP/xtFJT+Kk3299VnkHLKLtvJSwozKf
Or4VC8Jg5XrPVvbhuV2lBgnoNfoU0lBgRNyVUPVK8AD9zSjpjSHw5UHA4XooiXP4ZSooHn2AQaiy
UYnXJoj6jLbYwxUCCnsg1CMfOpArFHPikgXzymc76B/4jJzmUEaEZyzzBLFWkkHbuo5OHGelCscZ
Lrn4UNehtE3aV1UV+PO6FKs+9WwykILlZdyDqaQiC+DzugCWpthB9r8ybzAUA3/JEJeQiRVVk8Pt
PlSwy/cThGdZ9GzKOu/NuaLFmrPZAdzdmSwzKvpXLLg6ZNs5K6Kgd2JqedVtGhthwRKJs1h8YDn0
XKHVBr4awF8itsCuRFOvbqPm2SpunngMwrfnZNFbCNWpQYaOz6aF15l8VS7DFEFFbek7tl1ap8QH
sLcgX1CyX4ADBUPrHrK2icD4L7VfGVgZiFchsla1hcK+UEE7/JHNlajOhXBtyHaM2K6P/pwMLuZs
Cx6NVhyqw7R0URpXWPq30BOeyv41yl2R52nGA9Xz5SQhtnGf1GhGR953Wdx5dOxLKKqpNCJLV75d
2ECYTQbwDvOY9NBYgZhSSq4GPICU11B7Tkc4GMkxkRPUJaCrsd/JHkvXFguwB147Ceu27sxNVY2r
/VPQsoQviP5X5TVdvV7R3KU3WUHWYxyjCK4IeVgvzOjA4YpxaPr1+iprQZVziBaz86UPuN0WoKir
Vqp6PXMvshBTgiVS8HIFnOogDhAfVnMa5amfg6cywcSj+OWgZT7ZZEINA6DDkilyOrlm1fI8Whhw
v4MqAXwxCMv6U7cgkG+GIgAYAW5AV2mgzvThfiHuFbg0B6ISXe0ztsYUiyyTomkH9qrcG6yyGtYn
Oxi2BWmIKhetNEK3hLFNndfOZol2YoiuBgNFVZT0E9RwxmeG5GsYp9kMa8ixWska7hQusiX4kSTj
w6rkLVmLTJtmmleZlNlCSpNw3TV1vdVFBdq42zOECLkavRJmguG5rMNR8Rw6pJWMt99Orw4SehVT
sA8gwQSMm8BCHCT0uofRr7lsyZW2VgDVMs9n0IbJgpl1EVs1qBrLVbtG41bav738Wi96kNiuy8Of
BRAwvwCv1cL6B/UkP8w2mjopru5NYwHmaeU/j0GTvr0UDEk/XoohGMWBteB1K/hfrGn9gwmJKS5d
nEEo+VlGoN1nberajLELeHlulW4l9ArqYApA2DLPALJ74/htWh6XEOB9IpCfGK+D9VAMBTk/SGmz
kZLQg+pdKcnAjBmO13i86+Dl4u1iIXT+Hp//viAM50HhQMQKuv5cHdQsSu2hAVej7NLNDTgKaASq
/lSGEnTvXrO/vUGMHnF73SFlEnGJSUwwgvmNx9yeq4LlTV+Jy3uLMeklBiEKggbOdzPr4nFXtNni
Xw0TDcWmHprVnkMHO7qKuoWBI/oORY8lHSiCVGr9ewbQS+Hwyl28UvwA/6BQNElo3F5We6WaIK4D
HZ+HMgO7buLRAASaDdBP3ygKzgFCi0ivhBQwzjEs6eggs9/xmlqOkhlMS0jB1Du4HPQjw+cmUMgn
08n3q9a0ezP77U0c1IFgoITCJqA6vb4y8/dSyKxNRKBFGn0SkR9hYejKrYJTxWw1wI2Hss6HkiMI
gb697mPeAZCw7DrzRKAGBTp7WIJph2CljWj8KYfcohPJiNqqe6dZBl2uZCqgJXPRZPBXgqCDpi1k
X9/B7kB1YXlQAyg2EgW4wZ8QORCmnI8mQrOmn8C4g6KmfEKCX+9d+t6WmwhbaIiXLgxXZYfQAlZb
mwqY8m1GPNajVaIJzPTDlNU6/UX4oeL2wqAilE12k6ml4f7YurbOwjbK6g5CBZhKWAPdby/5983D
65+rjYQ/w7HOsh/IrZY6q4qA/CcmJmgg7AIWCy533E8DiK+JoTL4wQ/AdXCId87UojB6tR2NRe30
HUHAB8U4YIACbb7rAcBL3vRQi3IFsYOCAZqP8DKmhDBx7vUat9Wz1fCniIapYAtLTd0F0iazgiq5
S6BBq4eruoWUMW0i7JsrKOXWYOIct55cwkBZ0338Ns9Wr/XArUh4MwNBbZNxLKE9RA/dyjBlsUdu
mT/Oe2VEUFQCZqF9hDt7uqZYpFxtftNPdv0ybT78T5kFo38SSrcQrMdQHISuyWOTEzsCKW4n7Mem
4hG0hwpojEDgPAbohvPnNOPQUuryASq6dcEbqPX5tvaYn8RRsRbPnYZGztpUCmu43ZilGp8zcNa2
/k6NFR/KGJRVqYCRRhkTQPhvUcBMoVmgmoV+hNEJAZFT0XdtNbyEmBgmJNLJBQfERbIe4ZyFqBzq
XjB4EaKrqW2z0075qsjTellQeA7l1gaKxY1CAhobA4cSJgxtqHypIRVWM1SOSVQEqPhDkFbBU0uT
Qej1HTXFBy0Y2AqGWowSCMML1vA3Ow4sBkhm48ZmbD9IbvkaeO3zniwbFMRTeJFrXJeFvfXcx3zD
Xa7VQl4Bp+app+AVwDd9X6HZoRUnUBJToEgYE4gA/iYW5Vx2daZt+6GFTM27/8velzXJiavb/iJO
iEEMr0AONaVrcFW7/EK4bDdiEAhNSPz6s7B7721739uOfr1x+6E7ou2qzAQhrW9NeYjVkCd3Uchi
fxPDH4bLUTR23F44c95npWFyXWAdINGaPrbL1gRnyZN+e5GBAWefQyXBMnGJ5WNxGgzdb8+s4gJL
yNsM3L6Q8BO9bGO6SzYEMxzuQoerjxs0T8Uuq3wXpXLuHO5dTHugk1JtpNV5LaiK1THNzH7vBrcr
KvXy7eWLvN1Ju3wGzQlJDbok3nkXYEIbKy0oh7Sg0gkCWGFlaJ+SeN70rZRDI+FP5TLiVdA23J3b
BLrd65RPTfJiid2nrSxvIQfZBcN2/Ju18esWjqsP21oGIJDsukL4y9KIGz+1YSHGj1sIlrYtHUy6
QpXr3M/jVWyWFRvFP9uNUECSEChmu+CNs/vXV8QEp9jK4/U13sy+GFeT7NvfX8RbahdM2E0fb9gr
18ho1d5l2FiwTv/+bexK+U+7YowKrijDwUXRtgVp8pdPDnuWWYIi5S88mbiO4Y7A+PZ1XtiC3YgN
agoPssnm7t6qfCeQBKMzyK1cR3YuQXmuI+bNqF1uRszeTw5MLYxnag2hAOo8IF210M3NN1hEhJU9
pIJOlDD1hPvDzgjW4WwZ0MVV0w96f/ItkPq7vTJMwL8G9yKUv7//xL/ua3mMAwpwA58anzaG3eDn
DXhIGzati8qeMaIS6ONUysjfRBZWK7DGAFnJmYXrLqo6YDj8p9XfRPMgFfuSjg3Muc0T+LZ9SUdL
h+n/3Iko3rfIBbJYeFxGu2u7GwVB4utm5btcH3pQdS8yC+HA+s3q/XlggqBcYEtLMDLAPgG7968C
7Oo318mNDudsCiTcQhnnWfwxlUD4v5sZ/vulUMyWYytFMgus+K+nF28i7k2btufvQMtSyDkAvtHC
/yGsotgLMZvEhGKzhl8+/xXggU9adOQCe2Fq2Hfm7RvBJxSdzIMPcpOgB+nfzpT770jgJ7/8T0/C
99ejBHBu/2cPN/+8LjIHlg21Zwb23W90jmvZ0pdkBmMwl3Bktf9IMqYEu02IZBsGPtjGkv8ac+O1
wUNgu/7ynW4B+btPGXCqY96b1LITIX//AX85AHG74NAogJj3IqoixWz98yeciGZN70TxmfQwKvw1
WEXwl2GekTHfBYU1txOvCE9klJUZ3GLZUI4bCVWl48llz/1KMAb/5n19t4j8B5uh0CzCmipg3PmG
6hFr/vmdEYJNPeuYOsktIkwdIur2UcYgLWHmP9U2AQ1Xs2qh+hclbzboGDADtzrkN+CRYA1qq3kQ
0CRvowSqGLnnDW3b+ezBWtH50rhuCJ2vmgjn1ataFg6CXvZRMi0HPpot0hWM+qnidS4pRODb2IVz
nN4X38HAkIImhyVy4uHi7oaW2QJWHmPTLoRa18NCcgYFnnW8HoNe4Jn7izrLAvwYK+En328muOMc
uzlSCxiwv5Pgw7eruTIe4QSAaLETVKuNAmDoOcrBYE+RweUG+Zea7BKrcacZg++smwCywn0jIg9h
ahuU5uFWTkoWU1enIhuRCviXGLeA0IFn/zvF9o3bw7G84vpuS77TS9lioXmC9R7S6CDyGS/JB/Dd
9ppgq+vaanRcYUOD02Tsx+cYhGwRX1Kvi0Rc9SkJdplKWQks4L8rBMXqVbzUbDAchgBogxn8L2XP
dD43VWDmdiW8hHMPzM59sRQiWw/tkiZ0eU99Ybf5PZww+3EIdpJE6WXWCvaW952AD6Ktsc4xixyZ
XMKwr3gIOvRPD1FE5dc0dWv0MYQ7XecXCLqNeJiKoh/g2Z1UQKDR4NF3ukJSB0D8MM1wGOf16qJN
+pIE0MxsBdIwpHnlE9+st0OhtIJDd+zXDjpPkUuAqo4RdUrIqNe3lPDBs7pJQAVPJc8mLj9M0AQD
U+bfz+u/dpMFYLpNb3MORqE/TmxMIwN+9xsDCEvGzmD6Se8w8/vSGL/xlFM2DhATZIFxWpRWkpSH
2IvaOcPbiAaYo9chsMV7TDRz/iSmIhiPvKMtLVnbrk/Ud7Svfbc2py6x8bkj8XbFpbNnaGzzYybT
qHIFZZes04i+LImV7xss6nPS0lmVePrYWy/F+KEl3QxzadhAJRljfYIMA7EzmuhNLsjHecDjOK0i
vU3XTtRZwhjuLgnksc9ccujnzrzb+lGTQ7TE+pB7Eo9YsSn/zIR5QoRJ3MgkaG+4VfpAFcwRmGLb
s51NUbNizR8ywRYMBaL70qmlqUcm2hJu96mmTbFc51vEj76ZACEnQRP86hwW9KSfsuOKX3mVQyl4
g3fZnDA0NV+WYhhPgwvHrfRFT48MIZ0nkcA1giQJWVQZxHP7vLot/zQGE4XIZPh7xI66A4k0uU4Q
W+rgwg/i2wQC8lFqhWA04g8PkLU7kB06Lr6EMCGBaQ9F+GijnnVHxKuCQ6i4flQ2gRSGraBW3pnr
WEk/lBS5pqrJioblH+A6LvwVxhfzWUVJHx5mg7RD1Xac+dLGNP+aa5pxRGQCec0LzDJ1Eur+wdl4
AIPP5xuqdLhUTc7mT6RX4tahnfhGpeG+Qhu6A7DWrtcOROsdyQZ7BV9GcN0NMYvqHLvfl3Bd46nc
tjxkEHRE8LqKBRmDIHBVBM/4J6X6OcI4ImBr3MNZpWejGEvQLdLUYlsHd52admlLEorugigQNmKQ
/ZVd4zG+Rj3CKK6lW+QxEia6oSN3JTwIL3T1n4lpmksS4vFBKAaxj2whXdk6brOa+jlGCkNPF8ES
+eqFA1tIgI1bVZoBA9RQZV1LRRmYOPkEWDuXcTROpxkDPhJRXD+4cBoeFPN6qAat2+eF+eWDdIJH
5eKMq5pQir7s8f4A13KowXjwHNuqxOXrfREpNsL8bvtPPRdbCfsRf5nmDjZjYcOHAvaWKxHJvDKS
NNdJNyWfVJ66234LpYUhJjF40UaXjQkQVWlNe5vmwYz0UjgUn2QAWFLnYA77kvZquU/XdDhio0/T
qui27KzDmd1jyMdguDL5HM2TOFnjwlMvbPpJxs3zCgXneVv4lp8WgWBYv/D2q8cFOTGdGXMAQemf
tCxoU8pkgZdwQIaBMGuv0mIQpwUMaVi2mSqei0kXb7ET8fseTvw3u9ntq8ECR8Jpju4STCUngpOi
Xtyin8B8BiVdJ3sbSDV83Mg8neIxbEDrwOhwYZ4kOMscdiTSdzmUSjqk5wxzQCXU1J8GauQziKEY
799G1yGZ4mOfxuoVivFyX0wMiQI/Fk+cy+2mVf1ycBm2XAg0vLtMCdHX0iTr/aQa+V7mefI5Hiw2
h2jx9pJ4jocHauu7MNbmxslsvepWF89QFPPp1KQ8qSHcwPkJQa642gLZ3DYNkw9blLPnHCjwddly
/R4HfnvGw5bdbWGgQYCk3XEsGnoL72UYV5oXY51vfoqx3uV03NpgRhAlZ/etm8WCHNZIjnLtl1eh
TdJC9tm2W1kk5gYsxwDdis/v23hDuIG13B3ibMjPIdxolRVb8i63bQzPiAy+BE0EAuvW02Trispz
B7RaZwZmi/x2oLHNNMI1chh1ORaiuV0D0d5D/xsvQeKnl1HLT/gZWOx1F74oDgTTm6y/IJwH7paK
sLtGriT6aILGrBXiROQOPIF57iJrlxOLxjipChZmN0kzy/xYED4V15zloobDMNlKCydmnSMBmJX9
pgtb8riZLnOAeejGB0uGa52SVcvbpbCwIIVOhuvVlCz8HfJnwUM2FUgzpE6y+cAKIR/7trP8ADOi
Zze8G+auDuREQac2TRicMqvU9ujzSRp22qEHqYvFoY93wFWb13a4HkDXyrEKMyCXinLT2DvoeL1C
jjRs36/ZNvtqJmN6C66vCes1BES80SBm9AvtoEtI7CNSaJoCOLVI4DRnq1NkxyJHpv79Fvsmsggs
LqQw1xE2O3KVJ/CqnJbRT7JmFkmGpyJohx7jezsisSWDph2HKkgK99TFGLnLiCXjw+zDYDutkED6
imRLRG7XondTFUk4TO4ypNnWGuzaVs/QXK/7SHcVkk7DtQ68Qxxq9EFabDEu/0Qcr6Eg8mGneERE
+Tutkz7XtU/7dIxg/VAznoccxrvKhD7ihyREsOJ2YPANlnyCAaHatFumMuZ+ewK50w/nqUvofGhX
ut4NHebpunedO8dtEuZ1mhOWgV/uZXg1tEhnlMJQZCaj1fn3qY40osWFyxBeaRJVZskQQySGmvwS
ikB+sQWgSSyFj07zjODhobUsMlEFCMeCuYJrFDzWWmYsffRBMmcAZib33VhhJ9X4CzMJOpTKYRNa
8vTAkK8tabuErjgMPAszdhCRmym9CwObmmfYDHmDSFCefGqt/bhtrH1umfjYFoL2JcYE/rSuWb+n
EeWJ4PAg2CRSCWNWtt2MPhovMu7M0TJZVGIRmygzcLyi5JzyJzmNaS0lkkoGoT/sr1bzz7pttmM2
jzCYta65g/ctJ1Xo1LrUGw6b5L5QLH7KwD7IurNQIbEesGBKkGnrl3AWw4NYJpUfVJa1t2qe5iez
KN0ejGttcwU/Q4usHXfFFZ/7pY6mZTwOS0OfEJwLD4Vm883Q0OAuGlxyEwnY6eZWwVaJRMxcR1Fj
P00mM6fNRdFYkgyHcE0Ku6iDCNP5AvJx1Vdiz/YVaiWuWoa2r5JUWVEWIW9AQINNNVcqxYc7eNgv
nrYGvcsNHJkLotjM1hIP5Yqk1iAvOOVx+HfpMNZdD3yBt9A84tTpjiYr0spMgr30XRt+hCbsjrCT
F6eZFPyYiay/D3oikZBK2Qcy8eexB43UYnA7ZlHTv85rpJHgiuf5NSaNvDZR3Liyka7Pqw4U7nUj
InzolsB70TlbgdWI3/UYS67tGnafBxZnH4emDT8MYbzeWngKayqW+SqGmeEFtpAImclic6KMe7Lc
pQ3y4wM8p+u+CJPPybCzHkh97ae2i9TbbPOgO4xpB4sebA5zejXRqZsrJCORWYXhZ4aMna19WMUj
9hFE6bue3o1CRW+MMT2U0Yj3UPZjxvJqwO+tIMxiTTAv6BVPTZTVGOHtKIG1hvaai1n/ITC1sWoQ
cUw+4uBdkQ0N8tWeAz2ktRZ9cO4WGj3vjtZjiLCuKTsfiHeUuv7N2FzgeMDkeZxNA5/+3ND4FqYy
eSM87M6lbAFpbp0y4m2ItOsqBQHcIhg3us9aezwreCgxpxkBff2LhZ/KlvCK2cPU2/gaHD4CrWvn
NoB5cM5fE/DPzZFnTN8kHvNbGQCO6HpsloAegoVDMCCbpS9ajeNrJqyrBvDM9UiChVzMmoVP8H3l
BfzqwHBlqlc2nlaAqmvsftN6cAtjPaBcAegJf3EwX2K2hkFlkIBFYI4TKg5SWMiT8EpjEVUJ46xP
BntsbQqTDx+qfgBIk4d9jLVV45cuAqaOEdL8MCE1P7yL5nBVNaaKBsF0LN55E5UMTTv6U0Cifkre
pSZu8nIIly7+NIJzDqbKBrnrmyOsXIMjdwOb07moMG0jnFyajXFlqgwHLvU1g7MqH0sDKSjx9WR9
w4cbnzegdCplMICJ+9GCBoxLB40IqVNpxNJ9aNshmdt6xaMCgw9SQvEkS+uWOdXHFlhtujLMBPxP
tShn6YHBmc+nA13gAntqSARX0EnAwq+nWvokIP19b8SA+5AEMPKbvkRAeoWvyEl8/K88KDKC66j6
ydeFYI5+oJJG7Om7jSAQuxVGI+cO0T4KGyduUEazm0rhZN19NHgOt+xLmzTEIUTPUXwwXy2hKrpX
I1YWsHLKwWgGmGybfk1xRGA71i+GgVDIbzUApbsQJGx9UplWmWVAXQSJcLdw5PVz/xbnZrK8pqM2
frqJDT7eVuJrUqJIVbBjx7x5ijUVXXpIwXKjwYIYs/gZDvlOA+NgdmiXoxB5j/040HM9wB9/FyFm
AOguCuyYvkDUVOfJqdMZ917AH2Ch8XcVzP5mXJNDO7mkGw9ihRcctQxymvPbDdAvPzTBmDbgy21T
CINk/VIkh8xvcXKCI42/iNyMzwF837qMZoTiysTg2TnAB82/kGkAyoJ0hv6Mw5yqArUBEg5qV27R
Alvclhr/TaK7LrrW3oPutGc4FLrbmTRxNUSpuetD7/lBxBwxAlvAoiiC8alHV0J2tQDCZWU8CZ+U
blqH6SQ1KgS0y8U6Qdm3wxexkWbA1prwpkxxjppaxxtaBfaeDQCEYDwAgWJCbHpB6UmmieZ1w3P3
FmyN86IM23UJH/OhG2iNLwWaPkv0lyDe3luMBtMWoJmEyD5kB8AJqc6G0cF+aQO3My5A1NFUbQNr
j8iP2SY4cgOt79lESzFVDUnQG5F4os6hmrNXdBAkICyzJkJaGYRiRzGhZl5deJ4SU0eEGv0BplwY
ekspkP+o4DZeLABSGMHxDnLr0mLyRp3BAhx+52AFc+UaD9khG9LxOkC9AXQwQ6HMIvUhOEzFkUfX
QD7RAmapQLMTRE/cmMy1QRkj9XFexLj0lQFh9rbBSou10RQPJiAzPucmjmko3L3Hza6TosmLQw/X
79cAtnqQh71obwNsw+ojhsuVPWQ9R8peQU7szkAw6bVMMtq9YYuM/Sm2Sf84r3FzhwBP+6WVIa58
vm4OQYq9mWDYts6VoiPrc+6ouV8l8ukXgXgdZKaMz9hNMw6lc6DFYwj6MKuLfl6vQpAWXb3Ctf3H
GifIN9JBJecp6XsEZyR9Wpp2PupoIh9SqUKUwyAhw+S4Qd5Tmy9hnvAXZD2jro6MsnCEjBPUtaKz
hb1qU4nchJo2BJXaZnV4u8W4m3YxDVcCOeLoCO8SHIAkRuCxbm1ssfUGEEsR5RUZgi9xu+eH28mr
u9gIc9tGoc1rQluRHWHRFe9Xl2nk4fSETwmfavYxkSxvSw4A/m4JdsSrUHWGRHHgfVemQ1NAWR+W
jtU40HtkAkCX3G8cDADi2EKkh8Ei+lHHCJ0ftsXhZ1qKoAcMzVzUNhZ/ropNh6hRrlo19a8Zdgt7
4/QkRT0uNn9UVGqDl6NorQjgNr+OeTTfxWMT3eRsHDIY2BvPSxk2xQ0KQqI3P3bDtQuEukeKpK+Q
Tog+QVI3E5SCrPBVR1Uvq2xNOl+b1feqHGWum4NhXT5i/5WoZOnDyNOjTlf6EjRMuAuYqwF9OMnM
fTkKHr52Bby4JWpt5AUtPoocspV6DAVFBEl0aQjlBx727D3aP+Ra4dwEqgM+r1ksl3y/bmjSiVfQ
0IjVN5d85PGHBf7ftrRmfEUzwvxB6nku0csJ7hFZnyovWoslP8rXNlhJC2zlgioA8riTBt4ABd7l
49Sa4Er2e7GI7IbsnTZ6vtZ0gVAss+EWvEB2DhqSv4Ax7jIsgzZ9E9EWH1xC1KOVProa1Kyjqrf5
uqM1wmHqnkDxZErlZxWzKa23IgBw4h3aIyYa2fERKd6uliC3aomlnlRLTM0B8CW8mfzMkFpZww+s
8e5D0eiwFMoQ+K7ocOD52PyJwBupE5ro5xxw/xQmTfg2Ixv5geBHaBk4XDjohR8g2Od3DvbTk7Aa
T11uPiE6p++FQc1DmeuZhHgOtvuiDQYgmjDhJ5wH6EUxuYprlE7dgEULbtclkn+gcSisc4dBZUFf
1FY6Fs4vQT4mTz2LE14lYPWvhJhCiFnIAA1x/NkbsP/yMAjwQfINB9TAbQ0tFhaID5hoZy4eZaLm
hL7TPVuwy6s8313zckEuG04J53uOrhABK9z8LvEwefvTGkHojep4JjABXRHDeL+hwQXegeemcyv9
TKdkHs79nHOdVE0iiQ7q3NJkldi8BvisIV7CudsXYZeSGpGQcANszInvKjmkkqDTyTuwmGUaOXpM
kmnNP6bTtNvMFjGMbsQ+RhmhNXAeHLR14NO2hdU6gfsfQTnAePj9PTLaeGgQsEwo7BBMzF/JEvhM
1ZAkESE5KLH6gUFz7FpUIaHRptnjjViDC2SQtm83sjzYONcYYbrYpVK+zPna2L6GRTDH3Ae/Qef6
S9/Pysy1WtHjGx6IiI1a3syw2dCX+C2i89U6J4Bk5SYYdoZzg5x1jxKLwO+fJElbUown1jqbLX+Y
oN0iWnZNPuDPkNLMUncTaIWB+ab3qhnTypEiz+zx7+W5n31+UA3hASaQDne7HaTKPbj/o0cSVFmu
CfKrX/ksdgOC/e5yjukk4YpQGUvQs6QtcQEiuF0Pie43b+Bni8L+BmAVhcOugFSKIOJeAvDjG+io
h4Gh7bIvw/c3wL97j/lQjFhxwQxd7LtS+lf73F9a8PcutR/7FH6sV/h/uc3hp47GH9scQkLg7fu3
aP5fdQ7//v60/xQ5fP+RfxXh4VtFYGuDowWCfYhnBQrzX114ef4/CYy/MVTvCAQVlO9/Vzmg5xW9
KTRDNSVM2DCxYAVCsv3WiEf+J0Kwv4DakWL4x/76T9ocfjUv4LfsBp8QTpddaf51IfWhiBIVJ8G5
CIKkL7veb2dTJOr9D9fk90aCvQohz4BI0PsXE1hTf1mvWwhJB6R5cIZlOXyP7CyggiH5O77CKvcb
TX+X7H8QzvfXgmUMTlz45ODGoLh9Pz4buBfIadm4OftwLt6RVNo7CP8QWTbi7kXKu9+ZCOLw58eR
4iWzvWeBEphv8RUL+/dd/fiSMKrRBVGV5tyhXQp09jLrWwg/LWh1UNkUh/pavBD4qaMjMYBrGMXg
VT2l4Gqm00JbU1Frk7U0bsLB13fyXMwONW6+kORtgpMFFLEqTsCUxQmNNN0JRX9RhdzWdA0wwR/G
AY62MZD6OdTpdA0fmTjCa9tdGq+7S9LCNVnH7cROfsFR37UKUXCt+EOEJNBXCKnbCxsS+ZKJ9o4Y
3x1QizZVBiT9eUPd3F2SwPxSsT42D5Ey/M8t3uZ3W7z2z2jV68uJNOORLmwCCEOvm5mn9UzmBva3
bYlOuSXwiqCM4RAysEajjtVNFur5glEB4Sgcu5/I2AbnMd1pQBms58XjvCkTVzQptv1o/qxyVHek
G3eQlDZmSrKswKooKjsSFcnXbgiKFb2HTGYKw4ZfkRd7LWhEvbplk+iP2ZRhJlobrPOKMNh9AZz5
9GZkJl575Gz/6IsheixwsqCejqjiS58jOF4iYJZBHoz8PMBh0LmjtDkQGSz97G1gY04rKFrjOzKC
Mqqgws+3e3fPjQcz8JL7Dc6tppMgFneBr98gySWgtt4h6vXIXEeqxvX+kSFHdVAhka8oSbDH2RF9
zG0a0NIhYf9Fcs5ObGKfvexF3SKkctMWOXTvcKOMHxQuDpua8W4Z+fYH/MjBA7r9tluyIRBVKhcO
YEUtCWrUrTWkDGYkf9KOXjXwBMPYMqlD7LvhlqBr7kurUv02hL4fD1u7pdMh0F1xjUugkOtOPy96
rFZQaZdpJKA9svELid0KhJvcNIF25TC0z4UCblsaMZ4CkQMpgIsFYF0nWHMTgtK1Li0zoW/6QCZg
a3SLYABKzz7B0d3gL2cf48bENaggD0UrXR6bdYxuU6buqVvXsMzx7U1Y2nh6HPAoTOwJLAyh/ep4
FsDmHeg71GpsbxoVMRXuLH0T0D/fAcAjeLBp/bggBF7BT/CIkFl3MHT7EBgZX6KNRYfIb+oSZNt2
WIt0fZrQ9VnB/WiPnicP08r/yOJmjs4dOGCblBq8vEdTZQezQWMN4ExqYA4ZS58LdKZtGODroeUD
QouR8UPlUee23ebr6N3VWBCEAyoGeYSUTQAA8zKoFcFUOMYMqrxwIealNt6q/n2C+GirxxLRuNyu
7zP0Wx2KUGUthF9wHhXqsTpa0oWgiVHn03RaLTw3H1yQIKiP1EoEhjRfFam7MfD5UfWqWxLEgjVS
m8O6tY92oHukX3S2vaQLhKNyhsVkvW/BsOZxKdJFsZuiCSxEWQQ26WskoLvBATY1ATugL6OIXnrE
AukRDCPNvmQO5CLkfmTOrwcPp7h8QtkYSFu4I9TwGsDI/VRY3p0kmbANzzyjZ0v0+JI1PthzclHj
y9Wk8TXMTjMp182upqQBK05Ux2BPUTJ6ixIueo54QDIM5R7THd+K8H3E5hZ1dcv+v7MmbZ68N+vn
NJrAPE7hJI7QWuKreYRTpTQJaLrBjMmVUGS6BggvDpqbbar40oDRAVk836AxFapQZrPwGKZqrkfZ
gR8Uha4mRXKH3lKGeatpio9Q6Hi16GB62hTKNkpY1A2GXrvyBxcn4msCIHeLN9K1xwGRRPDIBd9q
pI5HdpAoqbmCul68G2mXfho5Rmxk9y0qb1TGH4J1yKDMwyY5VTBb4s9ooPmfUD3Hl5hodz8OfYrq
jY3PTy1H+1m5F/eG2DyG1OC5Hetv5/j/R4G/aURGiSayAP93FPjjVxv/Bwh+/6m/gGCIr/MLYzQD
kT0RQ3OKX/gXEAwjfDcTQfQK8PCb+xn44V/VyBH6r+Hk278fA+1M3zDiv4AgisBi/EJ8P2COrBEy
W/8ECP7ihPzm9QwjhGERtQPmjJId4/yQ+9IoCRGLMe4yrTFSMSv4kHKOUclQDdlqH3Ak+eve2Wk4
EDLoVz0n9nlIFHo/VTEtf/xw9f4PeDH8ecL69m4S1Fbtgw6BPTP9BVHhARVDgQ7jS7SgPbYdtqkp
TTZD1kEDHxoS7JqgFs8KgCTJc71UCF2CEECBQ5YAbmXTl0Jr8g6/g4HeHMfwGUG1PDz5lDZfQ/RH
uN9MZNEvSPqbNzfN9uAgdjpg3F+8skkHgQoBZ31BQ0rb1il6Xp5tAu7gqDM/U6RZXNjXXYb9aMtS
EGR+IPGJg40JIQzO+gtzCoWvXSBoDUPCDE6cMxy1maQD3OVzz+4HA38BaG5VwxpTvCi23KAThrpD
p4L0rpPM8tPf34f/vg0YNAkKu/EFbiHg6f6hf1gUmQ9AYyPDdkFWpXiZ2zyMymSIsDTEZNz96mTx
JJpw/PD3L/sLnoYPeA8eAFNDxNn/tb+tH14WkmebCNVOlynfwgsaL8wFNk50iDTs5e9faR88fhgW
vr1SQRBdQFwQQcH9q89+fCUxITG9wGFxgWkv+YTKIzmeGp2jGnQQ7EAWlDFUMfH5XMGOtfLfLZp9
Ufz88lgoEcU8hykPu8MvLw//egcaAUA9WwaKdJOhnwZ8W+94Qg2LOoAGnktPcOtP67issGQNc/YV
OhIadAqf3LoUSlAFHA6PRw+f5XMsRQQElXv/VQRW1CSA+aSiMGLJM43Tzfxm1Pp18NkN26BC8LVy
6FmA2z7ZA1M/3CiSGjpR2gToMG74pw70aVuGwaCnpIw9AiTXK+uGN5RuwHG3LSgnALXTVSCjsz81
0NZcedZmIOJ6+7WTcfbFUsGy67+/xcg+/nqV0QqGRbR/KxTyoJjVfn6XKXqHiYQJ8a5PkGMu8loX
bDvtfU3FUQO/IVC/kAfLPUWPNGMZ5MvphMlCnMZEIMwzLvxRoJvQldm4tn+sPZ+vvAK9Jv6XvTNb
jhTJuvWrnAc4tDEPtwHEHBpCUiqVN5gylckMDg448PTni6yqv6vy9N9lfd8XZdZVLYUiAnD3vfda
33I68YJayo8SHPdUPkUBeHOwaJAnhWzulNAk7XQ6rymnyWLD3AcpuTll9R5VTXU1i/QhRSU1b6rR
6+6GpHseONlYkTuZfJH5YrI22OO6bnTlF+cqc/y3RGeGn7m+cV5pggUULBm9TG66/KD5PS1ytfhr
ZChHi9Zi/iYkirQRuz/zg3rwOFZ04wFDqvncYemAROVpBvTYrEy+BgC6GGQ3nfZlrFFTCiFpFCOr
OxhdUH3kk3B57q26fMqDZPY2Ex1EiOj9GC58D/R0zeAe1cgc07nstoYxG1NcYX1GtqWAGYWTmSVx
La2e2XhwnyXIBSOwDMOercZUIVAWlw6vV32ea3jbZh+IJ4e55G4MANlj+K/Xd99t+1jqc7Fup9JP
txqt1XcEFuoHQnjhhMjWdSDGqTml23koWh4OpeIlnUZ/27cJNPTBqvcNP4qJ3e45uE/oKDeFLAqN
6Zji7Ng687qxhyoJLY50NWO7Mk5t7M6PyjLsKJc9mumCO2nYWoMK5G62vPnsMkaqEkza3VDXGzQ5
SJ4+siQzzfVNKm2+jZCCnqW8/WYudTFYPRPtcRT63VAOKMsZUXbrDhH9kKBGzjnIFWbVPukY8A7F
YlljOHINEmQ5esAYLUPhFjVJwn5IBa26GMtaqod9NRjJfUZBgL60XDyVRctcBcPZlYPFHaWS1pAA
gtkLt66WFcn9xKPjpmHnCypqw8Jxt22qvA82tF4ZvMUzGhVOuYER0BVOYExgOUgg0IAPBzWtKq+i
Ck04FWydJq3X0F8dVszGLNF21lmvVYhWl1Q+MBOt8USmuf9DGydCFCK9NQck2P7o3znowJJjY3mD
5xRhM8tuXfZSZ3VDspRmHvgNOa2wl3rZ5Nulcutlr0tZi9AxGQOF3uws1a4HvqWFXFbzVRP1akSI
AkrY3mWta/eIZDQ0sUPTvBZ1HdQHqw+GKi4BO1zXkdpiWzBQNU6ZyiRFv5eZ2bBL+kk0T2zG1pH+
tlluR8E7iNuhStfYN+aVtnSxCHWpfVTUscaj0qPPN8ZjD7u1itLESsfIw9EiNrknOZ80kDnX7/Q8
AhcVzYDCCAxh1h0MPbf39HNLN0TC3llR3uakPIxJyWxE9SKAU4ZnOLSAS6yMo4pVO9F1sbeGSNCR
elngidjA/9oCrjYgkpckTuBM4+doY1ADc/ukmO5nlTP6R7WifemZ2iwQcXiOzDtjpW2Qb/zJ1qzn
pcJed+eKYGmjhunGxRkbtqQU4wu/AB2fbwtonNG8oYdpsmOH2X3eSsDO+Qlu5fBsF6bz7swJY3Hf
4OYFoIPbIZbumvPm0ffjCrEAdoYMCOIcaNpbRYFvboq0mJ5o3quvos8s9DEKNrSPUR+lnp/wOk7V
gs1r+olAAcS49qMcHOPZGNCZbBQUZj8cgI3N8WTWRb7vEXIhqPSYXN/nmhd8ghF9uzmLopNEFUg6
C/NiD35IP4lrk6mGN9aivDVO7GDBJ0Ys3N01q2QfkRk9t4dBBon5UPRoq6+m3wT2YbYLNV6Gebgd
PrNlfnBKzZ3jVtX86bZdV3olZj2syIO924e/vXXF+sT7Yrx4ZzsNn2LsIOxssrIt1zAoJx4dUcGY
fmxgyiGdGzkVpPx/rKnm0GT3nWEvTLwskelcbqrw8VJrGdNjqNQdYjH4Hla8TB1uCv6dIpZPxAKC
VOZ2Th6a+hPimeAIySH3N2DZSu4LNIjvqkEJgqKFtpQ1zLo8pRxzi1Mr8GE9+ewWO9noxl0XpN0b
Rk4XILud5eax9dNgPOHUZXK59F6HxA2AxE6YfK03AefyraxK52EeJcP9Dtd9+arcOpV7RHP1D7BT
tzUkh9cfUQf4VpzjSZBbOrXBq6Yn9bZWIqWvZ7PMLb3KrjnelxPKpMKJHLM34eFUjs12lJnBp77Q
pjSuzIbHZNUSKzjYTWt032sW5OXoG9xSMXpn7pHCQWazRXgzxWwyqjsZ/Wi6YRJUw8ROa006R++u
+NIHmEm0hWP6cQ2G3vjA3EBIRG0Y3oR22uSl5tq4SeIVJsCD4LKoUGNsB95xmobLvHhISiY6k74n
93bNaGu/qpvVBVXiLYOjKtv20rizfdYGZBtx1jX1dErhE2ah78g6e+YkIj90XEz4XbxcTpsykyRW
BGryO3aBpXuqkHnmn412tfxpgyS7XF7EgKKWF0MGHmfQIdOjlgj1NUt1bYIJJ93ykGOifJyllqy7
HiVlHufryE2am0NhPcxltTp3tStuck0x6e7FNjJ8KAunGxkr1KUYs/wmv+nKPFDzvpRVbMzW3EdT
RYNit4L25K3aM0EgS4IUJUwE4shXBujGc5H13GvsdMEn7vVaPjRBA61hNEUAFavOkLnO4xvYQ+Ub
9BYn78VBz6kihcPNRnBfAWftEhz1bO7c0bHILa4mhcMyn3NrKOnF9iKzHtAmV+4BBimqo3yetfRS
9ppQUS0ReW04jY3DpapolW96OGNbmfllhvlJ1w9LZ/PcLwxncty5mUeaMf2B/3ZS/qaTggaYgc2/
6aSgSO/fP/4n+PoW2/Tb7/zRR9FpiTDeZgAG3uWGOv9nH0UndQpOAOMcRqMm8PR/9lEM+iimhYEW
H5ZNC4aS848+Cqx1GN0BnQ9gXp6hB/9JH+WnV/rPJd0thP6WJQcjAho73tK/Fht6nQkdTqh2QmzS
FcGWto6/jJ/7KbCb/ljotYc/piSBIyMlRUJKcc4WKyBuvxqsizeQr7PYIj3eZE+ldWk0amRk1Eio
Ur1AuUQfUu7GshjmZFf6uZPnZydVE3Kflf+ajHsodfytF9RuqlvTTTrW45ydjalGuIKvw/e0TeZr
rFGTiwL8CFOGzaG0VJUTyJIkE5EuTX9DHrgDUvQnDNxM22LfTpX36GfzmAX3eT7ECuUW3rfax5sZ
ckLAHkVSBo5xJjA0poHotpwq/zuF/q1d+DdPDQX2jc3xvz82+3f1nud/GVz/9it/PDUOc+jbxu9Z
uMcN4Ab/fGpcJsr0oKFG053kR3igfu8+muY/TAsVWoA128bu51Pf//7U3EIFoJHBDaA/hK3mP+s+
/lKi39pg/m2M6kLwxJKE+u2Xp4acMYg5qfkkpUAHKmh/4OwzeJ/hWtXBWdhp/wipqP8mvNIEcV1q
VzPoll1ja4sIK/COwIhnt9lwLFaEBhjQazURM0cQb4COeB1mGpRAt1kGJ7gZawadNiYC2cy2Y5u4
fI0iIO6KIXEWNApZfrnsYMqU19uZfQ8JWG4yXHjfEWauPUcfZd9rTBPuZwqmapPJQb0HqVjeEQIt
eZRmfG2MeaZbh7Ls8T1Uencj14qvo5kV70Oqlgf2aQO2b7G8Lf0KV1CkxJNZyzp8n/rU2JiCEUVq
skmnmfvIMTfHZVlJ8wUk5Fr+1tpHwEEM4L9ouVrcAX/qRf28BBBtPK4qzUN0Lb/0ourVtgstke7T
2nNscmAW3vwiPbMlZtFAHsxu8Dgb1MFD6wnz3CiTjyZcn/l2XurTbs2KJQaw2B6CdZwua4KJ1hzt
9sNgQPsKs1pes0WbYycvisvoDDgp/YzZD9uvv0szRtajRDXl+/3LQLLM3hHqDNrQZLRj7qhwPorO
7b7+6SH5Fx/6pqP464eGdne7gW95uiibfl2tBZ33NNGp8pD8JW/G7eqngLo/07KfH3Ag9oexsPoD
4jYS8sjvMjdIsdattIr1gmVF/ypKg68hcNR8nzZ2eYSS5DwlC/+rs0zzOxhv45RqprrPRtc4W2lH
ieAnn2C5mLsAuPWnslFTiA9E3+eNanaZ1mu7csJWtBCeGK96zT1tDfp00lfro3HHs+pNYz+MibOH
o4UuGqN0lM9LGc+OAiwtgmzr5JgFg+Jo2636RpCRdRu7q2+iTyxodlW/7wfCqZIsQyI+jVvSKOYr
D2V5503EMlWyzPel9YGWs+g3btK7MiqLFWOzndYhYqt5jHJcx5vWK4KdvvawivIR413TzNe54Spt
4N0WlzqzuvPiV+YrOlPx3aeNhh1Z9TdzHbLg/bwyW2syKffBLPJTRcP+8rOGIjBuulCW3ETf1sg5
s8vWYr/0GTqw1U7Nq5YP872E6XlG8osAevXXPQ0vnk2tXB/rSclXoNjd1yAt07NtY1DS03n+G1Di
L2uWo1P93MI1LAt+N9fyJ5D/T81PE9NRkk6eds0GfX0cgrHZaaRbfVpm5Ue9NwYhEH/uHVL1vinT
X0N88wSk2WrJPgrRznfCNZNjN+jdq9fZ6GCzSt+xZ36eA7u8IZrrFzi+AQCY3qHlNFnNruLan1sc
mRt9oAchnRSrUd2a11nvS2ivCx91GbXlYmdJHrJcLdvJdszbgtqWx94RgxEzBjfjW6nIayK7vOvL
dn38eduKogvCPHeXS985xpkQxuRHW/n6Z1+r5WtQGPK1oWi6y2XOELgmxS+jydLkXxu93HVtz0EA
QwZTZGsc3R2ddfThmD79e1/v2iX+94/uz4HKnw9a6CzYdxi1wK1hnub9MiRQGCSYnvfJlfLI1aLB
8IzN0nfaUwHW9NKTzqQDHpTac7HkE4NTKB/iMvdkCu6wdLO9WDyDRB1WXXL0sci+l5ML8iDoKDdD
BL/JW28vfBjdrIxDl4/af9r85wOgUeJtuSivPPNXoVKzlrIHwexdK3cd4rkw5rtOpOm2cxPsTLJh
nUnQmD44sMYIbMwcLebEJt51ZMcnQ7nJD549i4V5ad+t2TNADczlMTPFmMDb8ZNnIIC3vkKTVv5v
57D/dbP4uR//8uXbHroxwzSZDv1/IitF5davtnKusJEcwr2kTH5wNyf+vpfMpuFvrJdilvN9RT7W
bqgxgW1MkrcOPmKDY1v7eajQUB8qR/UH0kG054F6f0dWAG7Ovhub+9WX+dnDOPmgcBObG3gX8gdm
QyBIQW5DYFPjQceQP4Vlt84PI5DgBhOsR8Bl4SD2xS1KBMaYvJoZoQmar/lHmgwmdkbP3VbSSreC
HKE3otqofhX+wRxNBVB8jxjCwTTn70YqWa/M2qZelsI04tUSwdZqy6+3qBacik0HjkmIA7E+yRsB
lv2BM8H88PPRS/AtfvSoJCZas/xHjFLJccUtdK1MSepRDUokDMwu+9CFXDHtZ8kbdx5+sKq+rSC3
rwZ/+RFK/nqx9Vumpw2N5go5HsG2WZfPOopuVFKdm38mUPGbhUz6QLDtfCgVth4AThM6egQ0GSEE
EeD2+a4wkPX8zY3AIfEvOyirYADzUgcYypp9Ow7+cmxgra5HWU7dNauMgRwGnQcMMxBrcwUxCnMy
SDbYjHyADIfplqOYeHeJ2CN+jTWJqkceMszQUQZH5djllSQjodZzXMtorupNmjbbgV4hj6vh6V8X
peMHIqf1q4lo5vuYe7YWAfapvYjavc13Dcexy9QMTlx7+sJ9YDeQNSqMBNUWDz6iEgzZ4x4k2xwt
q/Do4NUvs2pxrXvkKIDvM/Nd0LkoqXiwVISMffzoHLYV7q8s6tuu3c/GCuyEp3bvVfntyHm7rkLl
w6ucy72jldMSzWa+xoG1vBpCIL5rkdPwfoCAIA5qdkFqc7MWprRD8ra8bxRhNVPgqTy2RoHqLsDE
vHFpaeyQ0GXtxZyRQYdiLHGFTlb+SWoFbZlVKMsHaUOeJm4NOhwEVcKhyji3zCEgtbmE7imyD9xp
xlVjpM8Bp5/bI/IVtipZ49DF/ZhuCAse4mHOap2PW7LkVa3ki5Lqpggi44vHYMnMNQl9F+E/ibJG
85ymgzxgM2LXWY3C+ppZCdLt1HBFiQJ7uB1/guWR5IVWQ0/W6V/ritzYcOhqP1pY2fVQa1bjnJJN
R+BhW/obKNbtCWM+uYvINa1bNyuHOaOP6yPJMphaDK+Yrz1nyz2DmQDbvlzXH6Zb+gd/XLW4GjGy
bGBU4K7Q+1XF9sR4jBysPAtdgG34BjTuwhxMfouluGcKSLMWn3+CQMpaqx+Q266EMjFQcDi24tIk
8CasVFnfeYxvHszaUyGbQcA3Eyzr48/t7L/9oL+rbNlE/q3A+vDxnv2lG2T89ht/FLYGnR3G5xb1
K40Qyth/FraGR/mKWpfBI4UNJeXvZa1Nm4h1S6dHzar1W4be72WtbdAMoktEWXtbz6iG/5NmEGKc
X1bH2yug64FsynCQAf8vqpDSSDoAAIl752S2RoJAM3cnDFyLGaNGWRx0rowHSqs54lNwqycy4Zzg
q2F637N2dZ5sYmmcEO7WM+oBoiU9LT/RwiKBkw4rowHRuH7NgiYDcvKwHg5XrQI8CDVDqe5Fb7pE
2zB9qqz6VAa0jaapKgrCqzJMeYojwjbHlXWAzMviV4xdWC9GGjV1ZTOX9cEA5Wz/cRGMjyW6tx5W
oUrOlSXEWY4M7xaQjEfQTOqDOdAXux78DxuLFMOc1tvpIhdf+rrUQ9up3QP8kncLLyOf18+WYuOZ
fXZal2ze63BgMIf42l1D+TmDspq2GVRwYnr7gDM2Hi4xGvW0dST+1Y2Zq+JeyzLzFUHN2R4tERn5
LEIJgeq6SGxUw9g1uGT0VxR1wcsM+IoSfb7NI4LXeQaMMOlgz6ypfqTe7fZYNcw7dLZUevh8QpAs
+bmecPjBucgv0KPeg6FDGCAaugnCLU8dLotd1WrTV/JTkwOZLNa2bIyKGUPOAaLwje+3gytWLtm3
+8DMv4+j2ccBpu/PjuFjHk3zAvMYE9ewqyv/i2mOZex4JHLNfvta5/UrQO380sBUgEajprcEW1zM
QRtHZ5mj5xBezYgSwAyetnqCUWPlQf3krbPtbhI9E4fbHfnSTdLdktGIaBCfIyREc+zYhD1v4N0D
DyJ4bgJbQ6m5RKIiDR0xr5Fe7dIoH3AurfeJysh+X+3unKEsvo2XZoe/YrUx8YP2jiAwjsuoFfIn
5crq7NRiORM9Zl1MouW2bpYozJQgjRopscb7dkVytm4Buy018SOAmDSy5tvGjnAide7XJN/PTiPP
Q+KvLNCuSj9grGhhxbQe/OSAR30ZhXcyqHBbVBaeziRt0TduH6zY8htTb8LOJf4m9eX4yZrRf8JT
wytJAmK3YATy8FoCqoNYYTphqdVasWlrMzhNdT0XGCftEV86Zcw2UAwROt6U17niiF1TvqRIwevN
hPTpRzuubQyJLth7eemeewfM+Arq3MJpj8QjIS/WQsZOuPBKuWwxENp6hR685uSSb6beIz++yR8Y
4GfbKnX0r5NrVFsgUu43YBUrh8R6YsOaMpccYXTgvTGozyh4LLpFiRfpnk8gCRK4NGxKtZxapdlD
6JMIfvQRAYiIoVoWk0W/PngO06T1Zgd23ZnEmdkyD5Jc4WulY0f2KzV+ckCXPuZ5A0arSNgMvSDN
T5qwSHmvA79GScdHQrTjk1GD7ChkCyQVpZ+W2ID6hIQGqHeu/PUFZ/2MKK8ztpmj+yDKCNvoBzu5
EEXWP5D1EQEM7p/pBLlX6GH7vrHWezXqYCNmEDIjjzWMB3M+ENWt9j4xbQ9FbcIHU4bE/yr85QnK
hLjUcqIhZDKXy3Wjo89XogtUvTr4S54lhwYD9dNcdOTutXBtZqFfUIfHetOqxxRL33kpRBGyeOp3
Egd/2DoNVuc6t1gUugCBvdIPa2eA+3LcO2F3zQGtknkAR+Buclhl4dzAw75dZOzpyElAtz5rHjkm
nMmt4WkNsuV7rQtCiDVv2WMGtB9JHK1pARrwPzhRZngknHLnjbOI8oSFXDfXgXjKcX5BWG9vO9Gk
HAkn96LPjUb+JgtRQDxRlDAyeMNDmO0RHHBKRdYR9/awaFHBxPyNTXDd20GgfTcKIpJnlVnh4trj
D/LNWsbMeXuVHU1RgYebM47+DmgaD6BRVZHJmHLnTxIBNoCp7I2yAvxwXV1l247HLHCb0Op7cTKr
dHiA5t5u1eyvD7qRB/cSGfqtzErW2Ma1vKvtFnmXNfsRoijitHHCfUfgNOEomb9B1qFYY80kWqtU
GdlmjnbONJtGknDUq5iDPLQNsV5d/M5Y6Vv3jUQqng3LFREmwupAJ3G+NNmosWClaqOc3P5SVlPD
aLXL74wECTy0LeNdwZqL5mF9wVCQhKZazL0zuaKGZwgOJs+NORL66h8oLK+gDQ+cHqgLepDEcakT
2LVpTCeIvHx6VKJMX7XZqcNirCW5DE1GPo9cmo3WpeqTnrrdESKud0xJsP5p+A32rJsavR79LFHv
XNd1fBhTKHhdpVcnGNXQM7j36EqY9TFBWM8jQdlCgjUWlzQ7BL52LVGIo9UAYLixrCQNbVKpyAl3
xy2U4SqW1giQ1E/ORSnKHeSDkZN4gc591bGki9o+8EBl27GmHkoHYBXmXEEJ85Oa83bP8q0S9Z7l
uthpzHVP6yS9b+SVVl97KbQ7R/aPMCGcp9VnirTY8q4MkN0rZXmHfoDM5EPJiTvHm14YTo9Hx63f
Aa0Nh6zwaF6UeQuGbSn341p5LimOqST3hYR1O0/tK6LO9mGlnop8dq4JIdWjkQrzTVONOgfsyjSP
jGR6NfIcS9A6Oeda5MURYMEWMXLH+RtRr2t/mjVl48SpqzhvrIQ4lql6hrMtduPgd/fCHwg/lMLa
6l3y3S9JGiXjK9v5MhAbFD7VXrbVes5sW50E8trPUyDzjUcSMKy+qouYMK4/nK56zuoG7lRZeE94
eXCKG+UQ8v6Iiyysy8SqGpO69yWRtrapWzu7p61H2Uv/bXbn85IY9kvVlc2xKyw7trV+2iHSDbb5
XCZfeky7O9SQ/RditdwNEoogbidzOgDDGbeVK78og3UFqpixZb7HID2tqXGyd22EitIvYHY8v1iP
QcDErUwrzPQnBNI2At22hvRWtWmY+XobMoioXgrNbZ44VJWnpvNvngqDgihXpV/ct+1g7IjIFHdV
am9r1xI7n3biBawBETyzo+0AwtRbPTPTs0clFvdmMe7TpMB7MqnCfegcMR8Adxlb7NqMzIsbu9tW
X6TBWtuiXxY75D3rvYAmFZZObxxbHNtbx1fz++gnfoVtgyAK8DGusymRMkABYvoeOe06f2tgcX1x
lynUOea+12mQRLyRH/VYd9sC4BoSUgjPyDF1H6pWqe1pCaKiQk9b4+Cyy+YioIKGuIXcWE01zQjc
MR/J0JObSHYrW5pLlD1pDvO1LIt7zr3hkOvVVpnuutUTwQ4KDO24sg5AOOK0mTFK2CeWpv9gEuxs
hgXa90g4QsS8NCXbjmKZowcqxap8dLwVnICEfHFKElBTXWMWB51L/QUdXrqnqk9irxmR7qSLpD8r
RxmmmSajTkFqgouUeJ+7TO+ZIo8ePudVf/QEGxIaz7S4M9RgfJvh2t6v88yCMJlVaCWluU2atWqM
J39OxiKJkgnq5bd8rCfXhmlGbOIzPp2yhATl+DfC2+wH7bNaJr41ZOjEadJhazgpb4reNVYrhccI
aqxRN71NAG8gQrTbRBrBPMNmSpf5O7rQ7EMFvEPOCM5nfqf9gnA82S7mJA7Jksz9xpj8OdKJCz2O
qFYuneCnWzIfgCDktNGWfstf1C5lEOB+SiGg5Z4j2k0q5oY+mm5c2nz2D6jU4Ywpirk7b3Sf1wwl
etc77ocNMQoTmbeKU+IEKnbWoL/2dWdtCrfuj1ot6kddZVnkWu2SAuFX496uBv+2GhBO2rVm1Noc
YUwlbz2nvNyDyoNEA174pDfSPvY6k7AcP27s0zaMHHep6eiQnH3SSZp4mfPJfpWgiuh95QLinzQ0
9No6eDswTMWVRg1jMkJs38hWvU8Ln68V18/8hPcojSbQfgkpdiuEQShMYTFIKAsAsTBXAO0bN0kq
6KKzCxc3htF4KCTNs40UzO/nuiieU7/CksHRk5pJTndLs6ZPtbNKvIR82fBcip0WDFRfjllnd1oy
gXZom5nmJBLUA3CM7ilJan1Ad8iPjmvgQIjom+uQgulLO6P71Gc9UzHhd5+bNv2U0Fw72yROIx1u
dG1vmbepLWEW0Jsm/eQFtXiaMDSAK4YC7F1QIOCjy7p3b+0roHgrJPGNlukIRpXOtp+vKfZXvQKX
UVZL9VrooniBM5LsmMEgIF7g0OwohYaXsh/Vx6TRrsO5nJ5knQqy7mgSFn3BQ0h/H4KNC2IEz2nP
WYeIYzNKMkd9BWGpc+LXHLnp23l56Lyb1qcJqvzapwEnsW6lZTwVoxlLXzNi01uDgyrt/JCta3F2
sik/1FiO7wgpoYCdXW4mXfta+e36QrjLjb9guHw4a2HR0J1yeS1ZKkzufLJ718Jb77WlXaNqFMlu
uAE10H37kbVyX9FKHzZGp6fHhKSzEPqqxhwmaPdNkZCVTFlGfnBzO8gaTn8mka5Cpg3QgRUsjQNQ
fai7ZQ564nM7KL++N8pCWnGFeMm6dAa7wGZqaY+GZNJLCHS0RNYPDeyHejACrdi7WVvzgkTmvg7N
LObnVRGKa6M5oeAdHkZdMr6Ix9EzPVh3Vj+rE18JbNFtm3aZG1rSaMdy839r8u0zG+LRHdL0XaJ5
3TMBFvOnfz/4MX6V8/s3qxQGKo9TGd2dmzDiz6YD0c2qqCxD3ZHF7EQkwmYbA/KkN9co4JHip1/M
2tpNhXm0SmdLONvWyYzY9yAOjszM2iHmo+5I6IkA2uz+/Zu76RT+PBf5+d6Y5+D3v/kNfjXM1AZZ
HHpiqjsh+jtPcFbEFD793eTxX/wRMhduzi9a796vX4CD9oeid1J3uUmcIP+4MK4br/1tQPXfluTf
tCQtrh/33P8utnn9Lof/8ynv07zJ3/+sufn9N39vTXreP0iFoPdnGYZj0qLkRf9AP5j/cB0kZ1Ah
/keO9kdzUv+Ha+ngRZBiuBaiNHQavzcnLe8fBjI1yBAu6VI0Nf8jpRq9zr/eR7doE5QPaH6Y4zGK
/jX8IF1sVTUFNYesvfHUAuuyqHyEPCFKp81vDwDPyxG/OpsZQ5kUKiZ8UdiDhtoTpKHBBk1Gb9uT
If2EogRtuFUFn3JKlN1PbqeVj0F7ameHhCC3BjE9l5lzkMnq9duxoGgMHc1WCEx8h9BPmwTVaAqW
MnIEaTddYh8bn0iBTb+kbEK1n74YDQLszeTQGwzc4nOg1CcG7omLBkIuL+sw3VS41bLNJ02PIL2O
jwwVjOPQ3tzGcyNVPMCbm6jOk+7qgDI88yuGiHrdA/fXao95Igr87nOh9r3VtZdVUenN0tJf176f
TgVWsOdELNZ26SUTgUCidQjQ226CqinJaKjdPCLJtNqiNaQszdRSP6UZSX7UxCIEK5xHnt4ZJ1A+
L22JK5B6brr49sJGXQ0hTMcWnFeLG1zm9vBUEvj5gGfDekxofs+b1u1tY9uSDLyxK19bo2BMAorf
yY5NMRm3Y3MV8Z7LyJKwhGDt1RtQhh5gIusV0brYG3l29myOV8aY3ac+AdORCY+6ijy6YrRqWfUb
3A32eaBaIduocQdGKiugv3rYB6oZXmzCxgt4aasRa5NJ6Cb2FLhcsnG4Hs54Xn1zPxT6W44JIBr5
LHGZDJ8SOnXHQPUvSwmlMGBK+AX+83I0MuFt6sXPIjbMODUGJyIjK71KxnZ0cYHFEgted3f4DGq+
6qoGryvq1r1PQeE+lJaWRFrm0SIloPeRSPYidtJb6bWK7wOR2sumWVY3Tro8fVhVIY9zQF8KmnaI
F28+k/SUcLp1k2hstOTRsIbPkOya0Bm88pAxNEpPaoDv8EjsZtu992kqv+iqG3/kxWQ8urVwTkXa
WU9UpEVEgvt4diRtFtA/NV8ZlXh/GU39i5rt8U4TtLNMpX+3m/qLpxT9qdppusNU2CM5uZZ+D/bC
AKTZL/6bn2bj80oqBIiupIrdLqnGkLnlWO91m3CkbeK2TUWQtVJfsnRtMVLByhOx1MBZAsjrjc3K
VaarPNRUyHLC3tbeiBQEDJ1FF3hWOFNdPk7CfFCO8cYE4U3vx02PHTPuPaBt+8DNBQoWL+v6HR4e
c6enpvvqJP5zmojvujlSBRfAmOlCURA51TT59xl+OU6BDPeLzDX3KWvOlVdIN54lszvZ5ScssuoA
dJ5eCrUq2DyAlcq8yECu6c6nUEjDsRdvNTbY8doPpHqRCoU3Z0weyCa6gURKAYXbmiJJ+b0d9WC3
2FZ2KCFIdY8mZ7x6PyYGKcD+uBSn0tKLEnusaKrNrLfORToWJZfVZoesToy4EwMMC0/TIgMl26vd
4wHcDOupwXi1Z8KZIbGtcHa4JoiJZJkoxxe1hfJ3I/BX5eeZsxiz/E6d/Nzb2s1Qb0SyGCRdSLvc
lH3hPP4/9s5sS04ly7a/Uj9ADjrD4NVxvI3WI6QIxQtDUijoezCar6+JMsdNKaQrVeVzPWSOk3kk
x8HB2Lb3WnNRW2UBcwO1cUg18V2V2T4g+uaUZhYIazxge2V3ia8ISLgelRi5AumyPNIuEkfRu+01
TBDt4xht44H+kZ5FW7IlyRZIosolktsqCAg9O3DXTAKYtlWLaW9aaMgJ/tQ5F3p1beC2IT/X1tiH
NVVj6lsxMEY6Zo5yWana5p70XOvRFS6NZ6emfSsMTAxzvRBsrYWV9L08yz4tTII29iTHs4CxAwtc
veQ0EDaxGhj5AzMivYDgIvre6iZfovkNkKPi30pJUzgihEIm9bCfwu4raVdQ0tD0ZZvYKY1tZeq0
sAqm73Cv2yswxS+8WJzd2OfqUC4NzOU8rFbnUj2Ojl8USf/VLHnbBGhUuiv4m95ORcZDJB33QOqU
fk50CYW2dNN9LiEMxQuKjZo6mIQ/N6BUmn2D+cfBbEv9qBPyju8ji4/OaE8B6X/6GZAuYYcr1r2r
dfNqkIZ3nkqZBODkLqGzzL7sIrkfa69zIYAmb0MyD5h1pcseu2btHQ3ofMjGmmMDHXrB25Q1W32y
7lqj8rVqMmdf8Ihek9uR3DBZAW6c15qPZsrD1ZIYp7lvMNgNzXkqiDjQYUG+kgM5+VFRjwHT//qq
t9hELoMdH9vF+4KdrDjS3nvFnzMEQzZ+KQp7YMcwG5TuvG6MNj4iGIwOw5hbjAncG2WEF9ws1g2s
RXqogxL34BKLXat1N9GcXij8tfsxTu8mruspBLvC05jfRLJYdpOTebwaCVOg/FwnTew22y1Z6FG5
EWogT8ae5g92Nn8Heoz2BfBq5JzoE87DNd2aqApM3pwIbJLJqje9bs1sCe2xmvXAwfatBzFE2OWh
SHRPex47c5oxz0usrYAdTZodWSlRd2R0sNmmIzeZD7VIHoRsnXRLPAOlTJflNoH3Bsz7CkXBxkyB
z62BBMW3uTImGKvD0oAvNrV4W6ft8mTVw/RUwOk7yT41zswRu30za2MPbJv9nm/MmTrpTFlY+vOS
a6DinhgPHR5twYrp0sn9PKduuqWeS08KDr7FhlsWFxdfzanQi44RgEAj6420RtzoFYuWtkc4LO66
2W12o8v8xGr7FOoQtp4NRkAuUDaTZhrrUfSR+B2iZNKi30CW775b8ezDqsNSW31hRDmC/mCMgm5k
3FR2bZ3beijioDfb2ug2AFk9F8KX0hml8m7bYFp0U7+TA5v4LI9Pc2eU0RbdlUJZFc/DOUdlfdSa
xqHww3ZMJiJSoFtDaA7ugH5pkl0mGrqW8MDh+1uDA/Wm0T91Io2N7ZTqKX6BtrmkHo4h/LbwCit8
pPuOwceudXXnsICEUrjaJ8xWOtYx+NHt3D/l2Cu2mHuMqyJ1C7pK/PjPi5XYO6cTe2LTB5DJSz/M
GxdYBX+f5klXWQoHpUanVEu6KLAmrSDuwmHSSgXU5PT5TPdoJ7b+hHwy9SNcGrEfDZab7UD8lorb
pdd9LOz9M4v3ElhcpHPlEVcvM9IDpCCeiV80JNSeGcHEuCADgUN3nU7DIAAD9w7ga9uJi9sSIreB
pjcegl7E1ww3yHbEfX010sU7OiREEAVCQ+i+y1tGv50o871dOsyI+dFO7tA1aptDJnidCKx58ai5
P5izI88hCmTHTwihuOp0SjO2ukbkXQPxtnwTQmVfWN3THKLocSJh73JtiXxzEvqxhW/U+picnU9W
bavR79yahD7MArxLTO8aGNn8zWSqhT4nMT6zniYnAuCNgDas84wsqZv9rC1kuNPg0+Cf1xeTDMCi
3c1E2l8GFAoBtk1g6bPMAlomKPmmYljV9+q8SHaqcxeNl05miAjgZvupAJ1EPFn8meYFXS6zQgRg
YOxzNrVRt0Fjqt4vqonWYNg3gebEzs5Uunw1S3O6qrtkucFdVj/UoyGFz3qevtHF7h69UieZydDz
FZGUeid6feEpQXp/0plt7ST361lvIufeWvoR63xdHU3AlYGGIxp9kV0HcykNan/dCeAaDLSv+xgC
Sl6Uu9GpxT4l/+iIPQxisJePj6AarJ2mt0FPTM1tErUEOqZ031MpzTOLBCOwIuZhkYpsI8XKR34j
ulytqYlkSJ1gto0C1K+amYGRsknFYKdnvGxhQAp5QwHV51/jjGkESrN4DBJEwW/wT8ZXp5jo59R0
EK8VYkVrNwKt/b/9///MbIMKgU33/3//v8Oilrz+tPM3/vl3/rXzd/V/8BG6MBAn2yaNqn+LklzJ
9t504AmBzUA7Kf8tS7JQMumGt+7EEQ2Z0oK28q+dP4AgOgioiFgVJSYZT/yvZEnv9v30FcQqmMLu
xj/ii+Pf/yBcj/A3Lm5dDQeUJ1Hv55mHo59gM2/V03gswqItrwBIJeXWi+FG/3CtfuO5eNd1EDqZ
qrj2uD5osmAhvTPIEYCwkGc39ftxMFUg58JhamLm25m0wMN/cCi6B3RMsC/o7zMUW4ttmlGIfm8b
QBNzk7cjG5E6YPPX/AdnxaX0vrdUHKAJP1/TxZgyXiM22pppSmBCLM2WV0kGL17+LS97har80GP8
fgEtzsnWLW4K8Z7ZCQBpyHLBBfQSdv9qNjGKsy5MytlGZZgyxbG01cmX+TV+Yv/Pl5R78DcHt2w8
mSbNq/e9R1SiJH7UfQ9kFrURZLo4KA0kQn8+yq/3iKCHamKlxHUG4vbd1eygz3WqCYd969kOPQaz
xAsipkaqIK0LGCp/Ptw7lR5XVKxoLUR/CLOgcK0n/cMDIRplWiiMhn000++Is/abtMw3N6ItbuTF
2QHg/xfd9K+XUZhYRkwcR+gC9ffJqmGcpaNrVcM+RYsDydPL+bG8Kvjzea2X6ec7haPQKARxrGMe
tdbL/MN52eyEgbZnw95CfLSxNO2KlvntjKoPORSF1Z+P9rur+OPR3v1ojq0TcCfyATHJaGxWaUOk
qFVrVAqbymPC0mbZlz8f8ru6/P0ZMmcloJrOATfku6Vs5uXojpgG9kbs2Ld2ZecfIwLzjqSQuAdC
NbPt0Fykml2/ye3u1el191QL6zBE7SpT8FQwTOa4aUdZf50mSzsimvE2JkUHNjgY8DQvfAODwV8W
JuM3vz/caEixDs4V85c7zu0ix6wgdO+TcaBTYK+gvw1gQxWQokhTvyOtsHarcWtx9QIzn+wXfZH4
CAy3vpHA2ihgI2px5oh/eRbEb78a6/P6hAv+8+5hSD26YlBcetRdMcT+WGwRLRB35Dp90DVRx6zT
IphrxLK5RUWBdLVM2yuoMCrbFlOvNooYH8hwxM4wYkLOUTODLtl7l2Y0n6PBbG+YrWvHJWNe16i+
346MegFTtN7HAT7Jx57oJ98DdcIeUpM7VFPJRlmtGwzVdOqzlhByjXZYz6B3M+VEctvZBzgB6FTs
2drM1pLtWmtACaP1t5Unl0OTsFWcbfj2U5iHV+xt9CetbdQ+LTONxNH5LZutSw+7nJyGKDv0Ttzf
8snl7s93668PCHJjCgOeemKHKQF/fhzJp6HvMq4/Ot0wDaE9RDMdUdP0OCxhzS6dJNP/4IjALwBF
C7muNz8f0SPXlM1Z1u/bMDwasMlzI/rqlfZVa4HyAVLx/Ofj/bpuM5ZjtWGq4XmUPu/kzl3kqZLf
pt+nM+FjprLHY0T2RuCa7bz986F+vU3pR5mMahiz4cFz3t2m0SBUOsLN23uuEudKa4xjxf7qLxfw
t0dBIU6ZAtaGa/jzBSyw8hf9yAXUAO3TPZOedgCl4979+WQMCsJ3KzVn46IuoVo08IK9O04Glgfr
xEqTmgykJEaHgHYqwAiiaF6nG5KSghsfM2t0at0nqCf7CjHw35YllPe/fA1KGMJ8DcHU6n0QfNNU
JCkqibtlymUwgpzawR3qd/bY48Ww7MU+GiV5cq1efcurUV6yPh339IDUdbEsYFszfBN/vjTmb78T
JDww6sDOfxn3RramEc5hdXtiL8qj3orA05H2LmXf3IRdPfixHOpPOV4OPyex4HZYMwSchMgFzy0r
XKn5t9yY1E2GAGVZxpcBmpjfJH39MJe0Puo+wWuMxPJUzgRD6v3fiovfn8B3JDklPc//+tv/8BYm
QtVjwjFyUeP5gpAYo/NoRx9iVjG/bmRKqwM7TCGdnjdWW5zAOH2mnfzYtY53RC0Q+pPbqiDWK+++
WmT16ELtXkRYniwXNRl2xXk7ZqnGu6LPd2Cw6r+8Eox3mELqI3ClP5zBu7uTNixfuJq7/aylaBQW
rzz1Aklxuo7ZVkcavR+mAal+RF2zuuVQmf75LrB+exeAw4fv4ZqGfP+4uzNrySyGbk3S61GZgN/+
Qll1J+0O8ISnv1a5mp6kacRfIUX2g4p8EnnjbUaYCSqlbmfqQHxbB1AQ0aZjgQNhqFeBnL6fBKE9
dhoZ3+bSMFgq5YO0UOTrKXw4zXsi+Ko9GEroV5ow8sNSVZ+l0h+cmQNFBEb6NRg48Zdr/mvptg56
mfJTITg6u6WfbxphupKwLxaEJs2fynAvVZpvtYWoP4wh1l/qxN8s2zheBDtPW/LB6/T7xzsUqZpT
tiw6+zoq3zwwm7y1VUqvf/H+cqT1k36u1zgtaBGmB09CMsj++UgQ7JHwh4I7qY0eSRiMntJ8WTEi
M7sJMWe42nQHq2bogAf48y30m7evw9Qcvq3Fi+kXq38foQQKU2LKBzljqXDpajcXUnffctl/Ycvr
/OUF9b32/OVc1ym/QbaJYN7/87l6SuumJOGWZRteXgaLumfGqz+XyKAtAoRhWz1WST5to7mmuLEZ
m6kOX5pOtfLnU//tzQQYhzcLTkL9/Ws5GXqFfInnd3SrfqvXkvkxcEI6pYhERZy+/flwv3lpOtD5
+JlxCf2qT3FIl4+AzvAjz+20j2oj9BeU3H/ZI/72+hp0MriTuLy2+64CQAMXVQSld3v2yC2DtYn8
txJEgBO62nHsLJ5OWGpbjaF4MIZ4MegG5MGktPOyOH9bI3/dlLtkeFAt0wNH9/n+eR1ngPJxl/Fl
sB4FuLqBSbULo8o5YmRD4mLdFdAdZL/2PQf9L4/VexDrukKzLjpcbOp2JB3v7jWI9DDdSr3dz4Yd
f6nl6hwhza2/7RJDwAR1KmKziW+Fjq7NHjZI5TS52EIUohFbNJImJ7Ll8VrFFvmUZt8Phi8i0b3+
+c74zULjekhiWGMQneB8//mRiDU3mUXpNHtnCtGA2MDXoKxDXyeD/S+X5DeHAl9mwzMB6eRydX4+
VAKtoG5a2ez7JSzebGuW9wsiAnJCHf0/OC1qUAFXam2p/bKqYQ1b+tq1mz2Tu/ae1HAHkYYMz2nb
00X8f43Gu3+uHv9VDsUdiVR9B/qKb/1uTeFItEUoETFZve9UYMKN0mrgSAgGom0IV+OhiHC183bD
LDYVNupvzDx/PuhvLyX7a9RKjmHjjvz5UkaRTvx5LDBzm4byC+IYGCMVJrIZ4t/+fCggXr85Q7qp
ALRAaOHpfncnu8R2DtFicIvYrd7snHnuIT+D21m2UBIRPThtZ24davLcbyw1ajt2jsMULCAmi/vC
FTxciUWP8YgmKP+ILgawIDGj7oBphBzaDViu+HMFLuQ6YwbT7aI4X5MDSqQxm5JTwgvpVOgIPWbx
xm6EUD2fv0cQEO4il6AiKS/dRFlsPDq4rAx0UgxGd6lRTE5gEf5pooNBBv7NSWmWRJuaHUx8JpzE
Cte0tjb+0OWVMR9RaDMLw2JZ2IGm18apQMXNNHDIVHcjinJwr21GXOG900HZ3PG/tREUYttlEwEG
XoY2P1N2dO3KUsgt8/wq3Q14Fh4UQdrhqS216oDeH2468imTCNw4+ViQkUiaJe7m9AhaJ6pRSVRV
tpuzZI4C/Htle5UqtpMkanvYjPZdN3okqygxTwT/AYA9FxrkPPoORW1u60KsxVXiEr0n4QxiRAj7
ycc3UrUPTGM1uQfVmM53YyjVA7nZAG0IPvfkRYcAQW7zrKLhSBE77RoX9w8CigjEMPSzBVhKB1ym
bHlFBXm4tv90zUQv0CCI/kD2Wu5PeVFZfkfEuLFJazyChTvc0+fdMceun0g5zp9zzdUvfemAYy7S
6aCt4SZW490OaMQY0u2mWJaXUNJEtWOYqUBQ96adjdvMy4pdNKiTpebRRxH3OUXis8FVg1IoZdoC
A/XVtrQxULAg+Q6t3DvdqDPASwCfeGizqZgZ+mNTP3d2PX2RPfBCG0nKppTq89I4BF8AcULNjdUO
ChCOzcDRnOZOeEUbGMRjIG4aF3/QE+OMzSW+hmSc79ktkMSRhB+nxRJ7oRmY95DAAx4NjyHUGH9K
s4GiopN+zlti23VyuScC7tj0KIyTBXVLsmS3RPFiL7LbUzZN5nbRM9xBfQsPhiRlcP9ZcR6tmAju
xL0LXfsCXXQKjBHDIqrfxZ+1ftiGJpKghdL1QoZ7/VK6nX5VxhJzf984WyQr7ZujNaRW9HDIXRrW
e1lV4tjmYAokyUVHS0+wIyKYCGhSnEyA/ISoGUyU5+cCOM1zmYQHKeyHZJifYcmWAUJxGnVD+FxA
8kIQmBXuUQ2y3CmtgZUrtEcscuGpC61k66zaGD3FlpMDwdvYqUf6JvuGS9Jq6q6JWvfSDRPvRQu/
6YwVJp/A385a+a1rRib5Vp8ckq4AFV246s3uMB7PCWkk2TZTSY/6Y6iaEpvDhkqzBVJbJV5PrJUb
LxuTm+epgPiClblhH8HLlEWChJ3xE6K57KYZucvSOURwkRlH4qBmwMF9tcNq4Z75hwqjFpc7FOaa
X+T+M80INInsyGs2QzAn2wU2+Sck8DuCe8A2aybfeS/XpKQJw0l9sLLcBDHitlJtUDpI90pjZJ9u
Mum2uDlmJbTVeaZ3NGkbOLktV2rTZyXaQVxZj/BSpjszT83HsCiz5IjHpw1wfjQ4Tkw034kaUV40
NOPipNO/OHpIPUl/tw7kgsUNLFD7te/cyEGBTtxsik3PupomyGK2ysI3j+Y+gVclSVyIpZS+XWZ3
+sCcqXhra3AsKE074wViMNlJQy1uPSSpn0AYw+LAq7HvqVge3dlOPyl8cNyMObjd3mxOS8V+OplK
+whuv3uiC8cYJO3iZWW8cyfEltc8x4DIvza1ne2ySWueZUNkbArtMD9aMHx3CZjSJ1FBNAYEPo5b
JxRFvx2QtsAQMTVswxAvtpHjCD+l4DpC7s22khZywK4U/VPGvqk4EELOn+8JHf7YhOPKihaJ4W48
LDFIIHQbylLBaPBYl3G+3oPaeIq8NH6AHZkD1WoHaOdcTu0jhGFOUa5RGOfIXPiq6Mg+KnMaxusI
+NRt4jbulkCr5brqXffKjm0+lTyfva0nzoPqTUg4VCLNCYcO7rSxq19o3Zk4oSpxG7U8qkFZoeZZ
Bih4YwULZS+ljG6RFynp19iDb3mIGh4qfl2a8M0pg1J5K/HdfGlV1BKy3BqPXcL1/s7LW6Ds7t2Y
i0rG00xQq9nc16Ktv4h1h+mXSCSIRmrSZM+VTQ5iKvhYjSQJo7Wb03cCH27E+ks/1+0zBhIzWKRs
vlZGhDVjwTwJi7YswlNEN2I/eH336o2duLWXRhvxOHjR7QQRE4eQUxTzK+A+22VSb2JlyzfWiHHv
yuC1XG9Hj1x1LXabhnTUOC1ZoYawQxynG481XIbbRFThh9qJyUUSQ/XiRE627dGzxahJltDYkASG
HmuwzCDCcEgKmx5uI8jm57bg5EmOnD64Wsq6GGFrt5D/bWtdi24HyDIL+E1BBV7qLhMLq8mPbbai
snuPJs42ycbwFBew/oiWQq8TRWPeb9OlroYNQriaNlaJyGOmaY3ut3uVkS38MJwxx+K35i4f4pWf
iPj2ISli9dGu+kESqcmXRAuYXdy+rT9byDMfNG8BAVaXY3w7O0VpbNDcts/5ClNysZR+1MnPuiTr
z222oXslUtRija04UAZWDAQA3haKjPjW7rhqbhrPd3qkzUCpsJ1qE2hrfPAueK4itY+NHuNvtUY+
sVqyCyX79AGNe/e6jDDHTwtQ0zjQinh+k8RGEWA9xGG1od+CKKJ0cIeCb6wAsxOkVuCN0ZzwYsds
uTY1apn5WCjlxJw7d9KiNS1Lr2Nzp7FmxbdEJFWGX2CYutOslCaumnN+a7xosTpiB3NL3+v6t8rV
2DMpvSDAuRibN61KjY92BCsYnJzxzcEYNBBhMDX3rBbLW2WmNUxJsyTfq03F8A1W8SL4zST3fl1z
WRze5N1eHxGgbdbEwscFmsHF63VWM+mQW4aZ6r4PwUoMjVnf9GquP01p2AB6dKNbFJLJHqacS+KA
SwZAF6+sY5fnu9Si/qnBtK/ft5rbscZXWSGO1Vxx8VxLXrMnDndAwLA/oSWQ9E17a2AgbLkvS+f2
N2FRR3uVI620HbzCDa/NK6u1M1yhMkruHLurdwSjdB/aGgl4u8RvfVTxf0HmrHET1tYX4UUEzdbA
1GsbSDzidjTTgCT2eHmxcQlhb7O+5TkkbWG+gMua7ihCSJC20/AjPnLbz7XqAYDstZIsiehpEvYy
bbsdyXq4aej/EJOrTmlRtxw2c271EVh6DGZ6j7iN8bqeaFhstfq2nEX44IQm0MkpGSIWXbSWRsmw
sTEQPomkP6l5zrcJz+a1Ho3tVRnJ8hTF5Yz13qIE9Bj/0UL97Ak4/BB/8IFWynolMB0alW4Qbk9s
0GJ1TVA6Ru1PvX2eptR+ot6GxKVP1RdvXOdMVb+L6SwfG/SyTMtiClKVVvOTO43RBSjWuJNTfXAq
7MXeqIHNTiBJkUP+mf5f8Skr5LKGT3CRCGWMWOjZ4fiAYuwY/1fWHTNNtzbEvGN/Lux6h4OcwZex
5ozN43gHu5Hw+jTtHoZGgz+BqfAydBxkEKHEwIVUk8b0jIwttD97ied8JBEiPySJ/IhOr9jTLo2p
AynlSHyeia1Mxvg6AR6CYs88htZifIn1cNwpV9MxrxlEjiVk9Y2Kh7GrY7TuGa3CaJ6dM8WF/ZTa
gtToqdrxOLEAVym7U6zyyMLQ9r2pbDCfpto2brzCW1AtFPZjjenCn6hhd4K161yEgBQNIeU9Yu9u
JxRBUztJXbhp+5Y4pGmqvy2Mmky/joi4bFJugwTnQkKUdIk4uq5n1KRF2vkT0k6fAQI+DRKvB+lQ
0JOI+TmdgeVFY3nosyYntM3Wrqo5ne4X3XzqEw1VNYIxuFCIMZnqUZDJ4aawRfgBXjtlhq12GUsg
Tgi3Ty4uwKltVljuuZsTVi89DmKBFzCzWnGLTaDChj16iPLLfDnOc6WIJNV47cDFy3jgyOysoykl
pcICbULEw4r9b0u2pTkQtHrDDE1dE6udPheQfPfCoAFPaw17DiI4WhpDok13uOfBbdLMZlcnVZJt
SOrL8Fwk+kWQnNimcjqEyOqU22XXwJ6rc1cSeNLZFcGFDHhAc3Y9nGgEjU6XHoxJ8549Zqbscz63
VbnmeYjFb2pHrWFDsbtRqjeeSVAA4GfKL8bifAvBo71QseYvOdHmLFqd9gELrbaz1BAFvRyK+9mh
YslJLWXo7fWLH02kv1AOTQdlFio5aVY12lsl9U4eZAZ/kEXDqW61EZQnZg5Z3dK+AU4GNRdT5JDn
LEKVIdKXokjLe7Nxi3snoY+8SbD37NN47F8h5pKi2qXxK4HtaDRNjQ9sUAGcRJtWD7NtuuNzS8XD
75awyYE+D39RaY51zGuXNwp40k+8LemdLbkBuD+iIXmswsR8pD5mZ5oVsX2KMhTaRYaDGhc3TQQo
f8VbZq/Oo27pwxe9Sw1iQ1fsfWUTFNE1U/hiZi2bcDtMNOhuS9i9aqJGrm4uypPBkonyIW/ApIJx
A1G3k1Gvqp3tjXQ0cNRye8TmQIGDFaR6iMmgJNUmqsIX+M/8Ha+e8ha5sJetRlGd26i05j7bqo5v
SfwBcqltiUpLsolBLLtJE7vszski8OAQi6gMwlAx+EbQZPE1k6bgkoBhj7Qft7HtzdqedHBKABxV
nBKbKe8qjXWQAU5bULTiyuJX0hZedX4+DeGLahXp4dFAoDx2ZkGI4TBw1KGxYCCPtuW9/PNiCqVF
w8ZiPJn45CmiTJPGMlUb9hPV3vJE5FsNkUs+vSAuPdSt8kGgH4ONmqS0e1AWQHIoM0B8tUEX6NZs
xGTsegG/dm776kGMKCr4CZm3EgmLMYjnWNAPaWs9S/ETq0ztcSLI+NpTvXpT2BR4lEyCqa4dzYgf
s1mZ+3IgSKYwPHmfSa8J/RpvweMY1918mGjDh7f2wEkfTKXzHanK+dZJGfLj4dMoNeZ/lch9fpOV
rEdU6owtHdEt91zPn19Ks3tN2L3g2RhhUs+d6r4lZBTle29oyS4ZPMi8JIok5uTnyJipd/k5l0NJ
/+80Eganb7gPqeiAjtUAB5yWJkrLbAX5e5MIeAelzYablzDvL78YdDIvS3dYo6kWYutuY2XBKlhL
yFyWJrAxtIEf4BKaQZNX+omZdHsYi8G6LyJ3ukLLlHxclnj8MJq2+ucY7P88qH/xoBom+r4fWqe/
5I7vv1X4T+ke/ztu8l9/598aVNdGkIjIyCQO4Sf3qfiHgx6MRxuNz2oBpTf+L/fpKhH7l+bU0v+B
4MFGa4pECUWA+b+SnJKi8FPnmi0PflU+TKeFTPfaWZvMP0zBPbMiw6dy84PlRp/GDMdQ37EOMSR8
LjXnoSUcvFz7Pm5hPFPSGLtBzruO1hAmMDegqjeP1ljMx27tIJUAmo7e2lVqZx1PxNpp6pXXvs0h
Kshq7UNVa0dKW3tTjJT1i/a9X7V2rqycvlrtJsku1MopGCJ5SddO17gk28zti3M5JiOfNqxbxqbB
U2ea23ntltHU8htV3M6dKdAN0FFLaa21a49NdKHYVnKUmETG4dFMPBIQ1q5cvPbnbBp149qx6/ro
ybELWLhrN0+ufb1+7fCla69PX7t+htPRbFk7gZTygU1rcKBFOKy9wnntGha0D7F5wIGg9004HL3F
ZO0yZmu/0Vo7jzVpw3uxdiPbtS8JI60Dx0KXJKdp2a/dS3vtY8IuszcUNZ9NKsi1TXfiTUHYTkKj
Ml07oQvENUhvHogMuqQF7dKetildlttw7aMOWjMdaoue3CQr4+Kt/dZ+7byiy9kV3gjftS8uGaoX
/Fwu3sKUiXbGxi6/bmsrGgPTVSsRpcmeAaol9wzq7aPVaQB2rJIyuI5U+9Bg8HwwbUOc7WzmnaYV
osWX5zSsOnVy01b5+Bx6LJcIVb2PU2FleBCqgcZNRdcrVh7JQiAcjuQ4uvdyHFnncotCIjeVOPSW
W3+SScobKpUq/1hmpTiLnLBhKJ9kM4FT4o1v5DTII71uocGZ7hZxvsHF88yBoOOB/kFn1iXklpDg
X3yYsH60hSq1cUuJSYVsNnwFFQGPOp298wo+3ZmjTF+kSX2xncKITGGTfu73tDf4g0UwFUn1YGSV
cWM5U3W21zcA5W76UtcrRNcz5Eo8zxZjV6TQ9HsajXezUMnNQAZVuRkiLGwdhO79AqT5QEQd03WB
/HPbNi4Jl7oFXpg215d2kNZRs6wBL0zXc1Xbij8Tq+mOC6j5NKaTBbsjW3t6RYj8ej4SzQTsYr2M
5jsz4tYUmEAB3naKk2/maL7gtOA7rhaqC/pxKsxKOMB3wFkFtZvzgQYC4ib4nqU8qwJMbl/Un2Ke
v32C532VQLLjDacERrxcwwFqo0xucKHwQmwWhWvZqr+Jif1kOFT17fdvlqLOdXdqMPj4HFz1fbTA
3+I1JyBThLF7b09ra2zNTcY+jKkcn+5jl9qg5xwIGVh+OPHvG1VmuP0HMBL8wTxMzaNQLCJbZLpz
oINV2cPESF++32mp6DnagtwNLO3MfuV7hrRre9XtCJ6QVkSU0uOkwfKRcs18Gst1jtEXtrxvsUIe
qyycLgY13bZt2ZWY0SDtQ40XfTcMdgmuZtVEmCG+oRzf0Gsv4+Sm1LE9u4Yzn5vQMC8hxK/L2GhF
EHNHZhuYLeELSG3InoIk6A09dj5IuRxRzuTz5YCFHqoF1ePiUPU2EbuxKu+94PuvVYwkSCdQiFy/
y8Ky9w1UmH6VcuVmaYsro+nscOPAvlE01/n4AQSRD1Wau37hv5gBfXJp+flmAwGuS5ebroxvVDPf
DVr3qBpqdSWql5LEsahwZt9zr81+YF8f3cVKzzZ5Hx+KtH0To3f2LHYkPRVxacoL5nt2D/Eed9XH
iOiArcAreeXQ4Kd5LILVBmfWc+W75or+5D0GInTVVRsAFS9UPx86IzVuHEwy28xwI1ynteUbEvVj
Usw3yeSR9oRhD3yiVcrwzui16daY4Fe6FRbIzeg68d6psnTjerjsSSWmqcJc+QBKtfZ7N2virUYo
WBlNsCPNb02piA4niPucLkMXlGZhHJHZfoXieChdcc9rEhe2Gizq0ij8RCTJc6e5X/GOFtR9pC/m
cABQw4DM0wq8xWyc2UaaLTTv2nGqh8GybV/F6fJaKEG5xvxt1R3s6n56KNOhPnkyoxHQx74AgbSv
EgcqVzOEmxQqAJ4O44MzU7RTtB6zaS6OZBxYh5FFeKu7Qx1MYMpXlxvb0aXeaVX1qdEBUU1lpV+R
VyyJEOjX6YWDhRjouW4Uja9hzB+M+Q3uzaVOXPktMemBkdamv0iadlsjyx7xZqWf51mzAp51SKJW
Q+reUDKAoNG9Rh0BAVTLwnpgqfwQpYtF8Qr9xF/oLnnhQ1N0r/Hch5Ac3fmGYeqIiSNiFOOXvanj
8l/aIViUWV5VhnMDQzy757ZqAx0a9B1gXDsYTezj1LrgbrIyq7d2p2H5M8z6WyfMLFgK80iQAvSe
uv485OCgGmBx29RQz3q4QB+reNt77CUQgg5fsWZ8amLgqXMTfhgNkPSWhcFb0N8EEsZkubXFhxD1
s+/wGLKzKqNnUl46ouOtbY9c4Wp02RBTJIDMlUJdJHusD9ncrDWE9NappjOfxv6/2Tuv3siRLAv/
IjYYNEESWOxD+kwp5UqmVC+EVIbeBX38+v2omd2tknqr0O+LAQbdmFEyyQyGufec74QjFUmLwA2U
LOlD6mHBdFqn+N6GXvqdell+CnDlkXfahrRnDUoS0hl3uPVOY1SQAag788oL0+oWOAkyo7hhZ2Uv
ypBa+Vf1UI9fSnPOv4zkA17JDq+Iyw4LfFICpoi3iJm8S6gex6XbrEP6bcFKTml0OdAqEafWCsVE
7o2WVyTx9Ds/agqTVyJ67ORkXEuh8DTbFEz5EStzHarI2A5Z2l+itXIYMWUIhwt2HMA6PbIMTn11
VZHQd3Lo84NscJfYzyZ8DNBq3lFfStKtbpuypFBeGldd5LtHdgrZXphVs00mAlvJwq6cbaymH2Vh
WdcY6ruHUSXjgVDh5kk2HW1Z5sINx0LOth5cfMOpkzV6q2NWsAujimyczIoJrBZWc6jQqa1r7Lj0
euaQvpfw+Vo5Mggnf/VaQhVaFY7gCA3zrMJS7XK7Unt47cO6HzNQwjXefbryCFj3RA9xDvb1c6pU
VW/ScqCBPTakG4lMrBKQhLvCMXEKEuOx1xXhMkk87xUtrRWkhSX5sh1udMYeLwPlxMoFbWEG4fyp
SVt4qXZmPNtdcCXKuv0+LgljjZy7XVDLaNfnYb0y7IagPoJlN2R08Yojql96GHesoNV16U20DAL8
tNCh3Ee7nvbTOEWb1tafZml7V1NiiRUNpnSPQnIvOWKuc6HAFVbR92aaseSy5AFRy7dDkvbbyZym
UzKIFpJBGx7HJrxMouYORJa7If88PcLkgIiXol6ltWHEmdhS1r0LoFkW4sLrAWIuPh8CBep9Voxp
dGvLtNnwCrdjREtvdACkBAbpH49R1JicdgMzmikUwH6ZjrAupb502aqQih0Vmbud23TYTH5tUebr
synNV6zbfbWB1oL6qY2GeMZl6dOJWEk7rKwDq+ETZ+lbwwyGHZDBpeTTj59CIqu3Yta441MwqOng
OmcKC58bvMlbXcs7kF3GOtVdd0eElLXJAze9brzafW0niAOpVepX0YruPAKl3SVi+K4g3W1H14IB
Mwz2BiaQc3ImTj8c3dsbCj3WJQWX5i5iq7IFool60PC+YHULV03Rpy9jF810Q5QDuCcMT4WRQJJM
TZNMjBaY8ZBMhC76MUtlnePncJK96Qf3gdHBa8icC22z0aYs8M2z8E07TaGupMjWeeV8jcmpoCaf
BKc5IjZim4pl0x9RQnk1KRZ+w0qbwgQtgd5glz7YMqG5nwafTEw15qphL2PQK++yo9ah37JJcOZL
h+77LbmR+imHI3Bu4+IrB1CwlpXV9BQxuqVGU4bVBiDx16YoWPWNpvjmDXKZs8KuI0g2GXZKmOqZ
7YvcWnQe7kim12v2QHd2krrXBDNFLTyw3D6ZDixBbwZ7MvXl+Cj7sb9oaru81PngYziZu/w6KxsM
xNq341cEISaojzSZdoWIWQrMAOjzIm+p2Afkgf/Nj0wmjiFyxR29Bv+pQ8v9rO2ifNUxTVjK87Zj
MOV7S96uOZb35dLOd5fGfri0+FsmRnKDNVEjtP/rRQhQLZKAZBEHiEUmIN8UA0CJCUFJ4dlR5qwY
QoRVXKdv6oJyERpQtFtEB3B83zQI7J4XScL0L4EC5B84Lk07/IgXAYO3SBnUImoAM/o9W2QO7SJ4
oKp+CUsPXkmEGEIW5nATLQIJe5FKkCjN7naRT7iLkILYqGSTLuIKvtgDB79w48Hg3hkpEoz8TY3x
Vsr4/6rPn6o+ATaT31V9Lqueo9tL+Wvd519/9d91H/8vDgF4/qj4OBh/JAK6f1PHAoeoBOglLoY5
FOXokv+37mP/hYTUImTApyWIPBvh4b/rQBYfSIylGSwGItPEg/FPCkGLiflnBaMQAvn1Yj72XNSZ
7nt7GSK6sWcpVUe3DCnTELwu7sy40cyASb2rmtTH6Vl75mtreOE9jBjgrtAwToZKEPcsG2EPTtJl
Zcpyz3o4rC1UvcXKh75x79cgNjxab8m2MrtgLeKU3XxJMFi6BGdRMuc8ZjXdti4QW0cggM7IMcB5
ctIYOCAjGRaRqcZ9Vxj6UDWF/NSX/fQHfN87NTZPAMUymUk8Bp4p0uVfK2EpsW1gsQgOmpSYbiRb
YHyn5Hyhul3ui+/90xD5G83oO/nm2/UCZIoO+lQqee/V/ZZBsz0C/nUcDYUFLspfI7ruS5Bb8ocr
vVOnLldCAo2gCN03MpIPJmgi7nRL9+RIYb3dwFuBJDsDEKawkXwCT+vsZ0Ln7/7x7XkcmxYrJc5y
DCLvHici1LEo2/zYyxjCvkHbi32M5UEfm1w0if/8auCN0FhDzpMYlH+9WhT4Y1IWKSoItkrZuVRv
LBwlRkSFwf3vr/Xed7M8T6i5XMSzqddSxf31YhNY55gIjeTYxFMOsyymK7ppmqLa+EqgIyE/47pX
vbgcSWA6wNtGpUPp5E+i3I8DCLc5AWtkJS7JDu9NG7lovZlyf0oZjVbXZmrnliJAGN4HsqbJ8/ub
/jiGXHPhJWI5QuZMkfrXe1Z4zuwOiM+xFlrfVhCLNp3BG1zHNYSmuU3cFE8XJ6c/XPfvbtKTAvkT
xEYPp8iv182ilF6XpF1Sjs3AWs6vOdr9iGghgaD++3t8d60l6JTNRyBMJlVXmO9V3A6YGjHEQXJM
RBNt2EF7MHFNhTuW89nD76/1br59u5YrLB4lonsH6fmv9wUtSBIpyRjSsx5BbYVecQI3N4jN76/z
ob7PPZHIvMj734ar9et1epnjV6umBBQ9FeANjFZuyplLUrYHIjHjJMELPtGBgzak6pSjfBHF/wrV
/j9j6d6NneVe4Xcx0QmJqfqDz2WYRZY0VCiOIUaaDaTsBkyNJvQ7hGh5qjgyblBAz3+Yz98e4U+i
/OWyFlOQBNdps4a+N6IMkQSuF3qAgv3QflKpLE708+arOi3jvbJr6hwdyC9i8mbC0Nck183DcZTl
9A1gcEOkLXXqE1W38EA4O6EAZGBgskuN29//Qn/3PV2TtZ2iPZQR3HG//kQZ7LtRA7s7mJhIXue5
dxRFqzzgJ8rlKA8lijVvNacQI9GkjtnZHCxQwzZHi2OfVc5F0AXhcUp8+yowZOvtSCmpUtotAfjM
33/Xj6PWx+Zgk/OD3w/DyLuvimAF+Gg+JsciMDnHZTQaM6onbbf9/XU+volUkRYSCb43/vv92pgY
qERDo03wDpOCGSRL97gEzHmRt4776ffXej+dM058Wm7YFxGMBNhZ393U7Ldu60wp0znH/E3kh3C7
cgysJP1lu9BaYicnIl1EP3nPRlFG+6mCXfKnL/HmBfp1uOJlNiFCuGwK+DrvVpVc1YbFm4G8uh/V
fPRyi8m0C8CwHXHn6VvDluaruwSI4l5761DHqCUTvAsEXACbuuDEHJ6Cvp9v6LkRodk2ixauIZ6J
8I+s0Oc8bhEx4re707kd/himPn/051yfdQ48mohNJT95DfobC7/GxaBMJty2GK07jufyk4xr89AR
UHwZA8Gi31AnBikro76F5oSSDRbocF0os3vJQxoZGv3BuTXqmXbFVIY/0NS49aksGpRg5VCHB90K
B4akhzRyZXtq2SNUmQOPoLGclzgIxVcMOfbDaNt1AyHgTdNE3t6PfOiccVOQmxNDBE/jc2TzZjsu
U4tQQ/Lax0zeFab+H1Fl+BY5MmwbYXmYBDuNCRQ+MhOksx8dk80QNZb2m+8BFy/Txnv2m5FjF2F/
jDfe/gg9chVw+brmiOxbkLIQKPbes6Zospmg6p295W9bt+JrzC5xEk0yEpXoJblxH1T2fGadyR+b
Zh6v3x5vKEkstsrYvK3tJiZXUEOQOpKNJ+2ThdD4nEUBhC6CF1J022+zFUXcC9VpZigf8c+XEj4X
mQfmhDk5z4U+ABjl2c2EBpAvaZrxPekVzlPPUd6gg2GWN3ZmeZiCHT5npO95ll1NEanxkleFdr+E
kwjKF/A2Wd+rhVbyKY1s+8EvB2UhYufZFqAeXvOosHZCVc5L6jbUv3hpkOOECPtu3dGYujUIiOnG
HJrpOpmdId54jki+5LJjaqJb9ygWnu3WXsZhMVZku/YpTE1Yd12y0ZNgAwNzS++owDGWvKLT52hE
EUpI1hIK27WDvi1cgxqKLtjn9PGS2ZtyA+2KFGhCEFsG2NYEI/QSj5F5qCaf0Us1ZbpRYTxVh54w
H1TDlXEvY9h9KzMC8xgZeXqCJboNtIGhBjjiNbW9Ztel4MaikUSphg4yavZKEZoYJxTmVXkxRuPS
p8gxNFiteRZ2qU99AzgPrFR4H3XetnL67KWRZXaeuRpCYNe7LrS3zxKETg3F572ZpPazjwpxVaPu
Nqu5W4GesDemMem1xZlvLZBm74KpggGlSgILeKrWY5AM8MzK+ZSKYBfHDYSxPq7IugHWGBtUayjM
BRShuC0goGpNoAQIJ9BEK2vpFHWu86y81j5HRXKtJoIWqG9NiBV9tJ+BRUGzSR5kKAuKc7UFpjSn
H5C567orxz08KipYwAHhdppyE9SUPZMgvmvj+ZU+80tNT2mb0h/ZQGspF7WUdTRM/zO6IOoqg13n
63nyWdX62vpS2M5JA3yikJ5cxTLB3ePI+2EIL6rSiz53taW3MYKsE1p8JmBn2SMV1nwlE9s+d1Sc
bwWhpHTSUPrjG73MvGb2aekXqdcG9JMbK2q/N4RAHGZREWmGzAdG4BzZ6UlUTgUIx4i8y97N+UJV
DsZ5BbFJPwD/tHfTmBOM0w2EkEGwbK7ZKDnxZpTMF5lH0Clht9EDBOHx01zhtycwg9C4FbW1+ZwR
xLYNCwl1NiN4Ly0SReVTEsTSBGBEAArZZxWZd747jnfeOM9bW/f9dll/3NVU1WSMJXVT3LSdpwn/
wzh2dAyHrYAFwmGtZvYiABNYC0vZrrGNJkxF5bgi54AVwYsC71CnHH16xt+mYJu3Qx/n7HtqqHBX
a6u4bs3u0cvBYIkRAL7TaFiTUV5Bx+xk5qSLzLMgaqzNdmWauTcmfuGd9ProqUuj8cLuJ8gC4XhK
CQkjBpxEqC92OpHx4aKOwijNPHksAxWf7IZ9O3oKvz3ooWBgpuwdOCLkxi0yQ29bzIrICtIMzaIb
numu+j86Z8oQOZaCKLHC9Z6mUQd6b2JYI2hiRJ5W9ezHiGo81FoHVxhF5K0i9GltV1WNVKLxSJkZ
A2LLBeqoWvTqe235/rYe0/nUdPbZo5aPXlMR1OVAscRSWbKFKT2s53lwm4cNctTQDm0O/2nsUKbA
RGFQxqXrmgcnftTg0+T2GB7jkG4goFrn66TN9tbrDKoGYEk3PhjfjS8ZAjIt69WMom4/esQASL8j
bctPHNpJbXUDw9heQTpOj2HaWGeeYLKxiwEZSyj2g+sysIPyDMKeBk0RWDcRruCDSxXyMgB2DWdU
k2bvNgKl6ljtc+STu1y3/ktPE2bNRNOsh3ZM7LXfgcxbZSTK7OOhtHLEpCBH6UtFjyXU26ve9Ktr
U5N3g/GlgvJIgm25nTMoYguSNN/n8FyfcYlQxKma6GIyXL8iPMTJj7MRzN87juMAb8f+FpMD0TRE
MQ/t2shK1nQ67FhLqsG94sS+dAw8jwOAqE65mDverq4+j2mR39TS7a79dpoOdoOcfp0E/qGYtDqO
PlFrwHDxXyHKPKd96e+daChel+owkWB10Dw5ERR7KdPsR+AW8EZrD3ak0ZfUkshBfPRw1hR89FY1
MKjWgYvYfw3pfngxayfFf2i0xH/WS0/CF/R5GnpqG8wM/QWmFFpQgMv5xZNtVlhfRyMgHA7wR0Yu
kU0TOYrmsxf01asnyoGAQFAffsAaSAtS73GChBv0392NMIf2NVUZczYhtgUpazBK4fth6Gwy96Gj
4eq1X6H2wChGqDnFP2K88cQdtTnCTKcrOSZ1xo9GxuV5oi93lYxu/2BE4fDqqMR/jvpAlauyJBMT
g5/2XZa9uci9Am1jUR4M6cwny0oDnKRyeJo7geolKwjpg22PRbNBfZjghlizi4quZoClmy5vqGpY
TXh0q3yy+VbddHDK1Dw7Y5JvUM+wZlTWTG8n73u0GkxOMYqLFOmRCMfuBMu37iH9WxXT2UzojW+n
kJUx5PZHFwSpuRZUhxiXebDIXLRxn8AK2QXII7c1i8LeNuvuVOuk/1pzNuKEEecEYxY8BeUnX0Jw
o/lSUTLPsVfDSPYsNR2kaYePM2i+F8OqjR8WjYXL0J+je7fUKWmtfOzkTAFpBclA985VX8LaSdhO
msG6aZMHNsYU70NpQppr7qRNE0vjetNMr+CpGFTFo+lCzjJJgvMGQpyRW6MO8/ydoxH3q7Kb104G
jnZic7LxMGPheMDY53PGRuNLGxcvxCsewBj7JefkVR93FUtlROCUYRHFMH4HIBbsOcs760ZZwQ5l
hLfOCnmy2oK8WVp3q8JdOrqkTCIMNOjaMZzNdBIXs4tbQIsXXfPBcdX7e2tushV2Kxi2XTJ9aiQh
h8iSozNNzh9GjW2h0eSVymGwTgmFXSBiMe1BNeeHwKQ8YE0Lm65W/R4jgfmadYJIA9th1WEjdHJ6
WrotRh68z117aXZTepmJaZ+hQgEOC5iMQ7XcdON0PUoTTZYzyYOryPkyi4EObVOTuEMHzGIreDOJ
1lx1eVrv/K6lgW5U29qo9F7IpIKCEHxRM8J/NdfyAqCrhcDHPGKau+2RwCfS2VVhPLNPCa7g19Ns
a57HQl/3JLt3lXyoVQjYuqJglCfdhVT6R9pEj3Cy7jzUyTW76XWZkiZrJuNeg4ZfeR1Rv67ZrrWK
+k1gCPehWiJkzcp6nQLBxgp5yAY3HT0W1W0Cy9ylfY2V3BuRecmvxRDA2AIES6yTwYkgGvv+Sdv6
60RSkUxxETbkk8NxD+boyazbiGQk5WcnR9X4QgFzJ1Vi74XeDk3yeRqm9tB38aXbPJj+0N83PlyG
uE1g4UTxwcMHvgaZ1n82LEhsE1FMh4EzzGXfK+OgiNzkNSfiwbUT77PESbZPigaleBuP6pg0kvLo
mC7HCRpH074aBVvohF43+jqategGDbWLi+nOtWTwDQbqbJyMOqegQ2+39c29NWDiu+j8Alv4qolR
qeVQrfk8q8lQllB0JjYeh1p3jIqOEe2NWa1WVDWdFOd4SjYdgWt4KzL2Q/TEeg8FQd+RCNvi82pW
WObblWxHjpwEJa9xYIZkMGBWbUPJC8hVaTGQfcBBBH4O8nv6chyLIoZ9v0HMlVNnWnoac9WHz7QG
jW1oNJwxKqRhaaInDCoIDP0mnM8GYZxrKyHMqUPQaV6lBuq8bbckihe9x7Q0tqm9Jk+Y0wlouOF7
qq3xOpWzuDRFpndYIbNTjEvwOSoMitwRcdl3onU7/JmKk0ikB/OV2FDpnrt4WI68QUfzOXbr9gl1
EluH3JDmvha2OrK356OJBjS2ccUBHWhypHeeADQI36/7InMoD4laqCFOXN+4mL8zMZTHso7StWbJ
P1pZy0La2uHJjl2KAi2HfPIhqREsnZq36w21Y2xnokuOobTp2RDYuYfXWnx++7+QMmvdwVSXnyqs
CnsP2dLBsrP6pS06zmCTsqgS+PZ4PSKPQmplLr0eXcpPQcbDhEwIxj3umt1boZgYY9ooU+Vv+oy6
cV4kNSzFBEWnEfAVi5iwecJMyr0s3PapSjpuANdAsWIe0bcthZcbzPjiM5J4fvUyM/nO46SOyi1x
sE2LUZbQsoPOegQaNWQKrGvcF9L98L52OfY1Q1yjoplTsCNGzdm+73N8zNiekZ4mmqoIxUsmgx5f
S2iqYFM5g4sUK8TnwPg3tXEZVFH9QvGPVn2WUlH09UWgQF5AIg06SjJN2MGpIPNj12Xj6FzmDSIf
Fz30RZVqOmTapXgV6uz0Nu6MBE49ESMG23/klLnK9W3ctbish8lYvl9chz+MkurayuCYdQu7j2eS
93TZBP/KbzVdQa/msVGkXDuks56tUpT7ainFtX2pz96MBkbnI4prmtk76TACOmeRgSKY4wPzVH6K
rMDYvqGE67yinu+RMUGagonTnz/JSkcdvXJAXFt1PC2B7pV8BtubzwMfhIxJBS6RiIb5OSbnltiu
jgRuGAfiLjbYXgtSKXkjlwO/MKzwh4ZhcjGkjCZb86HpZFQvlBJLe8NyPjx01iQuA4HNdsBj+hLG
JgLaMObVMWJeYcfu6U2ivTqFtaheMq/tjkFDzsZqbofcJI4oD8UdhwPusLQk5a8wijJ2wOFY7oMy
sS45t6inDn0K+ikCAE99xWMa2spCxYQL/+2Ftdos/lboon5p/IRLT307nHJQBMeOkiu2GN9oX/TC
DsLcfds1/F0APeSCyfe1R3C7jkXC0aOrv2IjDtaQgP19O6gQjTq/TteFvOwTb2DYzwEVizLYd2ro
touO5GxTAj/XBfo9Nboz6gepxUUeWeK6tCGHuPniPOk4+bibkulwb9ouxQ/aov7GXUbBWFOac+sF
AwOcCWAEonm1GpHjnyQEgNcIqtALrUijWtOL5Z2ulIs+jdPprofN+hw4PKlIRsY92pDwh4c2hRD7
bhmDygQfBw0UaHtkYYjx7VkfDA9NMNIYjn2oMYfvvuScTB6lmD63pEJ+gXFJF6plQ64opdYRpDyQ
AchC0+ZStEN5hQmsv0/M0f9WD/C+kmoKTgCx8pn8cVYmJxmb3ex6M6KikhEwBE34nEoXA3OrbIXY
AYooRP46QQj8Vo39f6HDH4QOFn02GlH/Qz76YG85J1/jJHopf/a3/PuP/lvnYP3lCHQK9Jld+nW/
6BzMvxw6B4FLxZ2mFBaW/9E5OP5fwg/MJTuNKrb91g77t87BEX8t9hQq4o7Aq+JDZv/P//il9dS+
+/efQU3iXS+KNUnYyCoxmtNhgAr2ru/GjDF1Td6Ki5LEhY5zMpWw6aBQ6u+ZcqBfEEKK4pQMZ2GM
D2/cCpaUmF0LIcXuC+HTpSU2s5naA2KtlMgZnPBOTj5AZC1l0SAsMTJQC8Bk/tOT/hu9wPLNfuoP
cPzjC5OrSTfEcjnGvPvmfktATKi0urAjdPwiLg10oYsPDVfmFZQwpOm/vyBNsg+XxKpEvgLOcDhT
PLNfO1NGkts1aVfRBb3ZSxYBg5D2QQi5Tx0HhR9JKEZzEMqsnwOgpA2xUc6AYj6Q/RDugHeK6kj/
jWlLD2QhQwwIe723OgnKoEw8e4t9dbqJUaXcA4Hv9N4Jy+oibUWotoT8kVIkslDJVaNoGqxRoqKX
xxrMszbkMN1RxfI3mJ7dF3hbmG7TxudSAbCciLCsMC02o4skH+qEgX5e8os066LDor0LW7KgZ4lT
VAmbQTDaufuibHzss2Ng6AcbJq6UXxH6ifUeBhN9g5EU4eWbm7GDf7OJI+teCAO7QeK13Fur0ubZ
gPhzE0l85KvJSvyJtBKrfrYGZLJryZ44vp7igm+E+sJGbSni6UE1boz4qzEscW8R0NJeWBU0yCsw
zIgR2XHL+rNl92V86lTL+IvYyq0NZBTDnValdW/YxLA8MfXTGrCtjieXtAgUVnNX4QtVtY9Tc8Bk
qNchPklrhZ+W/7XuqSJurXTAXDjphuXTMNM0vqE+g8WjUiXleGe0uf8U980LlfrwsZ/x8gw9tYsV
JC1VbJpE3mJv5aNNYA/opmeHX0E6Xdd+jkd6PAdHs4Ha8hwXskyyrF8J1fVxM7ldg4ZVwzhZDwsE
/gLtL1E3evlJvOXhoC7O+P1qu7oIoMeKDSG9hrfWwzCeYwrztyCk8KqlEy+vHVGFQn+RCPY+HBVh
wgSCb6mkN3oIsK1864RetMkpmBG6Pk7zveys7sqgFOGRTh06CCHdvnqJ0s49z3MkH43BE1fjUOc3
KMijF2t0kgONAcdfY2n1XsooG55qQsymndAM2XhkszJw+PLXcTryxIs8pN5jTRKHusvh6hHnWNvd
WjQysUoAowAxpTwe75gQdH3N8dm1d60bGYDUCry3qEhmB2yRvUkZkdSeCmqa6POpg/+Y0xmwLv9Y
pD9oTE7AQHADpTLPodhEjJGW/RT4XUJy7mdr+eXzjFLpyghHftts1HkBvqWqn3kyvFzs0ngpCUsm
GLo1qfx+puMx3flM8YoAFo8HnFhUFfZZblYXLt6GmtzCFmcSHIUMO7413Ti229Bg0fN0aZc9j96r
eq7CGS3FW8TbFmyxSi2e4cBeXMmk3V+wh7HUfaa1YTwavaebSwKRDHUzTwHfJJ/B7zzoYpyDB8KB
iuwuHFJ1mApDoXkfbPuo2cYOKz0XPEtFpMPCqxhxUwdBxIOoTVxWYe7n085hVolPdYPmC+gRAxnE
ED9cZQS8x5LMYszSyuFTptFmDi2dyrpPejhOlAT9WH6ecr+3rtMwYKLwIyxgXz2YNfQssLqv/OUw
Q+cmgmPmhZFKvyihILitXCI8vtmh32VPihkC1/YUalddV0TXSx+5lxEGWy+PDLW1MsEnmQynE105
fvMuV+IqpRg0PfkkG2XfXfy+VrNyZswp24L2v3VdsP5oEnr6NJLHsLQ4r2Gxk6Z5jC1bq5UrYE5B
Eo3ML8mk8XYkkX9Vomf67A49/AgtPnlDNI1rum79w1zNxjbrWrp2Vd2u7Z70UUJDw40dhgkHbdhS
K2FD4NlA+3APRssG7bJyUnbbT1Hs9C3YEVeW5DjXi4Y2pwhb471+bKlXru3C/GKUA5tX2lirbC5B
nsXj5B9EZkWvOa6J71Nkh7hHVXnd5fKS/nczbzOa0rcYBqMvrj2U22LBl1Q4Ne44r5df4GkWO6s0
o3Dt6YLTJkeUmyCikAuXqSFVjOysc1JH+YOVth6OubbjlIjA2himaU1djvpKMeJVy3Vx6ToD2Wyj
l98yrddf0qCPPw1OfjN65pTuUe06u2Ymhhz0cLkfqM98ilqZP4yF00Y71ZXlZcACRmG00VSHgmxH
oYwGMkyxFmuDx7Q32NU9i079uXSLOsbJ2ZY7PzGrpxiiCI+2SKiuwTQCqONxYK0lZdcoGYpNFHrt
j0Rx/iJ63jlYOo126M+tKzdqPWcTU5KcV9PMdmCzHNwvGggPez9vCO1LMT4cPWhNO6TRt2lY1Xtz
ivuN4h4/p5mCCcNZRB7LORTDdi4gaTSdE34Clij3Rguv36UAszZSQ/s7GCLyCppWc8GEPR/MspwR
LorgqDnv0i1U0J0tp183wPQOcdnSy0sG/c008/QC0YW+UKUimeD3O5RFEvHrlmjRoiAQQblq2R+2
RHNBeTxQHRQNWbKGecZyvmXYMs+V03JQcSR/hRVq4J9NI+Ul/f0X+LCbdDzP5j8gBYLAJgfo1w1S
U8EWSXPORVNHchdUR8qxo80q6BiKI66J64yWn/rDVd+pcNgJehRcFsw+W20UTu80XU6oYy8e3eCE
7x9qkZMwM9WdxSbn93f3ToXzdp1FscV+naf75nz/2RuOikj2bUBUl5MtWxzPVCwaJJE/A/5jxvrn
F/PwrfI4BVD596JKwSRiROxCT34+El5XYTteNKtrg7TiP6iLPu6kkU3j+uQwYFJCf6/0bWiT1gYl
opNN+e6q7Nn7Y3CkMUS77KL1qFP9/tb+5nropRDgCtRdDmqjX0eJwCwAC6Rw6RHF4eO/1kAkICxZ
bgnYcNNCRvnT4/w4RnxXIitbpE0w9cx316xKpzGJQpWnvk/AQoyGTb7rWF38/s7+9iq4NxHZoQ39
oNPKiVQvQ6StJ3oC6gBjBzMybMQ/DI2/uwoHSuRZhEow7t+9ZbKjF+Ua3EtAgt9GEhxHNZFa1e/v
5W9+JRd1Pvo2TjscN989sYzw14RagnuyQlKpKGHym+DB96btHHbiqqunQf/hSPdx+mBO52Xmtoim
4rK/DgwaUeE85tI5GVUoPwu6MydtDmxFsDoGWzyVeEJlq5m8fn+rH1/sBfVOkgR3G1gfBiRsrYSW
sWudsp6XK8QwdtFhXdvoVPp/wIH/zS0yOABasAdfqBXv5iovHxWXKqzTpIjZnQtRXei2IxjCYcBk
ywluWkbNP78/pOBkOAGRgH/47qKDSVUxDqQ45RJPcFmAZ8tNP95z0Pnji/ZevsksCfoZ5KkD1Npb
Qs1+/RGr2Fc+IDETWl4LGRDisEsFDp3IHYoQdVWlOW7gcGabPI3s60b2Wi0W7GEKsSC2DoeLyn2h
ztd+E3Frs+uERhXf+JnEG/b7x/JxhMPusz3yZggJo0CzvGc/sT7KxB2T2QgZ4YBybZwGSf28lGHb
FaVohhq5Bn9aqt4nKr09HY+3itURCfCHyLAop14SssScDN9grzth6YI/N03dN7TyrFgUupfxnibi
ChpE8zwMLoYrGxzRXdNaDWzdqNdLi3+EuzcLejz//JkwUzJWYNabH7TJaABJQ/Z56wvts+k2QVaJ
yLBPbW6XyWpszD+VcT68e3JJ91tcAxZD9IOQvqGtz6Z/1idqns5LCys2BSECuoeF9Y8Jan93MepG
tkmBhqnm/dj0NdYhLHnzaYJVcUOuUnAJYJFTjmvWnJJ+/yg/TNPcmY85QJjYVJnO3r11RWaIGgr1
fAIiysEyStAK0/jGs7f7/YUswUD9Zd8nmS6Xtdvl5ggwezeQcztOJll7Iwu4wpBpcobr10AXu+wh
pHHcXtTks6utEznQRoj3njiReDY5QfmyDKImuYuTjDqBMXJYWrdC4xf0lDqYhqSURdULhi9AEo7n
pLTp/WhB1uhKYIJ/yk/5+PvgtgI8j/gb1e+HnUhSolnzaGOeLHiGm7GEzVGg0dxH5vyPNz3SRYQv
HQ+GlPDs98tbF5lWRxaDOikTTJpvpdw/qePB1qAzd4Hu5I/1w2X1+ulXwpDCfGjx6mM8cvHev/uV
Sl3YolGuc5LN5HyX0hpOygmDx7eCiPRaqjqNzumuT5P1h5nOej9E8NNZQJSkzZUXL9cbz/6nuc7J
McmiVkHtJ6gkaSIVfEkMxCw1dNj1SITvK57aDKZd1Yr2CkAbb6CtouRgdZhdVyhm5juzL6gi6myp
1zTKW/b1veKfUevbR1XA49v3fP6N18Go5pNGMosCIwJLITL4JLcunIhHLEEsdwaLwR5mvqhPA0oG
cp9lS1tznCiNtWFG3S+jcBSCnxwib+NHo5WdXdPIyB0RWXE7Um24UrIz0LAk8qaahaH3kFfxcgxd
ScaA11iwIMzULNftf7F3ZstxG1mYfpV5ASiQ2HE5hVrJ4lIkRYm+QVCiBCCx78vTz5dF2S3S3VJ4
rh0d0dFtmQILlcs5//kX1+59GBcNWeQpY2iUedUyrsu5Jti+WJILeGgiwDLWxkupFzAT8afBgKwD
+9aHsXxW7oole0YQAhP0lcjEC7ToFFBck+wXfPcUGDpjtn87zPhobjB6WkrC/YAod37jh/HeGVKa
kqJe+NMF3tpr8cnAFeTFz1RdU1fstbjIcMwFLYcPkSo3YcZ5zeSnB2b10101LXl8a+ZlVh6JsB66
U2u2fCEGWTXI3EVepXflonNfNH0n6q3QHQxudMM7RphyYGdbifZlanU+xWhKe/lmOkVvXTU1ueBK
lc7XjGUpP8hHt59t/DaW+0olwW5SQ1rHgbeJi2uFiT/OPh1x304183hwEJCrbokBwr0cJf5mwCEo
DxC6heLLMprFoZ5kr91PxMhgzZgu3FpwapA4ruLMbI2bYhzs7k4kGkShlOUS39IuMiYTszvCZNQS
6zAMDWzzdd8NWrCQZIF3ksERbi8RK6iAMOCsDHdM3KMFZXA8xJMGV7qbBI5DuFyDaXlY8C67KaOF
JMzdB2WMGJ83D6Kwm2znJdhrXGEX6RjXWtJwN5zrADB7Vt8SOUANsVOCmyHpIWghBAjxsHqey+k7
9pDhrbfA9XiF4IiW5Jcx40k8WJjTPSdhHIcMoVvEza/byjE4W3S1Z0bXlN5zwTQfU1l7Fg9iEnGy
B+0FmzcgjPVBA1+CeCXPoTGKM5v3CvuJz2DKtv8yJ1hubqcEHP51NIMa8Dm0TVVIRBa1nVe61nMu
pEJiG+B5LJdpf+DKg8Cfrz/X6QEZY7Ar92i7zCNWCPkmCVEh1dvL3I/YpnmlKWee2eLFWuEAI1j6
RpSc2qLmFxE62Mm2Qoh/VxCIMf2BLsTEtSRz7RQj59Kf+it7ysihkBI/m74Jk/kbhqIsWenVhnWa
RQUKHM/Uxib7b8RvbGUzBoAHE4MWsFYspjkpO7gz3U8U5mkHlQiJVmWuMqbSmlyF4ZKDzWuZDR2p
aUHr5wxQEn5+sXggAtKCVqHrE1AbCDn8HIwie4L5Xm/8f+ekv5mTmtQd1CT/e0766bmNcY/pyjeT
0h8/9mNSypzsg0/RSYPi+SboJa3TD0U4pfkHlwpHacEpGX6YAFo+QdQGGZUMSNmAWG3+JQa37A82
IkKTng5AiOLyH4nB31YlFiJhhzEtzZPDialcCt/2Cfic1FD5e+eUD7hCBEUy9YpoTQo83ijtHz+9
mNvXeuDniezbKuH8MCSXTDWR0hIU+75qjOzJwtWzs06wXqunM/o+o196TKEBOSvHYLgYwUt69hX+
///xaFOHbuapDvU9DpRoqZg6sqpOZytZaOvMKV47fhfJ9IPpqaFLqzeqRgyVBO3Xj3/bjqlP7hoU
YzqSM8BDEKK3r9kwEXL4gLSnLNeoNT1NzaP1rl+qC9zYedyU4/P162e+q4t+PJSlwjCd1CBk4W8f
WlRF2EeVb5xspkQPBWK/g5E7dFi0jf5j1dkefiBqUtfDn293cdd3L06FyRz0NN5D7eAiX7lq3NFq
yu1iwULkmQwszu/QHnRxibRLjeswJEQjVCldz5QVdJu//hzsjZ9qy9ePgcUNiJBh029Y75pub/SQ
IrixcRK9xlrpMwuZBSYyW4jkTJOVjfKU/jYn662Y9sdTfbYH6BAPfp+4hKOQKxGvA6aLQTwU2Oju
ajyXvzMIrDnWF4iSFpNjslhJHJnj/p/hGufnm2QH00XrPuvm/V4ZfF/lRk/i5GhUOonaMLPPCD0a
avE79ezbHuvHs/D2gyfBA/8GuoWz2xW63ouTpXpxrYq5EodEcJOHpklZlVrW86BTw0U6Q16I9yOb
RZNwFGWK0d+vv+6/n0gu2kiL01KoKLX3q9awtNKv9VA/9XCu6sByQ0pCo2MUtkpUU/vrp/23TQKP
Tu1L/uP+zQxDVFJPNHMwTk3b4cY8x5RxVkSb1LvMQPOG5AQT5tglM2dWObo5cQ3rd0LOJmGNQIRf
yleKQoTLMQlGqiTt0sF/ZRDE8UBtUyDoxUnYw1Tzwo/1PvtNk/wOlzp/ga7B96fDq8PR4n3DJ7Mo
7L3ZFyc8MEnsOje453VzNndsGkSRmTdy5M68QHQkGMUnC6BAO/sobOacaipJLRCYhZEx9L+QaA2v
gXry65f9X05BdIw44dIhwjR5D1Fok9EPTmiJE+bYvJDzaxYVkwahh+KhVqPQXz9Q3aBvzg64R6xq
7lyd5hBZx7uzI+8iQ+rIcE5nesG59g/9yX4OfZOpRq/j3NmYDjUtim+KNn2QAHgjk2hCj1KmvWYx
M9otKYClzglwBg0SIk0oxVkT51fUcms48IRj/9gOLg6jjDxI+6GuN1w+0IKx4G+QeD7B+4/FJ+F7
ZhhlGfTe7+Xui5f6bg1Z5VRyKQc+wttmLaHs3NRmNmNzOMTDqBxVZbc2bC3DYZOpWLz14yjB0J6/
W0eeV0HUlcaAC0Dnbocl0jr6gJbUwUJEpHgDHob00ubiM7COR+0jtugR0ZWESEE1jObYRlnl0tUA
tLEz8ATrN1wBDrpEmRHL5FXFCXFOfOm1uTwiMy6vBxm6NcKpRsfsjCiOzzRB6Y0o5+yrnrYMVakD
0AnMC8rJeRril9kuZwf7YSaeScf9fYGiOkfNYMrqljwT9JIT2C+zv7LFDtElTWY1uK5WPfZFJklu
D1333vfrGDssGaUIN1BdDwgrogalsuPPxId0hvcFMhdOeSgKunSP/TYBkTUmoLBw6znRDiHY8xF/
UMBM0jgudBD++3kcSJ11cUFrTtqIBfoKP9LCRlxipDE2/VFV3bpRnjXB5JPzufbk6D9Gcc+1m7JG
3FkxJ5wS5KeGEh1tKA2gCMCL4rcrbXgdJIklQeFx2lACchAPjInvXodHM8Z38To0IYV5bZjhDUnz
7h49UsN6bmYRE1AfLEWvu9UF/DE5XxGxUh+1yffENprLPMbqIpm8gxUl8fWQ+t1Xr0idchUZsa7E
qs0a6kZ03RhWs238BItARo+jri+fQXGTC2MgxtmjDvgC8QiqdYIfOn5G4dYgjuuP3G/tz6WyOKxJ
PHphoUzfoj5EA7DEUbHW4f0T+kts4g7ffXudC3dgaBvluonzVzEhLJs1baa5614YazkIiZKoekCL
BvV2IOMsxT62yPz8wR3CEjnPBIm0dNe5iyY4XXUzaJEDUmL7INEpLmQjvvFBit8HWlYQ8dnJ114q
/OqzFg+Oya+byqJZz+RNeVtNV8XPAiWmTFO+IGR/5aUeAXxx2mtY93o0tRtMEbCbzKMw+zgxOkfI
oWZG+TwD7wwusUYrv+SseKVIxZ7gMrXQqAKmCBfIkfhAsv2EspdNZKnhOc34ePSxrlcuknz16VA9
NYkVnXrXW7pgQWFL34sNSpToTKi6jEAEmY/2MywT/3E0mCa0CyNUp2eio1mcQ66VYyrbxDXpFOxQ
L8hzBcVjbnkmn9jlJWUdLC81B0phQF7ix2k81Lqt/qUy848dUAQuZUTDhFjPI45fC9HxTyJiAJgg
JBQ+zJD5B4ubAvl6Ni+nMbipkfaokXgTC3ndFzVHDPxQMJqabAKfbJU7w3a41BOYGbfnM5IazjuG
NpeoK5nfYE/evgBi8yr9Bq5g2/b8z/Nvm/c98LlZo/IuKTsNqEXJfFufa5GUwVpzU+QpVKVoENf9
wjcyEIxzORsj9smCaJQzytcntBumClY7k5niDnxrPavqcTZ49yKf+VBsSZ6UxmQ7MSOc7qT6X69I
XiSpPvV0sJ/Po2u02O1LlQEn135UP0nyR0xc4Nr57lwoLGmNfBu3Q+fZmKjvZZvx1db8MhPhGcQX
Zqg3IUcSZVFr+jUBTXjXlaF+TdgZEBzLiO/uHANXlDXT/xbg8szYAq2iCC8VpGuLtHrC0pvbfE4N
xi4hwc/Pr5PEAa55eajbBgzyB8JVotU61hqsv+Bc4JB1CQS2SDIzzs2PqUqfWfpgX8B16CgtjbCw
lVs5oGnAOIDsuY1nAxB7tuPa4ResjAnql6cVo8TVS4RfMg1bL7QbaguJ0AYGHKZGlUHcPN26GU+e
NbYvmd/yHVWhR3HH//UjRQUtLNy/16VqVdIYjqaYBYWBQrEdvulrKEHugY9TXpqDhtnj3KOh0uKM
33Z4nX1z43ZqedoF/uF6pJDv1CKIaSMHylXLg1B3BaSpxfs8DukBUd6zauGzeeaGgQe/TGizgDsr
5Z11EJkfkXK5DzL1iDDuaj3ZmSgpYJ6AVz3H+UhVOlU5n/98CKQZboiMxnkrWZr4R0fxG1GDs+Ec
9XgEdF4g1a7POsFATuBIfsbNKPfrPflQfKsJ5I41qkz1HkZKUAQN4eOZbTpBV3xuFHEhRYOTb14p
hpHNjkeewm9yXonWJEGYIRuqtUGNvhENTrLUtHWEn+XEGP/gleoLkrXF0WSUYb3PG+E/YmE4+auO
drTdLA4KFYRWGE7Aoozye+Bm+5l4I5irmuKZ+pI2BFtv8TCaDS/ZNGYxrDjnfaJsEr96cqKKjV6L
kVgcBbifmcxQqTiBmpKh+7nhXUaNcQxss4chokVNOLr11UhL+6CIkQ+wKflaOlWlLZ5yUT9XjOdr
c150VlSlhjykl/LZF7vyj3DjCBzsjRyUuKeTURzdphqwmJajyJY1JmGQkB0+RZowkav6jv1axJF/
RPw83enLTESsay7mtm8z8gIxGuE4SlI2F8ZnnI5x29jmKmbJYzOgHMTjBEnVZhzcGkqEDRHS9vvM
vpuaUYXtjRZYJIop+9ma1MnCv+0/FhMczgyK1yGtS/SPDFPH7CIfkHptsj426nuhGyNLBL/fPFjU
5YKlqzr7MMXWdmUkOOQpRSLVklskoQWE1TFqVy/g9SxSjfsgDc4FdbA2kWKfntduGCm+8JnANLnJ
/IV5RXg6r0/g2HAnAQJ2Q1Fb6RWCD5aIp/fN3rLT4SLGd9T7sSDwZvW+V0iSSCJuhmaPjtwnaBLK
PFg8yLBaFa980BSD4msMItjIdcHI1VZoQ9rixI5HJyImTCoKTqJ5SbWAqQYgRGMjmlphVEVXNSq+
ZdJgTNFYI382UwiBJQtDXBOw1uxZcuLBBrse1yKL2FluyLjPgEFmbgFQp9telpz2ZiJubNfAWyhe
WNSvE8Ru5NA+n4CYN0A/VqZceUCSjrq+O9LT8akZ2TbqAkIZHJkkNFTo2NtVGTUw3klIgzNbMMwm
Y7bv2GZmPfPcqJqnu5xEJgT2tGqP/jRT+MH2BWWZsftdjYbVaTi0NJNYNdRCy/0gPIi3XT8U8Q0m
3XqJuI+sNSx5+C1sPFMI7kpKVrsuwoVhhE1swCbSUv9RH8mZLKpJfV7XH2+t3nDviSPKb5iTfY21
UAtSX7Z7O4PA7zac7CPs1e+R2ZYrF833ynRoqYOhNNnAE0Mwkq64kVTOakD0ROdToczOYypB78l0
5JQr7XGZdlovmZrCWRlWUV12K8Sg+SGpKnmFaFiIgFszP9DZT/tCVMUcZFWFsr00y+/+pLIczuMN
68wPRlbXIWad2k6/qNXhfyHJiV8CHPypqYhJpoPJiuyglZDmC1A2aIdZOGr3kTT4ehCf89+1r5IH
TJvcRBDAEc3SyIHTnMeeAzVOrkq6OvaYGBFVtstQjgV9DUPq3Cifyc6j6bNV/RjDFnRWTF/CBSp3
apTUB1Y4shem82USxpzbi52U6beSGpPbxa/8jVR3uNCI1gs9RZc7N4aRHhXVBeq7iiOv40wrnYlE
cvC0Zu9C2T5iUGQdxsoX19Fk+49CI0zzPBx2TAIz6MH4XgvH4P5s1GSjzyNOqzNvfuDJ+FZzRPoy
VfFYXJibM7PAyFS9WYUECubo5/N1WAFfjZNVPZ3z/8qOc6+p2UIdaqpdEmopjCR7S7wmv/eylNxA
9Hbx3rDj5Js1EPV1aSOWvKb+Y5Jnp7V/JAVaVRg1GInGzZynhWcdXHRn7oGGber2mBX2Kw9d8q5E
g7ElvMjw6FU6+5nZjHjwPJhBfGJOJXAeXokrIWgz6DDoJHKHi8UZZocQXJxnzgNFhG7shyVSx8G5
ZLb1/LsTGRMM8CLXtwQRE1CD3bax5cnxQ9z008cpRtaMrUzyseqjdN2yQzid6XaWLRdiT9QfTlpG
MFuVdtto+OYFlNOFtzEbc9obka197SvTfoEgvHzLqCq/44/QUm6PGabpzmxcwoDQj4KibJcBrnyG
K+E06z4MsXKoayymNuTz1sixp+Q6caGwRdJJPuVVF90TnjUgoMmzeZ22tr6bPXu+9s0q/Bhrbvq1
rGf+JvwHcHlKNKJlbsnZo2PNSE9kwtvpKNcbf3CezmDJvxOe30x4oC2Y4Eb/e8Jz/W14fnl+o4N7
/ZG/pju4+oJrmb4OaVXNUn6a7oA4/TnTMZjpgNm4jkEFAyYP5PxD+Gba/BGNEOMJtReUJu6d0O2X
wjfDfIMP2QxzXPUYeH8QkBAIvRs3MGKZhqKpsMEJW/eR5CT7MJtCQyqwZPp6jvO6Xk9VeeEIvxar
UtSgQJh2b6AeZLsegP9oh3pvfEavlCI+zpr4sp4G0wqMqp5wdW2s+dEcrOEzV2ezxgEdJ9QK2lvg
Dx7G8FUH8DRhYjJgRzSLu54L56kYwuEGHXE4Mf4oxn6VLo0L1wKPnm2SW+nebSRNSUM0B+3G3O0c
yAdEjGAgTJBTxBR3rc1c6tY8u842nrwx2vuWWHrM2aT+RfbYA5GsnaYvNRwFnLPsgWRn1DQ3YYhF
3Ao9BZ89r3IMwdASpe6hnBsLPTma82rXzgZ/aioRwwXcTBrL2CbVFpUOZqd4DEzahccvCHuG6RDk
iZqW+mR4VXnyLRndLTIdbuoMhy/pEhYMDwkHurAtVWJN4+5zPyvqQFrlEu2Z0VKUksdekH2AL1d1
hWnbx66qsIEiFjnUy67eh8JO+l0eGpHp7jwbneHWbSBy6mu0NQ2pFpy507WJHKIQQTcP2oGLtySc
oorqmDAlSHBFkW4SnAay6VNbZRZiioE2fwXcKSryNJMQXXlaDyR/bLA3a3wyQqMm31aeMrjqTct0
cB7RMAu+CcWsbUFbRDsGdgtDl5fZD253REOE+VtEf+aWe70l3Rl1dJyFa9KCBrVw3AU8DTbGVpsk
8nv8TcaMOLGu7yv9Wsy57Mxm1bQtceY5ciVjbMXnKIwNY3makmwumpdurLsc4wfEQ1l4+vfAK7qk
m39z4EFD8xiy/e8DD6vNN8fdjx/4cdz5+gdhu2poYjGV++uo850PGBc5gvOGEa+BHPg/J5/5QZ1J
kIJh+7P0lNvun5Jf/QP5d8qW04FOqETE/+Tk48h9d/Jx4tksTUQiSIyputTJ+BMXbM6Brgo3Ib64
zqdLTbZsqdRI7ybTTl/yYlgwxu4sF56UHUUIlML02jTz5klKp0Xs5rbarYhcUgg4zwbEbh0assUI
rcs6maavcZfICLDGJHAyLHpTC8gGJd9DIPAKp4yj1u7GU8/JCwaGMRMWnNLLXoZhto9D3XuPuBPK
hgzTxstXHYyAeQ37ir7DhNbjW8lhsIdsI2Oz7jFH8238DXLTecFtPvtWUF5FZK1eS38ayMetrbs0
1LAo6wFRvnfmkt9E2nCV0kLSsBSJfFqIo322wmj4NAHABcbcxt+JG6McJTy6Jsd3cm/JkvXz9TSb
7a20o+mKiliMGB1YJFnnmnYqC0kuhTuABw84Oxwcq3Lhe7aegDFbmgDjsUxloMsFz6AJg8LnpYqK
fYan+oZ8ovhJzEBKgenluCOoed/Kz53sHhFTfNPbWESVaI73CUXVDl2od8GADm+ScqrM9ZJj/g4U
B5a6FHGGLe4cU/KVEEC5blKmFGsoBP7LLPSJeYHXuHoQZ0N/6aATCowwrS/6MJUbRMYkvhso5gKi
XP3LZhmw9aKxKVa6X3nXwIQ+SYSD298Nbl7vKX/LPWHP7Rc6KK/D2SHPysBanOqeEx7HK9fTghIj
p1PpZ5jDaVWR3QgX3hQJqYu8SQDdiCux3eFz1uu43PVW512SZ+EqN8V5UuGrrn8BkTfsCF4GNcuI
87wp4r4h1TipsWJyqhpN7gRLiBqwu+gk+O3Kiafo1uuq79CY536vd0udYPlDV0UyL2MAAgy5gBJr
6b4WnPLaPsQt5zHsJ3kYzKLeLP4szUNVOMMzzDfv1hmbYV1Whb31NbNxV9LEYlKUPkD8lOCmvnRt
JB/xVQyn4bRoXkK4jEBX1+1cqGd34+zGt7nhQ9R+4ds18MmM8ybh3U5WEWsYRS3NXGJA5rh5eB21
tQ/YX8KpsrrhabRH5+CB4n6MPJ5BytAaAuK91TJCHQsIFEEnsLnZhzSQhGCF+apghwZ43boXM+Dc
lgRdvAslcQEzZLoqSjFiRVSIE51Vblq9yoO6E+FW4v+50tzOIJ7IJ5QjMsE1U3FpdL4geEAQd1da
d7rl77NRt49LZYXBrDf6ZtKLee9MNe+9J+k6X4Emh+vCa1iBoPk6imJGU2sFDwQYVPjbhNAZyPZN
vqFndg8m0tZjT1L6eqzzdFfbfd+t0EDXlzRO/YUh+/xuFgXemUnp2DssBLs7zW9PS8zGTEv5HUDy
o9A4BjIvZRZbWmsCyWNiwWX7oPVGdp2NKJqhqTHWmGxx3+BHRuOZFwypW8tf6Y6ko0mNmNyxyEN6
TXrW0Ke3plU8+laTBSqBABtecy+76M5xipgYOiGDkHynQCb6gEclAUv7ZnGYsqWOetvl+AAfPF7r
w+wf3NJaNkbmDDsIxsadAwdxzfGUbgA/7AMiCkTBtm9PuK20sOT8VN9AlZyOc24vn8zMsj4jL5Xr
OG0yINQ4vnCBUR5Qw/WX1ehk9HZRy5niAgbnq8QOta860wcguDRabvSU3QsrS0JM5GxMo8rblwtM
RigihOIIzZ82URtNeDovPViGngcjmusgStIaWAEVmNvk3mXaGM/M82bMvEi1mUL8im2fcIq8VYl4
UEjjE0nP6SZcTNTaTpTxtg1TslE9zfe/JoxgeefmQNqTKuuYa2nFMbHj9ka23vgy6DaBW0UKzbAz
9I3OSBTkx+23wOb557r0vNu4AzEKIr7+zxKHTMPutWs7nYobAaAN0y/SH9B4ZN/b2eqeXBFZyrW5
ONWYEmxmUevbrLL6q2HpvIPUrZYYv1RLN+gJMw7dOOnvE8ssLzzUJs9my5I2zXo8TkZdXHn0ryTS
2OKmbe00mDoCxFpE2PeRyFEt5xrmgZCzuqPuh8OxtbNwr8e2DAbZppgmeRyZWXQjfILKQRGSWyxt
XY9sLHzsgC6iNRF4BhZLXbxcYLFNpncq8+vEyGhyi2WMV2Syt3/MiYHmeNGG5GgMabsn0Yyh1SKm
L3nXp8FiVsuDOcDirkLpNgQlJfAj3br9WMOaPi5xOB6XsaTlyBxdst7q+M52enFvRINBUKqsiI2t
MesDG4g/VXXVEkUHoTRuS6LPOJjqPTf69IwLYPZA+qnbrmCDTZsRP4QAfh5EUlYlIeXdqevJsLqJ
GlN03We9dnxyq2ZnFKn+eSbjttiXExX6J8s2VHZjh5ySmyjVPXmzlPFAhrrZ55teOPV6NoHLNpU+
LS84hTob7AOKgGAwjmDlj4G9UTOGqyie+92o52A3U71LUobELNLwwFeZrcm+zk4mTRIogXvRR1q1
romYfmXi/AsI/KY+BhBQ4Tv/uz6+/jb+n/1zXkH8bL69wwXUT/4olF39A2kWFGcgAsZ/CmXX+GCD
NxuImZX2EJ3ofwpl+wPXPhpLuB1E1LyhfRrKG4d/3YT1wf7VzX9UKL8tkwmiQHpKVIRKa/FU7f22
TLbglEW1R3uG5UccsCdQQTjR408v5b/QPfmIP5FvkDiqh6BDQcfJ5/ybHrAjD7FiuIFteQodfnLb
BUuBwQ2q1PpdiMC7sv/8KAKNIHDBLNL/pgIs83CC4WEue6Z1WA5kyqfLwGdAlFzdGfKkfS4aBBWL
ba18by43v/6k7+RQMIxgs0Iic4UQfGnv8RYjw4p1dAgslMX4YOTuJwza179+hIJsflbYnB9hU99A
CYZb8T6OoWm0mZR4Ue9tMT5gIfLY+qIMepTIK32pWaV/Lef/8s3B+vv749CrIY9FRaRUj4oy+FMf
ZUa15Ux+2+6t0awvAFhFFZQ+0RipTTRGNlgfQcXrnIkc5ncr2yxljuTKx42CITyYEAdswowh4gan
BUoPOC74uNOUOHsFU5aRHdu2vsQ5vBbVuMpjf9VAvD8YVLpfDDnuoqHtvheWcvlpOt14nLFkCjQY
kPk61QrzOq57f23GqbmmxJ4eZxk2x8SJCCc0oV3haMNU68Gxs+hTMrslTUdjnsKotG+g6aR3jg2x
frAaXN6iLrpm9CIIxcUDo/RIjrZ1jIaHfiGTEg/VXpLqaZJIbLnZXZlYX53FO3UN3KPR8vILzvE/
osGiZ8qls9Fs/s6cBLx1Wi31Lq1xmmwKsbZbOX5rYr8+uDK+qWZHW5NUiGzNIAFgxCryepq4csj0
CC/AfB5dTYQXMiZdtW5dUO9hQNCi+Q8T8pn1LKS8Xvw6eujw+gt6j7vKHyL8PCLGFGNIDlGShRuJ
A8RV0dpBHzPTwB53vLQjfB43Y6NxJUbEB/uHzpP9tE0Axx9ql1FJDDgZGB5ikwqXIB3rLBGKbTE1
jfPRKlztU5wO9Cql4O/xEHM9lCIdLkmTpiExbbxHmgZtERru+DLM6+aqzHSbEIQ6xTzWZ4nktbyt
SxXFOBYCBjYWqUOS6Y9WmXqY19dToMWJ0T/1iV6LKNDx3MSYJnpIyCfbFIkyc3dyvDBqMPTVmChT
Cq0Jj2EYN6dqKZrbvGmPIQSSJ+zOuwerN9N9javglZhMZ58XrIWaEcq274ppR3P9RP1pz6uUNEHy
KUD+rTbxT7oTyZ2GI+4VtLjytgeoN9qeDAEK0Bq+XaZvmxETKEp3CsDEoaUWEJV2jW/1l3impyt8
G5xbzGC2YWgiJQw7VxAcHv0heyKU+LFP0xBd4FqpcNjxRKrDR6b2EY4lTHgtcIpL5u/4VcI8oWqP
xhOOPmIHjVzfC+Sce3AO62BXbX05lzpTKD0iRDQnGAJaTIQYFfZepJ/MsJ6fsVclPYJNcxyYYF12
kWPs6E7itZNpNvVozrwoDWt3Xes1T8NIsWS/aJqpetxwG1YxFBbNw4017YogxJF4R/DUeDlJKQPM
f8bA8bV4R8UcsvdzwqAtGhGLvjPIGbdQRWfjxWLEhL8xptqG0vEfy7KUQZ4mxdpx42ds2D/5Ypk3
Udfpd8k063tjMP9w+V41L4vuUxLiVsLlTZvJckFILjyrMAVGIVF8HY5Duq49THecRV5pbV2dZB1i
IV0vL/jgtN4K9wX4ZMAgB3IA4Chq+mma+203ATxIRpkrYj+UH7Bq2kOn/oiWyM05nkZtXdVNue2N
0nzGeDLFLq5yNu20ravIfLCZt0OVTBvMWN2hve21ynzm3PYOST6aO13EpF4OsbGJ455vCLb4ch1m
KeRCM6zmj6XwsiMH0nIQtIrQIe2nphzRCvpQGEYvLJmahsa61eNj5BW7mAtglQ/60K2iiGlklovi
mhyMQzYYH4kE08kqF0UQeQ3mwp5GToIWrsNU866iMP0WTphvL3W7IcHEeu51qwIvN4ebympzf2UT
H7HmSHBI86BBQ0yfHZzcYIQK6Q4SyjJ+LjFMgr3Q8GTdlzMjXYcNtNKKSX73mbN+EsinH0hntU4o
Cp01hkIiIBRQMi/HzXKHYS/uuEjZ2CfO9AKgrt1AjkI2QEhq2rjy0Y7tYj/7gAwYYmd9IKzJAjHn
9Mig3mB47WK0auITiVH1QvhM62l7QWUT1LX71RVmRHvLVHRdQzg6eNJzHzLkATv0Z/kGJuMcuMOM
4DO1jI1w/HjfJ3BvyqnHa7+z7RsnEek+1qLoD8/e5FEy7zLQpnU7xNNHwcm1NgBVt7wk+gScoQJb
FxWi4i417q3a2TgIOj91c2phhenE107jLJ9a7E6xlRuTFdk8zXUvqm6b5pKVN7tyb+F5RNfCIuPy
/F6k2MuGdcNsPArbA/fjeBikyZlRT6WLFzbMNCNjFN72r3XFv0X+b4t8oaQFf1VFf/O/VEX+1bcp
+Vq+rfDPP/bn5E8ntFO3kBzDMHdUnf8XHC50JFw2DpeILl/dMf+q8k2XH6KM9z2qM0yFfoLDTfEB
/phwsK5EJnXWY/2DQaD9ri7VfUwgqIrRi9ksamrjt1VcLbECHqNCHhujT+Znq7S4ogvL7ayNHvuM
lgENucjmfQJrM9cOpUFyZwNn06WfxThkh53i/NKYUZ8Hml7ZASSRYbmcCsf9xi511wliq2ap9wXX
Sgq5Js3G2brXQChJV+fmMowKpp9bgPHoc0T5DtdwkbF/g+iic09D2Q/C3FROR87KvVk0YRc449Dp
T0gcUfaoI17pRONSL/KLxNPGYPJcrpghtyENwUcFK4mPDpylyruPDXcpR8BovIDY5bnVUY6SzZG3
D63H2GvjSSiX+qekdrulhzgzeEYetHpe6JcJ0nHy6/Ua2kzbbN26mm9tmCf4EM6j5EedWVv+qADh
k9fEvH834G82IOJqGsb/vf/+L+r68n3MrvqRv/YeG4zzn0nPj2b5P3tPWCTwWkr8IQzVYLPRfwzh
z3uPn/qz9VZ9+Z9DeLX3aIb56zAxwIPonzTYzNrfdlDYMdn8XrhkGLqgl3/v4ZrXbos7J955IsEU
HVNGb+zyrGD06pT6Zfm6+OTrUkyNPMv1T915labnFWu8Ll8kYqzlrJFYuFFuvS70xCFk3unIdi8S
ZAgV9J5ia5kjVDqyQWaqmnHU4qAg4jMfDg3+jC0379Ihx6iuimyWGBgMCZngPogko345XZQYp5G0
wOziarbwUmcYgPZccz5raogNxOZSjMOjJE+9Osocnnwup56QdBvmOJlOSxEkcT9qtEFwzCBAQSum
c4S1lkHcKYGx0S8sijitV4xmVkXXDleJHsPMNeIONkAD3okoA5potism4mimocmwu/ZLkhTyqHav
fb8bJJIlOLi1plGkItHvdt2ZMKAx52b8AIugUnwCeaYWuGeaAR6yUA7w2h5uDDssnjrFSBjP5IRS
8RRixs/RChQW+kKrmAyt4jQQxwS7QfEcwoULOGiiuiLYvlQW2WFj80GtM0MizLC4Hm2R7VrDoZ+j
G9pAfYVV0YrmOJalqEhHc8f/x955LUtuXNv2V84PJANAwr6Wr9q+tunefEG0IeF9wn79HYkt6bKb
OmQozqsexFBI7K4qmMyVa8055t5wtQSfPp5zZjbmvVFFTVr5HHTHJLUbdUBaauDzoC+0E7KfjaeG
I5alRFkcpcpDhOHOBEo0Vd4m6chs3qJvGDxIgnZbYauwnQ2zvOLUkJCxm6Kh9w/WOI77UaXVtois
ITrMlsJ4g+2ChdzExQD3OzG+LI4ZHTKHt5FjgM6+KO0ZW30QWIegLZxjzzDumXST+CZzVf65MlLc
UsZgoocUkTrlQxwZO6sl9Iycp11vAQRgvUZGWMe5PsFh+x/2Ea3zwwyEch97bfAwOU19RPnRI8Oz
owsJgJO3qWSRPbu51KE2cZ9/N1JRnVWYWmeFu2PnYuH/lbehHZgFmcHXsBiYQc6dGrJjpBrrJcyT
/jy2hXew8oFZW1CG3bNvD9+M0RE692zZhT5TWdJBZtImvVqiPI0mcOoRHulbxpL2JYsd/51QJ+s4
QKQj6qpbTE7vA5KHziqE3HVh8+JABb5vfGP5mqsi3PVNNL8hlC5O4RLyCgpBibypBelgGPi7B0AK
5T3WCzKIVJWmCbsX6UVOR9Ftgr9/dWmhbEgc4hwRJNEnkNVAbHwV5tfMBqkJnLE+Dqo4qsrnOfRC
u+cwkRlPDj2Q7Uw2YnAAAWeNrCwhCgxgnCneCFU/UK0Hh841mB2b2YwOvauwy6DmHxClkpKmvuF9
tHdIW9F1kFd1SvMg2Fa29YUMzE9O3oJ4J6Nw2gUDPRVOWZLTrta4NHHdu49jxyGTj83ouEPGXtf6
/+6Kf7MrWhKr9l9ti7osfSec9KeiVP+hf7adzV9o0hCCArjgHxT1f8IGvOAX/MSWjUbDBbEHo+1f
GyNYATySmmnmclrCJM+e+f81GkQlEzFgSjqCgRZ9/CdF6Y/7ImZVkFhM+iVtNJrDPzcyzcFtBsOI
qvOAYStByBQ5D7Id6/s1weIPl+bf9DH/1DTls3xtn6ZvbtOK/6nNPSBQAjtnlucV47sQZnPPuTd4
Wz2ajTbi/PXn/ejLpAMMrMFAwedhb0V897MPtxU0H2Hh8nmFplKPzKHxWZCJea8mwHQlkVNyL7U+
ftT467/+8D+1bEEfGYDbKTkwrSPP+anYR7GAO4t2xNIq9Z2Cgno8Nwf/dnWrr2ax0DL+7if/m0sM
jALIrWad0fHnsfljo1h1Km1H3yvObWGS0MI5/zukcb2Va9TMfw63gk6PlZczF5+o6Rg/99pTUjNr
q2sDTushrjHkaggaFX43X4JFD/8pi/0hVuCP0IqfYwSYLThry52pDBcXyt2Pv3DuTLSRaCBO7ITk
bPVs39bDsjSYTvzR1vaFPjHv/bxEBD1n5rUZnPKtrGtv3MZuRq5Y5HXeVc0WQSXt4PT4dOq4u6Xt
M32eLf9vngKUWD+/YASamxbvPg18RFD6dPnHO1IWgR+ROd6fqE8j+0UUlD03XZRjDI8qIIxFE5kj
yZgx0+UNomzMMGU0oz4AXmuRl+teEo5L52I1dMgOJwNsVp6lLrQwxGt03pTERXwZDAvHStnityss
zmfQjzTPD/koXhXRJtD4idn0D7VWbwu8Du1+NVzUAouEqRjDholW0C/tUDlf/YF55o7D5DTs/ayx
0ptWOtOjyyrh7hIfm+oJRJP4BGIxCK9Na7U8ciQq4s4ALyYoMcGVm+ZvPKVTQjs2Ya5LCg4JOE9T
OY+3pRHj4nEdduEhsG0IiHohoBzgPZ2GbnoUo8KqlDU4gacQt12vDTRLa8jzB+BqGob63YfF/Wh0
Hd3/oFlYviYjRf5vthgCW/zyHzwmis36XWIuvIpGYJ1QpKckSwJ3Cvou2/wcTO8QtDjZQv3FbbZ6
+jAc80uZjTEOAcBCm1kbv6w0gwvW+9g9857ruMKYQm2N7CFgXxe/wQLakIuw2v2TqMNRLEcoVkhv
cMQEk6Dq7AacSh/PKjnSGCpjGmn9XZIRiJwjqMeK7/BjrXmou2M3wsnGtDRn8SWgQiywKYmG5HiX
1iRRqbYVf8JeHrz5NevpTjH2n4j41I6XocSqWnU+sK+o5uVfXZ9zi+mZTiA94TLhyZiyWnwQFlpj
5vbLusKp088YLQbX4pLydtfvHwz5qAIbyihmDSKITXnuYywqm7HWSIzRxjTga2/Zev3tSTlb2fv2
Ps48b0cbNe6IvwqM+/XfUWFIXCY2NtaNJT4JfutT7KlhN0ZBcOibjgc41q+HC+S6PhFyFoY3Jl3t
ejtgbd9lzeQHV8B+ZiuR7kkqaZy4RnqvGEXUDsqbzJqea+DU5ACGFSHWhzxF/RVKwR8gkM40zqOp
PKJESA2DttV1KhHH2SAbeddEUKCuuGScnEQ/Ossb1GAqvLXQbL0zWEVKMotm2I5A5pLHcRbWiKh3
mGm7wwfj6BGTXLgYWbUh6RFxGrzhjXAGHPpR91KT0befkpnAUw6Hh0DSYY2b6czxzEbum8p7x9ct
9WE8MTiZmBBU04tb9NVWAzu57WK+xwPmApuLzc+dYTU7ZgLuRs2T+SDcWF3HuGF2ocLB+RVtFpGG
sexGuY2CZLoZPDGcbL+KmLUZVkUfqFru/baPvjcdy6ZbJN6lTGL3vjbKgLyAxZ5vzXIsEClOnD03
QNC1x2lR3wNmQACUBTKIHQ93cLFDNZUQtIYuYDzghW+y7FS5wx73quJIbJO2+VISTXWfMoSyT80o
WbLh5PDQfZirVuMviVP8z6zL05VtjmcZAQecMleApBgXnIocMcBgmyp4K+aYcYEXacaWMwwcaDXk
eYqJCKhtfEFzl00c4bLxCwfF6C3lpH9TVFb2khK58SltF16sNQ8k1EbzRJuG/DowOKoQJYMx1q8Y
WZLYkHBA7/gZ0QFavO+QB7UYwacFxM6vRSvEcsbu3ftndKuLhOpfM5KQrUkoHbpY+XWJBsfdt2V2
yYM6vMViGT22XRqfIz94IaqyectV+2UuJr36J+YbI4B+l/ZcJ6YErPNObSaXoCK4uRch452cyIu7
Ohi9ZwZLGT2/YTw7shfDTo6NiWfK9FDFV61/CEqrfJh6zJGHhQDrIvZrQqc6sqMHKAc7e7Yab0O0
hgPlQIblPfNE+2tuSv59ooxV+4qV1Qq/4odMAHg2dVgdFh+w3saKst7eQiYXt2jVey5dEdY0NJzo
8+z51SkhU/jBi6WxS/lJ6BPrNtvOVti9kw1OLVJr1pEcSRcmPI/b2gSY98iUtlks7DxqCYDpZiwS
qX8vtGGvLZhn7wBndN+B2ge0SDTlNHMXNgvQEJAYIgNDzyT0o9RHZJ+RbGje09plLW1cizU9Dfh7
Botv4yqNBsFMKAlx13iAYnUNrvDshGhatMaZRtpPEh+qiyuLJAArY73X3so5HvAlDiQAgFvUVnqG
j2Kb+hWfnLKZFFukF9Mj4Sm8S87IpMSb2cerlg+WIbymBdFnT5gFy6THIKrde0AryYwZDcjDaix9
gJA1IXYkVxqMaRx4Bq0S3fdSZuwcRBTyRFhLQxxNzv7YJQ7rdLFC/eamwqOcK8ejYsBeQlTQ+rU+
qINNjF7xEgqNtfS09RC8S3ti4Ds9qoHad6XQmEuOQR5Gg0t6Qj8X9nRn4uuSW6MNqvfRauqYpo3m
uyZFzW8dB81XLFtm+le7qXPyyOgd2wxY8zhqspzBmQEAZBtNNjT0rEuxUzfO/Awp1nl3Y5OFdW4F
AsG6nTCi5n2qAzDM6GWkczyzbpJIYS/S71gXPfM5r4RxqftY/K7aJjjS3wqmDd+ZKicR2AOtaeSx
IJKSnbwJFBixFq74JmonZqqtp82/0ZToK9oQzLfBUM+23tc+STGMqVX5HOo7mqaS27TiR/OO2yjM
hlODshZ0qAgHapEwAsOPg0FwttGvsFV647MrE9E/D+6Uu/U2GeMo9q/M8QKXraoOEM6xNYIvOcxZ
IiLzNfWplqPjNCpng76IRCWjcvaJYYdE1hNsslMkTm1GfG3HQgTUIB4wkEtmt/G9JLUbH1o87/kP
82rYGpc8XWpm+3FzJU48PmdDLD5PIkguQqFBoHfC1jP7xYlZtLmZJ+KN8n5cR3nurjTI3ja84Mae
u3Db4KOJfJZ0gKz9wTQiCJ+LWSBOn5pzNSD3i1RO2h/RLozuWSQ26UDONaBUtVFukf0Oacc5+EMV
ngJChkgeaYZqxxs4blkVfi/b5neRzw/BZI9nnmsKg74xHgJVGw9OMQ+7AWmo283FiVFgs6c2Dp8n
+hmHlE10lzbxuJ9s+8E2lH0Hvqh84m6zL5dTfmHnK5jVZ4IwCqm2fuHuoyC/6zMyhiSX6sGY6whq
jtsz2bXkfTUUtOJocFJAIunL8QSRSfMoC/NK5VfuLTEavzsAlS8SbxVBwoirU4O4Z2+0Qx+X9fKb
g8ovvrd7XuEDoqsx3pGTCWyHimDQseghbd4ZdSsrSKxlAexXrIZ0AG/6xhJnUgeb+q7Dzl4juWG1
SdyWJ3IZCD0m6CeHrzxnY0q2O2X37q9Pp/rU8aN+iXOUB3jPs0xaED8f+5eBWGp2vPpUr7bZZZiw
k7Y6fuivP+dPpx8gDfC96WVw7Lc5uP14+gFIq7B9q/qUly6LcY+R5QUCBogCe8J26pIlE1/W5fCv
P/dPR38+19MmPkDEts1J8cfP5Uiey5RW6WnFfShBJhFp5GQSjZ5ucpMFNKOyjlmLm0FXuX/96T8N
GxCgAbmyOBXzgvMlVkDYH+RaSFPpnphudfqIQVvQqb/4etVN18QyRMas+UbdcizRgI8PmMH6Ff7b
sfvbjh0izz/crT8Pktls4//ZfmmJjv5xnmUxdPxD3875hWOWC+2LVrb1YaD6ByTUtxlNaR0pgDft
n5I8ff8caLm/MMyiA4OFSlr8MR74fw605C/8qzBKLBmgRwgAY/8HfTtklD+9wlhbKVIC7KTASslB
+Mlb5WVTU8AGTU+T0iwMM8hiAMJdRFVuDS2KezXURgU0wovJqbJm3O0UhAF5fAs5tVtrxJJwkMtU
ZPvKqaLmJPLKHFtQFpi4YYzB0ikSCjWiYO0zQbTmPdoR+6zsHtrPbKG3ymv85h9kwjFl5MMWTgRq
gXHolixAPKb67FkbCy8cMnV9UixN/9aMEb189CkCjl7bqoRTsekr7JtHCyBpu6ew1H9kRTtnKVgh
q6Hc70nVoIlRa9CR6qAHrDb9IjGnawsc+6z5HDAUaoTfD5FVZtWlIu3Mv8BKB8nkG1A+QBLRi9Bc
H7Ncs8psiCRzPrEMZL1uftR4MSiwrAgivfbz63n+F88CQFBVoj/JIZavy0iFV0oquE4alJZuATkn
snQE5UpG+siDA1AInQL+FJUiBUD3PW0TrsBHxpkGD6EGW6vMln9tXQsLTRqbI12y9BFfAGUp33bU
fCloXBqRpAlrvXQhXGLG5VfbmqTvZxLIeWrw24O1XuxHQ0L5SAqC3jzqhYwKywdVvWnHZLpLw2Q4
ywrQNzmQ/JmP5CZ3jRUqCHlzdzzXXOGPG4rHnYIRoTvVVa/v8Foxcku77jO+KmZm4wodncB2Fzuj
A7PzRIeLn1DNGrJYU4kkG7/DibKFVk3LZyTTath8QLMRJwhn6wmSHo/4Sp3hVGvt1KeWvHR5AIAr
qg1e1N/jUPPZjKGkVZyPV7V0zmEuY9cGykJTZrG69Mkb8BptVpYE6FPrpaRAeV/PgtAveNCzCe7Q
gRKAv2kJLf7JRsB3izXrQWmmTbymR9KD4Gmw2o47G0gF22M9ItLch7hEohgbdB11PHzCovYNByQa
G9Dh6rtn66BKQ0E7ikc9afWCiRtc0YAGCY57hhNLCn7jUqYatZBhViv2tNp43kxey9uqZhc7eWko
zyIdKLpnyOloQRc9iC003EZCsADkNBY8MaHZQwKlior25aIpKYN+Tuhk0SnTRb0vFT1Dp6dHZnb8
ZStvhnYXWDvNf5kHBsLrIbmtwWSsj/BaQ88ZIMVKv+wrHSt0OVaPUlO/1iiGNcyiWOg82nGqcUW0
aN8+zlkKxovc1vijaJBpWOfHjv+BNtNwCzfR9fZaAzWMX89oPJqP8IfGqYHVAkwzX+yxAq+kW4ub
mkNyBRYpKrY5c7b8A9C3oIY95rGDW2qFKnnMzM4fwZvN2sBCYs8DJjSPD64D12dtz61HvxlgvbWh
TysJZ4P4MWq42tK43EK1BkFVNQDRTS7IlYHH1cXyMV1DAUTbzaynWCJ3mGe8k+u0BjkV+ijaTIKD
d4yZf6oynic5tdF4WDrAF/uAlwIlf1vwhTjGTNfCqsb4OndTfRel5P8kc8O5EA/iNdPwEb/MYGAV
Zs7fY6OrPWf4d3apIhbR0EhOBfqDK8i57FoDTWF0iVPmPTNARgXIVY+4ewjxlPQ/XJQ/4cGPaXI8
dyRg2NTTLJFy4QdPWcYTJQKLG5VbNERDA8LjJao8DkKyLIC+FGGaHFfEZm9bHJsGjefJNaOpS8ho
2puE6kjEpzYPOLkO3Na2A8BlEOVFD7aEA0QYHcmYzjzC1GgLusKFUfG8mB2jgTXIbAwG3ogVL5Lo
vMyCEQ1z/qIGozQEulb0zLyaL3aqa2ILGd73KAOklMQOT3fAR0j97LUJVK0buwaM1JsePfX1mbex
161AZ74lFBP+2XsuHDqNm0ObpfFAht5GhtFs1NPQIFs6YO1kfeMcCO4rlvp5DGaNU2uAjgnsvOE/
ljT8qxT0nPl4lBwm2P059btGbBpU5+2+NoX5aLu8XXkO7Gfbj1xeSd25vnHF4NtvY6kmczs1Thsf
1pWVxDVO6yO4zDczkWX5NkakKX5y1hTY3NarlDmMydGOQbYEOqMt7ZviyYx7i05C+b2Mp+Dc1rXe
DBpDb86hZrOszLtx0fy0nPqBrkPl1+ZmiuPS5Bw/x/OJ5UcW4JqinhJiE1UIyRE2LMFNQesOb50X
0pVqkWDnT0ua/8Z8OvdgqSkRva10v1JxaLvYJX7jTab74ajUUGvELDH0PkcLf5psWvd7VRZvgLLa
C8qCHiLQ7I8TdYhsXyh9z4SJc3U7t8xfcPDVN+wx/qNZekbIuzvIQ9tI2jggD++ZDBET1+fRdvCj
+DXxGjq0ZIb82mApFRZYzQ4k6bZV3hZeNO/Api/MQownpeZzF/c1bBtUFKGOEq62KFg+ldjsaoTb
B4Et/rG2h01aeNfQApf7aab7I9gnqsINz6ZZFayq6AWYhAHCoeNs7WomijvLtZDbeIxu8LA1drqt
K6s4mWYT4QW1a38r7EwestIasE8i6zB6uMMOVthsK7wRaJNV0sA9zO6ce6eAx7LdRl2PU9Py4uBG
SXt58CflXTowgE+EwjYwK0StNsVovtrmUN0Jwy0fkiXzL54V8vSanHjd2K/2mHlrzvb1xHgl8/qb
dhqMO6ZQhtx0wpm+5HaVvs5e8UokQ5Pf5qRtPjVZXO5BH40+Hus24CgvB+yObfA19hUC4TGwaG2b
1r5xvGSHgKM9zCINTsbQDLt5UgWTv3qKt7adMpwjNOTOb2Ogp1wv93uq/PKw9GPIPp4YUI/H1yBI
60OWeO3RC8dfmYxAME29r1EzzdfYmekf5411kJlHfrBy2qfO4LK6QenunamYvqU9Qcyph7Vo7Lo7
P4mXp2KZnW3l9cWBaFX7GAYD7okgsfdR0700QY/XpHWpjPZd0VR3RGqwRJFTQ6R3XO8j6oZLD4Dv
wlBTnNA7decs6O3bSi7GlotW7gdsJDQlUDxNTePvRYDyMWXFwt1UZI92k+L88C9iycwHNoGZkm8o
D6SquOe8lfNTVGFRLmV5slA2Hn29Q8i5HhAJBcwIM24YXFnx3mGh2qFUDu6W1Hnqk8LakXZqXLM2
9W9B9KpXa7IE9t06bxgzePy5kdr1qxpyzAQhzI4L7fjmmJIF9TmlfNeNzoIo2LSgA261tDC8UQr8
4I2xZef1dplvH3rP0b2WrDiPpBt+EVlBH0l38kwv12nWbXcQHo/NZvZGYzMvqj8aIYhdhxnhlsU/
2i2YfI5hFKvzUDrfa7JBUE2hTjJrI9erlXme01Z+CVsDUz0kmOkzqb+ETgrkLV5ilOA/jQy0o+2+
gI8DbBqF2sRdIS4SieXBNZnksYAyu+sshO/OmJvjbdwLDB217MFDsZBw1G52yjGuxH/n5j5COzNT
izfAT65JaAILNNPCzk/egtbsO4t/dIhT5igMU+tdKIay3kYxcDfgcjI8KjcWLExt4p78rB/fBOJw
sLguRNtNQojPrq0VJ5C42SO+re6SjvcikWp8q8H3nBeXSU/A+O6wLGrZ97GeL6ReAnUtN17HaPJ5
xAnascUlwQaFNTXriaT9hgIk0qDW+3hQ3ScRBz30c//OzUp6pFQDz0VvGZ+DsXPbDVGCobpkDQ3G
Tx3ObwMImBuoi2jMxepPrFrBAcl034zMRgWVU8TBDZCMCkaqWVxgG9wylf8eNjnI1hBpFERdMc5Y
jTeOyVTj6EHJXBzgp7YwwE0IY8S87Ri9fPfjgl2XMOTZ3fqJLyHjjKFT3DS0S5sDXhG6s4ZTMPwc
Wos2v9NTg8atjngsx45CxB1s9qaE9vF8MTTIf2XE0s8lj7vRfEjsLPWHnOl/FRGs3JE/tr/QdKMN
IUYAKRm61J8bNB5zRGxxTXyq3YgNE31/lfeEq0MHmlik8WY/o5fz7TP8XX7AhB47uwy2NVx7ewg6
EHtMXA1jpnjHkUc5byqq6jUwNbIXqolEj37zUEcxkFGoWXkGsEQB9pudkgZ8fwcoQX3/qJFxqEzX
ftGHknKuoViGejI7pAD09LbyZQXtl9BnM0gZhCwvf9Ousn7u0nE5PNJLYMIQYOL+KQE2NgX4ckaD
Rxk73BKrgvBx8Xtdea14zHV0jDhiEM+lpcdmUxHzteakX56nwOVqRRIY9dZZ0H3C5OW/crH45+Tl
xNOvp1Vp6abX2GqhZT8yNTxV+LQLgLuwM/fkKLSnj0hx4pE4S7rZTPfUpz75/oduz78RIZlaAvPj
vde4HJqfdOiYD/8skRmCiIQBnEynMhyKdsOMte+0NATXWIsigJ9cF+XenbrmCwrW+Qq5YgJXyAk8
qab2WoCO+ptvpDs1P34jpEIa4YQSS5psnj82K4XTiKVntz/BSKTYW7UDK+y2ozHDRVhHRCtZGpkJ
zJCBU0E5Im44mi0bKVTMWp+cOI789Rf7uYlKh8mh/0VUCkIpuk0/SZgwKtKaxpEPBzrg6S2qSk6f
Fnvpu882VPjmANiaor1iTg7NfcyoUf/6C/ybe2XjvbD5Ip4v+RY/tXHH2DWrxVLRyQGXronkHaOJ
PjBD697E1hBxJgvrYyKTOLpRdbiUmBc68CYl0x9oqTBxkSwMf7N6/JvLgpgMwRynW/y4Pz9AoAPC
Kk7t6PQRQzJRJDPQJ9WegwsgSAVEodj1BQlqOzFE9fvfXJOfJV5cDD7e1f/hpArf7senpQTS30NO
4prMcLZRWzQz3qeu8YuUGxLPjuCwSUrLS+aF4mzqU2pp53Z6MzCjsx5sdx4yYusyFcUnpRtNdYMn
5fdV9QLshXpk/cL/7UT/XSeapB/e5P/dUnGXlOVvXaW+/CAe/fhT/xCP+sEvvABIPB3u+Uou+Jer
IvB+sVBTAgtw0d2ZdIH/1YQmrkrSaubddeg1W2AK/tWEtuUv/wfxKA1WPuWPa5cBJZ8GlkcQPF8Q
i9RPTyOe7wDzK5ad0hCVlkCzwYjdZJbhKWHhrPcZ1C7qRTnU7WESEn+RWyv52wSfq6NXnJSbGpbH
3TSHdsBIEbP2p2mBR/NmBgSB7sbO/AryP3otpt7bJhFe3cG21V1jROpxGQMRYpeGlYUbVHh30cj/
ybxsCuqj4Ih1alVacuibllMxOU95q+RXwfxuvjE6FER0WSx1O6SBXb7KLOy9225pqPN7nIA9bvpC
9t/TBTV1aXXge3CKULvVh2XuRrIpu5kpqSG30Nf79zHl/DBt+qEQd5lMHB1bWXgcbbi3z7AOC3cr
rbLK9jU9y1eT0S1MkbFctm2SDu4ZU1v33Wur5tm1e+vceSo+AnL/nkPf3ydewiJvNKSFDINlHVMr
eZkzmT26nHzSkwb032FiDIsd8vPkpErJXLaFZ7FXpvgyZTYCdoOMgjPBhmQaloHcN6RUT5yi42FH
pH3jgK4W3dU0cudugBK0N1XvmeceDjoB1UtAk7Xwvefac8KXFu2kj9hPScDJaK3yG5QbcGoxCKef
6RTFe6273Wau53EN6gGJxlTSha9ylmioMWVfYMK0WKcNiG/Y4Am6Aokkojree4m7XJsysjG7AR4m
pxpn+0a1BJtjzjjN6biUO6QaAwfMsEkP/hyGJwQH1ud6kXgJlk4sL0HOEWWjotFLTtSrULcSAI8l
bCvsf8a+R50/CZwYIO+7o65cje4cR04JKiDNncT8EnVLiwnDy7WhJqcj14HabGr7fnFCBtBGSHkQ
cJJJhuXqx6G7D5CtbLNMu90SB8GZDZCSkiJQyFEYVWzyRdDC6Bxr3OdLOGzbyWcUILyXDHxn4Vjn
qG/voPmnGxJ/qD+re7tZ0CY42dGeivDiZSXo4ax7FSJ+miSQiZaPOUTLRBtgmN9NY1wOnpfgDx/m
ZxqT3blp43i/uE162xTCONd4FA4qbKwLPkMF9Nvs9h04yQ3NxORik3p+QO+U3DCcX84GZiluUG69
BrP1a6l8G3J8BJIsVmgFVTrgcPAUIB4p03OXjF9ByOcXHZJx07hej9u5MPZYCI/siduO5tzBJkIm
y0SzS/TEJ2pEQH/XTGPOWfFvztJ89khN2QQhQCnOo6iV7Tbzt4btjwgE5ui25OCtz8XYVNLlGaUe
zuUqMTcDYtqt3abmI98+vaHhSCM2hOJ5NqXsf6tzRKx+LLk4vGynhmN25pHlWEaLOlVNcy5H5xm2
/zXzk9vFDI9B2xvb1FpeElcdK6MLLl40XrsgOZOpa+18A1d8ytWP3HjrQ93omuboz0xVLDFtAkRr
h7bO1X4IF6z7of3mghxj6lV0O7PIf8tto6XbM7rQ1WJYUALsE32tbaBcokGUwyKY+Hd2TVWaFoDp
yK8zNxb12ZMBRXBfTC19pmAYebbqDlx7GrtHqys6IA30Dvw2/7Z4M60yhMgXl+Xy0rdAV6ZQpvcx
FPVTTwT4jrfCfIri5omR3F74/Ch8f/eTb6dInFjNsj4EceGnncC7YtnXxGrcS1WreMsNI31zqoN3
r4k/G6IjedOafo9VYZ4QVZOmmzR06U2fY7kIg0s/J3Lfsaw/KTmiw1nc4JyldNfc9km7Sg8sE/5N
hT0Ochpupk+sKz2zSy9Eky0VQkGrH7aNytTR4EYdjKrp7x0CFq5ymoK7djKuC+yMnZ0W711kWVtO
/w/zVBxKeFybKa29zVJ2VxqLrC4xesveSA+pzCRfryI0w07uMxmzO4CPnAihwfmlmBFm7sEqlvCZ
evauFg2ZQaZKX4lzenWQUDIdGL50S/AZYdTZ6h3A8mZfH4ocRFpsjYdubAFKpEd6/wD708a+t8yo
OY5++610ZmfvtEt3MpT1UodexgOcVUjA4STeOM1o3MemvPZBfZt38ZubWRzF8mVvVPZMoFO9Bzny
K1MmGgC2s830WloL/9Hv5LFDXn2duHUFI7cImRVUlF+zMDI/547v7lrp8aoJm2GEN9x587Afmuzi
+ZY6OENj3bRu6tPArhMCi4Iq3mZz7sNl75dzXKmTqtMLHqnsqHIjQUYqNAFFHNjMoJ6HAaY3tL9A
eO3e/mYL7hfGKuHfkwlBtGRhU456bXOX9+j9CGqq9nXqxF/rifHdaPW3IBbZE8b81bQHjmTVXTAs
bKxpQEZMq56HubtvEq/4NkzlCVbQ59TL8j2Gsi2ZBlW25QST0DGG947j4UC4k2/RmXCW+wlf2ECH
vql3PVL0Gydx8NwJOW+6PpLvYdXXTNTMrEQcr8oalTsr08Co4hFuJzSTqoXcq9jX6mQEhVABxwM3
VB/Kvu7JnyrDbYKd+hT0RqJVxbDCR709j9GucgM6cs49LTTrTZR5+WBE9TDt7Dkn44muWdpfy1T4
56DLlss0yFd7Muqvoh1EdAqLskdNRG8O2RK9LRiKdjUzGXVyaz+o4Fshhkcz9oiQsEd17ZzycSwF
5NNMPGlB7EM20QRqZXvo6VFeoKt88js7fwGxfGHYo/YmP29nlXnzK8urfRrNOfwCLrTdo1VpASUK
a59WQ3zEIsrk1q8zyCBgGJNueA8ioNSl4Yu7iM7aWx0oODtD5//u9k6064E1YxWU+ZfK9+ZnbxRM
PHv/XWZEPhV+4b0BIAaRGbrGlsNu+lJGpbGZRgMpJd3FjZRThZxNv0TcMJ2vIbND4ycsyAFfL2o7
esvpd7SkX2dDeFdg88Mn2cHKDvr4PjcyB2INW7aXMgCmF9XaMfnNrb2pjTa/6YDpn9K+t6kRyujO
tPKTylDbCRoqexpo1dUvrCZiuY37J9FI/7R4bvNJLMGpUvP0MnSRfTCDJEi2NHyT2xJTT5P531id
80NDetmOuOH+NUnNG7eUATP/dt5hTE32IfL4u5Qc6J2y5LCNHdwZW1Gl1j3hnAlYF6e5Tc2OuaPq
5tvCHoPTWJnTzoubb3lUmNt+Qq7+WNeD+cwC2TG86mXub1w1xvnRJqWKY5+dsXl1onxvgIDdRCTd
HJA1JG/GSM95W/lMhzfCniUEV2l+Jfvb/WonJWj8RUXBJozpIZs5BQOAnoNF2gMBLj7lcTHAgVwE
fU5jV0rrIeSgAnecNJUemG6Q7woqj23sJ0MUb4vQLMb4pgUuBVljiJ4BmRK7fkehtYWh89YGy9lF
PF+Frntsam/ZFaqe9n0YoU8pK+YKzOIJuDKO3DUmJCAyA0KXdzl4mg3j+18HZUOSXWrCXupQ7py8
CtGsNex/WXVi6IScNGQwUvtmfpLKsjdxmw6X0hiZI8n7NE7la2K77RHdin+DaQY9loqLbeYFz/MS
H3J6UNc2HuyjYX7tAU0eVBpWezr0rwSkI2ptLLrDttwxMK53ndNufCL0Lq07l3vmJ6el5Lkr2omO
TWCZ20rQR07s/8femTTHjaVX+690eA8FLsaLCPtbJHIeOYoSNwhKojDjYp5+vR9QVXZVfdF298K7
rkVFKCRSYiYSeO95z3lOv5a4EridxPYKr1HPSZ2k0pxGrwM0R4cBf6tLXuLcK59HNnAbFwzuCk7K
iVDatE6EzNccVRIuD83KSC+VPBMzdVDKevCG3No5ofk9K7pnVU42AYD5vs05p7AsmbbjQA12Xbbr
0kKFNoFJXDSWQNt61ozP2VDTqURz0fPYNvCIjYRHHRuTFfkNbWVCfkkimxI3I1GUwOfzc07meqsa
ZroYnNiPtBZrMbrz/RxzlWN8XU26la+cUQbP7G7PVdRZ19ryCMZXxU+G34YSr2azVHT6kQavcbT6
2xg10XbOuvy5tpJ4nVmAnyqLAhvLYtgxKmlTQJdkF5Ci7DWHNN964MCujgy+6U0drr10dHbRkI73
1YSt1Wsc4bNHY+oRJViLMrkW0IWoRyN1TWmLPzf1Uu+tT1cMkEcNZI0/O2xk3L6Hq+y5w5nQwQ/F
eSMT2ldDzm9o5TjYm+7MMXfixUi3QzbTQkiyfNY0rAg/NQkfWjhL/USTlPsqre+q2DwVY8TtMaqw
EvSxzpaR421v1ObObPudoWxBsXpykgIIs0z0o57KZzoTzYWq9Da63fegC78plXL9KJP21YurgmfV
z+2K41T4qmlG73dWdqCQBl+z6Z6xXX2BgL+uPU/tUh6O+PRleaXHg/xXoYuzZQFjGpjOtCbRfdqO
G0zXMtSvaaCos5u1u86peqCh+TjzSEgCflyeBBUdPQBDJymbQ80V/DrV0buZkrk3g2ECksmmjN1T
1mLrsfOvGV59tYljkV95ZBE2GOmzYcBTtbs2orq4H1qj3ffayII+cVIWVFoIMtio9chXKdkOYxCY
CAaIt7VdVs9Dxxalp0LzwFSdHui4LHaWV5CVmebwNLBW3NZF9zTBNVhVyruRikruCgoGf9px053m
KHaOpSkJ09FGcOwoq9vabMqerGJS7C+NN87wySUtLA74oU6SMOyJGKnwbFIu7+N1sy9Cd6wN26Nx
ZxJgWCc9p6XetbRt67lyXZNvo/6xoKrJtJYUAoeqCv0eVHS4RtvQgI3qt5CIiO+UiQlgIQtuDom7
PeL4N5l33io33Dc3zHjFGGovRQe/FJ38YNf9jGurv4pcMVY0kcuz2Hv1dD2GseWa2CUirC6lXTAG
1TNodb594w1+x2cnxNPF5ZoPW8sgwNKOhq+IcW2Bt2QH5saDmxcJEYi833K7sjfczQGv5XaxwcS1
S6LyxmFKPsDbs3YchVFc6CT6SvDPY5K29PTCo5qn0MBp4QoO8FQ0hVyVaWKtjcC1V11K9B4L3wII
r2jYbPQVwN54T2Ok8GtcR6u0bfRTm1btsVHmz2pmJYLKzJou+mLM8RX3R7AB557fJTVvo0JhxjgF
SCbLBl8bNIEfKG4JgkntNFjJXWzk7M5Ufgkd97OSgByYr6Ebllz+zThuC6HvwgG9g4gEZxmblTud
snwr2RmrOG7fZ1XeEwO8TOXEhhi89ByaG1QGzlmGSVhNy+mibSN+vAy5xmx8PRq5K9t6sI9UVm8A
A9gMLdNx4JPqAxkDztW13CNZoa0ZAL/1bvItdu2DtKo72lNHbEsTTKuqOnGL/lwGrImtbtxw1OJK
povVb/tmWPFp0K+z6IydxDfgeDMPXQtzV12KBzx2wLUA5fRO6leVKDwOOnPxUkEUhcc3DFAnMvHE
vfMB/+fET9S3GyAonLzk4EPPjdb0CNEzhOUQRYCm4Xg4RtA1QRoU34pWefdJqPFGSntXDRWemNGc
n6Ww7tzZo1OkFAYlHfq2bWx3ZdU1THAGZQ2WnTutOOAkTyy83qWors1snFLpvJnC2JbZGwCtHZ6T
n3U/lRxz42lTiBmaSO6tq6TwRVIm67nqf5bwRPxMS18jqIGbyiLZQQLDpwhKIapItJI58QDPA15Z
RWJmbEmC10Qld3XEDdpvutoZ/VK3wGF0vXHUmOlLqqMyfKQ9h/K+onMWr8Viek3zlcdOelM0Iw2k
EVyPoXJOZS5OtW77eGXxXo5kVLaoOOGRR5ZNZYqgQDcRU9WdNTXXO6sxMkweMEAOcVYFd5K7Gpxx
2CM2pRkRnVd4BmanfdKwdzXbXDbatK21dKh9U0RIbQ5nBMpMK/hQ24S1SAWpmNfIDko0h06b9HMH
Z+AbwTY3bc8BuGcUi/8bvX73rq5v+Xvz78si4DvDBfe5qP1/f/4lPTm/7QkWH/affrH56Ma4797r
6eEdzw5f+mt/u/zJf/Q3//b+jzRs4NZZgAx/X4m/1e+Ym/4kw//6kt/hRsL5xF4UrdsAR+Tw6fgv
GZ5o96cFayDBenkSy/8fGA7OJ7w/jP6ww1w2NcZ/w40s8cnzPHZHLHEsFq+69894wU3jLzshnamb
KIdtsJMycZ4bf1Hh06ab06HzYhrgqdL2uJp0Zs6akuWbF5SWdW85Vd3swH8WNQxMD3c6n4DY8dOg
V8N4rbDG42Ol4n5FYi9tzYfoV1eNzc431X0nZf7FGJ7uw5l5+q6lwu5HrpcDZi63KWLp1yKiTs/o
hMKfoyIjlf1OeVa4yUGcHPOkED9NknmwLNlUfdOWzMXoyBBp02I4ViE75Raiq02xJNUTal6bXqbf
sCqq3i9Mp+uQteocOHlW1jYLLkt7dnXtm6TXCAWVZy6HLvfqRH18YCBKcDnS3+GSI30d8AhtLB17
7aounOihdmUaQcQdpzuosoG3Lo0hrzdmyU+8kt1MAV5TZeWaJGh0qoJ0G/Zx6CMnO99iZKvnBqRg
crXRkNd42t1bXOsEtKZ4jGI4jHiPWlKdPCO90WPY13GWPrp2SxKWd2L6EkwKxQFAbEcQKwgfKWkJ
vFWjqD7xJ/75h9gJotMMZvwLoSNBFwHiwCEszH7joQAXvo53RWxdXClY02KzfJnqEcdYWBGekzSD
HLWmwPZPRXPZcSSb5U2mg9shJlhcEskc8zx0GbtnoEpNU3/cq7+CU68ApNZcWb6R9jmQmSwa1zEO
j02j43LI2ab8dOuMhCbQ/n0TW912CE1nbVdxt+5U5N5Xs4VbsMDZsTaoor6npKA+TgrRSc8rca/Z
3rAp+pwUouUyFNW17fwYqNtbjwQoruSUeApFv/qww2kpx64KrTxbH5XZ+q/+bHiRgywB4pEskJwk
cgtloY+K8s5Kq0gdZp4D1ko3sREWK06lizcG8f48BPST4PUmfiApZRKcYWkh5NW77xoU6NUseveR
SGOMa5ti7vJzVvcu5GHVLPVcS6U50ynme3RHt1k7RtioY6KCmoBoGUY/gItNJb4HN3VXmZxy7dxT
k91gkB3VtaGq49wvzetOUAxvxq9O9oZ69okM5XQYP7rbG2UUNWFcR4/YcmSGwgloIWa0YmqFP3zU
wesLTKkI4/gOKKvg2F31yCSqDnI+2YHk0AOzgZGIXixywiVVg/15nuOuWhucWn0V8W6uSzBVwtc/
GuySjzY7MvI029W4w9zLOOfDNWtsfVdjGFxHoRlOXHGW1oPeB+2RaW58BfaV9TRQLdV6xL4ox8uX
xj1j6d5rvbEKj5beEMZuk/keu913NBSK/JqPUj9pJ5N9bZXZzNu2oil1G3aT+jJSHm6tJH65p3mW
htpZQVkXKPBLHnfZWLR77kTTo1V5ozoY9kdrdZYZzi7TEYwOH7Z5U5X1z4G4ud2R42QH18yPfWr0
5X5II6FYWU00pZeaOJlNo19mWFb3Fj6KgnmWhuVNEnI3szsyfulUJbt5NOURmW5K13LQxvE8Cjoq
XbxBMz0tdbqTklYdoFr0esa8V2oblnOyNmbLvNfKSQdT3UXZ2vES46SoD9qYkmLFjQaaCiB2NIqn
crZi4haZwfucWmHyra7c5C3RW+2ZPuf+a6OPfb2hbMTis2aN/ZrQoYk/3NHaQx2GxB9wvDUbJ2rC
+sQfAEUltMUGbBtOOeFGlXgQjhZeT8CKVLHbpb5KECExG3YsMAxgVFSaOnXIRqQv+z1it6k2QZsP
4FuVTd/nRRVlJ1eSVuYnMYXmZ+IYL5gMHKju4PR4bwrd2DsUsd87bM7WYYubsjUiwNoeBl6yCRhz
ARsHIYcPTE4wwKxrlqPrr/IaKs9lqJW6YIxDMZeVMr9U7fglHEessi0UO4bnOMgwE/V6SyK5h3F3
oTJOXOdJNA/kN5EsFM+v8F6MxJKxuVrsr6Z9brqti/nYAokVHLG1DvJqyVRsP4aEfzkb/hdnA6aT
Zc//9+epR9X9nYzdb1/6OxtLfrL5Vi4pTRKizjIg/R6xMz8x0djkQCwXq97yO78n7OxPBo492Nk0
Jlh/MjeYBghKqdsuGCKB9QHWzu9D5W/GsP+ptxGa/5+9DZAsgWJxOOB7OhgT9L9MVV1spAVdr4oa
A1cMbHlT+A6cNcieQzjdOoVhdT6tN/Lei01sRkZcxNfBQcbus0iiDJgdIYggNl+cJprulGMUj33j
BK/QsYAE4NIpMeHO9r6sF9uNx2t0ijXy0ux7KUAdlp4fDmgj2OYIfq15ZkKJrqlQqHJgG8xjN1cZ
xaZw6tAJWKULtnf0Uq3nPkFxy5e6cNebrG2qNdYtEglEqCiwEJ/HXtvolWYeuSey9+YtKOhzNCMj
OvQjzWs9bUoXA5R76bcGiaQuN83jQAnSwRsx6aL2Vf1XnY8Z57U8aN/5WwS5eoQ74QcdvfArWVZx
xDfOpl8BqjEonBpTQIsFItYGex+z3XQ3uKrznzFv+B6oA3yhwiaxI+Y4+DE79tK9hK/7pZyx9/o0
JDYvFjU1L8Wgpw80GIEsgn10G7qgeCobqW5tw2HpNFZjaK+xUWC1DSIXsGaWZyLgOVYhjM5RKe85
yE2byil5IRMRsDVjZgiokkpGFzlzLl9FKOVdkOELXY1Qh8SaPZfFCJcNauvKvKG60z2MZV7eEBm8
O5tukujMic3eN7x+215VlJg7cbWbo2jxJ4NvHD/YEbFdqEchKnmvkZK4JikCtEfjLI0YBJ3yoCaP
o1IiTayqjlpGuIlFrrqldYX5crbyaeO4ieCmDiUQu25nrWOOBc2eGkw2oZ0wt2YRV99ocKy+1oQq
X0p94uHvzZXt+CxPmx9Cy+WGjGy7MFAn735khKHMzfIeDY542Atm/GzeWKPz2nDfjWBsULS5ieNA
Z8n1hnYtgX8I6s1L06Vub9J54o/AT/eBW7XzAXqQMe3ioNPOBm7qgTWfm5O4weqMud30kvYQ2amN
5DiU3YPLWSQ9R+ZI/EJqwlyJ2nGeCzFZl+iX0ZjJFZFC/rIgOx9+5BAqPeZk7Ter8odvefrwMIMb
QBL7cDaDh8flnH44nrFXLfZn6Uq5DelZxxYNI0WjzO3DL519eKeNssE1bfPf4lLBXu0GofY4oZMz
FAcXKsn7U7zYsSN82cFi0Ea4xqud/DJuG79s3GGuu5hUFnu3beoxCT60d30xfweLDVxfDOGtiQhX
zeHwOW4NdmJepC7E3apNg5c86TCVx1lpOOyyDHrvU66hz47DnmTPx1tjcYYtXdU1DvUOg2wJYhnj
erxY2J3FzK61QL9+0EXEkgs+K373vjO6NXBKOhhxAh1Up7Ms84oHNctzmzTBIelF43tSjceBdvuN
S9/nxmoZjSs17piptB+4NDZ0fdd+Fcy7UYpkR1sUNAmKUq+k4x5JZdJ5EQ472Sb2Z1HX7Kw7jm3z
1KkbIJAHHBnGqq9n3raGiEJosW3rM5QNiQl7i7XTbxK7OOnAdN/pbLvqFD1+rep02I+AVB4pypO3
pFeND9d9XllZwx60C8xttZishziadpYzX+NKAou39NaPqGbaToIl+6jxVTA3UxhEtSpJOsxfaZi3
l03BjRXhpR3SAAk66n3qFmpQqJySE0fTL3UdDDeH4jXGHfXN426744ghN3EwBVsM3IlfBHbjLxrn
flaKA2Dfa8eEUPIJIaeHdxC+qtho1qHgdJi65FkMr0O7alX9QmXFsNfzsH2mwqzlwhi0XViPPxGt
st1EaGbT1oN46oURvLJEped2XKLYTmLlKPrS0A+do4Z0b+aWfSrIDW/h6OAfLkNyciXgi6MM8GOP
mubed2WEv4HGNjRjYEctfXBcFc7sot1SMYcPAczRRlZx+8ABPfjsVZCPTDsPNhzOIupNZPWNhb/i
AM4m+UvJwnYruh6zTWzIbU6sb6fmnrQ3jbkvXh1qpM8JmSscbteCgf40VQMIBjOX9ya/cWmcUbs1
UJlcvOW6T/Fxt8V25VxrihOw0Y1tKo72mIRnL82ltwoLjNlZG+MBTA1TLVifeF5bQz6tbIgzFOoJ
82rSO7Ji5B05SXGY26HDyp1bunSq12FGTiNERdA67XNb6s0LV1yBIakbypNu1g9OkKj7cW71q5lQ
Bixp9HC6jMvAGrb6aDTYQCJrb5CcAahiaZwm3OTdbKz8nbgQfnUygwQl22Bgb4HH9li4PLH9ZKrs
9TIaP6uo6x8iL5U/RmDsm9Kr5LkKjFfN637GdOd9cQyHHe1Em3Bj2c+FZWuEk5rUN8wUIJYgkjFP
VfAc1tZuNJPXwOlYPlf2blYsSudg7n3OvV8mygDXbaaMtevWb1VOT0Zv6oc0GtNNLYzyPQzcniSy
BpWFYMi+h6KiWKpOFm6xQNyBFqw3aTOk94VwrkXYFud8rrvNUpnHPggtpPWHqB7KTSPy+RpObbAB
6f6jS6InFiqMUswX8UxXwmD2RGxY962h5dA4hVZJSMWmUI5CVYl9gfUj+0ZzExVB/Gak6ZNmOGpt
DpX+CjuefEAs3fda1A9dL35SXwPGGoOKp7lfCwKN68oGqjSmunv0pmCmIIfdvmvSAhPOWDS97jgU
acC9sywp/as4xIU97YrjlB/woh7siVh24ojneJhS/DYVyerYEVtRN97OYC+MbJzs6j4rj6odH605
arYIzMUqg+MG927+QTLP8luzU4+c80HyNDOvdZCb05qq5H4Dbawlm9jk27GDiFRr8jt83i/EAoOv
emWbN/QqIi7Svq9Ey3Vlf8+NHE8h7vpNGcXlqSz6D1DMu5sPPnPBD/IfSPAd/yTwBc2wl7TwrbDX
WZsYvNOql060Y2JxHyAThesoG5ItR8nxZhRucFcH6ljzprOpIEOL02jC1Ij3gUtUyBCVYzTWtUjE
1SyTZ6CAzkMwRt2uHGKbAnCcqw9dBIMOW9jKpSXPdkA8WjzSz1rVULzpzJ9bMsPLsMka4qbcNvRx
MpyMUrGHC/cVSPVVpOm3YGhuc4aNKmoRHRpMhWX+WmdegS9jfBqa7q4U7Q3O9oVpDderM9Nu0hIL
nCYaCAPad3zapRAeZMYux+aUz64XI/S5SKQ8O3lVYLzEZTe5dCuQX5vvDNhrp38d/P4hIR2zN/r2
3z/4oQe0b3+hqvz6mt+VdN36hEYNGAcq7y8Iyu9HPoHIrtNtppscBnVwqX8ytOs69FQdpN3CSV7I
wTx32ug//s2CxbIkuVyTQwK4H0v8M2c+eCx/PvNBDNIdgdoNEFkCl/0rXrZk0WgEwRTd3BJtkt0T
yudqiAzbtyHAT3tXpWbB5jAEfblCfr2EBgQ4ko/RjybASgmPMDdKX+oRTMdorlgaqsZ1vs+k3zY5
SrmFq6aczgqbQPYSz1Z1Vs2s/0ggAcFN7FKmNY6/7rTG6NWbuxjZ7BmzrWsc6Ozt+yOunnq41KAt
N1FLNSkolmVxOznppaTkwWcmalesbs96N5XUtdEfzz6tmI01y65XBkEQ/6ygD1Y/6hOfJSneOYez
zZrA0249GdCRFAxLD6HlRPElYz9w6LLO3Wt1Vx96lSfsouJiJDavcaMkBa0M72UoiGVGGgR26PYQ
1jlQzMnLaDclRDcTCx6pr8gTMXRQvGZA3IdU0LfcqSzBL+Oatd2uRAHXHSYl4zZ1SSzXVrzzvMr6
3AnWu7ENDGBu7hqqF5zTIFz7O6/IdEpprgvqJwqh50Nbo3ZZJ7cOedwlNZlQi/N4uaslcb4Nidnh
otCIkOuW5bsQerHFKbkoooMVRS3PB2R8VVE9kJZ9555mvBbYluDzE42giDRKec71dOHWo9EfRI5r
lLq1waOpocVy4nh06xH1dd2SrYJtfe3hCD00jMd3+Hy08QeiWLlUNInm58RDcTCvRtHYuXgkAS+2
Thu75L1Kyqu/lEPG8wxka3+mTxqWJL5DXqg6DSLG1i45xJggzE2dpfdE0+kJIHjPaTcdbs2E71EH
uMtliQtkPZG78zVDiKNMUkLhoT5v5zhOd6mKbiImb9g6HUIks6JBDV4dFRRzt+FRyta1fMvk1faN
RNI3Cxax3WTmZB/yUa95xs7NmzLK7LvRVhw8PSpnGH4q1rCtpOwaVBxR31VBNeKxIRC7sswwW4bj
ROytonslQ9W3PuOLfUdNMPYoZZXhK/ONfgqZcbckNrRdT0Py2uWvu2SOWe7ELMb7Aj7JYvqhzdUS
gcu+VA7dKjV0aiYx27IzNxpsM5QSH/pBt6/xUluwGtvMOjsymY9FMKMDgINdpzSk828kSKCzVAEs
wAap6dJ1ZzlnAtDNF8am4JW4KlB/KB47/BvWhi1ZcYQ2UT7Df71yzLLvlyv7FgjWBSwCSQdUgtg2
O3Ce46DoMF5tZYzFhVeg1H8qMek3Zafhl7CM51NdWcNZ9Wm2bzK20xO9ibskoUYhiBs4cBWVPcaQ
QhFyau8xhJizYh1pnGF/Qr7Rb4UJVtHFVXkm6Waf8fBq+yRphhe7AjZC8H+kYTg2ja909OAp76ZZ
EcPMdPPBQb7aMEmYPzVXIkPADo626czxvGuz7w49lIRTgoYyMrZD3irtHeuxNOlBx77Zq++WnMIn
XHqhvlJpbX/DdgYalkwF36PUDpnMDN80S8gYjCzkyXGjpiO5CA7yySZAy0WpCOV+hLG3Ghh25Kpz
8KeAURBc6F0bn4QXdU9ttFgAeH2ewPTdc1nj1DSmswdzxbfTwNtrLooOtc+Ve5QcfzzCAxlDNm3R
d14m430fqOIH0XJvnemTwfonB7q/YTFFgF0Xh8BJHlqi1QciSuM65ep+FNrSUyqGycDeawb+0GJ6
0BMB38AmBuG6FcJN1nNn73TzVWUh0Csi6OtxEFayHnXH/soe01ubopwf1Ihl1HLr4QX3W7GywdJd
jKxMaRJ0x+/ayKjYG2b7M8RR5TMezxtAjs1uJJT5xSB1cJtF7N36Uc53U2GrrcgIPhk4aE4BhMJH
Fz0k9RvOydVWqSbkvFbpb+z+6rXF4PmQWJpq8V1H5JSSjp4U0YY/sdXo+6Iv3K+m0c7U03FpbWZu
OX7UTj26UAgftkBZP0jaKVeu7FEDkSt8PpHm1iIy/RxWXnmCgx0dlVeXd5VgGgMyxGg4edH0Tl6+
fbSxoid+ZVCB0ugTnIJIYDQEbADySPQGZHyGOt8yqvc8JyogRkUDlm2oC979xNdAh5znQg33matt
uin1LrD6bMAwUxwFB9PR0kuEprfm8J28IgeAyAKsdXFLSQZmEA2nKSfyHixvxG8m2/EABjq2Viqw
Br+PYv1W92X6knuqegklXZX4roLPJa0rpw4JcRUNcn4WdM5sIl2hdiAtbgIQRnS5Fw0bHH5aCjw4
FrWHIuPsizWze7aAxk1gP5pirSH1QTi31KbSI/2ualz8RK5kDi8QVFqsXMN0Yh2WL7IEQA2pLJPX
sR2+WKO7EI1Jd5BmIOpEQGE+ilg43w2+P0DpoIjvwjai6zGBRDzN6H+6NfOgl4XekQUNG/gCceqc
3bgs6QHsySTRhYonKAxoFmGfRQa7UvW2oa68+BVn/tdW5H/bipj6sqb4+8Px0/uS92ze3/9oNDF/
fdXveU/xyVnS6cydS6/H76Oxp38yhW26C+kPywj//+91iPMJhgEpUMvQWaWwRfmv0di0PnnSXOwn
lF9Jqp//qXUIUfQ/j8YEwalcYISEfIdhhV4Lfv8PVEt3qk0tGuzioNENL2jBQR5N+g23ocFYtTki
JC5Y1xjOrQGZI2+qac2HEHgEksO+yi1yEnaAiZ+djrg2FYQPTu/pxlmoH2HoUI2LWZ22R2f8Qvqp
WqrZbfPNW5ghxkIP6TwbzXshijAg/eiKEsaICfbKRj1Zw8KufLGwSOBsdADOdJ3dhwmqZPbGZov5
CoxYIUGZJOybrbKSMAib/NCNIUie2Nl2DZh6ve11v0/i8CYWQkoxxdmTEZlgU9B8QKjgzFFfItFV
O6PX5iM1pIuSaTjON/bvIFjGDxxLznL2ouqpfU4h3pzHZNYfuqE21kXm3ved8C56YlZrmdNvyb0e
IAgSD3mDjnhajBARJHq9A3lW7IcYzvZCjVGlcg81/MYttz2UICSRW+F6x7BI17Ya0zsqYblRA7Zb
iWmQmwyLAh5MSDX1MpAMlaX7+mxZZ495+9A1s7YPtJk9Qhppx6wh/0IpOJYCNsxr3MHqAhUNRA7m
yuX4M3RPDIqQXMAqnMOAGiqLjMXWoIKI79rM92VvNBc31tBbOuPJWcg8E6uoTTMk7GDctLmfU8SK
AaTS1qG4Y62V8H2shfTTcbYHi/eq53GzEyWSVNeHdOIahE57GattkgTOD7wc6XRhsZBcQhsbUPYB
GRpHeEMyz/p1zL5tj3RVbysHQZ0HOzdU2wbtsVCLoBR532RdDD+pWfa2s16An6qI2mz43GCOmoYm
O09J+Rx1InnGtTG9aQ7MrFUx2/pFw4R9khp6kcLyBNTJAxRUhuyVnIW3FC3kpYCHws1caEyAX5/B
G5JD0Eyr2stOpfejqrSjxMNzM/Ia0nIVI/WVZPJrP2Yd4+47jULIbU0eiMNFZ4GG4uQxHNE4t8kH
OGoea3MbLTQp4wMsVSkYU3CyEKBnj/QzoxypksygkNsc5t6AlRy6ayS6eDUac36nafYetgXe966o
LrVjvKmscoMz4ccxOpUie3Hi2n2AQbkLNCk0Yp2dFRi7rEUNdVe9NxTe99mCV7cJg2m+zSzj7prO
kPl3jiHIbwz0q0K23bNdjuYdedsI0TBL3ScraJINLkU4PFnhHQflGjgtgwaCT4kbE5KdlifQoakj
25eWm9bPRjZY6bi29RTXzJpyS0UnQWPLRsPplTDycqPkdc/7ct4yvbFX3FC1rX+dKSRofR1m15Uw
ALXv9A4aFThRexL3xeh1wY9kSYuAOPFW3OEYRyyN6k0UPK5cOyW2kXdY9mtq4+gKXrDMeusl3xiu
J20vi15XB1tlGN/pJeeQ0H8UYSwymXUZ6CunkKC031Lh4p9VVGWHBxG1Ov1oC8am4DD1g01cm+7Y
qOFJcaeKNVHPwEpejh2ktynslL9yBoCP32rUxZOJEY54SpPhJtcHEIrc+/BckFuChmh4DT4SunET
c9XHXqFu5KINhQO3qyKzPUE/s/W1UpAUQ3d0QVNGhXMbycZvbYslq65nPT5nm9fYdwD6PWWDXJKA
UKmwUddQoebcG3Z0dDqXwrOqQxp7fO5HO1jbabYEcTrT3eGPj3YULsudYk6/K4zsPIf4KFe1sNV5
jJbicbp3tmporYilNa51vCYx7KeuoK+wTRzjKIF/2VqRLJ9VoGEidOJNDSZL2+qM7Y9uViYbx2hm
4VOloq0crSiuwPM5B/Suc23JLHy1EwC3K2AIpwlyB0kdsikQP8NdW6OhY3DuMn2VN/P0vZqqbzyj
6ivOA2c7gMjwY+IZcmXolf4YEgLejnpCFIOujnsLAwkPhyKjAthtbqqVkNNx4R57qOnfZ6DBd1Mg
1o3rhAduncEewJb+JXVFvMbKLL/2ohoVTRzkBGkwHE/u7M4XywYfBd8sXZfDlCB1m2w6KtVfrXDc
InxanFR1zNCtGeHJTDgAbxIE7juMRAllKt6uyYryeXZVe5icvtuJuph3NhWsuPsEW+G5wa01ZBzu
QZKSWkSqIO1kcouHTGyv8RrgY+fvh9xDS6EhWNOHjOh3OIaYi+co3Vh4qncOP8C2BKEJ/AtxhFvj
bH0xmcl5Ftpe+UZba3sR7ize0ZTU1m6xJqHpiL3TVOYL55pyY3jEFkrIlFtqYspNXbTZNdWH6nPH
5/DCzqu+g8bonYH7Fz7aenJmTQEK1oz6a0oXt0/lq7Nntn6tpBWfJySaF3KbOpkWAQ+YdgwmgXzO
Vp2kVF3lpn5tRjxlfswn/85O3JEYrlO/SbfwUanTtcl+575u7HFhO0jnkLOTwKcYzSeBNPJtaMJq
VY6E11N63A+RHr4EWEZR21lRUT5LW4Y2mRtsIbVc6QLGfhHoG4sKx4sdx/rJ1BraMXj6g+XXEL0s
NkYk10T7TG0uXEnMhqzSLfCTnoaxoOlHx/MrW6fVlmRrTCzdaCHwS8N14LM4IuS76ZxCTMmHuu7b
NbEr+80YEboJX8BcdPWEO0Fdw+DgU8Vi2X004cOFPPLCHEnyqXHQAO//JX7/I+K3hwPofxrv1wR6
6vh7+zf1828+uLD8W/z2x0n/19f/7nxyPnk61nAUZgc7+Yc3/Dfrk+t+EotmjlLE8C4snYn+d++T
xDYOv0V6Jk5VnFF/GPblJ7pymYo8yQnCYOT8Z3Tw/x+8BLZeRx238c5jeF9+8j/O+pMoUhglo75P
x6Wv9GcWajcQLQeWLKCnin0e68cGQKcXdF8EnQuJ2az/8OL9Zsf6G6yPOxXTLvsf/+Ytx4k/UbH4
J5jOosTzM9PC/ZfjhvpP9s5sO24cy6JfxFqch9eYQwrNk+UXLtmyOJMgCBIgv7433VWrK7O6a3jv
N2XaVgwkgYt7z9mHZr+IsaeRnjLzyPvfZozxw1Tt2+aQVe66OffjLhFIff06vREiK4+R61Psuu/+
5LKg7FpqgRt79a92MWYtej+cPPo1SXQNvXEwmQBoWgmZP8Fs8JfyzYhEBbtJObhwQpDF+LTri/ll
WLpjgepnsPZzkEAcQbu6QV1/oePRUo7bqhvxkQ+et7MrYkC99nVGaSy5J07I3DeNBxTExZiLN3ZT
oIv1FSorXLkbUrRvggD7vae8AfL5xbfGhzpvxz0uv41rJeohTN4dz9oPWfQBd9vCBE0QfejRn8cP
RmMOnfqeRvpuwqIix+rRWAQGM25njAthWonvqI/sY1GP99kQXZdOSybRuGWr3fahro/hstq4FGsG
JrafjcF/W5XxTHNM/2z9bJeF43Bh3hhsatK3RDjwYsuhqLy7jBix/28e/FsWFQ9h5L9oHpiP4e+X
k7/+i7+uJ4n3l8Bm/8a5EUKxWaWPf2se0Bz4C2sM8zaWmTUAmwfpb+sJtpYk5I8gmfk2DxlgwL/O
1dzgLyDOyNCkYYUqCs7Uf7Se+N6fxJTMRwIIcglPIG/I47X+uKIwibamvmNb1Rg53ibLjzacAX7G
xq2xt1n9Prfo+5qmqx4jHd/AtJu+hVPZP4nOeoImOcATCdEjxWsJ1Y3WeU69MD1OXZnfc6axPsYo
wl0Co6k/+XEaMSIOEOrf056fPSq5ouLcAY3Bic5MoGL3NvEXu3sZcHWTImZVS+cdBf5TcRMLCT14
a6N1pmFeJZNq/E2aYm2E4ZnZyCeElrJ/qWP4x+AiQWY7mOFN6OJRSRO1j3LbHw557bviSoF8wG4G
LB0wOWexeQb73TAEu4q62X3152zgVLZ0TodxxE9NfGT7Z8IyFh3OQuZ6BS46zh8WkmknqqZ+RyJd
91G2afyZhSWHPPD3sAr3pDzTfd3G4EftJzSLpUCuB4oRK3DnXpNWsQzbMUyox0sHrYhGID0cJptJ
w37pyjnGZlyemN0R9tcWCrc7FKlTaZl4r4mhfZ+nAIG+BzOuGIqnrK6ZRpmxvOmRBpxKV7+WXeEd
SwUEw2mS7FTpDNRl32T5W2EKzhszzhyysW46X17nehzfhqxpIW0N915j8LK0U4LuNAt/KpNquEn6
HfAtwrs+2VbGOzPQezWTYrCYOCWzKf9HVjD28tJqfFriceCobuEp5CsF/d5tUDboIwl50SF22yO7
5uO0FK8gjb6IBVHXy4DjOamyW86MLKKjeu+a4aqZuvZUqYKM8MLb4YVwN8MsMAEK24FCvdznWdMx
Z6peBZhmgA9Wtwd08Css2vCmCZf0XicdyZy2IXh9HGFae+muQrdw9CcfGdrC+b/EM4PX3GwzB1ag
r6f8ko61vImVdvdR4NvnqCuKQ2sWPLQWVIVl9UsVozsdG1wlP2LmyleGxvle9IH1mInZJ4A7+5V6
aXcXWDTdVWGeMJbUR+DU1JSFKE4wbUjYKOxw43UzR6g2GA8KQ9uZdSE/SEbTh6wJ0IPkVnKcQv2L
6VRzRiLa7VLWjk2VjUVL47740dFRI/+sbZgj0lRObFyUHVHhm6FVYH8WmB+BPdV76IzQQ1zz7ARA
PphSvlp1el4WghGbQWCtUdZbwAh041WmvMr7AOeq8IsvDzPm93GJUKUoZlc0AiiT+3CN2bKrSzNV
43VIghsJlTLud7Cxra9OAdxA/RI7TBCB1WUYYEDIwMk31smt7PERbTJxebVfifvQdpnIk3Ve3IrY
DQ9IyeJ9Sj8RgSBTVQpmjg/KdpYMGlDnXrUj5Af2c8WrcWMBTky1+jnWPaFo6TTdl8yxsSdwW2TJ
Ch+JjZk/e8Gius8if75ijNWeXKVnnRwBGRVma82hbbY97xbGzKDVl9P38NAynaIoN+OYf83lQJQF
A6QemaPdC33rxsHwPnBsBw+c+/lycKbGvs7bpDnqAkMU7lj3SJwjn6zCDDOXIAvyjlXCaFzfNmq8
ANUd9iA88nhcvX2KjfiIEqmAd7J8MxAnXxkVmNu6tD54pN4wYNukZDIubvBnKwuMUWm71U7WJMG2
VvHJWFDuClcUr40sibwKRVDcuHKeHDDTi7dbnMa5Rxr+0tdYATfQjJEL+3V35STqQJbNdJlQpz/6
XmI9kdAV4YsKil1WJeRfNYkkMj3LeYy1cVEjEBhwQE5p34S45/YqVegplVIYlfJuz+9pDyTDzXRM
eWph1YQPjGq9Q9rDsbP6OidHb7qvwT3ti3kAeINjaJMqptR9vAByTkOYBN783o5dcPKnJvkp3eEh
4oSlN0PlTScvVoSdlBSItm3tYbiccfvEzI4pXWndCPWVYtHZl5ayrucxyA8xPd5da5NnLTqC7WYC
1Q4pk+rNEM+3hY6ru8Wyp5u5IJi+nUcyHFvDfHogj2yK3N+hrtkxT8D22dolNbYsx41w5JFcXZgj
nrpJRlYtgHfzBowfdyKk7zMOIibDGnNk5ujHMV5ww8eI7TufdimfLTn1AAwsJrlnaU8pmlVDhzxM
mp+z6IDorKFpo2NZO878mJqbDv96ErvDc1KUjDLjat71fp3syMI9J1aSoWgTX6aPXogM7fZLoseD
PQgCXmb0EhbQInR9Jj+MY2OurKr/RGF6g5BrvHZMTcqwXvWcbtTerSOti2u4sK09lwddKPu8oPQ5
QeZJNr1oETDiudjGGb173Fgzbe2S9ldTsd714fdlYeDW0kKgN6K+u11VXQciBQg/tzVcBggV+Pmd
C/fAACYLJpCuqq8xrJODEct3kriILVpQrDIXCNKbtIMtC3p5ZQkk2Y9GgC63Cei8T5EFbXNU0rfa
jyc2dw4g2KfeOyf4Qsv5y1dFfagDCobJ+G+NHOHhVAPhnmCFNov0sZgjav2Sow+nbCirnb8CB6NB
5/fEKpUPiduJsx27y2WqFF9DVH0fm9TesZh2rNrF9BbDot7i/H8qihBSVYZQqDQx63pY1D/cVrnb
xp278+g34aGconnbYpw7EEXWXFwH8qCaF9CY3vxjyCF7TERfbXTCe0DUUsFQ6uPXwXaX+8rDjMpu
SrzlJo/Qv/CFCd7+pKrynce+Usil2/i5j/C0a8+en2ABnUOSn7ZWnWQ4Kmt9H6C4eI/K8IlDnOaw
nN36bjecvDHOvK3JS7EPBsAk6CNy/wX9v2ayjGpvxnvrL2no0q6JMq70RH4IGiomquGEGivrXGTt
pkW8znXeuMLp7iYHlp+9mOgUmSD+jlLCfh9tkgFEqu4W27PK/UoPOZVCeXdBE07YS0oESjiCIZaA
gdgm7pQwpQgC7gi7eezjJHgEfj7YW1ZNixLDFe428If6C64W+i0e1Ixrir5t5eDL8CiEE/DItJhb
TshHl3E7IoHb4Zd7EgUT7kjZlxgBwbeBDPUfbdZf1Rq+/K7s8mzbZ94nyaYBAvfC/elkJbyFBZt5
tQEnbs5C04vdFBXD+51BwfHTRlixE904PC1a9ueUxfNmQnl1JBPhfgnb6xTxZUSQotuZk2MtKF+m
cIo+0yyCG+gOEWmLQfEWCOnfOGMR7GSj632AlI3gCgFdAhNis++U1z1Kz5cFwkt7uDUVYKyNnXbk
VSoxwvmXsWo4cg7zXRsX9TFzZHlII60Oa/97L3hfNF9D61jSm22OfVQXb6xm1Rtb3Pit1sZ+YjiG
qKiMirMdaCreFNBg304MnOA7phWIfV2/Zm5RzteTNTM0WHIJvtLlgchtDUm1qJMrGvwwtRrjVPCE
WkGEY2bvF9hADwoH6htopfEzEHo6xUOXABss1Z2f5fKl8wJIQNHQlWrn9eEO8gmYeaqr5TWRSFlK
jg+Dfs4cVtgt56Qx2S2J8OC9w5Sc9kBbVXVNe6dhAJXW4YtG/Bd+y4gAWnZTjNAAK7mf8CBKGJ1w
4vHU+JUf0nau8vcp0uRFkFHxVC8tqd0DkWQ3dWuKd2Zr7YHRY7MalE2Nl6YlRTcuM2BcxH3Fm6HR
zZudmvSBjm97Mg3Lq2ySJ91QGyNoH3+0TdvtrDwq0ZNByJEtJWndTj0Bnc3UPDs5qiCCs92jJiT7
UnaEn8wNgxYi4OqtsJYac5NEsaTJfX7AZiblLliwSJVTUZHj5kBCapeRdkbZnggbz+5dIq3nxzgq
ZXdnMgK1dklmbNSS+NGJqy4+G8wHZOmQUwAxb/ik3CyQwMPB77X/RDIFvnaWsRlsnBxOZZI3CfFj
87Rc18a3tuFQOmBTBVQOb8hZRw1ALUqn0DupHBwwgVANzFGdEcwkK57FHwl4qJ1NPz67FNNU9Btu
YVnu3TjTmLdHsjkrkldYfZTsLpOyxGlEo/ZoenJjGgdZ4xJAFZjUbF3RRhFnyT25G5VXXEAXFtvU
HaOvBlvuT7tdrSiywAhyZPT7PFRJWrw7DrbABlAj+v2w3cSg5/AA4Fj/RQBPdgpHeAUbBy/Vtmfm
9rqU2t4XIavzPiFA7TAw6viwKayvNfMkEJv1bRcJ+9jxa68Wt1cPQhQCZZrfPGrtBFcLhMKtixd+
F8CPJAkwb7x9Vg14eO2U6qBHPGYqNI4AWiDL+j0zQt7jy0AVuccTlIAEdsp9xl5Hcd7PewN4cT/W
0RkXxbTrOLg/qqxIDrKy3Y8An/GpqaTYpBUrU03AGRyCLj8WmTftZLdGOxdNyOUdcv2jTqzpCAbq
zjN58gl94m7inWyksl0MN+586sl3oZQas0vFkZY8X9JusWmF/UEkJtj3mH0g5S6Mb5yyyPc6bcjV
qtnGU0OfbqCm36z5QSergAhnwezcwleFRBRD09tatjVv/dLzDoh+aJEnkXWnvGV+FDo/jZgAb2Bm
ttjiWk9SgVv1vp4B0goR+jdpWhQstD1Ixs7i2R1Y+EdkSXOdg72UhLfJSk1sOnp+YMyX3E4mQ3OK
ieBUhUWwx//Fgjl03VVhO/cxItPNMAx0U0eRfQwRfsu2m2FlCqePb0HjAl9rUEM4dQqBrU68999j
NE8PZCQ0Rd68W2J4772IES7TNj8wDro7MX3aho01LuzlPBMHyfc3juuERo0bGog1ZilcV2WUhTv6
fB9B4uX7aW10uq35RjTddZ7Fu3npP9uy/jaU03q/jXa3HxUBihvjQesGN7KpiyS9KouB8eYAVqrJ
7HBLzewQidOSsLqXgHlGHOiImRnIcrcM0dGxq2jrSgY3dZZV9/QfbHs3IkqL95Owp9tBUW+T9IYw
eW3/mHgQ56Tv6/1CrvQJV639S7cc0UqAwyeQR+NOW737UKqIjoCQP1Vu1FWEmnRjo4UEIgWvIJ8F
Ge4h6GTXgncZNRPCgxxSctH/4LxGKTa3QPX8pWzOCGqnaptNw/yGbWfY0O+58fDhvlJKPRdWvxKt
VXSdh5h+e7NQOHb5OdVLj4FltOSuncbvEHpuIGh6G/JjXlugS9tywq2PVDPe6sCL37D5Q7bsJdZR
O56YmabBMxJz5F1L5V63c36BAvyuRDSc5iF/kiGYFFbSg56pjtpMtE95574zCazP3tT6nwNZNjs7
k4AcrObVkJrwJURjLYesjZEg0/Wg+DZixAcVNo/xrHD4dxnSRSXi9Ptkj3iJzDQh6ktm/dg7Dor1
Ok7xSdGA0Idg8OeC4h8jil+b4FiNXvJIEx91tvAChsvllEYjRpwcEvTMMxDalbzCYLLRS5EZjjrp
SqcS0U1VBuIOxSiFNfMBWHRAM0F2kR5CglJcg58e7VwAxw3jMz/wR1Ubf7mZ++iXCFQBMudXibCr
qzlgc3U8/TOtBLqbyqpIW0CwjAyTmJCgNldLEcHxtJ1XyZa0rR0Fzcpde4GixSySjCg2HbiLPBNU
eStSxQ2ohLPBZUkIjZz0CWDGKZr671kMj5UbHj2/wDOVWTdpgqtxqcmiLtGXCmdSB/Jeon1UhfWV
CGj/9Yk9bFtK/S2VqbtNEfTLbHog+PMTSQt3fAr1NzHtQ++LdkdjJjq3PvTDyALxztmFBuLSWHfa
9d8Kxx+uVWqJnZYhpN3aa4+5LTLij0AsG8JBdjIYh3OrMpvOBVh9oKefWO6Sh9GyacOlutjm3fy9
QkK7ddXsHdBTEPmkvB9pMDlPOg6qXWhwtG7LsdO/giGanlj73E0YBnIb2f14JXuaUUBmEFNZJF7K
GGq3VxTuXtpVdUrC9sZXNWyTxfOBNRc6wS2aOQ1GHjuvrnr2R4fkbyK9ZvExOF2HFNb3ml1lLcvP
ys1R+zhzZX100GHuIrtGrMyGJzdeFBnylUp5gQjkbpG0lfnOFBmmJSBCXjPPP6izeLQy0XygII/v
Ou2loCPy8adVhF+Yemcy73JruOppQz8sBmhtUES6BeBra0Q9wXiP8cFfbqWJO7Joo6Y70gVtkF8p
hrXLkoSHFSoeYaItDPr9okWes8zigHQ757yQWrfIvIMJ2fHgn4p0ep6z4IUKIXjq0wz8Rz+rE88B
Fm054H9L4lcdo7kUees+ZQRHbkmUvIudIf1oDPGUgEXjLcgp9Eo1h3Qwdi5FzYXp/koDn/Jraghl
DhmpUlswBOFI0h7rzyZUcC2PWarN2iQCwqLphVHTNKGzWTFqlHe6E8RphZ18lcLvr/s+jqEzdlFi
b0abHt9M6ud2Zl14D9Ene7e4vOxn2DxOuANmubyNFeMgHuOUphENamZdLRkN3oo+jrh7QDcKrY66
b8GmCyEIkqTBs1FyzKiYZo2Xw1Ukwku1VkKsMu8EUkXfia+PebTHUp1EDAqqBwJJ0cqMtN1kVj1t
ycIwT8EoFM0nuxJkysx2zJWwktf6t6U5z0pob1mamR09tflxriZTbT0etP1CYhza4IGDt8HfsqUE
bcRu8sSXprxmmtc/zFB3sZmF9pUARLALxKiPJDD2Dyab3LeypALfwasgRkAGzv3QdzCDAB3Ej7Be
2U9Zy7p7UP7Tm+UX45UH2GokwSKJb+RsqbdKWPat3ej56IrYSTi8Dt4DsqXokZAKji/SSZNrAP7u
DzJ7qis1xNOT63o0Q4078pR2LcvqpgnilrzYIccCHgwIxCLNAHI3IhUBCC2TrLylw7/SpBLp1Uzz
XFC/KtQBV7pBV69khgS9Gu6XbEB8wPzfBW3VmWd7ibKrEoHVtq3z+asGo/KOY4FCDSAdaioaTFDi
QUlssrLo38YQrbm22HWzzmcz45bacdgp9nY2lEdh4eje0Bq9lqmJVpeF2gsUFhfhtC2c18ixL93S
6RfiN5RhlSURB3aAvw2ln7KcKOtBVL24JSA0PjW5g2x9WsRRD7hHPQGUlGGqVjdx3Xjf6N6Swthp
8WxT311k1wOIVlT/tDMjujRW/ohZetqSsQvYhlnGNhNDczPCyrYmB9mZ06SnMA/UzpoXB7w4j4ZX
ujmuSe9M9GZ835rQnPUcTFehFS16E6Y18m5OHSMV45Z+s7wa8mSEnRtVF5J5frSxcYD8z/aBQelH
NjdYInyIZinuknzjpA29Mjm/WoWXHiLIaHvhoo6xuNGP+SSG7SRn90zSLj2brmpnl0bbsss94+xC
nHEbFXTUsvYi34van8kWy5cTlK8QwQcg2vs46ugDOwQI79rAnepHE+RIHlG0g/RaLdqoCKuLBZpQ
B4xv6LE6VBpdfnAwvm+SDs9KtfD/7fRhgFd5p8ku27hT9ZoM7jcvY7FGjbUvfG/Z0Sn5SFr0aEnG
wEPrPNsNVg0LOrK6g+tU/kn7zRF00eMSE66AlSfYQkRfNlm23Hl5gRSr7N/E0Jf3YQZywXKBDPXq
OC3+9N0yjEFcz/rm4Qc82AsVsiHV9igmNmpM0h9NUvYPeuwf4FjgcbO7mK3dWQ+CeW3doXiet5io
8nMPhOjiT9anb0XjzW+SlmT93xSMwWj0JP43pXGxZo25TEKYs6z7t//XxPw7mhgE2CGT5v9b8/5a
yAzqzR+EMH/9R39TwsDz8UN+D/PhdTi9SlH+BwLEMNtHpgbRJ+Zs8neTa4KR6Lo49moXDV0HgOLf
Jtde+JdVshLbUUiCwX+qhImcf5C98/JUH/xK3gXD8D9lkOF96bpuzpxTHNNS1rBxoB2uMbO0bvpL
oT2UGun3uY3JoqW/mb/YnPC2/hpVSyzZeOt1gPQTyUQiiFIn3csIcVq+Bt3KNfK2awmw3eAIOPep
ek5JQF3VXv2HzTooC+jCMnshirR9dVVo7kWjUXxNoHk+A5jp13QQk4uPL+mjtfs1mM/ljOYJVrAN
s73kVYWd9QtaqHmBbNGYX3gFkqi8KkBi3VIP7CXpIXFmymu7rER8DCdQOtrzce6xI8PvHpWLWdPN
OwtmaYCoGZnetBc0pAD10kAbmqL3d5HrmVtHGpqHVR5/r6saKemgppivpXPdk2N0dimFwyGxCqkm
bHfljMWaUA+nB/yWDtUPv1na60wXsM/jxd8FpNt/k+WARNtJ/Z0Fooi0d0+/um45rzpl5LX+MBZH
rFrinnmWHR1/4zFgplnvaqiZz4L9fcltvDpVUZII1C9TH72KAYQLtZGBxbZIaEAkhaREVaYJeOJt
tPjKvQPfTbqdBWXqWSI9/BgFQ7dNWGvx7mc+NvOE/GlD/cm3XDl8F6SJO89JBZ4TO66GuEvqKtgh
KMNEi3s1ImCJZ/EWfRAH5QjtD3u5aDk/xZTlbPc5jfitJXsisjWzmmuHQZsHZp8fa6fkuhIiwCrc
jy1/b84b/k3gzVV0ES2J726yNM02UJxdSzBnxfY3AE9NPjCQOkfTCpWalHumQSRttipNXp3Rws0g
4xWWs+qdn1H28zGA5BZH8MUjhBeVkBe+Jk4LYE/D0VfQFzbSDMt1QsuSz9k43bWbOaRRlv7CB4rW
L4V2LElzqlpIEWdYwxvQaGAzjggl324zpeK91g2wqyyFuLsL8JSUu5iYSExJEYCs23Rak8sHldrZ
WYmJNMqMFu0n8B+EukBKGIkCjYDl2PXkH9b0c/uVtD8RRgOwhT+gmOTXky7Cz/ECg3BDsCbfoNSG
/7P0kQe9mWx1Y3IuyzJAHGdrItfIEnyIdHTte+IMwsvvVyTNiDDPyQq9M0Gz3Js40Ph+S52lr5r+
T7xGsaDB8LU7LUcpHf/Dnml1btHyQvO1pXjvAVuSgRUYeUKrHfgPv5PfK2/lVRJcKIc9JA/PwyZX
8Pszr+ZjzQ0ST9IXwzfKkNl6/f0u43oZs1M9k9uwRbjHmw1EyF1mISC+TSTBNZu6GhD3DqHmOiNM
6JcnyDZddejq9ZK6jC/5Tta8q1s1J911Eg6AWSQ5R7fJvEaOUkLRiQVlXGAOtrghkoaA+kjXrFDE
5MiT39jOfFjDWr9oanJHlqG13lPEaTABD6y4OXYMbcAkOuS1EVNUme2KKtY7lbjLCcCLfkTRau6n
chbvHnca/cluhHGE5K1B1uaj8VPxuOX8ggQtcK2etplLlurYQD3azhAjbkM7Sq/LZE5euZg0aj0v
ch7LfFZEaMhBvHPoGKi7Stc8EZiCKIVG9wEiiYukJwvIUlbDz9IC+Ebng8eiTmrzFIeMXSJXcmO7
Uks+DF/AJbRR422JOu88JDoBiCKlZU3yRNJy3ucro1FlkiBiqJxEP3tRRrgY2y5eueF0EzcutPNz
hpn5DJSL73c2efoqo4gVBPvdxAs2+o4Wrr/38bxke0t5euP2qJtREfvi7GHcBdob5/lWsmOAZBHt
I458usr4hUtgA1XuvlDRRQdLy/mXHzXeVSpVcSqn2Pmsg2h5jbPRRAebJfDS01X45fVGP49BMJ+J
OW32wEaZBRfWC9mj8jV3/WEHLIXWQp3ExXF2mMa4xqovjkG6UdPHONgxELIWFzkmzwwUmKfr4ToO
dLRG1kbIUQhP8t7nqqSXoSGCMV9bo+QWWd0QdRbsAlJ2IebjnAy3RbpElyDrb2Uom19BQJDafomh
rmzM3MPQUSa+xXDx6DQW9nu4CB4MuXganEtNkds/wNqEWGejrZjwNTD1n3bIqcSNBmqzqawxvW8n
XI5qjhDCWGJ85HhCiasdgL7JgMgD9YB3ERUF5EsqvO6VSBX5hP/kPg+m/hG7MF7pbHAeUyS7T4Se
4WFgjBvf9YBuTgXWBM5Duf0tc7W59tP4ecnc8G2E637sTABKKtBtl/B8kER2YhSU7EEInojQAiYu
3PthgKISMh4J9nSL7YvuFjq2aa/sB6QNHY14GJr1yjEYSk9iSaUyFvta48Tf5Wmuv6eo1estg4EA
1kvDrP0093U9bi3HJyTJ67ttbGz17KI+ey9cOlVshYQRjKXPydW2xHkKPe5qDU/IsL1fAx0Yb5Vr
f19bCjcCwwRHeW1EuI3aVF2gsZS7yU/cpzkBszCb0nmonFB9Tb6R3+ck6/oPzAv19AB6NyWSFW/y
OasrejC9/ObOS/qQ5w6aqBAyD6Ug9bhyvG09UNJEobwaB8+6k1JhHHMhzzJdbX7VCrNqv9Kp0mCm
/Vuo6R03WLrLwJDeJyIJ7syosWVXbQ4jyEb5dYtjp7qxSbtrdzn9jgcfN8Eu8kfC+5oaN5MfmivO
iO33YlSonjrxko7Cvqps+arYEvd0c4PVBvfuuNm51OVwsebA/6Y1hyOeOaDxTjo4OB8hRJMLlN15
cTfejJHE7kXzo4pcxYgSEscm6oSBP5wrn08YO1saUF5NGgB+ADY/6xbgO8qdIr80BNidgPW/pZzR
N1kd0jBwO59phlpbdpz1HAKAWAux4eX4BtgpEkbImY+ZGgeU7xwS37PNhgmb9xBnfngfM8d86iSJ
KnCvgUrCl1PbajEkuKsJeyJNaAa5L6HdczyUHO8czxB83tJPSFTTPKF/wuJeUn4cXOjJO4SawGbF
Km7j+I3bhIZ1fk8onXeokAE821JO1/Pg2W8kWbFAQQi6YQWaToUZimGnmuTBww51FO2Y85+uL65B
ZvWPhIbQ+oGUpBEWt7hRcuKPrka/HHH7h/ZOpuEZYxCp91U2v9hDnaIxa8bXfMy/MVqmyxc4MQWF
mbKXCSkGPSDDZL8fvKtQNOZkbKb1fpLHOA9DroOSpcZg1djoVOJoDOVhrvKAJ6FR1VaYgFjjgjyo
6zpH5MIsvD4KJB+vjKOszSSMfAIUFh2AEaTlnu0QDlM5FLu+ZmJPI31jG+mQ4I1HfEMovL9bUHhe
k+Dmewi15/HaSJ/GiusayHWsp1AFTR5vI9abz7Ifwy+4RnqPdztYToT21T8FuIFTIpN0X6+lFawt
CYNq7jcLnapuWzdlCFCzF4yeJlQyYzzeaEEuQzrX+P6nfo08jAhfKJvpdhli4b2wv1U3qq2x2Wyb
xBCwoQoP4kkA46kxWfjI0M7DfGMlq+qjpCxotf+jclw7O9D/pdk/2dSCGFSqu4xNNptqc6EDPuyR
OiYGeUtMZ4EyYOUcEMLXQpb5xiiGsfTi0cWCtvyeAYp/XFINTAaJ6KGvxvkSDEFw27c5eXDMgSzg
MAFdtq5W18bp52PcFubeCdTwnOuGNmN/LeLF7PrE7e+aoRt+hqyWx0n18sqZgvQos/iVQk0fIijn
UyT9h3KakR4FU1VVB/IcgJEM+aKdQ5Esy7zRPqkkaFVamoSNSw7p6Nnih6maGu1+4gJVgde9iuSZ
f/y2PFYIQFFPrU5IK8ETSfSGxB4pIGb9oFPxLMa5xTsp/9tJ2VgsbufUhEfsedFjh+VS/DZfEsWG
EdNr7Q+lE3FjAgq5guTA8Uygdsp1LudqT2c8p5GIW8N+Kxp+knojmZjedzRXDgFGIQnqD6HD25Kj
0PQ9GWfRfeaK/p7d70xEY2Pp09+d5P8XhwZmkz8ZNLzVVu6swcSOD5Xpj4ruDMnX7GbUtZGU/ll7
nESDIneflzkaPhPp/Ks08ABB/J9eEEdKjCXFi2xccsEqMf87AzrArxlU0dCdWly0F+Sp4p0ADWaS
lsIK6Xbjz7y2ff82m+LRO0sJ/nPeDo6VNzeoUGpWPh5s4CytL+8aOTm3DXFZ4kq6uMmmXJHfXXUU
gP7SppRtTcgEJ7O9hAO9r5YnN7RSuce3J0/FOFJmIgb46IJJqydgqIipF+U4hDO2IfL37wvnCXhl
seHAlqWBR62fcRapWDGem8gT77qeh881reUrXqb2yUvoWm5Uv457yf0W0HV9mOMZZyNrXTttDliO
lT4s1jAOB3A5xDnEWScBfDZ8HL8TTniUuRMawHxx9/77LNwAorn95xd97Xb80ZUTBaFPpwZ5sE1z
5k8XndAvNw0Hhk3BvJ6XgwIl+mZ0ao5r//yF1l/0Dy+UQHiO6X14gL/+eLFjyQmur3kh5u1cYhGj
tFFtz/XBbux/DEXM2TrrDIcQvJD/KmX9H189tknXRini46pC6/bHVxfW7ETM5tBzlcJ9DrWOd0Vf
zNSPtTx1xuJVQxVxCLB0w7Htn390B5zDnz57jBvDXmPiIg+L4p8+O1nSVkq8QPdf7J3Zct06lm3/
5b4zg2ADkBW3bkTtTlu9ZMs6tl8YtiWz70mw+fo7YDkzre0qOc57RWQTPtYRSRAEFtaaa8wjmAV+
O6aStBjjzuE8VFnPsdkTWNARxiyYM6NgRNTbVaOR/8SqOFKGFw8/buh/kR5/QHoI23uz5e+/ii99
/iq3+fJv/Ext0m7zDxpeqAjQ1myzQPIeX1KbVPX+ga6VtCWrGAqyX1xjlPiHy4S3SXsG/g9j939l
Nn3+ii4f/pYjrUeS7G8BPU5Qd+Z2BGkd5goud54NKeT1HA+UXspytL3nxF6hkhXm3GaT5OfQPeyG
IXOWx6wgk3XoF7cot2DMfP/bHBVNdUW3St06h8byyLXkUCKoOlRhZANmDAqaeD90Nty8ZcshVq5y
A1s71hbiU916YEoLIFQuvOKxd24FrDSF+Ia2/elDMowssUU2xlSkvCVMwYausIqDMzgfaetvZjIo
YbdFPgjv4lBhYYzimDg0opz6h2/QdDj+e/1BYGm6KVEf8F/cddBrvh4d9GWiHvrVf276SYe09cYq
AfDZea6bX4cxKQBrO4u0Kr+3skuXBw/vIG7NScaO56nEFM8f3r4l57dbUuTQfOWRCye/HYqTWzIZ
jbLG9fCJ5dYH9+elcX6xemML0TexZDrlm1KlcN4N9TSAiJbNDQFIZjd1/qVGqglQXY3Aqi/ISPY2
dp9RvCKdK2ZexX5AEr8+Jp2MrHkv17yVN+uao5bfl6HXE+9T+RuRZL/9UK/3E0/ZDDLOSVgn0emN
W9LJng6xbk6tvKie7YnOiPc+x/T6XVlE9Xr39oVMf9kv75MLgXT0aHfjNMDgBWZwfwkeEKu04Yon
3pPL2xbuvimiHASYY/OFz67KvNupr32Xnk/pF9awbXA81+9yIE7Z97fv5HUYYx6ZuMmhqEX0hMDe
FFB+vRPBydYO50w+aZoo5I2PPn2gVl5a9EVckIBDffiHQYaSefL0wDUVjeSMAJp9eEEnT+/HU9OV
Y1d/xRXH4fdTtxzWOyjMHSXBFYL7ovGPpYR7Y7lRWi+7vvI8Zngl0U6iuMOeZPlGU0GZfWf3h6LJ
N+3l1Eq18Ors+8uswrSFIfPnMZYf+zgMowFDZbJ/w0ajxmsgP3C0Z22pXHQ00SYpIzPvLI6RXNBZ
5iK4j5JmmD+tCwYQpLvn1eDnnAxaTgsGMsXO/uB4LVXjTZtMHAcQ6mXls5xG6Fh00Eb9ehdg6eR/
rFJ6dR47qsHcI42+IVG7gDjxkaprkyEH4Ei9Pq6Dq/SD7lqp3/UZ/2TCI4jU2bpJEoQRIJIT2OPt
pqSUmS/bDJodEyRCSszD1PTOIS1bwGpU/gbSjcNPSgxL+JFUqr6UUBnmZLgfkJrwhS4tCp5h23OK
ixfMZkIubaGf4cdxgjBXs2K6zW7cEAjQJ4yPfX2MPN3C4PQqoOaTwJnuklafZbwY53EOmy1Wqx1D
B8BCLJekxWAiotEezELQBhGsGXQW7dBTZUYajXrn5wP4GRXlaYNBSyiznY2whQH17cpZLvs5xgx5
X5SYa5X7to/Ii+5T1Swl7ny4O8LvfBmEtmkt2u/SiJB/y5TDhWXjJqvPGIxwqLn03IDEuFhw5ZE3
8cuoAraZGDljTcUPTLgp5hcEVCNHF5GE5oquZQCZSxNJhqVZVMvjGcdqpksdDnyKbl5XTBqYQFn5
jv7LWik83cmHY8QOHIZ6r67CkFkTO3SdLVt3RixjNHWAIg9DPOQBtgrenEICKbGZabb1rDNzdCIc
E9H7oLAlYwKLKSgm2ICVJt2P55nZkDIxu/zdQnHNPEQWGmPn1sW3Md7XeGVwx8rRKXfXrTQOIKKH
JMuddC5+jDTMgSh09UXYk37KdjUAQj6FMXMD/mTFg9JsLk49cEu0JJkLTWNm7oXUBaiSLZVSPsEl
aOnn3LmrlN5Ry8A11YgyDcxmFGmyvDe9R//CR86c/GEbuovitjCmMGPcaiw/vwMWGhnOlXoLv6lg
X/OO2YBcSh2QdZopauIF/dAEFf/bCpS0CAuzgbWB/XBl6fSmlO986RbjwAgwhN0la93OfNJeaH4p
jmhQSTa4YuBEio5IuPpB0YDLKFB0bPrlqGe7z8prXXiCX9h2VDhR1bLBmFmN3KzDszgPV+EfUXtT
O9ll9kOY+GmodwIwglmZkgIExkHa1sGnVadxD0O+xJ5N1yvFp12s7Wa985dlZvoHPb1+yKvpdIDA
3y5TjRDfJxHQkaYzXnZb6O9ueltD6UcJSgBi3nCV6oXGTxplem1h1mkX6bKZu5bS3nYu6MSfLvOo
V9xjZPW8G3LCNO1+qXpR8TBVlC1x/Z4KSuRVNzXdBxR2pZ16dFuwELPc7AeOhEuLXIXuLPRCBCOz
3kQO/Y3HyM3wVI83Qc4yCz148i34OSy2C88cZjOVsGTTJXOSIJwGLS/UzTBDM2Hy0K5lZiL6KDxq
8iUy89Ie5545FLlpm8eXKHNW/q519NjhpeS7LJW4ADBKO4i2ghLSbFtixLVzkrAVQVC19Lph0cmZ
JdnXSznxu0LwhwzSyOAzc+2Udht9sIcGrSZdAn3L3w1dZNal3NblfB+SSWIiJeQjWZ4ab5aMHyJ4
VgfNKPItCAdN1LrRbefSx8Tbbxf/MlhiZnpQ9Cs3DlcLMuvWEzhqNweWS7YjvTQKuUwZIefq94FX
dAzCMIwt03GGvE/dUAUdKtLNEiSWdwv1GCOADUuU7x2bdqh4pKDu6g7nAIcdbmNURsu3MmgJsX4G
V6z6ZnCmunXr8Azte9CGewjQExmdMVtXxPABvdG7FnByhLCGVpb3UTvz8EitC1Z7vUyKO1YZiioN
SjZRfNjZuBIjoN0ezQj+nNZlOpm/Wzws0mBYIGHhzinim+W+t6gBPgoARIyxqzqTBHKWIrb5Pq04
5cul8d1XSA8T6LQ3Tsqyu+vDvBtAw61ikZ+taqK+YZdz8RA6TohUsOvatIUujBb6IGs9Nt+wJ2ut
yy4ukX+itlc4x1VQZT+nrLnrIVdVXTx51KQ7qvCIOL9Mqyim2zVEF7Sh6DXUl43rTw2ND1kV+s22
9VwK9QeK/YG+6VoUoKbmAW/3yi3YVtEBDPQmtLwjrBXwV27XjF1Ydxgy0/StGRq9dtNSbDy1FE64
aTprGT5xdB6997IYFi8GkAkwDElz4SxRvWlgw6KzwFIxHmhiZicrqOsX07ruwrRYIRdHzkqNcubj
GDnG59eTbQtMe0IVU9srrXl9iBGI4WKtOORf9FBK4XMgDMBbnFZZ2uNkPPThzqodwwkgvYoBo1/E
R3QQww6ToWm9jHBGs8/EJBLnQJVGVLTfqGJFnxu5vnXX4FTsfRj7lpaMM7tRC86zYW3P88M8zHR4
Wv1QWe/Ak/WA9StmNT05UnZgn3RMaasYpOqaM0St8TqjXFeN3IUzBgRAgwfIukCVA3qSQwqXToKO
/UcTuSizoHpKQPJrQLdyWNrnMPPdEVWGAi+4cdzeH+yzIapaH1hRbvuFPItKK5c3EL2sPD/TsnH6
InlOSIAO9OPVAbi/GodjegvlXoIwgb3WOTxMdlfXpeS7hPsaSfEOPhp02s1EIyPbUoMRSON/QHLX
NN6uiaYu0sRTNqDr46KVTzQWwYlqDh0+P8x/3ArJsZ917qzNtoKDkPm428CEjx0bOJ9D4kmzwpW+
bSLM1ILLFR2ypZhiyrAuzPDgcm1ji5AUFCT9ndd+UmbsMkPlx856tijF7zyMfm2iP9nn5t4xWkK1
vl08XRbh2diWqfxIEbjiVkRjKVBcsTVwgGrG1meZ9Pve0Q9BbjFKZziXEQVPNrGbhcHT1LCWZUFq
Ng2AmRFqSrfEZ3GvRSVX9wgBpyAkqhwOD9Y5XoxkdDbEJVTrqW+UnVkQywJn7cMEsZDQhDbbgQFq
KmV2zqCdZu60ixPFtUc4Y/X6Xnt+y9/VOJHyy2wMK/mWeqqS3D/MdLNO5p4q+BEnEyF3VEUNVsVf
KDaYeDVEirGiOho7+XVC6lsfpJOp6go9hmZbhJRhYqmqUSZkoVRhxmioKzmI76PVg+vdIZnQBkcr
MEAX9CYgbUJ/aHc+w88avpgQ6ccZVval2aV+7mCeqBnHHJ9yVjQZTubuhRtZDGQTwyarcR6iQe97
MZJ2n4wxlLmDsbdoZD3+cyTWlk9oMzYIeTj0Vgm/sS4HhB+7XFQLcHICIjMVU1wFOLOUc+R/LDrB
gfrlNbJhCvFIL8A4PARtNPPELia2vKOx1wqtbBXnmubddcrsKPykc/wG82OClVE5nXuEo/phVY6J
YvE1NSfqrkNck5w3dmWCChu3DELwyVlSNsVAtkyWkiSEmLfpZHcKLy9MrgmcHSy5WQExnOz8I70A
vQ7uEL07dXolI2VzPzSOme/AxceeR9U5QeZDAa2UT6QtW3OKrygmIDPRngnUBE5eH9NWmAnmRmPa
Ometowri7Phld020jtk06Q8gUN1C8CYKlC7p2KMewKejuUR1Q2RtMwLZdwr4FX/gn5ufJirp1rup
CBTbpaBnlT0sSeijIUskx9gE8/iLcDMvn0c+oF99KMap5qV2PQtfeeXOro4/62CKMQvwQZ4ovuqW
uVDAiCQmyA5e55m5W1ROWF2X1PIho8VFHwiqRRQuXYLaqV54t6OlS65VrR2PYBsx0WPWA7fNdiEa
Cv0uVmHafdEdGgAAFvnY0ELJ2dJzr7xJDDm+oL7DPCsB9TOyWUMx88EW0Ez4jLyQ8JKDJ+95WPx1
uXSp6S2XEie8WZ/NjtvmX3QiZgYleol8+tjWxBp9HXQ8bTqDH0FH8XIiDtYqJDCYgfNz+qJD2OVP
MWeWbg/6xZq/gW+AP2JbYG23btIkHEd00sU9XErZuOMDzV0uIiZrAgd+Z2EzZGJ2SVuAi2YL3A3S
YSRC/MO4qZkfUR/FvDXj9Em4PgdYtAKhhutBjBL69frIqJsVdxUtx73zVjUVlQ3OD0wn6XN58hU4
DvFrG9ZkeWyUPw/JvoKaQEQjAthhAGBhBnx7+fQqXZjQCjcN03G+tDWGO7tBa3Re1O2nhtu0Incx
U1LZwVTd2hQ/qpYBWc2J2w+tgYGchDKfOKdliHtS5p4xAp2y+CwCNTDey1mt/XkwzqKg29fhTMHG
Bokg5hA40Ld0kAAt+DWhN3SsVVlbmUjUwXWCdQa+qTk14mma85W2+KGxSBHwjxKD+InVeY+83JwC
Xw4WRUTfAzmAlfY/erhbuZCnH4KVE6+ng4yJziHJZvZPSVXxSlMxmlsfK5SQ5R5kaDQMeyCJXn6t
GpIj/CCdJusdihOzYA28RotGhrzHGgphG+ZCpDsTACRf3JoO6nC/vKwcsI1NoFuK3MzKv5enImdE
EQQ0B1lq5QOie52nAoOLGTeOh1/naDDnTNNlnvg7CwosLvf92PG8f7jkaTbQXJLjKeUlTzgBgdPr
Sy5NVQX2IIevvpxMSvplahRQiNm63n663y+lBPJgRMVkwcm3n9RYnAS3Xk124mvqoZgi8pSei+HS
zGLNPHj7Wj8ys78mH4UIXSVc31HgUn9Ptfe2gIpQ5O7X2S3xjrkckxJRNJJNL+EzTLoSCjD+W5jC
fBlx/upJouiiDejHHugJuiELYdK1IUdes/a8rMw/E7pVF5sjApirnj2BxtmJP719+78NFbJUm8AW
4jHHcTjjr9/KjMM09ufK/zKkQENowrU7cyxkc+UI9fcuZZB/Ack9RutHtvJkzlnkelRdKPdbMbYm
tdUujXn1rDQRW/3b1zLp8l9fik0RhXkGBJwaDW5bJ5ON/q4ip1jvPM0CYL73zFEK5/bzqBn5ipEy
mWRwsUjztb194dPxpGBB1Gr+A7iH8tDJ1MPbue/CLO+/zXZolsVMFYF+F9Eqz7r69qXEaeKXD1jw
9gJJ2Zwyk30yoFldixxsUPnU08oPaZpG3upD4QxUUzCqp5OquZ3DNbLLqzrtKmnv8R0gHZD1yqxv
ZUHpBk0LOpvwPsukcj0gKIbym+u4C5YjS6NHDPL2Tf/2YnzoR6GHF6ch2pPrej3fBCZ5zuzY1bdq
GTruAitSIg0tFiKXn8eKCFYXH+3b1xW/v5iQt0K91RaO57AYvb5wZAl7bjrf+rr6lnDWLX0JpPPI
HzRJh0khTt19QQukl6svC+d6ts6260wswpmRQCYt14ktLAnAzH4FW5+FB7eSRAV+uXh/XFRO3yyB
CsVhSkFUghwwoieziBNH6tBy3HxB2uSOyzFagmx6FCvycod8Vgw49g/jc1pCEXyVEBscn2v6jmNA
gr8WLjokVUHMV/EFObyZt8PMvnQ3pgRB72IH9d+CTS5HY+LuhT8/w/exu1sCg9L/gzjg9EVRNUXV
xQpBmdQX4nTxnhCG6imM3c+k78iy0LRPQjcAiM8n+/acOB1lx3dtnhYgBlcjj3wyJYAqtYGLL95n
FKUK2VRTmCxWChabeDhxzAHr7QuCXHy1Kjk+ZbAfmgefCh+Z1teDjNBtZd/FqqurqBMl+w65AxEB
8cPCe426tpgF3Jx4ScKtyv0kXv60Ov02uPBendB2fYTIikd3Xt8BCZWkEI2qPreJvcTVnlrWmu9J
ECZhdvYS4esuMadIhCIm1PlZP7JgQHMSLyX9ZMk5nmlmcEo8Xfk/PqiFDa/2QpeDNcTRiu+6z6c6
6HeBO1jBtElFPrDUqsk3caXGNhbRYhLZ7JH4LlBDz3aDGsmziqmbIabRP1BhWcq51xlQ12hoXrs6
t8wxpNcQlhYaKhzFgb9PWxP5yiblGKB6pFGErU3XcFvqpZbVcwpml8lzx5wvsmD4cThyhDlXRhl4
ehKcfTwx/kGcdSTxHT1rk4+scioYb7//3yac8hyYvz7MTYT7v03tkUM4Ponr8qlOWpelNW7wFK13
4TqYYPlndeftS5rv9teN0EQl4Y+VL0ALgL7n9Qtn+1kQHgXTpzCWJh0/pqHMr+lcdXLrxu4BJQHM
LYCONYdZQN2kXlGU5m7evo3TJwd3jNgGOiiNInxzP8rfv1RoK4RZE+8y+ZTXVAouMDQbyg9OPjnd
ldMPf0vH5NHRhS7fJakqQTYF3qmWjD7LOE2avv+ske2vj36mzLTIssYcQt5+Lufkk+a3B0oiCJeK
/QyW8skeHAM7KiDwOB+qfqCfOSLTP8CkoOJAUijNJgKpDQXvkv9T5DaZl7Pvho/kNXxA44Z3Q7aS
7ICp3zcTokFSbqtnzrRpzJaIUQdfRQII1WSAZ8tkzAIav/gI8QQ1FZW8pJD4oHHX5uGs3Cdsi2P8
lVhWNP7DJCCM8WB7TndyuhSHCmSgd/32IJwsKowBOibX5jtl7H+PQ3w/HsJSjvOHscxMEBvVVPVg
XE01Saa3L2XaAn+dz+adsnhJBBeSbdE9nc80v1N+EF70EHj1j2uNdMrcwE41p+KRpZ4l6KX2XiDS
YRRAipmCws8/dRo0TMpZ2mZwfcIUtm7SJg0rnVP2Eck3K8dKa73q+VRB0qYNVk5nizuSW9ijySST
lK4savrws0ZOYdXUW60ic/h21gAzcI1FfGle+OpnXIXWBGJO9ZLF04JiAd3KfmLeZCYI8KeN0iz8
9Q4CuanB/Kw280UydzPKg+x7UURC0N0sghb0+g/7bfD69UEUpgnSsU2fpc9eSBvk6yWi5Ql0YDfR
t0K76mPW0Xh8cFASHGUeNB7lsGQ4IDwLLxdgYNGu8TCvKem7etRxSptVFYwV+oLY3YTWYoxTkqH9
EJHq6e+KucfiKgm0Q2ya3ZdUpb/pxgOPLTsLOhtlT3mLnre+TOy0v2ZHSgxXNtH5zqIr4q+V6EzT
9IJoDkuV0PZ2JNjzR2u1Bs7RuJtM2z7s7jx2pfzgFZZ7jZERXmXN0u6JNItHbMK9i6JwKKhlzUDm
u84nqt2DKD5zFvHpcqD3eTOurS12btOpB4f9+UuTQP7bRJ1MyPbFfY8VZkXrpHLHx9R1MU4PbAvn
QuSpzad8DPunwmq699LDH4o07ogR8ZgdqKgtDR156DC28xSmKOu9Ul8gQd6jBdbkNpMs+2sMIKGj
LcdyhPaj+mGF3bHjpGYlJMYtb2tL+94bFvurswz9ZywZPMwafLqvZlle5qpP9xAE0hcL3G/zf8TP
9d3L7vArnv31Ys2E4JDGYuYTKngOgcLJhKjJlKoWcNIT72u+C52owsmpqOkblZ0tP7z9Rb/+oF8u
phDKmW2eGO40IkHvSWjXhdUTrV8lGqHZfhAVpQhU/Pm19lzDfIjr8p5qOnyDt6/928z/8Zhodahu
soifHkZGvw/r3OvKJ2zSyfG4WPfNh9IFKvCHbeLHb/r3NvzjKT3HQaMThoIN+TTfMoO0dDQn0Ccx
gXIm5mG72NTkBui9SAr1rnLK6B2ekBbo+8IPm52rQeCd6dSXu7kYkH0h1pO3nezCi8qCzMl+C4WX
FPzwWJYEL85Qlc3GGYR3b+us+l6ObnAFI1/da2dx/gqNDf1G1ALMe5zT1FKGzGNLlZJEZ07ZWkwh
OeguXJ5A9AxU3cbuIGLf/mLPg7tdeX9/iIWEmUWvhsSEAYRBjAuNlM5pSCAsejnwmVyfvNEMfpK6
yZlbZ8VxXucvFQiET64VzrvRiakPtp0lMRZd/Gr39hTwf7sNZcSaRjolEI5JdRIgiTzCi5TaylM8
UmMj80zn8xzAJ91h+LEOtETRZ6LKASQnXWYlhdG6xL58Dq91I/WwKRT2CauIvSPwMXLMXRR+LoF4
+Nsut67TpVJXi7ucVW7pPlAuKG5ri5cGhwKmyXYdZiqUcPqirWpC0wRAnuoAFeT7IrP0xlUYA9G5
5B/TuG5uQTUVxiikH8GMJOMH23fye6sK2CDkLKaD6wwTUJcujR8mzMsy2ME2DwCnKqTZI6ZaRqNn
Rs2QPfG951vBVZos3l+CAhA9NnkO8ejtwTVj9+oVM7ZYyxGDSk6zyjHf3y9R30j1hPeuoqc29fwb
q3WzxyYFbbvLwTrciMl0BL19xRN5NR8aTAGjuuWUjxsQSaDXlxS2U3QlW+dz1mTeBRlmq6Txd7Eu
yemD3oL3ykrvx91T49rFI1yr4SpNQ/ve0qF7ePte5O9Ti1CT5dMB644S91QM2E2l3wcxxoHxTC2O
c3sdfa5pS9c7sKf+poW6TDKwrGk1H3zS6rsskf4xQQ67I6UYhlu0ATQ/dLVUH9Oh0KZKQrWpsvrk
Gg5df2xdevPlmMTnsa9i7C9V6AA2poUbqk9D0+Cmo19gG5Sr35xZDMshywfrOpRC8wOTogu2T5a7
ZZ7YzsAfNoeYdjaarkWaX5UoIogo3VLHm6ItKtRXkBv3Gn3AI+6fy55YpH8/OPCJk7Jwu02HL5fN
TKSyusX4r79zw7RCnUCeCqbjTAl2kEURb3tkQtdTg5vspk7pfd8yfrU4R8c1dWe2jJ2/YDemH0fa
4757eEOTFdUZzNC3387v6w8zJSQVRUKI7qHfUuCug2gAA938OZDkBzYhTs9fEUQtFNh5ZZyp1NPa
G/xtZX1ddDaBp5ca79g/3MbrfoAfE5YWCMJmF+UqvTYnExZRYY95lSqeo1IuIyxJXohcx6S4Sgs5
gE7R4QOMufGAQ0K0b8Jo/pQEnW6YJ+vPXoD/ceM/yWW/3IzpwCGH6ZDBPFXsrnikaRwHs+dY2fJ9
K0X/zilAkylqIJfsi+MNePThovGq8ryYXUGrmWIjU8Uw36UqCRAkV5OGeze631HOt/4maNP8/R+G
7LeQQUmyyD6fOJppDpUnQ6ZLkEth643PFIja+AORhd8DSPaACvfABx2pc8qv/SoxPuj8+nsCQAIf
Bli/0xl96f2jHxYxHtBT/gGG4UgxkV3g0GVdwXDHmdqC0bR+zrf/7bN4WJrn//w/X57KtPqnTdKv
Xibsqm83Wlx/Savn/+bf+NloIXFTcqXPDoJ2mQNfyCby0mhh0U7BTOX4QpqQgo8ijv1pfuIpEDJs
OAHUM/L/KCv+1Wjhuf+gT9gIpm3BicH4ovy///vqC+lP/vw/h8oUs5DtU0OziR9cls3TJX6hAOHC
kl2PdbTH/cNfrjEuf3u6v47GzSUC2hSIUaG3oBn7kdj+ZRONprGwyLiumF274J+CjUWYEUiG9F/o
nj/G/L9fxdzFL1chaplBTXEVcoO99bmenwf/D9H2nx7kJNICJOtVteYS43qv7HtglO369e2neB1w
mNoiOz9JLlb1kArgaTCH8NsBMh2gP/YC9BKg7LdpU9+XZXvmJ9Cs3r7abw/042rUYEwJBlHuSXij
ZgrjiJSRadSxb7KI/ob+zRmD1qb4U5j6KpJ6eTAiGuP2S3acxrnXr8fuZTM7FPuPE5i9hznzWlBu
Wlzbwx+Lp68zWv+8FHI2GiqobIYnr0lAulkKl0tV7DpXeTHkR9kZaQhx+aaNZzAg7P5/d24wlI5w
cVUgm0QzzclF/TQSjlUT0iw5o+h4/I/s4LFjWOr9Ycd9Xel4eT7IUXy59FlJWqVeD2XuWs3aNFZ3
LJfEjTZFZGWAy4LsPHfosS+Krr1rFoE5ULEm12MB9f/tWWNmxb+D4p/XN01eZLDM0nQya9AxN4md
x4B9qSzt4Rl7Gwq7H96+yOst8uUiRBW490C1MirF1w8509+0DKHTHYehFVBe6KjAKtSNbgrHXo/r
4uBlMIbzniNod3j70v/d/KGnE1F9yJr1W1yFAoCaq+PSTYDWdk8dGRpRZi1qqywbn3hshvzNkgzR
/u3LkqD4/esXRkmrzJnCFLNPRrYnDZPFSIyPMO66b7WSNt32tvHemVh1/Cgv3oGTjC7sYowu3N4e
D3Pv8gqyWeDGrqezFCXWo5PAkwEO2mOvOah7x8ebZ5foeboKYaxAm+7snUuN6iB0FL1PbQcgryrx
l0EUA/A1U9llL7XaAiL9XAbNLguCfl/UQh9HkI9+SOVlY1EeApuqkmu66Be67EZ0s2kHVqgbM8wp
C3UJ3V5+wj+4oiLkL8m13VrysogLDo221e8Ty9c0iJYjE3Ueit065uPVGJbrBwrNxQ4ZEV4UqqVx
vlQXUQo1HNgrBBW1wvRz+iskaMOHuVq8+4mc9Zk1qmJfYzB5DgYI2NAovEOfs4aquREwY/NyTypy
Bmc563euGvgleTBcKRrY9/UaYNCql14A1nbZCjOW3bgek/so09M31IPLvV5JoXICmpkGcObPQOlD
gJbRx6QZu2xXhsX6QU6g5HZIjp+7DizN1kfo9t1qvZkMUEaeI3ToCz7McvDutcZYk87gzwi9xTW+
R0A5yqFsthIxOLxLeCaFjFyKeR6SnMivFOL5Huvf0IcDP2KFc5PF3vPQWx4c0mF8ytb5g7c6zyGy
5k8z+s6tN1rpxwEHo3N7aRmSLuFDApbwvA51h7/w1K7HrGXFyIqGl+BH6/AIjwREDrT4bQYZ6aKk
c/wRuaraomlXlyXGydcG8rZ3/U6cjfiD3E+Y7pzHuEfvwq7pDpMTAIN3ACpv2HDibRgtEWWwxc62
1NXiC3/xnOMqJBdwVok2KYPUWgZ0//iZfp/X6/h+aCJ+uAt7JgZ9RvdI1GEJ0xB3QescjodWPe41
roy3AaR+fHJcmC1l1zg7h7DphtRklp2Tyy4PTYF6HCVuKqLtiNr/nTdG8f1Czvd9VlFSoFyR+rdg
TTK8i2P00F4XfY0U1Q1miRXdOBhmRds8UQq8Kv1ZmyyKvNslwSt9iRe5ndfYu1iarr1qifTAAK36
XIaNvIs4tJ/1TeLeQZqKrybPf4zKdr0fVNIbMxFtH8eklc5520GyHce5mLcIu6Kv5GiKTYirxrBx
rdE6q5ck+O5lefDdik2t0Oqny06J8Cv9SLBDxxbjLkz17D1y0pCqRWjGI8KdlRLM/AQZjZHs9Vzs
0RPZR9GL5VhS2TPMc+/Bpk9jT11ekM2zfHGGEa1BAnnTx8CJ9Ocq8pN7G3HjUadOIXfeOCNIValG
eOGJ4JvI++GiRQx8M7rz9KVz3eoaQ6rwdhar+1CEw8Kxtw+s/dwK/3IiCXbnYrNziJsuuIMQUKFS
8Kd7zMLmuxn6yw1iMQnJSS3XfRv6l3kDYFq0EI2bZZDvm8UNdsO6rMd2soCV+7bDBVphFi9y1sN9
xxmpwuwyyoF6QIzepYFbH3Q02ZzBJZ5xCa7D7zHkyJ78VfZHwK39PrfK/oyp4e+g1viHZmkwBqlR
we3o3e13BJTenibk9rKYoAsZrlvysJLphENL12DJR5PIXRaqaOuoar3gbuMHR9TrxZIv7SUtX8u2
8KO03WaysnHtKLPwnCyuf8DrQwL9icNzk8IlrzDX0GtiC0pCnmIGICmkbQOXfhoOCMOetpDu3Ors
gsdog+UQJZGFvbBpSHbsItzqaGAcZhR/SAYhmNG31n6d2mFgGdP5fYHi/izJbESVrAKfyRet+1or
dRycTD8ru1oPThz4l6B0qjNk8HhuBlYGIhvkxNdBVf0CXSuNvvfhWDwu/TzdcqgFYW9+3Kmk/75M
vO6cWoSxE/IV2DDYrLcYSg17HeT1gmkzb573SOO0iMtu8+OS6drgn4AyXm9hdYRQB4vB/prnQ/+X
mrHR0qjgO8DG2IvC2lmuK0xUt5CWnXdeNUefMi+pH3ValmdDSAHHxwdkn64YD2SWXW6n1g639jzm
F7Iev+BZO5xTB8X2NB4zfxdEuW2295zFs9M34WAzfFXiW/tOhOm1zGd9LaAQhlSscKqp0XIDQqRV
7LwjwQnSINDlRdaLGZeWWsIh9mi0OQ5Vww3bsHCPIZCc92Lu7Y8D8OD71Ot5dU0ZAKWgdY14Btnk
Zm1GLpvmU3QxrxSeBCrsba1a66FJoTpsrJlXH7iruKqV252PQHGeQsFPg1eT78tO+peRoOcnln2/
c9qYnFhLvHnGQbQ7RxqbP1K2Cc+qqpXvw1ZitIY2eRsMQ3WGmRmKfLPZ9SHOllam5rtJKgyFhA63
ddjjGhDJ+c7tFu+LKDE+qBomuKTh62JlRm+BoAz70rOr54w9/Nzp7R6HEYkmH0OxO5lY8e2QjeH7
CrTPllR/eJZ2TXUWdK78OHAWpdaZOtFVMSEk2UK7Cs8chOh3A3RGMCK2ftZVZH0o0eWTYwZ3vAss
+fM95Zgwfl9sbnb23Olge424ATJjPcRRziLj5stFhlHE3vLxrKEfM7gPaSo5WPbo/4UWyftLg23/
CwuA5YadSh6SNrF2S5paO1z+kqOKovp6ja3uXZ2U1Z6uzXJv5eQpf4z64JPQrPFLucW972BXcIPC
rs8u/a4Wm7ZO6m01rrhKMREPQNbsS9UC+K7oCjkvl4HO7rYU27mzPT5i5NgXI8K+2ygAGCrKZMm3
P+byGoj1HogZLW8kJy7XIJ1vVE/3FoCwGKLaoDEpBMVza7d4Rchllh/DKNJ0x9j4rAUg4Xf26vH6
13a9pql4vRZtH25j+nnLrQ1RiiVQAIKy0q9dvsw3/5+981iOHNmy7a+09Rxl0GLQgw6JCMpIyswJ
jKmgAQfgUP71byG7bltlkI+0vOMe3BrcKhKEchw/Z++1WRTmgymi6gY3jtpgFITLNXdifiTAw3EI
3BqzrernbucZeXBZBDMZeLmX3ZAXpO16y8yPNjkMFxmhpLeGN2rbqBXTTeN1fLq9pJJ7vLKatSK1
0ss3ptEuCUSYard8m4YD+WbMkMlkoqkqi8pYV9i47vsanF/PgkMNRI/ugjGMvGli0kFbJF1rZEDq
ah4NcWwid5kc4DwjYLDS7lHN1C0tY/CHsBMwTA4sG+ABeDWlIxbGekrwvD80FgFuQ7WXYFMedcTY
21IoyuogNb4iMZiv7LLpUEqP+teZ4QuRJSmkRUxP0THpeDEJazCPSKzVqQVidXRHe976cm4P/mwO
zOLmAXp6GbjDtILbtiTFdJY66cQoMrey8DTAh3ane0AysVwFUTJc9lLL1hH/6W1mkXGNgLuJws7I
7H2qW4p468jdjzAvlzO68RICHQhCS64NlZrEp6blnQn/Z1tjbdsqdDp79vaS8AJnNkHdIsDj29Dc
WaSskSqXahdQTm97bMwrzL4EiGTaD5+QoZ1hQyHsiYssshn008wsG9INK6cTd+3O99txS2aauSeD
htk5dQlsQaft1zhVvS0VYnIUyinXkjYwEYz1mvykEqW99g1exQ0IYGtnTmO51G3NwU88wiZUek98
CRRUX4tDVqs9F2JYGzo9/Thie4fk8lkjCYJYaKuuV2nXRBssGND6LUxSui+1Q+WAnis8wflWwsGR
1jMvZcWurtBMX4mKLDNEodWWOLoamj2Ohb0ijOBL3A8OMeJGoVZzPw0Evaj6TthEgaywLpKmUprJ
RZK54raqcvGsxRgv+KqXsJ1E/00ABrzzDNyAm8IX+aEfZnU004BMVcZbIZ4fZ1qiq+xb28f6kMVu
eyfiJamq7MnAm6a2JPnGdbeT10bI55JkXwRMeRCD0I3D0nskBWEGDiCbr0GrygsD+FmocgasLYbP
2BrFDksBqYJd9ZXy3vg8sR2/ImZH6uvWdOrT0GTEqUCfGm8jhfJCoszbZ1rS7QCZ8ipCmhO/MPVw
+Fru4gar0Vc7sZsRRb2ab2xDZqfKkfWuT+f2M+Nz5hgTvsHr2Q/k57xIvGMO9PUpmj0SgZuqtx71
5QvpGkxz9cRPwgmPwUWS+vZVgi7rqZIWvmnZjMfCiYcLwBr5N2lnwFkSAjlWNfbvWyyD5fey8/T1
4EKt7QifBEMPwOFo5KZ92Up24C56WAQl5M6w1+3sHi+KtB+syiu3eeSQuEa6VnJda/OPHLjhs1l7
1Raqnr9mjKiwwxUZeTGE91HjYXxskzLpsV1NhHDNLStZVmSk8sH6FAxXuL18bY8zu4pNnVgKbjBe
i04oRqzlvVakz1OFoCNmlV/RsyWFPiAKMjfEEwRhYj+BM6cr3faIhHeojPd14Jb3dV7Wl1IVJjCw
iFJqG5eYQklOByfVa6HVjRrETOb+2o9ZFj2hIK1zMHrXfyTyFCGv6P09uxhctsRLPRSWJi/5KBa3
lIrZy2RY9UPW5M2z6MXkkYngzAZYDIYZpFI7kYOekJLG1mR1gmtGEAkC/elL3rrmsOrRqxwHs/+B
THfERO0bl1PgV8xPavWtEsQrzZHXbVwtv1b1EgEJPK7YSzQX65FbhfyaCCsweUKSrOjH1xnFEDb/
hdAIuau5amM3WndtZn7i/f++mJyRlsgBlzmiPnxfUh2DmiyBnMHXxo6L5HFqO1i8MzmaBgDlUwcN
9SttsC921o1fIIzfqd7s7J3nMprERmzgn1Gs7BAxgHz0xR3R36PE7NW0nxy96Mo1mLCdC34TLCvZ
sw5PfKj5tb0HreFdmrk7s7i0vcdgMGBvmpnxV2d2yHFmJQRurcU7uOTePVsdvidxUH6JmBxuRBw8
EUA2XujCMPf8FtKjpkbe2an9HRU98WI0tb7GKkJglY9+ynWbs6sgUON+aMkED2rfJ/g2m1r6K1wU
K/KevCGx79OhbndZn/LCtgGRKhU11Zy4wc7RnL20EvOWPcgjC3J+Q26oe8TyA65tBFUqoCO/1AEc
7KIlzWKZYF/DmVHM+TV2MSYG1XDqiDuNh7H6VKkupsLV6DeXuJP9uTxFqebeeg3BxW4GAdtIBuun
wUh4XWej2OJOi49RlfQ3lTMll4WTO3f2AjQh20hFWv85Y34KRqfblyy320EsWTZy0k9R1LshyHJg
yjLHMzlYxZ1kxV2R6Sm2QTDo+7bo75E04KVllHe0EHDvURh9gUbuhVkMdXikEDyykGphaQXDJaWc
dyTxIb7u4ian/q2rnz3xXATYSPHVajKAfD7We7YATZJ/XQgp+oUh+ugCJxEReuBOeNg68743NZQN
GnSs4Dot2hhCSdU0EERawM+7hvRrtmZJG1xXc1vcV7jGVqUzB/skJY5J0MK6d83uxzSRyqIrSpW2
sdqjrsZveIfLo1OY5Zqiik1SM8wrZeTZoUwDY8t2ItQAyB95/51nhC2PZUxtbCNGDKkKC/zh/rfO
TPtNrc/RWs/4vs7jGPaT++KxBZkydem0+okaiigsjzaR1vvGNzsoxgsbeNDWbSwaKTkxd3FkhAPB
Lz8T13JuHV0zT90U/GxINHyMefUeUES0yQbTTrOkA0zRBgOjR0C9gx88mPqtmTbVxpXxAG2SDsD7
jdDXXVDEOBDEEDTRCnV/ZR78Y5JjdYFbk5YMurHJiqNRDg9uwL4/dtndkg/w73Tu8aEgZkdq6+NH
+b3THLdo56DBc7hOOveN2ezZAUzbBgPrB+OWs4n9303tALMLZTgTl3OhIiTPv5vazMfHb8gcaHFh
8/+OrX5aaV1hXNFX0veur/QXMljZUY70496/um9179GyoBOyUcchQf39dHPPksRR6m1oIbg4OX1N
Sy+mT/r+Ud6aLHELlx62zuDzXJhmT5GNWpAZzK9xCOoH+pGYT1eGnYkPJi9vnZANjpCkLlpzuF7O
TmjqK9CpI5OlsSk25lh/cf36y/un89ExzqY7qQMPnLe1DQ1TXim33UMwOL1/iDcfDp4/g5vD4+G9
ejiCzB9bU4JF4gN2Ffe6eSQ0nW75MKbPicaohfxZ/SZG4r8RVqwffDSqH9y2168eAnDIX9j0Ebvz
oP5+LW0wJZZWB00YE/KwkqTX42vNm8tCy5pDLoKPxGuvryvHw0wQsJguOMmzd6+htvJnYTVhiff0
wnbnkwcd5IP15PWziLR78e3R30FTtWS4/HMyHMSGhO9eNGEq437diTqF4D9cehkNzffv4RtH4iTQ
1tmLvsP2zh6TAEOsmmdY2SxtqI207gLE0b1os8f3j/PGbTJwYoBodJYxsb1MsP6xQrpouq2g9epQ
pfq2LV5Ar6wzQOZpE30gcjRfDxut3w51tlywUXXR9XCofgjo3lU2QRyjh1R9CoZ+2wyVeoA+Xu4d
mqDtprFp8eltE33GyKZtpTLlNmMEtDc79tIloWAl3WMFx8DPxFFak3ZAsKWucO3T1WsqkD0xLWOK
K7nFB5iRoQm/+Xqse9pY2J0LNImg/Ec3VR+cqP27jGlZmxll0twntAdSv3MucC3ITrMAsXFNu0Q+
BeWi7yNdbXbd9KVUvXfsi4WwWESfW3zYZBfObJwm9+C6MMjguq+NBqau2T+UEdWRdJN1VZefQHtc
qYjdZVnnzRZPEU2H1PLQZmdEn8YjESftYHpHLSPLYbJrO2TARSCF9M01x8k27OO9y9xGy5CR37ue
WK9JMB7XyiNmzmZuG3C1TNTWger0rx6Mnw8+Wm88a9gijAU0CRgQNfXvzxpeRiDWID5ClWnd5YBj
9cBdn0K8RmQ8TKTehO8/3K8nv2io0V1CA0T28sr52tT2MIyirMPAlyShEC+5beJWXrqWkPvIj+Vl
Qv/l3k6D+I9k478eAcbaMNTwXJPOdP76tnAGtaR3SY5O5/l5cEfjS0PT994x3OzHH58kU15WIzY8
/O98hs5whKJz7vEhDC2t0WGBKdAO7jZaVrUHEC+pv+6YskH+NuncvX/wN5aphe4BqXlhTr4SLnt5
3LP3rKqwi+p034zVfTzFzHuzuf3ge/L6SEiTeZ88FEZoFc/NLmwECZEA0h+avv80z9W4MX10yMSU
WH/8mFJuIJhCGIUMA1fB74+pIMu4j1GTM1zsx41y6b5Y2Q1cJ3fH7vP7n15AW4cKQ30DoJaZ7tkX
JU7BzNpISkNm61aoCYKkGCTQ2O0KK+8+uIavX0AORmlDaeAw1Tr/fDUMiBO3Lzkzzb5PLO2pUf73
bLLu49H9oAZZ3uXflR0cCn0Oql+ME0gof7+IC0lyrjSmsZYothYNk6AmN8wrBkh61XCkV/FRNfr2
EUl/QMa2vHTnnxdbeH69HLExhmMeiJd6Nu6tdpEVJ25BlrF5+ee3jsIbHxVVB0dcrvY/Pp1Ox75D
Rl4ean1/nIshJLn+hiSHDw7zurCxMSKhkUH0S/VxrqzCjjSlKb86HDSTdDKvsg8CqNz2/ZN5vVRy
FOyIGEBMnInnPpeJ3Jkqy4w8bCG6rNjuraED/vQq95Q1kqmar9bQ6j5YJc3XX0qOysJB4pwTsFqe
vWpRqWSA/oW8XWemFYZQn2+dyNUVYa3aVoHqQ8EN7myl1XaOWF8Fgt43EWhyauIDqNtiN1IWwVFt
PgV9npM4IigOlrKgqU3nAm2M+xCYoxsCMnM++OvfvDE+NngmAsiVz28Mc0k4FTavLi2qapvNQXbU
Jpod79+Yt9Y9IgFZ8wzwJK9KztJu+IzEdRFWcNVWdT2Eem7c+578qGp544XFkr3YnVx3QWWfPc0e
KcyiqViIJoG9T4uSw+Tq0+79s3lrBSJFAT3iQqLk2v1+FJXpJuRVLUdB0JGj5PGZIrBYbruu+Dpk
9p9X0ewZkYnyyUDbjtn298P5MkX/nPCKznn0fbl2beqeyjZ6ev+s3np5sDbAKeAKcmJn127qcvKI
AVCERer4t/ls0GePnO90XOtdGzv+t7EQ2QEVS/fBp+qtNQ9FrE1d/Yuhf7bK0j/RE8secmyu5g0k
vReVxTuBsyRTdyzXHxztrQeebQ+x0ti2cJ+eXc2Cc/Rc0eUh4dT5vsTbfRrNTNu8fzHPhPdL7cQe
nItp8jmCknK+4Q96c4IJ2sA460f9MU30eqehOF6BLl1sH503PpCLXUPuksNNM1f5tQNJZZ/4CLuA
C5GaE2diYzRRT4SUz1C277OPdrfGm1ce1M3yZuK8PXdstVGnOwT88bWZbHqFsnkxZFCvkZZ0h9Tz
n/qJ7oQnEjqZlZU+5uPQHaKg/gIDeq1cgW9gJJyPLlKwcmecbgEe+w82q2+8awy2KEE9+BlLffj7
w194/A3pRLk9Vuq7UAYGCoGiKioYYs8v79+0Ny4H9h5ebGdRrL5yLprGrOu2LyntI+O7TsNhU+KX
6+aiCr0AfAGaYflBhfHGS4d/3nCpaPhivSqxh7aYJ5KqOb0MbzgO8bXJ6J5mZqvwFM7NQ9OOwLeM
agj//FwNSEdLR4oC8XyltLUllQQ2dshe7bpxxxZ5bnFClkw+Zh4/zr4T/3ndxgGXNgAQ+YCl7Pc7
ybsyys5u6lDTY/L4jIHRJGTK09gEZVi6bKTfP8M3vjkcjxoKcADC1V9v6D8qmzJq7SQlDTYkawoJ
t92OG72pmw2Oae/fOdSSQeADRUB0d/ZBEJ6dSvL56tAI6urWKRqFd0q6F2lvGB8sX289oxYv1OJD
WCTPZ4vlgC6mUnQGwq7s7/uk/uE4DQRB7l8aNyec2/KPN0csYJguTMcwTSrEs9tmwJquzU5VoTIV
Qh9v/NT27UbQB/jgQG8szGiLYUrBibGxcSz38x/3SyjYkXrEFrCInad4mva+au4/eCQsfsdZQf/b
Mc6q3UDL8szGnhqi6jVWNiGex87pnE9m70YrYAEdV1EHrz62YtO5WfxQj62HYoCBTe+3Oc2/HkkU
vHrgKBMyGJgg29GfizC1yB0H85CcQOtM62oeos8R+Mg9VjBmU7kPGXSIo0Pi+Ki1QcfeOkaLYC9j
hvdJBSWKi8roCP8sOyxzQxMFbKCm+CYrdKrDOk1XVZ62N8nkJXuj7eZD4aDTGizSkgatHUI/D+7T
Ou/WXOF8B3yUwX+CWihEoVSu6lGJbdTDg5MqHy9r20rXY5r1H9RFbz2bfMU9g+cE+uX5NtBtwNvN
Ls8mWsGXZpIvpP7c2Ja2s0oShKFH/BuvHTU3xd7i6MNI8fsT4yRz1ZDPUIWyISCedWw08wMB6R8U
r69bfnAQsU/Q+KNH4J576OwpT6x2CqoQJelJiBR+8Oh/a/IHJlFXTKXXvWN+idvqgy2T9fZx6dJy
RdlcnxdkgSibUowOPZF6Vs/JpOMSam3thNpdL7YMztnjNE4ZbWU+NBv8nAYTroqFvDGHg4PU14Fg
fbD0XtsZ0q7WEeowHjixx/jBGAt3pGMMbNQn9EC5p+JNIImlSgePpELo+mZuEzdNSMAql5mdr6QS
8Tbj79nIQvxA+G3cZiCu92Iamx2OLv5/bKnrpJPZ1tM887GxnI9uxVtrugstAdsrbQbLWC7ZP9YI
PKhOWeVDFeryZcY7tJpHfZ8bJAi+v1C8tRb94zjnhdEghrKog7EKyQnXode7/bpMku37B3mrtHEJ
FWGuwLyN8KrfT0ZvgDs3dluFDJ2IEXfIhNLNpzpPENZ28wemszcPRr+SPQtO11dlr9uyGFUA9RHh
kFZJavB+sMUOGRiCSpl+cPneWghc2v58LbDsvSp+i3mGO4SUgkCu9mR2QGGNaH6qi/aHTDFvJe4H
V/IMnPer2mb3wJZ/aZOar3zpqhMF15c6jVyQBKuHaRx9OOQHk178pra0JLRFI9eTCKxPKcFHIYnu
3T6u0+rKj/18F5D5+ODhC0CjHcX2Ryy2tx5b7rNFG4n+LWSM3+/0OEWdlieUOWMjfhAeR3TvcFdY
DJPff6LePI7ns1Nk+7v4Zn4/TjdocyIQ5YTsRAXdHPlSzdq4qfv2gw/pW2UrzSnca/ryD+/sPbTG
ABk3AqxQIhxPOnRuY3Vqa+eY+cZNUTf38KU/aFS89QD/45DnBWumbLKUHb0MtXHax339I7ALFK7u
sa2HD/Yc1lvPLztShmSUjwvV4vfrKEffFmrySpYZc/5CjO/PEcrWeigMHyt9Fq81oRGQzoq8TZtF
cKwZizyLJOouGLonm6bKU9T4XdibyJaxtmA2SGR7F6ug3vhVAWkt6vzd5I3+o++waq5IIEU1oXXT
RoEOD1Vt/tRHE017DeZW6F+yur/Gkyi2kpIv9YdxVc5Wuu3L2bwTKC/52JvOB0/TW1chWJy6tDh4
bs8HsEUhuq5CpBwqoQ4KXNxK6vaTI5wLeqZPMv1Dxuf/vMWLPQPHoEez9fyyi8yI54ZiKEybQEMc
07diRxSAv7HiqIgWNHnx+P4L88Yp8l1f3MYBRpxXu8vAnf1SmlYREkpCVG87u1dVQoU2Q/B4IspZ
heiQvr5/zF96jbMiFO0NvCuTV5St7dnTFWugS12/KEO3VME6AUt9ZyfGsK4sCGNJXRSPwiyhWBFt
ieGDaYefyOKx7JXcEmMZ7LVxRDL7wR/1RhMTVQJdn2XVBp54tnTEkwP5fOCNBl6Mns2K7R2qNGvX
RWRXBp5rrXhSkE85C1u5TdYzMxnk17axef8Psd5YwxZfOHIM0AkM2s7+EOilMeG+aYlvObMYjSzi
5tQq1AmBZeVccLu8g8yQJOKz6JbsZW0Lj5c5atomw+1ojfpuniP9ObEpvE2p9GfK4mqfjDxS2Cby
HcoeZ48u98eMIpMle9gS8ZNsEQzam1arZJi4jbdQn72NH1+YdW7d5VY13fDa4kSZeRGeEr8PiGXz
Puv9nH+wMX/r/JmA4UH3lgn9eeOIdltWdNLi/It8ukvw54aTO6VPKQip3fvX+q1Dob5Ea4Abnc/G
WQHC0KlpyuWzFNRWshEwGak8SKE7wi6On94/1q/7dv7UL91fi90rn8Hz7T/wU9DxIAdCAR/MX0kG
xjg+yEXeR2RcbCqvMC6MWo9u5WSO16apxSdTagHpuIUghlpvD7/+oP/DN3yIb3B49/+XJLB5kS//
8aOSqZyvX0q4D//d5qQevXS/AxyWn/mb3+AHf7k2OGQXTyGfSCYe/8tvCOy/QCYEdOsgvTr+L7TD
3wAHy/2LNA+a/xQnONGtRZbUIV5O/us/LQAONGqcANcRxQQV6h8BHPxlhfjHk7b005A6LwsZjTz+
0rPHGpOjaQuztw9O4ftszjSSbCo57FWUTMcibhwmhzWyuXoc5+9O3XmXTm43xDeRCPyJsSmiy05o
L4VX6Fc5U3kyGSLr3s2yFBm3cBHhd7Z3nRRD92lGTnlPNEixzwmMOJQgOb/UIvKJxfSyI/3hrZy7
5iuE0yycwBikwGhpc8BjF+qbLnJtnbLcQYqdcvMOSCuvXlVUF5FnFfserwYs/OqqdkzCwYqoZBhe
JuRld+OhwudVQjJ2rQ1vincsm14UdDCmm1r4hKAXfnA5d/GQrTx3Mk+ERQTXhHrpV8ac6lezNWsD
ORVWswOkU+yN2oyfMXoF14aW3xqT219FpnGv9Bl4pUvuTtXYgbbSQRb+hPaE4rbE7+kbwKXX+M3l
bTAb9srIPJKObGciTL1I+z1bJ/F9HDmI1VpsVdO22CMoyR8aO3MxohZ2thfllIVBJ+UGo2W50b3Z
AOZn9k+1n0Y3mPjGk6xT9Y3skPm5anvrFNNLCdEJt9eulU0nutrpmu5Vumsip7/AbNZ8La1+2hD0
5u0QrA97PDqcBh2llZ0zGhqq0cQZY/fftcDiq+GQOxcIvH7xwV6yP/qUbKRcr6tN50RXZS7Kg+Zr
hyLHqhM3tXqyh7bZN83g/ETgTslHIvuFdO1x7+pBdDDLpLwF7KzM3dJuOkICxptowQG8EASCPcZz
Gnz2GlQyWeqKYyTc8U4MY3MfRHZ6pWgDXI2dTrZY31rpUyTt7jJjv3+HFkbsS+BcdIaaWg+dqUD5
k7OIn8jwTq+wsKodyTiEpmvCB0CXCpysyPAJQ+6s4dIl4uAWa5F3BAeH3nwpqL/10ySuI9ctwnnq
rQsXYvK+FG76ufe99LkRiUF0inBOJRv9cEqwRpFqYV2Yo0PYcl/jabPr7j5TVrCeyq44lFp/EFU0
Riu+1f612Qjzc8Xe96qJ7fyQwuVEPF7QkSrzjr6WnTg3hRgvzGS0eRwx+msYicBfyReY1fq8mqfc
2GLE8l4aa/zhNFN5iGcxUPxCqa4Ja9sBlPQ3s1eZj5adf5tHS1Cdx7b52fOr+3qw1GOHb2uv9Eo/
1YnrEpeGV/ToaDD6VzR09etkoMG0HjW3eaHYyW69OG/Ir7Ks4Fsa+cm+GvihWKXFg59ipBwsohR1
eMYX2FfK7WhZ6cHtMQSz/yzvPKuTX+FC0dyWTDiJ2DnETG6P9djgO/QJXXG9slqlRZafaB4Wn5yo
CN15lFgJVXWw0aFgte3zVc9i+VnWQXrwaPHs5tRqNghyp1VUTdkn0ZEErKamXls5/DeFU26JPMmf
yc+aHjwwgSdqyHrNDYXghYcW5b1riFutnXZj4TYX+H79bB2gmJdZuY+6Ub8i66HYN8UJCMLwrC0Y
49y1jFOmx1ZYMWrt1sUIjKnSh/YbiBz+EvL7Rh0zRW2M05bNEb3RBDngs/RIs1sJXRXpavTmmlCX
Ob5RXZ3vtUnSe5pnx1u3Ax7jtb+0BeNo3vaI7buVqvve36B3f4jVbGerAg3EBs15wzIHvg8zeKtf
xKIRV3MV6VvD0J4zMwe8G8fK2qZF4JEjR0Rg0FbuutDSJ3RF+qHQO32LwL1ZmVlefy3chMyvOglO
Tum7h65zphLbgiZPqdTyjedVa6cS3YuLC3SfoTm8ZS5SkjJbWvr14Nf62mfoT1SVX7hbImyCx4Cv
xrWyk+QJxkl6ifP9CwxoN+SLqNZz1g1o8O2UR2nMLju8z2sQQ8Fl2dvtrcyi5iojQOtRi9LimsRw
sa2NLt4xS4g3ykzElogJ6wnOqRm6krNsI7/eJVNm/kD01l+NDjIR22qWj0uv7GfYbemDNA28Om6a
Q7WH3rDvSX4kZA2hnGZEya1hAOobA8yRQ9xMd3rPpcfuqzbzLMW2m0z/gi4DtsAJk/gNgbsjD5ox
rvFg0g8Uek8IV2z1+yqd5BL+Jx4gcOxTQ2RbBNzqNh8seyuGATPVLHWVke5T2Yw0p53bsF03htg8
BlBJv4yNmW9G4C7EJfK5TXnFLzq4XiG7FKLn8qYNPudIDjdlNerPRdRGISsTuQ8S6AA9wlvVZ9o3
YXv6UUhf2xGQ2d0Q9FwcHFuLdkyVulMxj/4DLdtoZ+iNfpcMqc7hvEhbz7Pm7qzEa6/bufladWr+
pque5R+2psIpOdnxfrJGY6NQCK/MTrtwKt2EEVm16YQkpx4JoFuiavWUFS3VT5T1SyR2lsX3vbPQ
FrK+AfBRWYE8NTEqCwyxQbqahIfVWnUtDDov8pufsCLyw1AkOJCmUbtMzXI7+1V5OwxVHkqn/+y0
zONYaxtYtf3Yf82l+5kw1xcGJj9Jqvvs19MnxvflWlMjkFqrKQ9t5c1bAgPvcUKLo0g8734QufmY
Q777BvtqeiIV6LM/VK7Go56S3pAfBYE6en8UdPIHuS/cqVHuFaVWFbsrhcHX2aZmLe3twqu+nEzH
2/Tj1Pu3jWxmYoTd6CdSQcsPi2HkxtGNMkl+HNiIRbW+72eqnn2ZiPoqJZC2/ixYQKm9lpjQKcp3
DZGg5dHX8nazIJM3FHn5BS2B6ti3qfcZw1HzBfZknN1GiFYuvIQRCiMwlUT7Ag+gqtZTNyqC62Lp
ZN/9ZOq0B4c0MGeLSyeqVrWW5jXxSKm1qTR93pPsVO0Gt3vqvHgkeSkuNvrMnZSx/YSUaAzdVHjr
uZT9Nf/ltAsKj3KySI5pa0NmwclF/GSNcyzmK6N5gxZSizxUKoEvwaj3yBdEu8NTHF9ObG7WZEzM
10MSN9cYC52jkuNKJun4YufYntvA1cip0vq9UU3zihQiyi1L4bINHKu9SNMDQDtynubNUEeSiE2y
PXJih/cdtgrsZ/apVEm3yRotPiibKMU+iqJjW5rpUerxpWvQc9I9Q1ziYpfgOrzmS28hHyaUcN6n
zZDuyIwNtlqsR9sWT+h2jGwB5DEhdVWSNLcmKNoPe12YYJpN5M16BEeiJzZ1LchlmZgnMIf97vqV
6z91eo9D+VuPwS93HqLGXgC0cP3TsviftsX/beI+2MRB2V3EHP//Xdz1j/E/jj/a7sf8z33c3z/2
90bOs/5iL+Z6NM3pgbH3Ykv2LxCf8xdaNrR6SMB1yzD5N/8C8Rl/MdqDIY3ba9FkLE2Df+3j/L8Y
y9An5N/o9qJq+JN9HErj3/dxbBRh+i2YPLaEqDLOO74mkEwqeacNg0FLrXXVWnJLSm+bXyTR4FxM
6OqHu9jBf17radIfhrSSp4QIonKfYxPO12070BdKFrQDbBCw/ZCJVqaYgBnFFNsnerX63stR2cdB
A2Nn0sbrODcSa2OQxHs/mZXzTKj0S2HM+AGL8p65rHOHP0+duja4rxf+RoHSD06rWxBFjO6XrQ+Q
kqsexs2SqeobnzoXl7wUUn8OciNzV5qWmp+qasyPXTvIbb0wMFzBD/7CTdAZna7Lqe42hgaRIFL0
gMtOC352WBP1FXlwGFyHUrUH9nYLDWTKxYs1GHKrRjqFykaQ9utC5YrCf2lecv/B42sdPz2iuTg4
eav8PRI9hD5Z2R8UE/G1B8wpW3XO2IENqsi4X7llUAZPQ6aaeF0Vvo4BT6orV0DDQDyjwlKfFjtW
1x4GDembMnw63RVYsF2XyoDpck3zLpFB6yxjdmysI25/5kF+X25MEWuf+95y7nyqz3Ll9pZxiRgl
0PejY0BUyVlpN0PcG89t6QMGySed31aUyXTji0L7qejmrScLd0eeTMl3reima4GufP/r7+uWv4on
G7F4xj8PZiG5GRVF2ZpZawUho4WP0vczcBFfqF1KgsX2F5ylUgOdVU+m5mXsYy3GhytJQb90zSgh
5rkwchW6nWytXeJ4ebq31OK/zyKlAXevIYHY9YEsXMkimQ39Tqax+Sw0YIM7Q8yAoHhUgCXKkmcB
e/yRbMUOuMSyu6cGTbdLU+WuprJ8bPGZ3CWinZc9WHdJgmvALmvwd4lltu6GqEjCPIFSXLC4Jk/M
dC2ANHSPNcHNJqMcf3EuHVLgak4yU3BcHGXSBXX0wF7lTsO3xw2ku0LfpT6rapz3/oIkAaxv/Rxd
bPSY70syaQ1LTcRzmziWCbLWZQL0o+Z3Yb8UJBC75mjSoBu4w6uhrb1sK+O8+0T+1HxFYma+tuo8
xeCqs492y3RaD5RhezRmxq4tEuuRnEEkeP6kUem5SVBsJhq/PgNdHQ5xbT+Dx+4v0WA9wfCZs/U8
NPioSWLW1HbIi6syhtG17piF7VIyx9Yoj4gWxdF5jCPfNimH8RgrVdS3navKU6dZLkrbubx1Uts4
9nEVrAyKo21JMzpUniu39C3VETlsDhHCHK31WDjWw4R8C1TRDAyOCAFeVDLZV3aX82KYxI6vvZHi
hQbTtF1qo4LYl0yt+7HT9vRLuqveCrKbifD3i0obnVtJhO12SAZIV7rHl3IVl0WUwRcKbEAiDXZW
Eki850Fp6VVkGPG3uc0yGnj1gcxld6NEkG/AIbmM8o2aUfGcWewndH7mRTUBL72WtVMVQthv7ppA
pyIfByNhUz1YKXEi+JP45OtblTUJ+hGBakUX9aPmUgeYjaebW3pD8LbaWOjatpqVIVagneyNmVTk
lv4/9s5kOW4r69avcl8ACjQH3RRA9mSSTFIUxQmCpET07UH/9PcDJYVVdlT599wTV9kSmZnI0+y9
9mr60iSxmoNC83rawWCwrPk0guDexdMiv7h8fgMYZcFlDcnKKopfovZInRD7ymz1i4fOO8ParYTl
Bp5EnPES25Xm07K2fpvr8YNlR+pCRgVsG70t0tPQrelAQ0vDomJjljCHoBxp3WHaxWpU+ugMXqpF
bShbZv1QhY19ruZeeciynMO/x/xvSyptavAS6J79hbnwbetk2dEuB+IjRg5z/IU5laTVh18/Thai
R8J3dyqyY16tTkIa5jU/dlGNPvh+IkP7ES9wB8W/yrE66BVOQ/bMDYOzd7kjB7MFBUEcwHYY9Ytm
ri/Uxe0UlDopGD5Ztgsx1iOuKPGouOWZ234+yxZnqKCqGPNImuHr1sEn7F/M+wO6/ptyCU9fJtj/
vVpCsF5+f+uSt777vVz68WO/qiXtExIJihqYQCh4uSD/qJaMT/B8KXwMhiiMEi3G4b/KJR1zYkA5
iIG/sO1f5ZJQP4F4W6hLTaBqgHTtn5RLP5j6v8HeiMNpKAhgQDOLGbL65+mpqc8g80R276sy0tiu
CW0ISbW+2XVPs5W9OsRIUECwvMp+cv0s5SibphkbQS2rfbVzHhzMyY6EwmfX+O5dDVwJnq1YoHgt
14uq0KumXP9zj20kRMNlK4xCDWgu8cZyGndbuwzFXasn6szV75gmqoEa03elwsk2WmNPXqTxmvQY
3ElEgvgq7XhAtOLTkLv0y0nlNXVFHJ6ZvlpKrQZ5wV/PNO5tzNnYUkP7pEEpI59sMLyPW60I7Uei
fy74A70OLS9vmfUTjjbvdBzYKyGb58rX77QYDYZe8nmsGiUlheOTReCf17VY5I0KH6+MiNyYEDkG
g2JjQOLg4Ujoayh5NIMbbqKuIP4nzd5J2Zo8y+JREg0sYZTyS/OBRyCy6DMfgcegOhgYcG6EeOut
w3+u4VoAjYW6RMWjV/tUMNjGMygPrMbiTzM8Ox2KqPUnU8FwLHF7fDT0FXdkzkpSDpWv2eGBhYTi
zkWls8nleuUTJnoyRcPbHw190ze8IaO2Msyuos+ZdLmv7BVNw/gBplxFukCr+2Y4g7hgdhJ5mKa/
hbnCXJ9qljTKbmOUee1LnCB8Atf5gjvHIep9AOVPXfkQYhN31biAx8Sx4V+34Dw74mDmGZIXHU37
4GjKw8ciSZoZWFYgcq1t1oE2G3fFQKXbqu7DyODA1zP+Uajm3ZDwpqI0EweAVXerURRhEVRMR9vt
uCjrdRV1/F3mpecEx8+gqSQGsANpGBaObDwmFlafY9FZmOaZ9fxOWDNgDbwkD5uZV/jIfPcL/5aG
5GEMmlIGY+cQFElOt18UPCWpgSHrdr3gyUoR3cr26eP7LqJVtQyK6HcjnzeKWTJE2/DVN+AwOM/k
R1WL3tnkrGpaXxKAWJ2OzVKp1r0QQYf8nMf8q+Wkr9AL+f4nF+ypzpJzz+Mi0OBhXvjmx4Z9YlNI
HEeyHa5jrkPyLOWTnfELLZtv2OlZTKvn28fDKGs2BX44y3WdFa9FhSVuqNrNkcxLcyNCFm2e0RfN
YO+XQkLixykfmXBLNWh0NayKQtc33DcqGmTBI1XpRMYolidHKrBrEIReUV0nfoNieZPZbEqQ9atk
TKmje5oTo+QPp7HMrh2djYoJr4qDGMAHEE6+Udknaj4kd0Nsnj+2Fz3Rsle1Xt9MIncC+G5gCz3D
EyIt8BQjAvsYxbBlqfMxg9LWbZghjvj4bom5wGYsLK+sIVyPEJYAGh/XN0aezccqX2zcFAldd3eg
rNlmhny0tYw4D0aF5fyxANYVzhbHeBBSBR5eru8O7G+xrK3M+jV3PVLkrmUZMYrDpjHVwhfyZpW9
GfNRyXcGVes1ZR+6BqeXmbyCc/EVaNk74wKSsgx2j6qwmwuD9gf7IlyJaTOu7ESdzuYE42BMX5Uo
mcnoGcurMNMz/LnYEf2iKvvIZJ9Wi6ldzXbs4tvDIqP5La8USUH/ISGz04K5LYeDhllNMokdQ3oJ
ADXxy7Rx8IU0LN/uVCPAuEp6jU4TNFqkoX3UOVNSqHt1dT1R8ohDEQ+ATTjy1Sl25u7CXr+LUcsQ
IV7Ou7rjMCFIHlPRho8dDryFsccVkS1SYZjKCVYgtPpxNunupG8+Nu2ATInRC7aDWhffmi1LojXF
nT6n887ChtHDNWu9dmgZ5maqtxJ4zc+qXA1ItSmvJktM597O3kGleTQzO+DjWeNDmgVZwa/sNb5X
UVrZRkzYYSqOyRG44tEEQoa3VGmYh1VNvnPC5r2x+c94OG/Y9DVRS5wnAl+qrda2b4R9mWSuaJFf
NfZjUYkKpVh8q4z92V4zsYwRY945gRZLChwmJIHVUzCTbUitV06K1ROJuTxnZl4MnkVFYG2QH0gF
MkObvuppNQXg4K7pJ6r+YEZZjlkM+djXcyT7YzKqfIWGGkbwzSMNm64Uz0KMVJPuNo4ESbA4heVM
Lls5DXQ8WaduphlHxQ3ThVrzraZRjnXYvyhdVX2DbfYmErWiiTCm7N1pDGUhTlBZFulz/I84cLbV
1i2yCclhi9mRX6eYXRepGJQg4iqitnXCa5ciWNkinRvlOdNjxz6UrpCQ+yC7KE/4mw9+jJg4vwpj
fEMxRss1rIrnrEnO5kBk7ibSMae8lHRzx9i2Hn4rxW5/VDC/JzL8hWtor5F4kEiBliymXn8iBOWu
otNXt/3eRoW+I23nPcm4XIzSeehbsBWzY9eJ5G8je/9COFxfd4WdmD4gj1L/RNNyYeLMblf3exxG
18OOEsJIsm/lSJIIJJn3//0p/8LFWV8NjijUCRzR4FX+J+UQCxpFJEvZ7/OZBbJWAm7G3DhiThn8
2wT8X5oAOFX/k/gSfM9f8GX+/nsH8ONnfnUA5idiQQQe/IL0px9l/h94qQ1lDRMjF32J9Rtearif
WLp0Bwh2aBHAUn/HS8UqNkMybP7MNPlTUMn/Ci7BWOKveCmJr+gOV70TtJw/LaEspSbSFsxqZmuO
nzALKevAqg3ACnxGKx9PxaLb1s18m1c6lqx5TFGFYtdnkEqOFOgpNSfmuk9h0he4/5aZ5ROkNX6f
OktZb/eUsSc8jjzqbktHUaDm5c9CadmKPUFTZeRKcjXVaINWwpo9HmKyD6nJ7tOOCw/7r+WcpybI
k9NTN9qYcYs1r7c9WngnUxJwuSt2HjMUaRuP+VR7mhquQaswYDRMZrobeXM6rmNWfcAiMzxUSttd
SoibR5gzz6ndKE9JXnD/NKXliWYC43P1aIPO0/BqR9Y3y8QhUUzybnCibyaMbK8M+aS4N96x10G4
3CwOZuzsvJTqf6dG2XsNCWP0VLergpIk0I1ZJ3hDN129bRZePR70O8uYVC+xu+uOfC0AB4oMzXkI
h/5aC7FCi6fyHmt5LAO5BJhnlwNz43H9Bynuc3ElnPophNXoo22cjtRPzxTYh3VM6q3cjmzOnrHR
hsdTVfdTqix4TFIe1aRWBqR59ttepahLUCSxBB8mI9yENihzFlrrW2g8y+RXu81k7OzFVjGoVZQt
ESPVfSTd/BGkRDxqE87iH5V/E8H4RFY9wRvBvzFWi3e51LeEbiz7UCjHTszNSyUYu9Uumos4CXXD
X70RRsrA23w096Gz4JVtds3NPMTtE5kCD5ZMql01tclOkzOjKAzJNwtC8T0WzA5uPc7nfKmVBsbF
+DkSYXQUBZwsShRZ3Olu2L8pKpMAH889467Tc+NcJE2sMTSOJ5qTuFk2eVzeG4o2bUjMxaZNr4yL
zDt3K52wDAwjtvwQiwcvTfC+iwmPxgNxatwdPnRMXaNa0ygQMOZNsRXwOmewqrOuTf0pghHQb8dW
MT/bYkxOorDUZ8EHD+TcUeglqZ4EJs+y2mpOG+Isi6//aZwbsztU0AawJE67+R2XuEXB6LmqcGl2
7fE611sC/qKSUjVffd08Lny4Bal2/+9B/3856OENrwli/x3uOcDULcme+f2k//lDvziOxE2h1MBj
hFx3TvpV9fjzqHc1iIwQlCHxrMxZ2+FS+QPsWTmO3A9cD7yJ1Yfq12yM0Ct0XA4XxA/OpP5PwB5U
pX8664Gf0EMD85DQbIIsrbOz34VQVkJqnybj49RoNiybmjm0mc7WqW5sRcKb0gQJBal7X2cNbKYu
JJDHVwcH/91IclDtWzJRQyJNcuu4LLYIN6grcJ3uVHW66w1RiB10vlm5y9y0/dKUwjJBMQwGXnOY
E3A76HLArLzAKC+Hd6eTeqgupPtUvXXlpvhjeUhSUQ1oS4fRc1q5mwV5e0tvhzaC1q0Kj5JE5sET
pJi8usgg3xwupKBz3GgTLSpBhXGdd9JHiKybsPdGoV+5ehcHkmTq61EQ8FcMPftcV7a21Az8ufOB
5oeNntzXaTrfTbHanXGrJOEzpUva2FOlxH7qTEQRlaYaOZ6V1pfcrIcdv5584aWa93jIuEe9bpMT
mNFuSnTcginOq61Zmpavy5jJQIfMUMPxIWwASGz9S+5mzBqMNr/X9IlmIBbP0TDXN2Y1u0G5GMZt
r6fMyapZBLGm38bWIgOztOyNMifMYABTbg1byc8U4NixjgzbCS3CaRex55sFGWYnCMH2waqgQxRF
HiTwMi5Da+AV3aMZv5a9FGfsO7gou37pr0jJafSqOod1W7ynA76oQEwM5kxMlKLWlhdEjm8mtu6B
FpIFYikx94TkHzCAvrgCQKiFpOZD9j8OY1X4duKW9ymWsxdjcqeTUdvjbSLV5q7O4tdUN+IXs7Iw
GYqmU66ac2Cuc1ZmZsLjrlbuCCAs7sHzC7/McnnWMUn3CVpo6e+yuzZPu7MyZb2fsGM/ZxMGp0Lq
03kmRjGoJ5PukjzpACfiKFCHMHpYHJsI0Nxp9N5Py8rl16YplLy61k4GreRxVnsCnAlliHqR39lD
mXOrT6F7sROzvnN0MXhLG6ahV0fLchaKQTpuPSjksk7VbkFCeVF1VrRt9R3Wt0KcZrxbKATEVmPZ
X1eTsXzFn5aBndJ18VGk3Ea1wFDPMxiFBQ0Tw12PjGGrNP3JMlx5VGPrehhkY3uLVZJ9iyU57lIT
psYlswDmrvUQTOrMuCIkFd5aukdFybfkQV6cZFYxxj+JYcWpmvJpHvv0NjbaGwVNiDa3buDm4qI1
KEJLp36TtW0firR6nI249ICDngubFMQs0buZG0sHLhxzv1y/qfkbISq1V2ld7S29+kUQH+UPsxvu
63FQrkd0hGiG6yhIVfGVw1De6LB1t4psK9ClyDzMjRSPwlKIcEmZ9CC4JwcJFzekf0c7xJI6TPSv
8KyaTW8X7S63G/2QSogvyVVHP+8BLnlzmZzLkOBjYbme0oqC+iyFVTnWyTYb0wn351ReqDvzO1xg
o8OQ8pjnJTMORI5Nd8WEALXsoDfWdd3uiP+0rkU7HOfWGJmXgYQFoybHu1GQ5aPNCoa/M5AUDlIl
G6ySYlRJZFBE7gaN1urp7RyORnE1Vua5aJ3XqqnMjWUtDF+Nud4KHRP6GGLyLRyn5MaM5Uspanjm
zGO9JdFeGD+bnRe3avcs4UXvVMhOQVvn+inKy2KrYo8V1GqUU4CIHIwjxp2aY5cakfMurygRmFLN
z0sPRwwaZugPPWswmaf5GbNQ6OdFojLVa6f7UoVBDW5V3FRkjZAG7OKIfRuZIbGrOPnIXQ1Fv/Zy
snU8uaTVoc6GEKv4kiipqi7dS5fa73Wljn5ECt12jJ0c22dHg7KmWB0NqIWdARPVhDwqcJLeTHuP
EA6UxAsDNUfviu0cN7iaYi8/5lP/GOfEMYk9/uPdERg97rlblOYtU9Jq9mIBhRlJDUS/G8ia4BWg
JM4+6x08eifRWncTF/a90TK9Y0LI0ju03WA+SS1pj/FSzLg3L4b52rH6E1/rmyj2NSW0yXqCOnFp
csXRg1BT22Olq86xmUOKXDcto33YdAe4s9FNnK+21wqZ414LxL+L6a7hMy5j/LVm0LEZdFHstSSK
X1Z7OtcrHMaufjR34ioyWi3xbFHbkOBGAmSH2mF/GMNAUtC0QLXlaH8vM4FzgCH08bobpCSDV2e6
AWMLuj+wWk1mmkkyEIyNpf+ihkbz0rRq8pU7OWIGUfTX8COKG4gt7ruK+GihUg2NizJkwxcFctu5
UMGLNSv/XhSG9c0k1gq+Z2w0uLSbQ76JXJEczGo4FJy2vqR+mIM5b50Cn3ieopemsfPYD7NJjpbM
vykpQivMonVmEladjHcQCaxH7hF3U5PjtO3nWVfIXlnzRjQoMdEBxuP0liWJKziMovDRpZO5nVYn
bNjYsXKbME8ir9wo2q/kJGRnZDskEhDEI2xfJ8bs4GI1/U10TYYJZHkPsAYQCOIRHjItKwIti9ms
dUXnsDRgzz4sDmf2dJmEcCEJibyu83j8ao7z+B1WdvOMnGnYlkrqYg4euSTTTM2sHFstHW5Lk/OG
oUSrvAl1ljdzSyyDZyirINOea5yNlbF+xqehRHa9hFDWtc4YgzRJmxlH5SL9ArNOEJdQGd2FgQwh
VApsk/NKjz+w55J01+tqPfuzgAXKO3c3ht2qX0O3C8WmTNQMCHDAirzPRXIJ3VrdNRifAiD39NiN
g+6B4zkFEdWGAmKtTqL42DVHNKIWHTu06nkAFs+xiwHbrJmGo/vfNCq25FYKOG3G4HOeJus7rZcd
MgWTDBKFGTZk0qoLJjutD9JGWe4VpJ9/zdq0szG26KXm95Osnhj+1OWmw4AYLi/O8N8tCqjrUB1J
qdetVxHF7mdSSpirR7KCH0tQNW7adoj6jW5H8Uc340Q06XZwCVLta3cR9vNgtvm+jus58vXIBKNG
ZGK8kgAdn7pQMx7dLo5JOSmMSRD+PsA3rgCSI2fi/2aE3Tn71Ijni5OFzeBPeqy9DC6Dp7o062fa
wu7OdDu3JIdNV7+SKEM8K04dPWtJlT2u27b2zW30Jt3gzhopR6dKw6fE7crPYJh42xtlPJ162c+7
IVWUOFha2fiFbWSHNMpuIf2idijtM46XBBrgJj/guspMDiM3UhfvROeqYNMiCiK3sGn63Fq/sXJq
Q4Jq7B1DPEBmDDnEq4vuA/ABathjKWYbBlIxCijCOIXMviYTdcfQDUf2Tl82o74gF0lRqCzC7GB2
GDndvNpfofTbWH1bfI9TvW/9pLfs76THt7E3yJK23+raz5Fph6+WqMLtUDE08fg2AX3rVvTXMbEn
qA5W58UwNKFgJ22UCvLgRfqtVt2h9GBPlF6txDlHizFeQ5qIv+ThlD8kphrv1HXs0Wphf9XWk5uy
wC3nlLUFgTkqNWIxRojr0Spvy7bp907iMgwr9Sh7ko6tYTsSjtAhYjyiSbeukUA1OHefMoVomhG8
9YpPmF/pUIbewiXptgXxhvuiboZt5BrlockjJE3Z8qWeodn4GuE4L5HR2LdoFZXvmpr8qwP8Kef7
G04EDe+qnPsfXXL5LXkpX/7UJK8/86tJFp/wMHUMG6fRn4q+nz2y45DjjIm1BalzRSJ/w0MFNArc
nwAWbSztLCzm/+iR7U82f7D+2M/W+p/0yGLttn/XAa7e9SChsDFMTq3V+uI/e2QSMOJkibFUJtZr
Cowmz19MIgsjkrZUHerNMpDtMct58WWvDKOfRYw9rbgtcDQPxeRrZA4xVk2Gb3avFTdLOJXPLjED
6FXcLCKtoleKYIKOvS3KpSS5MjQOqqXpN20yWp2X0qFdQxXCdDJLi6jYALhhr2I59zbu25d26ocb
dXgpqpY9Q2P52A1q+xXC3KDgcZ6XCw1JPb2AZBUTGT8K3pKKEelhgBUNdYTRIVTa1FaTvcbs4ghg
tGBiNettuKn0GcL41KDEC3O3x0UfX2LOlnARgdnqDtFAFXQSv4WaBi7mpMaucSHSr9qo+MpI7cGB
BmYna8RBbhl+pmTVWy3r+muFmuPcy1n1eyOXJzDf8Y1oqfKr6BKTutaJ5lMyZs3dTHLrix7rdMap
XnnoE7dcUAyzuTn9KXHG82JO1a1pzBWCNgeo15sx0t7lU5KdHaOY7mCSfWTkBbOsDszGieBqaBOH
ssfiRsy7UU/s21Ufr3upUbxNTOooxwrnFi/FGoFI2t0b8wjBUkq5EeNs7MOl1nKYmhAEzS6yg5TZ
+8mZRrDkRWrNcVjyOPPUyHQjDyWKfeWohV76LYL9R6Oo+/teQIdPe21ciPsatKfEzsKnTqmnAz49
zaYsXeVqXPTU60oa+woFk4/3x3K1RFr/JcchuyEutmivxrBtTrHjDAg/yDdikrrqjmQu4ptBlPmG
8XaZBuXokmujafZwTTvbEm1p9dlLM6dUe3JqzB1jzapA0jTKZ1R1MPzHsEF4xTw6AqF3S23P9C25
xHVmfNGjAsLzYvJqmAG291qtp9u+icVJI/NQ9eK+irEI7iLAo6oO9G5o9iMmbZcIPZFvFen0VSmh
8jHqd7+P7Wi3W0stIsoQxqUJBIbGvQD8MFeQXVShyooM6zYmCSnzBieEO+TKJXvDoBsPREgwGbc3
81oXVovfFFr5wPeYfaZXi2/tKZXXUpvjo93qg7vR0M4hWyhFoBBDUxC/m1YPjtGs1v8dXASl4c+1
KhLXzSD6ahNXRX1OSxs4gbqaXU4YEZlhYO8RiubVpBwriProIgPif6pSi364t8+pdZGVO6n5VQkK
VnYUn0oHPWDsSWMbSNK8zONgzMfYjFNSN61bzUkpWYWNq6xBczaL1r2fUP4OKKj6/GsYujPYbkj1
ZPfClX5W68ThIRe+73uzRxqVaJ2/Yup+TNF4FrTXV51pxTvRpKYnK5n7pBJFGzccMmx6epYi++US
SsieXjIM+efpo10FqFDRLSZyoY/FuaRX78Uix4IW17ZKEzS7UfZj3z6SwjXeKZkDhXRaO2SDVpkU
MOu6WrvnYu2j87WjrvEVuQOl0A/92m9Xa+ftzDK/G1ujveQ/+/JkGxpuvoE3UwQG7TueJomnQSuF
OgQeSIev0uoPKS6RCb/JUAgyW9EAF1jAWvEBE6CALCGvR8/qaczQ+TUrmrDiCrEwxCFcsQZtRR0g
+MmbBCDCXRGJEcHpplpRinTRwj1k/glaGjThFctgtM6XPH9rJXnKC88w7NRT+gGAaO6aUSjjz9MH
OgJM4tgzeAnACfqWfAPedyFa1A1CwBXavhtrTNPbDtiFSDeiROcTM2h1W6jV/ZAYqFgnu/PHFbhR
x2yAOb+iOf1UO3tiGzJ/XsGe/gfuAwJE8K48toY8IfmLtmToDTvCM0XAWAR/Z6GTmGQzgTqi0RUJ
Hw9qNhomec0gX2wtGLc6y+hkrbCUGrU63I8VqkIEulPMUtkJKl10hdVynj/QLUlCNdmHQF7NPLsX
g8wHqNxJl99BYRtvLLf9ZlexesySSDsthduQmgv7yK/NSVuP2QaUzWH5PdhqGwWmZlZBs8JxywrM
RVY0n/MVrJsHrf28YKHuK6YA3XOTOxOqAVsCmK8F9QJJAfprsei4H/IwvDNXYFCsECFxkHNg8DW5
9B5BtgKJ+RS+xCu0qK8go77CjckKPForBNmvYGRnWEe5wpNTz9Ih2/SLuUKX5gpixukUwkDkneqZ
/TbSWlzgVdv+0k/z1pgXd9uPdv5uybA8LyM0W8DSscNhglkmECpnjHKFmhtctYmL5mLmcIiaFXY1
VgDWXKFYd5Lxm/jAZwkGgkWW9RcWYY5ETM1v0zVJzFqh3WQFeTVNvbWFFMEKdx6KFQrOMYENlH6F
h0ft2Rxa6mNE9/fkaulQGYCTIb43W/mBMXMcrnjzQMKYJuwSFfCKR5uGtdNWiFoB2j2acpz3JYmY
B6vjiiTE2DooEDR+GrP8K7X6mzoZtq9Ojfrf6+Rz1Xbx/wtesqr7j2L55w/+LJZd/C/wh1UxpjZM
W+irdd3Pahl/W4gFUFvA/5yPevmPiZL7SVVVRkrCgtCLHIoa9udESZifXNxpmP2oP8gD/4w+/GHZ
9Qd9GKsdvNmxm9Ft3FkZYP2ZZiNQpEhrsvWrBUJztOwI75q7MABQA9+R14QJAg3B++q4z02U1MQP
LV8VkrA1X0+0vRxq5SrkvW9mDo4tRk5gmdUCXB6V+7g1+qPTjHYA0mqdqr5U7ptS1vCyI+XUJY7m
1UxX7wennj6nBCmWaGtThVXeUDrKFNxDkrnM79MYvjcJ1cQQGoTakQDC+54YXER7EsOvLeCnIyIO
qvsmvBuX5ga8I7B5jp4oam3fSLgAOH5lvs3gSxNhEPaZGyDK/Nab2hj0KdqCYmhTSuNyvg7bKNqM
nRpMg/oWw+7zmlwS5orH/HZWl2VnVviGlIR/MuQtv7jzkG4k5E4IYpTYU3vTZrNAVJl1LyQZGdvc
LhzOVxAoo7B4/QJSHU+K84FybT/LPrnYUVwFhYbzFFpddFTVHDLdqwe839ObdnZVv5HklBdcJnAN
XLAGFafzWDUNznbFXJFESK5VLjnX7etYc0MqtOLiqsW4wed/5xb9vhZjRmOgg9G4RMMKI1IDPVR3
SpJqPq6aj2Y3ILno1g9RZ13Q9UYY5HMfUX8o1iZ3+tdCuoExTcWxLrXkxGGEiYY+barF3iqkQWzN
hUC0PkPUmpi2jU2ltXdD98j1hHg+o/tKiMNjSAHnG4NKcyOxLfEM7Ci2ugDLQ8M3H3TkLbCJMR+T
mjMgy8dnUk6auaUumwOKIEGupIlTtoNKuyfetDEssXG19LmeanFqFOeASUDh6ybeCT1iawK1o11s
9PaaxYhjZq5ssrR5qKT16EzLVaqPNjnmltgqlGMbTV3inV0XL4uZPpMfIHZpFbbkwo5rcCalS6O7
38WipEE3uGbAmsCHF274uFrJtNGdW6WkhEaIV3Tsy+guO9ojbYGoicBc68xDo6fa8ywWzc9aeZqU
7JWGYQImd2q8QdJ5j+y68BfYn/AQWQsQdPCAiGqxjxeIgwI7Dl/N+W+Z1j6ReF8EmU00HVZygy+r
udlpDt8gBTfVAzwbqrX0c6tb0TXwfLE1nFe6N/VI0gldSW0pD5h5FeTmWrEI7DxJLgUcXL+UFgni
WQwtNHHbB7WcnICJeXZZYD4GUi7X6OHyLZXwuEElZ22XDC2Nia50U05a5HW6ot4mVrtsVJztNpp0
Yix5KDTjzoBIDVfloNGy+knkDHtdjw6dOegnSTh1oOB98Lk3Sa3vGQAFukht34rcMcCzvPFUs0p8
aabqZ9TPqtcpcBLJ5lm22PXZvtsvTDGXrLzPFGO+DetePWqdHE2aKCuGzwr7Z2PVzojkrLBQddPq
GzMGvLzV/somXZe/qFzBIsh3VWadFZG9JgMhRmnp5IehsUERHEiU9sLzrBdpUvHlKVNg9X0KYzz7
GCEd62GhQrG6e9VJDqSyWeBmDOtFa16sMG02o2rQrrgTw6MRAxEBrdXTGxeVSn5h6HMbav1tjqMz
wqdE282J8p1QiHmbt8up7Wzo2Px9SZjUaJGuWoqy3NrEdPtFK+tgDsFVY9uALyySl6ZC4R45y72s
9GlvD1kEE8lWaLz7ztfIHCPBsNKDtmxYUpHVXs+6ve0L/cVtjJoiEtHSsPYtoU5wcGG7m35Gn85W
202i+T6A5ZNaPIdnswVKUHNNO4ZOnm3TXB+ghNf0lF1WB6NbOPvYUG+qXH+2LIxtIpEepDk9OqO0
PTuxOj/HOvSAn0L5gAkIoCSu3XUN/BmPJPCGCeV2lD/oWn+yRdeea0c/JlVbUEpW+TW2eh5GYbc5
3WIQGrHj0w+/t22vBowtQs9c+monRJ8EoTmnm4ZkyKs1KW8nJhxETCN09zkMd2nEjNsc92EWMx10
SXVs4ZU8YMdOSnDOqNbhFctleaDhTG5Jeb9KNS6hSYHClo0u+1mL8m3bkxSuFiYUDCLSra5JTkxM
D1FLiz7gIoNNAVPmPOZ6odi0vmL39jSGPTzX2f5W9WBTcZTH217vxt0E73gblaHp28Xg3nT5cKtG
JKQ2ZDjyxsdrHBtCvzPRPxbhpUoXBPxWsp0ayGscaPlBi5UvvQsBrVGmb0aCjN/I+/7gDEvLWZO0
GwTP1p7zNznGA1ZGkcIpNzqK6ffrDMlBGLpLGMFtI3sksDqvDX8iZ34X2emXcUjMw6I4D3MnTxLL
DqDl6N1QiCfOyzzcwupbPFFb2tasbGejiUI9OrWqk7PNTc5wMty2VlsFozMvRok7iyy7zziqI75h
zSpgIXtMMRIBNb9rnGp87MKhsNmKjSVTpumsvsK5IXPbHWvPBltYN1mVFqY09vAgCJMiwwA6wmej
H0vDyrCfaaUTYasC7TnFmGqhQc2AsEPzAvPFtkDhhglIj2ZtkBAkU3JobUgjaZ6AmTPxbJe2vf6o
Gf8tr/+mvKYRWQN1/nt5ffqrG92PH/lVWItPhP6BJmMALtYAkd8L6w/1HcEKa5Ap1sAwZn9RtSBU
/UbNgrOlQfTGUV9jBPFPYGcw7P+EnUkBQOyxpg7gUP3/2TuP7biRLA2/y+zRB94sZpPekUknUuQG
h6JEeCDgI/D08yFb1UNJNaqpXvdGZSQKmQAi4t7//gaHt59puHXIHpFG0j0WpvApjl2PwtI1GFzW
y77VBMRKj8kPoFKGd1B4Taal4VBZ6cif0Erjfn2Pg66uFTCkXIzH19okGxvfm7DniOutAXWHV8OZ
vM5iugpvUzTQCcbrTqcClgDA3mhTZDDGjzZdi4buNKDDessirNTsxGOea2re0o5db5PbQQAvqCam
15zUveZP8FQnXEnEsg5Q4eCXFJjptGUI0+onzvOc2L1Wpwf1oNy2u7z2+/om1cLsnozD4LnNJ4um
v617YzZfSMXRhZAJHq2Cz4iv7YpLKHdaS9KQki1UFSzNLVUWa6tK/HMGb/e5psxbaUE1viSDnd5M
tMSbqleoKZq4mUF1k0MPu0r0JF2liW02Ffk+xZXlxSW2+bPZWqDNRpUEb1Xgv+VSXft6k0KnyKgo
+SW8GnrXOidOou8ITzXWXWrNXgJ6wZ+xgvq2T8t4XOpK6atujAaOa+EFWOj3VYPaJITZPCLo3ZXa
VKBI6dtHGReM8Ro1biHSqdugNdWBdI0Z0E5MSdxzqCU7ioPkK++Dc5tmbP7rAc+Bc1yUcMwct9m1
lTRAhbvyIWbz2k5+X91UTFWXg6QfWBJKYl7ZFEZPGpW9PTu8W+fKjvpVIPKKAxnSz5AY0xGnAyaY
SU95aJhlv9YgKCNwDOXGgj29w3FPEu8S1tOLhvvpxk9yROpJPe3t2MSQsMBbNUYNd4/zX3jda3V1
qrSoL7aUueose9KbDWMjBxwO2Eb/+CewoT3EVxqnD/nVeKR5sEjqIbDL5kA/FY3lAWhwzGnEurBO
gw0gBrgMjhFop0eyK6gNY9gbb//ZUf8/9FegVpNR2P+9oz6pCp/V6ONg7/vPfN9SL4AEQzPPZXSn
M2Bg5vcHVmEYCJpBWy1mdAAGH4xhUEfgbz5HoGBqPGeh/GuHnZXO81rSdd+a423RQPwNoQPgy8ex
nu6DgxhkNzkk17DhXwyEP1Bf2TiNBO7leN0XX6M2hyfz5cPd+BPB0U9zw18uMG/wHy7QSFJZheQC
PkR6ApkWffCaDNcJXs3F199f6hJR8b+oC2eWQeClZZiWZQd4lf4sMlJGy55K43WVOrnSU4EHuEma
IzQU38xq56VNZeS/xVXod/oW96VWm5ZV7qikPOiWXkfFVzhqvhfNXMcYiewWyELf4h3W4xJO21Gc
+oazwD7qLn103gZp2Dz4qa6Orq1V4YOquw00dudAaoNxk9YVW6XCkY4YGZOZ/sK3Ghht5gAuzzSF
DbJboXsjLx5vCTMamqVrl4MHMlxhpL1IXAWfqOxNeDgi+aRk3h/zsO5BYOdI6k0xJLlVHD38uVaO
dKdrpOfO+KJVOooFjQnVgo2uwajKsa2zrTFZOKZdEGv3o079V64tiEeBJpZdlnYy3Hp5k3wPI/tP
HfaXdRiE9Q8v7y++wEc8Rvq37Ac/KYql+Yf+4AMY/wjQbWAMhRLqMvP/gw4Q/AOHg7k4g6juMylg
RX2vw5BHGWT9sDXoCPxMQ6d6+9+6DNCRagqeAA4r80/9jV3D+GnbwIMB7wYTl2F2LgpIc2bUf1jV
FoLgBpOY6EC2bAcFHTn27WhEEycjWp+k9oLDoH9JSRfYC9oq7FUqP7gbqqHbwYYetlZt1FsGWrq+
/HAb/2S7cX7NlAZyxaZtVhqi/gPO/fGjyRZruwwLib03OKI6I0PSzz6RrXwGLXSyhdFX94lha/Y6
aULs6RihamIAqJRBH371CX65bQF162YtlFd4T8hpomvomWNHmdcaz0SXdC6+hANmRxNL2V/lDs5I
Zzp69N4r2+00fzdm4bSyMc+BY2/kow2HrbK9rPkUqyHaVVIrMIEMyLaCjdvmaoWsngkYs/Tg4De9
MXMO0rVEZk1NGDf9Ohh962Yy3P5TUGFNPDY1clnqvhzkZEwx6VWFfmeHVoVHgt2IdJnEjIOYODF+
2gwADfmhsypAhIStI2fqbtm3JX4C2RiNMI/CRxlG2rZJpuZQR6mBn5PVviV63JyDApWDm7Z4B1YH
Ubntg4dP5Y0RSLX12r47hmE8HKQGfJN4E3VazuD6urYtdSqjGPwyzcCPe6O60+zgWbdS1P0JebpE
M+TxZzMMhbcAsxyvNAbdt1DX4E17sWrXYzLIU+RN93of5YC1PU6PU1B6aCFcI9r4mWZ/adoixcU0
xnvDcWx8giw9ce90PxN3KPAs2ncff6Jh8lDnwTvNrqCIt9anFM/9hTS0BD+jem2r0NzUQT4+KCbV
OHdCnJKucDBwKsqN8Lo4WxoNoTUtZwkJpJ6xQxkm1kSPagtrwixHYvqzt/EgXBp15N5y1+uj72bN
JsX1+hCRCIY/p+sfYkPPo1VY6vln0RntQ+VV6Xs94kCyzHpN3NdtMqFbMOXJwuniK5iEu4GsVwNQ
8+2Z38+IztDM8BJ2U9x3ezPVI4gXroHxa8ZrT8xdI5fYwUOTpVa8071hvA6oKI/O2BJ+SK4183Cs
BToNUqE5JuQjlp11F3dAmr0OwhbhDcQr3RReuBmHrFXLCTLrZ1zq7KUmcypwP+jXTjAar2aEEVGR
KvXNROt2hfu9vfKlbHbQuGEAdWnqPlO/T2gTmODuOffSZlWNlsJjt4OavaVuh97hOW3rA9UVHn4a
QZ3jY2AFaoWjRzShpAi1B0ywmdEjOe/2AdSNYyAcqOSS+7gnX6lpF4WRx6coc8sjtGjuHl6KQMPM
DzCLjTe5Mh0cAPzQfoM/OLoYBo/NwzSK8hTkQcDtm+rsCn1ZuLEqhiAmJz2rK/ZreH50KcN2cHMr
h8YRjLdeCaMPn7vK3WcwB4N4nL54wyQxAGjtfeBiw8DBHUBNN7Tqmp1wfB5i5QPj+K5i+hNNpbEi
fSyDADjiFQZvvvFeytAL+pUDGR0YF1nqcA1FhnxyA27moiAzBuLg0MXFSVUehmjMRoZ9FbmVA181
r4tlCkKIRKZym8WAT9oZ9st46zYDI5GpjAca2bLNz1jHCJg+PkZXZMNXGrp4A7EECIx77bIdHMkv
wGW4D/Pikfapvkt6q6vWErzqihqxPmn1zBHxZrpIMhNH8LLQ8pXRJ/ZKn4kl7oVj0sx0k2Fymitk
hfFNYo7ZJzHTUpAy4typgLSJ4sqQf878FafNsrc06mC1JBeGi4Yo9aZNVK59RiMFB0bOdBjzwozx
LiyZSABxbeyZPNNMVn0gHHt8jvwYytRMsiHBqt5JeDeT5mrNgnibeKdfeDlEm9nHOBjSjTcOzT1o
OAye0HDjW2KlSIsaCmZGShZM4Jo2uqFiFsCLwK350vTi9qVSelksbAjozraZqUPhTCKKcQozoB/L
4aqDvgWjzRidGMquPzufqS4+Y9QMJckZEA/Mit/hnf09uAu0eNzUntu+uFrAJaJAn06Q+61Nqqx0
32TMgOqZCsXeIPfpTI+CwG7wCy8d+zyLPIMYsFDYq0ONmGJtyWQKjlU6062MC/PKU+bMwmohZMF8
gJs1dOhoOt91L49tp/nxsQCDwIHF4ksOhrduY/ctteAQjD4oYYba9RFqjdinQAw3gRUbXLV4M+uZ
K4adhHWWmjhR5bLlOPkpUn4IfazaBx4UatfR5DIyCiTPeilgsNrptQK43NrADfzAJM1zyUJHezCz
2NC+6UsTvdCqiBVUloZfqLy1l3RmwTWmJY+2U9v5shUxLDkHx4ZhZs5lTIlXDWT97VyXfMlnhh1v
qWMtoQ1DvGPYAQlPzXy8thog1HKcNkfLnzl9DpbF1tJoJ8+egXhkZXB9AmujGi2pVugL9Ec37bpy
Xc/sQDRqEAXVhTQY2TOBML2QCbsLsdCPvREE7hLkdqEe9jMLMZn5iJRwPK74VbPT4azpdnandPc+
k6GzTS+ERstu4D6VbWxdtRfK4wz2ncOMcG9KrOpFzdzIbmZJQhvkeYUX8iQ59OWLhWaGvxNupTmz
LPUL4dKbuZd+3Rqnlu2MVTRzM6MLTZO6i6Fh7nfQN8m9yl6NwHtumfmsHGXghTumgSB8KtRIawS2
toGVmMMw1wnBsbWqLu7GWQ5YzcJAe5YIyotacCa+R6QVICLEi/GO4RKHNcEWV7FTxXA7WWKYMbuG
s4L3AdtjtBOUOk5hQ8qa5Yr438IzSWX9xWekODBx0oIDjI9xLjAds1kjxQrW6qKCbGZBJC0l2kjs
wl00ULNiUiQ5UwCpTbNhSZoOp9qYIJOPF61lc9FdUp40T+ZFjYmtNsrMnkMfO6VZr6nzDoTE0jPN
HtKGkwBedVnvMqzxJUOoMGYqgHIFrVNu+fdyloVieoJC1J7FokRastFi6iG2Pham6VUTq4z0ytAr
YND58rExg/oOhp/3Uod+uq1cKHeLLMkQVhi46PuVV5fbum2QnNC+6RiBGRNHRu3F/TZh4H5joqjB
05nZIR2qJ96DUicfO9cjfS98wi2XZTVgfGz1LkN26IhWd3R9ZVbfw0X/09b9RVuHEa//WzDo6rVR
+WsJbkF/RwjM/ut//9f3H/re1nmz7QVQLEi2TZcGnftfaJAXIJOGWhA4MzWFzu9jX+eZWGz5gQ0M
TrYx0PsffZ33D8YltFcuPBjkIfzW3+jrfkLbuTzoPsCSjmkK7sM/ZxiVep82RYwvqxcZzgRP0y5P
kYzUp4LDDZ9fx/mLdu3nPpILerDadQc+HlG/P+eHd3kQU4m6aidl2tzqGjZJLtka2983hbS9H0Gu
+Wsx1IBWb5Nf82u32jmtPtROLHeKuSEFkKxvs6rB6IHFjM/UmCP/YTQKUVS7a0dPfvr95VG5//IB
6LlNcD4aZz7Nz6Gnfa98Gi+vYwDq5nIjR2R/uRfru8F2fKzf4+YgU0k2mGKzgL4TWhggNyLB9qzV
LWxswQGiBbiVIiKVgQIVBtaoPqawG2Vm/Nkc8wvET7k2DUigU7zunLAF5+98pd7rTmV3Vupnq0kS
xxaDfVORu/WhcAH5Q9zltswAcQYWkQH7EuONGgmz6WEyVkvjAZqTuG5GAjhMOcibzuoxVkOe9uoX
KCghRwzqHcr9tEEbPOBCS2EP0DYbaWn5sgnhI0G8MUtYxzph54kSz0ak84OjTIJTW8+OV64b3gWD
V3SroRV6tedWlQV1A4jfEvNZ29oCj/E1dW92q5sS80FVuBYhQo/PTj2VhPAG8HPzyETo7SXNbZUP
HEWDR9OOXMtftIRUXE2WxEQF7s7KCpFCZr1Z37ZFFx6mnmgKtzby/cWizbC64THVi+GxTif3nqcD
T7PFzLU0YeX36MXfFHzZZeThpJeMpfoUd2H1TPvEk6lJ19q5I05oqLXCg9WVAYbxDC1wuVPvYy/U
J73hR5TetE8us9BTKCN7X0ed8dDnuL7+0+Clqki0KIABVww/oFvbBQZ1eDtPpOmQJQgxChbMWA7m
uiL04U5g+Lvojchdog9o3my8pZAoGYaFGSBJ0ztNYrhU2n1NacZy9rUOG7Gkz/fQksW18gTUDdjJ
GAJYZQMjB1XjXrTY/HUThmGejY8dURfZXYRH28ZFMXiNZ4CzzINo+Jbh8z9bnMxJybrOpmFULwQ6
DI+E209XQT3wVyFGI51o9luTfONg1AjKYXSzdLXaOV88LG30aWvXnn0kg5hgGLjaxWKIy+GbkSUK
voZpnyObJ4GDmr+wsdVeFRoH+CoXPfc1i8SrlwcO1lIQylad1JIS8VkY3rl6WL85lNZX5RirTyax
aduyYjHkTZ1tgFy6r3rqGg80HyPcNawJEcNSYUY8R0Zh3Or5Fc1LOXxTQAhQcma3x3riSdhupba2
wfvP0S+ecRoLD3mbPY9a2x/ipCnOkf+u94E+LBKtwAC7DQuTmZDzokN/mMGP/jEyeTcXpoYBtqmT
T2nb+ACF3vANqae4FiDZe66PiC/mQbme1m0Ql4oz6Sn2OehG59yr0Hgok1Y8945bvUAt5G2dPfwa
M6xerMJRx9TSnHvpK18sNAiBS78cq9fI99qSMEC4J+gmstXly/kxiwCuvHYnlShRPyb4r0MlaJ8E
oat3quoMHBdnBpbRYcon87RYuqOe7LqK7KulDGWydWTSvBEhSy6IXWTA1YpO+rNBesoJqJxUK9dE
/tm5ZuSbT34WoIh7Hqpy7N6SprefE6MssmhH2FBp75Ju0kCqdcSJV6oeQ+cwRlZv31kZJJ3aluqT
4atuWbk9An3Dkc2qJmRjw3vowGIyTSyDKrySUMuU131Fw9Lxhh1scrk6vdVuYRnfaU5/DZ2x2FC8
O7dTg7s5tvEWuRLRfeiE1wVObyudROddZE7xvjCzT61jG2uq4X7d2+pL4hfwx4b+axabpFuVmEwz
PtjHkJkWpdGLU0X5vUY8LpfE4XZfjaSt11ECSa2rww1QhHGQE7xJ/Ae8Ze456CJFlFzbk62utEBA
Hmym8OCm/kHLINoleV1OCxGE9d42dVAJTdpLhMMOevaM5rPI8/dITMjOSYz2tlCx1ZLp4Z0qvWRt
FlpwTONIXBHIPm7cmAVbp4VxTFRIWFfgE3iheJCmMeh7vdQGzAkrUik6y4dDr6EgtRjhDEhAtrHu
4YSpFZj0OEmw6yPj3ipCvCLBMk9GGVg5Dt6ye2vFOLpLpw60aVEAV4VgKh3sNJF4uCONLyU8wFPf
mhgpmHq/j6D8kIkdMBJ1QreGetW+WdXYbyMn4szjAPc3AzqUBcLMbp2Wbn1nzX5ERpe1mwjHeUpw
dPKMfOSLP1s9jVYmj6WMoO/nWfYcaGEF8026ahtgYTQuPYhrSGdg0nmDbVEhWvUt1Zm/sWHLeXtS
pU0kxGwiEIQyZkYLwbq6svGMPY5TOAHV6ubelAK9RRyzqtp1hIklglzeQNUZENfcRn6aRgsabIoY
1m/L3ZivrEGrDsCK06vA5mNvqmJ6EKmoIlrRYCcnJ9gXfahuksyaVkPY1weyjOyla+YFr3uGn9VI
I9oi7Lj1WgLFq1AZOBc2I/IJ4W9qSJ9rLYArNKJyWTH5Sz97Ljo7gsBGQEVFJFowaBuwwGrRR8Vt
bmic5Yk+7pPEkjjwDsMqQgv+mPuRsc3xeF+7VhVDcpK0SASaXFXkPJMmMGp3RSf9a6Oe1AGgi6Qk
GvMYibWL6NYmoSUOJ+8USMbcS3scG9hyswtNYcfZlWgnYy/iAtZkEmNSlk+h9dzTndnAgiOol8lI
+xgrcupwOU71b4Kkvhy4vHTlSk/1YT8BDuH3pDVbHC2d5zHvExjDWZKebORXb4WVuvqV0drDFJEt
BCjyHAy6vhvjDH0NwAlJDfjZZBsCcIYvFS7wyy4f57pA1LfYrM2uwkNZrX2goSP4Zw7XV3mpx+tX
xHsoTc0pqNvKXja0tADzlZPsUMKH7TJNKueszDDZTXEpvpjYHOC0LnBG49ngIzGXSGlqcQ7l8JNT
pwWNhDTF5iy6r9hiEBsQjQSmbvSs5cAR7MLvpKb6K6G08E6QMc8ayCgTPBznwtXF9NSLk2KJzahz
npJEu9NQIvF1EwviG32mv4qg/SwLiryYOYUUX6ToJ7GG711fGxOns+qpCv9ZfNUJmYWpodqvgvRF
HH0x6KBOLubsYImfwZoy1L2X9MbYo1IwlmsTRGqVxma+hxpfniBWTjtbb8cVjrpsxk2KoLIQZh2u
YqflcA+KCpvLKOgfExNPiaig0sAXSFxH0+VTBPVnCwAvWcA7nDdlnCveu5SaJMHMN98HdW3csA2W
X3FpJvNUi3BMJaSRrTJiI1pcvHhVK9Q2NrT+MU50np0Bjxl//6JR26jAbB8Xb75/P4yrKOIsryi2
niFZ4Pmg5vIXC/Bnr5P53iTTbUGMr/HgF1K9+0okW/Q6hLGlCbkHyQihXjnhTMNDeL6HbF7f/kUT
YfzaRHg4pdM00sxY2Hf+NNhyes0SpG81O1mzl4BrkUZQEw6xqRQ0YpGU4yqILe8dauWwS3wLyxzD
fPVT8TSWEXFuDseU5mD80xMmcDU0pv08CFGSLUGagq4X1otpkwByhcVfORybOPb3oYs/MBgDsR6S
G1nwCHdRkDhn3SBJDaCCOiEvghMH97QppaWONiFMK5Ts5KTPT9a0e+1uiBr3XnM89V74EU5ueIej
4rdIsOOwcKk3xirf9z0vTkyyFQ2Mjx+zjcIeF1gMu1DYRwUr4FIjwSSsb8u8np9lMJdLGYUUMyow
GEY/97aVibUpQ+hcyJnJeoTCjKSKWp2QiMdo0iJyCh0zf0FDkbmHLp88QKJwjLhJCapDTbadXOMz
G6PJFRZ+3jvLApFtlo7ZaWiP+EKkI1ahbSzIkcPxznOnPNoD9sGDneb/EVJIhSsd0xCc8hIXLJ+o
Nt88Iktpv+L0KwW7ILVUo8cpxNow5hsTngHMzssfE5NGCeVJNBaaoriijdF3dD282hirPOnEJM5+
yA5kbQ21QRHgsy0bCmY/tsUXlfbZpkm6ZNsPnGp6NmI1OHUUcnHp9o9dkr94eC0tJ2mIZ3/MrWTV
KNgYl3sXkCaR4F/GzWexa3dNalp7lK00y9aQbMMMI+0lEH4Oq9yvXiXJFq+2QgOMj6BpYubL87Q6
v7mhA/BPqtbBpEeaLTcv26cS2csTiBmibtlVL91cU5dMG2CBdICT9pRL5OP52OOJExG31qZUi6WH
2XeUeLeF1fSPuoHjNTyK6tVp8T/UbSpbYdC1wLSeWHkdQX8gezTymLSJ6w7gF5TUltVrF5b4akL6
8PlvENxl5UyskZZkLYM5IL+JELt+I5aMuzJnEbZU5QtyTaZdGbMXoW8ADWFahi9KMG9d8ezn7igs
yPPCrD+PyvNPxkh7Cy4dnCKDIJCEGM2TC+UNk91CbUm6c5aVXw6PPnN6XM9UsvXnzpvZjrguMvpy
kvjozMZyevdZpdOaFBZBXB+5ddITX7oe98NRd6KzMVvvFyNGjJABnGWpzQXL/KmlHQAe+EnFi1Hl
8zOwRsjK81KVdLIcJBn8b5rUF6eW/UYSCOIuUh27835I6EjnpiGRsMVXMUT0W71seDJVyhFw2QNF
CWd67rEVeLvPq0qxQT9tudyquRmsck8dp8hVV3IA1bi8huY8ZeX1rvWd7DV1ZUd0mlar6ttLp11a
vD4I1dFEG3SsaJfzPRTxBG4dB1mOtujUh5jlXdoy3LC5DfZMgAHo4dbPAMqU+GqTCRrxMY7f4SSo
q4nlVi4l6mbEPhIMwo9ADXQhs7ta2JL5DSFW1IcchX3lyZu6HwBFyo5HHI2MFOXEN0JGhhtnNLEE
K2adD2boxsAume4sRa9Va1Bk2kgAk3F9yUKKZOGczcx17jlodDKJ3aF9IlkdJGays/rzBLyfI0kc
67cI2uW61XGzxzabftls8r02N7WWY7Ot0UmFh0uHDL1TX/hoEpplOSX8TYVJk11PbHGWweUvfbNn
06HJDMysrGJ7r+naN52sUMoUT+Px5QWHVN3qJLVfXk3sBDZMZ/N9WRnhnW7k5YmUCEzryd04+V1b
f64MsAsiM8Ey+rlGGQtrFtJT4eJY0rG5a2b7tcqD6kVG2NU2eh2cRo99thpxvEM8VjdvemnxQLIM
JsMlgpNcPVrElDU9v891M2/DbVi1R4yLQIKCxKPWyBp+POhqPA+g7T7EM9o41ul8ClAYvxg+r4Q9
9e3Xvg6r19gIo7PXQ8Iwmvn9yWwKL3aiRe7ydbC9yfeXssLHimETZWV2VzDO3kw2xyQkYvPhcjYY
+OMeej+Kz4QDzP3+PJVGentG+8EILxgDn4wG7jAG3ebDxfI/KHDwdpGTQ/Nkq4xdpEok2bQEJPEg
cTTO9yrXy9OExPzkmBQPxfwM8OsRzy0+jmLTTBVF0Wiwm9nR8KhGyhORgYvoSDketKJks2Uf+1y1
vniOCUM70De6ywsUM5CnuPcJ8T1EMGtXqQTIaNlNSErQENzgAMQbUpEm1iN0XRQs7G2Hnn5XVzmL
QulD9cJ8BmBwBKuzkpASraNgsdx6XJmAemsOe16eyzYr5xk9Hbs6NtBjn+imFDJ7czbGKFpJ999Y
8qahWf7EZHDaEZZJqzgwcT97OttbPLCOssDi1HIHQW1t8a5pCP/lCE5h5rJI9iXjvMMocsCbeau0
dG5Kk1nZeYKxx6NM5kxVjaikOuB8iGlVWZMNqGDZeeoK/pTxYNVe/80rQ7nt+OiEa2csXBQqmAnk
lfjSFg0lR42af5+WLLJEJPHZ9MqXYXC4a5OnWXsm4iyVIeMedDn2ySTL1p+pSlJ7gdY55FDWq4C6
hVQVEhh0NtmxppzAg9ZaMoonRrLngSufIKLMBMq8/OdlYaoi5YjRjL55c0bOVMGhsi+nTt5Ik3S3
Ik6TLalJLOjErg+R57DJDA5vNjzpyWGgmhBK4U5UwqOnNrLN3nt7qtx13NI4XAA6rxUvtklHgDdU
sVQI2Bnom1O/pYHjG497L0/HXe/bz1MTYdU0I+DYhok1kRlcLKt6/9CFXbX4fblqzNXoBy4mKDe2
rdiqwmo1LLJ/fuJ99pWFcwRCv52dAA5jw9g7Z88lhCTqCOZADIRLRkDx3UW6JCW6IsG7dazdRHEQ
hSW9C7GrB6K21bEcRf257237PEAB/8SWMG3+4sMyP/nlw2JwM0sWHCxufv6w6Igzb9Csdkc0IjTq
tnTvlaAX042U4T0KO8rruRA1BpqirMP4WgfKOGTUPK8pbtj42bFH/P5DXTh0P95BptamjeG5z2zn
l9lIhMMb+v+o3eFRR9hAEKAbbZEInKZRG7YIseIV3fu0VpYFNhH2gGyp4Ol68dzJ2UN2l468VFbu
shuETvWV6ah367uRWLPLUhhqTQW1vHO01e8/+Z90KsymL08fk15sf2E8f2QHMufMqtnveRdpZn0I
gznGzeMcW9YQ+W9xy2ESYRGuNrAnvrSKU6QcS/rCvnO+z17+M6r8y1ElrN4Pj+0XBurVa9u+vsV9
+63r2h/nlZef/D6vdANiSH0X2roD2gWjlAnedyIqiaeOjv4eu33GauiBaFj/EASZl6kkOiGURLM1
1gf6uvEPE7fngBEnPHkDf/+/M7BkJvrDwvW5AkRsCxosF/tlsBZYygUU1QTGafl7TMu51fwqnDkj
419saH92JVPXCSyYdf2/KPpzFKH23DbtfOz+F4UuXkRZyQWkgP4vZqJ/diWuge7JZvnb/vz7H7i1
MKHCqYHRRyAoDk1hr5/bAZqjW0+PHx74zT+3ko9ZIH9yIVanaSNBcPlaszHDxwsN5CijWJ8EWvns
Pcuzd7Q17yn//HcuM9sgeDzxX55Rx+itjR0p2HDGgHQXhotQjNBwy+TfuHW8qwFT+mD2Eicz94dv
FAm9sKuYbzSEGENJvacMrkx6kTL9iy81/00fN2dePN9lfmDynGbi9k/3zhuIUoUOKHZIaTPmcupO
RfLR0NSjGAgo/P0d/PksvVzMcslsQQIXoML/8WtpuMWwNiuByf8cQURJs0v9OpwzuF91H7QqsckN
I2a3+/uvIgoUC06ChwyFlufHC6MjBZUBvdxxrlT3PR7/CyfQskct5d9+/x3nG/bLDeW8Y1fAto5V
/eOlSJ7vVULJsNP6utkVzEnXsKrD+99f5c9eeZgS/7rKjLF9WFszw4KE3ZyrBNI5mo18HAoUVTCg
/61b9+FKP926EZlyxUCcFyTv1cqV6etU0Yv+P5aX/uuXQj00m+EjGLBNhEY/fqmKXBC/qESxE4Rn
roQ+kKmjBDXmZBcKvysda/KgMeA4O85Ob2S1SnMsn6zaLg/wIlyX+bwn13i598uGQdzbBUb2Uhz4
8B40NnOOlEK/tI8mY7gSXhvCTZhad0HqcQ3gyR+BWlesgZtMxuMW8n1ZF7eqCcynzDOrvYM/+MtQ
UCiPhSTWwpuYVxCnth1T3md8FtwIwBVq24KKirKgpsfBDLxc98RzrDuq9ftOS+2DjsPwWx2yyxud
y2d3Da6S2tWROCHynWLPj6u1snOUB1msLZOWz6NhYPJahHzpbCBopAoicWaQV606FEQu+FpIXqzR
5ziC14SNEa5Fh1brTMPSmhgxrREayXp8u6lg4ypSPKogJ5gQKNhc4igp167LEVAC2c1mCRW+FIFh
HWzUOduUTu9o6MSd+FiMbP2g0LBK0c2nKJ4jtyPMNSK/yh/dkelv3VriuXYL8ynku6O9HsHoRGH3
E59pCHP8B8gJgQmnWOsSwVGy0MAUHtvRd440f8WtpiXdS8itOcZpLc5un77rBs+0T13ziWTsd9mO
4X3nTtV+nLfGuG2r2Y4d3K6h7YlY2/DwbtLElXeppFFhR+9ILGNgPkRElFEGkBubm315SCLLZ0bU
M6eMLBGcUzcq32GxGtdGlXIT+9wpmUyOoPWX1z4nS45s3NA/xS63LIOA+BT2hOAQxIWVei2iB590
bqAiL8legolc7qIeK6wF4pQRfwc9b1lNjZtvE6aE4soA3wxWLtHln+NQaMGagWWLvwaGj3DGQa5O
WpVMTz5OMg9Md4p36LvVge+o1iVT1wWEoXpnp0bwWEFIfLAgzqVLh06RUEXoMRns73jAKkMCbjdS
4F/BbAakM5SZs5CmiCp8kjNtCXMgeGxr9PYYDU/aErU/4Qy4kdF1iwET8HwU8WNXatGw7f0yfQ1G
2JGYCQ5XUBfh9CTBkG9bsvjo34Lh84TLxtYReFZsRq0xk00qLGciX9hnpAgleewXrsyML1Mg2q/m
xNqyNQZ/K9Ji2k+D14lnzGmdo4dZ9Y7gcz5sw9jgABktYQg4Jhr+0zwJJ46yl5qgsQO6jxIgn7xO
jI3faYQDeDuudeCDGBsjKtRKUy19cQx9gTj3gCFxlAdbMiDGRW9x9OFEB4jrU8M7cRDe49PZZ6tY
yPhbKQJnR+4RuK5LSsPJNvrPolWIfzBabBZBz4swjX55gAf63kJDWtRaxwzSyLdBE33r+sZbxS3u
7LUJvWD40scqwQ3dBa4MhXvkKPRu455FybBZroGyhquBZMI1BkG4y0NuJZ3ey558A+GbHshNMYET
RZMU3bIYM+wQGBISgNzlcxhyI+VNnEMqKfs0OFsUlYzpWPVZjzpnGASO1+3/sHdmzY0jZxb9RehA
YscrwV0iKWpXvSBUqirsWwKJ7dfPgdo90VU97h6/O8J22GHLpEQi81vuPTedNrPkdCuGrgcHw71b
W/zeRpG+QxT1LoQS2jDXWu9q9p04QwlhqoUp5wiclFfjQP2ifKQTej5V677k17fbmceI3A8oFKUa
PlpN5gjWW86cmLSfq3BIb7J0UKs2B6WUnB9OrLnXORmZ0Ug5rUM0o7A4TOVdwyqTTKEJHlh9VlrK
l80uJxMSNGfKIWaoau0MvDRkfLlPWg9XohDDR2yXS8Ay8agQbPgGI3SSSX4x667axoPp8SEU9aVt
lroayvRNjhuRk7yJ8aQUwgoysOarJAQlUzgM/D5PXURqb13mie86kEOs4HxHbH0W5yzskjOw62jb
T7gQ3IFKYqVpnX1OI3vb0kWTsr7kqpozJ2JXkaEwO9UTciL/MruASEbdhbEEWy9QfMKo6XUpoTk5
5WNfR0SwOGV5DGdFPrni7NEiTo/B56HP+oK/OVLhrZkSchiVfXI2Q0P/6gs8TIz8qEcrdfGyNt8D
6el3aVz5u8KPtFMnk4uZmP2rlqbtZRrj7kQm+UuimwPyFWRo3lQlmLqFvZ/9ZGatgRq71mR4l2dv
biOLNQtYMnTDKIDr+sTz/Cx7PdobMP03cVQ0Qaeb9cWa0EBwLYJfcqyvmg3X33C59DIyuQ5aEufP
TcnJK0tOHL3wECzpoibVk4+UyImltnCsljBSPoMtvRdABABkJL5YJa4IQgX2hWFbcsfSZWWwEiCd
Bv8q0Ko85zBLafJAeBupXwSo87JDOTRw+z3EdKsSWrUEot7MmLtqMylYhDYdIe7h0BSrujCe2sIo
jkNjFkfcKTogMqYUzB1atVaimIyccexYuc7NNBgj7HqG7JLzryCh9b5hqzKwqEpjmItJX8RHxOcm
OmqjCHvviKymKle4LEw0+tTiUpEa4Ev3RzuB4F95MAi+1zZCG8IG3MPILgWx4WfCI+p/ncH3Z+6j
52YTsbOyI2uNRPSVTC3l4+fyonTT1bG0GEeohR7fivaLl+kZiqIxfxhSc0RPKBwGnhTXiB1qd+qP
ZQ6oNKn1r5an9oTjICCYMO9ZQBO3hsPzxcHRX7ETaSdhwtRfdy7MYY1QtB3PqUGcbcq2WCG/3xsN
cbVjE75nMTGdLpjCjbGIwFCCi9eiI7gFIX3FjioiaLK0DIXDA5Dvmcc1+ohyF8VHtoRl5i4Z1Gmu
aYdkxBoJuajgfLMcjm/48wqnIZlbq8HycxsAUCwJixjQi3qT3f+D1PbTMP5THc/gDzM5mptF5fyX
Fqwek0rzLJXt46Kwjqpvix+ViadwNXRDqxcr6PPjBrwuf7Y4Fd15sVatoP4jaROUVYjm3rm4yqNn
MCCaDPqMNqkRg0JMs28sA8loKVPJHqH1N/h82FJ0DLeglvIMmiB6qo3lFuGDaenWO5AMRBI+/7KD
kOBeUcpx3IY4qZ/1JEm/fJ6BZUmAZDDMZHX+Q0vzOef65W+ho87W9QWabWK8/bkwb+c5slSr53um
xZy9xoBBKFJY2TxJzdRRZp8nU4uR/83UWJkvqxsOP/umMwuUOsL/p6b1Fy8+WMJPITRqcaY1NP6/
Nq2RgTuH62QvC/GssK3LjPtlcCGX5+o+nLjy/77d+kuXzJcB6gGvhIOEmc8vkgVUN3YRMd7f9w0F
aRkq+HklpUlZxtWNZk3V4e9fT/ylFVpe0LVZ3sFMME3vly6ylBR7lpPlHK7NoK04MSuQ1WVfrxG2
v3ca/pGs5btG+ORw93kFk9YqnF1sDGKL9lELwiy336u56XdjS43zD+9vef1fvhE4ychgxABgIyr7
5Q8SKdSp3F7ZvnNS6m2trVbdmEbBYFqvTeISqUPZuPJQ0WxtiZoVh8jx79/CX/psPODw2xG88pDy
0fzyDrrJGYgoYcXq02/vbFy3NxAM/+kY+MvEgldhUGE48OwNlySVn7/5KlF96MB72zsWxbMTcXCV
NUAyKH/0GU5G0uyU0jywie1f//4XNP76N6ZEYXTuCdY/5FH/8tqTyKxe5kO8xzkUhayS0Uhp4KO/
FIrSuK0Ge7r4mu0vmRLPGbEdP7Tahuc49XYUdFVJsAbnLdacJleeyb6CiG8Ls92e+htRApKxbw1J
X91BC1sa1893/9959T/Nq0luZUTy7zkrJ8jyyz/qOvlpWv37z/0BTfB+A7fCQcvnv8yEHf4v/zWt
Jmnw9yG1wZnxBy+Bf/uHj0b/DdCiK+jjICs4ru39J2PpX7/+3KcGEbWCbz5cECx0v3z99c6Lu56c
H3JT59On3MxMoa6tILbSrelRLD9oCpqPWuAR+NOf5f+Y6jrer6cuYxyfrz6TNBMcJd6an189gRhk
Z3WbLdFl8wm/4rxlZ0/A21wgCrI7Ft1dsxhKDNEtpQ27bQvKKRYN0runJ2haNFWk1aC5gtaIbMEX
E5KSLDRY9yYsVokyrN/mOpP4xds0UfNNmLiT2gChNZAmdKj+XWRLyzgBpHVsjdn5U8mPjtBUQZOg
J5MxUW6r1DKd+0YjzUemLHC9YWBotchQPg0D6HHDY2Uj5YcCjRKBt8kODg9i/W76JcFZOrL1kv72
MKkpFStYmxqzynyqIyUfBG0ApjoM4WI1aXxK3/rIjJzt4Lua8byE3yWbQkUj6GyGRfZbrPvU8cvK
v4tvqs7MKBVAY9bDXQMqPF65kTdEZzz/sbetsklE90OkO1tUhQU+8QTDngdLtQdAqMW6aR+Etfwv
I3Qt7usos7rEYQKZJULpD9V6imUWhKJ1o7UYvNn0aMzBGiTIYZyQFQRXV/S1mKfo0rtTtamQdJCR
4U7gDkXUeK+zGjttU4ph3LA6Q+btzOuO/7RCQMeuOW36swuZBky+Hpl7YicETSPTwSFkZCLzK6yQ
fFfIYtHGeqS8+9ta9gTp9bnT3MgCX7LV1HegaQy+MLWLflMlVaARaHftSeF6ymo7e9UxOJKpVOLP
tBXC2SSzv2vlmN57qOhWrOwbmLKav42R9BwIozTfkLlmK5Q63MquLA9wyLujFXJdC5HfxxTW137s
ynLlahEJT0OD62SAUF5BZPAnyBOyJ6DK99uv9iJfKZCkrUfkDYcscpg/Dh04HD1vccdYRRDPSf5U
9ehmGk3Eu2is/A8HaTZ88lCmd73mNO9RTzEboG3Uz0AqyewA3KMdEX3xU3i99atcBKQDpoJn08gf
U62Gts8GlVgmK/tIuOmfHY+HyuIC3yKNtQ5RtgTZNyMaNpNwrbD13mcmNhuffLgJQ0sEvXhuN+mc
yL2IB2uV1cNNb8X2Jaf33Jr9TC/hUM7uZWRlhwpwxAnFungbDYXI2i0R0BsDIIQ0Q8RjTX6grKp9
bFUVXczBrvaYs80bnC7jOceHvC+i2r5S84szI7OUXKY4feMTzXfjqMwbVc35XpUlesnZyj9qOukw
gHrkHhNpzncN7OLboqMSLxI0Vquw9tz7Ke0KMrw0AkU0HFUnj4EkYRi6Q43PI7EH1Rxqq9pLkmOJ
FPeiPNXe9kQ/v4BxQMVBjoh+qrM+OUHWaB4VvchDkjj10cyYRWm4wt4qa0ppkp3uprMrX9uMyk2P
uHNnYyuKGKSH7oeHminhrpt1kixT39vKprd/2D0zD0qC6WVMkQFFvnYos7pAsRieEHGgt1Sxvhp8
e9yIMjoYfn0z2fpEeCap1pmlvqlyAKKRlflej0ZgIDAK1kK07NuT0t0asT5ionOar6gD1I3eDAnY
P3pLp7SGa1rZiN0zD86pVOY1nIbpVTGGJB1U9Ff+IOEFKoF6md1JLJPCYs1z0q0rQhpxBJBjhjue
IMJCVfASEgkr1xU8LRqkZt/N6m+oobvdjAAZ3Emom5vRWdK/CtndYUSjdwLzvPi/+hjRmG38mI0Y
QAlmcMVXmbbUR7uACK4/Mau/q/vOPxuVEb3iO8132A2aLfpdrV8h3dFPTpLpJ7/L/LNWFcZ1GnvF
RdFO/m1VLfO5fLzkjcIJLXhQj0pFtNCoD4sgHLrxkIBshRWDvDXyHCaqyixPqulWLHI5ahg13WiO
nR6NxhIPzlTYRqCz9Azaxpk+4nQYJb+0JwFRtGm6b5k/fs0IARj1NDtylxCk2VTGlxRtEwwuO981
2LQfhUyxnLudeza6iXYb5S/6U7IgntpS+efRdudTz2Dtva6Uzo0mhvs8WYDjPD3ubTkM0zcErekE
WrphbFnawxETdr8LW9GfmSuaR1SuJZC/pnkeGMfdjfYUrpFZzDszGeMrN1v95viq+up1pftjSrIu
XzldGzE6jr4N2Zgu0ip/FTKcHBiQ3EyQitZs3LtAA8mYBb7WagcQXik+9Dbv32tmPAAtjAEugwNa
9ZjHVvMcqrLbVC68Gc8uSCG2nTT7UVoCmLffNy9eVDrOxqqi4qsZRd4OBHF4UiL0bnqvZE4wzvIQ
+x7Ff8awCS0X90ludfm5s3Sm+F7RnjIxdRvltdWxqTRGXZ3mrFMrs89D7vawxEv14rE5YbjqQ01q
sQZirzQHda2j1rvFsj99101FACYDXq5rVkTRTT502mMc284bDTpHT6ZVFuATLcVqOHQ1M505DDfo
cyt0eKV5TvSw5FhiYZR5+USoUmh7O7erPr8TQGvIQCQUoxDQHBksee+ZPtdbPTHfabcrSEKl/eBF
hO8IfTTJpPAtjsHJuJuaWQ9QF52WD/DY5KbYzR3pHOSmLjZL48RMMSXsje5ExiXQyMgwn1yv6zcj
icLbhgDTneakZQ3O2txA+CHhJUsIzanM+jDNenvFvWV9oCkE7A8yY16rofcfhJ3WW/Aqxhagknhk
GxZbQaHV1h3xfKjLjH70r3mEWYuxaRUMunnrgWrmYy8s/dTo4tTh1jj6nQHvN9Ga70xejY6p0+Dv
oQO5e1dL66DNYfWU4dTe1XNe3y35SHv6SANYkV0GKMmIGhxmf96FCCZfqAWMx9H0UyZRCD9+eIWm
3gp8xtswq1/tJidPOfWv4ITalN9P76g72LIxsRqQyaddyqCultrBKY02CVgew9JytWb+SGoJT5yg
yeFoqHFtV1xvU+YhH4ysdlukmQ0/HKWiSLisFbLNdDt40k3XZjNTf4wcwmcT7dOarcoz/Oni0g89
HJJw1q0d91257ZkusRJCPqclwt0bKBsvrnBHbgU3eaNAc9oAmyMFyBTuVZ2GQUSbSQSxwL55sPOI
kCTGpXfI7nr4qtZIPJCrk7VQ9u20IZ1ruHckgKhhJtTH0afy0qEM5DkxHcmXw3e/UfjGG1pCg1Ax
jhWPFAiyQqhUS7Tw+vDQg3l60rMqf7IMakArameLwJOmuRAA4N/MmUO1QrzsAQsdkJRIB7eCEo8b
jIlmeKB5lvN6jMz0mHYLnyjpRaIoMf1qXzRG1H432UMS8bTKukl49Qot1S1Zp+QQIb8/ErTSXB2t
NU+WJaez30ix9smlCbqoGY9xCSE0ovB/nQkiTC3nMXKYwCqD6ODEFvyW1rHIXPEFc7yxAneQB03o
4KN0C+dVgA85TJpbrvohNteNQppZm/M7pIuvTC+uXm0h4UX4uc5ngcS3QdxbdeWw002NRQFD9pEW
4SbJRbEB6/vEx0KSGjOpwG/hH5k5xY2WJ8iNEygotvWGcQu7Ud/hbMuyfJ1lnsTslfOHKQYf8T2j
b88Eql657LKjuDG3pfK2cVRORxz3l3iyjGdTlnkWeCNxNzoE3S2ETiOYtXFm1qPM9VxNMHCtYucS
XkbwcGq+TZox7tJkhv/NJs8PbfcyOlDAyPHNTrios3etdTeGa4ePRdc6+5od3NE2Wv1EvFey7iOY
wbMnueYIzTsktettp7abg7pFUzhZoOjYE0fnUsu52bN0utg6v1zq5Ztk7gr6hFoSXF1jL/j71vCv
bSkgQRMIgYUDy6M//LkxjENryhMFPj8tWto6bcSvLGePU9rGDfNg6SUdKbUU0VgKGezfv/ivozlk
KwYQBOAVHpk64leN5ZyU0pnmOjmIEYf6nErUwEkes3Ih/+DvX+rXGRcvhbuHfy7dLzDxX37PpElS
B5AwL4V7pYQY400Ig6eo+v73r/OXAe/yQpZr+QwcQBE4v+Irsmoipixzo4Oqw2nLFtQ6OOrTLZ50
yNwzLM+9H+sJH3rxXrvMXzlVEJtrYbw012HMu/t8S/+dH/3T/AiRItiPfz8/On//Kt/b7P2n4dHv
P/Sv4ZFv/8aMHiEj8FiihchI/9/h0e8MXwb5jmfCvPwzqNckU4jhvse6w19wnHzX/jVSsvT/ZIRk
eMuY5k+zYp0qioAjC+2VbjrQ2H+Z1uem0gBHx/2tWcw+SOg5k8ZCijbhlEzlbe8m1kRrk/RhTEWg
ec3CEhoebU86h3buwoe88MKZDAfTOJHk7Fy4y53bMWUCtupywK9GC3VpZZhS2+IvUa9WWxRn6blN
uu4NX239zkvOxugRWWnLqFstCRybWsRtAGLTPHc4NpHB6M2W2O3iLsv08q4bBnXvs6MnvQPT7jMg
7+FoadJTqxEvzCsdU8jmIdYIBfMq/z6HCHwvjY4uOpsPeObGHVd5dOdguFrcKfKeaxAsH0xJIkOx
5mmD2R2z2ifGGWN3gARo3FixxVGZ0Nk/qiQd3123aNhvV9CtrNnB4NPU7Z3jOvFLA49gCvQqJZs5
6o2tH7viwbWb+B6AbrrpdavHA0gsy62MBuMWetYTB3rHelEYrsQTbdKqmPX8CN01Qx0+fs3gHbYr
E1DiHnpNckucEiEI8OHaL0lJHvqq4TN8ysksPXsDLEKti+ejLDhQVvFkRuu891xiUHB/UORqyZ3h
t+ley6PLkKVQ6tIRqXRsp0GL+muvD9VwO8alusU5xPBcFA5WsmKYHqaOSNBs9LOgoyq9eCg69hNn
38lt9OHWastpz/llvjNwq46pL7oHdgT5GBSUO2BN6i6j4jW8AxZzRcxqo28b4WrrMszLK6IM86Gb
rO7N9I38B1Bi/dHoyf1wsrFcsKfa2cTLH9l698rfiiRvpp7+HfqM4tWUSb+lRCnXJZURo6ps3mFi
0zaaKcdvzdC2F+rk6jYduzFg74sIJOWLQ9PElOdjsV7KgPoFfbtGmgXlA5miG8sp4yu5PDrCS7/p
SNsoQAvoVb/1wNCs0Pi990bv3ZSL+wV1Y322pIgCVeqAtbBGBHEbAeERaAA3PXD523q2rH0ekTSo
s478TtR9eqfX1DxJFs2XjPK9ZkMeah9eteAPwqgVmNUGUD4rbh91Qz6py/kVx8ck417FfZyuUy23
XxNR6C8wHcdbBwztJrZadUrcmvTDqm76Kz6o+Q2vomFT9dTjDe6Q6BHnin3xGClKr452fe+Wd4ne
dvf09cYms82Oir0n/YfvJDBUu2oUpqtutNdOC/dz1Q6lNiCAdsKDmaaw9H0hDwS0YN72GkF5FpJk
i4pIhsUzx0h9N5VMicqo0TdEytqbRKv1E7hOijYGRnXgAlzYUN81lyIqoouMLQNLvGN+yZOcCpRn
e3xpw5it+uip6cFxSM8lZ5w0qDkV8d52wuKo5p6ZXqGx8A96iC9EzTNxuyAwFIKgQ/RZZ3I0o2dX
lPSjrlOFeGSbBiZQmdBEzUX1LWel5q2UU4wnc3aLiY/GTrCbT732HPUty+BU2BDbci0inTgRKcqI
FOXQdhybGZWCV49XI9fFiySuUAVRbci62eYQNPXxJFjUjYxezajg9t5KpCRLPvcwOQSboCJu9Qdo
SsbkPEVuUXf3nYllfA8Hj6f9ONfGwhHvvLQY67XVG9nwID9B41iYw7hElpjrg/1U9OnQuBuvtjWw
M0p16Te4O7XIGL4KKbm4uNz+Wwf8Ux1gQXT/uzrgQgv9Uw3w+w/8sUDSf+PKZU1usEUWrO1Z2f9r
geRZv2E2EILF4h/GhT/2SMRw+y7LTqTgLkUuP/a/RYDp/bZc4IKSm2Ew66D/aK/0l/02S3TB8tZ2
xWKr+YvsPBwQEsalbR96mMPhmjiRjLE5bkDqBxDHk92+QPpgfwLKecs6IDx6OaJAhF3jk11iJ7RA
Ob/oJo7saETo9ae/5P+xevq1v+DdGRhjoXfY7JbBU/7cX/jKk6EYfOuQ9hYubRY/d40el7fl5w6n
SXLszsiTg7au2Dj9/WtTc/1cL2GUMm1PQMhz8JagWl/e3Z+03ZTUee2opDmQWftaNHjz1KAS/7To
Kpy1U9vuLVV86fBnctwbzNLJk8DF+2Wcy5lQ8rbBODdP5hEcabvJkLDuuhwx40Y2lXN1yZGbAubQ
9iEciu5W1CZbYb22VrNE1ZAiFBWBhdrlEhsTEigmsiJAZNosCSeuu1YKF/gKmLfWIDl0SBVElAuz
lkTnqk1jaM1edeO21ryRFVqMuGxLuA7EAay0Do7sNmp8Pw78EMksVkH9RZNS2+Bae1SM9HJ8sQ17
ddepyzMDjYioEm0AoFmZ/X7SijDIuD5XKcOuaTWDvkUAh585AKIKwNkYp9eS0R+XUOuLW3tIib2T
U/fiDeFSV+k57AuAD8vo3vacvQd8aTvExK+PvpEECJuGxS9tNPe+0tKr3iaJWKdcKG85UQTrqnR1
ufbi0d8MgBSSbW+ColoxunHux9CLUCs2jZNjk467R+DsMQpd8skPy4YqWpdG2d1jFAHPI8wB5TlE
BTKDRYbHrQy7jN4fZIjQNqRsmmB+JMafKAI5zFLPVysU2BYfa6pZewJfDCagTKpA4tivbjp5kE+c
8i5DNbJto8aQjMKoHyzZoYvDlii2eprKrYSydYdMWtvNhhd9a2Kj32Z6QnkMIocn1T/AyivuZ7Ab
Ju5tlR6R66ZrSAnue+x29X6GTQrhtO72UyIrMvWMDrK1m3KhBE1PTl3QN2W7Y/YobkLNY9LnifDZ
TA2194Z4mTzhC/1uDXp/EZUY7RWriOK74VpZhXIIhVRjJ2CJfRaD5E0AXkZx4UonXfPsPcSRlppn
8C/KpogJC2d4ELIA57FqXFTPAajBJgqI+sWn6lEHfivTGGbfwmtZgGTDtwzppCDxJy5YLNRl3eun
tvFl8k78BPYGv8Qbfmlb9tizms1Drptp/+qMTKtuJxtYw6yZzFhDX42SpwKJ7wc6oAXa4HcNvlAC
epMNWt9S23zyDSE4lxPUQ7cDsdVrc/IwmbTZe/SHbLC1sMTVX5WyiNYYICO8r/5AyZUtkaFgsW28
8tGQwQVoaLPjpCtvZTwk9bohHfC9rVyIFsy0+KqPC2YQFfA9FrblMGRHucoYUlxSaIBntLJghfAO
8Gpy+d0wONgPMpzx+zd2C/MG+Hr70iUOHmFqXN79CKsemzXW66QasHrjuHwb6KNagCM9lO144EHe
wJwgxUjpo/qqp0xZTmlCWNXZJ3pcBbVRV++yBWO3rjVAdJ9HOQZj/k5goY0N9Bt24ZnW9ecxMeZn
WPYwioOMNKKs3Y0hEvV5zU0gpndbKUkgu/d7LnsWfYa1M0qPYAlWUMX71zIac0LdNeqvdzV1BV8d
FpMI0ICBQw3mHRPXACN8UF0CfxAjxK6hZ7hMnzxxp0pAZLQiHa8qAThufbLHkxAMubQXInn5SSf3
FlA5I/qOgO1PfjmgJpc94SfX3KDbOJSftHPrk3w+m3ao1mULEJ09A2x0/jhw0uHAw0yvPAfPMCJw
WOrxglWvFsB6/Mla9xbseujprF8Nxi/Z0FZfW9E9mVjND73vp/ZOLPB29clx17KF6e5BpbNWC1WA
HnjBvlsLAF4w+DrFZh8usmS67HhBxRuZGh3C8JT9Yfcle87eFDG8gwyLUkXtl0Oeu7XytLqhXY9v
1SeTnq0pLImGem/jjUDr0UCztTWMmaJ9gdpnn3z7eUHdW5/Ue/FJwHfsFhq++iTjT5+U/HJYiPni
k57POR4FdmRb2zHkwG8L3PX/LRz/P0FPBsEpVBT/foB0yfL3uCp+HiD9/kN/DJCs3yw6FipBJo8U
I3/yygp9mRNh4EMYpBvis3D7Q4TkLv/NolNjQMrQ9A9BkvmbI2ybC5V3tvzcf1Q42jaF65+nSXhj
Tdc3KB95B4Lp6C/VkSR+thwdMPBWp9EhWTlupb7bmkXnXW3qAFxaiN1ZYNBC25tMOkoDa2qn38gB
NSo2zhwAcxkUhZ+EOw3RjXxUU5PfePCg0jsE+PJLLxP3zZ5xZsVEdt50Q2qscQvCZERtWxzBMgF8
QvBHxG8K+6xutOqtxDJ16ic4HrtiIgFzAKkRzbFRE2+EI+YNMI3p7T09RrXdNZPz2g+j8u5IdHDX
bpXE5AxXnbUxHTrMAG+Xx73UafErLI62YA9fZdG2bplu33a2HhPip+WFbgU85Uu8XwF13hzObFaX
6D/vMwewQnHN8T5yCgUAMDBw7JnxM67YFL8HCZYYxzySMo3QB2MH4LIIz97vGYQhgUwd+5qpUOQT
hogw2azQwotAfGayDb8HtGVxYlNTZWVro6kvyezMgkKBO59WjiphopceYEUCOslZxfflzSzK10wh
SDjBThOVdSBpYGO6fS9FwZF+m8Npam2GP6w5bfYPVQI/z2CYtTMgzMszZF3toA+lvNPBuqOg19A2
ERSzStu4PMQaPIHIrg3ifSmgcbroxAswAbgSXWNvHb+e3t06zTbA9fJgyqZ4nVRts2Xql91CyTd3
VWsVh6rq1C4rexb9TVk5q7zPl0xU4lxUDBu2KKu16cTRxTZ8LAlxTqwMHfLa6qhX8I9V+3ZGXYT2
qHgBAMHCMQtz7GNaX1/y1HnKqiK64jxo74a4d69kafdvceGNiDwgkco6Hq98H6rt1FcJN+OI/cKo
pheU5ZoRDEotzGNw/eSduWdCgcJnTErmfowdjXiGcCT8VyJV6l1p3oZOmO+0VEvmtXBlhqe38dgR
hrnz1DiifGgnFD2rIoyjMUBqZY5BUkh3DKppng+lNBwHjk1bbBTL+sNAgb4b8ix6Nsm7uPEJo2GX
iuL00fIFRgCvloyLFIOjH2IAh7YyIX+Mq6gq8ckZ1byaQIWju5vdgxzsx7Rx122qLNx35kjKA2I3
9rGQT1DGSdVfVBQZN2Icq71lUQB36cRnrfJWXqnYy2fZjuWuDwFKkc3xIhrQaF3ueUc+6WID+9IK
QOZ5pxnHyDV02vhYEuf7GAlzflXmXBRbfxiNj7SS+g0JMlzlTWO6xyEf/a2V1t97vwn3SDabTTxm
M5+gmz74madeUQflLxMF1os5dIkd2I2XvTRa6a8HbuO9o3Vyp4Pl2fgwm7egBW/Ar5BBja8fG6U5
XUq/BP46tv7AJicj242f1S4iJWt2tmc6KNrC5K4M05Ewoppas4oynEcCgWNse/g4kk5r15bWTIBM
VR0MIcNZ/i4dCQh5HETQLxnaDsdK98s1jbTxbIGGuXSafEpm+ZDWmvtttCsidnQAksBJB9YEgVHP
pKrjJyFEYwpv9c6qV3TY4dpNooNvte4JYF/Do6Hahxk91hqPYfXhKGZZ9TBXd6Qkz18xOiLDh5Y9
wkQc6puIJOenCEx34DQ5w3pUiNN6nv3oZBlCvXUAO8oqj1hfFnowZ8TbU7/Lo0rq6J245eR7PlAq
t31za6hw2NjOMK7jXpmvBpX93tSwR69GBC+3MJ0Wgp5D/9Z1hsYTZ8U6IE/ikSXVFfwjFBnXLG3b
Jqg74W9yNYpz3yYLByxMANfFBXkNe4P54301WDgwCUY1H/ou9L5mQ6GhwElwvAReji0S1N10j13R
u8UYbb8rG7uDj93WWTCpnHNKBycUiTIEPOXFLSo31A+fiJ9JaO3ZhSc4EeZiDmth2tjk2iQ+VAUV
7qpmw3cL7LA6IyHO+IraiBH18aPhzrtHQDgdIrTaIPLaCB522B6Qx/pQcKzxVutoYX0kfB9WJe0f
lWZ9S+rGuBVu33bB1NC0kxixaSQOuqTQstMwxt7JN7PsNtYrSsF0/oh1A++iDkjVGsenSpcPzBz1
wBMyRpBBB5EoJ94mjJZ2OhKgayNktdEcIyaepB1aKCnxOc/6COJsEgKzk+IFBa+1wxKnb3neP1JS
6+8bA9Nb3OTVY+QKTpBY1nilSIGXMrTzE4JIKkOsDqeqxFymDeOEbLZAMWYJUV355hZrnC7DXYKW
9xvBJ5qOhEfklD2W9xwRGXLkHU5rY6hL+Hg13WKe2cVdEWr2NjewaghG+IHOJGk9tXpyq6ESRJdb
VrtOjWptIUh9w5IYr3MPy1bvZl+6VnzFiJyxCzfm234oIubO8OvvLA/jWAn/cT0WsRFM5tj+EOxQ
NkpM6iHVHXuDPE5uqojJh+VhiGJHFT4gg2jPDH+63eCbkIHbRF76KDUFakocoyvLKLxAk7F2GNQN
QuU4sMvhq9QhajcjZMFo8LJvhUdMLVodPlfP+xJ7+XeJhOdg0pcEupstJDT+HSt/H6Cn7ez7pIOE
nObWmkxYY2t0CaG+tZZ++CkAuS7Ht9bZSKusNsyvaZejE0MSva27tDkoCpKNanJ/b6Iy27ojlZcG
InaH16i/SYoKeXQ+wnTuhKat9WnugrGu+o0Jmfujs4ck4L0/JqCVAzXFzn7oTTi59mm2AE+UwLVX
bCmMbSXsj0avrwqH8QpbaUq3OO84ojUyiDTI29a0ivFdb5NspsLISTHL9Ors1vLq6u3/sHdm23Eb
WRb9lf4BaGEITP2YQM5kkkpRFKUXLJoSMU+BGV/fGym7TFK2VO5n10t52aLARAIRce89Z5+t29Tb
eci7lZrDB6RnQJxsmx7QjoebQlYOQl7oiti2dch50QGSVrgJRHZt5IpydjHJbDOrc3dINkN8dNjQ
0+J2IkVsQyZLvDgTC8/Kpvdu3y3BVyl2ZyY+fjszFBJhSeI66XDbAt43i7Bt3CjtCEzSVey7FrvX
bk6CEv+a9g0VirJmkJGv4hzRjB6TwdQDpWQ/MLr3g665T3E+1Wtb4fFDW7azxr5AB9M7bMYoe3uT
HGXVrbr9SL7PjiEPofHx7BzydnqfxeYXqOsf/62l/ptaarG6UV/8fS31oeza6H/8x7RsX9VTv//g
H/WU9U5A9cGLRS4t8/ilZvm9GX8ZyINdMQRVlq1TOv3H1CHMdy7N9pehun8M5PV30HQopiwD1fQ/
zcC8zBVellSEpODlUon0Rc2iM6pf7HYvGs6u2hRtENTKkY5L/55AdSARQpr7PJsxc1Zd46vopc4A
uOg2lLR2SQpwkXg6kR+mJXGDwBCPRqNjua1bZwcUoTdXpBcUcAy0xAOiHK3TNjyHlbETaYv8Gt4D
7MvifujS20EXpAcNIUveYl3UrGT0gkZAtsxJAwMJrpJSIDL9A0FuNO4qndxYBlwnzF7NXWG4yLPs
VvgTldJXVUEj7BCMWCbPRkUFYwfd+8md2nNSWua2HkxBtnjS5WfyALpDWTn1cbKpH1eAPtIt724M
U4Sx+TRY9j4HhrlO6DYfhAQI3zad4SVpOVt+yO08SQt5FWZU5LP9OFb5ClqIQVyaypB6VqW6pqse
cBirzStVOrss08+VqhFF1bradZ5qR1h/OeRDTrchCbfrNErJAqidYNOqVe7xwIDrLjS5qsOUSSiF
GCdB6fFl5ce5FaC+TcU+5KQTegHslFUn7Goz6uFYQO42QOuaDR30NJs/gJ2u/WGK7jHt6B+H3LT2
o7D7z4VWMr6nC8qavYTOV3JiuJ2VRD64Xq0Q83jsi8CYPxSSg0K3jhH8Kk9pNmr2vKK9r8ybzmoS
+s1F2cyeapaCPr9oqZyouKdzbRTOySUOTlkPDuUFMry+Hra53sgdqjM0EnnBQDXWBMK0nAa5gu26
JSFdyaOWWJjG6FdtGJtX5ECqcNPHOF0r6QwWpu1dtPuUD+lJmWKjUnwlH8eQ3YIQQCmvyySLlYh+
KsEktomut29s8Oo9NqbigP++teRn+KTmGWzUwNHbbcpYQfAg0eYmw3sa8jma40uGMmVM3w8bRhYq
CBMxV7Jlt7hMUaGPMFJV+st8lQE8CGlP/z57Rc91GcWm3yezQ1ygY93Ul6Gttsxvy2WSO1yGutNl
wKtfhr0EHo9+fBkBK90yDo6XyXB0GRLTcuMY1y6z4/QyRi7c+qs5h/VMfJcenAs28crjOM/wmbTS
6D74PpJOJl3z8mVSPfeD1W+yywC7qyM2GA2XygHTUbQje09Bt2cz9h6WCbi8DMM5T4yf0suI3Fym
5QQPIhZeJujEwNQ31jJVb5f5unUZtfMLqNcIiM11vkzix2UmHy/TeauRxT1GGkb2eMIZ37PNLhz2
ZaqvL/P9aJn049Nn6G9eBADhogXQFFxYDG1QCLQXsUByEQ5oi4YgWtQE3aIroDkZbm26oJHWmzdu
0od3wUWHcJEk1Is64d8N8b/ZEHVaez9tLt5+K4pmQtVfxK82xN9/8PcN0RbvYHA5TMYAnC1UPZp8
f0ynl8G1q7ERfR9AL7PXP2F8zKQth6H2733JP5uM7jt78SMzl9awBS9tyX+QHoac83WTEe4aWUyg
yFRdMCm33lLRMtrRc16p0860i3SC/lAyCoSBY5x0CEzA3/SESCJio2S+GVqrBkXRSLnniM9Qj/Dg
AYhTpiosok0LqiBCqEeeXRp2TIuesKwEN4MFtZ9OoeqLmGJ0Nedo8pCWNFiqNLIbZyvT6Q0YDSNB
e4aCtaLoXaCySTRjJtNLOiCT5M2toxNDe5Xj4jx/DHTFWMyZdrSWrgpXn0Zw/SFMsZPvVNI9HV8D
PPI4J4ZVeKlWgi4pLcPCqVFhQUQ0ArsyKnYEIMffFE0Ln4ZZia9HfubBnMqkow3qiivEwQtrymYG
tLKxP1LymiEBTgrzRZJXsmOPzu0mLgGM9EOjbDUwI16gctZelW0PoGuggZrY8KPZotLQGylqVoqE
spvRlqV5UAXASzPT+OhIbrOm2OSPdniWFh8W8nbbEjudqN416QTuShDpccAQkN+2imFtwELl73EZ
lrcJY/wbGKLIv2l0FAcaypWXkPbNoCnCA8VZqPWkk1+ThByq68m26KRgcJwTrzDVT0y726uuFA+N
GbYftKYpnC26AHdJqknCCnuTk24LPEH3Y5bqG+D6zjavQk4vPSaQawHCyZ8MlY5oiXfWNPvmjCLI
SeBsEf9jKIP63ChWsRa5drb729zNCr8BdLoVoXorusWm2JS6caJn0H1e2mMfZW6MN32TmJ6bW2tl
Ad+YCN8Y6CC2NooxO7iZDK7cKineI2IT16nQP8X04vy0RAY9QffDvhEGH0BQ1GtLMfPdgJRMLbXW
S5HpnTHMqjdo4W0/GMWwZ/K1TROGfTlxJ17UwV8L5pIBm9uXwS5BT872n6fP7jA8aYGrbEohghIR
V6adecgZ6yBaQsKp5as5c421Bg/eTw1d+FZhvi952jy8zMdSxTuSO7WF4bR5gCABLxifyiZCiLIy
J4ffsolACHQh1IVOiw9ZHykPhBOG+wqLwNnMqup64oB9sJ2mRrAWTWu55PxlQkYno695bnhsB2Bj
k76tmIByXok46KmCfjVSCwZbDL7O09AulOYY19HWgjgXah+dIBtjHEnasMzntVlYQIiGKIyc82CN
mVV5k+I63QddT83hgwlwxxQrs04j7V4TPAtr1UzioyVV+z1O6iD6NIo5bwk4A1y3ISuBKShs6Inr
g/FxibhE9YK/cpUlGg1NGRiRXAutVMyH0TWKZE/+HE3XjFY5nyZRgYBvZanI/kMfx2L40H6fjoOs
ZVSeGoSCfE4Jd54Lf+7TgjMbgSW0KSrLJYqnQS/h85iF4ecc6gxIv4j8Dx9LU87jCQKb7RuSBoRz
LR75+A7pAOg8SQB1iOswWrKtptYRnwHbEHllf8+/4h65HZk+XVseGFobNICLIG05+hVWkO4TtTSZ
zXCSaoO7Iu0sRKw1giNPb0n54sVCBfvvTv1f7dS2ZSG0/vvS9RyVX7/9z775Iebz+w/+sVNr77AE
6Ehq2Xl1uCvUp7/v1Lb2DgUqdjreUfZxJn5/7tP8BLNBi5pXIJj5cxiIwEwTpnoRpPGv/8EeTTTa
2z2aHFHQspABFh6M8ZZNUMuwk7mLlUihy7RKpqikQ09bax3CJ1zHuvkw5H1/jUA8plCoHrLQXGZH
aCLKDh9NPkcLeVzkNHTy4jbr1Htyb8DVVFmdsJINjo/v3thLDdqawCtEmDW+GmIMTlUGBo1EiNtk
HOSja+TX1kAbSRm2mCIDv5UmZmaqLCZHHSlzMn7u1C4+5dxHr7arYimX6pWqOPNqNFH4xOp8LF31
1tIaAH1yeCxHDPBmKmFATktNEj83C6spN8D+2aVzso1xO6C/9SpohW6KD1Drz8EI6J/DxEbo6XU3
zbciIRco5E/R812NUfzIKaKkUsDHS1ss67UnWFYP9dRs6N+RcJlHxqegJqtOOtZqUKk9ymbR3SvY
tVvjIe2zRxv22UYNh7Mq0+vlDrTsgnTes+ekKhRSi9pkYyxUOAMyHXFcNu2qob8LjeG8TG09R7fC
vczcJ04AwC8jsQtDUjg6+H9zlqHBGhpujKqiYYgPetTp+OjGO4t++1CJh8hID4g9HmWdQLYxT3Zk
0HSHFrYWfKCFvle2062gvNlMRrup3Qrxg0gPs0DZNrYRvVqdMYpecqMIwwxWgQkdhWNAtCbUr/U6
pS+PLVC49SU0QUT5I41cDkcTnM92CQVYrlWBIFzjELwFA3Xb6siLo/l4oegRh3Ws7BJ6Yho9Gxl/
zNTi65TYNk6N5g6fADElMZ+wBNiCC4CmaWtlfuwaip82XKgnjJ7DopivJLZipnD3UgB5jMzxLldN
f5yKwSsi2fpAoh6B+zPI0EfE3POx18OYBVzGp7S2Hwg/+Y16+8YdYs2zIAJNerubzU7u6rG/m/EF
x3HV8qAauzDnO1JUB2xcSxsEed+RMMhoPSC/RsgOAdTFobce55ZpqJ7jLm/U+yLUnlzmX6t8lEza
w+zAmOGult2dGLPnnEBvT7XK1u/y8c4IMNClMW5hxpgwJS0FDYgWM6xY7rtWWAwxxUNZFwkhSuap
MoVNw5Wf43MyvYYgMRjWQ2zLiUYojyNbxKlixvMFm4Hr2Uk0keQBp8xYiGXZCDtvqpk4TajadvWC
OcPs2u8bHAb7sVeUmzSasnU9V/lNoVQTTtasP+RR3Xi6khlPLeC0qZfWleakcPgwQ8a18CXD18R3
cwIUgXoMj4FdSpqulY52MBF1cZ8WwX0+MnTGPd644AQZxoxRcBJFSkLT1MOIztaMaCdaV7FftZNc
M7SJNF8CS8ZiMsqQ2OwWOLZdnzIlui0gmKwHRdyXCuOQpjOZJHTm41hM8qko9I63MonWMC4Q7k/J
qppda5PTT/YZcAS3Wmu2oAF5/OdEfyohLmNhzCu0Xqpnjbq2MWxKf34LTkIYbFZggAjaRqZ7I1S7
245km62m1H6wFevU6fWwD3r5rAzyCJLqV5SXH1ZxV6cGpGS7iEPeApYwuIkuGVKmvAvt18BdT1Du
eIrN+noG4PkLcS07z8tOJ3BhpCNsaCTQgNdxLnXfy06nGLrCItCIURUgs0JLMcPTsrOY2fziSosM
5YXpabnSIuNl0ku5inB62b1eXGmwid5MgqrcEXXziCoOhwHLcaINk2egN2MKNUzq5sUGfvv9b3/J
QcfX9eM1HbjJaKrd5f9fXzM0Cjdy6DBxLjOjtdn0d+XIi60YYjcsYMjl82bZfJQNC+DPL238IFpe
Pq9rYU2mEIfL9kaWUzEvnVGiFjug3oafMM+8nZDmLsvFkW5suoNc+jSAMdykQ98fkr7hvXWLxaAO
K8EiTLOYj10Ichzx3M5dCMN4Zta6MxwHi+UbeVHlMWFf1WVyXVhyk5v9eczDe9WMct8axalzoJ6N
5A1vTczan0OGXp5wWB5+/kn/4hECiETKFd1ykEQXateLL1bPYjcvdVHsIr3ZiFK9BeZ8m88Mvn9x
nb+6o0IjNMMGOc+j9OaOEtbkjPxHnlU3E3tKqduJCdhapTnBYdpN/MZJwfCBjs766ZbGaf6eeKkY
CXX4XPesy8tRJUk5QGj6eCR8JoAJ1N0prnUyZL+NHJZ7syKLKAwja1uP+vgQmvq0zUOdnK14io8d
0c7nIh3vxwWii7NaHNrYydcDYtejKOLnIIafUKSAD+XolNtRSZ6Dcr53wm4zt1QaAId30WTuoqiI
vTCfgc/iDkphEHh6N99CATJWCAm1jesoX6SZTghrOWP9/EYuT/3bN1HYDkws2Ei6+RalRzBOWQvF
KHbzACGH48TIyoZIyFrhwdv9/FpvDbvLW0+WBLopYFmu+TaJQOpTbMNRKXZm2p9FA+a3/NWCeXmT
3nweG0uCQGin0aN425uKoxoih6oWu9Ltq00Tj7onghkjsv5EAuK0bVH5prrYuYp+GgI3WttFdkAZ
9AkIyW8O+rKVnveSENnE2GHlYZN1WZ2qKb+m4fMMhtVY20Gc7sAEzLjFALASCN5cZbG17p3qo0OD
hek3AbvwYiYvMzm3gK8DiefW1UaXjHAMt9a33UjPStXjZxOZy6qO0+t+TA+pGU7AbRMOqBolrKlV
HgzF2OvV9lwWOjQCYz7+4jv5izeW74IwBQI2VGyx+utlcXEFjsTKFzsto1Do8VN7MbbHFTmMfGbk
zCuky4mfTc6JyQiEhkaqK5oWN23CsxyksHysotsMwQxr1tJKWmTqwwDQ2negJqzS3joFnW154DtP
EZ1BtDGsRBVxSD7i/HtVH57mRl2BM/swGpwO3ZoPLEkiJ6nrfuIgtqqCqNoCDcBVMpxD01r0/jyf
omLhI4BtwEUoEp/IUnerQ911K9n/IqTnL14S9ozlf/RPqd7e3KMhrO2sHXoSfZ3C54gzgjTm1xF0
+IIq/MU3ov0QrMN74rALs6xhOHV+eCdrYUy0gbpiJ/WmWGtWA1k+SA4BO5Wr8f0QLIYcCpDVCgNk
u2LE9UCH4tpKOQB2ZWChnHcrdCx9vXbp963iRf9UTM5vTapdMSm/ydy88SKX0/5YlIZvVCToJjMh
nzRd7WUz5jELjfQRzA+nVPD6yQyhpCsYx5UgxON23SNS37R8pZfychaj4SN21D1XpgdUXvxENfSb
KujaVTa3Ecze8fZSBAWEKflDm5YHSNh3cUsh6dD59WYQwYS/DneSqChyjRhwGj2SbO22VuID8Aek
U3bnx0vDefkHheReQuiXB7LqMJ8K2ayX16gZzVNpD3dWuBQQJvB2x4KzndWcltQguR5RC/loIpq1
pG9UJyavWBvUV7CiniAH+0PHDWY8dh0zRfXckaO4yMRDEvXnwRC4ikpz1xf5QekxgCxZATLkBW7b
7EBRvM0DdpaYdFqAeTPA//Ya0fiXCLfmIdVMNFW9D2tl8pbCCMFgDHMMeRQW8VPWigddQtz++ett
/cXrzVnHRIO6QAyMt2zWbDKSWhf0Mht7esJNe8ZzceJ8wc2DXewv569LqV0ydt20Lie9yztfRO1m
GpqB2HB+jIaWn7ZFsnZT13d6adiQWcLagztarN2xm3aZBp+4j4Hkgf6N1/VCLq6VzL2upEscWci+
iDoDqi9ruccU7aQrrDFJO933BsctVRrMyFSSYsYQkzKRkCeYfUed/TAySr6QkGO2nXR3bc8KKvX2
LB1KUrfLrvuuOwuzI2Ats8Y1TgKAJcN8zKPhDh8MSDONRHKznJ6sBnqQxNdpUx0whrdOPZsIRWZ3
Z2AfX07zrf3H/vqvQ/MXDk3eBZ1l9O87bB/bx+ilQ/P3H/i9s4aQ/Z1qqjSxVPTxurFgEf4QhWji
nQpiBDWQSogq8Umvemso87VLv+0Phf0ivFdVY1FuIK9HRftPGmuX88OL8wW4Bk7yrM2Lll+H//Sm
iijrRX08OdM1aEplBjgzVBMJf9bg3kPCNvaQAlLo9mFYHSHbNF+1Cf7uSNYGWKpC7iQqUB7rktWw
69x1HmvjOZom8zavtEYFGk5HPXAo9Riek1ea55YIBgb/01jUHlHu9Bw/RsHokqDTwXEHIYjNj/cn
C5SbJbISNrtMZMOgHTmgg8rDnuJuN1CZjP0+tJkPBPsAhVpC48Kp+w9Vz03+oBSlDfNBRLpYh8kg
6djYpjCAtgSjp3JZUmCrhWpJQPPygs9IRqAb5PTxsvgU5Hm0rW19NryBPvZdkevRHQl/xo4PRdeB
RuFvA+eKOycREokpcYjvwSid2hHNLMSqcBOVQffoaujIZIOrHte3BLYHL8lzS6j2NuvwbBNjkZAe
aeJBn1PkyTRh1L4+6vacFxpwBepi8i56ZT/CTwAphlZg+qBMWjeroFjTZJGzVaZub3VAbh2iMrVs
652mhoG28DjTvk7HM7K5WF5XIyxKvgWYdZwG95fH/N8V4VcrAuhfDk5/vyLcf5MM+9pXi8L3n/mz
3S6ImuStU7WL//rPwbhtYMoRtspw87vmiyv90XA33y0KLsgr9uLIQeDxn8G40N/ZdDxcNlg8xUyf
7H+yNrwpb1iQmM27Nr8hF6H1v/z3F7UvU6pujmGr7RyAj6s8IrmAfetXCVpLYftiAWJuAO2ayQHK
N+YNP2zoQYdD0iBmYtclBWbGHqz9yhmD8kvB8Pg2t/A+ZtiEpV/ObfVd2PE0/m/4Dc5dBhupeNlC
Wb6vHy6Owp5agdtmc7Nff0Ty3LIRZK67C4VLnpAtm8HvR43rwrY6JwzeH0PWJnfVFLHhN/MUfxsV
NDRrS1qGn0kNn0NHGGrb03kxaqU+dGkZ3TROQj81yeBm0Xar1k0YztddY8N+tbLBf/FQ/bcfAqoZ
HikORTxIb1oHqgRWnrezu6tnVpFR4NXNlVzsY3uYPtbMBSH2praxVnJak7AFq8+DSx/fLHHdQL91
x1tweONt2UBzUXsSTPBskz/vQGodOUBtnJ5EmDzuOEGRAUtuxBL1+/PP8MOpjofAsQlWZIPkkPK2
zdIIo+sme3B3iLvIamagDz5NTlsbZd/Pr/RD6bNcyVlaghQiC3H/9TduIsZmFedKl4h6ADR8eZZT
H2RLHjk55bn38+u9eYkuj7eLsx83nOAhM96UWrrWFAWOAq4XxvI9K0qzmjtMxj+/yl/cP6ECXeJA
QEICu/nrT+WCWMKsoDhUWERqO9y1ynDjXdo4dz+/0AW0/+Z1NXXkZjYvHqeYt4tCEtKlGHgGdzRy
sv1sk1EeuTwz08QXN+UGrmYtQtuBrSo9w6Z3rqrMwi6VAD6OOrp+uWnW7+VkMQy3evLQK21xZPRY
dXbhgoQoM+KbY57Nj32Ikc0zZpUsbXZxPGeXHPaxEjriAkTWjW41nwZrjnc//5DfAxdefUpkR7Qx
0IjAZCAR4I1GdrEkM+eR444wFXQ6YclpPcSBoUBHA6PdICw3yucxk4pvppg6eHiTXZYn3abXqpZk
dylPVRoP8YqpuF9bBQITPY1PpjuJL/aQ55+Q1yFbGPQPGoMG2M5DpnkSA9edrqagp7F04zeMxo9A
AXW/CONpiyVQQ+v2heUs3Vmtad6EnU7xFpecwCw34nQSwDGHi7jDZDThhojzNScgbdsYpXOH3SLZ
JwrJQgVgIsY7YfAUwaL3yFyhu1PN/U2VaUO96mdbXCHQyDhSYGkgnU8wCas6z+qsMvNaDc9bikPx
vm0K6lBUu0U+KTemW8GixdBHrylqlzgrY2sGIgGXbuGWIP4dxYc9C2ybhnqHzDj/ZEO4fIbMRSBp
CsZ8otqO8OgM5XJwLKLxwQY04du5Li9Q9n0ygSSaa9e6sTKqXjhfhQu2KB5uOtTCvxUJGRhq3ayV
0UWRFaTflFRxrhWUjkj2Y/AStjxwAuW3xlGKS81dZkTFCW4PcOoRXcMqhE+xAhS5RU11tdxPv8yA
lBp0LOniYzjScuOzGSGhYp6jLtTs/EoE1fRRyVLM4nCT5pPWKdiCpkWzqLK/eEk+GFuGYc6+m4Xx
KPGn3Sbcp2LfchRlRNwYd6nYYCnliehJMe9qw3gsKaQ3aaQrdDNG6E1w7uXHYmo6r0zxLhC9liC4
KcPdMHWbKDLe60HerVnb+n2blRPs+LF1aLfrXw3Jdy4trXo/yew6JpuOwWuf4rfMSDoKUnzpOagD
qaqHSifeQw2FWCXuGH4okvCaCPcv0Tipu6ht1XOgzQRcSuvTRJ2tI+f1B0ircEst9x5YtbMxpNSu
7LEbDoWZuquyn6F1qUa46pJaQdSpwluFRc8S1Q2ell9MH+V4VPDjblNMfihsnOCzUkUTv8wYoApK
hRelRlmupFr3PFz9YPtsQ+kmDonNQp8Tx34XWvpWNo1yNOeyvCIwRfUkpOPHhKktTv/GBrsxmQ4u
OD2pbmY0SCxTjYYcfNLEPkJMtdOMWN3ZJa+LpUwIqFa0NWdU0DqOQ0IMI6ZrbRR44JyLJ9mL8CEJ
tO6rZTfTg9HL4ZA7Tr9Pe7dFVFSJK2wskAfaFNZxoPb7DgbpjTKlmMSyaQqNlZrYjbYvYteea18j
QHGdq2GOX3keP4peLTaGqkd7ov/Its9K4SUT3UHXoC+gWXVxFY9lAyMPdREoLVzJRZdWPlVZfQBV
k/oWbGaYv0R8142aboKkn56hQQ/lSZ1Cgq0WnM3cAyaQJbzxCgeSH4fsHNoMoERXu2qt9oO+5hPL
g22hVh/klPpo8ia06GrzaXYHcaPzop6mWK07n4A0pj8qLqBvwGkG383UeTeBIXmKbFLTwC7Y9xes
RQF55E5ROV+Qch/dpIyHiGrkyFeWWIutEFW1jwqLPlTHVAaKlZWes1CQEZ4QHQ8wefBjhXOhYgK4
z1LN2A+iTjcVLrv7sm2yfR2bzdeZLINdlgjWHsmHJKdxvrayEtYH0/bdNBnVyYjm4GA3tKwmLJHM
zQ1AtKSkkDIuez45RusbV80H3+wMfV23MARBMIbEuVVBg+Nw5md0N4PBQWSO10mD3yTtXHXb9y0f
SSEVYdUiJodfmybmGuOCeaOxMHhz0cTbqtXnHSmMmefaXXDgrGJ6FbzaFedISUIoz6tmRNMzZ+D+
Pu4l63pJJnmCFhenrSn0rabm9RbDMbFLaMLOExeIfCVj550Dm+RDc4rMLwOSh5Acsqg9q3bFP9GZ
PEtVr30JK+1BJYKTFmqytfu63DaJTsub86JxNEcVnyGLgobg8YR9S2yqqB73eYp4q88SKBJGEK3L
orvTgsWn3LYxCpbBXNuxeiuDwu0B2RAeKSsC87bcfjt9kvjnoisK4rrnaWZk3Y4F1sg2JyRM0kVE
ykgkbMXKOoEfx0suotP4PXrtsr3/W7D+qmCF9Mrx9O8L1k9x80QOUFy8Klm//9TvJatjvaODxTgU
WpbDmO2FQsxd0tM1C1iDMJZD/EtzEz0rhxY/cm0OwlSU/Bov3E0wHsgaswQcK0rXf1Kyvj7dowzj
qGayMgoy0i4yttfnYA6uUQoNyTq6IWGR5IWB19ZoU80TJm6i9BoTHft/btBfFF9/dUGMXATMYw+n
lF2O/y9qZNJW9EqvcvNomDpy6541FEkkFVVGUms4Ndrp59d7fdD//gFtQdY0sxvqmLeFEkDRuUFi
IY52GVmPicsF4CVqd40JNPLnl3pdmF8uxVfNd83oXF1Gaa8/GgCiKOxSTRzTfDAfYzvhFNbOJNdZ
eqidWpzd93aaaCcOluP555f+i0/53UBHpUYE21uZyFCn7E2KFMdGT2DtOBXcUYA/NL/BSPyqQnsz
nrp8UJ5APAimhUiEAvT1Bx1LmBs2wcF495nBrhimUJAMicp0vW9tTkSFkVTRAccRTvFJRn3zgEo3
i3xIRGTp6sU/q+aWX8hSeZg4yOOZoLJ/U6Nizwm6LAzE0RkEH5cCId6qBPBs/5/XosUMMnDBQdtv
K0d8yGpGw1bg6BsIWyHl7auNIOvcJfqvui3LffyzqPr+sZaOFRxA/FA/Bjy1lVQ4mIgj6N/nRkdn
1ukIP/7po4NF0sI2yz3Emv52Jo8IWtitnglw9cREJ06PgvoyMdPmlJLz5xfTXqtSv38kgz6cTvec
W/i2m+CAAu1nRTOOic6syMd3RnJ2oBAynsmm+uzUqfkorImXlDbLeYpa0sh7Asp/8WvQJ/zhzjIL
w83Jq0qW+psHJmDCGwSEEhxHnIUE0hQaIYKBS+1NOgeaayJO1mmqS5gFM6N4XMy8vGbFQYQVRP6i
ev7x5eV3WIS67vJN/6CFSjPXGvO04uVd8qEZZRDhSaDhUTA6W//8g//VpSz0T4xC2Fr0t7N+OBCy
lHZtHGOT20tiySIqzZaBhcOQ+Rdz7NdLPcv3on5WbQTIOpf74fGtorbM6rpSDsGkJigTIQt9LoyM
SLGBYXBPbeb84lle3McvvtflkvRzFo42cmy0z8uO+nJ3qUg30sFzugc14KAqyELBIgsL5WwNyniO
GyYVa4J5yYB2Ev0uDnml8hG1jk2g2OA7sVVDlGP7u6wgeEirhgdAJ2s8iJRZw3hI6+AX38hlYPTn
W07L2bJZTXkQUWmT1PhWdMfYIhFjThxDQ4jzRp056pexpRAp1qQdOV/5NIYeQaqyDDyI1pO11vjL
3lN4Z6BckozfEfgEX2SAEecrzvz266inPLo0JXmvdKawka/KhFwnUxugiWkh5OQ6csYzAknJqZof
k3Sa9/bEz0Gd0Tma60n9ue1tZtOhMA4y4QaieUymW7LLFLm2cGbfM9BV6Bu4Qa3tNLhEOFrsiGIm
dyMr9TIZBwYgj9iwtllRcw2HOw1rZrrFxauqK9ETmwE5pNJOTVTyhFRCqz5PUOSwcAVINokeMcpj
A4CcXGKpFdEhpVPyNU2y+jM6cb064MyYzpjeqG/0llAjwurC+Is2kc+8smfDSslVwk51D06DZ69N
rcc01nnaRaKbj5PmNl8bUq7ZofvefMynVH+q5kAnxtSuz9LCNmQOdu0BecG4y/qLb5tMKXYYbdKo
yoyal3R0HDoayAyMUXBHgzi4J40i3gaG0XyVTesQq6Jrd9RD3B8X1Oa5acL5XqeV97VyBd/TZXao
wRf/miIuWzplLULgJsDbReaWe99VE3+K7Alj7wYFf0ueTBrzNe6b6FSYLZddrmCnBoG1xOxOeSQT
OvQj0USTbfNki8gCDpEX02wfouVgoiQEqYQ1sfdqoo9nEg6YnWPJIwTILDLtVMc1Tw0eGfPRtlLu
JrUpgep96UxAndTAtg7Vsl4qvV0320b0dL9A8vHL0CNcYCVQeL5aZcT7V6rhFK7z2dFOkZJnfJUm
MDI82Q5Vlz0J9huq/qW/UKBDAZiquPeNGvDXOi1d95HwsdtKW4iILeDrcTNl7Mu0CRkae5VBoUre
O1WjFufmY1/W5qMVdcTANIXEi2ZOmvwQGrO+m+chtH09tMSXou+LO2eOp+us7jO/pi1E9pCSaQ5x
Nao8xFnJrBSKIn9LNo4MNeey89UmsO7Qh8Yo3q0F6Grj4T6RC6kecxGhIc5T1wXb0RjeaBKDQu9/
ukuZQKyBnVbVISVxi5ORlUKBBSnwvq0aOB5J0OXfSlO2z46YgbORQXhCR9rR2BnJSvS6lJXJm3H+
rQcV3O+KQJzqgXaebDaNOVlPDEY1v2HEclU2qgw35HLYKKK6KvahYwOBKrvyhOdXQxs/N9GX0FBg
XJUtnjBrETYWU3AkCsqut04zWJ9RPC5ji2r+wmS5PBgC1BgUITF/KbI6XUMEnr1G6/kancBEuJ0O
xZekSuzWL/qooeEg7e1yGG0Wu3+j+0uYPVgdAgh6Di+b3NGxFNBKWBX0lM5dShhWkdbVPpFRs5nM
bvoW0DxeR0qsQCYo84c47QWp0AUysCJGMVI38Qq/+yNQA96PeFb8QM8jjywdbZOTl5VIRzktzUaW
fyOgDZZKAyW5ZWdGiY+vdm3DXEkaBiEJ3s1YDVecdOnOGxpItSJGTSYC9H1LhGcA7SaM9k5ZNV4G
MG/JkFHWel52H6vUqiuvL5pNt+gyi0h9yuymfHCzWF/FrgZpVgn+j7tzW25TWcLwq6RyL5U4w0VW
1Zas2HHiQxLntG5U2MKAhABxEIinX98I5AjZcVJGVVFt7izJzUwz08383f23cpIHjMOaZIuPeCWq
JCrM+wddXdIZxh3wRGkVMvsQGVZ4Pcjy+Jo0LRZ1T+eNzF5PMumyB/pGOjQko+U4AgOZvSfJnxds
WSmz5Qhrm01pGY5BiipLullTfgJiR/H/18TIITcwc9qEjwUFHunssNqthgvYzaqRrEHJN5HU8hrk
qDcy1vRqzlILf2zm2oSiO1kVLaoDIU0q4/SUjC9MENaYFzORu9ArOUelKbREJ/qqkm5WscrWzz1t
eaaWKlRRmjSPf8Qxy3YUGSugt3kQBj9kmoTxPufRGUcCn4lE6CONF/9qNHmP79fxSh2mKyObjAMj
S8fhTC2chVnAW0sal/YNEinrXeJZ6Rl4LXV3YenSLimQZt4t/TjtWawpY02lYG80WWM+vgcV/IWf
ae9DIoIpe+blKpmRVRDAkuAVBV2zenr1lpzs+AucWwuDtnVq8WWlJYtPdH68l4Pqe0kw4AqcOjvD
rlLnJFtJPlbzWJ66medOK98vPru5wZNjx8MetYKAlZiLUZCY5/mCriJIjXNd80ngK4sA1opUx46P
5nnqFmeZVQ7eq8tofUEZtPJJr0q/N0xoXUGLU54C9D7gCV97IawM41LKgosySdSrCg64KygC8k8L
31yOIPBK7ygOCMZRVim31NCs3md6TMdWbSL7+jA1FX809xL6XOVVYQ2JnWAuqE09mS1M9XxdrG4n
ca/4XGTu/KOUw1Sb+K7277zQqTxOAs/CV9LWc7iki8WlRU7rBTixct6jf6o+9FZuass+XGYLCp3H
oU+TBKLzvclQhRcvAXNb+297vMyuTkpJlmHIgnynfOsFoXKjz+OYRDrYM2Lfg1JtnVcfaVkbUT3r
Fj/yIFvm40Gaqv556ZelNjKjQU8fmhPInS71clDEp5aXp2eccnsfZkYVfSFvQ4bLd54vSOHtGYM5
CTJmcVng4e+l1TK9yON4dVriCN+Hs3QRnMSWBzJJg1EFQDtYnpI+L/mjmDeL3shdGauPrrwqSCan
Kx0FIpi8H/MyI5cbXuEP8PJiRpUBdTSjZQyJ7Ym8gCB8FISRfJEZ60obrq2lZI7NwFAxiFLhRDKJ
+m9paFe9dWNXfaeqS1DKQK/O0tzwP6ULafmFeqr0qxms1fGqJLeompXwABOFH6oDz5OGZTUzCG/Q
yX1E21tvCpyNH8oGhKkndCUJKJYnD35VcU6BWcJIRlo08a/kgVF+GSRF70LzMyILvkL/LLOnJAYN
TEIN1g1DK0aR7Fvpac7avZ8EXvktNpXsrtAmxrTQM0ilBlQC0weQdEYiNFFAm5SJSUivyqqlf5J4
1To/M7L4XvNK9zqdLSgbqfw0O1cgUosAq2FY8UofmnTVSOgxjHe+6gXFbCzTuDI7sVze2d1qTSvO
gRdRcqXlamZS+QZ/V081Vt+pDYrykeFWs6uBMTEGpN2GwVVoBXTgIxbf++j1FJ5aAIBEE8AYosL8
awkCO2n45/9vsNBmIid2ZkOg7sNplTvJ+pOTsmPSbUGp+PY68sPsJnrZj54X9Mr5kxJc8COToo4H
8PBhUJsRPycjsJlYPnXevFYGfUjSBeNunZ1tUfMTRER36697dAOnq4bJAV/gf1xALNxwR0m/UsPz
M6z1+fxvnptBraB30zevqUbikNpNCWbfsgh4AGSIREcC8W0lkNfU55hp0if8L83+LsrDTKxC149a
WDllGn82+T0JOyvA6mskpxhkXNWTZ46tFUAa6aZFOvDKca4ACdJoklw6LQHZ7Gsi+wxMq772loAp
KNGIIrDjHrR0XPuATdzZGJDMpxPGkGWyT3bXgIjBqIArMjnD9fWX9oE9XZCGgttL/LtsN2YkyiD/
cCfsydjZCXJfp0yU/GR0Ka79NUCGJDAjiDXgirj+ljXYm8FPWygrlCB13AkqfOomcQlRaLad5e5a
gJYBjJWgG9Dk5qq33hF5BEo18GKdzIFi9GVNBQSVmknuLQX4o2CdJ1dLUhu/eWwbQqF3aOcNYcCV
BSmHAsC6uUCLW0vBhGYLXFpg1Jvr6DYE5a0Cwu60FjaPmtJOQPH29EGJ+8BJ4qVB3ewEFsmR+QTY
xbo6BVXtK0TdYcFvVvreIoCIpa+LXp8shGObPyUaon1up8fP/GFrEz1Ln56/qfUNYXapbKw3QX3D
I7KHeAWlfjR1mvqLzglWn2AQxa1MdXM9WgU6q0ADGiWALq6j2wsK0crOWtB4D+IViKqqzSQH+L5d
g8h7EpULIkD28yBxXBYBFLbzu7JC+xZZIn9BJWlAXJiYXS1IA71PLTzFFYJ38ejmr9eDevleoObF
ooMrBI7NU96bv6H1qSegWpQGiZvrCC2CLnXVgoLzU0TcdWsR9s4MhtWHb08hqaRZJcenBZVH1NU7
KKwFAoOCv6y+9vaCDN/otjLqyPaCIBEnvaSTd1SY/4DMCzztk7bAHAgSNwwBnvg494KCGjr7Bamv
khRCtuHTJ0cL74m1oLKtOT/jPY/LLsL/onbeC0afFhmiIqg5DuxZBM7o7AWO2FAjbRZLfcM/elP6
gx89gLMjzw+mY4Gg+k76FHr7qx9s4cjH3zdQpMAbBeLW+qHIga3vXR/Exd//tI7oG7h058stfLq5
T/PvzQQf37p1r+2sth+e+U5ik9K+3nyxboZ5aS+Adv8X2Ld2uw0basdX/RzJm9etce7Ygt8ITuf2
Vo7QCRXOGJLOcunNFIVtwWR0HULw3A5TO91K2gyZ4vft3+IRvEwVIzuA9C/ZI6OuAYiu6hhFQZTY
01YT5hrs7i45DJ27zL/LWxgajELYpa7CT5zALuzE2UoSyoZI8wDK3uJ+r6L7VygnX9y2OcChljnA
KqQMJPGn7VVYA8xdNXPqRInbHnIDW3aVfIbGfX9X4w3w0VXwuymtHFtya0Shs1zINsPIb+9IHMMB
1t+7cAo3Zfv5wZbHSa3zoKNiT6xl4uK6in3/2DaR9H2A/fKekeV38/V2iBuzJ9zv9oOX270PESVs
j9RcxyO76uPC9sOW9RDsAgcY84VNYoEdTrezF+qQB0R1th+8XB0Xdprad2RLOFnWWtPkR6sH8LgX
/p3nu3Y78ldjW5217eML0r32QjReFQxd3WWn9JFL/Thu2SaZwpUDSY/yZF/0QQYOicaeDREZ2FZ3
lVw6t4m99/ZEcF0/iOiV3fZbDfDX9TFeOsWrM3sRp7TlaW3MJtx0CPnnTpI6661+N1tTdAjefvDy
rSkGf+GU/l3LjTUw2CFG/iNK5tthNuMWqEJn0VFC56+RnUR4ypbbkZUNeHOYGzxuLYZ4UcLSVTw9
49saV1ktBxD7THPpX+fMPEAczx1rrhIH8pbtEDePsgaIuqri+jc9azqO+3dE+x3Ff960oHtqITb4
UVf11Dd4vBCF+AO8D96gfSdNnZblaoIBXYd+45TtU2UDJnWV+ytmt46P8hl6qK6SfU42e6fgJgLd
VRffbPxO6GbtrdngVZ2FO2n26utTgwfBP8Die7a+uaPOv61phRO6uwYLEFqk7jyvlaeQpoeMvsf4
0zZT76l/a4Nr4hd3gWMn//wHAAD//w==</cx:binary>
              </cx:geoCache>
            </cx:geography>
          </cx:layoutPr>
          <cx:valueColors>
            <cx:minColor>
              <a:srgbClr val="FF9F1C"/>
            </cx:minColor>
            <cx:maxColor>
              <a:srgbClr val="00E5FF"/>
            </cx:maxColor>
          </cx:valueColors>
        </cx:series>
      </cx:plotAreaRegion>
    </cx:plotArea>
    <cx:legend pos="r" align="min" overlay="0">
      <cx:txPr>
        <a:bodyPr spcFirstLastPara="1" vertOverflow="ellipsis" horzOverflow="overflow" wrap="square" lIns="0" tIns="0" rIns="0" bIns="0" anchor="ctr" anchorCtr="1"/>
        <a:lstStyle/>
        <a:p>
          <a:pPr algn="ctr" rtl="0">
            <a:defRPr>
              <a:solidFill>
                <a:srgbClr val="CBD5E1"/>
              </a:solidFill>
            </a:defRPr>
          </a:pPr>
          <a:endParaRPr lang="en-US" sz="900" b="0" i="0" u="none" strike="noStrike" baseline="0">
            <a:solidFill>
              <a:srgbClr val="CBD5E1"/>
            </a:solidFill>
            <a:latin typeface="Calibri" panose="020F0502020204030204"/>
          </a:endParaRPr>
        </a:p>
      </cx:txPr>
    </cx:legend>
  </cx:chart>
  <cx:spPr>
    <a:solidFill>
      <a:srgbClr val="0B1220"/>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9F664C01-F53E-466C-9C52-69985180AD8F}">
          <cx:tx>
            <cx:txData>
              <cx:f/>
              <cx:v>Total Sales</cx:v>
            </cx:txData>
          </cx:tx>
          <cx:dataLabels>
            <cx:txPr>
              <a:bodyPr spcFirstLastPara="1" vertOverflow="ellipsis" horzOverflow="overflow" wrap="square" lIns="0" tIns="0" rIns="0" bIns="0" anchor="ctr" anchorCtr="1"/>
              <a:lstStyle/>
              <a:p>
                <a:pPr algn="ctr" rtl="0">
                  <a:defRPr sz="600">
                    <a:solidFill>
                      <a:schemeClr val="bg1"/>
                    </a:solidFill>
                  </a:defRPr>
                </a:pPr>
                <a:endParaRPr lang="en-US" sz="600" b="0" i="0" u="none" strike="noStrike" baseline="0">
                  <a:solidFill>
                    <a:schemeClr val="bg1"/>
                  </a:solidFill>
                  <a:latin typeface="Calibri" panose="020F0502020204030204"/>
                </a:endParaRPr>
              </a:p>
            </cx:txPr>
            <cx:visibility seriesName="0" categoryName="0" value="1"/>
          </cx:dataLabels>
          <cx:dataId val="0"/>
          <cx:layoutPr>
            <cx:geography cultureLanguage="en-US" cultureRegion="US" attribution="Powered by Bing">
              <cx:geoCache provider="{E9337A44-BEBE-4D9F-B70C-5C5E7DAFC167}">
                <cx:binary>1Hxpc9TI0u5fIfh85am9VCfOnIgjdbdtwDbYwABfFMZ4VKWtVKW19Otvym0Yu4cB3ni5N4IOgo7W
Vln55J4p//tm/tdNdXvtn8x11XT/upl/f6r7vv3Xb791N/q2vu6OanPjbWf/7I9ubP2b/fNPc3P7
2yd/PZkm/40gzH670de+v52f/uff8LT81r6wN9e9sc2r4daHy9tuqPruG+e+eurJ9afaNBvT9d7c
9Pj3p8e31ufm+umT26Y3fXgd2tvfnz666OmT3w4f9bdln1RAWT98gnspORIsJjFTGN198NMnlW3y
+9NRTI8YY1QyFO/P089rn1/XcP8PEHRHzvWnT/6262BDd98PbnxEPRz/79MnN3Zo+pVpOfDv96dv
GtPffnpy1V/3t93TJ6az6f6C1K5beHN1t+ffHrP9P/8+OABcODjyAJlDln3v1N+ASa8r86f1zU/F
Rh4RzoRQWH0VG4zVkcCSSMywuvs8xubHaPo6PA/vPUAo/TUR+m91/fG6/rmqI4VghBB5oDPiKGaI
UoLIHhb1GJcfoOTroHy58QCR/774JXXmhR1MZ66bn4kJOlIxWDIh7jUCWP/QnCl8FCscExKjPTTs
MTQ/RNLXwXlw6wE8L35NhUltZf31J/uZQz/B2cRHSsWcI0a+btAQP+JMxlQceJkfIeXrqPx15wEo
6cUvqTM7wMR8+okaQ+IjrjjHjO4hQfixxsTkiMWSMhLfX3AAzQ8Q9HVkvtx4AMzu1zRmJ9fTtTE/
T1fufDuKJaLiMSCYg5IQuaoQu4MMANtHg/uI7PuEfB2Pz/cdwHFy+kvqyemna/0TLRdjRzRWSJLP
kVZ8AApmR4IrKmPEH8PxXUK+jsb9bQdgnG5+STDOzI02+XXzmTP/e08CeMSSSSXjez9/gEfMjyRF
SiqIne8+oEQPleRHKPo6MH/deYDN2a+pKOe34/XP9CdUHVEuGOPA/rvPATIYC9AUTmMZ7zPKA/P1
fXq+jsvn+w5QOX/7S2rM+e305OS6bjtt/O1n0f0JakOPRMwhNqZ87+3BmT8MjyU+4lIKotB9xkk+
r733LT9M1j9h9GhXh1Cd/LJQnd3O5uYnuhvKjhjBFBJ78VWcMBJHGMVUofhv6jM9+T41/wzP53sP
sTn7ZbF5b335WYp/ggaRI0UVYWt2f/c51CB+JOAM6Bj7quNZNeh7FP0zOvs7D7F5/2tiY32vn6TX
3lbmp5YAIDymEIl9cUAH1RmpjnAM/keIe906CA3Of5iuf8Dp4P5DtNJfEq0Lf5vbnxnAUdCjWMSC
ir2eqMeeCBN0xDmUcqAe8Fl79z7o+5R8HZfP9x3gcXH5S+LxxzWEBk3e/1RM5BHDmHIZQ9y8fg40
Z48JtAsQ2zcLDnzPj9H0dXQe3nuA0B///SURurLD/xv7BpqDqIL44L5jc+CBYgQlTmjXYGgP3H0O
7NuP0/V1pA7vP0Dr6te0b69vmwb6U7c/MdimHNoA0AFA94kOgmD6YbAdiyPKKFk7OPtQ4kCdfoik
r2P04NYDeF6f/5LK9Pp2vu4++4H/fRRH8RETNGagJF9Y/xAaBUksRHhKyvsODiSxD8sH3yXnn2C5
28UhJO9+SUjeGuhE/+x+J8ckVlTc+5+D0oGMj4SCAhvU4faWDSzfQ1R+hKKvA/PXnQfYvP01fM/N
Nxvmex7ttebRlf/TWQF1xBGEBzAO8NXcB7QG4bV5o+5zn4Pm2kEf/5/J+jpIB7c/2sn/pyGBfx4g
+DJjsbnur7d3wxkPZgi+ffZuuzAxcnDrvWx/1drteXf66fenBIPOPAByfcgjrTgzXWcHbz7ryoOb
bq+7/venUQy4Ka6YJIILAvXr6fbuuIIiqlREiVjCwWbNa35/yhDMHEARDxHo0xFE18Xh+espKo6g
J0GQhAvW4kTMvgzDvLRVgPzhCx/ufz9phvqlNU3f/f6UUwg32/11K40cyreSYIYgDYiphIoVmIP2
5voSwl64HP8fj0XhBpfrZwtHs0uqKhdjn7AiIyFpBRvfo7yW5xHn9tK0oTlfJhUlLq4RThs1FFss
Dboq+nIJW0/m8kLHfVEmImqKREl/PCtDn/XNgJN6NK3b8HiOaWIzxXSSlZPcBc3187Ga7AuUKywT
S6oXrfblS2lpfFwjpY8zmcljVlasT/M6yjbdUIrjxWh/WjIqzoYuZJtl6XSU0iH0PqmnmDyXs50+
lLUI5WaWWZ5SPYzHRUT6k7Gx2aV1jE2Jiab5dEAfy3Kx17Ks4rOlpBlN/Bz3W7gg306jmHdlNouL
KZvjfIuFqlCqM4tOccjYSelJdDNZ7/6UrVEXtGjiU5vVkOjNJHOprlv80uh2OO4p9ZesY9OzooR+
VBLKItQpLchtgSxKC14sSVu11CVRyMV5jpr8edcu0U0jct8nuLXkPFpccxqMezeq2V0WExHHpY7H
N7rt+yul+rlOqmjxH1km83c+KkuVDpyFRIi8GJKlUUsyxM1phUppEoKMP9VclTIlBPtrF+ZpSAmb
/hBEEGByU32sTN+fqMX0O8yMuVnQUL0wyF9ES86flb5vn/lsWZ63WTWmDZfdTs5xRzZemKATFAbi
Ac+8fKeMcjoBLg3wtDrqdqSj1fOAZZZ6WwvY6KyKpMPZ8AIbHp0UHOnj2WXVa9sw/UfZG12mU9NS
koTZ2m0teIE3UcZRm2hCyy4xIHunzrPhbGBq6dLBIlomAY/ZTi+RSao8oC6dukZvqoXiPOFqnv40
BRl82s60MUlTdctxW+jmpRF8TpgL8kXu7bLhSxgS4uP6rO2j4gWJKA5pWU8sSiwLMiTctvnbTC5E
JGrI2Uc3T6xNypaLY1l5uKpF9cnSLrncjJLlGxs3+HypuXqVZ0GnUxxtW12PqQ7jRnh+bio13jSS
lqfIdy6diijSm7EbwjFr9Px8WXrR7QrVN2+ULbJ3US3y6FnmiCu2qpH4k5tQNyQaTcPluEw2246h
xO97VWVNmjdueIWHxn3wAZFUtRO+Lj31YzqGPlx2k6ziE0bLqUt8rOyJIaFLVE1nlmS91iYZMkzf
0hHp5w5p9nEQDjUJZiC0qfRLddLmTfyhkEielXwO6HRWpXq9jKWN0lDIrE6YrsZq0+ad3cW6qa95
rtUbb9jHCE3tRrSenuFBhFve+uBAJrBttlmcNe+KfOhwWvmilwBW49/3kvkmCbJoT+PM9ps6Goc6
6TlXLzSZ+03b+1e4gzwucQb02SPu0hB7to2rdklrIkWyjEO3mVlrNkyrYbtMvXtWWiyfcdTJdKG6
iIEPrDi2wwAWzdMg00i16HismLkkY8SPrUHlvIlUn7Etkx69J6VW24WBMR0JakOqmtoUx7Jvq9M8
UHdesmyoEmVpf+ljw4Cxsi7+KE3hQuJwTycwZtlwmuVzE6dxNLUfRhlaf8KiuDtxSOVZwlHoLljn
oxvLZe2BS8X4MrgQgXFZtEpsVCifKMbGXRRr90FMYbp1lZ7eB9bgM9qZrN72UxeHhPLgs1Rl1F3o
oLJyE5O23gg9ZaeaRBNJMWqv8rJrN3GppudeeJPWVek2opHPWBv6zdg01Sulu2oz5iY7LUowmxYz
dzyj+nXe8OG481OWGMrwmHTeeJlEZWhS1Y9i69C8fFroONfbEQu3sXSot8jqkSQViouLGeFqHJ6z
yommT5mfWvPHEuVVcxIka0r0Lg6lKEmiPcV9/24YQldcZHMWJUQV4gIXU7ZbcOUvRV2hS0gT85dg
FudjGZfL6ZhPbzlrmkun4vhywF1GEmSK7O3kRfOORj4ekkY20zMd8vJt3AgCRmoCtYpN27xEw1y/
VBK5XZfXPO1Nyc5VXnepHReyLbjPwWyDt0vnOpjzgahh52Lpig3t6vq8UAjIFWW0w12lgTFV1IKq
Q1U8wb4TLxwG8pe5J2ecN9mS+KXPrljsxWlhyul1PkSxS/SY6Vu6ROGiifKhPu4jZ18EFLJzZdv2
agEZP81h4zetccvpFDw/nns37ObMLR9KVsw2XVy0nOS4CruCBZLMuB+2rs+GbdlzsEeDwctz0i/y
VBtt03oqXrpq8Al3hF5ktuoYGNkyu5yW7NSKgpz52eY2bRYmQdcG+zJfpDle+fna2xm/UMXiT8Bc
yOPC+eiiLMeRbgmZ+KtKLfpT1jNzYuZoihLv5hbWQX14FhYZXpHST8cqKHU64qF76zNbvxwxH09A
n0RImsH6hLZS1QBRPppkCQFt+qLRUzpQ5V5NFNUm6Qqq0lhJvNXcoJPCVexiKOvsbJFqPu3AMZqk
JdN5o+IbZI26wR0lNuEdd+/MUOkPaMrK085G7XFDdRQnZgRTA+KnwUmzivIUJnzkzoxF+TJTEIK0
Uk6bssfiPbEmviChAc3Tq9GcVEXM8TJNfNl6T4i9aoJ6Z0iTg8XWsW6fu84NOEVNTHQ61pN6b6Ks
vOJYde6l8J3pTqhULkoWIUqe1gV26AURvQE/pnCDXBJ6bdoUHD9w3pIlXHmXb2aoGYcd1ULuWiVk
qptGZGmRT68WTGzxvPdVV58MfaTf8ZZyc00EqHgaSIn41k+Lz0VSitkt4gzjeR77Y5uXBg3PQGSJ
L5/JsRFRd+2y5T2EvfMfZRk1N8U4k7eqH+Rr7PL2mXPmtWtk2NbU1afSdW0qh7FOpZ0vRbW8BwP4
JzP6uujFezlMw0dqO4ggmOd50vHhvVRRcSJkXL10uNpOrI5eADgkiX1bnjZl7/6kCx+bpG9dWSaT
o7FJzGCqE29D/4ryqQzpMDDtktarPH8di8Fv64Usr/QC8U7S24nXUfJwJvpR9H1j2+BNru+n0b/8
/M9rW8O/uyHpvw6uw+x//YLhh/0U/DevgpnwtVTfHV60Zk9fnvXXOPaasXyZzT7IgfZz8/+QIH3z
5KPs6VGu+CgRYpCjfhmY/1vudJByPsi61vvu0ychjpSkVEDdHJoZkLBAwXWfQUFl7wiyM6gAQsMd
JrljyGDu0yjotFNobUCyTGK85lz3ORSGEUlKQE8UhrluBcPd/5McikJF5EEKta4IRXslMIWIAXSH
HKRQFS58g6eS38Y46we1JS1roypF7WiWt5wPbXnNIs+7XeNCF9imJzPXcxrZDH3MG8+aKLUQvspn
SvMwbEoVNe5kUnXVnVW8bqOQ2HLm7Ude9mCxN5EQVUHTXEqGbyHNCcNlpWdZXccxb7MbCioF+YMw
rqVJjU0HpLCW+/pCY9RPzSavuC/bZJXw+gWWwQHJeV3j8JzUtCn+jLrRwj0PIP1Kovk4zWQChh0I
UzCzotZRe4IA2YdppsS1GbTQ8W022aZwJ33NKnZSsbHz8mTp8t5M6WJamP+vUGZItvv28mvC/Agj
SHMhvYWWMqTMAgMxj9dfChp3AgnzqcAlLU3aW8qpTpQikSt2fp4gydp43eeQl0YsWsC/T4yGDuIf
togJclihm65MrHXU43PFYwfnvk0kgVr0QyJjBkk4AcEUnMV0Te8fE+loUy+2aMibuNfUtbu+zdvO
gFenQ58lFCzO8hbK3AHhXabnKOtTKHwH5xLfOl9eRxoDiHjm6yHryq68rlQh2YmZqhkOuTBZcZ65
Ga4ymnbwmJDXkEuUkfR018Z+pF0aIM+yYfOdrR3gD1tTGOZbMcFQW2SYHWytn0ssq8GGNzQfy6lM
eu/EeLlUi7E3PYpLAoF8b93yVpImGsukjiyu/ckMYVsetkstcJ/vFI2G6Q3ohQd2TLKguHlGxwVk
tjGRmsdjNlUtnOoGI2DXpJ0Ao17VGhY0fYbgF2gYBlbUOQNW9L3UUZ/yaiiWKdGKFPBrz5/czLa8
/jYTwOA8hldAuRsKQDwGowOlHTBhD3UATwsTQbjo9VhLK93OLkZW50TH81imYFd03nxPotZH/lXd
YTEU4BkUdQgCE4gEO1Q7VNiMiXaWr7sBg4T0oe9BoBxkkOyEFS2zfJtNkZ27RFQ0AMOrMWvK65ox
BFya/Fz1L6Xo4qzYQWgWj5e9EGS89FDnL6/nOuJwZG46cX4PW+6mBlg5VzEk68nSoRWOvJxXIKLC
YPhSoVDjJbK1BUp4WYJMl6JfrdS3uc0U/dvmpYABBahewLs7q5l/zG/Koy7K0Rxeax1ElSX9UNI2
zSaUFeeCLMyHrdNetHGiCGQLOvHeGfcMVQOdedLW2kXPPVSc2FlWa0lTN9k5v0GmQidTNjCxKWVj
q0+sqBZ/WVtRw5tskGtMF2zEkNZs4qJRvE0do6wbdhDnxeO5dzqbbSJqVOMXFHmsNk3jFU6LuR98
ltg5dkuR6Gb0bE7zGeLjMhkXP4UqmSNesGKnCB7Ylaj6wPIUzRjCI4j3Jo2zrQ1Z3p/2WiJgp1yq
aVnAqIEotqdzGbIhgUCrELtRyZxuIMCZl9eTsMS8HViVZxvKeoLTAFM3FopGed+pjTJkKtOcV/mJ
JLTfOIum5XmmGoSO8YQ12eVRF2u0bUtbszeBj3kZQV0CzfPruZ9pfxZ1fRNdIqhJDZ+4F8K/WeSY
NzZprcW6e6XmpSqPMwO+bbdYFtc2UaWlEPJCPaFz8UdcF3HzSZPWjvMGRCW4WzX004TSspog8z3p
s8bxeDNAfFqJ46yOSnEOpUSofx2PoiWQXt3quKE9cHnGFAoAZwu1I4j0AplWq19RgXqBtk3D2lae
DiozunrR8Ll0+bYY834aX0w8y43ZZayeBn6ZNYS6U1Ewncc7kBUBpaZ2XJDyadXFZlJJHjHh+o3O
/FKE0ynvIg1ZkKlnYVNIoxkY2LE1A39no0Hw7hSEY4qydKJ1B95laOcCHtIHGkPhsSJSwle/PxgZ
U8E5pCiD5RbbMfdxGZwi47NC+DYnJ3iOIgnZV8HLQR7PTYHrKuFsjMKUIB4Z2E5OOTiV6zkLAimo
PWrF84swtVMrXxZZVEzVTpY0Iu1pOQQVjxeigERAJU6pHAyX9D3X5VuZZ1m0PGes6oBTUXBgss/A
ajvNn0c087KCap4zuHpZFFMRZ9upAEMAxQGDKdAOJmslKYxRhcgW5RoqmxvUloWPN02PIt68Izlp
YL26qJR6M+Sxc6kXUgJnSTwY8CApFnp9CNBPfZU4p2ZEoJbTwe7TVuOGil2hp5VjtOpL+LKd7qOr
pparyWdjn8cyVVNvQQCWhkBFtVceUq2k3W9V93wB9rlCwgd8SZfBapXGIzwDmxUe3DJN+B+4mlc+
N0wVEElEQ+QBiqgpY81unYuVcDtvTAwPmWIcpEtNrPkQAYJscMNbSFQH0wC/Ir3YYz0sDM9ncSFX
kg0g3S5XAiQLVqBwyn3MonkVMOGjFXkeIjhWqXplzQiFlNiAi43dBDSMTQfLpvf78Z5S9xHCLQ3H
+NxacVVylimaskkFeHwrNfQltvfSky2dgkfKIlo3l/XhjhkDSI1PSSdLAEfxha+/aMfLMwpF5ejq
ntXR/vLPTN5fJwpIJM8kFJmAANxEevxYGtEaf2waGmDTjizwAnGSE5pDZ4EikVuV8D1Qdhl7ELWu
D4PPTxusQsYTXOoxiAtVDxa4NJK6gksIZMBAFeQM2aiSEoUc4IYyDYGDlcyR+6j2HLQtaBDYtf2e
NDFDcGlrGzHhkzDEGm5De2j34iGysgL+CGbgji2X1br5WQQNrMixX5fRTAs4GKxDUr+B6jMb+mew
U7qydy9IyxCg6bKFTa5PwcZ3cB90BSlIV9frlfQ9Q6NlWuCHrahlchsh3pTF6UK4nNvjHHECd09m
sKDTqshBKNtuAnzNKIn7iEXegPh0PK7XzftxbWN0kMmsDyTj+sXGPIavqkGrOtQLX+lvBpHr6c1Q
5VVudk0ew3O1g6I5PSm7IHH/nO5lxRSd6uXxPctVMXogZza0hIeAB7CweNGaEvz8iKFcgN5A5FbE
46Z1Ud+YFHV5BovzQsM7v5u+arP+tJqcowiKd14Pp9LmqzoP4F/hWBkGUcS7EoLFOTyjqqtme9Iz
i+o6rRSr6jHJujzqT7HCA1yve9fBFwSNvDqv3QD/h3qS4gNHE+ZrE4vE1flY9hkkApMvYHWsczu+
FU02R/U2C8sq+5MCU17sZuoIWJjY62qIt1UNLrbezlGTqe6UQ6drmd8jMRdgb/LK2rI8uU8mir7S
vtgNumpsexOgA0TpCbQZgB3H9E5nnI0rYFiXTWW2vKU6tlP/xtFJT+Kk3299VnkHLKLtvJSwozKf
Or4VC8Jg5XrPVvbhuV2lBgnoNfoU0lBgRNyVUPVK8AD9zSjpjSHw5UHA4XooiXP4ZSooHn2AQaiy
UYnXJoj6jLbYwxUCCnsg1CMfOpArFHPikgXzymc76B/4jJzmUEaEZyzzBLFWkkHbuo5OHGelCscZ
Lrn4UNehtE3aV1UV+PO6FKs+9WwykILlZdyDqaQiC+DzugCWpthB9r8ybzAUA3/JEJeQiRVVk8Pt
PlSwy/cThGdZ9GzKOu/NuaLFmrPZAdzdmSwzKvpXLLg6ZNs5K6Kgd2JqedVtGhthwRKJs1h8YDn0
XKHVBr4awF8itsCuRFOvbqPm2SpunngMwrfnZNFbCNWpQYaOz6aF15l8VS7DFEFFbek7tl1ap8QH
sLcgX1CyX4ADBUPrHrK2icD4L7VfGVgZiFchsla1hcK+UEE7/JHNlajOhXBtyHaM2K6P/pwMLuZs
Cx6NVhyqw7R0URpXWPq30BOeyv41yl2R52nGA9Xz5SQhtnGf1GhGR953Wdx5dOxLKKqpNCJLV75d
2ECYTQbwDvOY9NBYgZhSSq4GPICU11B7Tkc4GMkxkRPUJaCrsd/JHkvXFguwB147Ceu27sxNVY2r
/VPQsoQviP5X5TVdvV7R3KU3WUHWYxyjCK4IeVgvzOjA4YpxaPr1+iprQZVziBaz86UPuN0WoKir
Vqp6PXMvshBTgiVS8HIFnOogDhAfVnMa5amfg6cywcSj+OWgZT7ZZEINA6DDkilyOrlm1fI8Whhw
v4MqAXwxCMv6U7cgkG+GIgAYAW5AV2mgzvThfiHuFbg0B6ISXe0ztsYUiyyTomkH9qrcG6yyGtYn
Oxi2BWmIKhetNEK3hLFNndfOZol2YoiuBgNFVZT0E9RwxmeG5GsYp9kMa8ixWska7hQusiX4kSTj
w6rkLVmLTJtmmleZlNlCSpNw3TV1vdVFBdq42zOECLkavRJmguG5rMNR8Rw6pJWMt99Orw4SehVT
sA8gwQSMm8BCHCT0uofRr7lsyZW2VgDVMs9n0IbJgpl1EVs1qBrLVbtG41bav738Wi96kNiuy8Of
BRAwvwCv1cL6B/UkP8w2mjopru5NYwHmaeU/j0GTvr0UDEk/XoohGMWBteB1K/hfrGn9gwmJKS5d
nEEo+VlGoN1nberajLELeHlulW4l9ArqYApA2DLPALJ74/htWh6XEOB9IpCfGK+D9VAMBTk/SGmz
kZLQg+pdKcnAjBmO13i86+Dl4u1iIXT+Hp//viAM50HhQMQKuv5cHdQsSu2hAVej7NLNDTgKaASq
/lSGEnTvXrO/vUGMHnF73SFlEnGJSUwwgvmNx9yeq4LlTV+Jy3uLMeklBiEKggbOdzPr4nFXtNni
Xw0TDcWmHprVnkMHO7qKuoWBI/oORY8lHSiCVGr9ewbQS+Hwyl28UvwA/6BQNElo3F5We6WaIK4D
HZ+HMgO7buLRAASaDdBP3ygKzgFCi0ivhBQwzjEs6eggs9/xmlqOkhlMS0jB1Du4HPQjw+cmUMgn
08n3q9a0ezP77U0c1IFgoITCJqA6vb4y8/dSyKxNRKBFGn0SkR9hYejKrYJTxWw1wI2Hss6HkiMI
gb697mPeAZCw7DrzRKAGBTp7WIJph2CljWj8KYfcohPJiNqqe6dZBl2uZCqgJXPRZPBXgqCDpi1k
X9/B7kB1YXlQAyg2EgW4wZ8QORCmnI8mQrOmn8C4g6KmfEKCX+9d+t6WmwhbaIiXLgxXZYfQAlZb
mwqY8m1GPNajVaIJzPTDlNU6/UX4oeL2wqAilE12k6ml4f7YurbOwjbK6g5CBZhKWAPdby/5983D
65+rjYQ/w7HOsh/IrZY6q4qA/CcmJmgg7AIWCy533E8DiK+JoTL4wQ/AdXCId87UojB6tR2NRe30
HUHAB8U4YIACbb7rAcBL3vRQi3IFsYOCAZqP8DKmhDBx7vUat9Wz1fCniIapYAtLTd0F0iazgiq5
S6BBq4eruoWUMW0i7JsrKOXWYOIct55cwkBZ0338Ns9Wr/XArUh4MwNBbZNxLKE9RA/dyjBlsUdu
mT/Oe2VEUFQCZqF9hDt7uqZYpFxtftNPdv0ybT78T5kFo38SSrcQrMdQHISuyWOTEzsCKW4n7Mem
4hG0hwpojEDgPAbohvPnNOPQUuryASq6dcEbqPX5tvaYn8RRsRbPnYZGztpUCmu43ZilGp8zcNa2
/k6NFR/KGJRVqYCRRhkTQPhvUcBMoVmgmoV+hNEJAZFT0XdtNbyEmBgmJNLJBQfERbIe4ZyFqBzq
XjB4EaKrqW2z0075qsjTellQeA7l1gaKxY1CAhobA4cSJgxtqHypIRVWM1SOSVQEqPhDkFbBU0uT
Qej1HTXFBy0Y2AqGWowSCMML1vA3Ow4sBkhm48ZmbD9IbvkaeO3zniwbFMRTeJFrXJeFvfXcx3zD
Xa7VQl4Bp+app+AVwDd9X6HZoRUnUBJToEgYE4gA/iYW5Vx2daZt+6GFTM27/8velzXJiavb/iJO
iEEMr0AONaVrcFW7/EK4bDdiEAhNSPz6s7B7721739uOfr1x+6E7ou2qzAQhrW9NeYjVkCd3Uchi
fxPDH4bLUTR23F44c95npWFyXWAdINGaPrbL1gRnyZN+e5GBAWefQyXBMnGJ5WNxGgzdb8+s4gJL
yNsM3L6Q8BO9bGO6SzYEMxzuQoerjxs0T8Uuq3wXpXLuHO5dTHugk1JtpNV5LaiK1THNzH7vBrcr
KvXy7eWLvN1Ju3wGzQlJDbok3nkXYEIbKy0oh7Sg0gkCWGFlaJ+SeN70rZRDI+FP5TLiVdA23J3b
BLrd65RPTfJiid2nrSxvIQfZBcN2/Ju18esWjqsP21oGIJDsukL4y9KIGz+1YSHGj1sIlrYtHUy6
QpXr3M/jVWyWFRvFP9uNUECSEChmu+CNs/vXV8QEp9jK4/U13sy+GFeT7NvfX8RbahdM2E0fb9gr
18ho1d5l2FiwTv/+bexK+U+7YowKrijDwUXRtgVp8pdPDnuWWYIi5S88mbiO4Y7A+PZ1XtiC3YgN
agoPssnm7t6qfCeQBKMzyK1cR3YuQXmuI+bNqF1uRszeTw5MLYxnag2hAOo8IF210M3NN1hEhJU9
pIJOlDD1hPvDzgjW4WwZ0MVV0w96f/ItkPq7vTJMwL8G9yKUv7//xL/ua3mMAwpwA58anzaG3eDn
DXhIGzati8qeMaIS6ONUysjfRBZWK7DGAFnJmYXrLqo6YDj8p9XfRPMgFfuSjg3Muc0T+LZ9SUdL
h+n/3Iko3rfIBbJYeFxGu2u7GwVB4utm5btcH3pQdS8yC+HA+s3q/XlggqBcYEtLMDLAPgG7968C
7Oo318mNDudsCiTcQhnnWfwxlUD4v5sZ/vulUMyWYytFMgus+K+nF28i7k2btufvQMtSyDkAvtHC
/yGsotgLMZvEhGKzhl8+/xXggU9adOQCe2Fq2Hfm7RvBJxSdzIMPcpOgB+nfzpT770jgJ7/8T0/C
99ejBHBu/2cPN/+8LjIHlg21Zwb23W90jmvZ0pdkBmMwl3Bktf9IMqYEu02IZBsGPtjGkv8ac+O1
wUNgu/7ynW4B+btPGXCqY96b1LITIX//AX85AHG74NAogJj3IqoixWz98yeciGZN70TxmfQwKvw1
WEXwl2GekTHfBYU1txOvCE9klJUZ3GLZUI4bCVWl48llz/1KMAb/5n19t4j8B5uh0CzCmipg3PmG
6hFr/vmdEYJNPeuYOsktIkwdIur2UcYgLWHmP9U2AQ1Xs2qh+hclbzboGDADtzrkN+CRYA1qq3kQ
0CRvowSqGLnnDW3b+ezBWtH50rhuCJ2vmgjn1ataFg6CXvZRMi0HPpot0hWM+qnidS4pRODb2IVz
nN4X38HAkIImhyVy4uHi7oaW2QJWHmPTLoRa18NCcgYFnnW8HoNe4Jn7izrLAvwYK+En328muOMc
uzlSCxiwv5Pgw7eruTIe4QSAaLETVKuNAmDoOcrBYE+RweUG+Zea7BKrcacZg++smwCywn0jIg9h
ahuU5uFWTkoWU1enIhuRCviXGLeA0IFn/zvF9o3bw7G84vpuS77TS9lioXmC9R7S6CDyGS/JB/Dd
9ppgq+vaanRcYUOD02Tsx+cYhGwRX1Kvi0Rc9SkJdplKWQks4L8rBMXqVbzUbDAchgBogxn8L2XP
dD43VWDmdiW8hHMPzM59sRQiWw/tkiZ0eU99Ybf5PZww+3EIdpJE6WXWCvaW952AD6Ktsc4xixyZ
XMKwr3gIOvRPD1FE5dc0dWv0MYQ7XecXCLqNeJiKoh/g2Z1UQKDR4NF3ukJSB0D8MM1wGOf16qJN
+pIE0MxsBdIwpHnlE9+st0OhtIJDd+zXDjpPkUuAqo4RdUrIqNe3lPDBs7pJQAVPJc8mLj9M0AQD
U+bfz+u/dpMFYLpNb3MORqE/TmxMIwN+9xsDCEvGzmD6Se8w8/vSGL/xlFM2DhATZIFxWpRWkpSH
2IvaOcPbiAaYo9chsMV7TDRz/iSmIhiPvKMtLVnbrk/Ud7Svfbc2py6x8bkj8XbFpbNnaGzzYybT
qHIFZZes04i+LImV7xss6nPS0lmVePrYWy/F+KEl3QxzadhAJRljfYIMA7EzmuhNLsjHecDjOK0i
vU3XTtRZwhjuLgnksc9ccujnzrzb+lGTQ7TE+pB7Eo9YsSn/zIR5QoRJ3MgkaG+4VfpAFcwRmGLb
s51NUbNizR8ywRYMBaL70qmlqUcm2hJu96mmTbFc51vEj76ZACEnQRP86hwW9KSfsuOKX3mVQyl4
g3fZnDA0NV+WYhhPgwvHrfRFT48MIZ0nkcA1giQJWVQZxHP7vLot/zQGE4XIZPh7xI66A4k0uU4Q
W+rgwg/i2wQC8lFqhWA04g8PkLU7kB06Lr6EMCGBaQ9F+GijnnVHxKuCQ6i4flQ2gRSGraBW3pnr
WEk/lBS5pqrJioblH+A6LvwVxhfzWUVJHx5mg7RD1Xac+dLGNP+aa5pxRGQCec0LzDJ1Eur+wdl4
AIPP5xuqdLhUTc7mT6RX4tahnfhGpeG+Qhu6A7DWrtcOROsdyQZ7BV9GcN0NMYvqHLvfl3Bd46nc
tjxkEHRE8LqKBRmDIHBVBM/4J6X6OcI4ImBr3MNZpWejGEvQLdLUYlsHd52admlLEorugigQNmKQ
/ZVd4zG+Rj3CKK6lW+QxEia6oSN3JTwIL3T1n4lpmksS4vFBKAaxj2whXdk6brOa+jlGCkNPF8ES
+eqFA1tIgI1bVZoBA9RQZV1LRRmYOPkEWDuXcTROpxkDPhJRXD+4cBoeFPN6qAat2+eF+eWDdIJH
5eKMq5pQir7s8f4A13KowXjwHNuqxOXrfREpNsL8bvtPPRdbCfsRf5nmDjZjYcOHAvaWKxHJvDKS
NNdJNyWfVJ66234LpYUhJjF40UaXjQkQVWlNe5vmwYz0UjgUn2QAWFLnYA77kvZquU/XdDhio0/T
qui27KzDmd1jyMdguDL5HM2TOFnjwlMvbPpJxs3zCgXneVv4lp8WgWBYv/D2q8cFOTGdGXMAQemf
tCxoU8pkgZdwQIaBMGuv0mIQpwUMaVi2mSqei0kXb7ET8fseTvw3u9ntq8ECR8Jpju4STCUngpOi
Xtyin8B8BiVdJ3sbSDV83Mg8neIxbEDrwOhwYZ4kOMscdiTSdzmUSjqk5wxzQCXU1J8GauQziKEY
799G1yGZ4mOfxuoVivFyX0wMiQI/Fk+cy+2mVf1ycBm2XAg0vLtMCdHX0iTr/aQa+V7mefI5Hiw2
h2jx9pJ4jocHauu7MNbmxslsvepWF89QFPPp1KQ8qSHcwPkJQa642gLZ3DYNkw9blLPnHCjwddly
/R4HfnvGw5bdbWGgQYCk3XEsGnoL72UYV5oXY51vfoqx3uV03NpgRhAlZ/etm8WCHNZIjnLtl1eh
TdJC9tm2W1kk5gYsxwDdis/v23hDuIG13B3ibMjPIdxolRVb8i63bQzPiAy+BE0EAuvW02Trispz
B7RaZwZmi/x2oLHNNMI1chh1ORaiuV0D0d5D/xsvQeKnl1HLT/gZWOx1F74oDgTTm6y/IJwH7paK
sLtGriT6aILGrBXiROQOPIF57iJrlxOLxjipChZmN0kzy/xYED4V15zloobDMNlKCydmnSMBmJX9
pgtb8riZLnOAeejGB0uGa52SVcvbpbCwIIVOhuvVlCz8HfJnwUM2FUgzpE6y+cAKIR/7trP8ADOi
Zze8G+auDuREQac2TRicMqvU9ujzSRp22qEHqYvFoY93wFWb13a4HkDXyrEKMyCXinLT2DvoeL1C
jjRs36/ZNvtqJmN6C66vCes1BES80SBm9AvtoEtI7CNSaJoCOLVI4DRnq1NkxyJHpv79Fvsmsggs
LqQw1xE2O3KVJ/CqnJbRT7JmFkmGpyJohx7jezsisSWDph2HKkgK99TFGLnLiCXjw+zDYDutkED6
imRLRG7XondTFUk4TO4ypNnWGuzaVs/QXK/7SHcVkk7DtQ68Qxxq9EFabDEu/0Qcr6Eg8mGneERE
+Tutkz7XtU/7dIxg/VAznoccxrvKhD7ihyREsOJ2YPANlnyCAaHatFumMuZ+ewK50w/nqUvofGhX
ut4NHebpunedO8dtEuZ1mhOWgV/uZXg1tEhnlMJQZCaj1fn3qY40osWFyxBeaRJVZskQQySGmvwS
ikB+sQWgSSyFj07zjODhobUsMlEFCMeCuYJrFDzWWmYsffRBMmcAZib33VhhJ9X4CzMJOpTKYRNa
8vTAkK8tabuErjgMPAszdhCRmym9CwObmmfYDHmDSFCefGqt/bhtrH1umfjYFoL2JcYE/rSuWb+n
EeWJ4PAg2CRSCWNWtt2MPhovMu7M0TJZVGIRmygzcLyi5JzyJzmNaS0lkkoGoT/sr1bzz7pttmM2
jzCYta65g/ctJ1Xo1LrUGw6b5L5QLH7KwD7IurNQIbEesGBKkGnrl3AWw4NYJpUfVJa1t2qe5iez
KN0ejGttcwU/Q4usHXfFFZ/7pY6mZTwOS0OfEJwLD4Vm883Q0OAuGlxyEwnY6eZWwVaJRMxcR1Fj
P00mM6fNRdFYkgyHcE0Ku6iDCNP5AvJx1Vdiz/YVaiWuWoa2r5JUWVEWIW9AQINNNVcqxYc7eNgv
nrYGvcsNHJkLotjM1hIP5Yqk1iAvOOVx+HfpMNZdD3yBt9A84tTpjiYr0spMgr30XRt+hCbsjrCT
F6eZFPyYiay/D3oikZBK2Qcy8eexB43UYnA7ZlHTv85rpJHgiuf5NSaNvDZR3Liyka7Pqw4U7nUj
InzolsB70TlbgdWI3/UYS67tGnafBxZnH4emDT8MYbzeWngKayqW+SqGmeEFtpAImclic6KMe7Lc
pQ3y4wM8p+u+CJPPybCzHkh97ae2i9TbbPOgO4xpB4sebA5zejXRqZsrJCORWYXhZ4aMna19WMUj
9hFE6bue3o1CRW+MMT2U0Yj3UPZjxvJqwO+tIMxiTTAv6BVPTZTVGOHtKIG1hvaai1n/ITC1sWoQ
cUw+4uBdkQ0N8tWeAz2ktRZ9cO4WGj3vjtZjiLCuKTsfiHeUuv7N2FzgeMDkeZxNA5/+3ND4FqYy
eSM87M6lbAFpbp0y4m2ItOsqBQHcIhg3us9aezwreCgxpxkBff2LhZ/KlvCK2cPU2/gaHD4CrWvn
NoB5cM5fE/DPzZFnTN8kHvNbGQCO6HpsloAegoVDMCCbpS9ajeNrJqyrBvDM9UiChVzMmoVP8H3l
BfzqwHBlqlc2nlaAqmvsftN6cAtjPaBcAegJf3EwX2K2hkFlkIBFYI4TKg5SWMiT8EpjEVUJ46xP
BntsbQqTDx+qfgBIk4d9jLVV45cuAqaOEdL8MCE1P7yL5nBVNaaKBsF0LN55E5UMTTv6U0Cifkre
pSZu8nIIly7+NIJzDqbKBrnrmyOsXIMjdwOb07moMG0jnFyajXFlqgwHLvU1g7MqH0sDKSjx9WR9
w4cbnzegdCplMICJ+9GCBoxLB40IqVNpxNJ9aNshmdt6xaMCgw9SQvEkS+uWOdXHFlhtujLMBPxP
tShn6YHBmc+nA13gAntqSARX0EnAwq+nWvokIP19b8SA+5AEMPKbvkRAeoWvyEl8/K88KDKC66j6
ydeFYI5+oJJG7Om7jSAQuxVGI+cO0T4KGyduUEazm0rhZN19NHgOt+xLmzTEIUTPUXwwXy2hKrpX
I1YWsHLKwWgGmGybfk1xRGA71i+GgVDIbzUApbsQJGx9UplWmWVAXQSJcLdw5PVz/xbnZrK8pqM2
frqJDT7eVuJrUqJIVbBjx7x5ijUVXXpIwXKjwYIYs/gZDvlOA+NgdmiXoxB5j/040HM9wB9/FyFm
AOguCuyYvkDUVOfJqdMZ917AH2Ch8XcVzP5mXJNDO7mkGw9ihRcctQxymvPbDdAvPzTBmDbgy21T
CINk/VIkh8xvcXKCI42/iNyMzwF837qMZoTiysTg2TnAB82/kGkAyoJ0hv6Mw5yqArUBEg5qV27R
Alvclhr/TaK7LrrW3oPutGc4FLrbmTRxNUSpuetD7/lBxBwxAlvAoiiC8alHV0J2tQDCZWU8CZ+U
blqH6SQ1KgS0y8U6Qdm3wxexkWbA1prwpkxxjppaxxtaBfaeDQCEYDwAgWJCbHpB6UmmieZ1w3P3
FmyN86IM23UJH/OhG2iNLwWaPkv0lyDe3luMBtMWoJmEyD5kB8AJqc6G0cF+aQO3My5A1NFUbQNr
j8iP2SY4cgOt79lESzFVDUnQG5F4os6hmrNXdBAkICyzJkJaGYRiRzGhZl5deJ4SU0eEGv0BplwY
ekspkP+o4DZeLABSGMHxDnLr0mLyRp3BAhx+52AFc+UaD9khG9LxOkC9AXQwQ6HMIvUhOEzFkUfX
QD7RAmapQLMTRE/cmMy1QRkj9XFexLj0lQFh9rbBSou10RQPJiAzPucmjmko3L3Hza6TosmLQw/X
79cAtnqQh71obwNsw+ojhsuVPWQ9R8peQU7szkAw6bVMMtq9YYuM/Sm2Sf84r3FzhwBP+6WVIa58
vm4OQYq9mWDYts6VoiPrc+6ouV8l8ukXgXgdZKaMz9hNMw6lc6DFYwj6MKuLfl6vQpAWXb3Ctf3H
GifIN9JBJecp6XsEZyR9Wpp2PupoIh9SqUKUwyAhw+S4Qd5Tmy9hnvAXZD2jro6MsnCEjBPUtaKz
hb1qU4nchJo2BJXaZnV4u8W4m3YxDVcCOeLoCO8SHIAkRuCxbm1ssfUGEEsR5RUZgi9xu+eH28mr
u9gIc9tGoc1rQluRHWHRFe9Xl2nk4fSETwmfavYxkSxvSw4A/m4JdsSrUHWGRHHgfVemQ1NAWR+W
jtU40HtkAkCX3G8cDADi2EKkh8Ei+lHHCJ0ftsXhZ1qKoAcMzVzUNhZ/ropNh6hRrlo19a8Zdgt7
4/QkRT0uNn9UVGqDl6NorQjgNr+OeTTfxWMT3eRsHDIY2BvPSxk2xQ0KQqI3P3bDtQuEukeKpK+Q
Tog+QVI3E5SCrPBVR1Uvq2xNOl+b1feqHGWum4NhXT5i/5WoZOnDyNOjTlf6EjRMuAuYqwF9OMnM
fTkKHr52Bby4JWpt5AUtPoocspV6DAVFBEl0aQjlBx727D3aP+Ra4dwEqgM+r1ksl3y/bmjSiVfQ
0IjVN5d85PGHBf7ftrRmfEUzwvxB6nku0csJ7hFZnyovWoslP8rXNlhJC2zlgioA8riTBt4ABd7l
49Sa4Er2e7GI7IbsnTZ6vtZ0gVAss+EWvEB2DhqSv4Ax7jIsgzZ9E9EWH1xC1KOVProa1Kyjqrf5
uqM1wmHqnkDxZErlZxWzKa23IgBw4h3aIyYa2fERKd6uliC3aomlnlRLTM0B8CW8mfzMkFpZww+s
8e5D0eiwFMoQ+K7ocOD52PyJwBupE5ro5xxw/xQmTfg2Ixv5geBHaBk4XDjohR8g2Od3DvbTk7Aa
T11uPiE6p++FQc1DmeuZhHgOtvuiDQYgmjDhJ5wH6EUxuYprlE7dgEULbtclkn+gcSisc4dBZUFf
1FY6Fs4vQT4mTz2LE14lYPWvhJhCiFnIAA1x/NkbsP/yMAjwQfINB9TAbQ0tFhaID5hoZy4eZaLm
hL7TPVuwy6s8313zckEuG04J53uOrhABK9z8LvEwefvTGkHojep4JjABXRHDeL+hwQXegeemcyv9
TKdkHs79nHOdVE0iiQ7q3NJkldi8BvisIV7CudsXYZeSGpGQcANszInvKjmkkqDTyTuwmGUaOXpM
kmnNP6bTtNvMFjGMbsQ+RhmhNXAeHLR14NO2hdU6gfsfQTnAePj9PTLaeGgQsEwo7BBMzF/JEvhM
1ZAkESE5KLH6gUFz7FpUIaHRptnjjViDC2SQtm83sjzYONcYYbrYpVK+zPna2L6GRTDH3Ae/Qef6
S9/Pysy1WtHjGx6IiI1a3syw2dCX+C2i89U6J4Bk5SYYdoZzg5x1jxKLwO+fJElbUown1jqbLX+Y
oN0iWnZNPuDPkNLMUncTaIWB+ab3qhnTypEiz+zx7+W5n31+UA3hASaQDne7HaTKPbj/o0cSVFmu
CfKrX/ksdgOC/e5yjukk4YpQGUvQs6QtcQEiuF0Pie43b+Bni8L+BmAVhcOugFSKIOJeAvDjG+io
h4Gh7bIvw/c3wL97j/lQjFhxwQxd7LtS+lf73F9a8PcutR/7FH6sV/h/uc3hp47GH9scQkLg7fu3
aP5fdQ7//v60/xQ5fP+RfxXh4VtFYGuDowWCfYhnBQrzX114ef4/CYy/MVTvCAQVlO9/Vzmg5xW9
KTRDNSVM2DCxYAVCsv3WiEf+J0Kwv4DakWL4x/76T9ocfjUv4LfsBp8QTpddaf51IfWhiBIVJ8G5
CIKkL7veb2dTJOr9D9fk90aCvQohz4BI0PsXE1hTf1mvWwhJB6R5cIZlOXyP7CyggiH5O77CKvcb
TX+X7H8QzvfXgmUMTlz45ODGoLh9Pz4buBfIadm4OftwLt6RVNo7CP8QWTbi7kXKu9+ZCOLw58eR
4iWzvWeBEphv8RUL+/dd/fiSMKrRBVGV5tyhXQp09jLrWwg/LWh1UNkUh/pavBD4qaMjMYBrGMXg
VT2l4Gqm00JbU1Frk7U0bsLB13fyXMwONW6+kORtgpMFFLEqTsCUxQmNNN0JRX9RhdzWdA0wwR/G
AY62MZD6OdTpdA0fmTjCa9tdGq+7S9LCNVnH7cROfsFR37UKUXCt+EOEJNBXCKnbCxsS+ZKJ9o4Y
3x1QizZVBiT9eUPd3F2SwPxSsT42D5Ey/M8t3uZ3W7z2z2jV68uJNOORLmwCCEOvm5mn9UzmBva3
bYlOuSXwiqCM4RAysEajjtVNFur5glEB4Sgcu5/I2AbnMd1pQBms58XjvCkTVzQptv1o/qxyVHek
G3eQlDZmSrKswKooKjsSFcnXbgiKFb2HTGYKw4ZfkRd7LWhEvbplk+iP2ZRhJlobrPOKMNh9AZz5
9GZkJl575Gz/6IsheixwsqCejqjiS58jOF4iYJZBHoz8PMBh0LmjtDkQGSz97G1gY04rKFrjOzKC
Mqqgws+3e3fPjQcz8JL7Dc6tppMgFneBr98gySWgtt4h6vXIXEeqxvX+kSFHdVAhka8oSbDH2RF9
zG0a0NIhYf9Fcs5ObGKfvexF3SKkctMWOXTvcKOMHxQuDpua8W4Z+fYH/MjBA7r9tluyIRBVKhcO
YEUtCWrUrTWkDGYkf9KOXjXwBMPYMqlD7LvhlqBr7kurUv02hL4fD1u7pdMh0F1xjUugkOtOPy96
rFZQaZdpJKA9svELid0KhJvcNIF25TC0z4UCblsaMZ4CkQMpgIsFYF0nWHMTgtK1Li0zoW/6QCZg
a3SLYABKzz7B0d3gL2cf48bENaggD0UrXR6bdYxuU6buqVvXsMzx7U1Y2nh6HPAoTOwJLAyh/ep4
FsDmHeg71GpsbxoVMRXuLH0T0D/fAcAjeLBp/bggBF7BT/CIkFl3MHT7EBgZX6KNRYfIb+oSZNt2
WIt0fZrQ9VnB/WiPnicP08r/yOJmjs4dOGCblBq8vEdTZQezQWMN4ExqYA4ZS58LdKZtGODroeUD
QouR8UPlUee23ebr6N3VWBCEAyoGeYSUTQAA8zKoFcFUOMYMqrxwIealNt6q/n2C+GirxxLRuNyu
7zP0Wx2KUGUthF9wHhXqsTpa0oWgiVHn03RaLTw3H1yQIKiP1EoEhjRfFam7MfD5UfWqWxLEgjVS
m8O6tY92oHukX3S2vaQLhKNyhsVkvW/BsOZxKdJFsZuiCSxEWQQ26WskoLvBATY1ATugL6OIXnrE
AukRDCPNvmQO5CLkfmTOrwcPp7h8QtkYSFu4I9TwGsDI/VRY3p0kmbANzzyjZ0v0+JI1PthzclHj
y9Wk8TXMTjMp182upqQBK05Ux2BPUTJ6ixIueo54QDIM5R7THd+K8H3E5hZ1dcv+v7MmbZ68N+vn
NJrAPE7hJI7QWuKreYRTpTQJaLrBjMmVUGS6BggvDpqbbar40oDRAVk836AxFapQZrPwGKZqrkfZ
gR8Uha4mRXKH3lKGeatpio9Q6Hi16GB62hTKNkpY1A2GXrvyBxcn4msCIHeLN9K1xwGRRPDIBd9q
pI5HdpAoqbmCul68G2mXfho5Rmxk9y0qb1TGH4J1yKDMwyY5VTBb4s9ooPmfUD3Hl5hodz8OfYrq
jY3PTy1H+1m5F/eG2DyG1OC5Hetv5/j/R4G/aURGiSayAP93FPjjVxv/Bwh+/6m/gGCIr/MLYzQD
kT0RQ3OKX/gXEAwjfDcTQfQK8PCb+xn44V/VyBH6r+Hk278fA+1M3zDiv4AgisBi/EJ8P2COrBEy
W/8ECP7ihPzm9QwjhGERtQPmjJId4/yQ+9IoCRGLMe4yrTFSMSv4kHKOUclQDdlqH3Ak+eve2Wk4
EDLoVz0n9nlIFHo/VTEtf/xw9f4PeDH8ecL69m4S1Fbtgw6BPTP9BVHhARVDgQ7jS7SgPbYdtqkp
TTZD1kEDHxoS7JqgFs8KgCTJc71UCF2CEECBQ5YAbmXTl0Jr8g6/g4HeHMfwGUG1PDz5lDZfQ/RH
uN9MZNEvSPqbNzfN9uAgdjpg3F+8skkHgQoBZ31BQ0rb1il6Xp5tAu7gqDM/U6RZXNjXXYb9aMtS
EGR+IPGJg40JIQzO+gtzCoWvXSBoDUPCDE6cMxy1maQD3OVzz+4HA38BaG5VwxpTvCi23KAThrpD
p4L0rpPM8tPf34f/vg0YNAkKu/EFbiHg6f6hf1gUmQ9AYyPDdkFWpXiZ2zyMymSIsDTEZNz96mTx
JJpw/PD3L/sLnoYPeA8eAFNDxNn/tb+tH14WkmebCNVOlynfwgsaL8wFNk50iDTs5e9faR88fhgW
vr1SQRBdQFwQQcH9q89+fCUxITG9wGFxgWkv+YTKIzmeGp2jGnQQ7EAWlDFUMfH5XMGOtfLfLZp9
Ufz88lgoEcU8hykPu8MvLw//egcaAUA9WwaKdJOhnwZ8W+94Qg2LOoAGnktPcOtP67issGQNc/YV
OhIadAqf3LoUSlAFHA6PRw+f5XMsRQQElXv/VQRW1CSA+aSiMGLJM43Tzfxm1Pp18NkN26BC8LVy
6FmA2z7ZA1M/3CiSGjpR2gToMG74pw70aVuGwaCnpIw9AiTXK+uGN5RuwHG3LSgnALXTVSCjsz81
0NZcedZmIOJ6+7WTcfbFUsGy67+/xcg+/nqV0QqGRbR/KxTyoJjVfn6XKXqHiYQJ8a5PkGMu8loX
bDvtfU3FUQO/IVC/kAfLPUWPNGMZ5MvphMlCnMZEIMwzLvxRoJvQldm4tn+sPZ+vvAK9Jv6XvTNb
jhTJuvWrnAc4tDEPtwHEHBpCUiqVN5gylckMDg448PTni6yqv6vy9N9lfd8XZdZVLYUiAnD3vfda
33I68YJayo8SHPdUPkUBeHOwaJAnhWzulNAk7XQ6rymnyWLD3AcpuTll9R5VTXU1i/QhRSU1b6rR
6+6GpHseONlYkTuZfJH5YrI22OO6bnTlF+cqc/y3RGeGn7m+cV5pggUULBm9TG66/KD5PS1ytfhr
ZChHi9Zi/iYkirQRuz/zg3rwOFZ04wFDqvncYemAROVpBvTYrEy+BgC6GGQ3nfZlrFFTCiFpFCOr
OxhdUH3kk3B57q26fMqDZPY2Ex1EiOj9GC58D/R0zeAe1cgc07nstoYxG1NcYX1GtqWAGYWTmSVx
La2e2XhwnyXIBSOwDMOercZUIVAWlw6vV32ea3jbZh+IJ4e55G4MANlj+K/Xd99t+1jqc7Fup9JP
txqt1XcEFuoHQnjhhMjWdSDGqTml23koWh4OpeIlnUZ/27cJNPTBqvcNP4qJ3e45uE/oKDeFLAqN
6Zji7Ng687qxhyoJLY50NWO7Mk5t7M6PyjLsKJc9mumCO2nYWoMK5G62vPnsMkaqEkza3VDXGzQ5
SJ4+siQzzfVNKm2+jZCCnqW8/WYudTFYPRPtcRT63VAOKMsZUXbrDhH9kKBGzjnIFWbVPukY8A7F
YlljOHINEmQ5esAYLUPhFjVJwn5IBa26GMtaqod9NRjJfUZBgL60XDyVRctcBcPZlYPFHaWS1pAA
gtkLt66WFcn9xKPjpmHnCypqw8Jxt22qvA82tF4ZvMUzGhVOuYER0BVOYExgOUgg0IAPBzWtKq+i
Ck04FWydJq3X0F8dVszGLNF21lmvVYhWl1Q+MBOt8USmuf9DGydCFCK9NQck2P7o3znowJJjY3mD
5xRhM8tuXfZSZ3VDspRmHvgNOa2wl3rZ5Nulcutlr0tZi9AxGQOF3uws1a4HvqWFXFbzVRP1akSI
AkrY3mWta/eIZDQ0sUPTvBZ1HdQHqw+GKi4BO1zXkdpiWzBQNU6ZyiRFv5eZ2bBL+kk0T2zG1pH+
tlluR8E7iNuhStfYN+aVtnSxCHWpfVTUscaj0qPPN8ZjD7u1itLESsfIw9EiNrknOZ80kDnX7/Q8
AhcVzYDCCAxh1h0MPbf39HNLN0TC3llR3uakPIxJyWxE9SKAU4ZnOLSAS6yMo4pVO9F1sbeGSNCR
elngidjA/9oCrjYgkpckTuBM4+doY1ADc/ukmO5nlTP6R7WifemZ2iwQcXiOzDtjpW2Qb/zJ1qzn
pcJed+eKYGmjhunGxRkbtqQU4wu/AB2fbwtonNG8oYdpsmOH2X3eSsDO+Qlu5fBsF6bz7swJY3Hf
4OYFoIPbIZbumvPm0ffjCrEAdoYMCOIcaNpbRYFvboq0mJ5o3quvos8s9DEKNrSPUR+lnp/wOk7V
gs1r+olAAcS49qMcHOPZGNCZbBQUZj8cgI3N8WTWRb7vEXIhqPSYXN/nmhd8ghF9uzmLopNEFUg6
C/NiD35IP4lrk6mGN9aivDVO7GDBJ0Ys3N01q2QfkRk9t4dBBon5UPRoq6+m3wT2YbYLNV6Gebgd
PrNlfnBKzZ3jVtX86bZdV3olZj2syIO924e/vXXF+sT7Yrx4ZzsNn2LsIOxssrIt1zAoJx4dUcGY
fmxgyiGdGzkVpPx/rKnm0GT3nWEvTLwskelcbqrw8VJrGdNjqNQdYjH4Hla8TB1uCv6dIpZPxAKC
VOZ2Th6a+hPimeAIySH3N2DZSu4LNIjvqkEJgqKFtpQ1zLo8pRxzi1Mr8GE9+ewWO9noxl0XpN0b
Rk4XILud5eax9dNgPOHUZXK59F6HxA2AxE6YfK03AefyraxK52EeJcP9Dtd9+arcOpV7RHP1D7BT
tzUkh9cfUQf4VpzjSZBbOrXBq6Yn9bZWIqWvZ7PMLb3KrjnelxPKpMKJHLM34eFUjs12lJnBp77Q
pjSuzIbHZNUSKzjYTWt032sW5OXoG9xSMXpn7pHCQWazRXgzxWwyqjsZ/Wi6YRJUw8ROa006R++u
+NIHmEm0hWP6cQ2G3vjA3EBIRG0Y3oR22uSl5tq4SeIVJsCD4LKoUGNsB95xmobLvHhISiY6k74n
93bNaGu/qpvVBVXiLYOjKtv20rizfdYGZBtx1jX1dErhE2ah78g6e+YkIj90XEz4XbxcTpsykyRW
BGryO3aBpXuqkHnmn412tfxpgyS7XF7EgKKWF0MGHmfQIdOjlgj1NUt1bYIJJ93ykGOifJyllqy7
HiVlHufryE2am0NhPcxltTp3tStuck0x6e7FNjJ8KAunGxkr1KUYs/wmv+nKPFDzvpRVbMzW3EdT
RYNit4L25K3aM0EgS4IUJUwE4shXBujGc5H13GvsdMEn7vVaPjRBA61hNEUAFavOkLnO4xvYQ+Ub
9BYn78VBz6kihcPNRnBfAWftEhz1bO7c0bHILa4mhcMyn3NrKOnF9iKzHtAmV+4BBimqo3yetfRS
9ppQUS0ReW04jY3DpapolW96OGNbmfllhvlJ1w9LZ/PcLwxncty5mUeaMf2B/3ZS/qaTggaYgc2/
6aSgSO/fP/4n+PoW2/Tb7/zRR9FpiTDeZgAG3uWGOv9nH0UndQpOAOMcRqMm8PR/9lEM+iimhYEW
H5ZNC4aS848+Cqx1GN0BnQ9gXp6hB/9JH+WnV/rPJd0thP6WJQcjAho73tK/Fht6nQkdTqh2QmzS
FcGWto6/jJ/7KbCb/ljotYc/piSBIyMlRUJKcc4WKyBuvxqsizeQr7PYIj3eZE+ldWk0amRk1Eio
Ur1AuUQfUu7GshjmZFf6uZPnZydVE3Kflf+ajHsodfytF9RuqlvTTTrW45ydjalGuIKvw/e0TeZr
rFGTiwL8CFOGzaG0VJUTyJIkE5EuTX9DHrgDUvQnDNxM22LfTpX36GfzmAX3eT7ECuUW3rfax5sZ
ckLAHkVSBo5xJjA0poHotpwq/zuF/q1d+DdPDQX2jc3xvz82+3f1nud/GVz/9it/PDUOc+jbxu9Z
uMcN4Ab/fGpcJsr0oKFG053kR3igfu8+muY/TAsVWoA128bu51Pf//7U3EIFoJHBDaA/hK3mP+s+
/lKi39pg/m2M6kLwxJKE+u2Xp4acMYg5qfkkpUAHKmh/4OwzeJ/hWtXBWdhp/wipqP8mvNIEcV1q
VzPoll1ja4sIK/COwIhnt9lwLFaEBhjQazURM0cQb4COeB1mGpRAt1kGJ7gZawadNiYC2cy2Y5u4
fI0iIO6KIXEWNApZfrnsYMqU19uZfQ8JWG4yXHjfEWauPUcfZd9rTBPuZwqmapPJQb0HqVjeEQIt
eZRmfG2MeaZbh7Ls8T1Uencj14qvo5kV70Oqlgf2aQO2b7G8Lf0KV1CkxJNZyzp8n/rU2JiCEUVq
skmnmfvIMTfHZVlJ8wUk5Fr+1tpHwEEM4L9ouVrcAX/qRf28BBBtPK4qzUN0Lb/0ourVtgstke7T
2nNscmAW3vwiPbMlZtFAHsxu8Dgb1MFD6wnz3CiTjyZcn/l2XurTbs2KJQaw2B6CdZwua4KJ1hzt
9sNgQPsKs1pes0WbYycvisvoDDgp/YzZD9uvv0szRtajRDXl+/3LQLLM3hHqDNrQZLRj7qhwPorO
7b7+6SH5Fx/6pqP464eGdne7gW95uiibfl2tBZ33NNGp8pD8JW/G7eqngLo/07KfH3Ag9oexsPoD
4jYS8sjvMjdIsdattIr1gmVF/ypKg68hcNR8nzZ2eYSS5DwlC/+rs0zzOxhv45RqprrPRtc4W2lH
ieAnn2C5mLsAuPWnslFTiA9E3+eNanaZ1mu7csJWtBCeGK96zT1tDfp00lfro3HHs+pNYz+MibOH
o4UuGqN0lM9LGc+OAiwtgmzr5JgFg+Jo2636RpCRdRu7q2+iTyxodlW/7wfCqZIsQyI+jVvSKOYr
D2V5503EMlWyzPel9YGWs+g3btK7MiqLFWOzndYhYqt5jHJcx5vWK4KdvvawivIR413TzNe54Spt
4N0WlzqzuvPiV+YrOlPx3aeNhh1Z9TdzHbLg/bwyW2syKffBLPJTRcP+8rOGIjBuulCW3ETf1sg5
s8vWYr/0GTqw1U7Nq5YP872E6XlG8osAevXXPQ0vnk2tXB/rSclXoNjd1yAt07NtY1DS03n+G1Di
L2uWo1P93MI1LAt+N9fyJ5D/T81PE9NRkk6eds0GfX0cgrHZaaRbfVpm5Ue9NwYhEH/uHVL1vinT
X0N88wSk2WrJPgrRznfCNZNjN+jdq9fZ6GCzSt+xZ36eA7u8IZrrFzi+AQCY3qHlNFnNruLan1sc
mRt9oAchnRSrUd2a11nvS2ivCx91GbXlYmdJHrJcLdvJdszbgtqWx94RgxEzBjfjW6nIayK7vOvL
dn38eduKogvCPHeXS985xpkQxuRHW/n6Z1+r5WtQGPK1oWi6y2XOELgmxS+jydLkXxu93HVtz0EA
QwZTZGsc3R2ddfThmD79e1/v2iX+94/uz4HKnw9a6CzYdxi1wK1hnub9MiRQGCSYnvfJlfLI1aLB
8IzN0nfaUwHW9NKTzqQDHpTac7HkE4NTKB/iMvdkCu6wdLO9WDyDRB1WXXL0sci+l5ML8iDoKDdD
BL/JW28vfBjdrIxDl4/af9r85wOgUeJtuSivPPNXoVKzlrIHwexdK3cd4rkw5rtOpOm2cxPsTLJh
nUnQmD44sMYIbMwcLebEJt51ZMcnQ7nJD549i4V5ad+t2TNADczlMTPFmMDb8ZNnIIC3vkKTVv5v
57D/dbP4uR//8uXbHroxwzSZDv1/IitF5davtnKusJEcwr2kTH5wNyf+vpfMpuFvrJdilvN9RT7W
bqgxgW1MkrcOPmKDY1v7eajQUB8qR/UH0kG054F6f0dWAG7Ovhub+9WX+dnDOPmgcBObG3gX8gdm
QyBIQW5DYFPjQceQP4Vlt84PI5DgBhOsR8Bl4SD2xS1KBMaYvJoZoQmar/lHmgwmdkbP3VbSSreC
HKE3otqofhX+wRxNBVB8jxjCwTTn70YqWa/M2qZelsI04tUSwdZqy6+3qBacik0HjkmIA7E+yRsB
lv2BM8H88PPRS/AtfvSoJCZas/xHjFLJccUtdK1MSepRDUokDMwu+9CFXDHtZ8kbdx5+sKq+rSC3
rwZ/+RFK/nqx9Vumpw2N5go5HsG2WZfPOopuVFKdm38mUPGbhUz6QLDtfCgVth4AThM6egQ0GSEE
EeD2+a4wkPX8zY3AIfEvOyirYADzUgcYypp9Ow7+cmxgra5HWU7dNauMgRwGnQcMMxBrcwUxCnMy
SDbYjHyADIfplqOYeHeJ2CN+jTWJqkceMszQUQZH5djllSQjodZzXMtorupNmjbbgV4hj6vh6V8X
peMHIqf1q4lo5vuYe7YWAfapvYjavc13Dcexy9QMTlx7+sJ9YDeQNSqMBNUWDz6iEgzZ4x4k2xwt
q/Do4NUvs2pxrXvkKIDvM/Nd0LkoqXiwVISMffzoHLYV7q8s6tuu3c/GCuyEp3bvVfntyHm7rkLl
w6ucy72jldMSzWa+xoG1vBpCIL5rkdPwfoCAIA5qdkFqc7MWprRD8ra8bxRhNVPgqTy2RoHqLsDE
vHFpaeyQ0GXtxZyRQYdiLHGFTlb+SWoFbZlVKMsHaUOeJm4NOhwEVcKhyji3zCEgtbmE7imyD9xp
xlVjpM8Bp5/bI/IVtipZ49DF/ZhuCAse4mHOap2PW7LkVa3ki5Lqpggi44vHYMnMNQl9F+E/ibJG
85ymgzxgM2LXWY3C+ppZCdLt1HBFiQJ7uB1/guWR5IVWQ0/W6V/ritzYcOhqP1pY2fVQa1bjnJJN
R+BhW/obKNbtCWM+uYvINa1bNyuHOaOP6yPJMphaDK+Yrz1nyz2DmQDbvlzXH6Zb+gd/XLW4GjGy
bGBU4K7Q+1XF9sR4jBysPAtdgG34BjTuwhxMfouluGcKSLMWn3+CQMpaqx+Q266EMjFQcDi24tIk
8CasVFnfeYxvHszaUyGbQcA3Eyzr48/t7L/9oL+rbNlE/q3A+vDxnv2lG2T89ht/FLYGnR3G5xb1
K40Qyth/FraGR/mKWpfBI4UNJeXvZa1Nm4h1S6dHzar1W4be72WtbdAMoktEWXtbz6iG/5NmEGKc
X1bH2yug64FsynCQAf8vqpDSSDoAAIl752S2RoJAM3cnDFyLGaNGWRx0rowHSqs54lNwqycy4Zzg
q2F637N2dZ5sYmmcEO7WM+oBoiU9LT/RwiKBkw4rowHRuH7NgiYDcvKwHg5XrQI8CDVDqe5Fb7pE
2zB9qqz6VAa0jaapKgrCqzJMeYojwjbHlXWAzMviV4xdWC9GGjV1ZTOX9cEA5Wz/cRGMjyW6tx5W
oUrOlSXEWY4M7xaQjEfQTOqDOdAXux78DxuLFMOc1tvpIhdf+rrUQ9up3QP8kncLLyOf18+WYuOZ
fXZal2ze63BgMIf42l1D+TmDspq2GVRwYnr7gDM2Hi4xGvW0dST+1Y2Zq+JeyzLzFUHN2R4tERn5
LEIJgeq6SGxUw9g1uGT0VxR1wcsM+IoSfb7NI4LXeQaMMOlgz6ypfqTe7fZYNcw7dLZUevh8QpAs
+bmecPjBucgv0KPeg6FDGCAaugnCLU8dLotd1WrTV/JTkwOZLNa2bIyKGUPOAaLwje+3gytWLtm3
+8DMv4+j2ccBpu/PjuFjHk3zAvMYE9ewqyv/i2mOZex4JHLNfvta5/UrQO380sBUgEajprcEW1zM
QRtHZ5mj5xBezYgSwAyetnqCUWPlQf3krbPtbhI9E4fbHfnSTdLdktGIaBCfIyREc+zYhD1v4N0D
DyJ4bgJbQ6m5RKIiDR0xr5Fe7dIoH3AurfeJysh+X+3unKEsvo2XZoe/YrUx8YP2jiAwjsuoFfIn
5crq7NRiORM9Zl1MouW2bpYozJQgjRopscb7dkVytm4Buy018SOAmDSy5tvGjnAide7XJN/PTiPP
Q+KvLNCuSj9grGhhxbQe/OSAR30ZhXcyqHBbVBaeziRt0TduH6zY8htTb8LOJf4m9eX4yZrRf8JT
wytJAmK3YATy8FoCqoNYYTphqdVasWlrMzhNdT0XGCftEV86Zcw2UAwROt6U17niiF1TvqRIwevN
hPTpRzuubQyJLth7eemeewfM+Arq3MJpj8QjIS/WQsZOuPBKuWwxENp6hR685uSSb6beIz++yR8Y
4GfbKnX0r5NrVFsgUu43YBUrh8R6YsOaMpccYXTgvTGozyh4LLpFiRfpnk8gCRK4NGxKtZxapdlD
6JMIfvQRAYiIoVoWk0W/PngO06T1Zgd23ZnEmdkyD5Jc4WulY0f2KzV+ckCXPuZ5A0arSNgMvSDN
T5qwSHmvA79GScdHQrTjk1GD7ChkCyQVpZ+W2ID6hIQGqHeu/PUFZ/2MKK8ztpmj+yDKCNvoBzu5
EEXWP5D1EQEM7p/pBLlX6GH7vrHWezXqYCNmEDIjjzWMB3M+ENWt9j4xbQ9FbcIHU4bE/yr85QnK
hLjUcqIhZDKXy3Wjo89XogtUvTr4S54lhwYD9dNcdOTutXBtZqFfUIfHetOqxxRL33kpRBGyeOp3
Egd/2DoNVuc6t1gUugCBvdIPa2eA+3LcO2F3zQGtknkAR+Buclhl4dzAw75dZOzpyElAtz5rHjkm
nMmt4WkNsuV7rQtCiDVv2WMGtB9JHK1pARrwPzhRZngknHLnjbOI8oSFXDfXgXjKcX5BWG9vO9Gk
HAkn96LPjUb+JgtRQDxRlDAyeMNDmO0RHHBKRdYR9/awaFHBxPyNTXDd20GgfTcKIpJnlVnh4trj
D/LNWsbMeXuVHU1RgYebM47+DmgaD6BRVZHJmHLnTxIBNoCp7I2yAvxwXV1l247HLHCb0Op7cTKr
dHiA5t5u1eyvD7qRB/cSGfqtzErW2Ma1vKvtFnmXNfsRoijitHHCfUfgNOEomb9B1qFYY80kWqtU
GdlmjnbONJtGknDUq5iDPLQNsV5d/M5Y6Vv3jUQqng3LFREmwupAJ3G+NNmosWClaqOc3P5SVlPD
aLXL74wECTy0LeNdwZqL5mF9wVCQhKZazL0zuaKGZwgOJs+NORL66h8oLK+gDQ+cHqgLepDEcakT
2LVpTCeIvHx6VKJMX7XZqcNirCW5DE1GPo9cmo3WpeqTnrrdESKud0xJsP5p+A32rJsavR79LFHv
XNd1fBhTKHhdpVcnGNXQM7j36EqY9TFBWM8jQdlCgjUWlzQ7BL52LVGIo9UAYLixrCQNbVKpyAl3
xy2U4SqW1giQ1E/ORSnKHeSDkZN4gc591bGki9o+8EBl27GmHkoHYBXmXEEJ85Oa83bP8q0S9Z7l
uthpzHVP6yS9b+SVVl97KbQ7R/aPMCGcp9VnirTY8q4MkN0rZXmHfoDM5EPJiTvHm14YTo9Hx63f
Aa0Nh6zwaF6UeQuGbSn341p5LimOqST3hYR1O0/tK6LO9mGlnop8dq4JIdWjkQrzTVONOgfsyjSP
jGR6NfIcS9A6Oeda5MURYMEWMXLH+RtRr2t/mjVl48SpqzhvrIQ4lql6hrMtduPgd/fCHwg/lMLa
6l3y3S9JGiXjK9v5MhAbFD7VXrbVes5sW50E8trPUyDzjUcSMKy+qouYMK4/nK56zuoG7lRZeE94
eXCKG+UQ8v6Iiyysy8SqGpO69yWRtrapWzu7p61H2Uv/bXbn85IY9kvVlc2xKyw7trV+2iHSDbb5
XCZfeky7O9SQ/RditdwNEoogbidzOgDDGbeVK78og3UFqpixZb7HID2tqXGyd22EitIvYHY8v1iP
QcDErUwrzPQnBNI2At22hvRWtWmY+XobMoioXgrNbZ44VJWnpvNvngqDgihXpV/ct+1g7IjIFHdV
am9r1xI7n3biBawBETyzo+0AwtRbPTPTs0clFvdmMe7TpMB7MqnCfegcMR8Adxlb7NqMzIsbu9tW
X6TBWtuiXxY75D3rvYAmFZZObxxbHNtbx1fz++gnfoVtgyAK8DGusymRMkABYvoeOe06f2tgcX1x
lynUOea+12mQRLyRH/VYd9sC4BoSUgjPyDF1H6pWqe1pCaKiQk9b4+Cyy+YioIKGuIXcWE01zQjc
MR/J0JObSHYrW5pLlD1pDvO1LIt7zr3hkOvVVpnuutUTwQ4KDO24sg5AOOK0mTFK2CeWpv9gEuxs
hgXa90g4QsS8NCXbjmKZowcqxap8dLwVnICEfHFKElBTXWMWB51L/QUdXrqnqk9irxmR7qSLpD8r
RxmmmSajTkFqgouUeJ+7TO+ZIo8ePudVf/QEGxIaz7S4M9RgfJvh2t6v88yCMJlVaCWluU2atWqM
J39OxiKJkgnq5bd8rCfXhmlGbOIzPp2yhATl+DfC2+wH7bNaJr41ZOjEadJhazgpb4reNVYrhccI
aqxRN71NAG8gQrTbRBrBPMNmSpf5O7rQ7EMFvEPOCM5nfqf9gnA82S7mJA7Jksz9xpj8OdKJCz2O
qFYuneCnWzIfgCDktNGWfstf1C5lEOB+SiGg5Z4j2k0q5oY+mm5c2nz2D6jU4Ywpirk7b3Sf1wwl
etc77ocNMQoTmbeKU+IEKnbWoL/2dWdtCrfuj1ot6kddZVnkWu2SAuFX496uBv+2GhBO2rVm1Noc
YUwlbz2nvNyDyoNEA174pDfSPvY6k7AcP27s0zaMHHep6eiQnH3SSZp4mfPJfpWgiuh95QLinzQ0
9No6eDswTMWVRg1jMkJs38hWvU8Ln68V18/8hPcojSbQfgkpdiuEQShMYTFIKAsAsTBXAO0bN0kq
6KKzCxc3htF4KCTNs40UzO/nuiieU7/CksHRk5pJTndLs6ZPtbNKvIR82fBcip0WDFRfjllnd1oy
gXZom5nmJBLUA3CM7ilJan1Ad8iPjmvgQIjom+uQgulLO6P71Gc9UzHhd5+bNv2U0Fw72yROIx1u
dG1vmbepLWEW0Jsm/eQFtXiaMDSAK4YC7F1QIOCjy7p3b+0roHgrJPGNlukIRpXOtp+vKfZXvQKX
UVZL9VrooniBM5LsmMEgIF7g0OwohYaXsh/Vx6TRrsO5nJ5knQqy7mgSFn3BQ0h/H4KNC2IEz2nP
WYeIYzNKMkd9BWGpc+LXHLnp23l56Lyb1qcJqvzapwEnsW6lZTwVoxlLXzNi01uDgyrt/JCta3F2
sik/1FiO7wgpoYCdXW4mXfta+e36QrjLjb9guHw4a2HR0J1yeS1ZKkzufLJ718Jb77WlXaNqFMlu
uAE10H37kbVyX9FKHzZGp6fHhKSzEPqqxhwmaPdNkZCVTFlGfnBzO8gaTn8mka5Cpg3QgRUsjQNQ
fai7ZQ564nM7KL++N8pCWnGFeMm6dAa7wGZqaY+GZNJLCHS0RNYPDeyHejACrdi7WVvzgkTmvg7N
LObnVRGKa6M5oeAdHkZdMr6Ix9EzPVh3Vj+rE18JbNFtm3aZG1rSaMdy839r8u0zG+LRHdL0XaJ5
3TMBFvOnfz/4MX6V8/s3qxQGKo9TGd2dmzDiz6YD0c2qqCxD3ZHF7EQkwmYbA/KkN9co4JHip1/M
2tpNhXm0SmdLONvWyYzY9yAOjszM2iHmo+5I6IkA2uz+/Zu76RT+PBf5+d6Y5+D3v/kNfjXM1AZZ
HHpiqjsh+jtPcFbEFD793eTxX/wRMhduzi9a796vX4CD9oeid1J3uUmcIP+4MK4br/1tQPXfluTf
tCQtrh/33P8utnn9Lof/8ynv07zJ3/+sufn9N39vTXreP0iFoPdnGYZj0qLkRf9AP5j/cB0kZ1Ah
/keO9kdzUv+Ha+ngRZBiuBaiNHQavzcnLe8fBjI1yBAu6VI0Nf8jpRq9zr/eR7doE5QPaH6Y4zGK
/jX8IF1sVTUFNYesvfHUAuuyqHyEPCFKp81vDwDPyxG/OpsZQ5kUKiZ8UdiDhtoTpKHBBk1Gb9uT
If2EogRtuFUFn3JKlN1PbqeVj0F7ameHhCC3BjE9l5lzkMnq9duxoGgMHc1WCEx8h9BPmwTVaAqW
MnIEaTddYh8bn0iBTb+kbEK1n74YDQLszeTQGwzc4nOg1CcG7omLBkIuL+sw3VS41bLNJ02PIL2O
jwwVjOPQ3tzGcyNVPMCbm6jOk+7qgDI88yuGiHrdA/fXao95Igr87nOh9r3VtZdVUenN0tJf176f
TgVWsOdELNZ26SUTgUCidQjQ226CqinJaKjdPCLJtNqiNaQszdRSP6UZSX7UxCIEK5xHnt4ZJ1A+
L22JK5B6brr49sJGXQ0hTMcWnFeLG1zm9vBUEvj5gGfDekxofs+b1u1tY9uSDLyxK19bo2BMAorf
yY5NMRm3Y3MV8Z7LyJKwhGDt1RtQhh5gIusV0brYG3l29myOV8aY3ac+AdORCY+6ijy6YrRqWfUb
3A32eaBaIduocQdGKiugv3rYB6oZXmzCxgt4aasRa5NJ6Cb2FLhcsnG4Hs54Xn1zPxT6W44JIBr5
LHGZDJ8SOnXHQPUvSwmlMGBK+AX+83I0MuFt6sXPIjbMODUGJyIjK71KxnZ0cYHFEgted3f4DGq+
6qoGryvq1r1PQeE+lJaWRFrm0SIloPeRSPYidtJb6bWK7wOR2sumWVY3Tro8fVhVIY9zQF8KmnaI
F28+k/SUcLp1k2hstOTRsIbPkOya0Bm88pAxNEpPaoDv8EjsZtu992kqv+iqG3/kxWQ8urVwTkXa
WU9UpEVEgvt4diRtFtA/NV8ZlXh/GU39i5rt8U4TtLNMpX+3m/qLpxT9qdppusNU2CM5uZZ+D/bC
AKTZL/6bn2bj80oqBIiupIrdLqnGkLnlWO91m3CkbeK2TUWQtVJfsnRtMVLByhOx1MBZAsjrjc3K
VaarPNRUyHLC3tbeiBQEDJ1FF3hWOFNdPk7CfFCO8cYE4U3vx02PHTPuPaBt+8DNBQoWL+v6HR4e
c6enpvvqJP5zmojvujlSBRfAmOlCURA51TT59xl+OU6BDPeLzDX3KWvOlVdIN54lszvZ5ScssuoA
dJ5eCrUq2DyAlcq8yECu6c6nUEjDsRdvNTbY8doPpHqRCoU3Z0weyCa6gURKAYXbmiJJ+b0d9WC3
2FZ2KCFIdY8mZ7x6PyYGKcD+uBSn0tKLEnusaKrNrLfORToWJZfVZoesToy4EwMMC0/TIgMl26vd
4wHcDOupwXi1Z8KZIbGtcHa4JoiJZJkoxxe1hfJ3I/BX5eeZsxiz/E6d/Nzb2s1Qb0SyGCRdSLvc
lH3hPP4/9s5sS04ly7a/Uj9ADjrD4NVxvI3WI6QIxQtDUijoezCar6+JMsdNKaQrVeVzPWSOk3kk
x8HB2Lb3WnNRW2UBcwO1cUg18V2V2T4g+uaUZhYIazxge2V3ia8ISLgelRi5AumyPNIuEkfRu+01
TBDt4xht44H+kZ5FW7IlyRZIosolktsqCAg9O3DXTAKYtlWLaW9aaMgJ/tQ5F3p1beC2IT/X1tiH
NVVj6lsxMEY6Zo5yWana5p70XOvRFS6NZ6emfSsMTAxzvRBsrYWV9L08yz4tTII29iTHs4CxAwtc
veQ0EDaxGhj5AzMivYDgIvre6iZfovkNkKPi30pJUzgihEIm9bCfwu4raVdQ0tD0ZZvYKY1tZeq0
sAqm73Cv2yswxS+8WJzd2OfqUC4NzOU8rFbnUj2Ojl8USf/VLHnbBGhUuiv4m95ORcZDJB33QOqU
fk50CYW2dNN9LiEMxQuKjZo6mIQ/N6BUmn2D+cfBbEv9qBPyju8ji4/OaE8B6X/6GZAuYYcr1r2r
dfNqkIZ3nkqZBODkLqGzzL7sIrkfa69zIYAmb0MyD5h1pcseu2btHQ3ofMjGmmMDHXrB25Q1W32y
7lqj8rVqMmdf8Ihek9uR3DBZAW6c15qPZsrD1ZIYp7lvMNgNzXkqiDjQYUG+kgM5+VFRjwHT//qq
t9hELoMdH9vF+4KdrDjS3nvFnzMEQzZ+KQp7YMcwG5TuvG6MNj4iGIwOw5hbjAncG2WEF9ws1g2s
RXqogxL34BKLXat1N9GcXij8tfsxTu8mruspBLvC05jfRLJYdpOTebwaCVOg/FwnTew22y1Z6FG5
EWogT8ae5g92Nn8Heoz2BfBq5JzoE87DNd2aqApM3pwIbJLJqje9bs1sCe2xmvXAwfatBzFE2OWh
SHRPex47c5oxz0usrYAdTZodWSlRd2R0sNmmIzeZD7VIHoRsnXRLPAOlTJflNoH3Bsz7CkXBxkyB
z62BBMW3uTImGKvD0oAvNrV4W6ft8mTVw/RUwOk7yT41zswRu30za2MPbJv9nm/MmTrpTFlY+vOS
a6DinhgPHR5twYrp0sn9PKduuqWeS08KDr7FhlsWFxdfzanQi44RgEAj6420RtzoFYuWtkc4LO66
2W12o8v8xGr7FOoQtp4NRkAuUDaTZhrrUfSR+B2iZNKi30CW775b8ezDqsNSW31hRDmC/mCMgm5k
3FR2bZ3beijioDfb2ug2AFk9F8KX0hml8m7bYFp0U7+TA5v4LI9Pc2eU0RbdlUJZFc/DOUdlfdSa
xqHww3ZMJiJSoFtDaA7ugH5pkl0mGrqW8MDh+1uDA/Wm0T91Io2N7ZTqKX6BtrmkHo4h/LbwCit8
pPuOwceudXXnsICEUrjaJ8xWOtYx+NHt3D/l2Cu2mHuMqyJ1C7pK/PjPi5XYO6cTe2LTB5DJSz/M
GxdYBX+f5klXWQoHpUanVEu6KLAmrSDuwmHSSgXU5PT5TPdoJ7b+hHwy9SNcGrEfDZab7UD8lorb
pdd9LOz9M4v3ElhcpHPlEVcvM9IDpCCeiV80JNSeGcHEuCADgUN3nU7DIAAD9w7ga9uJi9sSIreB
pjcegl7E1ww3yHbEfX010sU7OiREEAVCQ+i+y1tGv50o871dOsyI+dFO7tA1aptDJnidCKx58ai5
P5izI88hCmTHTwihuOp0SjO2ukbkXQPxtnwTQmVfWN3THKLocSJh73JtiXxzEvqxhW/U+picnU9W
bavR79yahD7MArxLTO8aGNn8zWSqhT4nMT6zniYnAuCNgDas84wsqZv9rC1kuNPg0+Cf1xeTDMCi
3c1E2l8GFAoBtk1g6bPMAlomKPmmYljV9+q8SHaqcxeNl05miAjgZvupAJ1EPFn8meYFXS6zQgRg
YOxzNrVRt0Fjqt4vqonWYNg3gebEzs5Uunw1S3O6qrtkucFdVj/UoyGFz3qevtHF7h69UieZydDz
FZGUeid6feEpQXp/0plt7ST361lvIufeWvoR63xdHU3AlYGGIxp9kV0HcykNan/dCeAaDLSv+xgC
Sl6Uu9GpxT4l/+iIPQxisJePj6AarJ2mt0FPTM1tErUEOqZ031MpzTOLBCOwIuZhkYpsI8XKR34j
ulytqYlkSJ1gto0C1K+amYGRsknFYKdnvGxhQAp5QwHV51/jjGkESrN4DBJEwW/wT8ZXp5jo59R0
EK8VYkVrNwKt/b/9///MbIMKgU33/3//v8Oilrz+tPM3/vl3/rXzd/V/8BG6MBAn2yaNqn+LklzJ
9t504AmBzUA7Kf8tS7JQMumGt+7EEQ2Z0oK28q+dP4AgOgioiFgVJSYZT/yvZEnv9v30FcQqmMLu
xj/ii+Pf/yBcj/A3Lm5dDQeUJ1Hv55mHo59gM2/V03gswqItrwBIJeXWi+FG/3CtfuO5eNd1EDqZ
qrj2uD5osmAhvTPIEYCwkGc39ftxMFUg58JhamLm25m0wMN/cCi6B3RMsC/o7zMUW4ttmlGIfm8b
QBNzk7cjG5E6YPPX/AdnxaX0vrdUHKAJP1/TxZgyXiM22pppSmBCLM2WV0kGL17+LS97har80GP8
fgEtzsnWLW4K8Z7ZCQBpyHLBBfQSdv9qNjGKsy5MytlGZZgyxbG01cmX+TV+Yv/Pl5R78DcHt2w8
mSbNq/e9R1SiJH7UfQ9kFrURZLo4KA0kQn8+yq/3iKCHamKlxHUG4vbd1eygz3WqCYd969kOPQaz
xAsipkaqIK0LGCp/Ptw7lR5XVKxoLUR/CLOgcK0n/cMDIRplWiiMhn000++Is/abtMw3N6ItbuTF
2QHg/xfd9K+XUZhYRkwcR+gC9ffJqmGcpaNrVcM+RYsDydPL+bG8Kvjzea2X6ec7haPQKARxrGMe
tdbL/MN52eyEgbZnw95CfLSxNO2KlvntjKoPORSF1Z+P9rur+OPR3v1ojq0TcCfyATHJaGxWaUOk
qFVrVAqbymPC0mbZlz8f8ru6/P0ZMmcloJrOATfku6Vs5uXojpgG9kbs2Ld2ZecfIwLzjqSQuAdC
NbPt0Fykml2/ye3u1el191QL6zBE7SpT8FQwTOa4aUdZf50mSzsimvE2JkUHNjgY8DQvfAODwV8W
JuM3vz/caEixDs4V85c7zu0ix6wgdO+TcaBTYK+gvw1gQxWQokhTvyOtsHarcWtx9QIzn+wXfZH4
CAy3vpHA2ihgI2px5oh/eRbEb78a6/P6hAv+8+5hSD26YlBcetRdMcT+WGwRLRB35Dp90DVRx6zT
IphrxLK5RUWBdLVM2yuoMCrbFlOvNooYH8hwxM4wYkLOUTODLtl7l2Y0n6PBbG+YrWvHJWNe16i+
346MegFTtN7HAT7Jx57oJ98DdcIeUpM7VFPJRlmtGwzVdOqzlhByjXZYz6B3M+VEctvZBzgB6FTs
2drM1pLtWmtACaP1t5Unl0OTsFWcbfj2U5iHV+xt9CetbdQ+LTONxNH5LZutSw+7nJyGKDv0Ttzf
8snl7s93668PCHJjCgOeemKHKQF/fhzJp6HvMq4/Ot0wDaE9RDMdUdP0OCxhzS6dJNP/4IjALwBF
C7muNz8f0SPXlM1Z1u/bMDwasMlzI/rqlfZVa4HyAVLx/Ofj/bpuM5ZjtWGq4XmUPu/kzl3kqZLf
pt+nM+FjprLHY0T2RuCa7bz986F+vU3pR5mMahiz4cFz3t2m0SBUOsLN23uuEudKa4xjxf7qLxfw
t0dBIU6ZAtaGa/jzBSyw8hf9yAXUAO3TPZOedgCl4979+WQMCsJ3KzVn46IuoVo08IK9O04Glgfr
xEqTmgykJEaHgHYqwAiiaF6nG5KSghsfM2t0at0nqCf7CjHw35YllPe/fA1KGMJ8DcHU6n0QfNNU
JCkqibtlymUwgpzawR3qd/bY48Ww7MU+GiV5cq1efcurUV6yPh339IDUdbEsYFszfBN/vjTmb78T
JDww6sDOfxn3RramEc5hdXtiL8qj3orA05H2LmXf3IRdPfixHOpPOV4OPyex4HZYMwSchMgFzy0r
XKn5t9yY1E2GAGVZxpcBmpjfJH39MJe0Puo+wWuMxPJUzgRD6v3fiovfn8B3JDklPc//+tv/8BYm
QtVjwjFyUeP5gpAYo/NoRx9iVjG/bmRKqwM7TCGdnjdWW5zAOH2mnfzYtY53RC0Q+pPbqiDWK+++
WmT16ELtXkRYniwXNRl2xXk7ZqnGu6LPd2Cw6r+8Eox3mELqI3ClP5zBu7uTNixfuJq7/aylaBQW
rzz1Aklxuo7ZVkcavR+mAal+RF2zuuVQmf75LrB+exeAw4fv4ZqGfP+4uzNrySyGbk3S61GZgN/+
Qll1J+0O8ISnv1a5mp6kacRfIUX2g4p8EnnjbUaYCSqlbmfqQHxbB1AQ0aZjgQNhqFeBnL6fBKE9
dhoZ3+bSMFgq5YO0UOTrKXw4zXsi+Ko9GEroV5ow8sNSVZ+l0h+cmQNFBEb6NRg48Zdr/mvptg56
mfJTITg6u6WfbxphupKwLxaEJs2fynAvVZpvtYWoP4wh1l/qxN8s2zheBDtPW/LB6/T7xzsUqZpT
tiw6+zoq3zwwm7y1VUqvf/H+cqT1k36u1zgtaBGmB09CMsj++UgQ7JHwh4I7qY0eSRiMntJ8WTEi
M7sJMWe42nQHq2bogAf48y30m7evw9Qcvq3Fi+kXq38foQQKU2LKBzljqXDpajcXUnffctl/Ycvr
/OUF9b32/OVc1ym/QbaJYN7/87l6SuumJOGWZRteXgaLumfGqz+XyKAtAoRhWz1WST5to7mmuLEZ
m6kOX5pOtfLnU//tzQQYhzcLTkL9/Ws5GXqFfInnd3SrfqvXkvkxcEI6pYhERZy+/flwv3lpOtD5
+JlxCf2qT3FIl4+AzvAjz+20j2oj9BeU3H/ZI/72+hp0MriTuLy2+64CQAMXVQSld3v2yC2DtYn8
txJEgBO62nHsLJ5OWGpbjaF4MIZ4MegG5MGktPOyOH9bI3/dlLtkeFAt0wNH9/n+eR1ngPJxl/Fl
sB4FuLqBSbULo8o5YmRD4mLdFdAdZL/2PQf9L4/VexDrukKzLjpcbOp2JB3v7jWI9DDdSr3dz4Yd
f6nl6hwhza2/7RJDwAR1KmKziW+Fjq7NHjZI5TS52EIUohFbNJImJ7Ll8VrFFvmUZt8Phi8i0b3+
+c74zULjekhiWGMQneB8//mRiDU3mUXpNHtnCtGA2MDXoKxDXyeD/S+X5DeHAl9mwzMB6eRydX4+
VAKtoG5a2ez7JSzebGuW9wsiAnJCHf0/OC1qUAFXam2p/bKqYQ1b+tq1mz2Tu/ae1HAHkYYMz2nb
00X8f43Gu3+uHv9VDsUdiVR9B/qKb/1uTeFItEUoETFZve9UYMKN0mrgSAgGom0IV+OhiHC183bD
LDYVNupvzDx/PuhvLyX7a9RKjmHjjvz5UkaRTvx5LDBzm4byC+IYGCMVJrIZ4t/+fCggXr85Q7qp
ALRAaOHpfncnu8R2DtFicIvYrd7snHnuIT+D21m2UBIRPThtZ24davLcbyw1ajt2jsMULCAmi/vC
FTxciUWP8YgmKP+ILgawIDGj7oBphBzaDViu+HMFLuQ6YwbT7aI4X5MDSqQxm5JTwgvpVOgIPWbx
xm6EUD2fv0cQEO4il6AiKS/dRFlsPDq4rAx0UgxGd6lRTE5gEf5pooNBBv7NSWmWRJuaHUx8JpzE
Cte0tjb+0OWVMR9RaDMLw2JZ2IGm18apQMXNNHDIVHcjinJwr21GXOG900HZ3PG/tREUYttlEwEG
XoY2P1N2dO3KUsgt8/wq3Q14Fh4UQdrhqS216oDeH2468imTCNw4+ViQkUiaJe7m9AhaJ6pRSVRV
tpuzZI4C/Htle5UqtpMkanvYjPZdN3okqygxTwT/AYA9FxrkPPoORW1u60KsxVXiEr0n4QxiRAj7
ycc3UrUPTGM1uQfVmM53YyjVA7nZAG0IPvfkRYcAQW7zrKLhSBE77RoX9w8CigjEMPSzBVhKB1ym
bHlFBXm4tv90zUQv0CCI/kD2Wu5PeVFZfkfEuLFJazyChTvc0+fdMceun0g5zp9zzdUvfemAYy7S
6aCt4SZW490OaMQY0u2mWJaXUNJEtWOYqUBQ96adjdvMy4pdNKiTpebRRxH3OUXis8FVg1IoZdoC
A/XVtrQxULAg+Q6t3DvdqDPASwCfeGizqZgZ+mNTP3d2PX2RPfBCG0nKppTq89I4BF8AcULNjdUO
ChCOzcDRnOZOeEUbGMRjIG4aF3/QE+OMzSW+hmSc79ktkMSRhB+nxRJ7oRmY95DAAx4NjyHUGH9K
s4GiopN+zlti23VyuScC7tj0KIyTBXVLsmS3RPFiL7LbUzZN5nbRM9xBfQsPhiRlcP9ZcR6tmAju
xL0LXfsCXXQKjBHDIqrfxZ+1ftiGJpKghdL1QoZ7/VK6nX5VxhJzf984WyQr7ZujNaRW9HDIXRrW
e1lV4tjmYAokyUVHS0+wIyKYCGhSnEyA/ISoGUyU5+cCOM1zmYQHKeyHZJifYcmWAUJxGnVD+FxA
8kIQmBXuUQ2y3CmtgZUrtEcscuGpC61k66zaGD3FlpMDwdvYqUf6JvuGS9Jq6q6JWvfSDRPvRQu/
6YwVJp/A385a+a1rRib5Vp8ckq4AFV246s3uMB7PCWkk2TZTSY/6Y6iaEpvDhkqzBVJbJV5PrJUb
LxuTm+epgPiClblhH8HLlEWChJ3xE6K57KYZucvSOURwkRlH4qBmwMF9tcNq4Z75hwqjFpc7FOaa
X+T+M80INInsyGs2QzAn2wU2+Sck8DuCe8A2aybfeS/XpKQJw0l9sLLcBDHitlJtUDpI90pjZJ9u
Mum2uDlmJbTVeaZ3NGkbOLktV2rTZyXaQVxZj/BSpjszT83HsCiz5IjHpw1wfjQ4Tkw034kaUV40
NOPipNO/OHpIPUl/tw7kgsUNLFD7te/cyEGBTtxsik3PupomyGK2ysI3j+Y+gVclSVyIpZS+XWZ3
+sCcqXhra3AsKE074wViMNlJQy1uPSSpn0AYw+LAq7HvqVge3dlOPyl8cNyMObjd3mxOS8V+OplK
+whuv3uiC8cYJO3iZWW8cyfEltc8x4DIvza1ne2ySWueZUNkbArtMD9aMHx3CZjSJ1FBNAYEPo5b
JxRFvx2QtsAQMTVswxAvtpHjCD+l4DpC7s22khZywK4U/VPGvqk4EELOn+8JHf7YhOPKihaJ4W48
LDFIIHQbylLBaPBYl3G+3oPaeIq8NH6AHZkD1WoHaOdcTu0jhGFOUa5RGOfIXPiq6Mg+KnMaxusI
+NRt4jbulkCr5brqXffKjm0+lTyfva0nzoPqTUg4VCLNCYcO7rSxq19o3Zk4oSpxG7U8qkFZoeZZ
Bih4YwULZS+ljG6RFynp19iDb3mIGh4qfl2a8M0pg1J5K/HdfGlV1BKy3BqPXcL1/s7LW6Ds7t2Y
i0rG00xQq9nc16Ktv4h1h+mXSCSIRmrSZM+VTQ5iKvhYjSQJo7Wb03cCH27E+ks/1+0zBhIzWKRs
vlZGhDVjwTwJi7YswlNEN2I/eH336o2duLWXRhvxOHjR7QQRE4eQUxTzK+A+22VSb2JlyzfWiHHv
yuC1XG9Hj1x1LXabhnTUOC1ZoYawQxynG481XIbbRFThh9qJyUUSQ/XiRE627dGzxahJltDYkASG
HmuwzCDCcEgKmx5uI8jm57bg5EmOnD64Wsq6GGFrt5D/bWtdi24HyDIL+E1BBV7qLhMLq8mPbbai
snuPJs42ycbwFBew/oiWQq8TRWPeb9OlroYNQriaNlaJyGOmaY3ut3uVkS38MJwxx+K35i4f4pWf
iPj2ISli9dGu+kESqcmXRAuYXdy+rT9byDMfNG8BAVaXY3w7O0VpbNDcts/5ClNysZR+1MnPuiTr
z222oXslUtRija04UAZWDAQA3haKjPjW7rhqbhrPd3qkzUCpsJ1qE2hrfPAueK4itY+NHuNvtUY+
sVqyCyX79AGNe/e6jDDHTwtQ0zjQinh+k8RGEWA9xGG1od+CKKJ0cIeCb6wAsxOkVuCN0ZzwYsds
uTY1apn5WCjlxJw7d9KiNS1Lr2Nzp7FmxbdEJFWGX2CYutOslCaumnN+a7xosTpiB3NL3+v6t8rV
2DMpvSDAuRibN61KjY92BCsYnJzxzcEYNBBhMDX3rBbLW2WmNUxJsyTfq03F8A1W8SL4zST3fl1z
WRze5N1eHxGgbdbEwscFmsHF63VWM+mQW4aZ6r4PwUoMjVnf9GquP01p2AB6dKNbFJLJHqacS+KA
SwZAF6+sY5fnu9Si/qnBtK/ft5rbscZXWSGO1Vxx8VxLXrMnDndAwLA/oSWQ9E17a2AgbLkvS+f2
N2FRR3uVI620HbzCDa/NK6u1M1yhMkruHLurdwSjdB/aGgl4u8RvfVTxf0HmrHET1tYX4UUEzdbA
1GsbSDzidjTTgCT2eHmxcQlhb7O+5TkkbWG+gMua7ihCSJC20/AjPnLbz7XqAYDstZIsiehpEvYy
bbsdyXq4aej/EJOrTmlRtxw2c271EVh6DGZ6j7iN8bqeaFhstfq2nEX44IQm0MkpGSIWXbSWRsmw
sTEQPomkP6l5zrcJz+a1Ho3tVRnJ8hTF5Yz13qIE9Bj/0UL97Ak4/BB/8IFWynolMB0alW4Qbk9s
0GJ1TVA6Ru1PvX2eptR+ot6GxKVP1RdvXOdMVb+L6SwfG/SyTMtiClKVVvOTO43RBSjWuJNTfXAq
7MXeqIHNTiBJkUP+mf5f8Skr5LKGT3CRCGWMWOjZ4fiAYuwY/1fWHTNNtzbEvGN/Lux6h4OcwZex
5ozN43gHu5Hw+jTtHoZGgz+BqfAydBxkEKHEwIVUk8b0jIwttD97ied8JBEiPySJ/IhOr9jTLo2p
AynlSHyeia1Mxvg6AR6CYs88htZifIn1cNwpV9MxrxlEjiVk9Y2Kh7GrY7TuGa3CaJ6dM8WF/ZTa
gtToqdrxOLEAVym7U6zyyMLQ9r2pbDCfpto2brzCW1AtFPZjjenCn6hhd4K161yEgBQNIeU9Yu9u
JxRBUztJXbhp+5Y4pGmqvy2Mmky/joi4bFJugwTnQkKUdIk4uq5n1KRF2vkT0k6fAQI+DRKvB+lQ
0JOI+TmdgeVFY3nosyYntM3Wrqo5ne4X3XzqEw1VNYIxuFCIMZnqUZDJ4aawRfgBXjtlhq12GUsg
Tgi3Ty4uwKltVljuuZsTVi89DmKBFzCzWnGLTaDChj16iPLLfDnOc6WIJNV47cDFy3jgyOysoykl
pcICbULEw4r9b0u2pTkQtHrDDE1dE6udPheQfPfCoAFPaw17DiI4WhpDok13uOfBbdLMZlcnVZJt
SOrL8Fwk+kWQnNimcjqEyOqU22XXwJ6rc1cSeNLZFcGFDHhAc3Y9nGgEjU6XHoxJ8549Zqbscz63
VbnmeYjFb2pHrWFDsbtRqjeeSVAA4GfKL8bifAvBo71QseYvOdHmLFqd9gELrbaz1BAFvRyK+9mh
YslJLWXo7fWLH02kv1AOTQdlFio5aVY12lsl9U4eZAZ/kEXDqW61EZQnZg5Z3dK+AU4GNRdT5JDn
LEKVIdKXokjLe7Nxi3snoY+8SbD37NN47F8h5pKi2qXxK4HtaDRNjQ9sUAGcRJtWD7NtuuNzS8XD
75awyYE+D39RaY51zGuXNwp40k+8LemdLbkBuD+iIXmswsR8pD5mZ5oVsX2KMhTaRYaDGhc3TQQo
f8VbZq/Oo27pwxe9Sw1iQ1fsfWUTFNE1U/hiZi2bcDtMNOhuS9i9aqJGrm4uypPBkonyIW/ApIJx
A1G3k1Gvqp3tjXQ0cNRye8TmQIGDFaR6iMmgJNUmqsIX+M/8Ha+e8ha5sJetRlGd26i05j7bqo5v
SfwBcqltiUpLsolBLLtJE7vszski8OAQi6gMwlAx+EbQZPE1k6bgkoBhj7Qft7HtzdqedHBKABxV
nBKbKe8qjXWQAU5bULTiyuJX0hZedX4+DeGLahXp4dFAoDx2ZkGI4TBw1KGxYCCPtuW9/PNiCqVF
w8ZiPJn45CmiTJPGMlUb9hPV3vJE5FsNkUs+vSAuPdSt8kGgH4ONmqS0e1AWQHIoM0B8tUEX6NZs
xGTsegG/dm776kGMKCr4CZm3EgmLMYjnWNAPaWs9S/ETq0ztcSLI+NpTvXpT2BR4lEyCqa4dzYgf
s1mZ+3IgSKYwPHmfSa8J/RpvweMY1918mGjDh7f2wEkfTKXzHanK+dZJGfLj4dMoNeZ/lch9fpOV
rEdU6owtHdEt91zPn19Ks3tN2L3g2RhhUs+d6r4lZBTle29oyS4ZPMi8JIok5uTnyJipd/k5l0NJ
/+80Eganb7gPqeiAjtUAB5yWJkrLbAX5e5MIeAelzYablzDvL78YdDIvS3dYo6kWYutuY2XBKlhL
yFyWJrAxtIEf4BKaQZNX+omZdHsYi8G6LyJ3ukLLlHxclnj8MJq2+ucY7P88qH/xoBom+r4fWqe/
5I7vv1X4T+ke/ztu8l9/598aVNdGkIjIyCQO4Sf3qfiHgx6MRxuNz2oBpTf+L/fpKhH7l+bU0v+B
4MFGa4pECUWA+b+SnJKi8FPnmi0PflU+TKeFTPfaWZvMP0zBPbMiw6dy84PlRp/GDMdQ37EOMSR8
LjXnoSUcvFz7Pm5hPFPSGLtBzruO1hAmMDegqjeP1ljMx27tIJUAmo7e2lVqZx1PxNpp6pXXvs0h
Kshq7UNVa0dKW3tTjJT1i/a9X7V2rqycvlrtJsku1MopGCJ5SddO17gk28zti3M5JiOfNqxbxqbB
U2ea23ntltHU8htV3M6dKdAN0FFLaa21a49NdKHYVnKUmETG4dFMPBIQ1q5cvPbnbBp149qx6/ro
ybELWLhrN0+ufb1+7fCla69PX7t+htPRbFk7gZTygU1rcKBFOKy9wnntGha0D7F5wIGg9004HL3F
ZO0yZmu/0Vo7jzVpw3uxdiPbtS8JI60Dx0KXJKdp2a/dS3vtY8IuszcUNZ9NKsi1TXfiTUHYTkKj
Ml07oQvENUhvHogMuqQF7dKetildlttw7aMOWjMdaoue3CQr4+Kt/dZ+7byiy9kV3gjftS8uGaoX
/Fwu3sKUiXbGxi6/bmsrGgPTVSsRpcmeAaol9wzq7aPVaQB2rJIyuI5U+9Bg8HwwbUOc7WzmnaYV
osWX5zSsOnVy01b5+Bx6LJcIVb2PU2FleBCqgcZNRdcrVh7JQiAcjuQ4uvdyHFnncotCIjeVOPSW
W3+SScobKpUq/1hmpTiLnLBhKJ9kM4FT4o1v5DTII71uocGZ7hZxvsHF88yBoOOB/kFn1iXklpDg
X3yYsH60hSq1cUuJSYVsNnwFFQGPOp298wo+3ZmjTF+kSX2xncKITGGTfu73tDf4g0UwFUn1YGSV
cWM5U3W21zcA5W76UtcrRNcz5Eo8zxZjV6TQ9HsajXezUMnNQAZVuRkiLGwdhO79AqT5QEQd03WB
/HPbNi4Jl7oFXpg215d2kNZRs6wBL0zXc1Xbij8Tq+mOC6j5NKaTBbsjW3t6RYj8ej4SzQTsYr2M
5jsz4tYUmEAB3naKk2/maL7gtOA7rhaqC/pxKsxKOMB3wFkFtZvzgQYC4ib4nqU8qwJMbl/Un2Ke
v32C532VQLLjDacERrxcwwFqo0xucKHwQmwWhWvZqr+Jif1kOFT17fdvlqLOdXdqMPj4HFz1fbTA
3+I1JyBThLF7b09ra2zNTcY+jKkcn+5jl9qg5xwIGVh+OPHvG1VmuP0HMBL8wTxMzaNQLCJbZLpz
oINV2cPESF++32mp6DnagtwNLO3MfuV7hrRre9XtCJ6QVkSU0uOkwfKRcs18Gst1jtEXtrxvsUIe
qyycLgY13bZt2ZWY0SDtQ40XfTcMdgmuZtVEmCG+oRzf0Gsv4+Sm1LE9u4Yzn5vQMC8hxK/L2GhF
EHNHZhuYLeELSG3InoIk6A09dj5IuRxRzuTz5YCFHqoF1ePiUPU2EbuxKu+94PuvVYwkSCdQiFy/
y8Ky9w1UmH6VcuVmaYsro+nscOPAvlE01/n4AQSRD1Wau37hv5gBfXJp+flmAwGuS5ebroxvVDPf
DVr3qBpqdSWql5LEsahwZt9zr81+YF8f3cVKzzZ5Hx+KtH0To3f2LHYkPRVxacoL5nt2D/Eed9XH
iOiArcAreeXQ4Kd5LILVBmfWc+W75or+5D0GInTVVRsAFS9UPx86IzVuHEwy28xwI1ynteUbEvVj
Usw3yeSR9oRhD3yiVcrwzui16daY4Fe6FRbIzeg68d6psnTjerjsSSWmqcJc+QBKtfZ7N2virUYo
WBlNsCPNb02piA4niPucLkMXlGZhHJHZfoXieChdcc9rEhe2Gizq0ij8RCTJc6e5X/GOFtR9pC/m
cABQw4DM0wq8xWyc2UaaLTTv2nGqh8GybV/F6fJaKEG5xvxt1R3s6n56KNOhPnkyoxHQx74AgbSv
EgcqVzOEmxQqAJ4O44MzU7RTtB6zaS6OZBxYh5FFeKu7Qx1MYMpXlxvb0aXeaVX1qdEBUU1lpV+R
VyyJEOjX6YWDhRjouW4Uja9hzB+M+Q3uzaVOXPktMemBkdamv0iadlsjyx7xZqWf51mzAp51SKJW
Q+reUDKAoNG9Rh0BAVTLwnpgqfwQpYtF8Qr9xF/oLnnhQ1N0r/Hch5Ac3fmGYeqIiSNiFOOXvanj
8l/aIViUWV5VhnMDQzy757ZqAx0a9B1gXDsYTezj1LrgbrIyq7d2p2H5M8z6WyfMLFgK80iQAvSe
uv485OCgGmBx29RQz3q4QB+reNt77CUQgg5fsWZ8amLgqXMTfhgNkPSWhcFb0N8EEsZkubXFhxD1
s+/wGLKzKqNnUl46ouOtbY9c4Wp02RBTJIDMlUJdJHusD9ncrDWE9NappjOfxv6/2Tuv3siRLAv/
IjYYNEESWOxD+kwp5UqmVC+EVIbeBX38+v2omd2tknqr0O+LAQbdmFEyyQyGufec74QjFUmLwA2U
LOlD6mHBdFqn+N6GXvqdell+CnDlkXfahrRnDUoS0hl3uPVOY1SQAag788oL0+oWOAkyo7hhZ2Uv
ypBa+Vf1UI9fSnPOv4zkA17JDq+Iyw4LfFICpoi3iJm8S6gex6XbrEP6bcFKTml0OdAqEafWCsVE
7o2WVyTx9Ds/agqTVyJ67ORkXEuh8DTbFEz5EStzHarI2A5Z2l+itXIYMWUIhwt2HMA6PbIMTn11
VZHQd3Lo84NscJfYzyZ8DNBq3lFfStKtbpuypFBeGldd5LtHdgrZXphVs00mAlvJwq6cbaymH2Vh
WdcY6ruHUSXjgVDh5kk2HW1Z5sINx0LOth5cfMOpkzV6q2NWsAujimyczIoJrBZWc6jQqa1r7Lj0
euaQvpfw+Vo5Mggnf/VaQhVaFY7gCA3zrMJS7XK7Unt47cO6HzNQwjXefbryCFj3RA9xDvb1c6pU
VW/ScqCBPTakG4lMrBKQhLvCMXEKEuOx1xXhMkk87xUtrRWkhSX5sh1udMYeLwPlxMoFbWEG4fyp
SVt4qXZmPNtdcCXKuv0+LgljjZy7XVDLaNfnYb0y7IagPoJlN2R08Yojql96GHesoNV16U20DAL8
tNCh3Ee7nvbTOEWb1tafZml7V1NiiRUNpnSPQnIvOWKuc6HAFVbR92aaseSy5AFRy7dDkvbbyZym
UzKIFpJBGx7HJrxMouYORJa7If88PcLkgIiXol6ltWHEmdhS1r0LoFkW4sLrAWIuPh8CBep9Voxp
dGvLtNnwCrdjREtvdACkBAbpH49R1JicdgMzmikUwH6ZjrAupb502aqQih0Vmbud23TYTH5tUebr
synNV6zbfbWB1oL6qY2GeMZl6dOJWEk7rKwDq+ETZ+lbwwyGHZDBpeTTj59CIqu3Yta441MwqOng
OmcKC58bvMlbXcs7kF3GOtVdd0eElLXJAze9brzafW0niAOpVepX0YruPAKl3SVi+K4g3W1H14IB
Mwz2BiaQc3ImTj8c3dsbCj3WJQWX5i5iq7IFool60PC+YHULV03Rpy9jF810Q5QDuCcMT4WRQJJM
TZNMjBaY8ZBMhC76MUtlnePncJK96Qf3gdHBa8icC22z0aYs8M2z8E07TaGupMjWeeV8jcmpoCaf
BKc5IjZim4pl0x9RQnk1KRZ+w0qbwgQtgd5glz7YMqG5nwafTEw15qphL2PQK++yo9ah37JJcOZL
h+77LbmR+imHI3Bu4+IrB1CwlpXV9BQxuqVGU4bVBiDx16YoWPWNpvjmDXKZs8KuI0g2GXZKmOqZ
7YvcWnQe7kim12v2QHd2krrXBDNFLTyw3D6ZDixBbwZ7MvXl+Cj7sb9oaru81PngYziZu/w6KxsM
xNq341cEISaojzSZdoWIWQrMAOjzIm+p2Afkgf/Nj0wmjiFyxR29Bv+pQ8v9rO2ifNUxTVjK87Zj
MOV7S96uOZb35dLOd5fGfri0+FsmRnKDNVEjtP/rRQhQLZKAZBEHiEUmIN8UA0CJCUFJ4dlR5qwY
QoRVXKdv6oJyERpQtFtEB3B83zQI7J4XScL0L4EC5B84Lk07/IgXAYO3SBnUImoAM/o9W2QO7SJ4
oKp+CUsPXkmEGEIW5nATLQIJe5FKkCjN7naRT7iLkILYqGSTLuIKvtgDB79w48Hg3hkpEoz8TY3x
Vsr4/6rPn6o+ATaT31V9Lqueo9tL+Wvd519/9d91H/8vDgF4/qj4OBh/JAK6f1PHAoeoBOglLoY5
FOXokv+37mP/hYTUImTApyWIPBvh4b/rQBYfSIylGSwGItPEg/FPCkGLiflnBaMQAvn1Yj72XNSZ
7nt7GSK6sWcpVUe3DCnTELwu7sy40cyASb2rmtTH6Vl75mtreOE9jBjgrtAwToZKEPcsG2EPTtJl
Zcpyz3o4rC1UvcXKh75x79cgNjxab8m2MrtgLeKU3XxJMFi6BGdRMuc8ZjXdti4QW0cggM7IMcB5
ctIYOCAjGRaRqcZ9Vxj6UDWF/NSX/fQHfN87NTZPAMUymUk8Bp4p0uVfK2EpsW1gsQgOmpSYbiRb
YHyn5Hyhul3ui+/90xD5G83oO/nm2/UCZIoO+lQqee/V/ZZBsz0C/nUcDYUFLspfI7ruS5Bb8ocr
vVOnLldCAo2gCN03MpIPJmgi7nRL9+RIYb3dwFuBJDsDEKawkXwCT+vsZ0Ln7/7x7XkcmxYrJc5y
DCLvHici1LEo2/zYyxjCvkHbi32M5UEfm1w0if/8auCN0FhDzpMYlH+9WhT4Y1IWKSoItkrZuVRv
LBwlRkSFwf3vr/Xed7M8T6i5XMSzqddSxf31YhNY55gIjeTYxFMOsyymK7ppmqLa+EqgIyE/47pX
vbgcSWA6wNtGpUPp5E+i3I8DCLc5AWtkJS7JDu9NG7lovZlyf0oZjVbXZmrnliJAGN4HsqbJ8/ub
/jiGXHPhJWI5QuZMkfrXe1Z4zuwOiM+xFlrfVhCLNp3BG1zHNYSmuU3cFE8XJ6c/XPfvbtKTAvkT
xEYPp8iv182ilF6XpF1Sjs3AWs6vOdr9iGghgaD++3t8d60l6JTNRyBMJlVXmO9V3A6YGjHEQXJM
RBNt2EF7MHFNhTuW89nD76/1br59u5YrLB4lonsH6fmv9wUtSBIpyRjSsx5BbYVecQI3N4jN76/z
ob7PPZHIvMj734ar9et1epnjV6umBBQ9FeANjFZuyplLUrYHIjHjJMELPtGBgzak6pSjfBHF/wrV
/j9j6d6NneVe4Xcx0QmJqfqDz2WYRZY0VCiOIUaaDaTsBkyNJvQ7hGh5qjgyblBAz3+Yz98e4U+i
/OWyFlOQBNdps4a+N6IMkQSuF3qAgv3QflKpLE708+arOi3jvbJr6hwdyC9i8mbC0Nck183DcZTl
9A1gcEOkLXXqE1W38EA4O6EAZGBgskuN29//Qn/3PV2TtZ2iPZQR3HG//kQZ7LtRA7s7mJhIXue5
dxRFqzzgJ8rlKA8lijVvNacQI9GkjtnZHCxQwzZHi2OfVc5F0AXhcUp8+yowZOvtSCmpUtotAfjM
33/Xj6PWx+Zgk/OD3w/DyLuvimAF+Gg+JsciMDnHZTQaM6onbbf9/XU+volUkRYSCb43/vv92pgY
qERDo03wDpOCGSRL97gEzHmRt4776ffXej+dM058Wm7YFxGMBNhZ393U7Ldu60wp0znH/E3kh3C7
cgysJP1lu9BaYicnIl1EP3nPRlFG+6mCXfKnL/HmBfp1uOJlNiFCuGwK+DrvVpVc1YbFm4G8uh/V
fPRyi8m0C8CwHXHn6VvDluaruwSI4l5761DHqCUTvAsEXACbuuDEHJ6Cvp9v6LkRodk2ixauIZ6J
8I+s0Oc8bhEx4re707kd/himPn/051yfdQ48mohNJT95DfobC7/GxaBMJty2GK07jufyk4xr89AR
UHwZA8Gi31AnBikro76F5oSSDRbocF0os3vJQxoZGv3BuTXqmXbFVIY/0NS49aksGpRg5VCHB90K
B4akhzRyZXtq2SNUmQOPoLGclzgIxVcMOfbDaNt1AyHgTdNE3t6PfOiccVOQmxNDBE/jc2TzZjsu
U4tQQ/Lax0zeFab+H1Fl+BY5MmwbYXmYBDuNCRQ+MhOksx8dk80QNZb2m+8BFy/Txnv2m5FjF2F/
jDfe/gg9chVw+brmiOxbkLIQKPbes6Zospmg6p295W9bt+JrzC5xEk0yEpXoJblxH1T2fGadyR+b
Zh6v3x5vKEkstsrYvK3tJiZXUEOQOpKNJ+2ThdD4nEUBhC6CF1J022+zFUXcC9VpZigf8c+XEj4X
mQfmhDk5z4U+ABjl2c2EBpAvaZrxPekVzlPPUd6gg2GWN3ZmeZiCHT5npO95ll1NEanxkleFdr+E
kwjKF/A2Wd+rhVbyKY1s+8EvB2UhYufZFqAeXvOosHZCVc5L6jbUv3hpkOOECPtu3dGYujUIiOnG
HJrpOpmdId54jki+5LJjaqJb9ygWnu3WXsZhMVZku/YpTE1Yd12y0ZNgAwNzS++owDGWvKLT52hE
EUpI1hIK27WDvi1cgxqKLtjn9PGS2ZtyA+2KFGhCEFsG2NYEI/QSj5F5qCaf0Us1ZbpRYTxVh54w
H1TDlXEvY9h9KzMC8xgZeXqCJboNtIGhBjjiNbW9Ztel4MaikUSphg4yavZKEZoYJxTmVXkxRuPS
p8gxNFiteRZ2qU99AzgPrFR4H3XetnL67KWRZXaeuRpCYNe7LrS3zxKETg3F572ZpPazjwpxVaPu
Nqu5W4GesDemMem1xZlvLZBm74KpggGlSgILeKrWY5AM8MzK+ZSKYBfHDYSxPq7IugHWGBtUayjM
BRShuC0goGpNoAQIJ9BEK2vpFHWu86y81j5HRXKtJoIWqG9NiBV9tJ+BRUGzSR5kKAuKc7UFpjSn
H5C567orxz08KipYwAHhdppyE9SUPZMgvmvj+ZU+80tNT2mb0h/ZQGspF7WUdTRM/zO6IOoqg13n
63nyWdX62vpS2M5JA3yikJ5cxTLB3ePI+2EIL6rSiz53taW3MYKsE1p8JmBn2SMV1nwlE9s+d1Sc
bwWhpHTSUPrjG73MvGb2aekXqdcG9JMbK2q/N4RAHGZREWmGzAdG4BzZ6UlUTgUIx4i8y97N+UJV
DsZ5BbFJPwD/tHfTmBOM0w2EkEGwbK7ZKDnxZpTMF5lH0Clht9EDBOHx01zhtycwg9C4FbW1+ZwR
xLYNCwl1NiN4Ly0SReVTEsTSBGBEAArZZxWZd747jnfeOM9bW/f9dll/3NVU1WSMJXVT3LSdpwn/
wzh2dAyHrYAFwmGtZvYiABNYC0vZrrGNJkxF5bgi54AVwYsC71CnHH16xt+mYJu3Qx/n7HtqqHBX
a6u4bs3u0cvBYIkRAL7TaFiTUV5Bx+xk5qSLzLMgaqzNdmWauTcmfuGd9ProqUuj8cLuJ8gC4XhK
CQkjBpxEqC92OpHx4aKOwijNPHksAxWf7IZ9O3oKvz3ooWBgpuwdOCLkxi0yQ29bzIrICtIMzaIb
numu+j86Z8oQOZaCKLHC9Z6mUQd6b2JYI2hiRJ5W9ezHiGo81FoHVxhF5K0i9GltV1WNVKLxSJkZ
A2LLBeqoWvTqe235/rYe0/nUdPbZo5aPXlMR1OVAscRSWbKFKT2s53lwm4cNctTQDm0O/2nsUKbA
RGFQxqXrmgcnftTg0+T2GB7jkG4goFrn66TN9tbrDKoGYEk3PhjfjS8ZAjIt69WMom4/esQASL8j
bctPHNpJbXUDw9heQTpOj2HaWGeeYLKxiwEZSyj2g+sysIPyDMKeBk0RWDcRruCDSxXyMgB2DWdU
k2bvNgKl6ljtc+STu1y3/ktPE2bNRNOsh3ZM7LXfgcxbZSTK7OOhtHLEpCBH6UtFjyXU26ve9Ktr
U5N3g/GlgvJIgm25nTMoYguSNN/n8FyfcYlQxKma6GIyXL8iPMTJj7MRzN87juMAb8f+FpMD0TRE
MQ/t2shK1nQ67FhLqsG94sS+dAw8jwOAqE65mDverq4+j2mR39TS7a79dpoOdoOcfp0E/qGYtDqO
PlFrwHDxXyHKPKd96e+daChel+owkWB10Dw5ERR7KdPsR+AW8EZrD3ak0ZfUkshBfPRw1hR89FY1
MKjWgYvYfw3pfngxayfFf2i0xH/WS0/CF/R5GnpqG8wM/QWmFFpQgMv5xZNtVlhfRyMgHA7wR0Yu
kU0TOYrmsxf01asnyoGAQFAffsAaSAtS73GChBv0392NMIf2NVUZczYhtgUpazBK4fth6Gwy96Gj
4eq1X6H2wChGqDnFP2K88cQdtTnCTKcrOSZ1xo9GxuV5oi93lYxu/2BE4fDqqMR/jvpAlauyJBMT
g5/2XZa9uci9Am1jUR4M6cwny0oDnKRyeJo7geolKwjpg22PRbNBfZjghlizi4quZoClmy5vqGpY
TXh0q3yy+VbddHDK1Dw7Y5JvUM+wZlTWTG8n73u0GkxOMYqLFOmRCMfuBMu37iH9WxXT2UzojW+n
kJUx5PZHFwSpuRZUhxiXebDIXLRxn8AK2QXII7c1i8LeNuvuVOuk/1pzNuKEEecEYxY8BeUnX0Jw
o/lSUTLPsVfDSPYsNR2kaYePM2i+F8OqjR8WjYXL0J+je7fUKWmtfOzkTAFpBclA985VX8LaSdhO
msG6aZMHNsYU70NpQppr7qRNE0vjetNMr+CpGFTFo+lCzjJJgvMGQpyRW6MO8/ydoxH3q7Kb104G
jnZic7LxMGPheMDY53PGRuNLGxcvxCsewBj7JefkVR93FUtlROCUYRHFMH4HIBbsOcs760ZZwQ5l
hLfOCnmy2oK8WVp3q8JdOrqkTCIMNOjaMZzNdBIXs4tbQIsXXfPBcdX7e2tushV2Kxi2XTJ9aiQh
h8iSozNNzh9GjW2h0eSVymGwTgmFXSBiMe1BNeeHwKQ8YE0Lm65W/R4jgfmadYJIA9th1WEjdHJ6
WrotRh68z117aXZTepmJaZ+hQgEOC5iMQ7XcdON0PUoTTZYzyYOryPkyi4EObVOTuEMHzGIreDOJ
1lx1eVrv/K6lgW5U29qo9F7IpIKCEHxRM8J/NdfyAqCrhcDHPGKau+2RwCfS2VVhPLNPCa7g19Ns
a57HQl/3JLt3lXyoVQjYuqJglCfdhVT6R9pEj3Cy7jzUyTW76XWZkiZrJuNeg4ZfeR1Rv67ZrrWK
+k1gCPehWiJkzcp6nQLBxgp5yAY3HT0W1W0Cy9ylfY2V3BuRecmvxRDA2AIES6yTwYkgGvv+Sdv6
60RSkUxxETbkk8NxD+boyazbiGQk5WcnR9X4QgFzJ1Vi74XeDk3yeRqm9tB38aXbPJj+0N83PlyG
uE1g4UTxwcMHvgaZ1n82LEhsE1FMh4EzzGXfK+OgiNzkNSfiwbUT77PESbZPigaleBuP6pg0kvLo
mC7HCRpH074aBVvohF43+jqategGDbWLi+nOtWTwDQbqbJyMOqegQ2+39c29NWDiu+j8Alv4qolR
qeVQrfk8q8lQllB0JjYeh1p3jIqOEe2NWa1WVDWdFOd4SjYdgWt4KzL2Q/TEeg8FQd+RCNvi82pW
WObblWxHjpwEJa9xYIZkMGBWbUPJC8hVaTGQfcBBBH4O8nv6chyLIoZ9v0HMlVNnWnoac9WHz7QG
jW1oNJwxKqRhaaInDCoIDP0mnM8GYZxrKyHMqUPQaV6lBuq8bbckihe9x7Q0tqm9Jk+Y0wlouOF7
qq3xOpWzuDRFpndYIbNTjEvwOSoMitwRcdl3onU7/JmKk0ikB/OV2FDpnrt4WI68QUfzOXbr9gl1
EluH3JDmvha2OrK356OJBjS2ccUBHWhypHeeADQI36/7InMoD4laqCFOXN+4mL8zMZTHso7StWbJ
P1pZy0La2uHJjl2KAi2HfPIhqREsnZq36w21Y2xnokuOobTp2RDYuYfXWnx++7+QMmvdwVSXnyqs
CnsP2dLBsrP6pS06zmCTsqgS+PZ4PSKPQmplLr0eXcpPQcbDhEwIxj3umt1boZgYY9ooU+Vv+oy6
cV4kNSzFBEWnEfAVi5iwecJMyr0s3PapSjpuANdAsWIe0bcthZcbzPjiM5J4fvUyM/nO46SOyi1x
sE2LUZbQsoPOegQaNWQKrGvcF9L98L52OfY1Q1yjoplTsCNGzdm+73N8zNiekZ4mmqoIxUsmgx5f
S2iqYFM5g4sUK8TnwPg3tXEZVFH9QvGPVn2WUlH09UWgQF5AIg06SjJN2MGpIPNj12Xj6FzmDSIf
Fz30RZVqOmTapXgV6uz0Nu6MBE49ESMG23/klLnK9W3ctbish8lYvl9chz+MkurayuCYdQu7j2eS
93TZBP/KbzVdQa/msVGkXDuks56tUpT7ainFtX2pz96MBkbnI4prmtk76TACOmeRgSKY4wPzVH6K
rMDYvqGE67yinu+RMUGagonTnz/JSkcdvXJAXFt1PC2B7pV8BtubzwMfhIxJBS6RiIb5OSbnltiu
jgRuGAfiLjbYXgtSKXkjlwO/MKzwh4ZhcjGkjCZb86HpZFQvlBJLe8NyPjx01iQuA4HNdsBj+hLG
JgLaMObVMWJeYcfu6U2ivTqFtaheMq/tjkFDzsZqbofcJI4oD8UdhwPusLQk5a8wijJ2wOFY7oMy
sS45t6inDn0K+ikCAE99xWMa2spCxYQL/+2Ftdos/lboon5p/IRLT307nHJQBMeOkiu2GN9oX/TC
DsLcfds1/F0APeSCyfe1R3C7jkXC0aOrv2IjDtaQgP19O6gQjTq/TteFvOwTb2DYzwEVizLYd2ro
touO5GxTAj/XBfo9Nboz6gepxUUeWeK6tCGHuPniPOk4+bibkulwb9ouxQ/aov7GXUbBWFOac+sF
AwOcCWAEonm1GpHjnyQEgNcIqtALrUijWtOL5Z2ulIs+jdPprofN+hw4PKlIRsY92pDwh4c2hRD7
bhmDygQfBw0UaHtkYYjx7VkfDA9NMNIYjn2oMYfvvuScTB6lmD63pEJ+gXFJF6plQ64opdYRpDyQ
AchC0+ZStEN5hQmsv0/M0f9WD/C+kmoKTgCx8pn8cVYmJxmb3ex6M6KikhEwBE34nEoXA3OrbIXY
AYooRP46QQj8Vo39f6HDH4QOFn02GlH/Qz76YG85J1/jJHopf/a3/PuP/lvnYP3lCHQK9Jld+nW/
6BzMvxw6B4FLxZ2mFBaW/9E5OP5fwg/MJTuNKrb91g77t87BEX8t9hQq4o7Aq+JDZv/P//il9dS+
+/efQU3iXS+KNUnYyCoxmtNhgAr2ru/GjDF1Td6Ki5LEhY5zMpWw6aBQ6u+ZcqBfEEKK4pQMZ2GM
D2/cCpaUmF0LIcXuC+HTpSU2s5naA2KtlMgZnPBOTj5AZC1l0SAsMTJQC8Bk/tOT/hu9wPLNfuoP
cPzjC5OrSTfEcjnGvPvmfktATKi0urAjdPwiLg10oYsPDVfmFZQwpOm/vyBNsg+XxKpEvgLOcDhT
PLNfO1NGkts1aVfRBb3ZSxYBg5D2QQi5Tx0HhR9JKEZzEMqsnwOgpA2xUc6AYj6Q/RDugHeK6kj/
jWlLD2QhQwwIe723OgnKoEw8e4t9dbqJUaXcA4Hv9N4Jy+oibUWotoT8kVIkslDJVaNoGqxRoqKX
xxrMszbkMN1RxfI3mJ7dF3hbmG7TxudSAbCciLCsMC02o4skH+qEgX5e8os066LDor0LW7KgZ4lT
VAmbQTDaufuibHzss2Ng6AcbJq6UXxH6ifUeBhN9g5EU4eWbm7GDf7OJI+teCAO7QeK13Fur0ubZ
gPhzE0l85KvJSvyJtBKrfrYGZLJryZ44vp7igm+E+sJGbSni6UE1boz4qzEscW8R0NJeWBU0yCsw
zIgR2XHL+rNl92V86lTL+IvYyq0NZBTDnValdW/YxLA8MfXTGrCtjieXtAgUVnNX4QtVtY9Tc8Bk
qNchPklrhZ+W/7XuqSJurXTAXDjphuXTMNM0vqE+g8WjUiXleGe0uf8U980LlfrwsZ/x8gw9tYsV
JC1VbJpE3mJv5aNNYA/opmeHX0E6Xdd+jkd6PAdHs4Ha8hwXskyyrF8J1fVxM7ldg4ZVwzhZDwsE
/gLtL1E3evlJvOXhoC7O+P1qu7oIoMeKDSG9hrfWwzCeYwrztyCk8KqlEy+vHVGFQn+RCPY+HBVh
wgSCb6mkN3oIsK1864RetMkpmBG6Pk7zveys7sqgFOGRTh06CCHdvnqJ0s49z3MkH43BE1fjUOc3
KMijF2t0kgONAcdfY2n1XsooG55qQsymndAM2XhkszJw+PLXcTryxIs8pN5jTRKHusvh6hHnWNvd
WjQysUoAowAxpTwe75gQdH3N8dm1d60bGYDUCry3qEhmB2yRvUkZkdSeCmqa6POpg/+Y0xmwLv9Y
pD9oTE7AQHADpTLPodhEjJGW/RT4XUJy7mdr+eXzjFLpyghHftts1HkBvqWqn3kyvFzs0ngpCUsm
GLo1qfx+puMx3flM8YoAFo8HnFhUFfZZblYXLt6GmtzCFmcSHIUMO7413Ti229Bg0fN0aZc9j96r
eq7CGS3FW8TbFmyxSi2e4cBeXMmk3V+wh7HUfaa1YTwavaebSwKRDHUzTwHfJJ/B7zzoYpyDB8KB
iuwuHFJ1mApDoXkfbPuo2cYOKz0XPEtFpMPCqxhxUwdBxIOoTVxWYe7n085hVolPdYPmC+gRAxnE
ED9cZQS8x5LMYszSyuFTptFmDi2dyrpPejhOlAT9WH6ecr+3rtMwYKLwIyxgXz2YNfQssLqv/OUw
Q+cmgmPmhZFKvyihILitXCI8vtmh32VPihkC1/YUalddV0TXSx+5lxEGWy+PDLW1MsEnmQynE105
fvMuV+IqpRg0PfkkG2XfXfy+VrNyZswp24L2v3VdsP5oEnr6NJLHsLQ4r2Gxk6Z5jC1bq5UrYE5B
Eo3ML8mk8XYkkX9Vomf67A49/AgtPnlDNI1rum79w1zNxjbrWrp2Vd2u7Z70UUJDw40dhgkHbdhS
K2FD4NlA+3APRssG7bJyUnbbT1Hs9C3YEVeW5DjXi4Y2pwhb471+bKlXru3C/GKUA5tX2lirbC5B
nsXj5B9EZkWvOa6J71Nkh7hHVXnd5fKS/nczbzOa0rcYBqMvrj2U22LBl1Q4Ne44r5df4GkWO6s0
o3Dt6YLTJkeUmyCikAuXqSFVjOysc1JH+YOVth6OubbjlIjA2himaU1djvpKMeJVy3Vx6ToD2Wyj
l98yrddf0qCPPw1OfjN65pTuUe06u2Ymhhz0cLkfqM98ilqZP4yF00Y71ZXlZcACRmG00VSHgmxH
oYwGMkyxFmuDx7Q32NU9i079uXSLOsbJ2ZY7PzGrpxiiCI+2SKiuwTQCqONxYK0lZdcoGYpNFHrt
j0Rx/iJ63jlYOo126M+tKzdqPWcTU5KcV9PMdmCzHNwvGggPez9vCO1LMT4cPWhNO6TRt2lY1Xtz
ivuN4h4/p5mCCcNZRB7LORTDdi4gaTSdE34Clij3Rguv36UAszZSQ/s7GCLyCppWc8GEPR/MspwR
LorgqDnv0i1U0J0tp183wPQOcdnSy0sG/c008/QC0YW+UKUimeD3O5RFEvHrlmjRoiAQQblq2R+2
RHNBeTxQHRQNWbKGecZyvmXYMs+V03JQcSR/hRVq4J9NI+Ul/f0X+LCbdDzP5j8gBYLAJgfo1w1S
U8EWSXPORVNHchdUR8qxo80q6BiKI66J64yWn/rDVd+pcNgJehRcFsw+W20UTu80XU6oYy8e3eCE
7x9qkZMwM9WdxSbn93f3ToXzdp1FscV+naf75nz/2RuOikj2bUBUl5MtWxzPVCwaJJE/A/5jxvrn
F/PwrfI4BVD596JKwSRiROxCT34+El5XYTteNKtrg7TiP6iLPu6kkU3j+uQwYFJCf6/0bWiT1gYl
opNN+e6q7Nn7Y3CkMUS77KL1qFP9/tb+5nropRDgCtRdDmqjX0eJwCwAC6Rw6RHF4eO/1kAkICxZ
bgnYcNNCRvnT4/w4RnxXIitbpE0w9cx316xKpzGJQpWnvk/AQoyGTb7rWF38/s7+9iq4NxHZoQ39
oNPKiVQvQ6StJ3oC6gBjBzMybMQ/DI2/uwoHSuRZhEow7t+9ZbKjF+Ua3EtAgt9GEhxHNZFa1e/v
5W9+JRd1Pvo2TjscN989sYzw14RagnuyQlKpKGHym+DB96btHHbiqqunQf/hSPdx+mBO52Xmtoim
4rK/DgwaUeE85tI5GVUoPwu6MydtDmxFsDoGWzyVeEJlq5m8fn+rH1/sBfVOkgR3G1gfBiRsrYSW
sWudsp6XK8QwdtFhXdvoVPp/wIH/zS0yOABasAdfqBXv5iovHxWXKqzTpIjZnQtRXei2IxjCYcBk
ywluWkbNP78/pOBkOAGRgH/47qKDSVUxDqQ45RJPcFmAZ8tNP95z0Pnji/ZevsksCfoZ5KkD1Npb
Qs1+/RGr2Fc+IDETWl4LGRDisEsFDp3IHYoQdVWlOW7gcGabPI3s60b2Wi0W7GEKsSC2DoeLyn2h
ztd+E3Frs+uERhXf+JnEG/b7x/JxhMPusz3yZggJo0CzvGc/sT7KxB2T2QgZ4YBybZwGSf28lGHb
FaVohhq5Bn9aqt4nKr09HY+3itURCfCHyLAop14SssScDN9grzth6YI/N03dN7TyrFgUupfxnibi
ChpE8zwMLoYrGxzRXdNaDWzdqNdLi3+EuzcLejz//JkwUzJWYNabH7TJaABJQ/Z56wvts+k2QVaJ
yLBPbW6XyWpszD+VcT68e3JJ91tcAxZD9IOQvqGtz6Z/1idqns5LCys2BSECuoeF9Y8Jan93MepG
tkmBhqnm/dj0NdYhLHnzaYJVcUOuUnAJYJFTjmvWnJJ+/yg/TNPcmY85QJjYVJnO3r11RWaIGgr1
fAIiysEyStAK0/jGs7f7/YUswUD9Zd8nmS6Xtdvl5ggwezeQcztOJll7Iwu4wpBpcobr10AXu+wh
pHHcXtTks6utEznQRoj3njiReDY5QfmyDKImuYuTjDqBMXJYWrdC4xf0lDqYhqSURdULhi9AEo7n
pLTp/WhB1uhKYIJ/yk/5+PvgtgI8j/gb1e+HnUhSolnzaGOeLHiGm7GEzVGg0dxH5vyPNz3SRYQv
HQ+GlPDs98tbF5lWRxaDOikTTJpvpdw/qePB1qAzd4Hu5I/1w2X1+ulXwpDCfGjx6mM8cvHev/uV
Sl3YolGuc5LN5HyX0hpOygmDx7eCiPRaqjqNzumuT5P1h5nOej9E8NNZQJSkzZUXL9cbz/6nuc7J
McmiVkHtJ6gkaSIVfEkMxCw1dNj1SITvK57aDKZd1Yr2CkAbb6CtouRgdZhdVyhm5juzL6gi6myp
1zTKW/b1veKfUevbR1XA49v3fP6N18Go5pNGMosCIwJLITL4JLcunIhHLEEsdwaLwR5mvqhPA0oG
cp9lS1tznCiNtWFG3S+jcBSCnxwib+NHo5WdXdPIyB0RWXE7Um24UrIz0LAk8qaahaH3kFfxcgxd
ScaA11iwIMzULNftf7F3ZstxG1mYfpV5ASiQ2HE5hVrJ4lIkRYm+QVCiBCCx78vTz5dF2S3S3VJ4
rh0d0dFtmQILlcs5//kX1+59GBcNWeQpY2iUedUyrsu5Jti+WJILeGgiwDLWxkupFzAT8afBgKwD
+9aHsXxW7oole0YQAhP0lcjEC7ToFFBck+wXfPcUGDpjtn87zPhobjB6WkrC/YAod37jh/HeGVKa
kqJe+NMF3tpr8cnAFeTFz1RdU1fstbjIcMwFLYcPkSo3YcZ5zeSnB2b10101LXl8a+ZlVh6JsB66
U2u2fCEGWTXI3EVepXflonNfNH0n6q3QHQxudMM7RphyYGdbifZlanU+xWhKe/lmOkVvXTU1ueBK
lc7XjGUpP8hHt59t/DaW+0olwW5SQ1rHgbeJi2uFiT/OPh1x304183hwEJCrbokBwr0cJf5mwCEo
DxC6heLLMprFoZ5kr91PxMhgzZgu3FpwapA4ruLMbI2bYhzs7k4kGkShlOUS39IuMiYTszvCZNQS
6zAMDWzzdd8NWrCQZIF3ksERbi8RK6iAMOCsDHdM3KMFZXA8xJMGV7qbBI5DuFyDaXlY8C67KaOF
JMzdB2WMGJ83D6Kwm2znJdhrXGEX6RjXWtJwN5zrADB7Vt8SOUANsVOCmyHpIWghBAjxsHqey+k7
9pDhrbfA9XiF4IiW5Jcx40k8WJjTPSdhHIcMoVvEza/byjE4W3S1Z0bXlN5zwTQfU1l7Fg9iEnGy
B+0FmzcgjPVBA1+CeCXPoTGKM5v3CvuJz2DKtv8yJ1hubqcEHP51NIMa8Dm0TVVIRBa1nVe61nMu
pEJiG+B5LJdpf+DKg8Cfrz/X6QEZY7Ar92i7zCNWCPkmCVEh1dvL3I/YpnmlKWee2eLFWuEAI1j6
RpSc2qLmFxE62Mm2Qoh/VxCIMf2BLsTEtSRz7RQj59Kf+it7ysihkBI/m74Jk/kbhqIsWenVhnWa
RQUKHM/Uxib7b8RvbGUzBoAHE4MWsFYspjkpO7gz3U8U5mkHlQiJVmWuMqbSmlyF4ZKDzWuZDR2p
aUHr5wxQEn5+sXggAtKCVqHrE1AbCDn8HIwie4L5Xm/8f+ekv5mTmtQd1CT/e0766bmNcY/pyjeT
0h8/9mNSypzsg0/RSYPi+SboJa3TD0U4pfkHlwpHacEpGX6YAFo+QdQGGZUMSNmAWG3+JQa37A82
IkKTng5AiOLyH4nB31YlFiJhhzEtzZPDialcCt/2Cfic1FD5e+eUD7hCBEUy9YpoTQo83ijtHz+9
mNvXeuDniezbKuH8MCSXTDWR0hIU+75qjOzJwtWzs06wXqunM/o+o196TKEBOSvHYLgYwUt69hX+
///xaFOHbuapDvU9DpRoqZg6sqpOZytZaOvMKV47fhfJ9IPpqaFLqzeqRgyVBO3Xj3/bjqlP7hoU
YzqSM8BDEKK3r9kwEXL4gLSnLNeoNT1NzaP1rl+qC9zYedyU4/P162e+q4t+PJSlwjCd1CBk4W8f
WlRF2EeVb5xspkQPBWK/g5E7dFi0jf5j1dkefiBqUtfDn293cdd3L06FyRz0NN5D7eAiX7lq3NFq
yu1iwULkmQwszu/QHnRxibRLjeswJEQjVCldz5QVdJu//hzsjZ9qy9ePgcUNiJBh029Y75pub/SQ
IrixcRK9xlrpMwuZBSYyW4jkTJOVjfKU/jYn662Y9sdTfbYH6BAPfp+4hKOQKxGvA6aLQTwU2Oju
ajyXvzMIrDnWF4iSFpNjslhJHJnj/p/hGufnm2QH00XrPuvm/V4ZfF/lRk/i5GhUOonaMLPPCD0a
avE79ezbHuvHs/D2gyfBA/8GuoWz2xW63ouTpXpxrYq5EodEcJOHpklZlVrW86BTw0U6Q16I9yOb
RZNwFGWK0d+vv+6/n0gu2kiL01KoKLX3q9awtNKv9VA/9XCu6sByQ0pCo2MUtkpUU/vrp/23TQKP
Tu1L/uP+zQxDVFJPNHMwTk3b4cY8x5RxVkSb1LvMQPOG5AQT5tglM2dWObo5cQ3rd0LOJmGNQIRf
yleKQoTLMQlGqiTt0sF/ZRDE8UBtUyDoxUnYw1Tzwo/1PvtNk/wOlzp/ga7B96fDq8PR4n3DJ7Mo
7L3ZFyc8MEnsOje453VzNndsGkSRmTdy5M68QHQkGMUnC6BAO/sobOacaipJLRCYhZEx9L+QaA2v
gXry65f9X05BdIw44dIhwjR5D1Fok9EPTmiJE+bYvJDzaxYVkwahh+KhVqPQXz9Q3aBvzg64R6xq
7lyd5hBZx7uzI+8iQ+rIcE5nesG59g/9yX4OfZOpRq/j3NmYDjUtim+KNn2QAHgjk2hCj1KmvWYx
M9otKYClzglwBg0SIk0oxVkT51fUcms48IRj/9gOLg6jjDxI+6GuN1w+0IKx4G+QeD7B+4/FJ+F7
ZhhlGfTe7+Xui5f6bg1Z5VRyKQc+wttmLaHs3NRmNmNzOMTDqBxVZbc2bC3DYZOpWLz14yjB0J6/
W0eeV0HUlcaAC0Dnbocl0jr6gJbUwUJEpHgDHob00ubiM7COR+0jtugR0ZWESEE1jObYRlnl0tUA
tLEz8ATrN1wBDrpEmRHL5FXFCXFOfOm1uTwiMy6vBxm6NcKpRsfsjCiOzzRB6Y0o5+yrnrYMVakD
0AnMC8rJeRril9kuZwf7YSaeScf9fYGiOkfNYMrqljwT9JIT2C+zv7LFDtElTWY1uK5WPfZFJklu
D1333vfrGDssGaUIN1BdDwgrogalsuPPxId0hvcFMhdOeSgKunSP/TYBkTUmoLBw6znRDiHY8xF/
UMBM0jgudBD++3kcSJ11cUFrTtqIBfoKP9LCRlxipDE2/VFV3bpRnjXB5JPzufbk6D9Gcc+1m7JG
3FkxJ5wS5KeGEh1tKA2gCMCL4rcrbXgdJIklQeFx2lACchAPjInvXodHM8Z38To0IYV5bZjhDUnz
7h49UsN6bmYRE1AfLEWvu9UF/DE5XxGxUh+1yffENprLPMbqIpm8gxUl8fWQ+t1Xr0idchUZsa7E
qs0a6kZ03RhWs238BItARo+jri+fQXGTC2MgxtmjDvgC8QiqdYIfOn5G4dYgjuuP3G/tz6WyOKxJ
PHphoUzfoj5EA7DEUbHW4f0T+kts4g7ffXudC3dgaBvluonzVzEhLJs1baa5614YazkIiZKoekCL
BvV2IOMsxT62yPz8wR3CEjnPBIm0dNe5iyY4XXUzaJEDUmL7INEpLmQjvvFBit8HWlYQ8dnJ114q
/OqzFg+Oya+byqJZz+RNeVtNV8XPAiWmTFO+IGR/5aUeAXxx2mtY93o0tRtMEbCbzKMw+zgxOkfI
oWZG+TwD7wwusUYrv+SseKVIxZ7gMrXQqAKmCBfIkfhAsv2EspdNZKnhOc34ePSxrlcuknz16VA9
NYkVnXrXW7pgQWFL34sNSpToTKi6jEAEmY/2MywT/3E0mCa0CyNUp2eio1mcQ66VYyrbxDXpFOxQ
L8hzBcVjbnkmn9jlJWUdLC81B0phQF7ix2k81Lqt/qUy848dUAQuZUTDhFjPI45fC9HxTyJiAJgg
JBQ+zJD5B4ubAvl6Ni+nMbipkfaokXgTC3ndFzVHDPxQMJqabAKfbJU7w3a41BOYGbfnM5IazjuG
NpeoK5nfYE/evgBi8yr9Bq5g2/b8z/Nvm/c98LlZo/IuKTsNqEXJfFufa5GUwVpzU+QpVKVoENf9
wjcyEIxzORsj9smCaJQzytcntBumClY7k5niDnxrPavqcTZ49yKf+VBsSZ6UxmQ7MSOc7qT6X69I
XiSpPvV0sJ/Po2u02O1LlQEn135UP0nyR0xc4Nr57lwoLGmNfBu3Q+fZmKjvZZvx1db8MhPhGcQX
Zqg3IUcSZVFr+jUBTXjXlaF+TdgZEBzLiO/uHANXlDXT/xbg8szYAq2iCC8VpGuLtHrC0pvbfE4N
xi4hwc/Pr5PEAa55eajbBgzyB8JVotU61hqsv+Bc4JB1CQS2SDIzzs2PqUqfWfpgX8B16CgtjbCw
lVs5oGnAOIDsuY1nAxB7tuPa4ResjAnql6cVo8TVS4RfMg1bL7QbaguJ0AYGHKZGlUHcPN26GU+e
NbYvmd/yHVWhR3HH//UjRQUtLNy/16VqVdIYjqaYBYWBQrEdvulrKEHugY9TXpqDhtnj3KOh0uKM
33Z4nX1z43ZqedoF/uF6pJDv1CKIaSMHylXLg1B3BaSpxfs8DukBUd6zauGzeeaGgQe/TGizgDsr
5Z11EJkfkXK5DzL1iDDuaj3ZmSgpYJ6AVz3H+UhVOlU5n/98CKQZboiMxnkrWZr4R0fxG1GDs+Ec
9XgEdF4g1a7POsFATuBIfsbNKPfrPflQfKsJ5I41qkz1HkZKUAQN4eOZbTpBV3xuFHEhRYOTb14p
hpHNjkeewm9yXonWJEGYIRuqtUGNvhENTrLUtHWEn+XEGP/gleoLkrXF0WSUYb3PG+E/YmE4+auO
drTdLA4KFYRWGE7Aoozye+Bm+5l4I5irmuKZ+pI2BFtv8TCaDS/ZNGYxrDjnfaJsEr96cqKKjV6L
kVgcBbifmcxQqTiBmpKh+7nhXUaNcQxss4chokVNOLr11UhL+6CIkQ+wKflaOlWlLZ5yUT9XjOdr
c150VlSlhjykl/LZF7vyj3DjCBzsjRyUuKeTURzdphqwmJajyJY1JmGQkB0+RZowkav6jv1axJF/
RPw83enLTESsay7mtm8z8gIxGuE4SlI2F8ZnnI5x29jmKmbJYzOgHMTjBEnVZhzcGkqEDRHS9vvM
vpuaUYXtjRZYJIop+9ma1MnCv+0/FhMczgyK1yGtS/SPDFPH7CIfkHptsj426nuhGyNLBL/fPFjU
5YKlqzr7MMXWdmUkOOQpRSLVklskoQWE1TFqVy/g9SxSjfsgDc4FdbA2kWKfntduGCm+8JnANLnJ
/IV5RXg6r0/g2HAnAQJ2Q1Fb6RWCD5aIp/fN3rLT4SLGd9T7sSDwZvW+V0iSSCJuhmaPjtwnaBLK
PFg8yLBaFa980BSD4msMItjIdcHI1VZoQ9rixI5HJyImTCoKTqJ5SbWAqQYgRGMjmlphVEVXNSq+
ZdJgTNFYI382UwiBJQtDXBOw1uxZcuLBBrse1yKL2FluyLjPgEFmbgFQp9telpz2ZiJubNfAWyhe
WNSvE8Ru5NA+n4CYN0A/VqZceUCSjrq+O9LT8akZ2TbqAkIZHJkkNFTo2NtVGTUw3klIgzNbMMwm
Y7bv2GZmPfPcqJqnu5xEJgT2tGqP/jRT+MH2BWWZsftdjYbVaTi0NJNYNdRCy/0gPIi3XT8U8Q0m
3XqJuI+sNSx5+C1sPFMI7kpKVrsuwoVhhE1swCbSUv9RH8mZLKpJfV7XH2+t3nDviSPKb5iTfY21
UAtSX7Z7O4PA7zac7CPs1e+R2ZYrF833ynRoqYOhNNnAE0Mwkq64kVTOakD0ROdToczOYypB78l0
5JQr7XGZdlovmZrCWRlWUV12K8Sg+SGpKnmFaFiIgFszP9DZT/tCVMUcZFWFsr00y+/+pLIczuMN
68wPRlbXIWad2k6/qNXhfyHJiV8CHPypqYhJpoPJiuyglZDmC1A2aIdZOGr3kTT4ehCf89+1r5IH
TJvcRBDAEc3SyIHTnMeeAzVOrkq6OvaYGBFVtstQjgV9DUPq3Cifyc6j6bNV/RjDFnRWTF/CBSp3
apTUB1Y4shem82USxpzbi52U6beSGpPbxa/8jVR3uNCI1gs9RZc7N4aRHhXVBeq7iiOv40wrnYlE
cvC0Zu9C2T5iUGQdxsoX19Fk+49CI0zzPBx2TAIz6MH4XgvH4P5s1GSjzyNOqzNvfuDJ+FZzRPoy
VfFYXJibM7PAyFS9WYUECubo5/N1WAFfjZNVPZ3z/8qOc6+p2UIdaqpdEmopjCR7S7wmv/eylNxA
9Hbx3rDj5Js1EPV1aSOWvKb+Y5Jnp7V/JAVaVRg1GInGzZynhWcdXHRn7oGGber2mBX2Kw9d8q5E
g7ElvMjw6FU6+5nZjHjwPJhBfGJOJXAeXokrIWgz6DDoJHKHi8UZZocQXJxnzgNFhG7shyVSx8G5
ZLb1/LsTGRMM8CLXtwQRE1CD3bax5cnxQ9z008cpRtaMrUzyseqjdN2yQzid6XaWLRdiT9QfTlpG
MFuVdtto+OYFlNOFtzEbc9obka197SvTfoEgvHzLqCq/44/QUm6PGabpzmxcwoDQj4KibJcBrnyG
K+E06z4MsXKoayymNuTz1sixp+Q6caGwRdJJPuVVF90TnjUgoMmzeZ22tr6bPXu+9s0q/Bhrbvq1
rGf+JvwHcHlKNKJlbsnZo2PNSE9kwtvpKNcbf3CezmDJvxOe30x4oC2Y4Eb/e8Jz/W14fnl+o4N7
/ZG/pju4+oJrmb4OaVXNUn6a7oA4/TnTMZjpgNm4jkEFAyYP5PxD+Gba/BGNEOMJtReUJu6d0O2X
wjfDfIMP2QxzXPUYeH8QkBAIvRs3MGKZhqKpsMEJW/eR5CT7MJtCQyqwZPp6jvO6Xk9VeeEIvxar
UtSgQJh2b6AeZLsegP9oh3pvfEavlCI+zpr4sp4G0wqMqp5wdW2s+dEcrOEzV2ezxgEdJ9QK2lvg
Dx7G8FUH8DRhYjJgRzSLu54L56kYwuEGHXE4Mf4oxn6VLo0L1wKPnm2SW+nebSRNSUM0B+3G3O0c
yAdEjGAgTJBTxBR3rc1c6tY8u842nrwx2vuWWHrM2aT+RfbYA5GsnaYvNRwFnLPsgWRn1DQ3YYhF
3Ao9BZ89r3IMwdASpe6hnBsLPTma82rXzgZ/aioRwwXcTBrL2CbVFpUOZqd4DEzahccvCHuG6RDk
iZqW+mR4VXnyLRndLTIdbuoMhy/pEhYMDwkHurAtVWJN4+5zPyvqQFrlEu2Z0VKUksdekH2AL1d1
hWnbx66qsIEiFjnUy67eh8JO+l0eGpHp7jwbneHWbSBy6mu0NQ2pFpy507WJHKIQQTcP2oGLtySc
oorqmDAlSHBFkW4SnAay6VNbZRZiioE2fwXcKSryNJMQXXlaDyR/bLA3a3wyQqMm31aeMrjqTct0
cB7RMAu+CcWsbUFbRDsGdgtDl5fZD253REOE+VtEf+aWe70l3Rl1dJyFa9KCBrVw3AU8DTbGVpsk
8nv8TcaMOLGu7yv9Wsy57Mxm1bQtceY5ciVjbMXnKIwNY3makmwumpdurLsc4wfEQ1l4+vfAK7qk
m39z4EFD8xiy/e8DD6vNN8fdjx/4cdz5+gdhu2poYjGV++uo850PGBc5gvOGEa+BHPg/J5/5QZ1J
kIJh+7P0lNvun5Jf/QP5d8qW04FOqETE/+Tk48h9d/Jx4tksTUQiSIyputTJ+BMXbM6Brgo3Ib64
zqdLTbZsqdRI7ybTTl/yYlgwxu4sF56UHUUIlML02jTz5klKp0Xs5rbarYhcUgg4zwbEbh0assUI
rcs6maavcZfICLDGJHAyLHpTC8gGJd9DIPAKp4yj1u7GU8/JCwaGMRMWnNLLXoZhto9D3XuPuBPK
hgzTxstXHYyAeQ37ir7DhNbjW8lhsIdsI2Oz7jFH8238DXLTecFtPvtWUF5FZK1eS38ayMetrbs0
1LAo6wFRvnfmkt9E2nCV0kLSsBSJfFqIo322wmj4NAHABcbcxt+JG6McJTy6Jsd3cm/JkvXz9TSb
7a20o+mKiliMGB1YJFnnmnYqC0kuhTuABw84Oxwcq3Lhe7aegDFbmgDjsUxloMsFz6AJg8LnpYqK
fYan+oZ8ovhJzEBKgenluCOoed/Kz53sHhFTfNPbWESVaI73CUXVDl2od8GADm+ScqrM9ZJj/g4U
B5a6FHGGLe4cU/KVEEC5blKmFGsoBP7LLPSJeYHXuHoQZ0N/6aATCowwrS/6MJUbRMYkvhso5gKi
XP3LZhmw9aKxKVa6X3nXwIQ+SYSD298Nbl7vKX/LPWHP7Rc6KK/D2SHPysBanOqeEx7HK9fTghIj
p1PpZ5jDaVWR3QgX3hQJqYu8SQDdiCux3eFz1uu43PVW512SZ+EqN8V5UuGrrn8BkTfsCF4GNcuI
87wp4r4h1TipsWJyqhpN7gRLiBqwu+gk+O3Kiafo1uuq79CY536vd0udYPlDV0UyL2MAAgy5gBJr
6b4WnPLaPsQt5zHsJ3kYzKLeLP4szUNVOMMzzDfv1hmbYV1Whb31NbNxV9LEYlKUPkD8lOCmvnRt
JB/xVQyn4bRoXkK4jEBX1+1cqGd34+zGt7nhQ9R+4ds18MmM8ybh3U5WEWsYRS3NXGJA5rh5eB21
tQ/YX8KpsrrhabRH5+CB4n6MPJ5BytAaAuK91TJCHQsIFEEnsLnZhzSQhGCF+apghwZ43boXM+Dc
lgRdvAslcQEzZLoqSjFiRVSIE51Vblq9yoO6E+FW4v+50tzOIJ7IJ5QjMsE1U3FpdL4geEAQd1da
d7rl77NRt49LZYXBrDf6ZtKLee9MNe+9J+k6X4Emh+vCa1iBoPk6imJGU2sFDwQYVPjbhNAZyPZN
vqFndg8m0tZjT1L6eqzzdFfbfd+t0EDXlzRO/YUh+/xuFgXemUnp2DssBLs7zW9PS8zGTEv5HUDy
o9A4BjIvZRZbWmsCyWNiwWX7oPVGdp2NKJqhqTHWmGxx3+BHRuOZFwypW8tf6Y6ko0mNmNyxyEN6
TXrW0Ke3plU8+laTBSqBABtecy+76M5xipgYOiGDkHynQCb6gEclAUv7ZnGYsqWOetvl+AAfPF7r
w+wf3NJaNkbmDDsIxsadAwdxzfGUbgA/7AMiCkTBtm9PuK20sOT8VN9AlZyOc24vn8zMsj4jL5Xr
OG0yINQ4vnCBUR5Qw/WX1ehk9HZRy5niAgbnq8QOta860wcguDRabvSU3QsrS0JM5GxMo8rblwtM
RigihOIIzZ82URtNeDovPViGngcjmusgStIaWAEVmNvk3mXaGM/M82bMvEi1mUL8im2fcIq8VYl4
UEjjE0nP6SZcTNTaTpTxtg1TslE9zfe/JoxgeefmQNqTKuuYa2nFMbHj9ka23vgy6DaBW0UKzbAz
9I3OSBTkx+23wOb557r0vNu4AzEKIr7+zxKHTMPutWs7nYobAaAN0y/SH9B4ZN/b2eqeXBFZyrW5
ONWYEmxmUevbrLL6q2HpvIPUrZYYv1RLN+gJMw7dOOnvE8ssLzzUJs9my5I2zXo8TkZdXHn0ryTS
2OKmbe00mDoCxFpE2PeRyFEt5xrmgZCzuqPuh8OxtbNwr8e2DAbZppgmeRyZWXQjfILKQRGSWyxt
XY9sLHzsgC6iNRF4BhZLXbxcYLFNpncq8+vEyGhyi2WMV2Syt3/MiYHmeNGG5GgMabsn0Yyh1SKm
L3nXp8FiVsuDOcDirkLpNgQlJfAj3br9WMOaPi5xOB6XsaTlyBxdst7q+M52enFvRINBUKqsiI2t
MesDG4g/VXXVEkUHoTRuS6LPOJjqPTf69IwLYPZA+qnbrmCDTZsRP4QAfh5EUlYlIeXdqevJsLqJ
GlN03We9dnxyq2ZnFKn+eSbjttiXExX6J8s2VHZjh5ySmyjVPXmzlPFAhrrZ55teOPV6NoHLNpU+
LS84hTob7AOKgGAwjmDlj4G9UTOGqyie+92o52A3U71LUobELNLwwFeZrcm+zk4mTRIogXvRR1q1
romYfmXi/AsI/KY+BhBQ4Tv/uz6+/jb+n/1zXkH8bL69wwXUT/4olF39A2kWFGcgAsZ/CmXX+GCD
NxuImZX2EJ3ofwpl+wPXPhpLuB1E1LyhfRrKG4d/3YT1wf7VzX9UKL8tkwmiQHpKVIRKa/FU7f22
TLbglEW1R3uG5UccsCdQQTjR408v5b/QPfmIP5FvkDiqh6BDQcfJ5/ybHrAjD7FiuIFteQodfnLb
BUuBwQ2q1PpdiMC7sv/8KAKNIHDBLNL/pgIs83CC4WEue6Z1WA5kyqfLwGdAlFzdGfKkfS4aBBWL
ba18by43v/6k7+RQMIxgs0Iic4UQfGnv8RYjw4p1dAgslMX4YOTuJwza179+hIJsflbYnB9hU99A
CYZb8T6OoWm0mZR4Ue9tMT5gIfLY+qIMepTIK32pWaV/Lef/8s3B+vv749CrIY9FRaRUj4oy+FMf
ZUa15Ux+2+6t0awvAFhFFZQ+0RipTTRGNlgfQcXrnIkc5ncr2yxljuTKx42CITyYEAdswowh4gan
BUoPOC74uNOUOHsFU5aRHdu2vsQ5vBbVuMpjf9VAvD8YVLpfDDnuoqHtvheWcvlpOt14nLFkCjQY
kPk61QrzOq57f23GqbmmxJ4eZxk2x8SJCCc0oV3haMNU68Gxs+hTMrslTUdjnsKotG+g6aR3jg2x
frAaXN6iLrpm9CIIxcUDo/RIjrZ1jIaHfiGTEg/VXpLqaZJIbLnZXZlYX53FO3UN3KPR8vILzvE/
osGiZ8qls9Fs/s6cBLx1Wi31Lq1xmmwKsbZbOX5rYr8+uDK+qWZHW5NUiGzNIAFgxCryepq4csj0
CC/AfB5dTYQXMiZdtW5dUO9hQNCi+Q8T8pn1LKS8Xvw6eujw+gt6j7vKHyL8PCLGFGNIDlGShRuJ
A8RV0dpBHzPTwB53vLQjfB43Y6NxJUbEB/uHzpP9tE0Axx9ql1FJDDgZGB5ikwqXIB3rLBGKbTE1
jfPRKlztU5wO9Cql4O/xEHM9lCIdLkmTpiExbbxHmgZtERru+DLM6+aqzHSbEIQ6xTzWZ4nktbyt
SxXFOBYCBjYWqUOS6Y9WmXqY19dToMWJ0T/1iV6LKNDx3MSYJnpIyCfbFIkyc3dyvDBqMPTVmChT
Cq0Jj2EYN6dqKZrbvGmPIQSSJ+zOuwerN9N9javglZhMZ58XrIWaEcq274ppR3P9RP1pz6uUNEHy
KUD+rTbxT7oTyZ2GI+4VtLjytgeoN9qeDAEK0Bq+XaZvmxETKEp3CsDEoaUWEJV2jW/1l3impyt8
G5xbzGC2YWgiJQw7VxAcHv0heyKU+LFP0xBd4FqpcNjxRKrDR6b2EY4lTHgtcIpL5u/4VcI8oWqP
xhOOPmIHjVzfC+Sce3AO62BXbX05lzpTKD0iRDQnGAJaTIQYFfZepJ/MsJ6fsVclPYJNcxyYYF12
kWPs6E7itZNpNvVozrwoDWt3Xes1T8NIsWS/aJqpetxwG1YxFBbNw4017YogxJF4R/DUeDlJKQPM
f8bA8bV4R8UcsvdzwqAtGhGLvjPIGbdQRWfjxWLEhL8xptqG0vEfy7KUQZ4mxdpx42ds2D/5Ypk3
Udfpd8k063tjMP9w+V41L4vuUxLiVsLlTZvJckFILjyrMAVGIVF8HY5Duq49THecRV5pbV2dZB1i
IV0vL/jgtN4K9wX4ZMAgB3IA4Chq+mma+203ATxIRpkrYj+UH7Bq2kOn/oiWyM05nkZtXdVNue2N
0nzGeDLFLq5yNu20ravIfLCZt0OVTBvMWN2hve21ynzm3PYOST6aO13EpF4OsbGJ455vCLb4ch1m
KeRCM6zmj6XwsiMH0nIQtIrQIe2nphzRCvpQGEYvLJmahsa61eNj5BW7mAtglQ/60K2iiGlklovi
mhyMQzYYH4kE08kqF0UQeQ3mwp5GToIWrsNU866iMP0WTphvL3W7IcHEeu51qwIvN4ebympzf2UT
H7HmSHBI86BBQ0yfHZzcYIQK6Q4SyjJ+LjFMgr3Q8GTdlzMjXYcNtNKKSX73mbN+EsinH0hntU4o
Cp01hkIiIBRQMi/HzXKHYS/uuEjZ2CfO9AKgrt1AjkI2QEhq2rjy0Y7tYj/7gAwYYmd9IKzJAjHn
9Mig3mB47WK0auITiVH1QvhM62l7QWUT1LX71RVmRHvLVHRdQzg6eNJzHzLkATv0Z/kGJuMcuMOM
4DO1jI1w/HjfJ3BvyqnHa7+z7RsnEek+1qLoD8/e5FEy7zLQpnU7xNNHwcm1NgBVt7wk+gScoQJb
FxWi4i417q3a2TgIOj91c2phhenE107jLJ9a7E6xlRuTFdk8zXUvqm6b5pKVN7tyb+F5RNfCIuPy
/F6k2MuGdcNsPArbA/fjeBikyZlRT6WLFzbMNCNjFN72r3XFv0X+b4t8oaQFf1VFf/O/VEX+1bcp
+Vq+rfDPP/bn5E8ntFO3kBzDMHdUnf8XHC50JFw2DpeILl/dMf+q8k2XH6KM9z2qM0yFfoLDTfEB
/phwsK5EJnXWY/2DQaD9ri7VfUwgqIrRi9ksamrjt1VcLbECHqNCHhujT+Znq7S4ogvL7ayNHvuM
lgENucjmfQJrM9cOpUFyZwNn06WfxThkh53i/NKYUZ8Hml7ZASSRYbmcCsf9xi511wliq2ap9wXX
Sgq5Js3G2brXQChJV+fmMowKpp9bgPHoc0T5DtdwkbF/g+iic09D2Q/C3FROR87KvVk0YRc449Dp
T0gcUfaoI17pRONSL/KLxNPGYPJcrpghtyENwUcFK4mPDpylyruPDXcpR8BovIDY5bnVUY6SzZG3
D63H2GvjSSiX+qekdrulhzgzeEYetHpe6JcJ0nHy6/Ua2kzbbN26mm9tmCf4EM6j5EedWVv+qADh
k9fEvH834G82IOJqGsb/vf/+L+r68n3MrvqRv/YeG4zzn0nPj2b5P3tPWCTwWkr8IQzVYLPRfwzh
z3uPn/qz9VZ9+Z9DeLX3aIb56zAxwIPonzTYzNrfdlDYMdn8XrhkGLqgl3/v4ZrXbos7J955IsEU
HVNGb+zyrGD06pT6Zfm6+OTrUkyNPMv1T915labnFWu8Ll8kYqzlrJFYuFFuvS70xCFk3unIdi8S
ZAgV9J5ia5kjVDqyQWaqmnHU4qAg4jMfDg3+jC0379Ihx6iuimyWGBgMCZngPogko345XZQYp5G0
wOziarbwUmcYgPZccz5raogNxOZSjMOjJE+9Osocnnwup56QdBvmOJlOSxEkcT9qtEFwzCBAQSum
c4S1lkHcKYGx0S8sijitV4xmVkXXDleJHsPMNeIONkAD3okoA5potism4mimocmwu/ZLkhTyqHav
fb8bJJIlOLi1plGkItHvdt2ZMKAx52b8AIugUnwCeaYWuGeaAR6yUA7w2h5uDDssnjrFSBjP5IRS
8RRixs/RChQW+kKrmAyt4jQQxwS7QfEcwoULOGiiuiLYvlQW2WFj80GtM0MizLC4Hm2R7VrDoZ+j
G9pAfYVV0YrmOJalqEhHc8f/x955LUtuXNv2V84PJANAwr6Wr9q+tunefEG0IeF9wn79HYkt6bKb
OmQozqsexFBI7K4qmMyVa8055t5wtQSfPp5zZjbmvVFFTVr5HHTHJLUbdUBaauDzoC+0E7KfjaeG
I5alRFkcpcpDhOHOBEo0Vd4m6chs3qJvGDxIgnZbYauwnQ2zvOLUkJCxm6Kh9w/WOI77UaXVtois
ITrMlsJ4g+2ChdzExQD3OzG+LI4ZHTKHt5FjgM6+KO0ZW30QWIegLZxjzzDumXST+CZzVf65MlLc
UsZgoocUkTrlQxwZO6sl9Iycp11vAQRgvUZGWMe5PsFh+x/2Ea3zwwyEch97bfAwOU19RPnRI8Oz
owsJgJO3qWSRPbu51KE2cZ9/N1JRnVWYWmeFu2PnYuH/lbehHZgFmcHXsBiYQc6dGrJjpBrrJcyT
/jy2hXew8oFZW1CG3bNvD9+M0RE692zZhT5TWdJBZtImvVqiPI0mcOoRHulbxpL2JYsd/51QJ+s4
QKQj6qpbTE7vA5KHziqE3HVh8+JABb5vfGP5mqsi3PVNNL8hlC5O4RLyCgpBibypBelgGPi7B0AK
5T3WCzKIVJWmCbsX6UVOR9Ftgr9/dWmhbEgc4hwRJNEnkNVAbHwV5tfMBqkJnLE+Dqo4qsrnOfRC
u+cwkRlPDj2Q7Uw2YnAAAWeNrCwhCgxgnCneCFU/UK0Hh841mB2b2YwOvauwy6DmHxClkpKmvuF9
tHdIW9F1kFd1SvMg2Fa29YUMzE9O3oJ4J6Nw2gUDPRVOWZLTrta4NHHdu49jxyGTj83ouEPGXtf6
/+6Kf7MrWhKr9l9ti7osfSec9KeiVP+hf7adzV9o0hCCArjgHxT1f8IGvOAX/MSWjUbDBbEHo+1f
GyNYATySmmnmclrCJM+e+f81GkQlEzFgSjqCgRZ9/CdF6Y/7ImZVkFhM+iVtNJrDPzcyzcFtBsOI
qvOAYStByBQ5D7Id6/s1weIPl+bf9DH/1DTls3xtn6ZvbtOK/6nNPSBQAjtnlucV47sQZnPPuTd4
Wz2ajTbi/PXn/ejLpAMMrMFAwedhb0V897MPtxU0H2Hh8nmFplKPzKHxWZCJea8mwHQlkVNyL7U+
ftT467/+8D+1bEEfGYDbKTkwrSPP+anYR7GAO4t2xNIq9Z2Cgno8Nwf/dnWrr2ax0DL+7if/m0sM
jALIrWad0fHnsfljo1h1Km1H3yvObWGS0MI5/zukcb2Va9TMfw63gk6PlZczF5+o6Rg/99pTUjNr
q2sDTushrjHkaggaFX43X4JFD/8pi/0hVuCP0IqfYwSYLThry52pDBcXyt2Pv3DuTLSRaCBO7ITk
bPVs39bDsjSYTvzR1vaFPjHv/bxEBD1n5rUZnPKtrGtv3MZuRq5Y5HXeVc0WQSXt4PT4dOq4u6Xt
M32eLf9vngKUWD+/YASamxbvPg18RFD6dPnHO1IWgR+ROd6fqE8j+0UUlD03XZRjDI8qIIxFE5kj
yZgx0+UNomzMMGU0oz4AXmuRl+teEo5L52I1dMgOJwNsVp6lLrQwxGt03pTERXwZDAvHStnityss
zmfQjzTPD/koXhXRJtD4idn0D7VWbwu8Du1+NVzUAouEqRjDholW0C/tUDlf/YF55o7D5DTs/ayx
0ptWOtOjyyrh7hIfm+oJRJP4BGIxCK9Na7U8ciQq4s4ALyYoMcGVm+ZvPKVTQjs2Ya5LCg4JOE9T
OY+3pRHj4nEdduEhsG0IiHohoBzgPZ2GbnoUo8KqlDU4gacQt12vDTRLa8jzB+BqGob63YfF/Wh0
Hd3/oFlYviYjRf5vthgCW/zyHzwmis36XWIuvIpGYJ1QpKckSwJ3Cvou2/wcTO8QtDjZQv3FbbZ6
+jAc80uZjTEOAcBCm1kbv6w0gwvW+9g9857ruMKYQm2N7CFgXxe/wQLakIuw2v2TqMNRLEcoVkhv
cMQEk6Dq7AacSh/PKjnSGCpjGmn9XZIRiJwjqMeK7/BjrXmou2M3wsnGtDRn8SWgQiywKYmG5HiX
1iRRqbYVf8JeHrz5NevpTjH2n4j41I6XocSqWnU+sK+o5uVfXZ9zi+mZTiA94TLhyZiyWnwQFlpj
5vbLusKp088YLQbX4pLydtfvHwz5qAIbyihmDSKITXnuYywqm7HWSIzRxjTga2/Zev3tSTlb2fv2
Ps48b0cbNe6IvwqM+/XfUWFIXCY2NtaNJT4JfutT7KlhN0ZBcOibjgc41q+HC+S6PhFyFoY3Jl3t
ejtgbd9lzeQHV8B+ZiuR7kkqaZy4RnqvGEXUDsqbzJqea+DU5ACGFSHWhzxF/RVKwR8gkM40zqOp
PKJESA2DttV1KhHH2SAbeddEUKCuuGScnEQ/Ossb1GAqvLXQbL0zWEVKMotm2I5A5pLHcRbWiKh3
mGm7wwfj6BGTXLgYWbUh6RFxGrzhjXAGHPpR91KT0befkpnAUw6Hh0DSYY2b6czxzEbum8p7x9ct
9WE8MTiZmBBU04tb9NVWAzu57WK+xwPmApuLzc+dYTU7ZgLuRs2T+SDcWF3HuGF2ocLB+RVtFpGG
sexGuY2CZLoZPDGcbL+KmLUZVkUfqFru/baPvjcdy6ZbJN6lTGL3vjbKgLyAxZ5vzXIsEClOnD03
QNC1x2lR3wNmQACUBTKIHQ93cLFDNZUQtIYuYDzghW+y7FS5wx73quJIbJO2+VISTXWfMoSyT80o
WbLh5PDQfZirVuMviVP8z6zL05VtjmcZAQecMleApBgXnIocMcBgmyp4K+aYcYEXacaWMwwcaDXk
eYqJCKhtfEFzl00c4bLxCwfF6C3lpH9TVFb2khK58SltF16sNQ8k1EbzRJuG/DowOKoQJYMx1q8Y
WZLYkHBA7/gZ0QFavO+QB7UYwacFxM6vRSvEcsbu3ftndKuLhOpfM5KQrUkoHbpY+XWJBsfdt2V2
yYM6vMViGT22XRqfIz94IaqyectV+2UuJr36J+YbI4B+l/ZcJ6YErPNObSaXoCK4uRch452cyIu7
Ohi9ZwZLGT2/YTw7shfDTo6NiWfK9FDFV61/CEqrfJh6zJGHhQDrIvZrQqc6sqMHKAc7e7Yab0O0
hgPlQIblPfNE+2tuSv59ooxV+4qV1Qq/4odMAHg2dVgdFh+w3saKst7eQiYXt2jVey5dEdY0NJzo
8+z51SkhU/jBi6WxS/lJ6BPrNtvOVti9kw1OLVJr1pEcSRcmPI/b2gSY98iUtlks7DxqCYDpZiwS
qX8vtGGvLZhn7wBndN+B2ge0SDTlNHMXNgvQEJAYIgNDzyT0o9RHZJ+RbGje09plLW1cizU9Dfh7
Botv4yqNBsFMKAlx13iAYnUNrvDshGhatMaZRtpPEh+qiyuLJAArY73X3so5HvAlDiQAgFvUVnqG
j2Kb+hWfnLKZFFukF9Mj4Sm8S87IpMSb2cerlg+WIbymBdFnT5gFy6THIKrde0AryYwZDcjDaix9
gJA1IXYkVxqMaRx4Bq0S3fdSZuwcRBTyRFhLQxxNzv7YJQ7rdLFC/eamwqOcK8ejYsBeQlTQ+rU+
qINNjF7xEgqNtfS09RC8S3ti4Ds9qoHad6XQmEuOQR5Gg0t6Qj8X9nRn4uuSW6MNqvfRauqYpo3m
uyZFzW8dB81XLFtm+le7qXPyyOgd2wxY8zhqspzBmQEAZBtNNjT0rEuxUzfO/Awp1nl3Y5OFdW4F
AsG6nTCi5n2qAzDM6GWkczyzbpJIYS/S71gXPfM5r4RxqftY/K7aJjjS3wqmDd+ZKicR2AOtaeSx
IJKSnbwJFBixFq74JmonZqqtp82/0ZToK9oQzLfBUM+23tc+STGMqVX5HOo7mqaS27TiR/OO2yjM
hlODshZ0qAgHapEwAsOPg0FwttGvsFV647MrE9E/D+6Uu/U2GeMo9q/M8QKXraoOEM6xNYIvOcxZ
IiLzNfWplqPjNCpng76IRCWjcvaJYYdE1hNsslMkTm1GfG3HQgTUIB4wkEtmt/G9JLUbH1o87/kP
82rYGpc8XWpm+3FzJU48PmdDLD5PIkguQqFBoHfC1jP7xYlZtLmZJ+KN8n5cR3nurjTI3ja84Mae
u3Db4KOJfJZ0gKz9wTQiCJ+LWSBOn5pzNSD3i1RO2h/RLozuWSQ26UDONaBUtVFukf0Oacc5+EMV
ngJChkgeaYZqxxs4blkVfi/b5neRzw/BZI9nnmsKg74xHgJVGw9OMQ+7AWmo283FiVFgs6c2Dp8n
+hmHlE10lzbxuJ9s+8E2lH0Hvqh84m6zL5dTfmHnK5jVZ4IwCqm2fuHuoyC/6zMyhiSX6sGY6whq
jtsz2bXkfTUUtOJocFJAIunL8QSRSfMoC/NK5VfuLTEavzsAlS8SbxVBwoirU4O4Z2+0Qx+X9fKb
g8ovvrd7XuEDoqsx3pGTCWyHimDQseghbd4ZdSsrSKxlAexXrIZ0AG/6xhJnUgeb+q7Dzl4juWG1
SdyWJ3IZCD0m6CeHrzxnY0q2O2X37q9Pp/rU8aN+iXOUB3jPs0xaED8f+5eBWGp2vPpUr7bZZZiw
k7Y6fuivP+dPpx8gDfC96WVw7Lc5uP14+gFIq7B9q/qUly6LcY+R5QUCBogCe8J26pIlE1/W5fCv
P/dPR38+19MmPkDEts1J8cfP5Uiey5RW6WnFfShBJhFp5GQSjZ5ucpMFNKOyjlmLm0FXuX/96T8N
GxCgAbmyOBXzgvMlVkDYH+RaSFPpnphudfqIQVvQqb/4etVN18QyRMas+UbdcizRgI8PmMH6Ff7b
sfvbjh0izz/crT8Pktls4//ZfmmJjv5xnmUxdPxD3875hWOWC+2LVrb1YaD6ByTUtxlNaR0pgDft
n5I8ff8caLm/MMyiA4OFSlr8MR74fw605C/8qzBKLBmgRwgAY/8HfTtklD+9wlhbKVIC7KTASslB
+Mlb5WVTU8AGTU+T0iwMM8hiAMJdRFVuDS2KezXURgU0wovJqbJm3O0UhAF5fAs5tVtrxJJwkMtU
ZPvKqaLmJPLKHFtQFpi4YYzB0ikSCjWiYO0zQbTmPdoR+6zsHtrPbKG3ymv85h9kwjFl5MMWTgRq
gXHolixAPKb67FkbCy8cMnV9UixN/9aMEb189CkCjl7bqoRTsekr7JtHCyBpu6ew1H9kRTtnKVgh
q6Hc70nVoIlRa9CR6qAHrDb9IjGnawsc+6z5HDAUaoTfD5FVZtWlIu3Mv8BKB8nkG1A+QBLRi9Bc
H7Ncs8psiCRzPrEMZL1uftR4MSiwrAgivfbz63n+F88CQFBVoj/JIZavy0iFV0oquE4alJZuATkn
snQE5UpG+siDA1AInQL+FJUiBUD3PW0TrsBHxpkGD6EGW6vMln9tXQsLTRqbI12y9BFfAGUp33bU
fCloXBqRpAlrvXQhXGLG5VfbmqTvZxLIeWrw24O1XuxHQ0L5SAqC3jzqhYwKywdVvWnHZLpLw2Q4
ywrQNzmQ/JmP5CZ3jRUqCHlzdzzXXOGPG4rHnYIRoTvVVa/v8Foxcku77jO+KmZm4wodncB2Fzuj
A7PzRIeLn1DNGrJYU4kkG7/DibKFVk3LZyTTath8QLMRJwhn6wmSHo/4Sp3hVGvt1KeWvHR5AIAr
qg1e1N/jUPPZjKGkVZyPV7V0zmEuY9cGykJTZrG69Mkb8BptVpYE6FPrpaRAeV/PgtAveNCzCe7Q
gRKAv2kJLf7JRsB3izXrQWmmTbymR9KD4Gmw2o47G0gF22M9ItLch7hEohgbdB11PHzCovYNByQa
G9Dh6rtn66BKQ0E7ikc9afWCiRtc0YAGCY57hhNLCn7jUqYatZBhViv2tNp43kxey9uqZhc7eWko
zyIdKLpnyOloQRc9iC003EZCsADkNBY8MaHZQwKlior25aIpKYN+Tuhk0SnTRb0vFT1Dp6dHZnb8
ZStvhnYXWDvNf5kHBsLrIbmtwWSsj/BaQ88ZIMVKv+wrHSt0OVaPUlO/1iiGNcyiWOg82nGqcUW0
aN8+zlkKxovc1vijaJBpWOfHjv+BNtNwCzfR9fZaAzWMX89oPJqP8IfGqYHVAkwzX+yxAq+kW4ub
mkNyBRYpKrY5c7b8A9C3oIY95rGDW2qFKnnMzM4fwZvN2sBCYs8DJjSPD64D12dtz61HvxlgvbWh
TysJZ4P4MWq42tK43EK1BkFVNQDRTS7IlYHH1cXyMV1DAUTbzaynWCJ3mGe8k+u0BjkV+ijaTIKD
d4yZf6oynic5tdF4WDrAF/uAlwIlf1vwhTjGTNfCqsb4OndTfRel5P8kc8O5EA/iNdPwEb/MYGAV
Zs7fY6OrPWf4d3apIhbR0EhOBfqDK8i57FoDTWF0iVPmPTNARgXIVY+4ewjxlPQ/XJQ/4cGPaXI8
dyRg2NTTLJFy4QdPWcYTJQKLG5VbNERDA8LjJao8DkKyLIC+FGGaHFfEZm9bHJsGjefJNaOpS8ho
2puE6kjEpzYPOLkO3Na2A8BlEOVFD7aEA0QYHcmYzjzC1GgLusKFUfG8mB2jgTXIbAwG3ogVL5Lo
vMyCEQ1z/qIGozQEulb0zLyaL3aqa2ILGd73KAOklMQOT3fAR0j97LUJVK0buwaM1JsePfX1mbex
161AZ74lFBP+2XsuHDqNm0ObpfFAht5GhtFs1NPQIFs6YO1kfeMcCO4rlvp5DGaNU2uAjgnsvOE/
ljT8qxT0nPl4lBwm2P059btGbBpU5+2+NoX5aLu8XXkO7Gfbj1xeSd25vnHF4NtvY6kmczs1Thsf
1pWVxDVO6yO4zDczkWX5NkakKX5y1hTY3NarlDmMydGOQbYEOqMt7ZviyYx7i05C+b2Mp+Dc1rXe
DBpDb86hZrOszLtx0fy0nPqBrkPl1+ZmiuPS5Bw/x/OJ5UcW4JqinhJiE1UIyRE2LMFNQesOb50X
0pVqkWDnT0ua/8Z8OvdgqSkRva10v1JxaLvYJX7jTab74ajUUGvELDH0PkcLf5psWvd7VRZvgLLa
C8qCHiLQ7I8TdYhsXyh9z4SJc3U7t8xfcPDVN+wx/qNZekbIuzvIQ9tI2jggD++ZDBET1+fRdvCj
+DXxGjq0ZIb82mApFRZYzQ4k6bZV3hZeNO/Api/MQownpeZzF/c1bBtUFKGOEq62KFg+ldjsaoTb
B4Et/rG2h01aeNfQApf7aab7I9gnqsINz6ZZFayq6AWYhAHCoeNs7WomijvLtZDbeIxu8LA1drqt
K6s4mWYT4QW1a38r7EwestIasE8i6zB6uMMOVthsK7wRaJNV0sA9zO6ce6eAx7LdRl2PU9Py4uBG
SXt58CflXTowgE+EwjYwK0StNsVovtrmUN0Jwy0fkiXzL54V8vSanHjd2K/2mHlrzvb1xHgl8/qb
dhqMO6ZQhtx0wpm+5HaVvs5e8UokQ5Pf5qRtPjVZXO5BH40+Hus24CgvB+yObfA19hUC4TGwaG2b
1r5xvGSHgKM9zCINTsbQDLt5UgWTv3qKt7adMpwjNOTOb2Ogp1wv93uq/PKw9GPIPp4YUI/H1yBI
60OWeO3RC8dfmYxAME29r1EzzdfYmekf5411kJlHfrBy2qfO4LK6QenunamYvqU9Qcyph7Vo7Lo7
P4mXp2KZnW3l9cWBaFX7GAYD7okgsfdR0700QY/XpHWpjPZd0VR3RGqwRJFTQ6R3XO8j6oZLD4Dv
wlBTnNA7decs6O3bSi7GlotW7gdsJDQlUDxNTePvRYDyMWXFwt1UZI92k+L88C9iycwHNoGZkm8o
D6SquOe8lfNTVGFRLmV5slA2Hn29Q8i5HhAJBcwIM24YXFnx3mGh2qFUDu6W1Hnqk8LakXZqXLM2
9W9B9KpXa7IE9t06bxgzePy5kdr1qxpyzAQhzI4L7fjmmJIF9TmlfNeNzoIo2LSgA261tDC8UQr8
4I2xZef1dplvH3rP0b2WrDiPpBt+EVlBH0l38kwv12nWbXcQHo/NZvZGYzMvqj8aIYhdhxnhlsU/
2i2YfI5hFKvzUDrfa7JBUE2hTjJrI9erlXme01Z+CVsDUz0kmOkzqb+ETgrkLV5ilOA/jQy0o+2+
gI8DbBqF2sRdIS4SieXBNZnksYAyu+sshO/OmJvjbdwLDB217MFDsZBw1G52yjGuxH/n5j5COzNT
izfAT65JaAILNNPCzk/egtbsO4t/dIhT5igMU+tdKIay3kYxcDfgcjI8KjcWLExt4p78rB/fBOJw
sLguRNtNQojPrq0VJ5C42SO+re6SjvcikWp8q8H3nBeXSU/A+O6wLGrZ97GeL6ReAnUtN17HaPJ5
xAnascUlwQaFNTXriaT9hgIk0qDW+3hQ3ScRBz30c//OzUp6pFQDz0VvGZ+DsXPbDVGCobpkDQ3G
Tx3ObwMImBuoi2jMxepPrFrBAcl034zMRgWVU8TBDZCMCkaqWVxgG9wylf8eNjnI1hBpFERdMc5Y
jTeOyVTj6EHJXBzgp7YwwE0IY8S87Ri9fPfjgl2XMOTZ3fqJLyHjjKFT3DS0S5sDXhG6s4ZTMPwc
Wos2v9NTg8atjngsx45CxB1s9qaE9vF8MTTIf2XE0s8lj7vRfEjsLPWHnOl/FRGs3JE/tr/QdKMN
IUYAKRm61J8bNB5zRGxxTXyq3YgNE31/lfeEq0MHmlik8WY/o5fz7TP8XX7AhB47uwy2NVx7ewg6
EHtMXA1jpnjHkUc5byqq6jUwNbIXqolEj37zUEcxkFGoWXkGsEQB9pudkgZ8fwcoQX3/qJFxqEzX
ftGHknKuoViGejI7pAD09LbyZQXtl9BnM0gZhCwvf9Ousn7u0nE5PNJLYMIQYOL+KQE2NgX4ckaD
Rxk73BKrgvBx8Xtdea14zHV0jDhiEM+lpcdmUxHzteakX56nwOVqRRIY9dZZ0H3C5OW/crH45+Tl
xNOvp1Vp6abX2GqhZT8yNTxV+LQLgLuwM/fkKLSnj0hx4pE4S7rZTPfUpz75/oduz78RIZlaAvPj
vde4HJqfdOiYD/8skRmCiIQBnEynMhyKdsOMte+0NATXWIsigJ9cF+XenbrmCwrW+Qq5YgJXyAk8
qab2WoCO+ptvpDs1P34jpEIa4YQSS5psnj82K4XTiKVntz/BSKTYW7UDK+y2ozHDRVhHRCtZGpkJ
zJCBU0E5Im44mi0bKVTMWp+cOI789Rf7uYlKh8mh/0VUCkIpuk0/SZgwKtKaxpEPBzrg6S2qSk6f
Fnvpu882VPjmANiaor1iTg7NfcyoUf/6C/ybe2XjvbD5Ip4v+RY/tXHH2DWrxVLRyQGXronkHaOJ
PjBD697E1hBxJgvrYyKTOLpRdbiUmBc68CYl0x9oqTBxkSwMf7N6/JvLgpgMwRynW/y4Pz9AoAPC
Kk7t6PQRQzJRJDPQJ9WegwsgSAVEodj1BQlqOzFE9fvfXJOfJV5cDD7e1f/hpArf7senpQTS30NO
4prMcLZRWzQz3qeu8YuUGxLPjuCwSUrLS+aF4mzqU2pp53Z6MzCjsx5sdx4yYusyFcUnpRtNdYMn
5fdV9QLshXpk/cL/7UT/XSeapB/e5P/dUnGXlOVvXaW+/CAe/fhT/xCP+sEvvABIPB3u+Uou+Jer
IvB+sVBTAgtw0d2ZdIH/1YQmrkrSaubddeg1W2AK/tWEtuUv/wfxKA1WPuWPa5cBJZ8GlkcQPF8Q
i9RPTyOe7wDzK5ad0hCVlkCzwYjdZJbhKWHhrPcZ1C7qRTnU7WESEn+RWyv52wSfq6NXnJSbGpbH
3TSHdsBIEbP2p2mBR/NmBgSB7sbO/AryP3otpt7bJhFe3cG21V1jROpxGQMRYpeGlYUbVHh30cj/
ybxsCuqj4Ih1alVacuibllMxOU95q+RXwfxuvjE6FER0WSx1O6SBXb7KLOy9225pqPN7nIA9bvpC
9t/TBTV1aXXge3CKULvVh2XuRrIpu5kpqSG30Nf79zHl/DBt+qEQd5lMHB1bWXgcbbi3z7AOC3cr
rbLK9jU9y1eT0S1MkbFctm2SDu4ZU1v33Wur5tm1e+vceSo+AnL/nkPf3ydewiJvNKSFDINlHVMr
eZkzmT26nHzSkwb032FiDIsd8vPkpErJXLaFZ7FXpvgyZTYCdoOMgjPBhmQaloHcN6RUT5yi42FH
pH3jgK4W3dU0cudugBK0N1XvmeceDjoB1UtAk7Xwvefac8KXFu2kj9hPScDJaK3yG5QbcGoxCKef
6RTFe6273Wau53EN6gGJxlTSha9ylmioMWVfYMK0WKcNiG/Y4Am6Aokkojree4m7XJsysjG7AR4m
pxpn+0a1BJtjzjjN6biUO6QaAwfMsEkP/hyGJwQH1ud6kXgJlk4sL0HOEWWjotFLTtSrULcSAI8l
bCvsf8a+R50/CZwYIO+7o65cje4cR04JKiDNncT8EnVLiwnDy7WhJqcj14HabGr7fnFCBtBGSHkQ
cJJJhuXqx6G7D5CtbLNMu90SB8GZDZCSkiJQyFEYVWzyRdDC6Bxr3OdLOGzbyWcUILyXDHxn4Vjn
qG/voPmnGxJ/qD+re7tZ0CY42dGeivDiZSXo4ax7FSJ+miSQiZaPOUTLRBtgmN9NY1wOnpfgDx/m
ZxqT3blp43i/uE162xTCONd4FA4qbKwLPkMF9Nvs9h04yQ3NxORik3p+QO+U3DCcX84GZiluUG69
BrP1a6l8G3J8BJIsVmgFVTrgcPAUIB4p03OXjF9ByOcXHZJx07hej9u5MPZYCI/siduO5tzBJkIm
y0SzS/TEJ2pEQH/XTGPOWfFvztJ89khN2QQhQCnOo6iV7Tbzt4btjwgE5ui25OCtz8XYVNLlGaUe
zuUqMTcDYtqt3abmI98+vaHhSCM2hOJ5NqXsf6tzRKx+LLk4vGynhmN25pHlWEaLOlVNcy5H5xm2
/zXzk9vFDI9B2xvb1FpeElcdK6MLLl40XrsgOZOpa+18A1d8ytWP3HjrQ93omuboz0xVLDFtAkRr
h7bO1X4IF6z7of3mghxj6lV0O7PIf8tto6XbM7rQ1WJYUALsE32tbaBcokGUwyKY+Hd2TVWaFoDp
yK8zNxb12ZMBRXBfTC19pmAYebbqDlx7GrtHqys6IA30Dvw2/7Z4M60yhMgXl+Xy0rdAV6ZQpvcx
FPVTTwT4jrfCfIri5omR3F74/Ch8f/eTb6dInFjNsj4EceGnncC7YtnXxGrcS1WreMsNI31zqoN3
r4k/G6IjedOafo9VYZ4QVZOmmzR06U2fY7kIg0s/J3Lfsaw/KTmiw1nc4JyldNfc9km7Sg8sE/5N
hT0Ochpupk+sKz2zSy9Eky0VQkGrH7aNytTR4EYdjKrp7x0CFq5ymoK7djKuC+yMnZ0W711kWVtO
/w/zVBxKeFybKa29zVJ2VxqLrC4xesveSA+pzCRfryI0w07uMxmzO4CPnAihwfmlmBFm7sEqlvCZ
evauFg2ZQaZKX4lzenWQUDIdGL50S/AZYdTZ6h3A8mZfH4ocRFpsjYdubAFKpEd6/wD708a+t8yo
OY5++610ZmfvtEt3MpT1UodexgOcVUjA4STeOM1o3MemvPZBfZt38ZubWRzF8mVvVPZMoFO9Bzny
K1MmGgC2s830WloL/9Hv5LFDXn2duHUFI7cImRVUlF+zMDI/547v7lrp8aoJm2GEN9x587Afmuzi
+ZY6OENj3bRu6tPArhMCi4Iq3mZz7sNl75dzXKmTqtMLHqnsqHIjQUYqNAFFHNjMoJ6HAaY3tL9A
eO3e/mYL7hfGKuHfkwlBtGRhU456bXOX9+j9CGqq9nXqxF/rifHdaPW3IBbZE8b81bQHjmTVXTAs
bKxpQEZMq56HubtvEq/4NkzlCVbQ59TL8j2Gsi2ZBlW25QST0DGG947j4UC4k2/RmXCW+wlf2ECH
vql3PVL0Gydx8NwJOW+6PpLvYdXXTNTMrEQcr8oalTsr08Co4hFuJzSTqoXcq9jX6mQEhVABxwM3
VB/Kvu7JnyrDbYKd+hT0RqJVxbDCR709j9GucgM6cs49LTTrTZR5+WBE9TDt7Dkn44muWdpfy1T4
56DLlss0yFd7Muqvoh1EdAqLskdNRG8O2RK9LRiKdjUzGXVyaz+o4Fshhkcz9oiQsEd17ZzycSwF
5NNMPGlB7EM20QRqZXvo6VFeoKt88js7fwGxfGHYo/YmP29nlXnzK8urfRrNOfwCLrTdo1VpASUK
a59WQ3zEIsrk1q8zyCBgGJNueA8ioNSl4Yu7iM7aWx0oODtD5//u9k6064E1YxWU+ZfK9+ZnbxRM
PHv/XWZEPhV+4b0BIAaRGbrGlsNu+lJGpbGZRgMpJd3FjZRThZxNv0TcMJ2vIbND4ycsyAFfL2o7
esvpd7SkX2dDeFdg88Mn2cHKDvr4PjcyB2INW7aXMgCmF9XaMfnNrb2pjTa/6YDpn9K+t6kRyujO
tPKTylDbCRoqexpo1dUvrCZiuY37J9FI/7R4bvNJLMGpUvP0MnSRfTCDJEi2NHyT2xJTT5P531id
80NDetmOuOH+NUnNG7eUATP/dt5hTE32IfL4u5Qc6J2y5LCNHdwZW1Gl1j3hnAlYF6e5Tc2OuaPq
5tvCHoPTWJnTzoubb3lUmNt+Qq7+WNeD+cwC2TG86mXub1w1xvnRJqWKY5+dsXl1onxvgIDdRCTd
HJA1JG/GSM95W/lMhzfCniUEV2l+Jfvb/WonJWj8RUXBJozpIZs5BQOAnoNF2gMBLj7lcTHAgVwE
fU5jV0rrIeSgAnecNJUemG6Q7woqj23sJ0MUb4vQLMb4pgUuBVljiJ4BmRK7fkehtYWh89YGy9lF
PF+Frntsam/ZFaqe9n0YoU8pK+YKzOIJuDKO3DUmJCAyA0KXdzl4mg3j+18HZUOSXWrCXupQ7py8
CtGsNex/WXVi6IScNGQwUvtmfpLKsjdxmw6X0hiZI8n7NE7la2K77RHdin+DaQY9loqLbeYFz/MS
H3J6UNc2HuyjYX7tAU0eVBpWezr0rwSkI2ptLLrDttwxMK53ndNufCL0Lq07l3vmJ6el5Lkr2omO
TWCZ20rQR07s/8femTTHjaVX+690eA8FLsaLCPtbJHIeOYoSNwhKojDjYp5+vR9QVXZVfdF298K7
rkVFKCRSYiYSeO95z3lOv5a4EridxPYKr1HPSZ2k0pxGrwM0R4cBf6tLXuLcK59HNnAbFwzuCk7K
iVDatE6EzNccVRIuD83KSC+VPBMzdVDKevCG3No5ofk9K7pnVU42AYD5vs05p7AsmbbjQA12Xbbr
0kKFNoFJXDSWQNt61ozP2VDTqURz0fPYNvCIjYRHHRuTFfkNbWVCfkkimxI3I1GUwOfzc07meqsa
ZroYnNiPtBZrMbrz/RxzlWN8XU26la+cUQbP7G7PVdRZ19ryCMZXxU+G34YSr2azVHT6kQavcbT6
2xg10XbOuvy5tpJ4nVmAnyqLAhvLYtgxKmlTQJdkF5Ci7DWHNN964MCujgy+6U0drr10dHbRkI73
1YSt1Wsc4bNHY+oRJViLMrkW0IWoRyN1TWmLPzf1Uu+tT1cMkEcNZI0/O2xk3L6Hq+y5w5nQwQ/F
eSMT2ldDzm9o5TjYm+7MMXfixUi3QzbTQkiyfNY0rAg/NQkfWjhL/USTlPsqre+q2DwVY8TtMaqw
EvSxzpaR421v1ObObPudoWxBsXpykgIIs0z0o57KZzoTzYWq9Da63fegC78plXL9KJP21YurgmfV
z+2K41T4qmlG73dWdqCQBl+z6Z6xXX2BgL+uPU/tUh6O+PRleaXHg/xXoYuzZQFjGpjOtCbRfdqO
G0zXMtSvaaCos5u1u86peqCh+TjzSEgCflyeBBUdPQBDJymbQ80V/DrV0buZkrk3g2ECksmmjN1T
1mLrsfOvGV59tYljkV95ZBE2GOmzYcBTtbs2orq4H1qj3ffayII+cVIWVFoIMtio9chXKdkOYxCY
CAaIt7VdVs9Dxxalp0LzwFSdHui4LHaWV5CVmebwNLBW3NZF9zTBNVhVyruRikruCgoGf9px053m
KHaOpSkJ09FGcOwoq9vabMqerGJS7C+NN87wySUtLA74oU6SMOyJGKnwbFIu7+N1sy9Cd6wN26Nx
ZxJgWCc9p6XetbRt67lyXZNvo/6xoKrJtJYUAoeqCv0eVHS4RtvQgI3qt5CIiO+UiQlgIQtuDom7
PeL4N5l33io33Dc3zHjFGGovRQe/FJ38YNf9jGurv4pcMVY0kcuz2Hv1dD2GseWa2CUirC6lXTAG
1TNodb594w1+x2cnxNPF5ZoPW8sgwNKOhq+IcW2Bt2QH5saDmxcJEYi833K7sjfczQGv5XaxwcS1
S6LyxmFKPsDbs3YchVFc6CT6SvDPY5K29PTCo5qn0MBp4QoO8FQ0hVyVaWKtjcC1V11K9B4L3wII
r2jYbPQVwN54T2Ok8GtcR6u0bfRTm1btsVHmz2pmJYLKzJou+mLM8RX3R7AB557fJTVvo0JhxjgF
SCbLBl8bNIEfKG4JgkntNFjJXWzk7M5Ufgkd97OSgByYr6Ebllz+zThuC6HvwgG9g4gEZxmblTud
snwr2RmrOG7fZ1XeEwO8TOXEhhi89ByaG1QGzlmGSVhNy+mibSN+vAy5xmx8PRq5K9t6sI9UVm8A
A9gMLdNx4JPqAxkDztW13CNZoa0ZAL/1bvItdu2DtKo72lNHbEsTTKuqOnGL/lwGrImtbtxw1OJK
povVb/tmWPFp0K+z6IydxDfgeDMPXQtzV12KBzx2wLUA5fRO6leVKDwOOnPxUkEUhcc3DFAnMvHE
vfMB/+fET9S3GyAonLzk4EPPjdb0CNEzhOUQRYCm4Xg4RtA1QRoU34pWefdJqPFGSntXDRWemNGc
n6Ww7tzZo1OkFAYlHfq2bWx3ZdU1THAGZQ2WnTutOOAkTyy83qWors1snFLpvJnC2JbZGwCtHZ6T
n3U/lRxz42lTiBmaSO6tq6TwRVIm67nqf5bwRPxMS18jqIGbyiLZQQLDpwhKIapItJI58QDPA15Z
RWJmbEmC10Qld3XEDdpvutoZ/VK3wGF0vXHUmOlLqqMyfKQ9h/K+onMWr8Viek3zlcdOelM0Iw2k
EVyPoXJOZS5OtW77eGXxXo5kVLaoOOGRR5ZNZYqgQDcRU9WdNTXXO6sxMkweMEAOcVYFd5K7Gpxx
2CM2pRkRnVd4BmanfdKwdzXbXDbatK21dKh9U0RIbQ5nBMpMK/hQ24S1SAWpmNfIDko0h06b9HMH
Z+AbwTY3bc8BuGcUi/8bvX73rq5v+Xvz78si4DvDBfe5qP1/f/4lPTm/7QkWH/affrH56Ma4797r
6eEdzw5f+mt/u/zJf/Q3//b+jzRs4NZZgAx/X4m/1e+Ym/4kw//6kt/hRsL5xF4UrdsAR+Tw6fgv
GZ5o96cFayDBenkSy/8fGA7OJ7w/jP6ww1w2NcZ/w40s8cnzPHZHLHEsFq+69894wU3jLzshnamb
KIdtsJMycZ4bf1Hh06ab06HzYhrgqdL2uJp0Zs6akuWbF5SWdW85Vd3swH8WNQxMD3c6n4DY8dOg
V8N4rbDG42Ol4n5FYi9tzYfoV1eNzc431X0nZf7FGJ7uw5l5+q6lwu5HrpcDZi63KWLp1yKiTs/o
hMKfoyIjlf1OeVa4yUGcHPOkED9NknmwLNlUfdOWzMXoyBBp02I4ViE75Raiq02xJNUTal6bXqbf
sCqq3i9Mp+uQteocOHlW1jYLLkt7dnXtm6TXCAWVZy6HLvfqRH18YCBKcDnS3+GSI30d8AhtLB17
7aounOihdmUaQcQdpzuosoG3Lo0hrzdmyU+8kt1MAV5TZeWaJGh0qoJ0G/Zx6CMnO99iZKvnBqRg
crXRkNd42t1bXOsEtKZ4jGI4jHiPWlKdPCO90WPY13GWPrp2SxKWd2L6EkwKxQFAbEcQKwgfKWkJ
vFWjqD7xJ/75h9gJotMMZvwLoSNBFwHiwCEszH7joQAXvo53RWxdXClY02KzfJnqEcdYWBGekzSD
HLWmwPZPRXPZcSSb5U2mg9shJlhcEskc8zx0GbtnoEpNU3/cq7+CU68ApNZcWb6R9jmQmSwa1zEO
j02j43LI2ab8dOuMhCbQ/n0TW912CE1nbVdxt+5U5N5Xs4VbsMDZsTaoor6npKA+TgrRSc8rca/Z
3rAp+pwUouUyFNW17fwYqNtbjwQoruSUeApFv/qww2kpx64KrTxbH5XZ+q/+bHiRgywB4pEskJwk
cgtloY+K8s5Kq0gdZp4D1ko3sREWK06lizcG8f48BPST4PUmfiApZRKcYWkh5NW77xoU6NUseveR
SGOMa5ti7vJzVvcu5GHVLPVcS6U50ynme3RHt1k7RtioY6KCmoBoGUY/gItNJb4HN3VXmZxy7dxT
k91gkB3VtaGq49wvzetOUAxvxq9O9oZ69okM5XQYP7rbG2UUNWFcR4/YcmSGwgloIWa0YmqFP3zU
wesLTKkI4/gOKKvg2F31yCSqDnI+2YHk0AOzgZGIXixywiVVg/15nuOuWhucWn0V8W6uSzBVwtc/
GuySjzY7MvI029W4w9zLOOfDNWtsfVdjGFxHoRlOXHGW1oPeB+2RaW58BfaV9TRQLdV6xL4ox8uX
xj1j6d5rvbEKj5beEMZuk/keu913NBSK/JqPUj9pJ5N9bZXZzNu2oil1G3aT+jJSHm6tJH65p3mW
htpZQVkXKPBLHnfZWLR77kTTo1V5ozoY9kdrdZYZzi7TEYwOH7Z5U5X1z4G4ud2R42QH18yPfWr0
5X5II6FYWU00pZeaOJlNo19mWFb3Fj6KgnmWhuVNEnI3szsyfulUJbt5NOURmW5K13LQxvE8Cjoq
XbxBMz0tdbqTklYdoFr0esa8V2oblnOyNmbLvNfKSQdT3UXZ2vES46SoD9qYkmLFjQaaCiB2NIqn
crZi4haZwfucWmHyra7c5C3RW+2ZPuf+a6OPfb2hbMTis2aN/ZrQoYk/3NHaQx2GxB9wvDUbJ2rC
+sQfAEUltMUGbBtOOeFGlXgQjhZeT8CKVLHbpb5KECExG3YsMAxgVFSaOnXIRqQv+z1it6k2QZsP
4FuVTd/nRRVlJ1eSVuYnMYXmZ+IYL5gMHKju4PR4bwrd2DsUsd87bM7WYYubsjUiwNoeBl6yCRhz
ARsHIYcPTE4wwKxrlqPrr/IaKs9lqJW6YIxDMZeVMr9U7fglHEessi0UO4bnOMgwE/V6SyK5h3F3
oTJOXOdJNA/kN5EsFM+v8F6MxJKxuVrsr6Z9brqti/nYAokVHLG1DvJqyVRsP4aEfzkb/hdnA6aT
Zc//9+epR9X9nYzdb1/6OxtLfrL5Vi4pTRKizjIg/R6xMz8x0djkQCwXq97yO78n7OxPBo492Nk0
Jlh/MjeYBghKqdsuGCKB9QHWzu9D5W/GsP+ptxGa/5+9DZAsgWJxOOB7OhgT9L9MVV1spAVdr4oa
A1cMbHlT+A6cNcieQzjdOoVhdT6tN/Lei01sRkZcxNfBQcbus0iiDJgdIYggNl+cJprulGMUj33j
BK/QsYAE4NIpMeHO9r6sF9uNx2t0ijXy0ux7KUAdlp4fDmgj2OYIfq15ZkKJrqlQqHJgG8xjN1cZ
xaZw6tAJWKULtnf0Uq3nPkFxy5e6cNebrG2qNdYtEglEqCiwEJ/HXtvolWYeuSey9+YtKOhzNCMj
OvQjzWs9bUoXA5R76bcGiaQuN83jQAnSwRsx6aL2Vf1XnY8Z57U8aN/5WwS5eoQ74QcdvfArWVZx
xDfOpl8BqjEonBpTQIsFItYGex+z3XQ3uKrznzFv+B6oA3yhwiaxI+Y4+DE79tK9hK/7pZyx9/o0
JDYvFjU1L8Wgpw80GIEsgn10G7qgeCobqW5tw2HpNFZjaK+xUWC1DSIXsGaWZyLgOVYhjM5RKe85
yE2byil5IRMRsDVjZgiokkpGFzlzLl9FKOVdkOELXY1Qh8SaPZfFCJcNauvKvKG60z2MZV7eEBm8
O5tukujMic3eN7x+215VlJg7cbWbo2jxJ4NvHD/YEbFdqEchKnmvkZK4JikCtEfjLI0YBJ3yoCaP
o1IiTayqjlpGuIlFrrqldYX5crbyaeO4ieCmDiUQu25nrWOOBc2eGkw2oZ0wt2YRV99ocKy+1oQq
X0p94uHvzZXt+CxPmx9Cy+WGjGy7MFAn735khKHMzfIeDY542Atm/GzeWKPz2nDfjWBsULS5ieNA
Z8n1hnYtgX8I6s1L06Vub9J54o/AT/eBW7XzAXqQMe3ioNPOBm7qgTWfm5O4weqMud30kvYQ2amN
5DiU3YPLWSQ9R+ZI/EJqwlyJ2nGeCzFZl+iX0ZjJFZFC/rIgOx9+5BAqPeZk7Ter8odvefrwMIMb
QBL7cDaDh8flnH44nrFXLfZn6Uq5DelZxxYNI0WjzO3DL519eKeNssE1bfPf4lLBXu0GofY4oZMz
FAcXKsn7U7zYsSN82cFi0Ea4xqud/DJuG79s3GGuu5hUFnu3beoxCT60d30xfweLDVxfDOGtiQhX
zeHwOW4NdmJepC7E3apNg5c86TCVx1lpOOyyDHrvU66hz47DnmTPx1tjcYYtXdU1DvUOg2wJYhnj
erxY2J3FzK61QL9+0EXEkgs+K373vjO6NXBKOhhxAh1Up7Ms84oHNctzmzTBIelF43tSjceBdvuN
S9/nxmoZjSs17piptB+4NDZ0fdd+Fcy7UYpkR1sUNAmKUq+k4x5JZdJ5EQ472Sb2Z1HX7Kw7jm3z
1KkbIJAHHBnGqq9n3raGiEJosW3rM5QNiQl7i7XTbxK7OOnAdN/pbLvqFD1+rep02I+AVB4pypO3
pFeND9d9XllZwx60C8xttZishziadpYzX+NKAou39NaPqGbaToIl+6jxVTA3UxhEtSpJOsxfaZi3
l03BjRXhpR3SAAk66n3qFmpQqJySE0fTL3UdDDeH4jXGHfXN426744ghN3EwBVsM3IlfBHbjLxrn
flaKA2Dfa8eEUPIJIaeHdxC+qtho1qHgdJi65FkMr0O7alX9QmXFsNfzsH2mwqzlwhi0XViPPxGt
st1EaGbT1oN46oURvLJEped2XKLYTmLlKPrS0A+do4Z0b+aWfSrIDW/h6OAfLkNyciXgi6MM8GOP
mubed2WEv4HGNjRjYEctfXBcFc7sot1SMYcPAczRRlZx+8ABPfjsVZCPTDsPNhzOIupNZPWNhb/i
AM4m+UvJwnYruh6zTWzIbU6sb6fmnrQ3jbkvXh1qpM8JmSscbteCgf40VQMIBjOX9ya/cWmcUbs1
UJlcvOW6T/Fxt8V25VxrihOw0Y1tKo72mIRnL82ltwoLjNlZG+MBTA1TLVifeF5bQz6tbIgzFOoJ
82rSO7Ji5B05SXGY26HDyp1bunSq12FGTiNERdA67XNb6s0LV1yBIakbypNu1g9OkKj7cW71q5lQ
Bixp9HC6jMvAGrb6aDTYQCJrb5CcAahiaZwm3OTdbKz8nbgQfnUygwQl22Bgb4HH9li4PLH9ZKrs
9TIaP6uo6x8iL5U/RmDsm9Kr5LkKjFfN637GdOd9cQyHHe1Em3Bj2c+FZWuEk5rUN8wUIJYgkjFP
VfAc1tZuNJPXwOlYPlf2blYsSudg7n3OvV8mygDXbaaMtevWb1VOT0Zv6oc0GtNNLYzyPQzcniSy
BpWFYMi+h6KiWKpOFm6xQNyBFqw3aTOk94VwrkXYFud8rrvNUpnHPggtpPWHqB7KTSPy+RpObbAB
6f6jS6InFiqMUswX8UxXwmD2RGxY962h5dA4hVZJSMWmUI5CVYl9gfUj+0ZzExVB/Gak6ZNmOGpt
DpX+CjuefEAs3fda1A9dL35SXwPGGoOKp7lfCwKN68oGqjSmunv0pmCmIIfdvmvSAhPOWDS97jgU
acC9sywp/as4xIU97YrjlB/woh7siVh24ojneJhS/DYVyerYEVtRN97OYC+MbJzs6j4rj6odH605
arYIzMUqg+MG927+QTLP8luzU4+c80HyNDOvdZCb05qq5H4Dbawlm9jk27GDiFRr8jt83i/EAoOv
emWbN/QqIi7Svq9Ey3Vlf8+NHE8h7vpNGcXlqSz6D1DMu5sPPnPBD/IfSPAd/yTwBc2wl7TwrbDX
WZsYvNOql060Y2JxHyAThesoG5ItR8nxZhRucFcH6ljzprOpIEOL02jC1Ij3gUtUyBCVYzTWtUjE
1SyTZ6CAzkMwRt2uHGKbAnCcqw9dBIMOW9jKpSXPdkA8WjzSz1rVULzpzJ9bMsPLsMka4qbcNvRx
MpyMUrGHC/cVSPVVpOm3YGhuc4aNKmoRHRpMhWX+WmdegS9jfBqa7q4U7Q3O9oVpDderM9Nu0hIL
nCYaCAPad3zapRAeZMYux+aUz64XI/S5SKQ8O3lVYLzEZTe5dCuQX5vvDNhrp38d/P4hIR2zN/r2
3z/4oQe0b3+hqvz6mt+VdN36hEYNGAcq7y8Iyu9HPoHIrtNtppscBnVwqX8ytOs69FQdpN3CSV7I
wTx32ug//s2CxbIkuVyTQwK4H0v8M2c+eCx/PvNBDNIdgdoNEFkCl/0rXrZk0WgEwRTd3BJtkt0T
yudqiAzbtyHAT3tXpWbB5jAEfblCfr2EBgQ4ko/RjybASgmPMDdKX+oRTMdorlgaqsZ1vs+k3zY5
SrmFq6aczgqbQPYSz1Z1Vs2s/0ggAcFN7FKmNY6/7rTG6NWbuxjZ7BmzrWsc6Ozt+yOunnq41KAt
N1FLNSkolmVxOznppaTkwWcmalesbs96N5XUtdEfzz6tmI01y65XBkEQ/6ygD1Y/6hOfJSneOYez
zZrA0249GdCRFAxLD6HlRPElYz9w6LLO3Wt1Vx96lSfsouJiJDavcaMkBa0M72UoiGVGGgR26PYQ
1jlQzMnLaDclRDcTCx6pr8gTMXRQvGZA3IdU0LfcqSzBL+Oatd2uRAHXHSYl4zZ1SSzXVrzzvMr6
3AnWu7ENDGBu7hqqF5zTIFz7O6/IdEpprgvqJwqh50Nbo3ZZJ7cOedwlNZlQi/N4uaslcb4Nidnh
otCIkOuW5bsQerHFKbkoooMVRS3PB2R8VVE9kJZ9555mvBbYluDzE42giDRKec71dOHWo9EfRI5r
lLq1waOpocVy4nh06xH1dd2SrYJtfe3hCD00jMd3+Hy08QeiWLlUNInm58RDcTCvRtHYuXgkAS+2
Thu75L1Kyqu/lEPG8wxka3+mTxqWJL5DXqg6DSLG1i45xJggzE2dpfdE0+kJIHjPaTcdbs2E71EH
uMtliQtkPZG78zVDiKNMUkLhoT5v5zhOd6mKbiImb9g6HUIks6JBDV4dFRRzt+FRyta1fMvk1faN
RNI3Cxax3WTmZB/yUa95xs7NmzLK7LvRVhw8PSpnGH4q1rCtpOwaVBxR31VBNeKxIRC7sswwW4bj
ROytonslQ9W3PuOLfUdNMPYoZZXhK/ONfgqZcbckNrRdT0Py2uWvu2SOWe7ELMb7Aj7JYvqhzdUS
gcu+VA7dKjV0aiYx27IzNxpsM5QSH/pBt6/xUluwGtvMOjsymY9FMKMDgINdpzSk828kSKCzVAEs
wAap6dJ1ZzlnAtDNF8am4JW4KlB/KB47/BvWhi1ZcYQ2UT7Df71yzLLvlyv7FgjWBSwCSQdUgtg2
O3Ce46DoMF5tZYzFhVeg1H8qMek3Zafhl7CM51NdWcNZ9Wm2bzK20xO9ibskoUYhiBs4cBWVPcaQ
QhFyau8xhJizYh1pnGF/Qr7Rb4UJVtHFVXkm6Waf8fBq+yRphhe7AjZC8H+kYTg2ja909OAp76ZZ
EcPMdPPBQb7aMEmYPzVXIkPADo626czxvGuz7w49lIRTgoYyMrZD3irtHeuxNOlBx77Zq++WnMIn
XHqhvlJpbX/DdgYalkwF36PUDpnMDN80S8gYjCzkyXGjpiO5CA7yySZAy0WpCOV+hLG3Ghh25Kpz
8KeAURBc6F0bn4QXdU9ttFgAeH2ewPTdc1nj1DSmswdzxbfTwNtrLooOtc+Ve5QcfzzCAxlDNm3R
d14m430fqOIH0XJvnemTwfonB7q/YTFFgF0Xh8BJHlqi1QciSuM65ep+FNrSUyqGycDeawb+0GJ6
0BMB38AmBuG6FcJN1nNn73TzVWUh0Csi6OtxEFayHnXH/soe01ubopwf1Ihl1HLr4QX3W7GywdJd
jKxMaRJ0x+/ayKjYG2b7M8RR5TMezxtAjs1uJJT5xSB1cJtF7N36Uc53U2GrrcgIPhk4aE4BhMJH
Fz0k9RvOydVWqSbkvFbpb+z+6rXF4PmQWJpq8V1H5JSSjp4U0YY/sdXo+6Iv3K+m0c7U03FpbWZu
OX7UTj26UAgftkBZP0jaKVeu7FEDkSt8PpHm1iIy/RxWXnmCgx0dlVeXd5VgGgMyxGg4edH0Tl6+
fbSxoid+ZVCB0ugTnIJIYDQEbADySPQGZHyGOt8yqvc8JyogRkUDlm2oC979xNdAh5znQg33matt
uin1LrD6bMAwUxwFB9PR0kuEprfm8J28IgeAyAKsdXFLSQZmEA2nKSfyHixvxG8m2/EABjq2Viqw
Br+PYv1W92X6knuqegklXZX4roLPJa0rpw4JcRUNcn4WdM5sIl2hdiAtbgIQRnS5Fw0bHH5aCjw4
FrWHIuPsizWze7aAxk1gP5pirSH1QTi31KbSI/2ualz8RK5kDi8QVFqsXMN0Yh2WL7IEQA2pLJPX
sR2+WKO7EI1Jd5BmIOpEQGE+ilg43w2+P0DpoIjvwjai6zGBRDzN6H+6NfOgl4XekQUNG/gCceqc
3bgs6QHsySTRhYonKAxoFmGfRQa7UvW2oa68+BVn/tdW5H/bipj6sqb4+8Px0/uS92ze3/9oNDF/
fdXveU/xyVnS6cydS6/H76Oxp38yhW26C+kPywj//+91iPMJhgEpUMvQWaWwRfmv0di0PnnSXOwn
lF9Jqp//qXUIUfQ/j8YEwalcYISEfIdhhV4Lfv8PVEt3qk0tGuzioNENL2jBQR5N+g23ocFYtTki
JC5Y1xjOrQGZI2+qac2HEHgEksO+yi1yEnaAiZ+djrg2FYQPTu/pxlmoH2HoUI2LWZ22R2f8Qvqp
WqrZbfPNW5ghxkIP6TwbzXshijAg/eiKEsaICfbKRj1Zw8KufLGwSOBsdADOdJ3dhwmqZPbGZov5
CoxYIUGZJOybrbKSMAib/NCNIUie2Nl2DZh6ve11v0/i8CYWQkoxxdmTEZlgU9B8QKjgzFFfItFV
O6PX5iM1pIuSaTjON/bvIFjGDxxLznL2ouqpfU4h3pzHZNYfuqE21kXm3ved8C56YlZrmdNvyb0e
IAgSD3mDjnhajBARJHq9A3lW7IcYzvZCjVGlcg81/MYttz2UICSRW+F6x7BI17Ya0zsqYblRA7Zb
iWmQmwyLAh5MSDX1MpAMlaX7+mxZZ495+9A1s7YPtJk9Qhppx6wh/0IpOJYCNsxr3MHqAhUNRA7m
yuX4M3RPDIqQXMAqnMOAGiqLjMXWoIKI79rM92VvNBc31tBbOuPJWcg8E6uoTTMk7GDctLmfU8SK
AaTS1qG4Y62V8H2shfTTcbYHi/eq53GzEyWSVNeHdOIahE57GattkgTOD7wc6XRhsZBcQhsbUPYB
GRpHeEMyz/p1zL5tj3RVbysHQZ0HOzdU2wbtsVCLoBR532RdDD+pWfa2s16An6qI2mz43GCOmoYm
O09J+Rx1InnGtTG9aQ7MrFUx2/pFw4R9khp6kcLyBNTJAxRUhuyVnIW3FC3kpYCHws1caEyAX5/B
G5JD0Eyr2stOpfejqrSjxMNzM/Ia0nIVI/WVZPJrP2Yd4+47jULIbU0eiMNFZ4GG4uQxHNE4t8kH
OGoea3MbLTQp4wMsVSkYU3CyEKBnj/QzoxypksygkNsc5t6AlRy6ayS6eDUac36nafYetgXe966o
LrVjvKmscoMz4ccxOpUie3Hi2n2AQbkLNCk0Yp2dFRi7rEUNdVe9NxTe99mCV7cJg2m+zSzj7prO
kPl3jiHIbwz0q0K23bNdjuYdedsI0TBL3ScraJINLkU4PFnhHQflGjgtgwaCT4kbE5KdlifQoakj
25eWm9bPRjZY6bi29RTXzJpyS0UnQWPLRsPplTDycqPkdc/7ct4yvbFX3FC1rX+dKSRofR1m15Uw
ALXv9A4aFThRexL3xeh1wY9kSYuAOPFW3OEYRyyN6k0UPK5cOyW2kXdY9mtq4+gKXrDMeusl3xiu
J20vi15XB1tlGN/pJeeQ0H8UYSwymXUZ6CunkKC031Lh4p9VVGWHBxG1Ov1oC8am4DD1g01cm+7Y
qOFJcaeKNVHPwEpejh2ktynslL9yBoCP32rUxZOJEY54SpPhJtcHEIrc+/BckFuChmh4DT4SunET
c9XHXqFu5KINhQO3qyKzPUE/s/W1UpAUQ3d0QVNGhXMbycZvbYslq65nPT5nm9fYdwD6PWWDXJKA
UKmwUddQoebcG3Z0dDqXwrOqQxp7fO5HO1jbabYEcTrT3eGPj3YULsudYk6/K4zsPIf4KFe1sNV5
jJbicbp3tmporYilNa51vCYx7KeuoK+wTRzjKIF/2VqRLJ9VoGEidOJNDSZL2+qM7Y9uViYbx2hm
4VOloq0crSiuwPM5B/Suc23JLHy1EwC3K2AIpwlyB0kdsikQP8NdW6OhY3DuMn2VN/P0vZqqbzyj
6ivOA2c7gMjwY+IZcmXolf4YEgLejnpCFIOujnsLAwkPhyKjAthtbqqVkNNx4R57qOnfZ6DBd1Mg
1o3rhAduncEewJb+JXVFvMbKLL/2ohoVTRzkBGkwHE/u7M4XywYfBd8sXZfDlCB1m2w6KtVfrXDc
InxanFR1zNCtGeHJTDgAbxIE7juMRAllKt6uyYryeXZVe5icvtuJuph3NhWsuPsEW+G5wa01ZBzu
QZKSWkSqIO1kcouHTGyv8RrgY+fvh9xDS6EhWNOHjOh3OIaYi+co3Vh4qncOP8C2BKEJ/AtxhFvj
bH0xmcl5Ftpe+UZba3sR7ize0ZTU1m6xJqHpiL3TVOYL55pyY3jEFkrIlFtqYspNXbTZNdWH6nPH
5/DCzqu+g8bonYH7Fz7aenJmTQEK1oz6a0oXt0/lq7Nntn6tpBWfJySaF3KbOpkWAQ+YdgwmgXzO
Vp2kVF3lpn5tRjxlfswn/85O3JEYrlO/SbfwUanTtcl+575u7HFhO0jnkLOTwKcYzSeBNPJtaMJq
VY6E11N63A+RHr4EWEZR21lRUT5LW4Y2mRtsIbVc6QLGfhHoG4sKx4sdx/rJ1BraMXj6g+XXEL0s
NkYk10T7TG0uXEnMhqzSLfCTnoaxoOlHx/MrW6fVlmRrTCzdaCHwS8N14LM4IuS76ZxCTMmHuu7b
NbEr+80YEboJX8BcdPWEO0Fdw+DgU8Vi2X004cOFPPLCHEnyqXHQAO//JX7/I+K3hwPofxrv1wR6
6vh7+zf1828+uLD8W/z2x0n/19f/7nxyPnk61nAUZgc7+Yc3/Dfrk+t+EotmjlLE8C4snYn+d++T
xDYOv0V6Jk5VnFF/GPblJ7pymYo8yQnCYOT8Z3Tw/x+8BLZeRx238c5jeF9+8j/O+pMoUhglo75P
x6Wv9GcWajcQLQeWLKCnin0e68cGQKcXdF8EnQuJ2az/8OL9Zsf6G6yPOxXTLvsf/+Ytx4k/UbH4
J5jOosTzM9PC/ZfjhvpP9s5sO24cy6JfxFqch9eYQwrNk+UXLtmyOJMgCBIgv7433VWrK7O6a3jv
N2XaVgwkgYt7z9mHZr+IsaeRnjLzyPvfZozxw1Tt2+aQVe66OffjLhFIff06vREiK4+R61Psuu/+
5LKg7FpqgRt79a92MWYtej+cPPo1SXQNvXEwmQBoWgmZP8Fs8JfyzYhEBbtJObhwQpDF+LTri/ll
WLpjgepnsPZzkEAcQbu6QV1/oePRUo7bqhvxkQ+et7MrYkC99nVGaSy5J07I3DeNBxTExZiLN3ZT
oIv1FSorXLkbUrRvggD7vae8AfL5xbfGhzpvxz0uv41rJeohTN4dz9oPWfQBd9vCBE0QfejRn8cP
RmMOnfqeRvpuwqIix+rRWAQGM25njAthWonvqI/sY1GP99kQXZdOSybRuGWr3fahro/hstq4FGsG
JrafjcF/W5XxTHNM/2z9bJeF43Bh3hhsatK3RDjwYsuhqLy7jBix/28e/FsWFQ9h5L9oHpiP4e+X
k7/+i7+uJ4n3l8Bm/8a5EUKxWaWPf2se0Bz4C2sM8zaWmTUAmwfpb+sJtpYk5I8gmfk2DxlgwL/O
1dzgLyDOyNCkYYUqCs7Uf7Se+N6fxJTMRwIIcglPIG/I47X+uKIwibamvmNb1Rg53ibLjzacAX7G
xq2xt1n9Prfo+5qmqx4jHd/AtJu+hVPZP4nOeoImOcATCdEjxWsJ1Y3WeU69MD1OXZnfc6axPsYo
wl0Co6k/+XEaMSIOEOrf056fPSq5ouLcAY3Bic5MoGL3NvEXu3sZcHWTImZVS+cdBf5TcRMLCT14
a6N1pmFeJZNq/E2aYm2E4ZnZyCeElrJ/qWP4x+AiQWY7mOFN6OJRSRO1j3LbHw557bviSoF8wG4G
LB0wOWexeQb73TAEu4q62X3152zgVLZ0TodxxE9NfGT7Z8IyFh3OQuZ6BS46zh8WkmknqqZ+RyJd
91G2afyZhSWHPPD3sAr3pDzTfd3G4EftJzSLpUCuB4oRK3DnXpNWsQzbMUyox0sHrYhGID0cJptJ
w37pyjnGZlyemN0R9tcWCrc7FKlTaZl4r4mhfZ+nAIG+BzOuGIqnrK6ZRpmxvOmRBpxKV7+WXeEd
SwUEw2mS7FTpDNRl32T5W2EKzhszzhyysW46X17nehzfhqxpIW0N915j8LK0U4LuNAt/KpNquEn6
HfAtwrs+2VbGOzPQezWTYrCYOCWzKf9HVjD28tJqfFriceCobuEp5CsF/d5tUDboIwl50SF22yO7
5uO0FK8gjb6IBVHXy4DjOamyW86MLKKjeu+a4aqZuvZUqYKM8MLb4YVwN8MsMAEK24FCvdznWdMx
Z6peBZhmgA9Wtwd08Css2vCmCZf0XicdyZy2IXh9HGFae+muQrdw9CcfGdrC+b/EM4PX3GwzB1ag
r6f8ko61vImVdvdR4NvnqCuKQ2sWPLQWVIVl9UsVozsdG1wlP2LmyleGxvle9IH1mInZJ4A7+5V6
aXcXWDTdVWGeMJbUR+DU1JSFKE4wbUjYKOxw43UzR6g2GA8KQ9uZdSE/SEbTh6wJ0IPkVnKcQv2L
6VRzRiLa7VLWjk2VjUVL47740dFRI/+sbZgj0lRObFyUHVHhm6FVYH8WmB+BPdV76IzQQ1zz7ARA
PphSvlp1el4WghGbQWCtUdZbwAh041WmvMr7AOeq8IsvDzPm93GJUKUoZlc0AiiT+3CN2bKrSzNV
43VIghsJlTLud7Cxra9OAdxA/RI7TBCB1WUYYEDIwMk31smt7PERbTJxebVfifvQdpnIk3Ve3IrY
DQ9IyeJ9Sj8RgSBTVQpmjg/KdpYMGlDnXrUj5Af2c8WrcWMBTky1+jnWPaFo6TTdl8yxsSdwW2TJ
Ch+JjZk/e8Gius8if75ijNWeXKVnnRwBGRVma82hbbY97xbGzKDVl9P38NAynaIoN+OYf83lQJQF
A6QemaPdC33rxsHwPnBsBw+c+/lycKbGvs7bpDnqAkMU7lj3SJwjn6zCDDOXIAvyjlXCaFzfNmq8
ANUd9iA88nhcvX2KjfiIEqmAd7J8MxAnXxkVmNu6tD54pN4wYNukZDIubvBnKwuMUWm71U7WJMG2
VvHJWFDuClcUr40sibwKRVDcuHKeHDDTi7dbnMa5Rxr+0tdYATfQjJEL+3V35STqQJbNdJlQpz/6
XmI9kdAV4YsKil1WJeRfNYkkMj3LeYy1cVEjEBhwQE5p34S45/YqVegplVIYlfJuz+9pDyTDzXRM
eWph1YQPjGq9Q9rDsbP6OidHb7qvwT3ti3kAeINjaJMqptR9vAByTkOYBN783o5dcPKnJvkp3eEh
4oSlN0PlTScvVoSdlBSItm3tYbiccfvEzI4pXWndCPWVYtHZl5ayrucxyA8xPd5da5NnLTqC7WYC
1Q4pk+rNEM+3hY6ru8Wyp5u5IJi+nUcyHFvDfHogj2yK3N+hrtkxT8D22dolNbYsx41w5JFcXZgj
nrpJRlYtgHfzBowfdyKk7zMOIibDGnNk5ujHMV5ww8eI7TufdimfLTn1AAwsJrlnaU8pmlVDhzxM
mp+z6IDorKFpo2NZO878mJqbDv96ErvDc1KUjDLjat71fp3syMI9J1aSoWgTX6aPXogM7fZLoseD
PQgCXmb0EhbQInR9Jj+MY2OurKr/RGF6g5BrvHZMTcqwXvWcbtTerSOti2u4sK09lwddKPu8oPQ5
QeZJNr1oETDiudjGGb173Fgzbe2S9ldTsd714fdlYeDW0kKgN6K+u11VXQciBQg/tzVcBggV+Pmd
C/fAACYLJpCuqq8xrJODEct3kriILVpQrDIXCNKbtIMtC3p5ZQkk2Y9GgC63Cei8T5EFbXNU0rfa
jyc2dw4g2KfeOyf4Qsv5y1dFfagDCobJ+G+NHOHhVAPhnmCFNov0sZgjav2Sow+nbCirnb8CB6NB
5/fEKpUPiduJsx27y2WqFF9DVH0fm9TesZh2rNrF9BbDot7i/H8qihBSVYZQqDQx63pY1D/cVrnb
xp278+g34aGconnbYpw7EEXWXFwH8qCaF9CY3vxjyCF7TERfbXTCe0DUUsFQ6uPXwXaX+8rDjMpu
SrzlJo/Qv/CFCd7+pKrynce+Usil2/i5j/C0a8+en2ABnUOSn7ZWnWQ4Kmt9H6C4eI/K8IlDnOaw
nN36bjecvDHOvK3JS7EPBsAk6CNy/wX9v2ayjGpvxnvrL2no0q6JMq70RH4IGiomquGEGivrXGTt
pkW8znXeuMLp7iYHlp+9mOgUmSD+jlLCfh9tkgFEqu4W27PK/UoPOZVCeXdBE07YS0oESjiCIZaA
gdgm7pQwpQgC7gi7eezjJHgEfj7YW1ZNixLDFe428If6C64W+i0e1Ixrir5t5eDL8CiEE/DItJhb
TshHl3E7IoHb4Zd7EgUT7kjZlxgBwbeBDPUfbdZf1Rq+/K7s8mzbZ94nyaYBAvfC/elkJbyFBZt5
tQEnbs5C04vdFBXD+51BwfHTRlixE904PC1a9ueUxfNmQnl1JBPhfgnb6xTxZUSQotuZk2MtKF+m
cIo+0yyCG+gOEWmLQfEWCOnfOGMR7GSj632AlI3gCgFdAhNis++U1z1Kz5cFwkt7uDUVYKyNnXbk
VSoxwvmXsWo4cg7zXRsX9TFzZHlII60Oa/97L3hfNF9D61jSm22OfVQXb6xm1Rtb3Pit1sZ+YjiG
qKiMirMdaCreFNBg304MnOA7phWIfV2/Zm5RzteTNTM0WHIJvtLlgchtDUm1qJMrGvwwtRrjVPCE
WkGEY2bvF9hADwoH6htopfEzEHo6xUOXABss1Z2f5fKl8wJIQNHQlWrn9eEO8gmYeaqr5TWRSFlK
jg+Dfs4cVtgt56Qx2S2J8OC9w5Sc9kBbVXVNe6dhAJXW4YtG/Bd+y4gAWnZTjNAAK7mf8CBKGJ1w
4vHU+JUf0nau8vcp0uRFkFHxVC8tqd0DkWQ3dWuKd2Zr7YHRY7MalE2Nl6YlRTcuM2BcxH3Fm6HR
zZudmvSBjm97Mg3Lq2ySJ91QGyNoH3+0TdvtrDwq0ZNByJEtJWndTj0Bnc3UPDs5qiCCs92jJiT7
UnaEn8wNgxYi4OqtsJYac5NEsaTJfX7AZiblLliwSJVTUZHj5kBCapeRdkbZnggbz+5dIq3nxzgq
ZXdnMgK1dklmbNSS+NGJqy4+G8wHZOmQUwAxb/ik3CyQwMPB77X/RDIFvnaWsRlsnBxOZZI3CfFj
87Rc18a3tuFQOmBTBVQOb8hZRw1ALUqn0DupHBwwgVANzFGdEcwkK57FHwl4qJ1NPz67FNNU9Btu
YVnu3TjTmLdHsjkrkldYfZTsLpOyxGlEo/ZoenJjGgdZ4xJAFZjUbF3RRhFnyT25G5VXXEAXFtvU
HaOvBlvuT7tdrSiywAhyZPT7PFRJWrw7DrbABlAj+v2w3cSg5/AA4Fj/RQBPdgpHeAUbBy/Vtmfm
9rqU2t4XIavzPiFA7TAw6viwKayvNfMkEJv1bRcJ+9jxa68Wt1cPQhQCZZrfPGrtBFcLhMKtixd+
F8CPJAkwb7x9Vg14eO2U6qBHPGYqNI4AWiDL+j0zQt7jy0AVuccTlIAEdsp9xl5Hcd7PewN4cT/W
0RkXxbTrOLg/qqxIDrKy3Y8An/GpqaTYpBUrU03AGRyCLj8WmTftZLdGOxdNyOUdcv2jTqzpCAbq
zjN58gl94m7inWyksl0MN+586sl3oZQas0vFkZY8X9JusWmF/UEkJtj3mH0g5S6Mb5yyyPc6bcjV
qtnGU0OfbqCm36z5QSergAhnwezcwleFRBRD09tatjVv/dLzDoh+aJEnkXWnvGV+FDo/jZgAb2Bm
ttjiWk9SgVv1vp4B0goR+jdpWhQstD1Ixs7i2R1Y+EdkSXOdg72UhLfJSk1sOnp+YMyX3E4mQ3OK
ieBUhUWwx//Fgjl03VVhO/cxItPNMAx0U0eRfQwRfsu2m2FlCqePb0HjAl9rUEM4dQqBrU68999j
NE8PZCQ0Rd68W2J4772IES7TNj8wDro7MX3aho01LuzlPBMHyfc3juuERo0bGog1ZilcV2WUhTv6
fB9B4uX7aW10uq35RjTddZ7Fu3npP9uy/jaU03q/jXa3HxUBihvjQesGN7KpiyS9KouB8eYAVqrJ
7HBLzewQidOSsLqXgHlGHOiImRnIcrcM0dGxq2jrSgY3dZZV9/QfbHs3IkqL95Owp9tBUW+T9IYw
eW3/mHgQ56Tv6/1CrvQJV639S7cc0UqAwyeQR+NOW737UKqIjoCQP1Vu1FWEmnRjo4UEIgWvIJ8F
Ge4h6GTXgncZNRPCgxxSctH/4LxGKTa3QPX8pWzOCGqnaptNw/yGbWfY0O+58fDhvlJKPRdWvxKt
VXSdh5h+e7NQOHb5OdVLj4FltOSuncbvEHpuIGh6G/JjXlugS9tywq2PVDPe6sCL37D5Q7bsJdZR
O56YmabBMxJz5F1L5V63c36BAvyuRDSc5iF/kiGYFFbSg56pjtpMtE95574zCazP3tT6nwNZNjs7
k4AcrObVkJrwJURjLYesjZEg0/Wg+DZixAcVNo/xrHD4dxnSRSXi9Ptkj3iJzDQh6ktm/dg7Dor1
Ok7xSdGA0Idg8OeC4h8jil+b4FiNXvJIEx91tvAChsvllEYjRpwcEvTMMxDalbzCYLLRS5EZjjrp
SqcS0U1VBuIOxSiFNfMBWHRAM0F2kR5CglJcg58e7VwAxw3jMz/wR1Ubf7mZ++iXCFQBMudXibCr
qzlgc3U8/TOtBLqbyqpIW0CwjAyTmJCgNldLEcHxtJ1XyZa0rR0Fzcpde4GixSySjCg2HbiLPBNU
eStSxQ2ohLPBZUkIjZz0CWDGKZr671kMj5UbHj2/wDOVWTdpgqtxqcmiLtGXCmdSB/Jeon1UhfWV
CGj/9Yk9bFtK/S2VqbtNEfTLbHog+PMTSQt3fAr1NzHtQ++LdkdjJjq3PvTDyALxztmFBuLSWHfa
9d8Kxx+uVWqJnZYhpN3aa4+5LTLij0AsG8JBdjIYh3OrMpvOBVh9oKefWO6Sh9GyacOlutjm3fy9
QkK7ddXsHdBTEPmkvB9pMDlPOg6qXWhwtG7LsdO/giGanlj73E0YBnIb2f14JXuaUUBmEFNZJF7K
GGq3VxTuXtpVdUrC9sZXNWyTxfOBNRc6wS2aOQ1GHjuvrnr2R4fkbyK9ZvExOF2HFNb3ml1lLcvP
ys1R+zhzZX100GHuIrtGrMyGJzdeFBnylUp5gQjkbpG0lfnOFBmmJSBCXjPPP6izeLQy0XygII/v
Ou2loCPy8adVhF+Yemcy73JruOppQz8sBmhtUES6BeBra0Q9wXiP8cFfbqWJO7Joo6Y70gVtkF8p
hrXLkoSHFSoeYaItDPr9okWes8zigHQ757yQWrfIvIMJ2fHgn4p0ep6z4IUKIXjq0wz8Rz+rE88B
Fm054H9L4lcdo7kUees+ZQRHbkmUvIudIf1oDPGUgEXjLcgp9Eo1h3Qwdi5FzYXp/koDn/Jraghl
DhmpUlswBOFI0h7rzyZUcC2PWarN2iQCwqLphVHTNKGzWTFqlHe6E8RphZ18lcLvr/s+jqEzdlFi
b0abHt9M6ud2Zl14D9Ene7e4vOxn2DxOuANmubyNFeMgHuOUphENamZdLRkN3oo+jrh7QDcKrY66
b8GmCyEIkqTBs1FyzKiYZo2Xw1Ukwku1VkKsMu8EUkXfia+PebTHUp1EDAqqBwJJ0cqMtN1kVj1t
ycIwT8EoFM0nuxJkysx2zJWwktf6t6U5z0pob1mamR09tflxriZTbT0etP1CYhza4IGDt8HfsqUE
bcRu8sSXprxmmtc/zFB3sZmF9pUARLALxKiPJDD2Dyab3LeypALfwasgRkAGzv3QdzCDAB3Ej7Be
2U9Zy7p7UP7Tm+UX45UH2GokwSKJb+RsqbdKWPat3ej56IrYSTi8Dt4DsqXokZAKji/SSZNrAP7u
DzJ7qis1xNOT63o0Q4078pR2LcvqpgnilrzYIccCHgwIxCLNAHI3IhUBCC2TrLylw7/SpBLp1Uzz
XFC/KtQBV7pBV69khgS9Gu6XbEB8wPzfBW3VmWd7ibKrEoHVtq3z+asGo/KOY4FCDSAdaioaTFDi
QUlssrLo38YQrbm22HWzzmcz45bacdgp9nY2lEdh4eje0Bq9lqmJVpeF2gsUFhfhtC2c18ixL93S
6RfiN5RhlSURB3aAvw2ln7KcKOtBVL24JSA0PjW5g2x9WsRRD7hHPQGUlGGqVjdx3Xjf6N6Swthp
8WxT311k1wOIVlT/tDMjujRW/ohZetqSsQvYhlnGNhNDczPCyrYmB9mZ06SnMA/UzpoXB7w4j4ZX
ujmuSe9M9GZ835rQnPUcTFehFS16E6Y18m5OHSMV45Z+s7wa8mSEnRtVF5J5frSxcYD8z/aBQelH
NjdYInyIZinuknzjpA29Mjm/WoWXHiLIaHvhoo6xuNGP+SSG7SRn90zSLj2brmpnl0bbsss94+xC
nHEbFXTUsvYi34van8kWy5cTlK8QwQcg2vs46ugDOwQI79rAnepHE+RIHlG0g/RaLdqoCKuLBZpQ
B4xv6LE6VBpdfnAwvm+SDs9KtfD/7fRhgFd5p8ku27hT9ZoM7jcvY7FGjbUvfG/Z0Sn5SFr0aEnG
wEPrPNsNVg0LOrK6g+tU/kn7zRF00eMSE66AlSfYQkRfNlm23Hl5gRSr7N/E0Jf3YQZywXKBDPXq
OC3+9N0yjEFcz/rm4Qc82AsVsiHV9igmNmpM0h9NUvYPeuwf4FjgcbO7mK3dWQ+CeW3doXiet5io
8nMPhOjiT9anb0XjzW+SlmT93xSMwWj0JP43pXGxZo25TEKYs6z7t//XxPw7mhgE2CGT5v9b8/5a
yAzqzR+EMH/9R39TwsDz8UN+D/PhdTi9SlH+BwLEMNtHpgbRJ+Zs8neTa4KR6Lo49moXDV0HgOLf
Jtde+JdVshLbUUiCwX+qhImcf5C98/JUH/xK3gXD8D9lkOF96bpuzpxTHNNS1rBxoB2uMbO0bvpL
oT2UGun3uY3JoqW/mb/YnPC2/hpVSyzZeOt1gPQTyUQiiFIn3csIcVq+Bt3KNfK2awmw3eAIOPep
ek5JQF3VXv2HzTooC+jCMnshirR9dVVo7kWjUXxNoHk+A5jp13QQk4uPL+mjtfs1mM/ljOYJVrAN
s73kVYWd9QtaqHmBbNGYX3gFkqi8KkBi3VIP7CXpIXFmymu7rER8DCdQOtrzce6xI8PvHpWLWdPN
OwtmaYCoGZnetBc0pAD10kAbmqL3d5HrmVtHGpqHVR5/r6saKemgppivpXPdk2N0dimFwyGxCqkm
bHfljMWaUA+nB/yWDtUPv1na60wXsM/jxd8FpNt/k+WARNtJ/Z0Fooi0d0+/um45rzpl5LX+MBZH
rFrinnmWHR1/4zFgplnvaqiZz4L9fcltvDpVUZII1C9TH72KAYQLtZGBxbZIaEAkhaREVaYJeOJt
tPjKvQPfTbqdBWXqWSI9/BgFQ7dNWGvx7mc+NvOE/GlD/cm3XDl8F6SJO89JBZ4TO66GuEvqKtgh
KMNEi3s1ImCJZ/EWfRAH5QjtD3u5aDk/xZTlbPc5jfitJXsisjWzmmuHQZsHZp8fa6fkuhIiwCrc
jy1/b84b/k3gzVV0ES2J726yNM02UJxdSzBnxfY3AE9NPjCQOkfTCpWalHumQSRttipNXp3Rws0g
4xWWs+qdn1H28zGA5BZH8MUjhBeVkBe+Jk4LYE/D0VfQFzbSDMt1QsuSz9k43bWbOaRRlv7CB4rW
L4V2LElzqlpIEWdYwxvQaGAzjggl324zpeK91g2wqyyFuLsL8JSUu5iYSExJEYCs23Rak8sHldrZ
WYmJNMqMFu0n8B+EukBKGIkCjYDl2PXkH9b0c/uVtD8RRgOwhT+gmOTXky7Cz/ECg3BDsCbfoNSG
/7P0kQe9mWx1Y3IuyzJAHGdrItfIEnyIdHTte+IMwsvvVyTNiDDPyQq9M0Gz3Js40Ph+S52lr5r+
T7xGsaDB8LU7LUcpHf/Dnml1btHyQvO1pXjvAVuSgRUYeUKrHfgPv5PfK2/lVRJcKIc9JA/PwyZX
8Pszr+ZjzQ0ST9IXwzfKkNl6/f0u43oZs1M9k9uwRbjHmw1EyF1mISC+TSTBNZu6GhD3DqHmOiNM
6JcnyDZddejq9ZK6jC/5Tta8q1s1J911Eg6AWSQ5R7fJvEaOUkLRiQVlXGAOtrghkoaA+kjXrFDE
5MiT39jOfFjDWr9oanJHlqG13lPEaTABD6y4OXYMbcAkOuS1EVNUme2KKtY7lbjLCcCLfkTRau6n
chbvHnca/cluhHGE5K1B1uaj8VPxuOX8ggQtcK2etplLlurYQD3azhAjbkM7Sq/LZE5euZg0aj0v
ch7LfFZEaMhBvHPoGKi7Stc8EZiCKIVG9wEiiYukJwvIUlbDz9IC+Ebng8eiTmrzFIeMXSJXcmO7
Uks+DF/AJbRR422JOu88JDoBiCKlZU3yRNJy3ucro1FlkiBiqJxEP3tRRrgY2y5eueF0EzcutPNz
hpn5DJSL73c2efoqo4gVBPvdxAs2+o4Wrr/38bxke0t5euP2qJtREfvi7GHcBdob5/lWsmOAZBHt
I458usr4hUtgA1XuvlDRRQdLy/mXHzXeVSpVcSqn2Pmsg2h5jbPRRAebJfDS01X45fVGP49BMJ+J
OW32wEaZBRfWC9mj8jV3/WEHLIXWQp3ExXF2mMa4xqovjkG6UdPHONgxELIWFzkmzwwUmKfr4ToO
dLRG1kbIUQhP8t7nqqSXoSGCMV9bo+QWWd0QdRbsAlJ2IebjnAy3RbpElyDrb2Uom19BQJDafomh
rmzM3MPQUSa+xXDx6DQW9nu4CB4MuXganEtNkds/wNqEWGejrZjwNTD1n3bIqcSNBmqzqawxvW8n
XI5qjhDCWGJ85HhCiasdgL7JgMgD9YB3ERUF5EsqvO6VSBX5hP/kPg+m/hG7MF7pbHAeUyS7T4Se
4WFgjBvf9YBuTgXWBM5Duf0tc7W59tP4ecnc8G2E637sTABKKtBtl/B8kER2YhSU7EEInojQAiYu
3PthgKISMh4J9nSL7YvuFjq2aa/sB6QNHY14GJr1yjEYSk9iSaUyFvta48Tf5Wmuv6eo1estg4EA
1kvDrP0093U9bi3HJyTJ67ttbGz17KI+ey9cOlVshYQRjKXPydW2xHkKPe5qDU/IsL1fAx0Yb5Vr
f19bCjcCwwRHeW1EuI3aVF2gsZS7yU/cpzkBszCb0nmonFB9Tb6R3+ck6/oPzAv19AB6NyWSFW/y
OasrejC9/ObOS/qQ5w6aqBAyD6Ug9bhyvG09UNJEobwaB8+6k1JhHHMhzzJdbX7VCrNqv9Kp0mCm
/Vuo6R03WLrLwJDeJyIJ7syosWVXbQ4jyEb5dYtjp7qxSbtrdzn9jgcfN8Eu8kfC+5oaN5MfmivO
iO33YlSonjrxko7Cvqps+arYEvd0c4PVBvfuuNm51OVwsebA/6Y1hyOeOaDxTjo4OB8hRJMLlN15
cTfejJHE7kXzo4pcxYgSEscm6oSBP5wrn08YO1saUF5NGgB+ADY/6xbgO8qdIr80BNidgPW/pZzR
N1kd0jBwO59phlpbdpz1HAKAWAux4eX4BtgpEkbImY+ZGgeU7xwS37PNhgmb9xBnfngfM8d86iSJ
KnCvgUrCl1PbajEkuKsJeyJNaAa5L6HdczyUHO8czxB83tJPSFTTPKF/wuJeUn4cXOjJO4SawGbF
Km7j+I3bhIZ1fk8onXeokAE821JO1/Pg2W8kWbFAQQi6YQWaToUZimGnmuTBww51FO2Y85+uL65B
ZvWPhIbQ+oGUpBEWt7hRcuKPrka/HHH7h/ZOpuEZYxCp91U2v9hDnaIxa8bXfMy/MVqmyxc4MQWF
mbKXCSkGPSDDZL8fvKtQNOZkbKb1fpLHOA9DroOSpcZg1djoVOJoDOVhrvKAJ6FR1VaYgFjjgjyo
6zpH5MIsvD4KJB+vjKOszSSMfAIUFh2AEaTlnu0QDlM5FLu+ZmJPI31jG+mQ4I1HfEMovL9bUHhe
k+Dmewi15/HaSJ/GiusayHWsp1AFTR5vI9abz7Ifwy+4RnqPdztYToT21T8FuIFTIpN0X6+lFawt
CYNq7jcLnapuWzdlCFCzF4yeJlQyYzzeaEEuQzrX+P6nfo08jAhfKJvpdhli4b2wv1U3qq2x2Wyb
xBCwoQoP4kkA46kxWfjI0M7DfGMlq+qjpCxotf+jclw7O9D/pdk/2dSCGFSqu4xNNptqc6EDPuyR
OiYGeUtMZ4EyYOUcEMLXQpb5xiiGsfTi0cWCtvyeAYp/XFINTAaJ6KGvxvkSDEFw27c5eXDMgSzg
MAFdtq5W18bp52PcFubeCdTwnOuGNmN/LeLF7PrE7e+aoRt+hqyWx0n18sqZgvQos/iVQk0fIijn
UyT9h3KakR4FU1VVB/IcgJEM+aKdQ5Esy7zRPqkkaFVamoSNSw7p6Nnih6maGu1+4gJVgde9iuSZ
f/y2PFYIQFFPrU5IK8ETSfSGxB4pIGb9oFPxLMa5xTsp/9tJ2VgsbufUhEfsedFjh+VS/DZfEsWG
EdNr7Q+lE3FjAgq5guTA8Uygdsp1LudqT2c8p5GIW8N+Kxp+knojmZjedzRXDgFGIQnqD6HD25Kj
0PQ9GWfRfeaK/p7d70xEY2Pp09+d5P8XhwZmkz8ZNLzVVu6swcSOD5Xpj4ruDMnX7GbUtZGU/ll7
nESDIneflzkaPhPp/Ks08ABB/J9eEEdKjCXFi2xccsEqMf87AzrArxlU0dCdWly0F+Sp4p0ADWaS
lsIK6Xbjz7y2ff82m+LRO0sJ/nPeDo6VNzeoUGpWPh5s4CytL+8aOTm3DXFZ4kq6uMmmXJHfXXUU
gP7SppRtTcgEJ7O9hAO9r5YnN7RSuce3J0/FOFJmIgb46IJJqydgqIipF+U4hDO2IfL37wvnCXhl
seHAlqWBR62fcRapWDGem8gT77qeh881reUrXqb2yUvoWm5Uv457yf0W0HV9mOMZZyNrXTttDliO
lT4s1jAOB3A5xDnEWScBfDZ8HL8TTniUuRMawHxx9/77LNwAorn95xd97Xb80ZUTBaFPpwZ5sE1z
5k8XndAvNw0Hhk3BvJ6XgwIl+mZ0ao5r//yF1l/0Dy+UQHiO6X14gL/+eLFjyQmur3kh5u1cYhGj
tFFtz/XBbux/DEXM2TrrDIcQvJD/KmX9H189tknXRini46pC6/bHVxfW7ETM5tBzlcJ9DrWOd0Vf
zNSPtTx1xuJVQxVxCLB0w7Htn390B5zDnz57jBvDXmPiIg+L4p8+O1nSVkq8QPdf7J3Zct06lm3/
5b4zg2ADkBW3bkTtTlu9ZMs6tl8YtiWz70mw+fo7YDkzre0qOc57RWQTPtYRSRAEFtaaa8wjmAV+
O6aStBjjzuE8VFnPsdkTWNARxiyYM6NgRNTbVaOR/8SqOFKGFw8/buh/kR5/QHoI23uz5e+/ii99
/iq3+fJv/Ext0m7zDxpeqAjQ1myzQPIeX1KbVPX+ga6VtCWrGAqyX1xjlPiHy4S3SXsG/g9j939l
Nn3+ii4f/pYjrUeS7G8BPU5Qd+Z2BGkd5goud54NKeT1HA+UXspytL3nxF6hkhXm3GaT5OfQPeyG
IXOWx6wgk3XoF7cot2DMfP/bHBVNdUW3St06h8byyLXkUCKoOlRhZANmDAqaeD90Nty8ZcshVq5y
A1s71hbiU916YEoLIFQuvOKxd24FrDSF+Ia2/elDMowssUU2xlSkvCVMwYausIqDMzgfaetvZjIo
YbdFPgjv4lBhYYzimDg0opz6h2/QdDj+e/1BYGm6KVEf8F/cddBrvh4d9GWiHvrVf276SYe09cYq
AfDZea6bX4cxKQBrO4u0Kr+3skuXBw/vIG7NScaO56nEFM8f3r4l57dbUuTQfOWRCye/HYqTWzIZ
jbLG9fCJ5dYH9+elcX6xemML0TexZDrlm1KlcN4N9TSAiJbNDQFIZjd1/qVGqglQXY3Aqi/ISPY2
dp9RvCKdK2ZexX5AEr8+Jp2MrHkv17yVN+uao5bfl6HXE+9T+RuRZL/9UK/3E0/ZDDLOSVgn0emN
W9LJng6xbk6tvKie7YnOiPc+x/T6XVlE9Xr39oVMf9kv75MLgXT0aHfjNMDgBWZwfwkeEKu04Yon
3pPL2xbuvimiHASYY/OFz67KvNupr32Xnk/pF9awbXA81+9yIE7Z97fv5HUYYx6ZuMmhqEX0hMDe
FFB+vRPBydYO50w+aZoo5I2PPn2gVl5a9EVckIBDffiHQYaSefL0wDUVjeSMAJp9eEEnT+/HU9OV
Y1d/xRXH4fdTtxzWOyjMHSXBFYL7ovGPpYR7Y7lRWi+7vvI8Zngl0U6iuMOeZPlGU0GZfWf3h6LJ
N+3l1Eq18Ors+8uswrSFIfPnMZYf+zgMowFDZbJ/w0ajxmsgP3C0Z22pXHQ00SYpIzPvLI6RXNBZ
5iK4j5JmmD+tCwYQpLvn1eDnnAxaTgsGMsXO/uB4LVXjTZtMHAcQ6mXls5xG6Fh00Eb9ehdg6eR/
rFJ6dR47qsHcI42+IVG7gDjxkaprkyEH4Ei9Pq6Dq/SD7lqp3/UZ/2TCI4jU2bpJEoQRIJIT2OPt
pqSUmS/bDJodEyRCSszD1PTOIS1bwGpU/gbSjcNPSgxL+JFUqr6UUBnmZLgfkJrwhS4tCp5h23OK
ixfMZkIubaGf4cdxgjBXs2K6zW7cEAjQJ4yPfX2MPN3C4PQqoOaTwJnuklafZbwY53EOmy1Wqx1D
B8BCLJekxWAiotEezELQBhGsGXQW7dBTZUYajXrn5wP4GRXlaYNBSyiznY2whQH17cpZLvs5xgx5
X5SYa5X7to/Ii+5T1Swl7ny4O8LvfBmEtmkt2u/SiJB/y5TDhWXjJqvPGIxwqLn03IDEuFhw5ZE3
8cuoAraZGDljTcUPTLgp5hcEVCNHF5GE5oquZQCZSxNJhqVZVMvjGcdqpksdDnyKbl5XTBqYQFn5
jv7LWik83cmHY8QOHIZ6r67CkFkTO3SdLVt3RixjNHWAIg9DPOQBtgrenEICKbGZabb1rDNzdCIc
E9H7oLAlYwKLKSgm2ICVJt2P55nZkDIxu/zdQnHNPEQWGmPn1sW3Md7XeGVwx8rRKXfXrTQOIKKH
JMuddC5+jDTMgSh09UXYk37KdjUAQj6FMXMD/mTFg9JsLk49cEu0JJkLTWNm7oXUBaiSLZVSPsEl
aOnn3LmrlN5Ry8A11YgyDcxmFGmyvDe9R//CR86c/GEbuovitjCmMGPcaiw/vwMWGhnOlXoLv6lg
X/OO2YBcSh2QdZopauIF/dAEFf/bCpS0CAuzgbWB/XBl6fSmlO986RbjwAgwhN0la93OfNJeaH4p
jmhQSTa4YuBEio5IuPpB0YDLKFB0bPrlqGe7z8prXXiCX9h2VDhR1bLBmFmN3KzDszgPV+EfUXtT
O9ll9kOY+GmodwIwglmZkgIExkHa1sGnVadxD0O+xJ5N1yvFp12s7Wa985dlZvoHPb1+yKvpdIDA
3y5TjRDfJxHQkaYzXnZb6O9ueltD6UcJSgBi3nCV6oXGTxplem1h1mkX6bKZu5bS3nYu6MSfLvOo
V9xjZPW8G3LCNO1+qXpR8TBVlC1x/Z4KSuRVNzXdBxR2pZ16dFuwELPc7AeOhEuLXIXuLPRCBCOz
3kQO/Y3HyM3wVI83Qc4yCz148i34OSy2C88cZjOVsGTTJXOSIJwGLS/UzTBDM2Hy0K5lZiL6KDxq
8iUy89Ie5545FLlpm8eXKHNW/q519NjhpeS7LJW4ADBKO4i2ghLSbFtixLVzkrAVQVC19Lph0cmZ
JdnXSznxu0LwhwzSyOAzc+2Udht9sIcGrSZdAn3L3w1dZNal3NblfB+SSWIiJeQjWZ4ab5aMHyJ4
VgfNKPItCAdN1LrRbefSx8Tbbxf/MlhiZnpQ9Cs3DlcLMuvWEzhqNweWS7YjvTQKuUwZIefq94FX
dAzCMIwt03GGvE/dUAUdKtLNEiSWdwv1GCOADUuU7x2bdqh4pKDu6g7nAIcdbmNURsu3MmgJsX4G
V6z6ZnCmunXr8Azte9CGewjQExmdMVtXxPABvdG7FnByhLCGVpb3UTvz8EitC1Z7vUyKO1YZiioN
SjZRfNjZuBIjoN0ezQj+nNZlOpm/Wzws0mBYIGHhzinim+W+t6gBPgoARIyxqzqTBHKWIrb5Pq04
5cul8d1XSA8T6LQ3Tsqyu+vDvBtAw61ikZ+taqK+YZdz8RA6TohUsOvatIUujBb6IGs9Nt+wJ2ut
yy4ukX+itlc4x1VQZT+nrLnrIVdVXTx51KQ7qvCIOL9Mqyim2zVEF7Sh6DXUl43rTw2ND1kV+s22
9VwK9QeK/YG+6VoUoKbmAW/3yi3YVtEBDPQmtLwjrBXwV27XjF1Ydxgy0/StGRq9dtNSbDy1FE64
aTprGT5xdB6997IYFi8GkAkwDElz4SxRvWlgw6KzwFIxHmhiZicrqOsX07ruwrRYIRdHzkqNcubj
GDnG59eTbQtMe0IVU9srrXl9iBGI4WKtOORf9FBK4XMgDMBbnFZZ2uNkPPThzqodwwkgvYoBo1/E
R3QQww6ToWm9jHBGs8/EJBLnQJVGVLTfqGJFnxu5vnXX4FTsfRj7lpaMM7tRC86zYW3P88M8zHR4
Wv1QWe/Ak/WA9StmNT05UnZgn3RMaasYpOqaM0St8TqjXFeN3IUzBgRAgwfIukCVA3qSQwqXToKO
/UcTuSizoHpKQPJrQLdyWNrnMPPdEVWGAi+4cdzeH+yzIapaH1hRbvuFPItKK5c3EL2sPD/TsnH6
InlOSIAO9OPVAbi/GodjegvlXoIwgb3WOTxMdlfXpeS7hPsaSfEOPhp02s1EIyPbUoMRSON/QHLX
NN6uiaYu0sRTNqDr46KVTzQWwYlqDh0+P8x/3ArJsZ917qzNtoKDkPm428CEjx0bOJ9D4kmzwpW+
bSLM1ILLFR2ypZhiyrAuzPDgcm1ji5AUFCT9ndd+UmbsMkPlx856tijF7zyMfm2iP9nn5t4xWkK1
vl08XRbh2diWqfxIEbjiVkRjKVBcsTVwgGrG1meZ9Pve0Q9BbjFKZziXEQVPNrGbhcHT1LCWZUFq
Ng2AmRFqSrfEZ3GvRSVX9wgBpyAkqhwOD9Y5XoxkdDbEJVTrqW+UnVkQywJn7cMEsZDQhDbbgQFq
KmV2zqCdZu60ixPFtUc4Y/X6Xnt+y9/VOJHyy2wMK/mWeqqS3D/MdLNO5p4q+BEnEyF3VEUNVsVf
KDaYeDVEirGiOho7+XVC6lsfpJOp6go9hmZbhJRhYqmqUSZkoVRhxmioKzmI76PVg+vdIZnQBkcr
MEAX9CYgbUJ/aHc+w88avpgQ6ccZVval2aV+7mCeqBnHHJ9yVjQZTubuhRtZDGQTwyarcR6iQe97
MZJ2n4wxlLmDsbdoZD3+cyTWlk9oMzYIeTj0Vgm/sS4HhB+7XFQLcHICIjMVU1wFOLOUc+R/LDrB
gfrlNbJhCvFIL8A4PARtNPPELia2vKOx1wqtbBXnmubddcrsKPykc/wG82OClVE5nXuEo/phVY6J
YvE1NSfqrkNck5w3dmWCChu3DELwyVlSNsVAtkyWkiSEmLfpZHcKLy9MrgmcHSy5WQExnOz8I70A
vQ7uEL07dXolI2VzPzSOme/AxceeR9U5QeZDAa2UT6QtW3OKrygmIDPRngnUBE5eH9NWmAnmRmPa
Ometowri7Phld020jtk06Q8gUN1C8CYKlC7p2KMewKejuUR1Q2RtMwLZdwr4FX/gn5ufJirp1rup
CBTbpaBnlT0sSeijIUskx9gE8/iLcDMvn0c+oF99KMap5qV2PQtfeeXOro4/62CKMQvwQZ4ovuqW
uVDAiCQmyA5e55m5W1ROWF2X1PIho8VFHwiqRRQuXYLaqV54t6OlS65VrR2PYBsx0WPWA7fNdiEa
Cv0uVmHafdEdGgAAFvnY0ELJ2dJzr7xJDDm+oL7DPCsB9TOyWUMx88EW0Ez4jLyQ8JKDJ+95WPx1
uXSp6S2XEie8WZ/NjtvmX3QiZgYleol8+tjWxBp9HXQ8bTqDH0FH8XIiDtYqJDCYgfNz+qJD2OVP
MWeWbg/6xZq/gW+AP2JbYG23btIkHEd00sU9XErZuOMDzV0uIiZrAgd+Z2EzZGJ2SVuAi2YL3A3S
YSRC/MO4qZkfUR/FvDXj9Em4PgdYtAKhhutBjBL69frIqJsVdxUtx73zVjUVlQ3OD0wn6XN58hU4
DvFrG9ZkeWyUPw/JvoKaQEQjAthhAGBhBnx7+fQqXZjQCjcN03G+tDWGO7tBa3Re1O2nhtu0Incx
U1LZwVTd2hQ/qpYBWc2J2w+tgYGchDKfOKdliHtS5p4xAp2y+CwCNTDey1mt/XkwzqKg29fhTMHG
Bokg5hA40Ld0kAAt+DWhN3SsVVlbmUjUwXWCdQa+qTk14mma85W2+KGxSBHwjxKD+InVeY+83JwC
Xw4WRUTfAzmAlfY/erhbuZCnH4KVE6+ng4yJziHJZvZPSVXxSlMxmlsfK5SQ5R5kaDQMeyCJXn6t
GpIj/CCdJusdihOzYA28RotGhrzHGgphG+ZCpDsTACRf3JoO6nC/vKwcsI1NoFuK3MzKv5enImdE
EQQ0B1lq5QOie52nAoOLGTeOh1/naDDnTNNlnvg7CwosLvf92PG8f7jkaTbQXJLjKeUlTzgBgdPr
Sy5NVQX2IIevvpxMSvplahRQiNm63n663y+lBPJgRMVkwcm3n9RYnAS3Xk124mvqoZgi8pSei+HS
zGLNPHj7Wj8ys78mH4UIXSVc31HgUn9Ptfe2gIpQ5O7X2S3xjrkckxJRNJJNL+EzTLoSCjD+W5jC
fBlx/upJouiiDejHHugJuiELYdK1IUdes/a8rMw/E7pVF5sjApirnj2BxtmJP719+78NFbJUm8AW
4jHHcTjjr9/KjMM09ufK/zKkQENowrU7cyxkc+UI9fcuZZB/Ack9RutHtvJkzlnkelRdKPdbMbYm
tdUujXn1rDQRW/3b1zLp8l9fik0RhXkGBJwaDW5bJ5ON/q4ip1jvPM0CYL73zFEK5/bzqBn5ipEy
mWRwsUjztb194dPxpGBB1Gr+A7iH8tDJ1MPbue/CLO+/zXZolsVMFYF+F9Eqz7r69qXEaeKXD1jw
9gJJ2Zwyk30yoFldixxsUPnU08oPaZpG3upD4QxUUzCqp5OquZ3DNbLLqzrtKmnv8R0gHZD1yqxv
ZUHpBk0LOpvwPsukcj0gKIbym+u4C5YjS6NHDPL2Tf/2YnzoR6GHF6ch2pPrej3fBCZ5zuzY1bdq
GTruAitSIg0tFiKXn8eKCFYXH+3b1xW/v5iQt0K91RaO57AYvb5wZAl7bjrf+rr6lnDWLX0JpPPI
HzRJh0khTt19QQukl6svC+d6ts6260wswpmRQCYt14ktLAnAzH4FW5+FB7eSRAV+uXh/XFRO3yyB
CsVhSkFUghwwoieziBNH6tBy3HxB2uSOyzFagmx6FCvycod8Vgw49g/jc1pCEXyVEBscn2v6jmNA
gr8WLjokVUHMV/EFObyZt8PMvnQ3pgRB72IH9d+CTS5HY+LuhT8/w/exu1sCg9L/gzjg9EVRNUXV
xQpBmdQX4nTxnhCG6imM3c+k78iy0LRPQjcAiM8n+/acOB1lx3dtnhYgBlcjj3wyJYAqtYGLL95n
FKUK2VRTmCxWChabeDhxzAHr7QuCXHy1Kjk+ZbAfmgefCh+Z1teDjNBtZd/FqqurqBMl+w65AxEB
8cPCe426tpgF3Jx4ScKtyv0kXv60Ov02uPBendB2fYTIikd3Xt8BCZWkEI2qPreJvcTVnlrWmu9J
ECZhdvYS4esuMadIhCIm1PlZP7JgQHMSLyX9ZMk5nmlmcEo8Xfk/PqiFDa/2QpeDNcTRiu+6z6c6
6HeBO1jBtElFPrDUqsk3caXGNhbRYhLZ7JH4LlBDz3aDGsmziqmbIabRP1BhWcq51xlQ12hoXrs6
t8wxpNcQlhYaKhzFgb9PWxP5yiblGKB6pFGErU3XcFvqpZbVcwpml8lzx5wvsmD4cThyhDlXRhl4
ehKcfTwx/kGcdSTxHT1rk4+scioYb7//3yac8hyYvz7MTYT7v03tkUM4Ponr8qlOWpelNW7wFK13
4TqYYPlndeftS5rv9teN0EQl4Y+VL0ALgL7n9Qtn+1kQHgXTpzCWJh0/pqHMr+lcdXLrxu4BJQHM
LYCONYdZQN2kXlGU5m7evo3TJwd3jNgGOiiNInxzP8rfv1RoK4RZE+8y+ZTXVAouMDQbyg9OPjnd
ldMPf0vH5NHRhS7fJakqQTYF3qmWjD7LOE2avv+ske2vj36mzLTIssYcQt5+Lufkk+a3B0oiCJeK
/QyW8skeHAM7KiDwOB+qfqCfOSLTP8CkoOJAUijNJgKpDQXvkv9T5DaZl7Pvho/kNXxA44Z3Q7aS
7ICp3zcTokFSbqtnzrRpzJaIUQdfRQII1WSAZ8tkzAIav/gI8QQ1FZW8pJD4oHHX5uGs3Cdsi2P8
lVhWNP7DJCCM8WB7TndyuhSHCmSgd/32IJwsKowBOibX5jtl7H+PQ3w/HsJSjvOHscxMEBvVVPVg
XE01Saa3L2XaAn+dz+adsnhJBBeSbdE9nc80v1N+EF70EHj1j2uNdMrcwE41p+KRpZ4l6KX2XiDS
YRRAipmCws8/dRo0TMpZ2mZwfcIUtm7SJg0rnVP2Eck3K8dKa73q+VRB0qYNVk5nizuSW9ijySST
lK4savrws0ZOYdXUW60ic/h21gAzcI1FfGle+OpnXIXWBGJO9ZLF04JiAd3KfmLeZCYI8KeN0iz8
9Q4CuanB/Kw280UydzPKg+x7UURC0N0sghb0+g/7bfD69UEUpgnSsU2fpc9eSBvk6yWi5Ql0YDfR
t0K76mPW0Xh8cFASHGUeNB7lsGQ4IDwLLxdgYNGu8TCvKem7etRxSptVFYwV+oLY3YTWYoxTkqH9
EJHq6e+KucfiKgm0Q2ya3ZdUpb/pxgOPLTsLOhtlT3mLnre+TOy0v2ZHSgxXNtH5zqIr4q+V6EzT
9IJoDkuV0PZ2JNjzR2u1Bs7RuJtM2z7s7jx2pfzgFZZ7jZERXmXN0u6JNItHbMK9i6JwKKhlzUDm
u84nqt2DKD5zFvHpcqD3eTOurS12btOpB4f9+UuTQP7bRJ1MyPbFfY8VZkXrpHLHx9R1MU4PbAvn
QuSpzad8DPunwmq699LDH4o07ogR8ZgdqKgtDR156DC28xSmKOu9Ul8gQd6jBdbkNpMs+2sMIKGj
LcdyhPaj+mGF3bHjpGYlJMYtb2tL+94bFvurswz9ZywZPMwafLqvZlle5qpP9xAE0hcL3G/zf8TP
9d3L7vArnv31Ys2E4JDGYuYTKngOgcLJhKjJlKoWcNIT72u+C52owsmpqOkblZ0tP7z9Rb/+oF8u
phDKmW2eGO40IkHvSWjXhdUTrV8lGqHZfhAVpQhU/Pm19lzDfIjr8p5qOnyDt6/928z/8Zhodahu
soifHkZGvw/r3OvKJ2zSyfG4WPfNh9IFKvCHbeLHb/r3NvzjKT3HQaMThoIN+TTfMoO0dDQn0Ccx
gXIm5mG72NTkBui9SAr1rnLK6B2ekBbo+8IPm52rQeCd6dSXu7kYkH0h1pO3nezCi8qCzMl+C4WX
FPzwWJYEL85Qlc3GGYR3b+us+l6ObnAFI1/da2dx/gqNDf1G1ALMe5zT1FKGzGNLlZJEZ07ZWkwh
OeguXJ5A9AxU3cbuIGLf/mLPg7tdeX9/iIWEmUWvhsSEAYRBjAuNlM5pSCAsejnwmVyfvNEMfpK6
yZlbZ8VxXucvFQiET64VzrvRiakPtp0lMRZd/Gr39hTwf7sNZcSaRjolEI5JdRIgiTzCi5TaylM8
UmMj80zn8xzAJ91h+LEOtETRZ6LKASQnXWYlhdG6xL58Dq91I/WwKRT2CauIvSPwMXLMXRR+LoF4
+Nsut67TpVJXi7ucVW7pPlAuKG5ri5cGhwKmyXYdZiqUcPqirWpC0wRAnuoAFeT7IrP0xlUYA9G5
5B/TuG5uQTUVxiikH8GMJOMH23fye6sK2CDkLKaD6wwTUJcujR8mzMsy2ME2DwCnKqTZI6ZaRqNn
Rs2QPfG951vBVZos3l+CAhA9NnkO8ejtwTVj9+oVM7ZYyxGDSk6zyjHf3y9R30j1hPeuoqc29fwb
q3WzxyYFbbvLwTrciMl0BL19xRN5NR8aTAGjuuWUjxsQSaDXlxS2U3QlW+dz1mTeBRlmq6Txd7Eu
yemD3oL3ykrvx91T49rFI1yr4SpNQ/ve0qF7ePte5O9Ti1CT5dMB644S91QM2E2l3wcxxoHxTC2O
c3sdfa5pS9c7sKf+poW6TDKwrGk1H3zS6rsskf4xQQ67I6UYhlu0ATQ/dLVUH9Oh0KZKQrWpsvrk
Gg5df2xdevPlmMTnsa9i7C9V6AA2poUbqk9D0+Cmo19gG5Sr35xZDMshywfrOpRC8wOTogu2T5a7
ZZ7YzsAfNoeYdjaarkWaX5UoIogo3VLHm6ItKtRXkBv3Gn3AI+6fy55YpH8/OPCJk7Jwu02HL5fN
TKSyusX4r79zw7RCnUCeCqbjTAl2kEURb3tkQtdTg5vspk7pfd8yfrU4R8c1dWe2jJ2/YDemH0fa
4757eEOTFdUZzNC3387v6w8zJSQVRUKI7qHfUuCug2gAA938OZDkBzYhTs9fEUQtFNh5ZZyp1NPa
G/xtZX1ddDaBp5ca79g/3MbrfoAfE5YWCMJmF+UqvTYnExZRYY95lSqeo1IuIyxJXohcx6S4Sgs5
gE7R4QOMufGAQ0K0b8Jo/pQEnW6YJ+vPXoD/ceM/yWW/3IzpwCGH6ZDBPFXsrnikaRwHs+dY2fJ9
K0X/zilAkylqIJfsi+MNePThovGq8ryYXUGrmWIjU8Uw36UqCRAkV5OGeze631HOt/4maNP8/R+G
7LeQQUmyyD6fOJppDpUnQ6ZLkEth643PFIja+AORhd8DSPaACvfABx2pc8qv/SoxPuj8+nsCQAIf
Bli/0xl96f2jHxYxHtBT/gGG4UgxkV3g0GVdwXDHmdqC0bR+zrf/7bN4WJrn//w/X57KtPqnTdKv
Xibsqm83Wlx/Savn/+bf+NloIXFTcqXPDoJ2mQNfyCby0mhh0U7BTOX4QpqQgo8ijv1pfuIpEDJs
OAHUM/L/KCv+1Wjhuf+gT9gIpm3BicH4ovy///vqC+lP/vw/h8oUs5DtU0OziR9cls3TJX6hAOHC
kl2PdbTH/cNfrjEuf3u6v47GzSUC2hSIUaG3oBn7kdj+ZRONprGwyLiumF274J+CjUWYEUiG9F/o
nj/G/L9fxdzFL1chaplBTXEVcoO99bmenwf/D9H2nx7kJNICJOtVteYS43qv7HtglO369e2neB1w
mNoiOz9JLlb1kArgaTCH8NsBMh2gP/YC9BKg7LdpU9+XZXvmJ9Cs3r7abw/042rUYEwJBlHuSXij
ZgrjiJSRadSxb7KI/ob+zRmD1qb4U5j6KpJ6eTAiGuP2S3acxrnXr8fuZTM7FPuPE5i9hznzWlBu
Wlzbwx+Lp68zWv+8FHI2GiqobIYnr0lAulkKl0tV7DpXeTHkR9kZaQhx+aaNZzAg7P5/d24wlI5w
cVUgm0QzzclF/TQSjlUT0iw5o+h4/I/s4LFjWOr9Ycd9Xel4eT7IUXy59FlJWqVeD2XuWs3aNFZ3
LJfEjTZFZGWAy4LsPHfosS+Krr1rFoE5ULEm12MB9f/tWWNmxb+D4p/XN01eZLDM0nQya9AxN4md
x4B9qSzt4Rl7Gwq7H96+yOst8uUiRBW490C1MirF1w8509+0DKHTHYehFVBe6KjAKtSNbgrHXo/r
4uBlMIbzniNod3j70v/d/KGnE1F9yJr1W1yFAoCaq+PSTYDWdk8dGRpRZi1qqywbn3hshvzNkgzR
/u3LkqD4/esXRkmrzJnCFLNPRrYnDZPFSIyPMO66b7WSNt32tvHemVh1/Cgv3oGTjC7sYowu3N4e
D3Pv8gqyWeDGrqezFCXWo5PAkwEO2mOvOah7x8ebZ5foeboKYaxAm+7snUuN6iB0FL1PbQcgryrx
l0EUA/A1U9llL7XaAiL9XAbNLguCfl/UQh9HkI9+SOVlY1EeApuqkmu66Be67EZ0s2kHVqgbM8wp
C3UJ3V5+wj+4oiLkL8m13VrysogLDo221e8Ty9c0iJYjE3Ueit065uPVGJbrBwrNxQ4ZEV4UqqVx
vlQXUQo1HNgrBBW1wvRz+iskaMOHuVq8+4mc9Zk1qmJfYzB5DgYI2NAovEOfs4aquREwY/NyTypy
Bmc563euGvgleTBcKRrY9/UaYNCql14A1nbZCjOW3bgek/so09M31IPLvV5JoXICmpkGcObPQOlD
gJbRx6QZu2xXhsX6QU6g5HZIjp+7DizN1kfo9t1qvZkMUEaeI3ToCz7McvDutcZYk87gzwi9xTW+
R0A5yqFsthIxOLxLeCaFjFyKeR6SnMivFOL5Huvf0IcDP2KFc5PF3vPQWx4c0mF8ytb5g7c6zyGy
5k8z+s6tN1rpxwEHo3N7aRmSLuFDApbwvA51h7/w1K7HrGXFyIqGl+BH6/AIjwREDrT4bQYZ6aKk
c/wRuaraomlXlyXGydcG8rZ3/U6cjfiD3E+Y7pzHuEfvwq7pDpMTAIN3ACpv2HDibRgtEWWwxc62
1NXiC3/xnOMqJBdwVok2KYPUWgZ0//iZfp/X6/h+aCJ+uAt7JgZ9RvdI1GEJ0xB3QescjodWPe41
roy3AaR+fHJcmC1l1zg7h7DphtRklp2Tyy4PTYF6HCVuKqLtiNr/nTdG8f1Czvd9VlFSoFyR+rdg
TTK8i2P00F4XfY0U1Q1miRXdOBhmRds8UQq8Kv1ZmyyKvNslwSt9iRe5ndfYu1iarr1qifTAAK36
XIaNvIs4tJ/1TeLeQZqKrybPf4zKdr0fVNIbMxFtH8eklc5520GyHce5mLcIu6Kv5GiKTYirxrBx
rdE6q5ck+O5lefDdik2t0Oqny06J8Cv9SLBDxxbjLkz17D1y0pCqRWjGI8KdlRLM/AQZjZHs9Vzs
0RPZR9GL5VhS2TPMc+/Bpk9jT11ekM2zfHGGEa1BAnnTx8CJ9Ocq8pN7G3HjUadOIXfeOCNIValG
eOGJ4JvI++GiRQx8M7rz9KVz3eoaQ6rwdhar+1CEw8Kxtw+s/dwK/3IiCXbnYrNziJsuuIMQUKFS
8Kd7zMLmuxn6yw1iMQnJSS3XfRv6l3kDYFq0EI2bZZDvm8UNdsO6rMd2soCV+7bDBVphFi9y1sN9
xxmpwuwyyoF6QIzepYFbH3Q02ZzBJZ5xCa7D7zHkyJ78VfZHwK39PrfK/oyp4e+g1viHZmkwBqlR
we3o3e13BJTenibk9rKYoAsZrlvysJLphENL12DJR5PIXRaqaOuoar3gbuMHR9TrxZIv7SUtX8u2
8KO03WaysnHtKLPwnCyuf8DrQwL9icNzk8IlrzDX0GtiC0pCnmIGICmkbQOXfhoOCMOetpDu3Ors
gsdog+UQJZGFvbBpSHbsItzqaGAcZhR/SAYhmNG31n6d2mFgGdP5fYHi/izJbESVrAKfyRet+1or
dRycTD8ru1oPThz4l6B0qjNk8HhuBlYGIhvkxNdBVf0CXSuNvvfhWDwu/TzdcqgFYW9+3Kmk/75M
vO6cWoSxE/IV2DDYrLcYSg17HeT1gmkzb573SOO0iMtu8+OS6drgn4AyXm9hdYRQB4vB/prnQ/+X
mrHR0qjgO8DG2IvC2lmuK0xUt5CWnXdeNUefMi+pH3ValmdDSAHHxwdkn64YD2SWXW6n1g639jzm
F7Iev+BZO5xTB8X2NB4zfxdEuW2295zFs9M34WAzfFXiW/tOhOm1zGd9LaAQhlSscKqp0XIDQqRV
7LwjwQnSINDlRdaLGZeWWsIh9mi0OQ5Vww3bsHCPIZCc92Lu7Y8D8OD71Ot5dU0ZAKWgdY14Btnk
Zm1GLpvmU3QxrxSeBCrsba1a66FJoTpsrJlXH7iruKqV252PQHGeQsFPg1eT78tO+peRoOcnln2/
c9qYnFhLvHnGQbQ7RxqbP1K2Cc+qqpXvw1ZitIY2eRsMQ3WGmRmKfLPZ9SHOllam5rtJKgyFhA63
ddjjGhDJ+c7tFu+LKDE+qBomuKTh62JlRm+BoAz70rOr54w9/Nzp7R6HEYkmH0OxO5lY8e2QjeH7
CrTPllR/eJZ2TXUWdK78OHAWpdaZOtFVMSEk2UK7Cs8chOh3A3RGMCK2ftZVZH0o0eWTYwZ3vAss
+fM95Zgwfl9sbnb23Olge424ATJjPcRRziLj5stFhlHE3vLxrKEfM7gPaSo5WPbo/4UWyftLg23/
CwuA5YadSh6SNrF2S5paO1z+kqOKovp6ja3uXZ2U1Z6uzXJv5eQpf4z64JPQrPFLucW972BXcIPC
rs8u/a4Wm7ZO6m01rrhKMREPQNbsS9UC+K7oCjkvl4HO7rYU27mzPT5i5NgXI8K+2ygAGCrKZMm3
P+byGoj1HogZLW8kJy7XIJ1vVE/3FoCwGKLaoDEpBMVza7d4Rchllh/DKNJ0x9j4rAUg4Xf26vH6
13a9pql4vRZtH25j+nnLrQ1RiiVQAIKy0q9dvsw3/5+981iOHNmy7a+09Rxl0GLQgw6JCMpIyswJ
jKmgAQfgUP71byG7bltlkI+0vOMe3BrcKhKEchw/Z++1WRTmgymi6gY3jtpgFITLNXdifiTAw3EI
3BqzrernbucZeXBZBDMZeLmX3ZAXpO16y8yPNjkMFxmhpLeGN2rbqBXTTeN1fLq9pJJ7vLKatSK1
0ss3ptEuCUSYard8m4YD+WbMkMlkoqkqi8pYV9i47vsanF/PgkMNRI/ugjGMvGli0kFbJF1rZEDq
ah4NcWwid5kc4DwjYLDS7lHN1C0tY/CHsBMwTA4sG+ABeDWlIxbGekrwvD80FgFuQ7WXYFMedcTY
21IoyuogNb4iMZiv7LLpUEqP+teZ4QuRJSmkRUxP0THpeDEJazCPSKzVqQVidXRHe976cm4P/mwO
zOLmAXp6GbjDtILbtiTFdJY66cQoMrey8DTAh3ane0AysVwFUTJc9lLL1hH/6W1mkXGNgLuJws7I
7H2qW4p468jdjzAvlzO68RICHQhCS64NlZrEp6blnQn/Z1tjbdsqdDp79vaS8AJnNkHdIsDj29Dc
WaSskSqXahdQTm97bMwrzL4EiGTaD5+QoZ1hQyHsiYssshn008wsG9INK6cTd+3O99txS2aauSeD
htk5dQlsQaft1zhVvS0VYnIUyinXkjYwEYz1mvykEqW99g1exQ0IYGtnTmO51G3NwU88wiZUek98
CRRUX4tDVqs9F2JYGzo9/Thie4fk8lkjCYJYaKuuV2nXRBssGND6LUxSui+1Q+WAnis8wflWwsGR
1jMvZcWurtBMX4mKLDNEodWWOLoamj2Ohb0ijOBL3A8OMeJGoVZzPw0Evaj6TthEgaywLpKmUprJ
RZK54raqcvGsxRgv+KqXsJ1E/00ABrzzDNyAm8IX+aEfZnU004BMVcZbIZ4fZ1qiq+xb28f6kMVu
eyfiJamq7MnAm6a2JPnGdbeT10bI55JkXwRMeRCD0I3D0nskBWEGDiCbr0GrygsD+FmocgasLYbP
2BrFDksBqYJd9ZXy3vg8sR2/ImZH6uvWdOrT0GTEqUCfGm8jhfJCoszbZ1rS7QCZ8ipCmhO/MPVw
+Fru4gar0Vc7sZsRRb2ab2xDZqfKkfWuT+f2M+Nz5hgTvsHr2Q/k57xIvGMO9PUpmj0SgZuqtx71
5QvpGkxz9cRPwgmPwUWS+vZVgi7rqZIWvmnZjMfCiYcLwBr5N2lnwFkSAjlWNfbvWyyD5fey8/T1
4EKt7QifBEMPwOFo5KZ92Up24C56WAQl5M6w1+3sHi+KtB+syiu3eeSQuEa6VnJda/OPHLjhs1l7
1Raqnr9mjKiwwxUZeTGE91HjYXxskzLpsV1NhHDNLStZVmSk8sH6FAxXuL18bY8zu4pNnVgKbjBe
i04oRqzlvVakz1OFoCNmlV/RsyWFPiAKMjfEEwRhYj+BM6cr3faIhHeojPd14Jb3dV7Wl1IVJjCw
iFJqG5eYQklOByfVa6HVjRrETOb+2o9ZFj2hIK1zMHrXfyTyFCGv6P09uxhctsRLPRSWJi/5KBa3
lIrZy2RY9UPW5M2z6MXkkYngzAZYDIYZpFI7kYOekJLG1mR1gmtGEAkC/elL3rrmsOrRqxwHs/+B
THfERO0bl1PgV8xPavWtEsQrzZHXbVwtv1b1EgEJPK7YSzQX65FbhfyaCCsweUKSrOjH1xnFEDb/
hdAIuau5amM3WndtZn7i/f++mJyRlsgBlzmiPnxfUh2DmiyBnMHXxo6L5HFqO1i8MzmaBgDlUwcN
9SttsC921o1fIIzfqd7s7J3nMprERmzgn1Gs7BAxgHz0xR3R36PE7NW0nxy96Mo1mLCdC34TLCvZ
sw5PfKj5tb0HreFdmrk7s7i0vcdgMGBvmpnxV2d2yHFmJQRurcU7uOTePVsdvidxUH6JmBxuRBw8
EUA2XujCMPf8FtKjpkbe2an9HRU98WI0tb7GKkJglY9+ynWbs6sgUON+aMkED2rfJ/g2m1r6K1wU
K/KevCGx79OhbndZn/LCtgGRKhU11Zy4wc7RnL20EvOWPcgjC3J+Q26oe8TyA65tBFUqoCO/1AEc
7KIlzWKZYF/DmVHM+TV2MSYG1XDqiDuNh7H6VKkupsLV6DeXuJP9uTxFqebeeg3BxW4GAdtIBuun
wUh4XWej2OJOi49RlfQ3lTMll4WTO3f2AjQh20hFWv85Y34KRqfblyy320EsWTZy0k9R1LshyHJg
yjLHMzlYxZ1kxV2R6Sm2QTDo+7bo75E04KVllHe0EHDvURh9gUbuhVkMdXikEDyykGphaQXDJaWc
dyTxIb7u4ian/q2rnz3xXATYSPHVajKAfD7We7YATZJ/XQgp+oUh+ugCJxEReuBOeNg68743NZQN
GnSs4Dot2hhCSdU0EERawM+7hvRrtmZJG1xXc1vcV7jGVqUzB/skJY5J0MK6d83uxzSRyqIrSpW2
sdqjrsZveIfLo1OY5Zqiik1SM8wrZeTZoUwDY8t2ItQAyB95/51nhC2PZUxtbCNGDKkKC/zh/rfO
TPtNrc/RWs/4vs7jGPaT++KxBZkydem0+okaiigsjzaR1vvGNzsoxgsbeNDWbSwaKTkxd3FkhAPB
Lz8T13JuHV0zT90U/GxINHyMefUeUES0yQbTTrOkA0zRBgOjR0C9gx88mPqtmTbVxpXxAG2SDsD7
jdDXXVDEOBDEEDTRCnV/ZR78Y5JjdYFbk5YMurHJiqNRDg9uwL4/dtndkg/w73Tu8aEgZkdq6+NH
+b3THLdo56DBc7hOOveN2ezZAUzbBgPrB+OWs4n9303tALMLZTgTl3OhIiTPv5vazMfHb8gcaHFh
8/+OrX5aaV1hXNFX0veur/QXMljZUY70496/um9179GyoBOyUcchQf39dHPPksRR6m1oIbg4OX1N
Sy+mT/r+Ud6aLHELlx62zuDzXJhmT5GNWpAZzK9xCOoH+pGYT1eGnYkPJi9vnZANjpCkLlpzuF7O
TmjqK9CpI5OlsSk25lh/cf36y/un89ExzqY7qQMPnLe1DQ1TXim33UMwOL1/iDcfDp4/g5vD4+G9
ejiCzB9bU4JF4gN2Ffe6eSQ0nW75MKbPicaohfxZ/SZG4r8RVqwffDSqH9y2168eAnDIX9j0Ebvz
oP5+LW0wJZZWB00YE/KwkqTX42vNm8tCy5pDLoKPxGuvryvHw0wQsJguOMmzd6+htvJnYTVhiff0
wnbnkwcd5IP15PWziLR78e3R30FTtWS4/HMyHMSGhO9eNGEq437diTqF4D9cehkNzffv4RtH4iTQ
1tmLvsP2zh6TAEOsmmdY2SxtqI207gLE0b1os8f3j/PGbTJwYoBodJYxsb1MsP6xQrpouq2g9epQ
pfq2LV5Ar6wzQOZpE30gcjRfDxut3w51tlywUXXR9XCofgjo3lU2QRyjh1R9CoZ+2wyVeoA+Xu4d
mqDtprFp8eltE33GyKZtpTLlNmMEtDc79tIloWAl3WMFx8DPxFFak3ZAsKWucO3T1WsqkD0xLWOK
K7nFB5iRoQm/+Xqse9pY2J0LNImg/Ec3VR+cqP27jGlZmxll0twntAdSv3MucC3ITrMAsXFNu0Q+
BeWi7yNdbXbd9KVUvXfsi4WwWESfW3zYZBfObJwm9+C6MMjguq+NBqau2T+UEdWRdJN1VZefQHtc
qYjdZVnnzRZPEU2H1PLQZmdEn8YjESftYHpHLSPLYbJrO2TARSCF9M01x8k27OO9y9xGy5CR37ue
WK9JMB7XyiNmzmZuG3C1TNTWger0rx6Mnw8+Wm88a9gijAU0CRgQNfXvzxpeRiDWID5ClWnd5YBj
9cBdn0K8RmQ8TKTehO8/3K8nv2io0V1CA0T28sr52tT2MIyirMPAlyShEC+5beJWXrqWkPvIj+Vl
Qv/l3k6D+I9k478eAcbaMNTwXJPOdP76tnAGtaR3SY5O5/l5cEfjS0PT994x3OzHH58kU15WIzY8
/O98hs5whKJz7vEhDC2t0WGBKdAO7jZaVrUHEC+pv+6YskH+NuncvX/wN5aphe4BqXlhTr4SLnt5
3LP3rKqwi+p034zVfTzFzHuzuf3ge/L6SEiTeZ88FEZoFc/NLmwECZEA0h+avv80z9W4MX10yMSU
WH/8mFJuIJhCGIUMA1fB74+pIMu4j1GTM1zsx41y6b5Y2Q1cJ3fH7vP7n15AW4cKQ30DoJaZ7tkX
JU7BzNpISkNm61aoCYKkGCTQ2O0KK+8+uIavX0AORmlDaeAw1Tr/fDUMiBO3Lzkzzb5PLO2pUf73
bLLu49H9oAZZ3uXflR0cCn0Oql+ME0gof7+IC0lyrjSmsZYothYNk6AmN8wrBkh61XCkV/FRNfr2
EUl/QMa2vHTnnxdbeH69HLExhmMeiJd6Nu6tdpEVJ25BlrF5+ee3jsIbHxVVB0dcrvY/Pp1Ox75D
Rl4ean1/nIshJLn+hiSHDw7zurCxMSKhkUH0S/VxrqzCjjSlKb86HDSTdDKvsg8CqNz2/ZN5vVRy
FOyIGEBMnInnPpeJ3Jkqy4w8bCG6rNjuraED/vQq95Q1kqmar9bQ6j5YJc3XX0qOysJB4pwTsFqe
vWpRqWSA/oW8XWemFYZQn2+dyNUVYa3aVoHqQ8EN7myl1XaOWF8Fgt43EWhyauIDqNtiN1IWwVFt
PgV9npM4IigOlrKgqU3nAm2M+xCYoxsCMnM++OvfvDE+NngmAsiVz28Mc0k4FTavLi2qapvNQXbU
Jpod79+Yt9Y9IgFZ8wzwJK9KztJu+IzEdRFWcNVWdT2Eem7c+578qGp544XFkr3YnVx3QWWfPc0e
KcyiqViIJoG9T4uSw+Tq0+79s3lrBSJFAT3iQqLk2v1+FJXpJuRVLUdB0JGj5PGZIrBYbruu+Dpk
9p9X0ewZkYnyyUDbjtn298P5MkX/nPCKznn0fbl2beqeyjZ6ev+s3np5sDbAKeAKcmJn127qcvKI
AVCERer4t/ls0GePnO90XOtdGzv+t7EQ2QEVS/fBp+qtNQ9FrE1d/Yuhf7bK0j/RE8secmyu5g0k
vReVxTuBsyRTdyzXHxztrQeebQ+x0ti2cJ+eXc2Cc/Rc0eUh4dT5vsTbfRrNTNu8fzHPhPdL7cQe
nItp8jmCknK+4Q96c4IJ2sA460f9MU30eqehOF6BLl1sH503PpCLXUPuksNNM1f5tQNJZZ/4CLuA
C5GaE2diYzRRT4SUz1C277OPdrfGm1ce1M3yZuK8PXdstVGnOwT88bWZbHqFsnkxZFCvkZZ0h9Tz
n/qJ7oQnEjqZlZU+5uPQHaKg/gIDeq1cgW9gJJyPLlKwcmecbgEe+w82q2+8awy2KEE9+BlLffj7
w194/A3pRLk9Vuq7UAYGCoGiKioYYs8v79+0Ny4H9h5ebGdRrL5yLprGrOu2LyntI+O7TsNhU+KX
6+aiCr0AfAGaYflBhfHGS4d/3nCpaPhivSqxh7aYJ5KqOb0MbzgO8bXJ6J5mZqvwFM7NQ9OOwLeM
agj//FwNSEdLR4oC8XyltLUllQQ2dshe7bpxxxZ5bnFClkw+Zh4/zr4T/3ndxgGXNgAQ+YCl7Pc7
ybsyys5u6lDTY/L4jIHRJGTK09gEZVi6bKTfP8M3vjkcjxoKcADC1V9v6D8qmzJq7SQlDTYkawoJ
t92OG72pmw2Oae/fOdSSQeADRUB0d/ZBEJ6dSvL56tAI6urWKRqFd0q6F2lvGB8sX289oxYv1OJD
WCTPZ4vlgC6mUnQGwq7s7/uk/uE4DQRB7l8aNyec2/KPN0csYJguTMcwTSrEs9tmwJquzU5VoTIV
Qh9v/NT27UbQB/jgQG8szGiLYUrBibGxcSz38x/3SyjYkXrEFrCInad4mva+au4/eCQsfsdZQf/b
Mc6q3UDL8szGnhqi6jVWNiGex87pnE9m70YrYAEdV1EHrz62YtO5WfxQj62HYoCBTe+3Oc2/HkkU
vHrgKBMyGJgg29GfizC1yB0H85CcQOtM62oeos8R+Mg9VjBmU7kPGXSIo0Pi+Ki1QcfeOkaLYC9j
hvdJBSWKi8roCP8sOyxzQxMFbKCm+CYrdKrDOk1XVZ62N8nkJXuj7eZD4aDTGizSkgatHUI/D+7T
Ou/WXOF8B3yUwX+CWihEoVSu6lGJbdTDg5MqHy9r20rXY5r1H9RFbz2bfMU9g+cE+uX5NtBtwNvN
Ls8mWsGXZpIvpP7c2Ja2s0oShKFH/BuvHTU3xd7i6MNI8fsT4yRz1ZDPUIWyISCedWw08wMB6R8U
r69bfnAQsU/Q+KNH4J576OwpT6x2CqoQJelJiBR+8Oh/a/IHJlFXTKXXvWN+idvqgy2T9fZx6dJy
RdlcnxdkgSibUowOPZF6Vs/JpOMSam3thNpdL7YMztnjNE4ZbWU+NBv8nAYTroqFvDGHg4PU14Fg
fbD0XtsZ0q7WEeowHjixx/jBGAt3pGMMbNQn9EC5p+JNIImlSgePpELo+mZuEzdNSMAql5mdr6QS
8Tbj79nIQvxA+G3cZiCu92Iamx2OLv5/bKnrpJPZ1tM887GxnI9uxVtrugstAdsrbQbLWC7ZP9YI
PKhOWeVDFeryZcY7tJpHfZ8bJAi+v1C8tRb94zjnhdEghrKog7EKyQnXode7/bpMku37B3mrtHEJ
FWGuwLyN8KrfT0ZvgDs3dluFDJ2IEXfIhNLNpzpPENZ28wemszcPRr+SPQtO11dlr9uyGFUA9RHh
kFZJavB+sMUOGRiCSpl+cPneWghc2v58LbDsvSp+i3mGO4SUgkCu9mR2QGGNaH6qi/aHTDFvJe4H
V/IMnPer2mb3wJZ/aZOar3zpqhMF15c6jVyQBKuHaRx9OOQHk178pra0JLRFI9eTCKxPKcFHIYnu
3T6u0+rKj/18F5D5+ODhC0CjHcX2Ryy2tx5b7rNFG4n+LWSM3+/0OEWdlieUOWMjfhAeR3TvcFdY
DJPff6LePI7ns1Nk+7v4Zn4/TjdocyIQ5YTsRAXdHPlSzdq4qfv2gw/pW2UrzSnca/ryD+/sPbTG
ABk3AqxQIhxPOnRuY3Vqa+eY+cZNUTf38KU/aFS89QD/45DnBWumbLKUHb0MtXHax339I7ALFK7u
sa2HD/Yc1lvPLztShmSUjwvV4vfrKEffFmrySpYZc/5CjO/PEcrWeigMHyt9Fq81oRGQzoq8TZtF
cKwZizyLJOouGLonm6bKU9T4XdibyJaxtmA2SGR7F6ug3vhVAWkt6vzd5I3+o++waq5IIEU1oXXT
RoEOD1Vt/tRHE017DeZW6F+yur/Gkyi2kpIv9YdxVc5Wuu3L2bwTKC/52JvOB0/TW1chWJy6tDh4
bs8HsEUhuq5CpBwqoQ4KXNxK6vaTI5wLeqZPMv1Dxuf/vMWLPQPHoEez9fyyi8yI54ZiKEybQEMc
07diRxSAv7HiqIgWNHnx+P4L88Yp8l1f3MYBRpxXu8vAnf1SmlYREkpCVG87u1dVQoU2Q/B4IspZ
heiQvr5/zF96jbMiFO0NvCuTV5St7dnTFWugS12/KEO3VME6AUt9ZyfGsK4sCGNJXRSPwiyhWBFt
ieGDaYefyOKx7JXcEmMZ7LVxRDL7wR/1RhMTVQJdn2XVBp54tnTEkwP5fOCNBl6Mns2K7R2qNGvX
RWRXBp5rrXhSkE85C1u5TdYzMxnk17axef8Psd5YwxZfOHIM0AkM2s7+EOilMeG+aYlvObMYjSzi
5tQq1AmBZeVccLu8g8yQJOKz6JbsZW0Lj5c5atomw+1ojfpuniP9ObEpvE2p9GfK4mqfjDxS2Cby
HcoeZ48u98eMIpMle9gS8ZNsEQzam1arZJi4jbdQn72NH1+YdW7d5VY13fDa4kSZeRGeEr8PiGXz
Puv9nH+wMX/r/JmA4UH3lgn9eeOIdltWdNLi/It8ukvw54aTO6VPKQip3fvX+q1Dob5Ea4Abnc/G
WQHC0KlpyuWzFNRWshEwGak8SKE7wi6On94/1q/7dv7UL91fi90rn8Hz7T/wU9DxIAdCAR/MX0kG
xjg+yEXeR2RcbCqvMC6MWo9u5WSO16apxSdTagHpuIUghlpvD7/+oP/DN3yIb3B49/+XJLB5kS//
8aOSqZyvX0q4D//d5qQevXS/AxyWn/mb3+AHf7k2OGQXTyGfSCYe/8tvCOy/QCYEdOsgvTr+L7TD
3wAHy/2LNA+a/xQnONGtRZbUIV5O/us/LQAONGqcANcRxQQV6h8BHPxlhfjHk7b005A6LwsZjTz+
0rPHGpOjaQuztw9O4ftszjSSbCo57FWUTMcibhwmhzWyuXoc5+9O3XmXTm43xDeRCPyJsSmiy05o
L4VX6Fc5U3kyGSLr3s2yFBm3cBHhd7Z3nRRD92lGTnlPNEixzwmMOJQgOb/UIvKJxfSyI/3hrZy7
5iuE0yycwBikwGhpc8BjF+qbLnJtnbLcQYqdcvMOSCuvXlVUF5FnFfserwYs/OqqdkzCwYqoZBhe
JuRld+OhwudVQjJ2rQ1vincsm14UdDCmm1r4hKAXfnA5d/GQrTx3Mk+ERQTXhHrpV8ac6lezNWsD
ORVWswOkU+yN2oyfMXoF14aW3xqT219FpnGv9Bl4pUvuTtXYgbbSQRb+hPaE4rbE7+kbwKXX+M3l
bTAb9srIPJKObGciTL1I+z1bJ/F9HDmI1VpsVdO22CMoyR8aO3MxohZ2thfllIVBJ+UGo2W50b3Z
AOZn9k+1n0Y3mPjGk6xT9Y3skPm5anvrFNNLCdEJt9eulU0nutrpmu5Vumsip7/AbNZ8La1+2hD0
5u0QrA97PDqcBh2llZ0zGhqq0cQZY/fftcDiq+GQOxcIvH7xwV6yP/qUbKRcr6tN50RXZS7Kg+Zr
hyLHqhM3tXqyh7bZN83g/ETgTslHIvuFdO1x7+pBdDDLpLwF7KzM3dJuOkICxptowQG8EASCPcZz
Gnz2GlQyWeqKYyTc8U4MY3MfRHZ6pWgDXI2dTrZY31rpUyTt7jJjv3+HFkbsS+BcdIaaWg+dqUD5
k7OIn8jwTq+wsKodyTiEpmvCB0CXCpysyPAJQ+6s4dIl4uAWa5F3BAeH3nwpqL/10ySuI9ctwnnq
rQsXYvK+FG76ufe99LkRiUF0inBOJRv9cEqwRpFqYV2Yo0PYcl/jabPr7j5TVrCeyq44lFp/EFU0
Riu+1f612Qjzc8Xe96qJ7fyQwuVEPF7QkSrzjr6WnTg3hRgvzGS0eRwx+msYicBfyReY1fq8mqfc
2GLE8l4aa/zhNFN5iGcxUPxCqa4Ja9sBlPQ3s1eZj5adf5tHS1Cdx7b52fOr+3qw1GOHb2uv9Eo/
1YnrEpeGV/ToaDD6VzR09etkoMG0HjW3eaHYyW69OG/Ir7Ks4Fsa+cm+GvihWKXFg59ipBwsohR1
eMYX2FfK7WhZ6cHtMQSz/yzvPKuTX+FC0dyWTDiJ2DnETG6P9djgO/QJXXG9slqlRZafaB4Wn5yo
CN15lFgJVXWw0aFgte3zVc9i+VnWQXrwaPHs5tRqNghyp1VUTdkn0ZEErKamXls5/DeFU26JPMmf
yc+aHjwwgSdqyHrNDYXghYcW5b1riFutnXZj4TYX+H79bB2gmJdZuY+6Ub8i66HYN8UJCMLwrC0Y
49y1jFOmx1ZYMWrt1sUIjKnSh/YbiBz+EvL7Rh0zRW2M05bNEb3RBDngs/RIs1sJXRXpavTmmlCX
Ob5RXZ3vtUnSe5pnx1u3Ax7jtb+0BeNo3vaI7buVqvve36B3f4jVbGerAg3EBs15wzIHvg8zeKtf
xKIRV3MV6VvD0J4zMwe8G8fK2qZF4JEjR0Rg0FbuutDSJ3RF+qHQO32LwL1ZmVlefy3chMyvOglO
Tum7h65zphLbgiZPqdTyjedVa6cS3YuLC3SfoTm8ZS5SkjJbWvr14Nf62mfoT1SVX7hbImyCx4Cv
xrWyk+QJxkl6ifP9CwxoN+SLqNZz1g1o8O2UR2nMLju8z2sQQ8Fl2dvtrcyi5iojQOtRi9LimsRw
sa2NLt4xS4g3ykzElogJ6wnOqRm6krNsI7/eJVNm/kD01l+NDjIR22qWj0uv7GfYbemDNA28Om6a
Q7WH3rDvSX4kZA2hnGZEya1hAOobA8yRQ9xMd3rPpcfuqzbzLMW2m0z/gi4DtsAJk/gNgbsjD5ox
rvFg0g8Uek8IV2z1+yqd5BL+Jx4gcOxTQ2RbBNzqNh8seyuGATPVLHWVke5T2Yw0p53bsF03htg8
BlBJv4yNmW9G4C7EJfK5TXnFLzq4XiG7FKLn8qYNPudIDjdlNerPRdRGISsTuQ8S6AA9wlvVZ9o3
YXv6UUhf2xGQ2d0Q9FwcHFuLdkyVulMxj/4DLdtoZ+iNfpcMqc7hvEhbz7Pm7qzEa6/bufladWr+
pque5R+2psIpOdnxfrJGY6NQCK/MTrtwKt2EEVm16YQkpx4JoFuiavWUFS3VT5T1SyR2lsX3vbPQ
FrK+AfBRWYE8NTEqCwyxQbqahIfVWnUtDDov8pufsCLyw1AkOJCmUbtMzXI7+1V5OwxVHkqn/+y0
zONYaxtYtf3Yf82l+5kw1xcGJj9Jqvvs19MnxvflWlMjkFqrKQ9t5c1bAgPvcUKLo0g8734QufmY
Q777BvtqeiIV6LM/VK7Go56S3pAfBYE6en8UdPIHuS/cqVHuFaVWFbsrhcHX2aZmLe3twqu+nEzH
2/Tj1Pu3jWxmYoTd6CdSQcsPi2HkxtGNMkl+HNiIRbW+72eqnn2ZiPoqJZC2/ixYQKm9lpjQKcp3
DZGg5dHX8nazIJM3FHn5BS2B6ti3qfcZw1HzBfZknN1GiFYuvIQRCiMwlUT7Ag+gqtZTNyqC62Lp
ZN/9ZOq0B4c0MGeLSyeqVrWW5jXxSKm1qTR93pPsVO0Gt3vqvHgkeSkuNvrMnZSx/YSUaAzdVHjr
uZT9Nf/ltAsKj3KySI5pa0NmwclF/GSNcyzmK6N5gxZSizxUKoEvwaj3yBdEu8NTHF9ObG7WZEzM
10MSN9cYC52jkuNKJun4YufYntvA1cip0vq9UU3zihQiyi1L4bINHKu9SNMDQDtynubNUEeSiE2y
PXJih/cdtgrsZ/apVEm3yRotPiibKMU+iqJjW5rpUerxpWvQc9I9Q1ziYpfgOrzmS28hHyaUcN6n
zZDuyIwNtlqsR9sWT+h2jGwB5DEhdVWSNLcmKNoPe12YYJpN5M16BEeiJzZ1LchlmZgnMIf97vqV
6z91eo9D+VuPwS93HqLGXgC0cP3TsviftsX/beI+2MRB2V3EHP//Xdz1j/E/jj/a7sf8z33c3z/2
90bOs/5iL+Z6NM3pgbH3Ykv2LxCf8xdaNrR6SMB1yzD5N/8C8Rl/MdqDIY3ba9FkLE2Df+3j/L8Y
y9An5N/o9qJq+JN9HErj3/dxbBRh+i2YPLaEqDLOO74mkEwqeacNg0FLrXXVWnJLSm+bXyTR4FxM
6OqHu9jBf17radIfhrSSp4QIonKfYxPO12070BdKFrQDbBCw/ZCJVqaYgBnFFNsnerX63stR2cdB
A2Nn0sbrODcSa2OQxHs/mZXzTKj0S2HM+AGL8p65rHOHP0+duja4rxf+RoHSD06rWxBFjO6XrQ+Q
kqsexs2SqeobnzoXl7wUUn8OciNzV5qWmp+qasyPXTvIbb0wMFzBD/7CTdAZna7Lqe42hgaRIFL0
gMtOC352WBP1FXlwGFyHUrUH9nYLDWTKxYs1GHKrRjqFykaQ9utC5YrCf2lecv/B42sdPz2iuTg4
eav8PRI9hD5Z2R8UE/G1B8wpW3XO2IENqsi4X7llUAZPQ6aaeF0Vvo4BT6orV0DDQDyjwlKfFjtW
1x4GDembMnw63RVYsF2XyoDpck3zLpFB6yxjdmysI25/5kF+X25MEWuf+95y7nyqz3Ll9pZxiRgl
0PejY0BUyVlpN0PcG89t6QMGySed31aUyXTji0L7qejmrScLd0eeTMl3reima4GufP/r7+uWv4on
G7F4xj8PZiG5GRVF2ZpZawUho4WP0vczcBFfqF1KgsX2F5ylUgOdVU+m5mXsYy3GhytJQb90zSgh
5rkwchW6nWytXeJ4ebq31OK/zyKlAXevIYHY9YEsXMkimQ39Tqax+Sw0YIM7Q8yAoHhUgCXKkmcB
e/yRbMUOuMSyu6cGTbdLU+WuprJ8bPGZ3CWinZc9WHdJgmvALmvwd4lltu6GqEjCPIFSXLC4Jk/M
dC2ANHSPNcHNJqMcf3EuHVLgak4yU3BcHGXSBXX0wF7lTsO3xw2ku0LfpT6rapz3/oIkAaxv/Rxd
bPSY70syaQ1LTcRzmziWCbLWZQL0o+Z3Yb8UJBC75mjSoBu4w6uhrb1sK+O8+0T+1HxFYma+tuo8
xeCqs492y3RaD5RhezRmxq4tEuuRnEEkeP6kUem5SVBsJhq/PgNdHQ5xbT+Dx+4v0WA9wfCZs/U8
NPioSWLW1HbIi6syhtG17piF7VIyx9Yoj4gWxdF5jCPfNimH8RgrVdS3navKU6dZLkrbubx1Uts4
9nEVrAyKo21JMzpUniu39C3VETlsDhHCHK31WDjWw4R8C1TRDAyOCAFeVDLZV3aX82KYxI6vvZHi
hQbTtF1qo4LYl0yt+7HT9vRLuqveCrKbifD3i0obnVtJhO12SAZIV7rHl3IVl0WUwRcKbEAiDXZW
Eki850Fp6VVkGPG3uc0yGnj1gcxld6NEkG/AIbmM8o2aUfGcWewndH7mRTUBL72WtVMVQthv7ppA
pyIfByNhUz1YKXEi+JP45OtblTUJ+hGBakUX9aPmUgeYjaebW3pD8LbaWOjatpqVIVagneyNmVTk
lv4/9s5kOW4r69avcl8ACjQH3RRA9mSSTFIUxQmCpET07UH/9PcDJYVVdlT599wTV9kSmZnI0+y9
9mr60iSxmoNC83rawWCwrPk0guDexdMiv7h8fgMYZcFlDcnKKopfovZInRD7ymz1i4fOO8ParYTl
Bp5EnPES25Xm07K2fpvr8YNlR+pCRgVsG70t0tPQrelAQ0vDomJjljCHoBxp3WHaxWpU+ugMXqpF
bShbZv1QhY19ruZeeciynMO/x/xvSyptavAS6J79hbnwbetk2dEuB+IjRg5z/IU5laTVh18/Thai
R8J3dyqyY16tTkIa5jU/dlGNPvh+IkP7ES9wB8W/yrE66BVOQ/bMDYOzd7kjB7MFBUEcwHYY9Ytm
ri/Uxe0UlDopGD5Ztgsx1iOuKPGouOWZ234+yxZnqKCqGPNImuHr1sEn7F/M+wO6/ptyCU9fJtj/
vVpCsF5+f+uSt777vVz68WO/qiXtExIJihqYQCh4uSD/qJaMT/B8KXwMhiiMEi3G4b/KJR1zYkA5
iIG/sO1f5ZJQP4F4W6hLTaBqgHTtn5RLP5j6v8HeiMNpKAhgQDOLGbL65+mpqc8g80R276sy0tiu
CW0ISbW+2XVPs5W9OsRIUECwvMp+cv0s5SibphkbQS2rfbVzHhzMyY6EwmfX+O5dDVwJnq1YoHgt
14uq0KumXP9zj20kRMNlK4xCDWgu8cZyGndbuwzFXasn6szV75gmqoEa03elwsk2WmNPXqTxmvQY
3ElEgvgq7XhAtOLTkLv0y0nlNXVFHJ6ZvlpKrQZ5wV/PNO5tzNnYUkP7pEEpI59sMLyPW60I7Uei
fy74A70OLS9vmfUTjjbvdBzYKyGb58rX77QYDYZe8nmsGiUlheOTReCf17VY5I0KH6+MiNyYEDkG
g2JjQOLg4Ujoayh5NIMbbqKuIP4nzd5J2Zo8y+JREg0sYZTyS/OBRyCy6DMfgcegOhgYcG6EeOut
w3+u4VoAjYW6RMWjV/tUMNjGMygPrMbiTzM8Ox2KqPUnU8FwLHF7fDT0FXdkzkpSDpWv2eGBhYTi
zkWls8nleuUTJnoyRcPbHw190ze8IaO2Msyuos+ZdLmv7BVNw/gBplxFukCr+2Y4g7hgdhJ5mKa/
hbnCXJ9qljTKbmOUee1LnCB8Atf5gjvHIep9AOVPXfkQYhN31biAx8Sx4V+34Dw74mDmGZIXHU37
4GjKw8ciSZoZWFYgcq1t1oE2G3fFQKXbqu7DyODA1zP+Uajm3ZDwpqI0EweAVXerURRhEVRMR9vt
uCjrdRV1/F3mpecEx8+gqSQGsANpGBaObDwmFlafY9FZmOaZ9fxOWDNgDbwkD5uZV/jIfPcL/5aG
5GEMmlIGY+cQFElOt18UPCWpgSHrdr3gyUoR3cr26eP7LqJVtQyK6HcjnzeKWTJE2/DVN+AwOM/k
R1WL3tnkrGpaXxKAWJ2OzVKp1r0QQYf8nMf8q+Wkr9AL+f4nF+ypzpJzz+Mi0OBhXvjmx4Z9YlNI
HEeyHa5jrkPyLOWTnfELLZtv2OlZTKvn28fDKGs2BX44y3WdFa9FhSVuqNrNkcxLcyNCFm2e0RfN
YO+XQkLixykfmXBLNWh0NayKQtc33DcqGmTBI1XpRMYolidHKrBrEIReUV0nfoNieZPZbEqQ9atk
TKmje5oTo+QPp7HMrh2djYoJr4qDGMAHEE6+Udknaj4kd0Nsnj+2Fz3Rsle1Xt9MIncC+G5gCz3D
EyIt8BQjAvsYxbBlqfMxg9LWbZghjvj4bom5wGYsLK+sIVyPEJYAGh/XN0aezccqX2zcFAldd3eg
rNlmhny0tYw4D0aF5fyxANYVzhbHeBBSBR5eru8O7G+xrK3M+jV3PVLkrmUZMYrDpjHVwhfyZpW9
GfNRyXcGVes1ZR+6BqeXmbyCc/EVaNk74wKSsgx2j6qwmwuD9gf7IlyJaTOu7ESdzuYE42BMX5Uo
mcnoGcurMNMz/LnYEf2iKvvIZJ9Wi6ldzXbs4tvDIqP5La8USUH/ISGz04K5LYeDhllNMokdQ3oJ
ADXxy7Rx8IU0LN/uVCPAuEp6jU4TNFqkoX3UOVNSqHt1dT1R8ohDEQ+ATTjy1Sl25u7CXr+LUcsQ
IV7Ou7rjMCFIHlPRho8dDryFsccVkS1SYZjKCVYgtPpxNunupG8+Nu2ATInRC7aDWhffmi1LojXF
nT6n887ChtHDNWu9dmgZ5maqtxJ4zc+qXA1ItSmvJktM597O3kGleTQzO+DjWeNDmgVZwa/sNb5X
UVrZRkzYYSqOyRG44tEEQoa3VGmYh1VNvnPC5r2x+c94OG/Y9DVRS5wnAl+qrda2b4R9mWSuaJFf
NfZjUYkKpVh8q4z92V4zsYwRY945gRZLChwmJIHVUzCTbUitV06K1ROJuTxnZl4MnkVFYG2QH0gF
MkObvuppNQXg4K7pJ6r+YEZZjlkM+djXcyT7YzKqfIWGGkbwzSMNm64Uz0KMVJPuNo4ESbA4heVM
Lls5DXQ8WaduphlHxQ3ThVrzraZRjnXYvyhdVX2DbfYmErWiiTCm7N1pDGUhTlBZFulz/I84cLbV
1i2yCclhi9mRX6eYXRepGJQg4iqitnXCa5ciWNkinRvlOdNjxz6UrpCQ+yC7KE/4mw9+jJg4vwpj
fEMxRss1rIrnrEnO5kBk7ibSMae8lHRzx9i2Hn4rxW5/VDC/JzL8hWtor5F4kEiBliymXn8iBOWu
otNXt/3eRoW+I23nPcm4XIzSeehbsBWzY9eJ5G8je/9COFxfd4WdmD4gj1L/RNNyYeLMblf3exxG
18OOEsJIsm/lSJIIJJn3//0p/8LFWV8NjijUCRzR4FX+J+UQCxpFJEvZ7/OZBbJWAm7G3DhiThn8
2wT8X5oAOFX/k/gSfM9f8GX+/nsH8ONnfnUA5idiQQQe/IL0px9l/h94qQ1lDRMjF32J9Rtearif
WLp0Bwh2aBHAUn/HS8UqNkMybP7MNPlTUMn/Ci7BWOKveCmJr+gOV70TtJw/LaEspSbSFsxqZmuO
nzALKevAqg3ACnxGKx9PxaLb1s18m1c6lqx5TFGFYtdnkEqOFOgpNSfmuk9h0he4/5aZ5ROkNX6f
OktZb/eUsSc8jjzqbktHUaDm5c9CadmKPUFTZeRKcjXVaINWwpo9HmKyD6nJ7tOOCw/7r+WcpybI
k9NTN9qYcYs1r7c9WngnUxJwuSt2HjMUaRuP+VR7mhquQaswYDRMZrobeXM6rmNWfcAiMzxUSttd
SoibR5gzz6ndKE9JXnD/NKXliWYC43P1aIPO0/BqR9Y3y8QhUUzybnCibyaMbK8M+aS4N96x10G4
3CwOZuzsvJTqf6dG2XsNCWP0VLergpIk0I1ZJ3hDN129bRZePR70O8uYVC+xu+uOfC0AB4oMzXkI
h/5aC7FCi6fyHmt5LAO5BJhnlwNz43H9Bynuc3ElnPophNXoo22cjtRPzxTYh3VM6q3cjmzOnrHR
hsdTVfdTqix4TFIe1aRWBqR59ttepahLUCSxBB8mI9yENihzFlrrW2g8y+RXu81k7OzFVjGoVZQt
ESPVfSTd/BGkRDxqE87iH5V/E8H4RFY9wRvBvzFWi3e51LeEbiz7UCjHTszNSyUYu9Uumos4CXXD
X70RRsrA23w096Gz4JVtds3NPMTtE5kCD5ZMql01tclOkzOjKAzJNwtC8T0WzA5uPc7nfKmVBsbF
+DkSYXQUBZwsShRZ3Olu2L8pKpMAH889467Tc+NcJE2sMTSOJ5qTuFk2eVzeG4o2bUjMxaZNr4yL
zDt3K52wDAwjtvwQiwcvTfC+iwmPxgNxatwdPnRMXaNa0ygQMOZNsRXwOmewqrOuTf0pghHQb8dW
MT/bYkxOorDUZ8EHD+TcUeglqZ4EJs+y2mpOG+Isi6//aZwbsztU0AawJE67+R2XuEXB6LmqcGl2
7fE611sC/qKSUjVffd08Lny4Bal2/+9B/3856OENrwli/x3uOcDULcme+f2k//lDvziOxE2h1MBj
hFx3TvpV9fjzqHc1iIwQlCHxrMxZ2+FS+QPsWTmO3A9cD7yJ1Yfq12yM0Ct0XA4XxA/OpP5PwB5U
pX8664Gf0EMD85DQbIIsrbOz34VQVkJqnybj49RoNiybmjm0mc7WqW5sRcKb0gQJBal7X2cNbKYu
JJDHVwcH/91IclDtWzJRQyJNcuu4LLYIN6grcJ3uVHW66w1RiB10vlm5y9y0/dKUwjJBMQwGXnOY
E3A76HLArLzAKC+Hd6eTeqgupPtUvXXlpvhjeUhSUQ1oS4fRc1q5mwV5e0tvhzaC1q0Kj5JE5sET
pJi8usgg3xwupKBz3GgTLSpBhXGdd9JHiKybsPdGoV+5ehcHkmTq61EQ8FcMPftcV7a21Az8ufOB
5oeNntzXaTrfTbHanXGrJOEzpUva2FOlxH7qTEQRlaYaOZ6V1pfcrIcdv5584aWa93jIuEe9bpMT
mNFuSnTcginOq61Zmpavy5jJQIfMUMPxIWwASGz9S+5mzBqMNr/X9IlmIBbP0TDXN2Y1u0G5GMZt
r6fMyapZBLGm38bWIgOztOyNMifMYABTbg1byc8U4NixjgzbCS3CaRex55sFGWYnCMH2waqgQxRF
HiTwMi5Da+AV3aMZv5a9FGfsO7gou37pr0jJafSqOod1W7ynA76oQEwM5kxMlKLWlhdEjm8mtu6B
FpIFYikx94TkHzCAvrgCQKiFpOZD9j8OY1X4duKW9ymWsxdjcqeTUdvjbSLV5q7O4tdUN+IXs7Iw
GYqmU66ac2Cuc1ZmZsLjrlbuCCAs7sHzC7/McnnWMUn3CVpo6e+yuzZPu7MyZb2fsGM/ZxMGp0Lq
03kmRjGoJ5PukjzpACfiKFCHMHpYHJsI0Nxp9N5Py8rl16YplLy61k4GreRxVnsCnAlliHqR39lD
mXOrT6F7sROzvnN0MXhLG6ahV0fLchaKQTpuPSjksk7VbkFCeVF1VrRt9R3Wt0KcZrxbKATEVmPZ
X1eTsXzFn5aBndJ18VGk3Ea1wFDPMxiFBQ0Tw12PjGGrNP3JMlx5VGPrehhkY3uLVZJ9iyU57lIT
psYlswDmrvUQTOrMuCIkFd5aukdFybfkQV6cZFYxxj+JYcWpmvJpHvv0NjbaGwVNiDa3buDm4qI1
KEJLp36TtW0firR6nI249ICDngubFMQs0buZG0sHLhxzv1y/qfkbISq1V2ld7S29+kUQH+UPsxvu
63FQrkd0hGiG6yhIVfGVw1De6LB1t4psK9ClyDzMjRSPwlKIcEmZ9CC4JwcJFzekf0c7xJI6TPSv
8KyaTW8X7S63G/2QSogvyVVHP+8BLnlzmZzLkOBjYbme0oqC+iyFVTnWyTYb0wn351ReqDvzO1xg
o8OQ8pjnJTMORI5Nd8WEALXsoDfWdd3uiP+0rkU7HOfWGJmXgYQFoybHu1GQ5aPNCoa/M5AUDlIl
G6ySYlRJZFBE7gaN1urp7RyORnE1Vua5aJ3XqqnMjWUtDF+Nud4KHRP6GGLyLRyn5MaM5Uspanjm
zGO9JdFeGD+bnRe3avcs4UXvVMhOQVvn+inKy2KrYo8V1GqUU4CIHIwjxp2aY5cakfMurygRmFLN
z0sPRwwaZugPPWswmaf5GbNQ6OdFojLVa6f7UoVBDW5V3FRkjZAG7OKIfRuZIbGrOPnIXQ1Fv/Zy
snU8uaTVoc6GEKv4kiipqi7dS5fa73Wljn5ECt12jJ0c22dHg7KmWB0NqIWdARPVhDwqcJLeTHuP
EA6UxAsDNUfviu0cN7iaYi8/5lP/GOfEMYk9/uPdERg97rlblOYtU9Jq9mIBhRlJDUS/G8ia4BWg
JM4+6x08eifRWncTF/a90TK9Y0LI0ju03WA+SS1pj/FSzLg3L4b52rH6E1/rmyj2NSW0yXqCOnFp
csXRg1BT22Olq86xmUOKXDcto33YdAe4s9FNnK+21wqZ414LxL+L6a7hMy5j/LVm0LEZdFHstSSK
X1Z7OtcrHMaufjR34ioyWi3xbFHbkOBGAmSH2mF/GMNAUtC0QLXlaH8vM4FzgCH08bobpCSDV2e6
AWMLuj+wWk1mmkkyEIyNpf+ihkbz0rRq8pU7OWIGUfTX8COKG4gt7ruK+GihUg2NizJkwxcFctu5
UMGLNSv/XhSG9c0k1gq+Z2w0uLSbQ76JXJEczGo4FJy2vqR+mIM5b50Cn3ieopemsfPYD7NJjpbM
vykpQivMonVmEladjHcQCaxH7hF3U5PjtO3nWVfIXlnzRjQoMdEBxuP0liWJKziMovDRpZO5nVYn
bNjYsXKbME8ir9wo2q/kJGRnZDskEhDEI2xfJ8bs4GI1/U10TYYJZHkPsAYQCOIRHjItKwIti9ms
dUXnsDRgzz4sDmf2dJmEcCEJibyu83j8ao7z+B1WdvOMnGnYlkrqYg4euSTTTM2sHFstHW5Lk/OG
oUSrvAl1ljdzSyyDZyirINOea5yNlbF+xqehRHa9hFDWtc4YgzRJmxlH5SL9ArNOEJdQGd2FgQwh
VApsk/NKjz+w55J01+tqPfuzgAXKO3c3ht2qX0O3C8WmTNQMCHDAirzPRXIJ3VrdNRifAiD39NiN
g+6B4zkFEdWGAmKtTqL42DVHNKIWHTu06nkAFs+xiwHbrJmGo/vfNCq25FYKOG3G4HOeJus7rZcd
MgWTDBKFGTZk0qoLJjutD9JGWe4VpJ9/zdq0szG26KXm95Osnhj+1OWmw4AYLi/O8N8tCqjrUB1J
qdetVxHF7mdSSpirR7KCH0tQNW7adoj6jW5H8Uc340Q06XZwCVLta3cR9vNgtvm+jus58vXIBKNG
ZGK8kgAdn7pQMx7dLo5JOSmMSRD+PsA3rgCSI2fi/2aE3Tn71Ijni5OFzeBPeqy9DC6Dp7o062fa
wu7OdDu3JIdNV7+SKEM8K04dPWtJlT2u27b2zW30Jt3gzhopR6dKw6fE7crPYJh42xtlPJ162c+7
IVWUOFha2fiFbWSHNMpuIf2idijtM46XBBrgJj/guspMDiM3UhfvROeqYNMiCiK3sGn63Fq/sXJq
Q4Jq7B1DPEBmDDnEq4vuA/ABathjKWYbBlIxCijCOIXMviYTdcfQDUf2Tl82o74gF0lRqCzC7GB2
GDndvNpfofTbWH1bfI9TvW/9pLfs76THt7E3yJK23+raz5Fph6+WqMLtUDE08fg2AX3rVvTXMbEn
qA5W58UwNKFgJ22UCvLgRfqtVt2h9GBPlF6txDlHizFeQ5qIv+ThlD8kphrv1HXs0Wphf9XWk5uy
wC3nlLUFgTkqNWIxRojr0Spvy7bp907iMgwr9Sh7ko6tYTsSjtAhYjyiSbeukUA1OHefMoVomhG8
9YpPmF/pUIbewiXptgXxhvuiboZt5BrlockjJE3Z8qWeodn4GuE4L5HR2LdoFZXvmpr8qwP8Kef7
G04EDe+qnPsfXXL5LXkpX/7UJK8/86tJFp/wMHUMG6fRn4q+nz2y45DjjIm1BalzRSJ/w0MFNArc
nwAWbSztLCzm/+iR7U82f7D+2M/W+p/0yGLttn/XAa7e9SChsDFMTq3V+uI/e2QSMOJkibFUJtZr
Cowmz19MIgsjkrZUHerNMpDtMct58WWvDKOfRYw9rbgtcDQPxeRrZA4xVk2Gb3avFTdLOJXPLjED
6FXcLCKtoleKYIKOvS3KpSS5MjQOqqXpN20yWp2X0qFdQxXCdDJLi6jYALhhr2I59zbu25d26ocb
dXgpqpY9Q2P52A1q+xXC3KDgcZ6XCw1JPb2AZBUTGT8K3pKKEelhgBUNdYTRIVTa1FaTvcbs4ghg
tGBiNettuKn0GcL41KDEC3O3x0UfX2LOlnARgdnqDtFAFXQSv4WaBi7mpMaucSHSr9qo+MpI7cGB
BmYna8RBbhl+pmTVWy3r+muFmuPcy1n1eyOXJzDf8Y1oqfKr6BKTutaJ5lMyZs3dTHLrix7rdMap
XnnoE7dcUAyzuTn9KXHG82JO1a1pzBWCNgeo15sx0t7lU5KdHaOY7mCSfWTkBbOsDszGieBqaBOH
ssfiRsy7UU/s21Ufr3upUbxNTOooxwrnFi/FGoFI2t0b8wjBUkq5EeNs7MOl1nKYmhAEzS6yg5TZ
+8mZRrDkRWrNcVjyOPPUyHQjDyWKfeWohV76LYL9R6Oo+/teQIdPe21ciPsatKfEzsKnTqmnAz49
zaYsXeVqXPTU60oa+woFk4/3x3K1RFr/JcchuyEutmivxrBtTrHjDAg/yDdikrrqjmQu4ptBlPmG
8XaZBuXokmujafZwTTvbEm1p9dlLM6dUe3JqzB1jzapA0jTKZ1R1MPzHsEF4xTw6AqF3S23P9C25
xHVmfNGjAsLzYvJqmAG291qtp9u+icVJI/NQ9eK+irEI7iLAo6oO9G5o9iMmbZcIPZFvFen0VSmh
8jHqd7+P7Wi3W0stIsoQxqUJBIbGvQD8MFeQXVShyooM6zYmCSnzBieEO+TKJXvDoBsPREgwGbc3
81oXVovfFFr5wPeYfaZXi2/tKZXXUpvjo93qg7vR0M4hWyhFoBBDUxC/m1YPjtGs1v8dXASl4c+1
KhLXzSD6ahNXRX1OSxs4gbqaXU4YEZlhYO8RiubVpBwriProIgPif6pSi364t8+pdZGVO6n5VQkK
VnYUn0oHPWDsSWMbSNK8zONgzMfYjFNSN61bzUkpWYWNq6xBczaL1r2fUP4OKKj6/GsYujPYbkj1
ZPfClX5W68ThIRe+73uzRxqVaJ2/Yup+TNF4FrTXV51pxTvRpKYnK5n7pBJFGzccMmx6epYi++US
SsieXjIM+efpo10FqFDRLSZyoY/FuaRX78Uix4IW17ZKEzS7UfZj3z6SwjXeKZkDhXRaO2SDVpkU
MOu6WrvnYu2j87WjrvEVuQOl0A/92m9Xa+ftzDK/G1ujveQ/+/JkGxpuvoE3UwQG7TueJomnQSuF
OgQeSIev0uoPKS6RCb/JUAgyW9EAF1jAWvEBE6CALCGvR8/qaczQ+TUrmrDiCrEwxCFcsQZtRR0g
+MmbBCDCXRGJEcHpplpRinTRwj1k/glaGjThFctgtM6XPH9rJXnKC88w7NRT+gGAaO6aUSjjz9MH
OgJM4tgzeAnACfqWfAPedyFa1A1CwBXavhtrTNPbDtiFSDeiROcTM2h1W6jV/ZAYqFgnu/PHFbhR
x2yAOb+iOf1UO3tiGzJ/XsGe/gfuAwJE8K48toY8IfmLtmToDTvCM0XAWAR/Z6GTmGQzgTqi0RUJ
Hw9qNhomec0gX2wtGLc6y+hkrbCUGrU63I8VqkIEulPMUtkJKl10hdVynj/QLUlCNdmHQF7NPLsX
g8wHqNxJl99BYRtvLLf9ZlexesySSDsthduQmgv7yK/NSVuP2QaUzWH5PdhqGwWmZlZBs8JxywrM
RVY0n/MVrJsHrf28YKHuK6YA3XOTOxOqAVsCmK8F9QJJAfprsei4H/IwvDNXYFCsECFxkHNg8DW5
9B5BtgKJ+RS+xCu0qK8go77CjckKPForBNmvYGRnWEe5wpNTz9Ih2/SLuUKX5gpixukUwkDkneqZ
/TbSWlzgVdv+0k/z1pgXd9uPdv5uybA8LyM0W8DSscNhglkmECpnjHKFmhtctYmL5mLmcIiaFXY1
VgDWXKFYd5Lxm/jAZwkGgkWW9RcWYY5ETM1v0zVJzFqh3WQFeTVNvbWFFMEKdx6KFQrOMYENlH6F
h0ft2Rxa6mNE9/fkaulQGYCTIb43W/mBMXMcrnjzQMKYJuwSFfCKR5uGtdNWiFoB2j2acpz3JYmY
B6vjiiTE2DooEDR+GrP8K7X6mzoZtq9Ojfrf6+Rz1Xbx/wtesqr7j2L55w/+LJZd/C/wh1UxpjZM
W+irdd3Pahl/W4gFUFvA/5yPevmPiZL7SVVVRkrCgtCLHIoa9udESZifXNxpmP2oP8gD/4w+/GHZ
9Qd9GKsdvNmxm9Ft3FkZYP2ZZiNQpEhrsvWrBUJztOwI75q7MABQA9+R14QJAg3B++q4z02U1MQP
LV8VkrA1X0+0vRxq5SrkvW9mDo4tRk5gmdUCXB6V+7g1+qPTjHYA0mqdqr5U7ptS1vCyI+XUJY7m
1UxX7wennj6nBCmWaGtThVXeUDrKFNxDkrnM79MYvjcJ1cQQGoTakQDC+54YXER7EsOvLeCnIyIO
qvsmvBuX5ga8I7B5jp4oam3fSLgAOH5lvs3gSxNhEPaZGyDK/Nab2hj0KdqCYmhTSuNyvg7bKNqM
nRpMg/oWw+7zmlwS5orH/HZWl2VnVviGlIR/MuQtv7jzkG4k5E4IYpTYU3vTZrNAVJl1LyQZGdvc
LhzOVxAoo7B4/QJSHU+K84FybT/LPrnYUVwFhYbzFFpddFTVHDLdqwe839ObdnZVv5HklBdcJnAN
XLAGFafzWDUNznbFXJFESK5VLjnX7etYc0MqtOLiqsW4wed/5xb9vhZjRmOgg9G4RMMKI1IDPVR3
SpJqPq6aj2Y3ILno1g9RZ13Q9UYY5HMfUX8o1iZ3+tdCuoExTcWxLrXkxGGEiYY+barF3iqkQWzN
hUC0PkPUmpi2jU2ltXdD98j1hHg+o/tKiMNjSAHnG4NKcyOxLfEM7Ci2ugDLQ8M3H3TkLbCJMR+T
mjMgy8dnUk6auaUumwOKIEGupIlTtoNKuyfetDEssXG19LmeanFqFOeASUDh6ybeCT1iawK1o11s
9PaaxYhjZq5ssrR5qKT16EzLVaqPNjnmltgqlGMbTV3inV0XL4uZPpMfIHZpFbbkwo5rcCalS6O7
38WipEE3uGbAmsCHF274uFrJtNGdW6WkhEaIV3Tsy+guO9ojbYGoicBc68xDo6fa8ywWzc9aeZqU
7JWGYQImd2q8QdJ5j+y68BfYn/AQWQsQdPCAiGqxjxeIgwI7Dl/N+W+Z1j6ReF8EmU00HVZygy+r
udlpDt8gBTfVAzwbqrX0c6tb0TXwfLE1nFe6N/VI0gldSW0pD5h5FeTmWrEI7DxJLgUcXL+UFgni
WQwtNHHbB7WcnICJeXZZYD4GUi7X6OHyLZXwuEElZ22XDC2Nia50U05a5HW6ot4mVrtsVJztNpp0
Yix5KDTjzoBIDVfloNGy+knkDHtdjw6dOegnSTh1oOB98Lk3Sa3vGQAFukht34rcMcCzvPFUs0p8
aabqZ9TPqtcpcBLJ5lm22PXZvtsvTDGXrLzPFGO+DetePWqdHE2aKCuGzwr7Z2PVzojkrLBQddPq
GzMGvLzV/somXZe/qFzBIsh3VWadFZG9JgMhRmnp5IehsUERHEiU9sLzrBdpUvHlKVNg9X0KYzz7
GCEd62GhQrG6e9VJDqSyWeBmDOtFa16sMG02o2rQrrgTw6MRAxEBrdXTGxeVSn5h6HMbav1tjqMz
wqdE282J8p1QiHmbt8up7Wzo2Px9SZjUaJGuWoqy3NrEdPtFK+tgDsFVY9uALyySl6ZC4R45y72s
9GlvD1kEE8lWaLz7ztfIHCPBsNKDtmxYUpHVXs+6ve0L/cVtjJoiEtHSsPYtoU5wcGG7m35Gn85W
202i+T6A5ZNaPIdnswVKUHNNO4ZOnm3TXB+ghNf0lF1WB6NbOPvYUG+qXH+2LIxtIpEepDk9OqO0
PTuxOj/HOvSAn0L5gAkIoCSu3XUN/BmPJPCGCeV2lD/oWn+yRdeea0c/JlVbUEpW+TW2eh5GYbc5
3WIQGrHj0w+/t22vBowtQs9c+monRJ8EoTmnm4ZkyKs1KW8nJhxETCN09zkMd2nEjNsc92EWMx10
SXVs4ZU8YMdOSnDOqNbhFctleaDhTG5Jeb9KNS6hSYHClo0u+1mL8m3bkxSuFiYUDCLSra5JTkxM
D1FLiz7gIoNNAVPmPOZ6odi0vmL39jSGPTzX2f5W9WBTcZTH217vxt0E73gblaHp28Xg3nT5cKtG
JKQ2ZDjyxsdrHBtCvzPRPxbhpUoXBPxWsp0ayGscaPlBi5UvvQsBrVGmb0aCjN/I+/7gDEvLWZO0
GwTP1p7zNznGA1ZGkcIpNzqK6ffrDMlBGLpLGMFtI3sksDqvDX8iZ34X2emXcUjMw6I4D3MnTxLL
DqDl6N1QiCfOyzzcwupbPFFb2tasbGejiUI9OrWqk7PNTc5wMty2VlsFozMvRok7iyy7zziqI75h
zSpgIXtMMRIBNb9rnGp87MKhsNmKjSVTpumsvsK5IXPbHWvPBltYN1mVFqY09vAgCJMiwwA6wmej
H0vDyrCfaaUTYasC7TnFmGqhQc2AsEPzAvPFtkDhhglIj2ZtkBAkU3JobUgjaZ6AmTPxbJe2vf6o
Gf8tr/+mvKYRWQN1/nt5ffqrG92PH/lVWItPhP6BJmMALtYAkd8L6w/1HcEKa5Ap1sAwZn9RtSBU
/UbNgrOlQfTGUV9jBPFPYGcw7P+EnUkBQOyxpg7gUP3/2TuP7biRLA2/y+zRB94sZpPekUknUuQG
h6JEeCDgI/D08yFb1UNJNaqpXvdGZSQKmQAi4t7//gaHt59puHXIHpFG0j0WpvApjl2PwtI1GFzW
y77VBMRKj8kPoFKGd1B4Taal4VBZ6cif0Erjfn2Pg66uFTCkXIzH19okGxvfm7DniOutAXWHV8OZ
vM5iugpvUzTQCcbrTqcClgDA3mhTZDDGjzZdi4buNKDDessirNTsxGOea2re0o5db5PbQQAvqCam
15zUveZP8FQnXEnEsg5Q4eCXFJjptGUI0+onzvOc2L1Wpwf1oNy2u7z2+/om1cLsnozD4LnNJ4um
v617YzZfSMXRhZAJHq2Cz4iv7YpLKHdaS9KQki1UFSzNLVUWa6tK/HMGb/e5psxbaUE1viSDnd5M
tMSbqleoKZq4mUF1k0MPu0r0JF2liW02Ffk+xZXlxSW2+bPZWqDNRpUEb1Xgv+VSXft6k0KnyKgo
+SW8GnrXOidOou8ITzXWXWrNXgJ6wZ+xgvq2T8t4XOpK6atujAaOa+EFWOj3VYPaJITZPCLo3ZXa
VKBI6dtHGReM8Ro1biHSqdugNdWBdI0Z0E5MSdxzqCU7ioPkK++Dc5tmbP7rAc+Bc1yUcMwct9m1
lTRAhbvyIWbz2k5+X91UTFWXg6QfWBJKYl7ZFEZPGpW9PTu8W+fKjvpVIPKKAxnSz5AY0xGnAyaY
SU95aJhlv9YgKCNwDOXGgj29w3FPEu8S1tOLhvvpxk9yROpJPe3t2MSQsMBbNUYNd4/zX3jda3V1
qrSoL7aUueose9KbDWMjBxwO2Eb/+CewoT3EVxqnD/nVeKR5sEjqIbDL5kA/FY3lAWhwzGnEurBO
gw0gBrgMjhFop0eyK6gNY9gbb//ZUf8/9FegVpNR2P+9oz6pCp/V6ONg7/vPfN9SL4AEQzPPZXSn
M2Bg5vcHVmEYCJpBWy1mdAAGH4xhUEfgbz5HoGBqPGeh/GuHnZXO81rSdd+a423RQPwNoQPgy8ex
nu6DgxhkNzkk17DhXwyEP1Bf2TiNBO7leN0XX6M2hyfz5cPd+BPB0U9zw18uMG/wHy7QSFJZheQC
PkR6ApkWffCaDNcJXs3F199f6hJR8b+oC2eWQeClZZiWZQd4lf4sMlJGy55K43WVOrnSU4EHuEma
IzQU38xq56VNZeS/xVXod/oW96VWm5ZV7qikPOiWXkfFVzhqvhfNXMcYiewWyELf4h3W4xJO21Gc
+oazwD7qLn103gZp2Dz4qa6Orq1V4YOquw00dudAaoNxk9YVW6XCkY4YGZOZ/sK3Ghht5gAuzzSF
DbJboXsjLx5vCTMamqVrl4MHMlxhpL1IXAWfqOxNeDgi+aRk3h/zsO5BYOdI6k0xJLlVHD38uVaO
dKdrpOfO+KJVOooFjQnVgo2uwajKsa2zrTFZOKZdEGv3o079V64tiEeBJpZdlnYy3Hp5k3wPI/tP
HfaXdRiE9Q8v7y++wEc8Rvq37Ac/KYql+Yf+4AMY/wjQbWAMhRLqMvP/gw4Q/AOHg7k4g6juMylg
RX2vw5BHGWT9sDXoCPxMQ6d6+9+6DNCRagqeAA4r80/9jV3D+GnbwIMB7wYTl2F2LgpIc2bUf1jV
FoLgBpOY6EC2bAcFHTn27WhEEycjWp+k9oLDoH9JSRfYC9oq7FUqP7gbqqHbwYYetlZt1FsGWrq+
/HAb/2S7cX7NlAZyxaZtVhqi/gPO/fGjyRZruwwLib03OKI6I0PSzz6RrXwGLXSyhdFX94lha/Y6
aULs6RihamIAqJRBH371CX65bQF162YtlFd4T8hpomvomWNHmdcaz0SXdC6+hANmRxNL2V/lDs5I
Zzp69N4r2+00fzdm4bSyMc+BY2/kow2HrbK9rPkUqyHaVVIrMIEMyLaCjdvmaoWsngkYs/Tg4De9
MXMO0rVEZk1NGDf9Ohh962Yy3P5TUGFNPDY1clnqvhzkZEwx6VWFfmeHVoVHgt2IdJnEjIOYODF+
2gwADfmhsypAhIStI2fqbtm3JX4C2RiNMI/CRxlG2rZJpuZQR6mBn5PVviV63JyDApWDm7Z4B1YH
Ubntg4dP5Y0RSLX12r47hmE8HKQGfJN4E3VazuD6urYtdSqjGPwyzcCPe6O60+zgWbdS1P0JebpE
M+TxZzMMhbcAsxyvNAbdt1DX4E17sWrXYzLIU+RN93of5YC1PU6PU1B6aCFcI9r4mWZ/adoixcU0
xnvDcWx8giw9ce90PxN3KPAs2ncff6Jh8lDnwTvNrqCIt9anFM/9hTS0BD+jem2r0NzUQT4+KCbV
OHdCnJKucDBwKsqN8Lo4WxoNoTUtZwkJpJ6xQxkm1kSPagtrwixHYvqzt/EgXBp15N5y1+uj72bN
JsX1+hCRCIY/p+sfYkPPo1VY6vln0RntQ+VV6Xs94kCyzHpN3NdtMqFbMOXJwuniK5iEu4GsVwNQ
8+2Z38+IztDM8BJ2U9x3ezPVI4gXroHxa8ZrT8xdI5fYwUOTpVa8071hvA6oKI/O2BJ+SK4183Cs
BToNUqE5JuQjlp11F3dAmr0OwhbhDcQr3RReuBmHrFXLCTLrZ1zq7KUmcypwP+jXTjAar2aEEVGR
KvXNROt2hfu9vfKlbHbQuGEAdWnqPlO/T2gTmODuOffSZlWNlsJjt4OavaVuh97hOW3rA9UVHn4a
QZ3jY2AFaoWjRzShpAi1B0ywmdEjOe/2AdSNYyAcqOSS+7gnX6lpF4WRx6coc8sjtGjuHl6KQMPM
DzCLjTe5Mh0cAPzQfoM/OLoYBo/NwzSK8hTkQcDtm+rsCn1ZuLEqhiAmJz2rK/ZreH50KcN2cHMr
h8YRjLdeCaMPn7vK3WcwB4N4nL54wyQxAGjtfeBiw8DBHUBNN7Tqmp1wfB5i5QPj+K5i+hNNpbEi
fSyDADjiFQZvvvFeytAL+pUDGR0YF1nqcA1FhnxyA27moiAzBuLg0MXFSVUehmjMRoZ9FbmVA181
r4tlCkKIRKZym8WAT9oZ9st46zYDI5GpjAca2bLNz1jHCJg+PkZXZMNXGrp4A7EECIx77bIdHMkv
wGW4D/Pikfapvkt6q6vWErzqihqxPmn1zBHxZrpIMhNH8LLQ8pXRJ/ZKn4kl7oVj0sx0k2Fymitk
hfFNYo7ZJzHTUpAy4typgLSJ4sqQf878FafNsrc06mC1JBeGi4Yo9aZNVK59RiMFB0bOdBjzwozx
LiyZSABxbeyZPNNMVn0gHHt8jvwYytRMsiHBqt5JeDeT5mrNgnibeKdfeDlEm9nHOBjSjTcOzT1o
OAye0HDjW2KlSIsaCmZGShZM4Jo2uqFiFsCLwK350vTi9qVSelksbAjozraZqUPhTCKKcQozoB/L
4aqDvgWjzRidGMquPzufqS4+Y9QMJckZEA/Mit/hnf09uAu0eNzUntu+uFrAJaJAn06Q+61Nqqx0
32TMgOqZCsXeIPfpTI+CwG7wCy8d+zyLPIMYsFDYq0ONmGJtyWQKjlU6062MC/PKU+bMwmohZMF8
gJs1dOhoOt91L49tp/nxsQCDwIHF4ksOhrduY/ctteAQjD4oYYba9RFqjdinQAw3gRUbXLV4M+uZ
K4adhHWWmjhR5bLlOPkpUn4IfazaBx4UatfR5DIyCiTPeilgsNrptQK43NrADfzAJM1zyUJHezCz
2NC+6UsTvdCqiBVUloZfqLy1l3RmwTWmJY+2U9v5shUxLDkHx4ZhZs5lTIlXDWT97VyXfMlnhh1v
qWMtoQ1DvGPYAQlPzXy8thog1HKcNkfLnzl9DpbF1tJoJ8+egXhkZXB9AmujGi2pVugL9Ec37bpy
Xc/sQDRqEAXVhTQY2TOBML2QCbsLsdCPvREE7hLkdqEe9jMLMZn5iJRwPK74VbPT4azpdnandPc+
k6GzTS+ERstu4D6VbWxdtRfK4wz2ncOMcG9KrOpFzdzIbmZJQhvkeYUX8iQ59OWLhWaGvxNupTmz
LPUL4dKbuZd+3Rqnlu2MVTRzM6MLTZO6i6Fh7nfQN8m9yl6NwHtumfmsHGXghTumgSB8KtRIawS2
toGVmMMw1wnBsbWqLu7GWQ5YzcJAe5YIyotacCa+R6QVICLEi/GO4RKHNcEWV7FTxXA7WWKYMbuG
s4L3AdtjtBOUOk5hQ8qa5Yr438IzSWX9xWekODBx0oIDjI9xLjAds1kjxQrW6qKCbGZBJC0l2kjs
wl00ULNiUiQ5UwCpTbNhSZoOp9qYIJOPF61lc9FdUp40T+ZFjYmtNsrMnkMfO6VZr6nzDoTE0jPN
HtKGkwBedVnvMqzxJUOoMGYqgHIFrVNu+fdyloVieoJC1J7FokRastFi6iG2Pham6VUTq4z0ytAr
YND58rExg/oOhp/3Uod+uq1cKHeLLMkQVhi46PuVV5fbum2QnNC+6RiBGRNHRu3F/TZh4H5joqjB
05nZIR2qJ96DUicfO9cjfS98wi2XZTVgfGz1LkN26IhWd3R9ZVbfw0X/09b9RVuHEa//WzDo6rVR
+WsJbkF/RwjM/ut//9f3H/re1nmz7QVQLEi2TZcGnftfaJAXIJOGWhA4MzWFzu9jX+eZWGz5gQ0M
TrYx0PsffZ33D8YltFcuPBjkIfzW3+jrfkLbuTzoPsCSjmkK7sM/ZxiVep82RYwvqxcZzgRP0y5P
kYzUp4LDDZ9fx/mLdu3nPpILerDadQc+HlG/P+eHd3kQU4m6aidl2tzqGjZJLtka2983hbS9H0Gu
+Wsx1IBWb5Nf82u32jmtPtROLHeKuSEFkKxvs6rB6IHFjM/UmCP/YTQKUVS7a0dPfvr95VG5//IB
6LlNcD4aZz7Nz6Gnfa98Gi+vYwDq5nIjR2R/uRfru8F2fKzf4+YgU0k2mGKzgL4TWhggNyLB9qzV
LWxswQGiBbiVIiKVgQIVBtaoPqawG2Vm/Nkc8wvET7k2DUigU7zunLAF5+98pd7rTmV3Vupnq0kS
xxaDfVORu/WhcAH5Q9zltswAcQYWkQH7EuONGgmz6WEyVkvjAZqTuG5GAjhMOcibzuoxVkOe9uoX
KCghRwzqHcr9tEEbPOBCS2EP0DYbaWn5sgnhI0G8MUtYxzph54kSz0ak84OjTIJTW8+OV64b3gWD
V3SroRV6tedWlQV1A4jfEvNZ29oCj/E1dW92q5sS80FVuBYhQo/PTj2VhPAG8HPzyETo7SXNbZUP
HEWDR9OOXMtftIRUXE2WxEQF7s7KCpFCZr1Z37ZFFx6mnmgKtzby/cWizbC64THVi+GxTif3nqcD
T7PFzLU0YeX36MXfFHzZZeThpJeMpfoUd2H1TPvEk6lJ19q5I05oqLXCg9WVAYbxDC1wuVPvYy/U
J73hR5TetE8us9BTKCN7X0ed8dDnuL7+0+Clqki0KIABVww/oFvbBQZ1eDtPpOmQJQgxChbMWA7m
uiL04U5g+Lvojchdog9o3my8pZAoGYaFGSBJ0ztNYrhU2n1NacZy9rUOG7Gkz/fQksW18gTUDdjJ
GAJYZQMjB1XjXrTY/HUThmGejY8dURfZXYRH28ZFMXiNZ4CzzINo+Jbh8z9bnMxJybrOpmFULwQ6
DI+E209XQT3wVyFGI51o9luTfONg1AjKYXSzdLXaOV88LG30aWvXnn0kg5hgGLjaxWKIy+GbkSUK
voZpnyObJ4GDmr+wsdVeFRoH+CoXPfc1i8SrlwcO1lIQylad1JIS8VkY3rl6WL85lNZX5RirTyax
aduyYjHkTZ1tgFy6r3rqGg80HyPcNawJEcNSYUY8R0Zh3Or5Fc1LOXxTQAhQcma3x3riSdhupba2
wfvP0S+ecRoLD3mbPY9a2x/ipCnOkf+u94E+LBKtwAC7DQuTmZDzokN/mMGP/jEyeTcXpoYBtqmT
T2nb+ACF3vANqae4FiDZe66PiC/mQbme1m0Ql4oz6Sn2OehG59yr0Hgok1Y8945bvUAt5G2dPfwa
M6xerMJRx9TSnHvpK18sNAiBS78cq9fI99qSMEC4J+gmstXly/kxiwCuvHYnlShRPyb4r0MlaJ8E
oat3quoMHBdnBpbRYcon87RYuqOe7LqK7KulDGWydWTSvBEhSy6IXWTA1YpO+rNBesoJqJxUK9dE
/tm5ZuSbT34WoIh7Hqpy7N6SprefE6MssmhH2FBp75Ju0kCqdcSJV6oeQ+cwRlZv31kZJJ3aluqT
4atuWbk9An3Dkc2qJmRjw3vowGIyTSyDKrySUMuU131Fw9Lxhh1scrk6vdVuYRnfaU5/DZ2x2FC8
O7dTg7s5tvEWuRLRfeiE1wVObyudROddZE7xvjCzT61jG2uq4X7d2+pL4hfwx4b+axabpFuVmEwz
PtjHkJkWpdGLU0X5vUY8LpfE4XZfjaSt11ECSa2rww1QhHGQE7xJ/Ae8Ze456CJFlFzbk62utEBA
Hmym8OCm/kHLINoleV1OCxGE9d42dVAJTdpLhMMOevaM5rPI8/dITMjOSYz2tlCx1ZLp4Z0qvWRt
FlpwTONIXBHIPm7cmAVbp4VxTFRIWFfgE3iheJCmMeh7vdQGzAkrUik6y4dDr6EgtRjhDEhAtrHu
4YSpFZj0OEmw6yPj3ipCvCLBMk9GGVg5Dt6ye2vFOLpLpw60aVEAV4VgKh3sNJF4uCONLyU8wFPf
mhgpmHq/j6D8kIkdMBJ1QreGetW+WdXYbyMn4szjAPc3AzqUBcLMbp2Wbn1nzX5ERpe1mwjHeUpw
dPKMfOSLP1s9jVYmj6WMoO/nWfYcaGEF8026ahtgYTQuPYhrSGdg0nmDbVEhWvUt1Zm/sWHLeXtS
pU0kxGwiEIQyZkYLwbq6svGMPY5TOAHV6ubelAK9RRyzqtp1hIklglzeQNUZENfcRn6aRgsabIoY
1m/L3ZivrEGrDsCK06vA5mNvqmJ6EKmoIlrRYCcnJ9gXfahuksyaVkPY1weyjOyla+YFr3uGn9VI
I9oi7Lj1WgLFq1AZOBc2I/IJ4W9qSJ9rLYArNKJyWTH5Sz97Ljo7gsBGQEVFJFowaBuwwGrRR8Vt
bmic5Yk+7pPEkjjwDsMqQgv+mPuRsc3xeF+7VhVDcpK0SASaXFXkPJMmMGp3RSf9a6Oe1AGgi6Qk
GvMYibWL6NYmoSUOJ+8USMbcS3scG9hyswtNYcfZlWgnYy/iAtZkEmNSlk+h9dzTndnAgiOol8lI
+xgrcupwOU71b4Kkvhy4vHTlSk/1YT8BDuH3pDVbHC2d5zHvExjDWZKebORXb4WVuvqV0drDFJEt
BCjyHAy6vhvjDH0NwAlJDfjZZBsCcIYvFS7wyy4f57pA1LfYrM2uwkNZrX2goSP4Zw7XV3mpx+tX
xHsoTc0pqNvKXja0tADzlZPsUMKH7TJNKueszDDZTXEpvpjYHOC0LnBG49ngIzGXSGlqcQ7l8JNT
pwWNhDTF5iy6r9hiEBsQjQSmbvSs5cAR7MLvpKb6K6G08E6QMc8ayCgTPBznwtXF9NSLk2KJzahz
npJEu9NQIvF1EwviG32mv4qg/SwLiryYOYUUX6ToJ7GG711fGxOns+qpCv9ZfNUJmYWpodqvgvRF
HH0x6KBOLubsYImfwZoy1L2X9MbYo1IwlmsTRGqVxma+hxpfniBWTjtbb8cVjrpsxk2KoLIQZh2u
YqflcA+KCpvLKOgfExNPiaig0sAXSFxH0+VTBPVnCwAvWcA7nDdlnCveu5SaJMHMN98HdW3csA2W
X3FpJvNUi3BMJaSRrTJiI1pcvHhVK9Q2NrT+MU50np0Bjxl//6JR26jAbB8Xb75/P4yrKOIsryi2
niFZ4Pmg5vIXC/Bnr5P53iTTbUGMr/HgF1K9+0okW/Q6hLGlCbkHyQihXjnhTMNDeL6HbF7f/kUT
YfzaRHg4pdM00sxY2Hf+NNhyes0SpG81O1mzl4BrkUZQEw6xqRQ0YpGU4yqILe8dauWwS3wLyxzD
fPVT8TSWEXFuDseU5mD80xMmcDU0pv08CFGSLUGagq4X1otpkwByhcVfORybOPb3oYs/MBgDsR6S
G1nwCHdRkDhn3SBJDaCCOiEvghMH97QppaWONiFMK5Ts5KTPT9a0e+1uiBr3XnM89V74EU5ueIej
4rdIsOOwcKk3xirf9z0vTkyyFQ2Mjx+zjcIeF1gMu1DYRwUr4FIjwSSsb8u8np9lMJdLGYUUMyow
GEY/97aVibUpQ+hcyJnJeoTCjKSKWp2QiMdo0iJyCh0zf0FDkbmHLp88QKJwjLhJCapDTbadXOMz
G6PJFRZ+3jvLApFtlo7ZaWiP+EKkI1ahbSzIkcPxznOnPNoD9sGDneb/EVJIhSsd0xCc8hIXLJ+o
Nt88Iktpv+L0KwW7ILVUo8cpxNow5hsTngHMzssfE5NGCeVJNBaaoriijdF3dD282hirPOnEJM5+
yA5kbQ21QRHgsy0bCmY/tsUXlfbZpkm6ZNsPnGp6NmI1OHUUcnHp9o9dkr94eC0tJ2mIZ3/MrWTV
KNgYl3sXkCaR4F/GzWexa3dNalp7lK00y9aQbMMMI+0lEH4Oq9yvXiXJFq+2QgOMj6BpYubL87Q6
v7mhA/BPqtbBpEeaLTcv26cS2csTiBmibtlVL91cU5dMG2CBdICT9pRL5OP52OOJExG31qZUi6WH
2XeUeLeF1fSPuoHjNTyK6tVp8T/UbSpbYdC1wLSeWHkdQX8gezTymLSJ6w7gF5TUltVrF5b4akL6
8PlvENxl5UyskZZkLYM5IL+JELt+I5aMuzJnEbZU5QtyTaZdGbMXoW8ADWFahi9KMG9d8ezn7igs
yPPCrD+PyvNPxkh7Cy4dnCKDIJCEGM2TC+UNk91CbUm6c5aVXw6PPnN6XM9UsvXnzpvZjrguMvpy
kvjozMZyevdZpdOaFBZBXB+5ddITX7oe98NRd6KzMVvvFyNGjJABnGWpzQXL/KmlHQAe+EnFi1Hl
8zOwRsjK81KVdLIcJBn8b5rUF6eW/UYSCOIuUh27835I6EjnpiGRsMVXMUT0W71seDJVyhFw2QNF
CWd67rEVeLvPq0qxQT9tudyquRmsck8dp8hVV3IA1bi8huY8ZeX1rvWd7DV1ZUd0mlar6ttLp11a
vD4I1dFEG3SsaJfzPRTxBG4dB1mOtujUh5jlXdoy3LC5DfZMgAHo4dbPAMqU+GqTCRrxMY7f4SSo
q4nlVi4l6mbEPhIMwo9ADXQhs7ta2JL5DSFW1IcchX3lyZu6HwBFyo5HHI2MFOXEN0JGhhtnNLEE
K2adD2boxsAume4sRa9Va1Bk2kgAk3F9yUKKZOGczcx17jlodDKJ3aF9IlkdJGays/rzBLyfI0kc
67cI2uW61XGzxzabftls8r02N7WWY7Ot0UmFh0uHDL1TX/hoEpplOSX8TYVJk11PbHGWweUvfbNn
06HJDMysrGJ7r+naN52sUMoUT+Px5QWHVN3qJLVfXk3sBDZMZ/N9WRnhnW7k5YmUCEzryd04+V1b
f64MsAsiM8Ey+rlGGQtrFtJT4eJY0rG5a2b7tcqD6kVG2NU2eh2cRo99thpxvEM8VjdvemnxQLIM
JsMlgpNcPVrElDU9v891M2/DbVi1R4yLQIKCxKPWyBp+POhqPA+g7T7EM9o41ul8ClAYvxg+r4Q9
9e3Xvg6r19gIo7PXQ8Iwmvn9yWwKL3aiRe7ydbC9yfeXssLHimETZWV2VzDO3kw2xyQkYvPhcjYY
+OMeej+Kz4QDzP3+PJVGentG+8EILxgDn4wG7jAG3ebDxfI/KHDwdpGTQ/Nkq4xdpEok2bQEJPEg
cTTO9yrXy9OExPzkmBQPxfwM8OsRzy0+jmLTTBVF0Wiwm9nR8KhGyhORgYvoSDketKJks2Uf+1y1
vniOCUM70De6ywsUM5CnuPcJ8T1EMGtXqQTIaNlNSErQENzgAMQbUpEm1iN0XRQs7G2Hnn5XVzmL
QulD9cJ8BmBwBKuzkpASraNgsdx6XJmAemsOe16eyzYr5xk9Hbs6NtBjn+imFDJ7czbGKFpJ999Y
8qahWf7EZHDaEZZJqzgwcT97OttbPLCOssDi1HIHQW1t8a5pCP/lCE5h5rJI9iXjvMMocsCbeau0
dG5Kk1nZeYKxx6NM5kxVjaikOuB8iGlVWZMNqGDZeeoK/pTxYNVe/80rQ7nt+OiEa2csXBQqmAnk
lfjSFg0lR42af5+WLLJEJPHZ9MqXYXC4a5OnWXsm4iyVIeMedDn2ySTL1p+pSlJ7gdY55FDWq4C6
hVQVEhh0NtmxppzAg9ZaMoonRrLngSufIKLMBMq8/OdlYaoi5YjRjL55c0bOVMGhsi+nTt5Ik3S3
Ik6TLalJLOjErg+R57DJDA5vNjzpyWGgmhBK4U5UwqOnNrLN3nt7qtx13NI4XAA6rxUvtklHgDdU
sVQI2Bnom1O/pYHjG497L0/HXe/bz1MTYdU0I+DYhok1kRlcLKt6/9CFXbX4fblqzNXoBy4mKDe2
rdiqwmo1LLJ/fuJ99pWFcwRCv52dAA5jw9g7Z88lhCTqCOZADIRLRkDx3UW6JCW6IsG7dazdRHEQ
hSW9C7GrB6K21bEcRf257237PEAB/8SWMG3+4sMyP/nlw2JwM0sWHCxufv6w6Igzb9Csdkc0IjTq
tnTvlaAX042U4T0KO8rruRA1BpqirMP4WgfKOGTUPK8pbtj42bFH/P5DXTh0P95BptamjeG5z2zn
l9lIhMMb+v+o3eFRR9hAEKAbbZEInKZRG7YIseIV3fu0VpYFNhH2gGyp4Ol68dzJ2UN2l468VFbu
shuETvWV6ah367uRWLPLUhhqTQW1vHO01e8/+Z90KsymL08fk15sf2E8f2QHMufMqtnveRdpZn0I
gznGzeMcW9YQ+W9xy2ESYRGuNrAnvrSKU6QcS/rCvnO+z17+M6r8y1ElrN4Pj+0XBurVa9u+vsV9
+63r2h/nlZef/D6vdANiSH0X2roD2gWjlAnedyIqiaeOjv4eu33GauiBaFj/EASZl6kkOiGURLM1
1gf6uvEPE7fngBEnPHkDf/+/M7BkJvrDwvW5AkRsCxosF/tlsBZYygUU1QTGafl7TMu51fwqnDkj
419saH92JVPXCSyYdf2/KPpzFKH23DbtfOz+F4UuXkRZyQWkgP4vZqJ/diWuge7JZvnb/vz7H7i1
MKHCqYHRRyAoDk1hr5/bAZqjW0+PHx74zT+3ko9ZIH9yIVanaSNBcPlaszHDxwsN5CijWJ8EWvns
Pcuzd7Q17yn//HcuM9sgeDzxX55Rx+itjR0p2HDGgHQXhotQjNBwy+TfuHW8qwFT+mD2Eicz94dv
FAm9sKuYbzSEGENJvacMrkx6kTL9iy81/00fN2dePN9lfmDynGbi9k/3zhuIUoUOKHZIaTPmcupO
RfLR0NSjGAgo/P0d/PksvVzMcslsQQIXoML/8WtpuMWwNiuByf8cQURJs0v9OpwzuF91H7QqsckN
I2a3+/uvIgoUC06ChwyFlufHC6MjBZUBvdxxrlT3PR7/CyfQskct5d9+/x3nG/bLDeW8Y1fAto5V
/eOlSJ7vVULJsNP6utkVzEnXsKrD+99f5c9eeZgS/7rKjLF9WFszw4KE3ZyrBNI5mo18HAoUVTCg
/61b9+FKP926EZlyxUCcFyTv1cqV6etU0Yv+P5aX/uuXQj00m+EjGLBNhEY/fqmKXBC/qESxE4Rn
roQ+kKmjBDXmZBcKvysda/KgMeA4O85Ob2S1SnMsn6zaLg/wIlyX+bwn13i598uGQdzbBUb2Uhz4
8B40NnOOlEK/tI8mY7gSXhvCTZhad0HqcQ3gyR+BWlesgZtMxuMW8n1ZF7eqCcynzDOrvYM/+MtQ
UCiPhSTWwpuYVxCnth1T3md8FtwIwBVq24KKirKgpsfBDLxc98RzrDuq9ftOS+2DjsPwWx2yyxud
y2d3Da6S2tWROCHynWLPj6u1snOUB1msLZOWz6NhYPJahHzpbCBopAoicWaQV606FEQu+FpIXqzR
5ziC14SNEa5Fh1brTMPSmhgxrREayXp8u6lg4ypSPKogJ5gQKNhc4igp167LEVAC2c1mCRW+FIFh
HWzUOduUTu9o6MSd+FiMbP2g0LBK0c2nKJ4jtyPMNSK/yh/dkelv3VriuXYL8ynku6O9HsHoRGH3
E59pCHP8B8gJgQmnWOsSwVGy0MAUHtvRd440f8WtpiXdS8itOcZpLc5un77rBs+0T13ziWTsd9mO
4X3nTtV+nLfGuG2r2Y4d3K6h7YlY2/DwbtLElXeppFFhR+9ILGNgPkRElFEGkBubm315SCLLZ0bU
M6eMLBGcUzcq32GxGtdGlXIT+9wpmUyOoPWX1z4nS45s3NA/xS63LIOA+BT2hOAQxIWVei2iB590
bqAiL8legolc7qIeK6wF4pQRfwc9b1lNjZtvE6aE4soA3wxWLtHln+NQaMGagWWLvwaGj3DGQa5O
WpVMTz5OMg9Md4p36LvVge+o1iVT1wWEoXpnp0bwWEFIfLAgzqVLh06RUEXoMRns73jAKkMCbjdS
4F/BbAakM5SZs5CmiCp8kjNtCXMgeGxr9PYYDU/aErU/4Qy4kdF1iwET8HwU8WNXatGw7f0yfQ1G
2JGYCQ5XUBfh9CTBkG9bsvjo34Lh84TLxtYReFZsRq0xk00qLGciX9hnpAgleewXrsyML1Mg2q/m
xNqyNQZ/K9Ji2k+D14lnzGmdo4dZ9Y7gcz5sw9jgABktYQg4Jhr+0zwJJ46yl5qgsQO6jxIgn7xO
jI3faYQDeDuudeCDGBsjKtRKUy19cQx9gTj3gCFxlAdbMiDGRW9x9OFEB4jrU8M7cRDe49PZZ6tY
yPhbKQJnR+4RuK5LSsPJNvrPolWIfzBabBZBz4swjX55gAf63kJDWtRaxwzSyLdBE33r+sZbxS3u
7LUJvWD40scqwQ3dBa4MhXvkKPRu455FybBZroGyhquBZMI1BkG4y0NuJZ3ey558A+GbHshNMYET
RZMU3bIYM+wQGBISgNzlcxhyI+VNnEMqKfs0OFsUlYzpWPVZjzpnGASO1+3/sHdmzY0jZxb9RehA
YscrwV0iKWpXvSBUqirsWwKJ7dfPgdo90VU97h6/O8J22GHLpEQi81vuPTedNrPkdCuGrgcHw71b
W/zeRpG+QxT1LoQS2jDXWu9q9p04QwlhqoUp5wiclFfjQP2ifKQTej5V677k17fbmceI3A8oFKUa
PlpN5gjWW86cmLSfq3BIb7J0UKs2B6WUnB9OrLnXORmZ0Ug5rUM0o7A4TOVdwyqTTKEJHlh9VlrK
l80uJxMSNGfKIWaoau0MvDRkfLlPWg9XohDDR2yXS8Ay8agQbPgGI3SSSX4x667axoPp8SEU9aVt
lroayvRNjhuRk7yJ8aQUwgoysOarJAQlUzgM/D5PXURqb13mie86kEOs4HxHbH0W5yzskjOw62jb
T7gQ3IFKYqVpnX1OI3vb0kWTsr7kqpozJ2JXkaEwO9UTciL/MruASEbdhbEEWy9QfMKo6XUpoTk5
5WNfR0SwOGV5DGdFPrni7NEiTo/B56HP+oK/OVLhrZkSchiVfXI2Q0P/6gs8TIz8qEcrdfGyNt8D
6el3aVz5u8KPtFMnk4uZmP2rlqbtZRrj7kQm+UuimwPyFWRo3lQlmLqFvZ/9ZGatgRq71mR4l2dv
biOLNQtYMnTDKIDr+sTz/Cx7PdobMP03cVQ0Qaeb9cWa0EBwLYJfcqyvmg3X33C59DIyuQ5aEufP
TcnJK0tOHL3wECzpoibVk4+UyImltnCsljBSPoMtvRdABABkJL5YJa4IQgX2hWFbcsfSZWWwEiCd
Bv8q0Ko85zBLafJAeBupXwSo87JDOTRw+z3EdKsSWrUEot7MmLtqMylYhDYdIe7h0BSrujCe2sIo
jkNjFkfcKTogMqYUzB1atVaimIyccexYuc7NNBgj7HqG7JLzryCh9b5hqzKwqEpjmItJX8RHxOcm
OmqjCHvviKymKle4LEw0+tTiUpEa4Ev3RzuB4F95MAi+1zZCG8IG3MPILgWx4WfCI+p/ncH3Z+6j
52YTsbOyI2uNRPSVTC3l4+fyonTT1bG0GEeohR7fivaLl+kZiqIxfxhSc0RPKBwGnhTXiB1qd+qP
ZQ6oNKn1r5an9oTjICCYMO9ZQBO3hsPzxcHRX7ETaSdhwtRfdy7MYY1QtB3PqUGcbcq2WCG/3xsN
cbVjE75nMTGdLpjCjbGIwFCCi9eiI7gFIX3FjioiaLK0DIXDA5Dvmcc1+ohyF8VHtoRl5i4Z1Gmu
aYdkxBoJuajgfLMcjm/48wqnIZlbq8HycxsAUCwJixjQi3qT3f+D1PbTMP5THc/gDzM5mptF5fyX
Fqwek0rzLJXt46Kwjqpvix+ViadwNXRDqxcr6PPjBrwuf7Y4Fd15sVatoP4jaROUVYjm3rm4yqNn
MCCaDPqMNqkRg0JMs28sA8loKVPJHqH1N/h82FJ0DLeglvIMmiB6qo3lFuGDaenWO5AMRBI+/7KD
kOBeUcpx3IY4qZ/1JEm/fJ6BZUmAZDDMZHX+Q0vzOef65W+ho87W9QWabWK8/bkwb+c5slSr53um
xZy9xoBBKFJY2TxJzdRRZp8nU4uR/83UWJkvqxsOP/umMwuUOsL/p6b1Fy8+WMJPITRqcaY1NP6/
Nq2RgTuH62QvC/GssK3LjPtlcCGX5+o+nLjy/77d+kuXzJcB6gGvhIOEmc8vkgVUN3YRMd7f9w0F
aRkq+HklpUlZxtWNZk3V4e9fT/ylFVpe0LVZ3sFMME3vly6ylBR7lpPlHK7NoK04MSuQ1WVfrxG2
v3ca/pGs5btG+ORw93kFk9YqnF1sDGKL9lELwiy336u56XdjS43zD+9vef1fvhE4ychgxABgIyr7
5Q8SKdSp3F7ZvnNS6m2trVbdmEbBYFqvTeISqUPZuPJQ0WxtiZoVh8jx79/CX/psPODw2xG88pDy
0fzyDrrJGYgoYcXq02/vbFy3NxAM/+kY+MvEgldhUGE48OwNlySVn7/5KlF96MB72zsWxbMTcXCV
NUAyKH/0GU5G0uyU0jywie1f//4XNP76N6ZEYXTuCdY/5FH/8tqTyKxe5kO8xzkUhayS0Uhp4KO/
FIrSuK0Ge7r4mu0vmRLPGbEdP7Tahuc49XYUdFVJsAbnLdacJleeyb6CiG8Ls92e+htRApKxbw1J
X91BC1sa1893/9959T/Nq0luZUTy7zkrJ8jyyz/qOvlpWv37z/0BTfB+A7fCQcvnv8yEHf4v/zWt
Jmnw9yG1wZnxBy+Bf/uHj0b/DdCiK+jjICs4ru39J2PpX7/+3KcGEbWCbz5cECx0v3z99c6Lu56c
H3JT59On3MxMoa6tILbSrelRLD9oCpqPWuAR+NOf5f+Y6jrer6cuYxyfrz6TNBMcJd6an189gRhk
Z3WbLdFl8wm/4rxlZ0/A21wgCrI7Ft1dsxhKDNEtpQ27bQvKKRYN0runJ2haNFWk1aC5gtaIbMEX
E5KSLDRY9yYsVokyrN/mOpP4xds0UfNNmLiT2gChNZAmdKj+XWRLyzgBpHVsjdn5U8mPjtBUQZOg
J5MxUW6r1DKd+0YjzUemLHC9YWBotchQPg0D6HHDY2Uj5YcCjRKBt8kODg9i/W76JcFZOrL1kv72
MKkpFStYmxqzynyqIyUfBG0ApjoM4WI1aXxK3/rIjJzt4Lua8byE3yWbQkUj6GyGRfZbrPvU8cvK
v4tvqs7MKBVAY9bDXQMqPF65kTdEZzz/sbetsklE90OkO1tUhQU+8QTDngdLtQdAqMW6aR+Etfwv
I3Qt7usos7rEYQKZJULpD9V6imUWhKJ1o7UYvNn0aMzBGiTIYZyQFQRXV/S1mKfo0rtTtamQdJCR
4U7gDkXUeK+zGjttU4ph3LA6Q+btzOuO/7RCQMeuOW36swuZBky+Hpl7YicETSPTwSFkZCLzK6yQ
fFfIYtHGeqS8+9ta9gTp9bnT3MgCX7LV1HegaQy+MLWLflMlVaARaHftSeF6ymo7e9UxOJKpVOLP
tBXC2SSzv2vlmN57qOhWrOwbmLKav42R9BwIozTfkLlmK5Q63MquLA9wyLujFXJdC5HfxxTW137s
ynLlahEJT0OD62SAUF5BZPAnyBOyJ6DK99uv9iJfKZCkrUfkDYcscpg/Dh04HD1vccdYRRDPSf5U
9ehmGk3Eu2is/A8HaTZ88lCmd73mNO9RTzEboG3Uz0AqyewA3KMdEX3xU3i99atcBKQDpoJn08gf
U62Gts8GlVgmK/tIuOmfHY+HyuIC3yKNtQ5RtgTZNyMaNpNwrbD13mcmNhuffLgJQ0sEvXhuN+mc
yL2IB2uV1cNNb8X2Jaf33Jr9TC/hUM7uZWRlhwpwxAnFungbDYXI2i0R0BsDIIQ0Q8RjTX6grKp9
bFUVXczBrvaYs80bnC7jOceHvC+i2r5S84szI7OUXKY4feMTzXfjqMwbVc35XpUlesnZyj9qOukw
gHrkHhNpzncN7OLboqMSLxI0Vquw9tz7Ke0KMrw0AkU0HFUnj4EkYRi6Q43PI7EH1Rxqq9pLkmOJ
FPeiPNXe9kQ/v4BxQMVBjoh+qrM+OUHWaB4VvchDkjj10cyYRWm4wt4qa0ppkp3uprMrX9uMyk2P
uHNnYyuKGKSH7oeHminhrpt1kixT39vKprd/2D0zD0qC6WVMkQFFvnYos7pAsRieEHGgt1Sxvhp8
e9yIMjoYfn0z2fpEeCap1pmlvqlyAKKRlflej0ZgIDAK1kK07NuT0t0asT5ionOar6gD1I3eDAnY
P3pLp7SGa1rZiN0zD86pVOY1nIbpVTGGJB1U9Ff+IOEFKoF6md1JLJPCYs1z0q0rQhpxBJBjhjue
IMJCVfASEgkr1xU8LRqkZt/N6m+oobvdjAAZ3Emom5vRWdK/CtndYUSjdwLzvPi/+hjRmG38mI0Y
QAlmcMVXmbbUR7uACK4/Mau/q/vOPxuVEb3iO8132A2aLfpdrV8h3dFPTpLpJ7/L/LNWFcZ1GnvF
RdFO/m1VLfO5fLzkjcIJLXhQj0pFtNCoD4sgHLrxkIBshRWDvDXyHCaqyixPqulWLHI5ahg13WiO
nR6NxhIPzlTYRqCz9Azaxpk+4nQYJb+0JwFRtGm6b5k/fs0IARj1NDtylxCk2VTGlxRtEwwuO981
2LQfhUyxnLudeza6iXYb5S/6U7IgntpS+efRdudTz2Dtva6Uzo0mhvs8WYDjPD3ubTkM0zcErekE
WrphbFnawxETdr8LW9GfmSuaR1SuJZC/pnkeGMfdjfYUrpFZzDszGeMrN1v95viq+up1pftjSrIu
XzldGzE6jr4N2Zgu0ip/FTKcHBiQ3EyQitZs3LtAA8mYBb7WagcQXik+9Dbv32tmPAAtjAEugwNa
9ZjHVvMcqrLbVC68Gc8uSCG2nTT7UVoCmLffNy9eVDrOxqqi4qsZRd4OBHF4UiL0bnqvZE4wzvIQ
+x7Ff8awCS0X90ludfm5s3Sm+F7RnjIxdRvltdWxqTRGXZ3mrFMrs89D7vawxEv14rE5YbjqQ01q
sQZirzQHda2j1rvFsj99101FACYDXq5rVkTRTT502mMc284bDTpHT6ZVFuATLcVqOHQ1M505DDfo
cyt0eKV5TvSw5FhiYZR5+USoUmh7O7erPr8TQGvIQCQUoxDQHBksee+ZPtdbPTHfabcrSEKl/eBF
hO8IfTTJpPAtjsHJuJuaWQ9QF52WD/DY5KbYzR3pHOSmLjZL48RMMSXsje5ExiXQyMgwn1yv6zcj
icLbhgDTneakZQ3O2txA+CHhJUsIzanM+jDNenvFvWV9oCkE7A8yY16rofcfhJ3WW/Aqxhagknhk
GxZbQaHV1h3xfKjLjH70r3mEWYuxaRUMunnrgWrmYy8s/dTo4tTh1jj6nQHvN9Ga70xejY6p0+Dv
oQO5e1dL66DNYfWU4dTe1XNe3y35SHv6SANYkV0GKMmIGhxmf96FCCZfqAWMx9H0UyZRCD9+eIWm
3gp8xtswq1/tJidPOfWv4ITalN9P76g72LIxsRqQyaddyqCultrBKY02CVgew9JytWb+SGoJT5yg
yeFoqHFtV1xvU+YhH4ysdlukmQ0/HKWiSLisFbLNdDt40k3XZjNTf4wcwmcT7dOarcoz/Oni0g89
HJJw1q0d91257ZkusRJCPqclwt0bKBsvrnBHbgU3eaNAc9oAmyMFyBTuVZ2GQUSbSQSxwL55sPOI
kCTGpXfI7nr4qtZIPJCrk7VQ9u20IZ1ruHckgKhhJtTH0afy0qEM5DkxHcmXw3e/UfjGG1pCg1Ax
jhWPFAiyQqhUS7Tw+vDQg3l60rMqf7IMakArameLwJOmuRAA4N/MmUO1QrzsAQsdkJRIB7eCEo8b
jIlmeKB5lvN6jMz0mHYLnyjpRaIoMf1qXzRG1H432UMS8bTKukl49Qot1S1Zp+QQIb8/ErTSXB2t
NU+WJaez30ix9smlCbqoGY9xCSE0ovB/nQkiTC3nMXKYwCqD6ODEFvyW1rHIXPEFc7yxAneQB03o
4KN0C+dVgA85TJpbrvohNteNQppZm/M7pIuvTC+uXm0h4UX4uc5ngcS3QdxbdeWw002NRQFD9pEW
4SbJRbEB6/vEx0KSGjOpwG/hH5k5xY2WJ8iNEygotvWGcQu7Ud/hbMuyfJ1lnsTslfOHKQYf8T2j
b88Eql657LKjuDG3pfK2cVRORxz3l3iyjGdTlnkWeCNxNzoE3S2ETiOYtXFm1qPM9VxNMHCtYucS
XkbwcGq+TZox7tJkhv/NJs8PbfcyOlDAyPHNTrios3etdTeGa4ePRdc6+5od3NE2Wv1EvFey7iOY
wbMnueYIzTsktettp7abg7pFUzhZoOjYE0fnUsu52bN0utg6v1zq5Ztk7gr6hFoSXF1jL/j71vCv
bSkgQRMIgYUDy6M//LkxjENryhMFPj8tWto6bcSvLGePU9rGDfNg6SUdKbUU0VgKGezfv/ivozlk
KwYQBOAVHpk64leN5ZyU0pnmOjmIEYf6nErUwEkes3Ih/+DvX+rXGRcvhbuHfy7dLzDxX37PpElS
B5AwL4V7pYQY400Ig6eo+v73r/OXAe/yQpZr+QwcQBE4v+Irsmoipixzo4Oqw2nLFtQ6OOrTLZ50
yNwzLM+9H+sJH3rxXrvMXzlVEJtrYbw012HMu/t8S/+dH/3T/AiRItiPfz8/On//Kt/b7P2n4dHv
P/Sv4ZFv/8aMHiEj8FiihchI/9/h0e8MXwb5jmfCvPwzqNckU4jhvse6w19wnHzX/jVSsvT/ZIRk
eMuY5k+zYp0qioAjC+2VbjrQ2H+Z1uem0gBHx/2tWcw+SOg5k8ZCijbhlEzlbe8m1kRrk/RhTEWg
ec3CEhoebU86h3buwoe88MKZDAfTOJHk7Fy4y53bMWUCtupywK9GC3VpZZhS2+IvUa9WWxRn6blN
uu4NX239zkvOxugRWWnLqFstCRybWsRtAGLTPHc4NpHB6M2W2O3iLsv08q4bBnXvs6MnvQPT7jMg
7+FoadJTqxEvzCsdU8jmIdYIBfMq/z6HCHwvjY4uOpsPeObGHVd5dOdguFrcKfKeaxAsH0xJIkOx
5mmD2R2z2ifGGWN3gARo3FixxVGZ0Nk/qiQd3123aNhvV9CtrNnB4NPU7Z3jOvFLA49gCvQqJZs5
6o2tH7viwbWb+B6AbrrpdavHA0gsy62MBuMWetYTB3rHelEYrsQTbdKqmPX8CN01Qx0+fs3gHbYr
E1DiHnpNckucEiEI8OHaL0lJHvqq4TN8ysksPXsDLEKti+ejLDhQVvFkRuu891xiUHB/UORqyZ3h
t+ley6PLkKVQ6tIRqXRsp0GL+muvD9VwO8alusU5xPBcFA5WsmKYHqaOSNBs9LOgoyq9eCg69hNn
38lt9OHWastpz/llvjNwq46pL7oHdgT5GBSUO2BN6i6j4jW8AxZzRcxqo28b4WrrMszLK6IM86Gb
rO7N9I38B1Bi/dHoyf1wsrFcsKfa2cTLH9l698rfiiRvpp7+HfqM4tWUSb+lRCnXJZURo6ps3mFi
0zaaKcdvzdC2F+rk6jYduzFg74sIJOWLQ9PElOdjsV7KgPoFfbtGmgXlA5miG8sp4yu5PDrCS7/p
SNsoQAvoVb/1wNCs0Pi990bv3ZSL+wV1Y322pIgCVeqAtbBGBHEbAeERaAA3PXD523q2rH0ekTSo
s478TtR9eqfX1DxJFs2XjPK9ZkMeah9eteAPwqgVmNUGUD4rbh91Qz6py/kVx8ck417FfZyuUy23
XxNR6C8wHcdbBwztJrZadUrcmvTDqm76Kz6o+Q2vomFT9dTjDe6Q6BHnin3xGClKr452fe+Wd4ne
dvf09cYms82Oir0n/YfvJDBUu2oUpqtutNdOC/dz1Q6lNiCAdsKDmaaw9H0hDwS0YN72GkF5FpJk
i4pIhsUzx0h9N5VMicqo0TdEytqbRKv1E7hOijYGRnXgAlzYUN81lyIqoouMLQNLvGN+yZOcCpRn
e3xpw5it+uip6cFxSM8lZ5w0qDkV8d52wuKo5p6ZXqGx8A96iC9EzTNxuyAwFIKgQ/RZZ3I0o2dX
lPSjrlOFeGSbBiZQmdBEzUX1LWel5q2UU4wnc3aLiY/GTrCbT732HPUty+BU2BDbci0inTgRKcqI
FOXQdhybGZWCV49XI9fFiySuUAVRbci62eYQNPXxJFjUjYxezajg9t5KpCRLPvcwOQSboCJu9Qdo
SsbkPEVuUXf3nYllfA8Hj6f9ONfGwhHvvLQY67XVG9nwID9B41iYw7hElpjrg/1U9OnQuBuvtjWw
M0p16Te4O7XIGL4KKbm4uNz+Wwf8Ux1gQXT/uzrgQgv9Uw3w+w/8sUDSf+PKZU1usEUWrO1Z2f9r
geRZv2E2EILF4h/GhT/2SMRw+y7LTqTgLkUuP/a/RYDp/bZc4IKSm2Ew66D/aK/0l/02S3TB8tZ2
xWKr+YvsPBwQEsalbR96mMPhmjiRjLE5bkDqBxDHk92+QPpgfwLKecs6IDx6OaJAhF3jk11iJ7RA
Ob/oJo7saETo9ae/5P+xevq1v+DdGRhjoXfY7JbBU/7cX/jKk6EYfOuQ9hYubRY/d40el7fl5w6n
SXLszsiTg7au2Dj9/WtTc/1cL2GUMm1PQMhz8JagWl/e3Z+03ZTUee2opDmQWftaNHjz1KAS/7To
Kpy1U9vuLVV86fBnctwbzNLJk8DF+2Wcy5lQ8rbBODdP5hEcabvJkLDuuhwx40Y2lXN1yZGbAubQ
9iEciu5W1CZbYb22VrNE1ZAiFBWBhdrlEhsTEigmsiJAZNosCSeuu1YKF/gKmLfWIDl0SBVElAuz
lkTnqk1jaM1edeO21ryRFVqMuGxLuA7EAay0Do7sNmp8Pw78EMksVkH9RZNS2+Bae1SM9HJ8sQ17
ddepyzMDjYioEm0AoFmZ/X7SijDIuD5XKcOuaTWDvkUAh585AKIKwNkYp9eS0R+XUOuLW3tIib2T
U/fiDeFSV+k57AuAD8vo3vacvQd8aTvExK+PvpEECJuGxS9tNPe+0tKr3iaJWKdcKG85UQTrqnR1
ufbi0d8MgBSSbW+ColoxunHux9CLUCs2jZNjk467R+DsMQpd8skPy4YqWpdG2d1jFAHPI8wB5TlE
BTKDRYbHrQy7jN4fZIjQNqRsmmB+JMafKAI5zFLPVysU2BYfa6pZewJfDCagTKpA4tivbjp5kE+c
8i5DNbJto8aQjMKoHyzZoYvDlii2eprKrYSydYdMWtvNhhd9a2Kj32Z6QnkMIocn1T/AyivuZ7Ab
Ju5tlR6R66ZrSAnue+x29X6GTQrhtO72UyIrMvWMDrK1m3KhBE1PTl3QN2W7Y/YobkLNY9LnifDZ
TA2194Z4mTzhC/1uDXp/EZUY7RWriOK74VpZhXIIhVRjJ2CJfRaD5E0AXkZx4UonXfPsPcSRlppn
8C/KpogJC2d4ELIA57FqXFTPAajBJgqI+sWn6lEHfivTGGbfwmtZgGTDtwzppCDxJy5YLNRl3eun
tvFl8k78BPYGv8Qbfmlb9tizms1Drptp/+qMTKtuJxtYw6yZzFhDX42SpwKJ7wc6oAXa4HcNvlAC
epMNWt9S23zyDSE4lxPUQ7cDsdVrc/IwmbTZe/SHbLC1sMTVX5WyiNYYICO8r/5AyZUtkaFgsW28
8tGQwQVoaLPjpCtvZTwk9bohHfC9rVyIFsy0+KqPC2YQFfA9FrblMGRHucoYUlxSaIBntLJghfAO
8Gpy+d0wONgPMpzx+zd2C/MG+Hr70iUOHmFqXN79CKsemzXW66QasHrjuHwb6KNagCM9lO144EHe
wJwgxUjpo/qqp0xZTmlCWNXZJ3pcBbVRV++yBWO3rjVAdJ9HOQZj/k5goY0N9Bt24ZnW9ecxMeZn
WPYwioOMNKKs3Y0hEvV5zU0gpndbKUkgu/d7LnsWfYa1M0qPYAlWUMX71zIac0LdNeqvdzV1BV8d
FpMI0ICBQw3mHRPXACN8UF0CfxAjxK6hZ7hMnzxxp0pAZLQiHa8qAThufbLHkxAMubQXInn5SSf3
FlA5I/qOgO1PfjmgJpc94SfX3KDbOJSftHPrk3w+m3ao1mULEJ09A2x0/jhw0uHAw0yvPAfPMCJw
WOrxglWvFsB6/Mla9xbseujprF8Nxi/Z0FZfW9E9mVjND73vp/ZOLPB29clx17KF6e5BpbNWC1WA
HnjBvlsLAF4w+DrFZh8usmS67HhBxRuZGh3C8JT9Yfcle87eFDG8gwyLUkXtl0Oeu7XytLqhXY9v
1SeTnq0pLImGem/jjUDr0UCztTWMmaJ9gdpnn3z7eUHdW5/Ue/FJwHfsFhq++iTjT5+U/HJYiPni
k57POR4FdmRb2zHkwG8L3PX/LRz/P0FPBsEpVBT/foB0yfL3uCp+HiD9/kN/DJCs3yw6FipBJo8U
I3/yygp9mRNh4EMYpBvis3D7Q4TkLv/NolNjQMrQ9A9BkvmbI2ybC5V3tvzcf1Q42jaF65+nSXhj
Tdc3KB95B4Lp6C/VkSR+thwdMPBWp9EhWTlupb7bmkXnXW3qAFxaiN1ZYNBC25tMOkoDa2qn38gB
NSo2zhwAcxkUhZ+EOw3RjXxUU5PfePCg0jsE+PJLLxP3zZ5xZsVEdt50Q2qscQvCZERtWxzBMgF8
QvBHxG8K+6xutOqtxDJ16ic4HrtiIgFzAKkRzbFRE2+EI+YNMI3p7T09RrXdNZPz2g+j8u5IdHDX
bpXE5AxXnbUxHTrMAG+Xx73UafErLI62YA9fZdG2bplu33a2HhPip+WFbgU85Uu8XwF13hzObFaX
6D/vMwewQnHN8T5yCgUAMDBw7JnxM67YFL8HCZYYxzySMo3QB2MH4LIIz97vGYQhgUwd+5qpUOQT
hogw2azQwotAfGayDb8HtGVxYlNTZWVro6kvyezMgkKBO59WjiphopceYEUCOslZxfflzSzK10wh
SDjBThOVdSBpYGO6fS9FwZF+m8Npam2GP6w5bfYPVQI/z2CYtTMgzMszZF3toA+lvNPBuqOg19A2
ERSzStu4PMQaPIHIrg3ifSmgcbroxAswAbgSXWNvHb+e3t06zTbA9fJgyqZ4nVRts2Xql91CyTd3
VWsVh6rq1C4rexb9TVk5q7zPl0xU4lxUDBu2KKu16cTRxTZ8LAlxTqwMHfLa6qhX8I9V+3ZGXYT2
qHgBAMHCMQtz7GNaX1/y1HnKqiK64jxo74a4d69kafdvceGNiDwgkco6Hq98H6rt1FcJN+OI/cKo
pheU5ZoRDEotzGNw/eSduWdCgcJnTErmfowdjXiGcCT8VyJV6l1p3oZOmO+0VEvmtXBlhqe38dgR
hrnz1DiifGgnFD2rIoyjMUBqZY5BUkh3DKppng+lNBwHjk1bbBTL+sNAgb4b8ix6Nsm7uPEJo2GX
iuL00fIFRgCvloyLFIOjH2IAh7YyIX+Mq6gq8ckZ1byaQIWju5vdgxzsx7Rx122qLNx35kjKA2I3
9rGQT1DGSdVfVBQZN2Icq71lUQB36cRnrfJWXqnYy2fZjuWuDwFKkc3xIhrQaF3ueUc+6WID+9IK
QOZ5pxnHyDV02vhYEuf7GAlzflXmXBRbfxiNj7SS+g0JMlzlTWO6xyEf/a2V1t97vwn3SDabTTxm
M5+gmz74madeUQflLxMF1os5dIkd2I2XvTRa6a8HbuO9o3Vyp4Pl2fgwm7egBW/Ar5BBja8fG6U5
XUq/BP46tv7AJicj242f1S4iJWt2tmc6KNrC5K4M05Ewoppas4oynEcCgWNse/g4kk5r15bWTIBM
VR0MIcNZ/i4dCQh5HETQLxnaDsdK98s1jbTxbIGGuXSafEpm+ZDWmvtttCsidnQAksBJB9YEgVHP
pKrjJyFEYwpv9c6qV3TY4dpNooNvte4JYF/Do6Hahxk91hqPYfXhKGZZ9TBXd6Qkz18xOiLDh5Y9
wkQc6puIJOenCEx34DQ5w3pUiNN6nv3oZBlCvXUAO8oqj1hfFnowZ8TbU7/Lo0rq6J245eR7PlAq
t31za6hw2NjOMK7jXpmvBpX93tSwR69GBC+3MJ0Wgp5D/9Z1hsYTZ8U6IE/ikSXVFfwjFBnXLG3b
Jqg74W9yNYpz3yYLByxMANfFBXkNe4P54301WDgwCUY1H/ou9L5mQ6GhwElwvAReji0S1N10j13R
u8UYbb8rG7uDj93WWTCpnHNKBycUiTIEPOXFLSo31A+fiJ9JaO3ZhSc4EeZiDmth2tjk2iQ+VAUV
7qpmw3cL7LA6IyHO+IraiBH18aPhzrtHQDgdIrTaIPLaCB522B6Qx/pQcKzxVutoYX0kfB9WJe0f
lWZ9S+rGuBVu33bB1NC0kxixaSQOuqTQstMwxt7JN7PsNtYrSsF0/oh1A++iDkjVGsenSpcPzBz1
wBMyRpBBB5EoJ94mjJZ2OhKgayNktdEcIyaepB1aKCnxOc/6COJsEgKzk+IFBa+1wxKnb3neP1JS
6+8bA9Nb3OTVY+QKTpBY1nilSIGXMrTzE4JIKkOsDqeqxFymDeOEbLZAMWYJUV355hZrnC7DXYKW
9xvBJ5qOhEfklD2W9xwRGXLkHU5rY6hL+Hg13WKe2cVdEWr2NjewaghG+IHOJGk9tXpyq6ESRJdb
VrtOjWptIUh9w5IYr3MPy1bvZl+6VnzFiJyxCzfm234oIubO8OvvLA/jWAn/cT0WsRFM5tj+EOxQ
NkpM6iHVHXuDPE5uqojJh+VhiGJHFT4gg2jPDH+63eCbkIHbRF76KDUFakocoyvLKLxAk7F2GNQN
QuU4sMvhq9QhajcjZMFo8LJvhUdMLVodPlfP+xJ7+XeJhOdg0pcEupstJDT+HSt/H6Cn7ez7pIOE
nObWmkxYY2t0CaG+tZZ++CkAuS7Ht9bZSKusNsyvaZejE0MSva27tDkoCpKNanJ/b6Iy27ojlZcG
InaH16i/SYoKeXQ+wnTuhKat9WnugrGu+o0Jmfujs4ck4L0/JqCVAzXFzn7oTTi59mm2AE+UwLVX
bCmMbSXsj0avrwqH8QpbaUq3OO84ojUyiDTI29a0ivFdb5NspsLISTHL9Ors1vLq6u3/sHdm23Eb
WRb9lf4BaGEITP2YQM5kkkpRFKUXLJoSMU+BGV/fGym7TFK2VO5n10t52aLARAIRce89Z5+t29Tb
eci7lZrDB6RnQJxsmx7QjoebQlYOQl7oiti2dch50QGSVrgJRHZt5IpydjHJbDOrc3dINkN8dNjQ
0+J2IkVsQyZLvDgTC8/Kpvdu3y3BVyl2ZyY+fjszFBJhSeI66XDbAt43i7Bt3CjtCEzSVey7FrvX
bk6CEv+a9g0VirJmkJGv4hzRjB6TwdQDpWQ/MLr3g665T3E+1Wtb4fFDW7azxr5AB9M7bMYoe3uT
HGXVrbr9SL7PjiEPofHx7BzydnqfxeYXqOsf/62l/ptaarG6UV/8fS31oeza6H/8x7RsX9VTv//g
H/WU9U5A9cGLRS4t8/ilZvm9GX8ZyINdMQRVlq1TOv3H1CHMdy7N9pehun8M5PV30HQopiwD1fQ/
zcC8zBVellSEpODlUon0Rc2iM6pf7HYvGs6u2hRtENTKkY5L/55AdSARQpr7PJsxc1Zd46vopc4A
uOg2lLR2SQpwkXg6kR+mJXGDwBCPRqNjua1bZwcUoTdXpBcUcAy0xAOiHK3TNjyHlbETaYv8Gt4D
7MvifujS20EXpAcNIUveYl3UrGT0gkZAtsxJAwMJrpJSIDL9A0FuNO4qndxYBlwnzF7NXWG4yLPs
VvgTldJXVUEj7BCMWCbPRkUFYwfd+8md2nNSWua2HkxBtnjS5WfyALpDWTn1cbKpH1eAPtIt724M
U4Sx+TRY9j4HhrlO6DYfhAQI3zad4SVpOVt+yO08SQt5FWZU5LP9OFb5ClqIQVyaypB6VqW6pqse
cBirzStVOrss08+VqhFF1bradZ5qR1h/OeRDTrchCbfrNErJAqidYNOqVe7xwIDrLjS5qsOUSSiF
GCdB6fFl5ce5FaC+TcU+5KQTegHslFUn7Goz6uFYQO42QOuaDR30NJs/gJ2u/WGK7jHt6B+H3LT2
o7D7z4VWMr6nC8qavYTOV3JiuJ2VRD64Xq0Q83jsi8CYPxSSg0K3jhH8Kk9pNmr2vKK9r8ybzmoS
+s1F2cyeapaCPr9oqZyouKdzbRTOySUOTlkPDuUFMry+Hra53sgdqjM0EnnBQDXWBMK0nAa5gu26
JSFdyaOWWJjG6FdtGJtX5ECqcNPHOF0r6QwWpu1dtPuUD+lJmWKjUnwlH8eQ3YIQQCmvyySLlYh+
KsEktomut29s8Oo9NqbigP++teRn+KTmGWzUwNHbbcpYQfAg0eYmw3sa8jma40uGMmVM3w8bRhYq
CBMxV7Jlt7hMUaGPMFJV+st8lQE8CGlP/z57Rc91GcWm3yezQ1ygY93Ul6Gttsxvy2WSO1yGutNl
wKtfhr0EHo9+fBkBK90yDo6XyXB0GRLTcuMY1y6z4/QyRi7c+qs5h/VMfJcenAs28crjOM/wmbTS
6D74PpJOJl3z8mVSPfeD1W+yywC7qyM2GA2XygHTUbQje09Bt2cz9h6WCbi8DMM5T4yf0suI3Fym
5QQPIhZeJujEwNQ31jJVb5f5unUZtfMLqNcIiM11vkzix2UmHy/TeauRxT1GGkb2eMIZ37PNLhz2
ZaqvL/P9aJn049Nn6G9eBADhogXQFFxYDG1QCLQXsUByEQ5oi4YgWtQE3aIroDkZbm26oJHWmzdu
0od3wUWHcJEk1Is64d8N8b/ZEHVaez9tLt5+K4pmQtVfxK82xN9/8PcN0RbvYHA5TMYAnC1UPZp8
f0ynl8G1q7ERfR9AL7PXP2F8zKQth6H2733JP5uM7jt78SMzl9awBS9tyX+QHoac83WTEe4aWUyg
yFRdMCm33lLRMtrRc16p0860i3SC/lAyCoSBY5x0CEzA3/SESCJio2S+GVqrBkXRSLnniM9Qj/Dg
AYhTpiosok0LqiBCqEeeXRp2TIuesKwEN4MFtZ9OoeqLmGJ0Nedo8pCWNFiqNLIbZyvT6Q0YDSNB
e4aCtaLoXaCySTRjJtNLOiCT5M2toxNDe5Xj4jx/DHTFWMyZdrSWrgpXn0Zw/SFMsZPvVNI9HV8D
PPI4J4ZVeKlWgi4pLcPCqVFhQUQ0ArsyKnYEIMffFE0Ln4ZZia9HfubBnMqkow3qiivEwQtrymYG
tLKxP1LymiEBTgrzRZJXsmOPzu0mLgGM9EOjbDUwI16gctZelW0PoGuggZrY8KPZotLQGylqVoqE
spvRlqV5UAXASzPT+OhIbrOm2OSPdniWFh8W8nbbEjudqN416QTuShDpccAQkN+2imFtwELl73EZ
lrcJY/wbGKLIv2l0FAcaypWXkPbNoCnCA8VZqPWkk1+ThByq68m26KRgcJwTrzDVT0y726uuFA+N
GbYftKYpnC26AHdJqknCCnuTk24LPEH3Y5bqG+D6zjavQk4vPSaQawHCyZ8MlY5oiXfWNPvmjCLI
SeBsEf9jKIP63ChWsRa5drb729zNCr8BdLoVoXorusWm2JS6caJn0H1e2mMfZW6MN32TmJ6bW2tl
Ad+YCN8Y6CC2NooxO7iZDK7cKineI2IT16nQP8X04vy0RAY9QffDvhEGH0BQ1GtLMfPdgJRMLbXW
S5HpnTHMqjdo4W0/GMWwZ/K1TROGfTlxJ17UwV8L5pIBm9uXwS5BT872n6fP7jA8aYGrbEohghIR
V6adecgZ6yBaQsKp5as5c421Bg/eTw1d+FZhvi952jy8zMdSxTuSO7WF4bR5gCABLxifyiZCiLIy
J4ffsolACHQh1IVOiw9ZHykPhBOG+wqLwNnMqup64oB9sJ2mRrAWTWu55PxlQkYno695bnhsB2Bj
k76tmIByXok46KmCfjVSCwZbDL7O09AulOYY19HWgjgXah+dIBtjHEnasMzntVlYQIiGKIyc82CN
mVV5k+I63QddT83hgwlwxxQrs04j7V4TPAtr1UzioyVV+z1O6iD6NIo5bwk4A1y3ISuBKShs6Inr
g/FxibhE9YK/cpUlGg1NGRiRXAutVMyH0TWKZE/+HE3XjFY5nyZRgYBvZanI/kMfx2L40H6fjoOs
ZVSeGoSCfE4Jd54Lf+7TgjMbgSW0KSrLJYqnQS/h85iF4ecc6gxIv4j8Dx9LU87jCQKb7RuSBoRz
LR75+A7pAOg8SQB1iOswWrKtptYRnwHbEHllf8+/4h65HZk+XVseGFobNICLIG05+hVWkO4TtTSZ
zXCSaoO7Iu0sRKw1giNPb0n54sVCBfvvTv1f7dS2ZSG0/vvS9RyVX7/9z775Iebz+w/+sVNr77AE
6Ehq2Xl1uCvUp7/v1Lb2DgUqdjreUfZxJn5/7tP8BLNBi5pXIJj5cxiIwEwTpnoRpPGv/8EeTTTa
2z2aHFHQspABFh6M8ZZNUMuwk7mLlUihy7RKpqikQ09bax3CJ1zHuvkw5H1/jUA8plCoHrLQXGZH
aCLKDh9NPkcLeVzkNHTy4jbr1Htyb8DVVFmdsJINjo/v3thLDdqawCtEmDW+GmIMTlUGBo1EiNtk
HOSja+TX1kAbSRm2mCIDv5UmZmaqLCZHHSlzMn7u1C4+5dxHr7arYimX6pWqOPNqNFH4xOp8LF31
1tIaAH1yeCxHDPBmKmFATktNEj83C6spN8D+2aVzso1xO6C/9SpohW6KD1Drz8EI6J/DxEbo6XU3
zbciIRco5E/R812NUfzIKaKkUsDHS1ss67UnWFYP9dRs6N+RcJlHxqegJqtOOtZqUKk9ymbR3SvY
tVvjIe2zRxv22UYNh7Mq0+vlDrTsgnTes+ekKhRSi9pkYyxUOAMyHXFcNu2qob8LjeG8TG09R7fC
vczcJ04AwC8jsQtDUjg6+H9zlqHBGhpujKqiYYgPetTp+OjGO4t++1CJh8hID4g9HmWdQLYxT3Zk
0HSHFrYWfKCFvle2062gvNlMRrup3Qrxg0gPs0DZNrYRvVqdMYpecqMIwwxWgQkdhWNAtCbUr/U6
pS+PLVC49SU0QUT5I41cDkcTnM92CQVYrlWBIFzjELwFA3Xb6siLo/l4oegRh3Ws7BJ6Yho9Gxl/
zNTi65TYNk6N5g6fADElMZ+wBNiCC4CmaWtlfuwaip82XKgnjJ7DopivJLZipnD3UgB5jMzxLldN
f5yKwSsi2fpAoh6B+zPI0EfE3POx18OYBVzGp7S2Hwg/+Y16+8YdYs2zIAJNerubzU7u6rG/m/EF
x3HV8qAauzDnO1JUB2xcSxsEed+RMMhoPSC/RsgOAdTFobce55ZpqJ7jLm/U+yLUnlzmX6t8lEza
w+zAmOGult2dGLPnnEBvT7XK1u/y8c4IMNClMW5hxpgwJS0FDYgWM6xY7rtWWAwxxUNZFwkhSuap
MoVNw5Wf43MyvYYgMRjWQ2zLiUYojyNbxKlixvMFm4Hr2Uk0keQBp8xYiGXZCDtvqpk4TajadvWC
OcPs2u8bHAb7sVeUmzSasnU9V/lNoVQTTtasP+RR3Xi6khlPLeC0qZfWleakcPgwQ8a18CXD18R3
cwIUgXoMj4FdSpqulY52MBF1cZ8WwX0+MnTGPd644AQZxoxRcBJFSkLT1MOIztaMaCdaV7FftZNc
M7SJNF8CS8ZiMsqQ2OwWOLZdnzIlui0gmKwHRdyXCuOQpjOZJHTm41hM8qko9I63MonWMC4Q7k/J
qppda5PTT/YZcAS3Wmu2oAF5/OdEfyohLmNhzCu0Xqpnjbq2MWxKf34LTkIYbFZggAjaRqZ7I1S7
245km62m1H6wFevU6fWwD3r5rAzyCJLqV5SXH1ZxV6cGpGS7iEPeApYwuIkuGVKmvAvt18BdT1Du
eIrN+noG4PkLcS07z8tOJ3BhpCNsaCTQgNdxLnXfy06nGLrCItCIURUgs0JLMcPTsrOY2fziSosM
5YXpabnSIuNl0ku5inB62b1eXGmwid5MgqrcEXXziCoOhwHLcaINk2egN2MKNUzq5sUGfvv9b3/J
QcfX9eM1HbjJaKrd5f9fXzM0Cjdy6DBxLjOjtdn0d+XIi60YYjcsYMjl82bZfJQNC+DPL238IFpe
Pq9rYU2mEIfL9kaWUzEvnVGiFjug3oafMM+8nZDmLsvFkW5suoNc+jSAMdykQ98fkr7hvXWLxaAO
K8EiTLOYj10Ichzx3M5dCMN4Zta6MxwHi+UbeVHlMWFf1WVyXVhyk5v9eczDe9WMct8axalzoJ6N
5A1vTczan0OGXp5wWB5+/kn/4hECiETKFd1ykEQXateLL1bPYjcvdVHsIr3ZiFK9BeZ8m88Mvn9x
nb+6o0IjNMMGOc+j9OaOEtbkjPxHnlU3E3tKqduJCdhapTnBYdpN/MZJwfCBjs766ZbGaf6eeKkY
CXX4XPesy8tRJUk5QGj6eCR8JoAJ1N0prnUyZL+NHJZ7syKLKAwja1uP+vgQmvq0zUOdnK14io8d
0c7nIh3vxwWii7NaHNrYydcDYtejKOLnIIafUKSAD+XolNtRSZ6Dcr53wm4zt1QaAId30WTuoqiI
vTCfgc/iDkphEHh6N99CATJWCAm1jesoX6SZTghrOWP9/EYuT/3bN1HYDkws2Ei6+RalRzBOWQvF
KHbzACGH48TIyoZIyFrhwdv9/FpvDbvLW0+WBLopYFmu+TaJQOpTbMNRKXZm2p9FA+a3/NWCeXmT
3nweG0uCQGin0aN425uKoxoih6oWu9Ltq00Tj7onghkjsv5EAuK0bVH5prrYuYp+GgI3WttFdkAZ
9AkIyW8O+rKVnveSENnE2GHlYZN1WZ2qKb+m4fMMhtVY20Gc7sAEzLjFALASCN5cZbG17p3qo0OD
hek3AbvwYiYvMzm3gK8DiefW1UaXjHAMt9a33UjPStXjZxOZy6qO0+t+TA+pGU7AbRMOqBolrKlV
HgzF2OvV9lwWOjQCYz7+4jv5izeW74IwBQI2VGyx+utlcXEFjsTKFzsto1Do8VN7MbbHFTmMfGbk
zCuky4mfTc6JyQiEhkaqK5oWN23CsxyksHysotsMwQxr1tJKWmTqwwDQ2negJqzS3joFnW154DtP
EZ1BtDGsRBVxSD7i/HtVH57mRl2BM/swGpwO3ZoPLEkiJ6nrfuIgtqqCqNoCDcBVMpxD01r0/jyf
omLhI4BtwEUoEp/IUnerQ911K9n/IqTnL14S9ozlf/RPqd7e3KMhrO2sHXoSfZ3C54gzgjTm1xF0
+IIq/MU3ov0QrMN74rALs6xhOHV+eCdrYUy0gbpiJ/WmWGtWA1k+SA4BO5Wr8f0QLIYcCpDVCgNk
u2LE9UCH4tpKOQB2ZWChnHcrdCx9vXbp963iRf9UTM5vTapdMSm/ydy88SKX0/5YlIZvVCToJjMh
nzRd7WUz5jELjfQRzA+nVPD6yQyhpCsYx5UgxON23SNS37R8pZfychaj4SN21D1XpgdUXvxENfSb
KujaVTa3Ecze8fZSBAWEKflDm5YHSNh3cUsh6dD59WYQwYS/DneSqChyjRhwGj2SbO22VuID8Aek
U3bnx0vDefkHheReQuiXB7LqMJ8K2ayX16gZzVNpD3dWuBQQJvB2x4KzndWcltQguR5RC/loIpq1
pG9UJyavWBvUV7CiniAH+0PHDWY8dh0zRfXckaO4yMRDEvXnwRC4ikpz1xf5QekxgCxZATLkBW7b
7EBRvM0DdpaYdFqAeTPA//Ya0fiXCLfmIdVMNFW9D2tl8pbCCMFgDHMMeRQW8VPWigddQtz++ett
/cXrzVnHRIO6QAyMt2zWbDKSWhf0Mht7esJNe8ZzceJ8wc2DXewv569LqV0ydt20Lie9yztfRO1m
GpqB2HB+jIaWn7ZFsnZT13d6adiQWcLagztarN2xm3aZBp+4j4Hkgf6N1/VCLq6VzL2upEscWci+
iDoDqi9ruccU7aQrrDFJO933BsctVRrMyFSSYsYQkzKRkCeYfUed/TAySr6QkGO2nXR3bc8KKvX2
LB1KUrfLrvuuOwuzI2Ats8Y1TgKAJcN8zKPhDh8MSDONRHKznJ6sBnqQxNdpUx0whrdOPZsIRWZ3
Z2AfX07zrf3H/vqvQ/MXDk3eBZ1l9O87bB/bx+ilQ/P3H/i9s4aQ/Z1qqjSxVPTxurFgEf4QhWji
nQpiBDWQSogq8Umvemso87VLv+0Phf0ivFdVY1FuIK9HRftPGmuX88OL8wW4Bk7yrM2Lll+H//Sm
iijrRX08OdM1aEplBjgzVBMJf9bg3kPCNvaQAlLo9mFYHSHbNF+1Cf7uSNYGWKpC7iQqUB7rktWw
69x1HmvjOZom8zavtEYFGk5HPXAo9Riek1ea55YIBgb/01jUHlHu9Bw/RsHokqDTwXEHIYjNj/cn
C5SbJbISNrtMZMOgHTmgg8rDnuJuN1CZjP0+tJkPBPsAhVpC48Kp+w9Vz03+oBSlDfNBRLpYh8kg
6djYpjCAtgSjp3JZUmCrhWpJQPPygs9IRqAb5PTxsvgU5Hm0rW19NryBPvZdkevRHQl/xo4PRdeB
RuFvA+eKOycREokpcYjvwSid2hHNLMSqcBOVQffoaujIZIOrHte3BLYHL8lzS6j2NuvwbBNjkZAe
aeJBn1PkyTRh1L4+6vacFxpwBepi8i56ZT/CTwAphlZg+qBMWjeroFjTZJGzVaZub3VAbh2iMrVs
652mhoG28DjTvk7HM7K5WF5XIyxKvgWYdZwG95fH/N8V4VcrAuhfDk5/vyLcf5MM+9pXi8L3n/mz
3S6ImuStU7WL//rPwbhtYMoRtspw87vmiyv90XA33y0KLsgr9uLIQeDxn8G40N/ZdDxcNlg8xUyf
7H+yNrwpb1iQmM27Nr8hF6H1v/z3F7UvU6pujmGr7RyAj6s8IrmAfetXCVpLYftiAWJuAO2ayQHK
N+YNP2zoQYdD0iBmYtclBWbGHqz9yhmD8kvB8Pg2t/A+ZtiEpV/ObfVd2PE0/m/4Dc5dBhupeNlC
Wb6vHy6Owp5agdtmc7Nff0Ty3LIRZK67C4VLnpAtm8HvR43rwrY6JwzeH0PWJnfVFLHhN/MUfxsV
NDRrS1qGn0kNn0NHGGrb03kxaqU+dGkZ3TROQj81yeBm0Xar1k0YztddY8N+tbLBf/FQ/bcfAqoZ
HikORTxIb1oHqgRWnrezu6tnVpFR4NXNlVzsY3uYPtbMBSH2praxVnJak7AFq8+DSx/fLHHdQL91
x1tweONt2UBzUXsSTPBskz/vQGodOUBtnJ5EmDzuOEGRAUtuxBL1+/PP8MOpjofAsQlWZIPkkPK2
zdIIo+sme3B3iLvIamagDz5NTlsbZd/Pr/RD6bNcyVlaghQiC3H/9TduIsZmFedKl4h6ADR8eZZT
H2RLHjk55bn38+u9eYkuj7eLsx83nOAhM96UWrrWFAWOAq4XxvI9K0qzmjtMxj+/yl/cP6ECXeJA
QEICu/nrT+WCWMKsoDhUWERqO9y1ynDjXdo4dz+/0AW0/+Z1NXXkZjYvHqeYt4tCEtKlGHgGdzRy
sv1sk1EeuTwz08QXN+UGrmYtQtuBrSo9w6Z3rqrMwi6VAD6OOrp+uWnW7+VkMQy3evLQK21xZPRY
dXbhgoQoM+KbY57Nj32Ikc0zZpUsbXZxPGeXHPaxEjriAkTWjW41nwZrjnc//5DfAxdefUpkR7Qx
0IjAZCAR4I1GdrEkM+eR444wFXQ6YclpPcSBoUBHA6PdICw3yucxk4pvppg6eHiTXZYn3abXqpZk
dylPVRoP8YqpuF9bBQITPY1PpjuJL/aQ55+Q1yFbGPQPGoMG2M5DpnkSA9edrqagp7F04zeMxo9A
AXW/CONpiyVQQ+v2heUs3Vmtad6EnU7xFpecwCw34nQSwDGHi7jDZDThhojzNScgbdsYpXOH3SLZ
JwrJQgVgIsY7YfAUwaL3yFyhu1PN/U2VaUO96mdbXCHQyDhSYGkgnU8wCas6z+qsMvNaDc9bikPx
vm0K6lBUu0U+KTemW8GixdBHrylqlzgrY2sGIgGXbuGWIP4dxYc9C2ybhnqHzDj/ZEO4fIbMRSBp
CsZ8otqO8OgM5XJwLKLxwQY04du5Li9Q9n0ygSSaa9e6sTKqXjhfhQu2KB5uOtTCvxUJGRhq3ayV
0UWRFaTflFRxrhWUjkj2Y/AStjxwAuW3xlGKS81dZkTFCW4PcOoRXcMqhE+xAhS5RU11tdxPv8yA
lBp0LOniYzjScuOzGSGhYp6jLtTs/EoE1fRRyVLM4nCT5pPWKdiCpkWzqLK/eEk+GFuGYc6+m4Xx
KPGn3Sbcp2LfchRlRNwYd6nYYCnliehJMe9qw3gsKaQ3aaQrdDNG6E1w7uXHYmo6r0zxLhC9liC4
KcPdMHWbKDLe60HerVnb+n2blRPs+LF1aLfrXw3Jdy4trXo/yew6JpuOwWuf4rfMSDoKUnzpOagD
qaqHSifeQw2FWCXuGH4okvCaCPcv0Tipu6ht1XOgzQRcSuvTRJ2tI+f1B0ircEst9x5YtbMxpNSu
7LEbDoWZuquyn6F1qUa46pJaQdSpwluFRc8S1Q2ell9MH+V4VPDjblNMfihsnOCzUkUTv8wYoApK
hRelRlmupFr3PFz9YPtsQ+kmDonNQp8Tx34XWvpWNo1yNOeyvCIwRfUkpOPHhKktTv/GBrsxmQ4u
OD2pbmY0SCxTjYYcfNLEPkJMtdOMWN3ZJa+LpUwIqFa0NWdU0DqOQ0IMI6ZrbRR44JyLJ9mL8CEJ
tO6rZTfTg9HL4ZA7Tr9Pe7dFVFSJK2wskAfaFNZxoPb7DgbpjTKlmMSyaQqNlZrYjbYvYteea18j
QHGdq2GOX3keP4peLTaGqkd7ov/Its9K4SUT3UHXoC+gWXVxFY9lAyMPdREoLVzJRZdWPlVZfQBV
k/oWbGaYv0R8142aboKkn56hQQ/lSZ1Cgq0WnM3cAyaQJbzxCgeSH4fsHNoMoERXu2qt9oO+5hPL
g22hVh/klPpo8ia06GrzaXYHcaPzop6mWK07n4A0pj8qLqBvwGkG383UeTeBIXmKbFLTwC7Y9xes
RQF55E5ROV+Qch/dpIyHiGrkyFeWWIutEFW1jwqLPlTHVAaKlZWes1CQEZ4QHQ8wefBjhXOhYgK4
z1LN2A+iTjcVLrv7sm2yfR2bzdeZLINdlgjWHsmHJKdxvrayEtYH0/bdNBnVyYjm4GA3tKwmLJHM
zQ1AtKSkkDIuez45RusbV80H3+wMfV23MARBMIbEuVVBg+Nw5md0N4PBQWSO10mD3yTtXHXb9y0f
SSEVYdUiJodfmybmGuOCeaOxMHhz0cTbqtXnHSmMmefaXXDgrGJ6FbzaFedISUIoz6tmRNMzZ+D+
Pu4l63pJJnmCFhenrSn0rabm9RbDMbFLaMLOExeIfCVj550Dm+RDc4rMLwOSh5Acsqg9q3bFP9GZ
PEtVr30JK+1BJYKTFmqytfu63DaJTsub86JxNEcVnyGLgobg8YR9S2yqqB73eYp4q88SKBJGEK3L
orvTgsWn3LYxCpbBXNuxeiuDwu0B2RAeKSsC87bcfjt9kvjnoisK4rrnaWZk3Y4F1sg2JyRM0kVE
ykgkbMXKOoEfx0suotP4PXrtsr3/W7D+qmCF9Mrx9O8L1k9x80QOUFy8Klm//9TvJatjvaODxTgU
WpbDmO2FQsxd0tM1C1iDMJZD/EtzEz0rhxY/cm0OwlSU/Bov3E0wHsgaswQcK0rXf1Kyvj7dowzj
qGayMgoy0i4yttfnYA6uUQoNyTq6IWGR5IWB19ZoU80TJm6i9BoTHft/btBfFF9/dUGMXATMYw+n
lF2O/y9qZNJW9EqvcvNomDpy6541FEkkFVVGUms4Ndrp59d7fdD//gFtQdY0sxvqmLeFEkDRuUFi
IY52GVmPicsF4CVqd40JNPLnl3pdmF8uxVfNd83oXF1Gaa8/GgCiKOxSTRzTfDAfYzvhFNbOJNdZ
eqidWpzd93aaaCcOluP555f+i0/53UBHpUYE21uZyFCn7E2KFMdGT2DtOBXcUYA/NL/BSPyqQnsz
nrp8UJ5APAimhUiEAvT1Bx1LmBs2wcF495nBrhimUJAMicp0vW9tTkSFkVTRAccRTvFJRn3zgEo3
i3xIRGTp6sU/q+aWX8hSeZg4yOOZoLJ/U6Nizwm6LAzE0RkEH5cCId6qBPBs/5/XosUMMnDBQdtv
K0d8yGpGw1bg6BsIWyHl7auNIOvcJfqvui3LffyzqPr+sZaOFRxA/FA/Bjy1lVQ4mIgj6N/nRkdn
1ukIP/7po4NF0sI2yz3Emv52Jo8IWtitnglw9cREJ06PgvoyMdPmlJLz5xfTXqtSv38kgz6cTvec
W/i2m+CAAu1nRTOOic6syMd3RnJ2oBAynsmm+uzUqfkorImXlDbLeYpa0sh7Asp/8WvQJ/zhzjIL
w83Jq0qW+psHJmDCGwSEEhxHnIUE0hQaIYKBS+1NOgeaayJO1mmqS5gFM6N4XMy8vGbFQYQVRP6i
ev7x5eV3WIS67vJN/6CFSjPXGvO04uVd8qEZZRDhSaDhUTA6W//8g//VpSz0T4xC2Fr0t7N+OBCy
lHZtHGOT20tiySIqzZaBhcOQ+Rdz7NdLPcv3on5WbQTIOpf74fGtorbM6rpSDsGkJigTIQt9LoyM
SLGBYXBPbeb84lle3McvvtflkvRzFo42cmy0z8uO+nJ3qUg30sFzugc14KAqyELBIgsL5WwNyniO
GyYVa4J5yYB2Ev0uDnml8hG1jk2g2OA7sVVDlGP7u6wgeEirhgdAJ2s8iJRZw3hI6+AX38hlYPTn
W07L2bJZTXkQUWmT1PhWdMfYIhFjThxDQ4jzRp056pexpRAp1qQdOV/5NIYeQaqyDDyI1pO11vjL
3lN4Z6BckozfEfgEX2SAEecrzvz266inPLo0JXmvdKawka/KhFwnUxugiWkh5OQ6csYzAknJqZof
k3Sa9/bEz0Gd0Tma60n9ue1tZtOhMA4y4QaieUymW7LLFLm2cGbfM9BV6Bu4Qa3tNLhEOFrsiGIm
dyMr9TIZBwYgj9iwtllRcw2HOw1rZrrFxauqK9ETmwE5pNJOTVTyhFRCqz5PUOSwcAVINokeMcpj
A4CcXGKpFdEhpVPyNU2y+jM6cb064MyYzpjeqG/0llAjwurC+Is2kc+8smfDSslVwk51D06DZ69N
rcc01nnaRaKbj5PmNl8bUq7ZofvefMynVH+q5kAnxtSuz9LCNmQOdu0BecG4y/qLb5tMKXYYbdKo
yoyal3R0HDoayAyMUXBHgzi4J40i3gaG0XyVTesQq6Jrd9RD3B8X1Oa5acL5XqeV97VyBd/TZXao
wRf/miIuWzplLULgJsDbReaWe99VE3+K7Alj7wYFf0ueTBrzNe6b6FSYLZddrmCnBoG1xOxOeSQT
OvQj0USTbfNki8gCDpEX02wfouVgoiQEqYQ1sfdqoo9nEg6YnWPJIwTILDLtVMc1Tw0eGfPRtlLu
JrUpgep96UxAndTAtg7Vsl4qvV0320b0dL9A8vHL0CNcYCVQeL5aZcT7V6rhFK7z2dFOkZJnfJUm
MDI82Q5Vlz0J9huq/qW/UKBDAZiquPeNGvDXOi1d95HwsdtKW4iILeDrcTNl7Mu0CRkae5VBoUre
O1WjFufmY1/W5qMVdcTANIXEi2ZOmvwQGrO+m+chtH09tMSXou+LO2eOp+us7jO/pi1E9pCSaQ5x
Nao8xFnJrBSKIn9LNo4MNeey89UmsO7Qh8Yo3q0F6Grj4T6RC6kecxGhIc5T1wXb0RjeaBKDQu9/
ukuZQKyBnVbVISVxi5ORlUKBBSnwvq0aOB5J0OXfSlO2z46YgbORQXhCR9rR2BnJSvS6lJXJm3H+
rQcV3O+KQJzqgXaebDaNOVlPDEY1v2HEclU2qgw35HLYKKK6KvahYwOBKrvyhOdXQxs/N9GX0FBg
XJUtnjBrETYWU3AkCsqut04zWJ9RPC5ji2r+wmS5PBgC1BgUITF/KbI6XUMEnr1G6/kancBEuJ0O
xZekSuzWL/qooeEg7e1yGG0Wu3+j+0uYPVgdAgh6Di+b3NGxFNBKWBX0lM5dShhWkdbVPpFRs5nM
bvoW0DxeR0qsQCYo84c47QWp0AUysCJGMVI38Qq/+yNQA96PeFb8QM8jjywdbZOTl5VIRzktzUaW
fyOgDZZKAyW5ZWdGiY+vdm3DXEkaBiEJ3s1YDVecdOnOGxpItSJGTSYC9H1LhGcA7SaM9k5ZNV4G
MG/JkFHWel52H6vUqiuvL5pNt+gyi0h9yuymfHCzWF/FrgZpVgn+j7tzW25TWcLwq6RyL5U4w0VW
1Zas2HHiQxLntG5U2MKAhABxEIinX98I5AjZcVJGVVFt7izJzUwz08383f23cpIHjMOaZIuPeCWq
JCrM+wddXdIZxh3wRGkVMvsQGVZ4Pcjy+Jo0LRZ1T+eNzF5PMumyB/pGOjQko+U4AgOZvSfJnxds
WSmz5Qhrm01pGY5BiipLullTfgJiR/H/18TIITcwc9qEjwUFHunssNqthgvYzaqRrEHJN5HU8hrk
qDcy1vRqzlILf2zm2oSiO1kVLaoDIU0q4/SUjC9MENaYFzORu9ArOUelKbREJ/qqkm5WscrWzz1t
eaaWKlRRmjSPf8Qxy3YUGSugt3kQBj9kmoTxPufRGUcCn4lE6CONF/9qNHmP79fxSh2mKyObjAMj
S8fhTC2chVnAW0sal/YNEinrXeJZ6Rl4LXV3YenSLimQZt4t/TjtWawpY02lYG80WWM+vgcV/IWf
ae9DIoIpe+blKpmRVRDAkuAVBV2zenr1lpzs+AucWwuDtnVq8WWlJYtPdH68l4Pqe0kw4AqcOjvD
rlLnJFtJPlbzWJ66medOK98vPru5wZNjx8MetYKAlZiLUZCY5/mCriJIjXNd80ngK4sA1opUx46P
5nnqFmeZVQ7eq8tofUEZtPJJr0q/N0xoXUGLU54C9D7gCV97IawM41LKgosySdSrCg64KygC8k8L
31yOIPBK7ygOCMZRVim31NCs3md6TMdWbSL7+jA1FX809xL6XOVVYQ2JnWAuqE09mS1M9XxdrG4n
ca/4XGTu/KOUw1Sb+K7277zQqTxOAs/CV9LWc7iki8WlRU7rBTixct6jf6o+9FZuass+XGYLCp3H
oU+TBKLzvclQhRcvAXNb+297vMyuTkpJlmHIgnynfOsFoXKjz+OYRDrYM2Lfg1JtnVcfaVkbUT3r
Fj/yIFvm40Gaqv556ZelNjKjQU8fmhPInS71clDEp5aXp2eccnsfZkYVfSFvQ4bLd54vSOHtGYM5
CTJmcVng4e+l1TK9yON4dVriCN+Hs3QRnMSWBzJJg1EFQDtYnpI+L/mjmDeL3shdGauPrrwqSCan
Kx0FIpi8H/MyI5cbXuEP8PJiRpUBdTSjZQyJ7Ym8gCB8FISRfJEZ60obrq2lZI7NwFAxiFLhRDKJ
+m9paFe9dWNXfaeqS1DKQK/O0tzwP6ULafmFeqr0qxms1fGqJLeompXwABOFH6oDz5OGZTUzCG/Q
yX1E21tvCpyNH8oGhKkndCUJKJYnD35VcU6BWcJIRlo08a/kgVF+GSRF70LzMyILvkL/LLOnJAYN
TEIN1g1DK0aR7Fvpac7avZ8EXvktNpXsrtAmxrTQM0ilBlQC0weQdEYiNFFAm5SJSUivyqqlf5J4
1To/M7L4XvNK9zqdLSgbqfw0O1cgUosAq2FY8UofmnTVSOgxjHe+6gXFbCzTuDI7sVze2d1qTSvO
gRdRcqXlamZS+QZ/V081Vt+pDYrykeFWs6uBMTEGpN2GwVVoBXTgIxbf++j1FJ5aAIBEE8AYosL8
awkCO2n45/9vsNBmIid2ZkOg7sNplTvJ+pOTsmPSbUGp+PY68sPsJnrZj54X9Mr5kxJc8COToo4H
8PBhUJsRPycjsJlYPnXevFYGfUjSBeNunZ1tUfMTRER36697dAOnq4bJAV/gf1xALNxwR0m/UsPz
M6z1+fxvnptBraB30zevqUbikNpNCWbfsgh4AGSIREcC8W0lkNfU55hp0if8L83+LsrDTKxC149a
WDllGn82+T0JOyvA6mskpxhkXNWTZ46tFUAa6aZFOvDKca4ACdJoklw6LQHZ7Gsi+wxMq772loAp
KNGIIrDjHrR0XPuATdzZGJDMpxPGkGWyT3bXgIjBqIArMjnD9fWX9oE9XZCGgttL/LtsN2YkyiD/
cCfsydjZCXJfp0yU/GR0Ka79NUCGJDAjiDXgirj+ljXYm8FPWygrlCB13AkqfOomcQlRaLad5e5a
gJYBjJWgG9Dk5qq33hF5BEo18GKdzIFi9GVNBQSVmknuLQX4o2CdJ1dLUhu/eWwbQqF3aOcNYcCV
BSmHAsC6uUCLW0vBhGYLXFpg1Jvr6DYE5a0Cwu60FjaPmtJOQPH29EGJ+8BJ4qVB3ewEFsmR+QTY
xbo6BVXtK0TdYcFvVvreIoCIpa+LXp8shGObPyUaon1up8fP/GFrEz1Ln56/qfUNYXapbKw3QX3D
I7KHeAWlfjR1mvqLzglWn2AQxa1MdXM9WgU6q0ADGiWALq6j2wsK0crOWtB4D+IViKqqzSQH+L5d
g8h7EpULIkD28yBxXBYBFLbzu7JC+xZZIn9BJWlAXJiYXS1IA71PLTzFFYJ38ejmr9eDevleoObF
ooMrBI7NU96bv6H1qSegWpQGiZvrCC2CLnXVgoLzU0TcdWsR9s4MhtWHb08hqaRZJcenBZVH1NU7
KKwFAoOCv6y+9vaCDN/otjLqyPaCIBEnvaSTd1SY/4DMCzztk7bAHAgSNwwBnvg494KCGjr7Bamv
khRCtuHTJ0cL74m1oLKtOT/jPY/LLsL/onbeC0afFhmiIqg5DuxZBM7o7AWO2FAjbRZLfcM/elP6
gx89gLMjzw+mY4Gg+k76FHr7qx9s4cjH3zdQpMAbBeLW+qHIga3vXR/Exd//tI7oG7h058stfLq5
T/PvzQQf37p1r+2sth+e+U5ik9K+3nyxboZ5aS+Adv8X2Ld2uw0basdX/RzJm9etce7Ygt8ITuf2
Vo7QCRXOGJLOcunNFIVtwWR0HULw3A5TO91K2gyZ4vft3+IRvEwVIzuA9C/ZI6OuAYiu6hhFQZTY
01YT5hrs7i45DJ27zL/LWxgajELYpa7CT5zALuzE2UoSyoZI8wDK3uJ+r6L7VygnX9y2OcChljnA
KqQMJPGn7VVYA8xdNXPqRInbHnIDW3aVfIbGfX9X4w3w0VXwuymtHFtya0Shs1zINsPIb+9IHMMB
1t+7cAo3Zfv5wZbHSa3zoKNiT6xl4uK6in3/2DaR9H2A/fKekeV38/V2iBuzJ9zv9oOX270PESVs
j9RcxyO76uPC9sOW9RDsAgcY84VNYoEdTrezF+qQB0R1th+8XB0Xdprad2RLOFnWWtPkR6sH8LgX
/p3nu3Y78ldjW5217eML0r32QjReFQxd3WWn9JFL/Thu2SaZwpUDSY/yZF/0QQYOicaeDREZ2FZ3
lVw6t4m99/ZEcF0/iOiV3fZbDfDX9TFeOsWrM3sRp7TlaW3MJtx0CPnnTpI6661+N1tTdAjefvDy
rSkGf+GU/l3LjTUw2CFG/iNK5tthNuMWqEJn0VFC56+RnUR4ypbbkZUNeHOYGzxuLYZ4UcLSVTw9
49saV1ktBxD7THPpX+fMPEAczx1rrhIH8pbtEDePsgaIuqri+jc9azqO+3dE+x3Ff960oHtqITb4
UVf11Dd4vBCF+AO8D96gfSdNnZblaoIBXYd+45TtU2UDJnWV+ytmt46P8hl6qK6SfU42e6fgJgLd
VRffbPxO6GbtrdngVZ2FO2n26utTgwfBP8Die7a+uaPOv61phRO6uwYLEFqk7jyvlaeQpoeMvsf4
0zZT76l/a4Nr4hd3gWMn//wHAAD//w==</cx:binary>
              </cx:geoCache>
            </cx:geography>
          </cx:layoutPr>
          <cx:valueColors>
            <cx:minColor>
              <a:srgbClr val="2563EB"/>
            </cx:minColor>
            <cx:midColor>
              <a:srgbClr val="22D3EE"/>
            </cx:midColor>
            <cx:maxColor>
              <a:srgbClr val="7C3AED"/>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700">
              <a:solidFill>
                <a:srgbClr val="CBD5E1"/>
              </a:solidFill>
            </a:defRPr>
          </a:pPr>
          <a:endParaRPr lang="en-US" sz="700" b="0" i="0" u="none" strike="noStrike" baseline="0">
            <a:solidFill>
              <a:srgbClr val="CBD5E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hyperlink" Target="#'Data Sales Adidas'!A1"/><Relationship Id="rId26" Type="http://schemas.openxmlformats.org/officeDocument/2006/relationships/image" Target="../media/image17.png"/><Relationship Id="rId3" Type="http://schemas.microsoft.com/office/2014/relationships/chartEx" Target="../charts/chartEx2.xml"/><Relationship Id="rId21" Type="http://schemas.openxmlformats.org/officeDocument/2006/relationships/image" Target="../media/image14.svg"/><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chart" Target="../charts/chart13.xml"/><Relationship Id="rId2" Type="http://schemas.openxmlformats.org/officeDocument/2006/relationships/chart" Target="../charts/chart9.xml"/><Relationship Id="rId16" Type="http://schemas.openxmlformats.org/officeDocument/2006/relationships/image" Target="../media/image11.png"/><Relationship Id="rId20" Type="http://schemas.openxmlformats.org/officeDocument/2006/relationships/image" Target="../media/image13.png"/><Relationship Id="rId1" Type="http://schemas.openxmlformats.org/officeDocument/2006/relationships/chart" Target="../charts/chart8.xml"/><Relationship Id="rId6" Type="http://schemas.openxmlformats.org/officeDocument/2006/relationships/chart" Target="../charts/chart12.xml"/><Relationship Id="rId11" Type="http://schemas.openxmlformats.org/officeDocument/2006/relationships/image" Target="../media/image6.svg"/><Relationship Id="rId24" Type="http://schemas.openxmlformats.org/officeDocument/2006/relationships/hyperlink" Target="#'Pivot Tables'!A1"/><Relationship Id="rId5" Type="http://schemas.openxmlformats.org/officeDocument/2006/relationships/chart" Target="../charts/chart11.xml"/><Relationship Id="rId15" Type="http://schemas.openxmlformats.org/officeDocument/2006/relationships/image" Target="../media/image10.svg"/><Relationship Id="rId23" Type="http://schemas.openxmlformats.org/officeDocument/2006/relationships/image" Target="../media/image16.svg"/><Relationship Id="rId10" Type="http://schemas.openxmlformats.org/officeDocument/2006/relationships/image" Target="../media/image5.png"/><Relationship Id="rId19" Type="http://schemas.openxmlformats.org/officeDocument/2006/relationships/hyperlink" Target="#Analysis!A1"/><Relationship Id="rId4" Type="http://schemas.openxmlformats.org/officeDocument/2006/relationships/chart" Target="../charts/chart10.xml"/><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18</xdr:col>
      <xdr:colOff>597806</xdr:colOff>
      <xdr:row>5</xdr:row>
      <xdr:rowOff>153309</xdr:rowOff>
    </xdr:from>
    <xdr:to>
      <xdr:col>20</xdr:col>
      <xdr:colOff>390071</xdr:colOff>
      <xdr:row>9</xdr:row>
      <xdr:rowOff>72572</xdr:rowOff>
    </xdr:to>
    <mc:AlternateContent xmlns:mc="http://schemas.openxmlformats.org/markup-compatibility/2006" xmlns:a14="http://schemas.microsoft.com/office/drawing/2010/main">
      <mc:Choice Requires="a14">
        <xdr:graphicFrame macro="">
          <xdr:nvGraphicFramePr>
            <xdr:cNvPr id="2" name="Sales Method">
              <a:extLst>
                <a:ext uri="{FF2B5EF4-FFF2-40B4-BE49-F238E27FC236}">
                  <a16:creationId xmlns:a16="http://schemas.microsoft.com/office/drawing/2014/main" id="{EBBB041B-C8AB-E223-5AF7-D9D32950F879}"/>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8776949" y="1060452"/>
              <a:ext cx="2441122" cy="644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399142</xdr:colOff>
      <xdr:row>21</xdr:row>
      <xdr:rowOff>58058</xdr:rowOff>
    </xdr:from>
    <xdr:to>
      <xdr:col>20</xdr:col>
      <xdr:colOff>517071</xdr:colOff>
      <xdr:row>25</xdr:row>
      <xdr:rowOff>9072</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DFDA4075-7B1A-86DC-3EC3-F65190B8DD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43428" y="3868058"/>
              <a:ext cx="7574643" cy="676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704395</xdr:colOff>
      <xdr:row>28</xdr:row>
      <xdr:rowOff>62593</xdr:rowOff>
    </xdr:from>
    <xdr:to>
      <xdr:col>18</xdr:col>
      <xdr:colOff>562427</xdr:colOff>
      <xdr:row>31</xdr:row>
      <xdr:rowOff>154214</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0A34C29C-08B1-49B0-7DDE-C80589A0E25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461466" y="5142593"/>
              <a:ext cx="2280104" cy="635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621394</xdr:colOff>
      <xdr:row>33</xdr:row>
      <xdr:rowOff>70757</xdr:rowOff>
    </xdr:from>
    <xdr:to>
      <xdr:col>19</xdr:col>
      <xdr:colOff>1342571</xdr:colOff>
      <xdr:row>48</xdr:row>
      <xdr:rowOff>92529</xdr:rowOff>
    </xdr:to>
    <xdr:graphicFrame macro="">
      <xdr:nvGraphicFramePr>
        <xdr:cNvPr id="6" name="Chart 5">
          <a:extLst>
            <a:ext uri="{FF2B5EF4-FFF2-40B4-BE49-F238E27FC236}">
              <a16:creationId xmlns:a16="http://schemas.microsoft.com/office/drawing/2014/main" id="{6DE40F72-701F-BB0A-3A89-AA4576624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580572</xdr:colOff>
      <xdr:row>49</xdr:row>
      <xdr:rowOff>143327</xdr:rowOff>
    </xdr:from>
    <xdr:to>
      <xdr:col>19</xdr:col>
      <xdr:colOff>820963</xdr:colOff>
      <xdr:row>64</xdr:row>
      <xdr:rowOff>165098</xdr:rowOff>
    </xdr:to>
    <xdr:graphicFrame macro="">
      <xdr:nvGraphicFramePr>
        <xdr:cNvPr id="7" name="Chart 6">
          <a:extLst>
            <a:ext uri="{FF2B5EF4-FFF2-40B4-BE49-F238E27FC236}">
              <a16:creationId xmlns:a16="http://schemas.microsoft.com/office/drawing/2014/main" id="{61B8D900-8E43-FC1D-7555-3A379A1A9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834572</xdr:colOff>
      <xdr:row>67</xdr:row>
      <xdr:rowOff>107043</xdr:rowOff>
    </xdr:from>
    <xdr:to>
      <xdr:col>19</xdr:col>
      <xdr:colOff>544286</xdr:colOff>
      <xdr:row>77</xdr:row>
      <xdr:rowOff>54429</xdr:rowOff>
    </xdr:to>
    <xdr:graphicFrame macro="">
      <xdr:nvGraphicFramePr>
        <xdr:cNvPr id="8" name="Chart 7">
          <a:extLst>
            <a:ext uri="{FF2B5EF4-FFF2-40B4-BE49-F238E27FC236}">
              <a16:creationId xmlns:a16="http://schemas.microsoft.com/office/drawing/2014/main" id="{17FA2501-DA97-819B-FFD8-A43B6289A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1016001</xdr:colOff>
      <xdr:row>84</xdr:row>
      <xdr:rowOff>125187</xdr:rowOff>
    </xdr:from>
    <xdr:to>
      <xdr:col>19</xdr:col>
      <xdr:colOff>725715</xdr:colOff>
      <xdr:row>99</xdr:row>
      <xdr:rowOff>146958</xdr:rowOff>
    </xdr:to>
    <xdr:graphicFrame macro="">
      <xdr:nvGraphicFramePr>
        <xdr:cNvPr id="9" name="Chart 8">
          <a:extLst>
            <a:ext uri="{FF2B5EF4-FFF2-40B4-BE49-F238E27FC236}">
              <a16:creationId xmlns:a16="http://schemas.microsoft.com/office/drawing/2014/main" id="{1347A73F-021A-3B5C-92F2-041DF5185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45359</xdr:colOff>
      <xdr:row>102</xdr:row>
      <xdr:rowOff>116115</xdr:rowOff>
    </xdr:from>
    <xdr:to>
      <xdr:col>19</xdr:col>
      <xdr:colOff>444501</xdr:colOff>
      <xdr:row>117</xdr:row>
      <xdr:rowOff>137886</xdr:rowOff>
    </xdr:to>
    <xdr:graphicFrame macro="">
      <xdr:nvGraphicFramePr>
        <xdr:cNvPr id="10" name="Chart 9">
          <a:extLst>
            <a:ext uri="{FF2B5EF4-FFF2-40B4-BE49-F238E27FC236}">
              <a16:creationId xmlns:a16="http://schemas.microsoft.com/office/drawing/2014/main" id="{1F039C73-A31A-7E03-EAD2-C4EBF8D1E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517071</xdr:colOff>
      <xdr:row>46</xdr:row>
      <xdr:rowOff>116114</xdr:rowOff>
    </xdr:from>
    <xdr:to>
      <xdr:col>11</xdr:col>
      <xdr:colOff>399144</xdr:colOff>
      <xdr:row>59</xdr:row>
      <xdr:rowOff>117928</xdr:rowOff>
    </xdr:to>
    <xdr:graphicFrame macro="">
      <xdr:nvGraphicFramePr>
        <xdr:cNvPr id="5" name="Chart 4">
          <a:extLst>
            <a:ext uri="{FF2B5EF4-FFF2-40B4-BE49-F238E27FC236}">
              <a16:creationId xmlns:a16="http://schemas.microsoft.com/office/drawing/2014/main" id="{077B7222-7EA9-BF8F-E2E0-A0CAAA3A6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943429</xdr:colOff>
      <xdr:row>60</xdr:row>
      <xdr:rowOff>179614</xdr:rowOff>
    </xdr:from>
    <xdr:to>
      <xdr:col>13</xdr:col>
      <xdr:colOff>426357</xdr:colOff>
      <xdr:row>76</xdr:row>
      <xdr:rowOff>19957</xdr:rowOff>
    </xdr:to>
    <xdr:graphicFrame macro="">
      <xdr:nvGraphicFramePr>
        <xdr:cNvPr id="12" name="Chart 11">
          <a:extLst>
            <a:ext uri="{FF2B5EF4-FFF2-40B4-BE49-F238E27FC236}">
              <a16:creationId xmlns:a16="http://schemas.microsoft.com/office/drawing/2014/main" id="{1A950ACA-893B-6DE0-0796-FB63A8FBA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668565</xdr:colOff>
      <xdr:row>13</xdr:row>
      <xdr:rowOff>51708</xdr:rowOff>
    </xdr:from>
    <xdr:to>
      <xdr:col>17</xdr:col>
      <xdr:colOff>54429</xdr:colOff>
      <xdr:row>17</xdr:row>
      <xdr:rowOff>36286</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86083591-00AD-0D20-6AE7-F7E9AE0AE56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048922" y="2410279"/>
              <a:ext cx="2633436" cy="710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219074</xdr:colOff>
      <xdr:row>0</xdr:row>
      <xdr:rowOff>168275</xdr:rowOff>
    </xdr:from>
    <xdr:to>
      <xdr:col>7</xdr:col>
      <xdr:colOff>234949</xdr:colOff>
      <xdr:row>12</xdr:row>
      <xdr:rowOff>114300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BE86515-D19C-DDAF-FC1B-2E5505C524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44674" y="168275"/>
              <a:ext cx="3546475" cy="2155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0</xdr:col>
      <xdr:colOff>177800</xdr:colOff>
      <xdr:row>0</xdr:row>
      <xdr:rowOff>31750</xdr:rowOff>
    </xdr:from>
    <xdr:to>
      <xdr:col>19</xdr:col>
      <xdr:colOff>391160</xdr:colOff>
      <xdr:row>4</xdr:row>
      <xdr:rowOff>146050</xdr:rowOff>
    </xdr:to>
    <xdr:sp macro="" textlink="">
      <xdr:nvSpPr>
        <xdr:cNvPr id="2" name="Rectangle: Rounded Corners 1">
          <a:extLst>
            <a:ext uri="{FF2B5EF4-FFF2-40B4-BE49-F238E27FC236}">
              <a16:creationId xmlns:a16="http://schemas.microsoft.com/office/drawing/2014/main" id="{C8208E33-04BD-4AF8-DB07-816CECE4962D}"/>
            </a:ext>
          </a:extLst>
        </xdr:cNvPr>
        <xdr:cNvSpPr/>
      </xdr:nvSpPr>
      <xdr:spPr>
        <a:xfrm>
          <a:off x="177800" y="31750"/>
          <a:ext cx="11795760" cy="850900"/>
        </a:xfrm>
        <a:prstGeom prst="roundRect">
          <a:avLst/>
        </a:prstGeom>
        <a:gradFill flip="none" rotWithShape="1">
          <a:gsLst>
            <a:gs pos="65000">
              <a:srgbClr val="3A0CA3"/>
            </a:gs>
            <a:gs pos="0">
              <a:srgbClr val="000000"/>
            </a:gs>
            <a:gs pos="93000">
              <a:srgbClr val="00E5FF"/>
            </a:gs>
            <a:gs pos="30000">
              <a:srgbClr val="0B0F1A"/>
            </a:gs>
          </a:gsLst>
          <a:lin ang="3600000" scaled="0"/>
          <a:tileRect/>
        </a:gradFill>
        <a:ln>
          <a:noFill/>
        </a:ln>
        <a:effectLst>
          <a:outerShdw blurRad="50800" dist="38100" dir="5400000" algn="t" rotWithShape="0">
            <a:prstClr val="black">
              <a:alpha val="40000"/>
            </a:prstClr>
          </a:outerShdw>
          <a:reflection blurRad="6350" stA="50000" endA="300" endPos="55000" dir="5400000" sy="-100000" algn="bl" rotWithShape="0"/>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4</xdr:row>
      <xdr:rowOff>76200</xdr:rowOff>
    </xdr:from>
    <xdr:to>
      <xdr:col>3</xdr:col>
      <xdr:colOff>25400</xdr:colOff>
      <xdr:row>8</xdr:row>
      <xdr:rowOff>88900</xdr:rowOff>
    </xdr:to>
    <xdr:sp macro="" textlink="">
      <xdr:nvSpPr>
        <xdr:cNvPr id="3" name="Rectangle: Rounded Corners 2">
          <a:extLst>
            <a:ext uri="{FF2B5EF4-FFF2-40B4-BE49-F238E27FC236}">
              <a16:creationId xmlns:a16="http://schemas.microsoft.com/office/drawing/2014/main" id="{0CB9233D-7F01-3C45-8C73-87E429E30A2A}"/>
            </a:ext>
          </a:extLst>
        </xdr:cNvPr>
        <xdr:cNvSpPr/>
      </xdr:nvSpPr>
      <xdr:spPr>
        <a:xfrm>
          <a:off x="101600" y="812800"/>
          <a:ext cx="1752600" cy="749300"/>
        </a:xfrm>
        <a:prstGeom prst="roundRect">
          <a:avLst/>
        </a:prstGeom>
        <a:gradFill>
          <a:gsLst>
            <a:gs pos="0">
              <a:srgbClr val="00E5FF">
                <a:alpha val="30000"/>
              </a:srgbClr>
            </a:gs>
            <a:gs pos="100000">
              <a:srgbClr val="1F6FFF"/>
            </a:gs>
          </a:gsLst>
          <a:lin ang="8100000" scaled="0"/>
        </a:gradFill>
        <a:ln>
          <a:noFill/>
        </a:ln>
        <a:effectLst>
          <a:outerShdw blurRad="50800" dist="38100" dir="5400000" algn="t" rotWithShape="0">
            <a:prstClr val="black">
              <a:alpha val="40000"/>
            </a:prstClr>
          </a:outerShdw>
          <a:softEdge rad="1270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120650</xdr:colOff>
      <xdr:row>4</xdr:row>
      <xdr:rowOff>82550</xdr:rowOff>
    </xdr:from>
    <xdr:to>
      <xdr:col>6</xdr:col>
      <xdr:colOff>44450</xdr:colOff>
      <xdr:row>8</xdr:row>
      <xdr:rowOff>95250</xdr:rowOff>
    </xdr:to>
    <xdr:sp macro="" textlink="">
      <xdr:nvSpPr>
        <xdr:cNvPr id="4" name="Rectangle: Rounded Corners 3">
          <a:extLst>
            <a:ext uri="{FF2B5EF4-FFF2-40B4-BE49-F238E27FC236}">
              <a16:creationId xmlns:a16="http://schemas.microsoft.com/office/drawing/2014/main" id="{AE54DCDE-38DE-409F-9B35-0815B8BF934F}"/>
            </a:ext>
          </a:extLst>
        </xdr:cNvPr>
        <xdr:cNvSpPr/>
      </xdr:nvSpPr>
      <xdr:spPr>
        <a:xfrm>
          <a:off x="1949450" y="819150"/>
          <a:ext cx="1752600" cy="749300"/>
        </a:xfrm>
        <a:prstGeom prst="roundRect">
          <a:avLst/>
        </a:prstGeom>
        <a:gradFill>
          <a:gsLst>
            <a:gs pos="0">
              <a:srgbClr val="7B61FF">
                <a:alpha val="30000"/>
              </a:srgbClr>
            </a:gs>
            <a:gs pos="100000">
              <a:srgbClr val="FF4ECD"/>
            </a:gs>
          </a:gsLst>
          <a:lin ang="8100000" scaled="0"/>
        </a:gradFill>
        <a:ln>
          <a:noFill/>
        </a:ln>
        <a:effectLst>
          <a:outerShdw blurRad="50800" dist="38100" dir="5400000" algn="t" rotWithShape="0">
            <a:prstClr val="black">
              <a:alpha val="40000"/>
            </a:prstClr>
          </a:outerShdw>
          <a:softEdge rad="1270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139700</xdr:colOff>
      <xdr:row>4</xdr:row>
      <xdr:rowOff>82550</xdr:rowOff>
    </xdr:from>
    <xdr:to>
      <xdr:col>9</xdr:col>
      <xdr:colOff>63500</xdr:colOff>
      <xdr:row>8</xdr:row>
      <xdr:rowOff>95250</xdr:rowOff>
    </xdr:to>
    <xdr:sp macro="" textlink="">
      <xdr:nvSpPr>
        <xdr:cNvPr id="5" name="Rectangle: Rounded Corners 4">
          <a:extLst>
            <a:ext uri="{FF2B5EF4-FFF2-40B4-BE49-F238E27FC236}">
              <a16:creationId xmlns:a16="http://schemas.microsoft.com/office/drawing/2014/main" id="{9B356544-D3CB-4162-B991-D2735B976A6F}"/>
            </a:ext>
          </a:extLst>
        </xdr:cNvPr>
        <xdr:cNvSpPr/>
      </xdr:nvSpPr>
      <xdr:spPr>
        <a:xfrm>
          <a:off x="3797300" y="819150"/>
          <a:ext cx="1752600" cy="749300"/>
        </a:xfrm>
        <a:prstGeom prst="roundRect">
          <a:avLst/>
        </a:prstGeom>
        <a:gradFill>
          <a:gsLst>
            <a:gs pos="0">
              <a:srgbClr val="2EFF71">
                <a:alpha val="30000"/>
              </a:srgbClr>
            </a:gs>
            <a:gs pos="100000">
              <a:srgbClr val="00C853"/>
            </a:gs>
          </a:gsLst>
          <a:lin ang="8100000" scaled="0"/>
        </a:gradFill>
        <a:ln>
          <a:noFill/>
        </a:ln>
        <a:effectLst>
          <a:outerShdw blurRad="50800" dist="38100" dir="5400000" algn="t" rotWithShape="0">
            <a:prstClr val="black">
              <a:alpha val="40000"/>
            </a:prstClr>
          </a:outerShdw>
          <a:softEdge rad="1270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165100</xdr:colOff>
      <xdr:row>4</xdr:row>
      <xdr:rowOff>76200</xdr:rowOff>
    </xdr:from>
    <xdr:to>
      <xdr:col>12</xdr:col>
      <xdr:colOff>88900</xdr:colOff>
      <xdr:row>8</xdr:row>
      <xdr:rowOff>88900</xdr:rowOff>
    </xdr:to>
    <xdr:sp macro="" textlink="">
      <xdr:nvSpPr>
        <xdr:cNvPr id="6" name="Rectangle: Rounded Corners 5">
          <a:extLst>
            <a:ext uri="{FF2B5EF4-FFF2-40B4-BE49-F238E27FC236}">
              <a16:creationId xmlns:a16="http://schemas.microsoft.com/office/drawing/2014/main" id="{CE2CFC65-A423-45AF-AC15-9D2A94E14B00}"/>
            </a:ext>
          </a:extLst>
        </xdr:cNvPr>
        <xdr:cNvSpPr/>
      </xdr:nvSpPr>
      <xdr:spPr>
        <a:xfrm>
          <a:off x="5651500" y="812800"/>
          <a:ext cx="2959100" cy="749300"/>
        </a:xfrm>
        <a:prstGeom prst="roundRect">
          <a:avLst/>
        </a:prstGeom>
        <a:gradFill>
          <a:gsLst>
            <a:gs pos="0">
              <a:srgbClr val="FF9F1C">
                <a:alpha val="30000"/>
              </a:srgbClr>
            </a:gs>
            <a:gs pos="100000">
              <a:srgbClr val="FF6F00"/>
            </a:gs>
          </a:gsLst>
          <a:lin ang="8100000" scaled="0"/>
        </a:gradFill>
        <a:ln>
          <a:noFill/>
        </a:ln>
        <a:effectLst>
          <a:outerShdw blurRad="50800" dist="38100" dir="5400000" algn="t" rotWithShape="0">
            <a:prstClr val="black">
              <a:alpha val="40000"/>
            </a:prstClr>
          </a:outerShdw>
          <a:softEdge rad="12700"/>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199571</xdr:colOff>
      <xdr:row>8</xdr:row>
      <xdr:rowOff>120650</xdr:rowOff>
    </xdr:from>
    <xdr:to>
      <xdr:col>8</xdr:col>
      <xdr:colOff>202293</xdr:colOff>
      <xdr:row>10</xdr:row>
      <xdr:rowOff>118110</xdr:rowOff>
    </xdr:to>
    <mc:AlternateContent xmlns:mc="http://schemas.openxmlformats.org/markup-compatibility/2006" xmlns:a14="http://schemas.microsoft.com/office/drawing/2010/main">
      <mc:Choice Requires="a14">
        <xdr:graphicFrame macro="">
          <xdr:nvGraphicFramePr>
            <xdr:cNvPr id="17" name="Sales Method 1">
              <a:extLst>
                <a:ext uri="{FF2B5EF4-FFF2-40B4-BE49-F238E27FC236}">
                  <a16:creationId xmlns:a16="http://schemas.microsoft.com/office/drawing/2014/main" id="{0B1A1561-32CD-4AA0-89D5-5C459E10302C}"/>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2637971" y="1593850"/>
              <a:ext cx="2441122"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227238</xdr:colOff>
      <xdr:row>8</xdr:row>
      <xdr:rowOff>120650</xdr:rowOff>
    </xdr:from>
    <xdr:to>
      <xdr:col>11</xdr:col>
      <xdr:colOff>135798</xdr:colOff>
      <xdr:row>10</xdr:row>
      <xdr:rowOff>118110</xdr:rowOff>
    </xdr:to>
    <mc:AlternateContent xmlns:mc="http://schemas.openxmlformats.org/markup-compatibility/2006" xmlns:a14="http://schemas.microsoft.com/office/drawing/2010/main">
      <mc:Choice Requires="a14">
        <xdr:graphicFrame macro="">
          <xdr:nvGraphicFramePr>
            <xdr:cNvPr id="19" name="Product Category 1">
              <a:extLst>
                <a:ext uri="{FF2B5EF4-FFF2-40B4-BE49-F238E27FC236}">
                  <a16:creationId xmlns:a16="http://schemas.microsoft.com/office/drawing/2014/main" id="{9E71637F-D75A-4615-A830-9322AD7C10C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104038" y="1593850"/>
              <a:ext cx="1737360"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0</xdr:row>
      <xdr:rowOff>88900</xdr:rowOff>
    </xdr:from>
    <xdr:to>
      <xdr:col>13</xdr:col>
      <xdr:colOff>63500</xdr:colOff>
      <xdr:row>3</xdr:row>
      <xdr:rowOff>0</xdr:rowOff>
    </xdr:to>
    <xdr:sp macro="" textlink="">
      <xdr:nvSpPr>
        <xdr:cNvPr id="20" name="TextBox 19">
          <a:extLst>
            <a:ext uri="{FF2B5EF4-FFF2-40B4-BE49-F238E27FC236}">
              <a16:creationId xmlns:a16="http://schemas.microsoft.com/office/drawing/2014/main" id="{4C5CD516-EFA5-B21E-1BF9-B2A8C1CFE41F}"/>
            </a:ext>
          </a:extLst>
        </xdr:cNvPr>
        <xdr:cNvSpPr txBox="1"/>
      </xdr:nvSpPr>
      <xdr:spPr>
        <a:xfrm>
          <a:off x="127000" y="88900"/>
          <a:ext cx="78613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FFFFFF"/>
              </a:solidFill>
              <a:latin typeface="Montserrat" panose="00000500000000000000" pitchFamily="2" charset="0"/>
            </a:rPr>
            <a:t>ADIDAS</a:t>
          </a:r>
          <a:r>
            <a:rPr lang="en-US" sz="2400" b="1" baseline="0">
              <a:solidFill>
                <a:srgbClr val="FFFFFF"/>
              </a:solidFill>
              <a:latin typeface="Montserrat" panose="00000500000000000000" pitchFamily="2" charset="0"/>
            </a:rPr>
            <a:t> SALES PERFORMANCE DASHBOARD</a:t>
          </a:r>
          <a:endParaRPr lang="en-US" sz="2400" b="1">
            <a:solidFill>
              <a:srgbClr val="FFFFFF"/>
            </a:solidFill>
            <a:latin typeface="Montserrat" panose="00000500000000000000" pitchFamily="2" charset="0"/>
          </a:endParaRPr>
        </a:p>
      </xdr:txBody>
    </xdr:sp>
    <xdr:clientData/>
  </xdr:twoCellAnchor>
  <xdr:twoCellAnchor>
    <xdr:from>
      <xdr:col>0</xdr:col>
      <xdr:colOff>88900</xdr:colOff>
      <xdr:row>2</xdr:row>
      <xdr:rowOff>12700</xdr:rowOff>
    </xdr:from>
    <xdr:to>
      <xdr:col>6</xdr:col>
      <xdr:colOff>571500</xdr:colOff>
      <xdr:row>4</xdr:row>
      <xdr:rowOff>107950</xdr:rowOff>
    </xdr:to>
    <xdr:sp macro="" textlink="">
      <xdr:nvSpPr>
        <xdr:cNvPr id="11" name="TextBox 10">
          <a:extLst>
            <a:ext uri="{FF2B5EF4-FFF2-40B4-BE49-F238E27FC236}">
              <a16:creationId xmlns:a16="http://schemas.microsoft.com/office/drawing/2014/main" id="{D1A5D4AA-6351-4646-A371-DDC724F82484}"/>
            </a:ext>
          </a:extLst>
        </xdr:cNvPr>
        <xdr:cNvSpPr txBox="1"/>
      </xdr:nvSpPr>
      <xdr:spPr>
        <a:xfrm>
          <a:off x="88900" y="381000"/>
          <a:ext cx="41402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C7D2FE"/>
              </a:solidFill>
              <a:latin typeface="Segoe UI" panose="020B0502040204020203" pitchFamily="34" charset="0"/>
              <a:cs typeface="Segoe UI" panose="020B0502040204020203" pitchFamily="34" charset="0"/>
            </a:rPr>
            <a:t>Sales</a:t>
          </a:r>
          <a:r>
            <a:rPr lang="en-US" sz="1800" b="0" baseline="0">
              <a:solidFill>
                <a:srgbClr val="C7D2FE"/>
              </a:solidFill>
              <a:latin typeface="Segoe UI" panose="020B0502040204020203" pitchFamily="34" charset="0"/>
              <a:cs typeface="Segoe UI" panose="020B0502040204020203" pitchFamily="34" charset="0"/>
            </a:rPr>
            <a:t> ∙ Profit ∙ Regions ∙ Channels</a:t>
          </a:r>
          <a:endParaRPr lang="en-US" sz="1800" b="0">
            <a:solidFill>
              <a:srgbClr val="C7D2FE"/>
            </a:solidFill>
            <a:latin typeface="Segoe UI" panose="020B0502040204020203" pitchFamily="34" charset="0"/>
            <a:cs typeface="Segoe UI" panose="020B0502040204020203" pitchFamily="34" charset="0"/>
          </a:endParaRPr>
        </a:p>
      </xdr:txBody>
    </xdr:sp>
    <xdr:clientData/>
  </xdr:twoCellAnchor>
  <xdr:twoCellAnchor>
    <xdr:from>
      <xdr:col>0</xdr:col>
      <xdr:colOff>44450</xdr:colOff>
      <xdr:row>10</xdr:row>
      <xdr:rowOff>127000</xdr:rowOff>
    </xdr:from>
    <xdr:to>
      <xdr:col>7</xdr:col>
      <xdr:colOff>406400</xdr:colOff>
      <xdr:row>19</xdr:row>
      <xdr:rowOff>139700</xdr:rowOff>
    </xdr:to>
    <xdr:sp macro="" textlink="">
      <xdr:nvSpPr>
        <xdr:cNvPr id="12" name="Rectangle: Rounded Corners 11">
          <a:extLst>
            <a:ext uri="{FF2B5EF4-FFF2-40B4-BE49-F238E27FC236}">
              <a16:creationId xmlns:a16="http://schemas.microsoft.com/office/drawing/2014/main" id="{2E1C7A65-4836-5298-D084-63D9CF5C9FBA}"/>
            </a:ext>
          </a:extLst>
        </xdr:cNvPr>
        <xdr:cNvSpPr/>
      </xdr:nvSpPr>
      <xdr:spPr>
        <a:xfrm>
          <a:off x="44450" y="1968500"/>
          <a:ext cx="4629150" cy="1670050"/>
        </a:xfrm>
        <a:prstGeom prst="roundRect">
          <a:avLst/>
        </a:prstGeom>
        <a:solidFill>
          <a:srgbClr val="0B1220"/>
        </a:solidFill>
        <a:ln>
          <a:noFill/>
        </a:ln>
        <a:effectLst>
          <a:outerShdw blurRad="50800" dist="38100" dir="5400000" algn="t" rotWithShape="0">
            <a:prstClr val="black">
              <a:alpha val="40000"/>
            </a:prstClr>
          </a:outerShdw>
          <a:softEdge rad="127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20</xdr:row>
      <xdr:rowOff>19050</xdr:rowOff>
    </xdr:from>
    <xdr:to>
      <xdr:col>8</xdr:col>
      <xdr:colOff>520700</xdr:colOff>
      <xdr:row>29</xdr:row>
      <xdr:rowOff>31750</xdr:rowOff>
    </xdr:to>
    <xdr:sp macro="" textlink="">
      <xdr:nvSpPr>
        <xdr:cNvPr id="13" name="Rectangle: Rounded Corners 12">
          <a:extLst>
            <a:ext uri="{FF2B5EF4-FFF2-40B4-BE49-F238E27FC236}">
              <a16:creationId xmlns:a16="http://schemas.microsoft.com/office/drawing/2014/main" id="{2B56D65A-E076-4ADA-BE9B-EF14580ED306}"/>
            </a:ext>
          </a:extLst>
        </xdr:cNvPr>
        <xdr:cNvSpPr/>
      </xdr:nvSpPr>
      <xdr:spPr>
        <a:xfrm>
          <a:off x="82550" y="3702050"/>
          <a:ext cx="5314950" cy="1670050"/>
        </a:xfrm>
        <a:prstGeom prst="roundRect">
          <a:avLst/>
        </a:prstGeom>
        <a:solidFill>
          <a:srgbClr val="0B1220"/>
        </a:solidFill>
        <a:ln>
          <a:noFill/>
        </a:ln>
        <a:effectLst>
          <a:outerShdw blurRad="50800" dist="38100" dir="5400000" algn="t" rotWithShape="0">
            <a:prstClr val="black">
              <a:alpha val="40000"/>
            </a:prstClr>
          </a:outerShdw>
          <a:softEdge rad="127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450850</xdr:colOff>
      <xdr:row>10</xdr:row>
      <xdr:rowOff>127000</xdr:rowOff>
    </xdr:from>
    <xdr:to>
      <xdr:col>15</xdr:col>
      <xdr:colOff>203200</xdr:colOff>
      <xdr:row>19</xdr:row>
      <xdr:rowOff>139700</xdr:rowOff>
    </xdr:to>
    <xdr:sp macro="" textlink="">
      <xdr:nvSpPr>
        <xdr:cNvPr id="14" name="Rectangle: Rounded Corners 13">
          <a:extLst>
            <a:ext uri="{FF2B5EF4-FFF2-40B4-BE49-F238E27FC236}">
              <a16:creationId xmlns:a16="http://schemas.microsoft.com/office/drawing/2014/main" id="{B8E72978-D29E-48D7-8750-56606BADF9B5}"/>
            </a:ext>
          </a:extLst>
        </xdr:cNvPr>
        <xdr:cNvSpPr/>
      </xdr:nvSpPr>
      <xdr:spPr>
        <a:xfrm>
          <a:off x="4718050" y="1968500"/>
          <a:ext cx="4629150" cy="1670050"/>
        </a:xfrm>
        <a:prstGeom prst="roundRect">
          <a:avLst/>
        </a:prstGeom>
        <a:solidFill>
          <a:srgbClr val="0B1220"/>
        </a:solidFill>
        <a:ln>
          <a:noFill/>
        </a:ln>
        <a:effectLst>
          <a:outerShdw blurRad="50800" dist="38100" dir="5400000" algn="t" rotWithShape="0">
            <a:prstClr val="black">
              <a:alpha val="40000"/>
            </a:prstClr>
          </a:outerShdw>
          <a:softEdge rad="127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266700</xdr:colOff>
      <xdr:row>10</xdr:row>
      <xdr:rowOff>127000</xdr:rowOff>
    </xdr:from>
    <xdr:to>
      <xdr:col>19</xdr:col>
      <xdr:colOff>285750</xdr:colOff>
      <xdr:row>30</xdr:row>
      <xdr:rowOff>114300</xdr:rowOff>
    </xdr:to>
    <xdr:sp macro="" textlink="">
      <xdr:nvSpPr>
        <xdr:cNvPr id="15" name="Rectangle: Rounded Corners 14">
          <a:extLst>
            <a:ext uri="{FF2B5EF4-FFF2-40B4-BE49-F238E27FC236}">
              <a16:creationId xmlns:a16="http://schemas.microsoft.com/office/drawing/2014/main" id="{E00B6890-08F8-44E1-9D57-C7D698A653A2}"/>
            </a:ext>
          </a:extLst>
        </xdr:cNvPr>
        <xdr:cNvSpPr/>
      </xdr:nvSpPr>
      <xdr:spPr>
        <a:xfrm rot="16200000">
          <a:off x="8804275" y="2574925"/>
          <a:ext cx="3670300" cy="2457450"/>
        </a:xfrm>
        <a:prstGeom prst="roundRect">
          <a:avLst/>
        </a:prstGeom>
        <a:solidFill>
          <a:srgbClr val="0B1220"/>
        </a:solidFill>
        <a:ln>
          <a:noFill/>
        </a:ln>
        <a:effectLst>
          <a:outerShdw blurRad="50800" dist="38100" dir="5400000" algn="t" rotWithShape="0">
            <a:prstClr val="black">
              <a:alpha val="40000"/>
            </a:prstClr>
          </a:outerShdw>
          <a:softEdge rad="127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552450</xdr:colOff>
      <xdr:row>20</xdr:row>
      <xdr:rowOff>19050</xdr:rowOff>
    </xdr:from>
    <xdr:to>
      <xdr:col>15</xdr:col>
      <xdr:colOff>215900</xdr:colOff>
      <xdr:row>29</xdr:row>
      <xdr:rowOff>35052</xdr:rowOff>
    </xdr:to>
    <xdr:sp macro="" textlink="">
      <xdr:nvSpPr>
        <xdr:cNvPr id="21" name="Rectangle: Rounded Corners 20">
          <a:extLst>
            <a:ext uri="{FF2B5EF4-FFF2-40B4-BE49-F238E27FC236}">
              <a16:creationId xmlns:a16="http://schemas.microsoft.com/office/drawing/2014/main" id="{1E140D59-BE06-4FFA-9C8B-3E8E73AEE0CB}"/>
            </a:ext>
          </a:extLst>
        </xdr:cNvPr>
        <xdr:cNvSpPr/>
      </xdr:nvSpPr>
      <xdr:spPr>
        <a:xfrm>
          <a:off x="5429250" y="3702050"/>
          <a:ext cx="3930650" cy="1673352"/>
        </a:xfrm>
        <a:prstGeom prst="roundRect">
          <a:avLst/>
        </a:prstGeom>
        <a:gradFill>
          <a:gsLst>
            <a:gs pos="100000">
              <a:srgbClr val="0B0F1A">
                <a:alpha val="60000"/>
              </a:srgbClr>
            </a:gs>
            <a:gs pos="0">
              <a:srgbClr val="7B61FF">
                <a:alpha val="90000"/>
              </a:srgbClr>
            </a:gs>
          </a:gsLst>
          <a:lin ang="18900000" scaled="1"/>
        </a:gradFill>
        <a:ln>
          <a:noFill/>
        </a:ln>
        <a:effectLst>
          <a:outerShdw blurRad="50800" dist="38100" dir="5400000" algn="t" rotWithShape="0">
            <a:prstClr val="black">
              <a:alpha val="40000"/>
            </a:prstClr>
          </a:outerShdw>
          <a:softEdge rad="1270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10</xdr:row>
      <xdr:rowOff>31750</xdr:rowOff>
    </xdr:from>
    <xdr:to>
      <xdr:col>7</xdr:col>
      <xdr:colOff>304800</xdr:colOff>
      <xdr:row>20</xdr:row>
      <xdr:rowOff>12700</xdr:rowOff>
    </xdr:to>
    <xdr:graphicFrame macro="">
      <xdr:nvGraphicFramePr>
        <xdr:cNvPr id="22" name="Chart 21">
          <a:extLst>
            <a:ext uri="{FF2B5EF4-FFF2-40B4-BE49-F238E27FC236}">
              <a16:creationId xmlns:a16="http://schemas.microsoft.com/office/drawing/2014/main" id="{DF04EFC6-F9AE-430D-937F-59E60933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10</xdr:row>
      <xdr:rowOff>146050</xdr:rowOff>
    </xdr:from>
    <xdr:to>
      <xdr:col>2</xdr:col>
      <xdr:colOff>273050</xdr:colOff>
      <xdr:row>12</xdr:row>
      <xdr:rowOff>88900</xdr:rowOff>
    </xdr:to>
    <xdr:sp macro="" textlink="">
      <xdr:nvSpPr>
        <xdr:cNvPr id="25" name="TextBox 24">
          <a:extLst>
            <a:ext uri="{FF2B5EF4-FFF2-40B4-BE49-F238E27FC236}">
              <a16:creationId xmlns:a16="http://schemas.microsoft.com/office/drawing/2014/main" id="{C2652000-BC1D-4B95-A9F0-31B76B87E5A9}"/>
            </a:ext>
          </a:extLst>
        </xdr:cNvPr>
        <xdr:cNvSpPr txBox="1"/>
      </xdr:nvSpPr>
      <xdr:spPr>
        <a:xfrm>
          <a:off x="133350" y="198755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Monthly Sales Trend</a:t>
          </a:r>
        </a:p>
      </xdr:txBody>
    </xdr:sp>
    <xdr:clientData/>
  </xdr:twoCellAnchor>
  <xdr:twoCellAnchor>
    <xdr:from>
      <xdr:col>7</xdr:col>
      <xdr:colOff>552450</xdr:colOff>
      <xdr:row>10</xdr:row>
      <xdr:rowOff>139700</xdr:rowOff>
    </xdr:from>
    <xdr:to>
      <xdr:col>10</xdr:col>
      <xdr:colOff>571500</xdr:colOff>
      <xdr:row>12</xdr:row>
      <xdr:rowOff>82550</xdr:rowOff>
    </xdr:to>
    <xdr:sp macro="" textlink="">
      <xdr:nvSpPr>
        <xdr:cNvPr id="29" name="TextBox 28">
          <a:extLst>
            <a:ext uri="{FF2B5EF4-FFF2-40B4-BE49-F238E27FC236}">
              <a16:creationId xmlns:a16="http://schemas.microsoft.com/office/drawing/2014/main" id="{6568A5C6-1817-439A-AC64-46DB3A11DC25}"/>
            </a:ext>
          </a:extLst>
        </xdr:cNvPr>
        <xdr:cNvSpPr txBox="1"/>
      </xdr:nvSpPr>
      <xdr:spPr>
        <a:xfrm>
          <a:off x="4819650" y="1981200"/>
          <a:ext cx="18478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Product Line across Region</a:t>
          </a:r>
        </a:p>
      </xdr:txBody>
    </xdr:sp>
    <xdr:clientData/>
  </xdr:twoCellAnchor>
  <xdr:twoCellAnchor>
    <xdr:from>
      <xdr:col>0</xdr:col>
      <xdr:colOff>57151</xdr:colOff>
      <xdr:row>21</xdr:row>
      <xdr:rowOff>88900</xdr:rowOff>
    </xdr:from>
    <xdr:to>
      <xdr:col>5</xdr:col>
      <xdr:colOff>6350</xdr:colOff>
      <xdr:row>28</xdr:row>
      <xdr:rowOff>158750</xdr:rowOff>
    </xdr:to>
    <xdr:graphicFrame macro="">
      <xdr:nvGraphicFramePr>
        <xdr:cNvPr id="30" name="Chart 29">
          <a:extLst>
            <a:ext uri="{FF2B5EF4-FFF2-40B4-BE49-F238E27FC236}">
              <a16:creationId xmlns:a16="http://schemas.microsoft.com/office/drawing/2014/main" id="{372CA1C3-DB7D-4F45-88F3-138EDAEF5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412751</xdr:colOff>
      <xdr:row>20</xdr:row>
      <xdr:rowOff>50800</xdr:rowOff>
    </xdr:from>
    <xdr:to>
      <xdr:col>8</xdr:col>
      <xdr:colOff>565151</xdr:colOff>
      <xdr:row>29</xdr:row>
      <xdr:rowOff>88899</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9ACACAFE-990F-406A-87CA-0A0B1426EF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851151" y="3733800"/>
              <a:ext cx="2590800" cy="16954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133350</xdr:colOff>
      <xdr:row>20</xdr:row>
      <xdr:rowOff>57150</xdr:rowOff>
    </xdr:from>
    <xdr:to>
      <xdr:col>2</xdr:col>
      <xdr:colOff>273050</xdr:colOff>
      <xdr:row>22</xdr:row>
      <xdr:rowOff>0</xdr:rowOff>
    </xdr:to>
    <xdr:sp macro="" textlink="">
      <xdr:nvSpPr>
        <xdr:cNvPr id="32" name="TextBox 31">
          <a:extLst>
            <a:ext uri="{FF2B5EF4-FFF2-40B4-BE49-F238E27FC236}">
              <a16:creationId xmlns:a16="http://schemas.microsoft.com/office/drawing/2014/main" id="{0B8F4953-BBDA-4366-93F8-0EEC27AC6CE3}"/>
            </a:ext>
          </a:extLst>
        </xdr:cNvPr>
        <xdr:cNvSpPr txBox="1"/>
      </xdr:nvSpPr>
      <xdr:spPr>
        <a:xfrm>
          <a:off x="133350" y="374015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Profit per</a:t>
          </a:r>
          <a:r>
            <a:rPr lang="en-US" sz="900" b="0" baseline="0">
              <a:solidFill>
                <a:schemeClr val="bg1"/>
              </a:solidFill>
              <a:latin typeface="Segoe UI" panose="020B0502040204020203" pitchFamily="34" charset="0"/>
              <a:cs typeface="Segoe UI" panose="020B0502040204020203" pitchFamily="34" charset="0"/>
            </a:rPr>
            <a:t> Region</a:t>
          </a:r>
          <a:endParaRPr lang="en-US" sz="900" b="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342900</xdr:colOff>
      <xdr:row>20</xdr:row>
      <xdr:rowOff>82550</xdr:rowOff>
    </xdr:from>
    <xdr:to>
      <xdr:col>6</xdr:col>
      <xdr:colOff>482600</xdr:colOff>
      <xdr:row>22</xdr:row>
      <xdr:rowOff>19050</xdr:rowOff>
    </xdr:to>
    <xdr:sp macro="" textlink="">
      <xdr:nvSpPr>
        <xdr:cNvPr id="33" name="TextBox 32">
          <a:extLst>
            <a:ext uri="{FF2B5EF4-FFF2-40B4-BE49-F238E27FC236}">
              <a16:creationId xmlns:a16="http://schemas.microsoft.com/office/drawing/2014/main" id="{310E19EB-9203-4DB5-9E48-35A4C2A93918}"/>
            </a:ext>
          </a:extLst>
        </xdr:cNvPr>
        <xdr:cNvSpPr txBox="1"/>
      </xdr:nvSpPr>
      <xdr:spPr>
        <a:xfrm>
          <a:off x="2781300" y="3765550"/>
          <a:ext cx="1358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Sales Per State </a:t>
          </a:r>
        </a:p>
      </xdr:txBody>
    </xdr:sp>
    <xdr:clientData/>
  </xdr:twoCellAnchor>
  <xdr:twoCellAnchor>
    <xdr:from>
      <xdr:col>9</xdr:col>
      <xdr:colOff>31750</xdr:colOff>
      <xdr:row>20</xdr:row>
      <xdr:rowOff>177800</xdr:rowOff>
    </xdr:from>
    <xdr:to>
      <xdr:col>15</xdr:col>
      <xdr:colOff>25400</xdr:colOff>
      <xdr:row>29</xdr:row>
      <xdr:rowOff>44450</xdr:rowOff>
    </xdr:to>
    <xdr:graphicFrame macro="">
      <xdr:nvGraphicFramePr>
        <xdr:cNvPr id="34" name="Chart 33">
          <a:extLst>
            <a:ext uri="{FF2B5EF4-FFF2-40B4-BE49-F238E27FC236}">
              <a16:creationId xmlns:a16="http://schemas.microsoft.com/office/drawing/2014/main" id="{0983B272-BA9A-4293-BA14-D17FCA43B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xdr:colOff>
      <xdr:row>20</xdr:row>
      <xdr:rowOff>38100</xdr:rowOff>
    </xdr:from>
    <xdr:to>
      <xdr:col>12</xdr:col>
      <xdr:colOff>38100</xdr:colOff>
      <xdr:row>21</xdr:row>
      <xdr:rowOff>165100</xdr:rowOff>
    </xdr:to>
    <xdr:sp macro="" textlink="">
      <xdr:nvSpPr>
        <xdr:cNvPr id="35" name="TextBox 34">
          <a:extLst>
            <a:ext uri="{FF2B5EF4-FFF2-40B4-BE49-F238E27FC236}">
              <a16:creationId xmlns:a16="http://schemas.microsoft.com/office/drawing/2014/main" id="{93609442-A544-447A-A52F-1ED7CB15AD11}"/>
            </a:ext>
          </a:extLst>
        </xdr:cNvPr>
        <xdr:cNvSpPr txBox="1"/>
      </xdr:nvSpPr>
      <xdr:spPr>
        <a:xfrm>
          <a:off x="5505450" y="3721100"/>
          <a:ext cx="18478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Sales by</a:t>
          </a:r>
          <a:r>
            <a:rPr lang="en-US" sz="900" b="0" baseline="0">
              <a:solidFill>
                <a:schemeClr val="bg1"/>
              </a:solidFill>
              <a:latin typeface="Segoe UI" panose="020B0502040204020203" pitchFamily="34" charset="0"/>
              <a:cs typeface="Segoe UI" panose="020B0502040204020203" pitchFamily="34" charset="0"/>
            </a:rPr>
            <a:t> Product Category</a:t>
          </a:r>
          <a:endParaRPr lang="en-US" sz="900" b="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15</xdr:col>
      <xdr:colOff>215900</xdr:colOff>
      <xdr:row>11</xdr:row>
      <xdr:rowOff>152400</xdr:rowOff>
    </xdr:from>
    <xdr:to>
      <xdr:col>19</xdr:col>
      <xdr:colOff>285750</xdr:colOff>
      <xdr:row>24</xdr:row>
      <xdr:rowOff>139700</xdr:rowOff>
    </xdr:to>
    <xdr:graphicFrame macro="">
      <xdr:nvGraphicFramePr>
        <xdr:cNvPr id="36" name="Chart 35">
          <a:extLst>
            <a:ext uri="{FF2B5EF4-FFF2-40B4-BE49-F238E27FC236}">
              <a16:creationId xmlns:a16="http://schemas.microsoft.com/office/drawing/2014/main" id="{5A65459D-5570-4D87-A129-76084E6C9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349250</xdr:colOff>
      <xdr:row>11</xdr:row>
      <xdr:rowOff>44450</xdr:rowOff>
    </xdr:from>
    <xdr:to>
      <xdr:col>18</xdr:col>
      <xdr:colOff>368300</xdr:colOff>
      <xdr:row>12</xdr:row>
      <xdr:rowOff>171450</xdr:rowOff>
    </xdr:to>
    <xdr:sp macro="" textlink="">
      <xdr:nvSpPr>
        <xdr:cNvPr id="37" name="TextBox 36">
          <a:extLst>
            <a:ext uri="{FF2B5EF4-FFF2-40B4-BE49-F238E27FC236}">
              <a16:creationId xmlns:a16="http://schemas.microsoft.com/office/drawing/2014/main" id="{13E65E70-724C-4578-9FD4-EB6FEA3ED3BC}"/>
            </a:ext>
          </a:extLst>
        </xdr:cNvPr>
        <xdr:cNvSpPr txBox="1"/>
      </xdr:nvSpPr>
      <xdr:spPr>
        <a:xfrm>
          <a:off x="9493250" y="2070100"/>
          <a:ext cx="18478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Sales b</a:t>
          </a:r>
          <a:r>
            <a:rPr lang="en-US" sz="900" b="0" baseline="0">
              <a:solidFill>
                <a:schemeClr val="bg1"/>
              </a:solidFill>
              <a:latin typeface="Segoe UI" panose="020B0502040204020203" pitchFamily="34" charset="0"/>
              <a:cs typeface="Segoe UI" panose="020B0502040204020203" pitchFamily="34" charset="0"/>
            </a:rPr>
            <a:t>y Retailers</a:t>
          </a:r>
          <a:endParaRPr lang="en-US" sz="900" b="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15</xdr:col>
      <xdr:colOff>323850</xdr:colOff>
      <xdr:row>24</xdr:row>
      <xdr:rowOff>0</xdr:rowOff>
    </xdr:from>
    <xdr:to>
      <xdr:col>19</xdr:col>
      <xdr:colOff>330200</xdr:colOff>
      <xdr:row>31</xdr:row>
      <xdr:rowOff>19050</xdr:rowOff>
    </xdr:to>
    <xdr:graphicFrame macro="">
      <xdr:nvGraphicFramePr>
        <xdr:cNvPr id="39" name="Chart 38">
          <a:extLst>
            <a:ext uri="{FF2B5EF4-FFF2-40B4-BE49-F238E27FC236}">
              <a16:creationId xmlns:a16="http://schemas.microsoft.com/office/drawing/2014/main" id="{CD397671-15E8-4272-9DF0-AB9CBFABD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304800</xdr:colOff>
      <xdr:row>23</xdr:row>
      <xdr:rowOff>171450</xdr:rowOff>
    </xdr:from>
    <xdr:to>
      <xdr:col>18</xdr:col>
      <xdr:colOff>323850</xdr:colOff>
      <xdr:row>25</xdr:row>
      <xdr:rowOff>114300</xdr:rowOff>
    </xdr:to>
    <xdr:sp macro="" textlink="">
      <xdr:nvSpPr>
        <xdr:cNvPr id="42" name="TextBox 41">
          <a:extLst>
            <a:ext uri="{FF2B5EF4-FFF2-40B4-BE49-F238E27FC236}">
              <a16:creationId xmlns:a16="http://schemas.microsoft.com/office/drawing/2014/main" id="{17F8EA6A-9F93-43FD-A006-6092FD633AEA}"/>
            </a:ext>
          </a:extLst>
        </xdr:cNvPr>
        <xdr:cNvSpPr txBox="1"/>
      </xdr:nvSpPr>
      <xdr:spPr>
        <a:xfrm>
          <a:off x="9448800" y="4406900"/>
          <a:ext cx="18478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Segoe UI" panose="020B0502040204020203" pitchFamily="34" charset="0"/>
              <a:cs typeface="Segoe UI" panose="020B0502040204020203" pitchFamily="34" charset="0"/>
            </a:rPr>
            <a:t>Revenue by Sales Method</a:t>
          </a:r>
        </a:p>
      </xdr:txBody>
    </xdr:sp>
    <xdr:clientData/>
  </xdr:twoCellAnchor>
  <xdr:twoCellAnchor editAs="oneCell">
    <xdr:from>
      <xdr:col>11</xdr:col>
      <xdr:colOff>158750</xdr:colOff>
      <xdr:row>8</xdr:row>
      <xdr:rowOff>120650</xdr:rowOff>
    </xdr:from>
    <xdr:to>
      <xdr:col>17</xdr:col>
      <xdr:colOff>266700</xdr:colOff>
      <xdr:row>10</xdr:row>
      <xdr:rowOff>118110</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1AF69A15-6A12-4E8F-8303-9E8DB7C198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64350" y="1593850"/>
              <a:ext cx="3765550"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215900</xdr:colOff>
      <xdr:row>6</xdr:row>
      <xdr:rowOff>120650</xdr:rowOff>
    </xdr:from>
    <xdr:to>
      <xdr:col>2</xdr:col>
      <xdr:colOff>355600</xdr:colOff>
      <xdr:row>8</xdr:row>
      <xdr:rowOff>63500</xdr:rowOff>
    </xdr:to>
    <xdr:sp macro="" textlink="">
      <xdr:nvSpPr>
        <xdr:cNvPr id="46" name="TextBox 45">
          <a:extLst>
            <a:ext uri="{FF2B5EF4-FFF2-40B4-BE49-F238E27FC236}">
              <a16:creationId xmlns:a16="http://schemas.microsoft.com/office/drawing/2014/main" id="{42F7ADCF-A79F-4A09-8177-8F89957DC477}"/>
            </a:ext>
          </a:extLst>
        </xdr:cNvPr>
        <xdr:cNvSpPr txBox="1"/>
      </xdr:nvSpPr>
      <xdr:spPr>
        <a:xfrm>
          <a:off x="215900" y="122555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Segoe UI" panose="020B0502040204020203" pitchFamily="34" charset="0"/>
              <a:cs typeface="Segoe UI" panose="020B0502040204020203" pitchFamily="34" charset="0"/>
            </a:rPr>
            <a:t>Total Sales</a:t>
          </a:r>
        </a:p>
      </xdr:txBody>
    </xdr:sp>
    <xdr:clientData/>
  </xdr:twoCellAnchor>
  <xdr:twoCellAnchor editAs="oneCell">
    <xdr:from>
      <xdr:col>16</xdr:col>
      <xdr:colOff>546002</xdr:colOff>
      <xdr:row>0</xdr:row>
      <xdr:rowOff>0</xdr:rowOff>
    </xdr:from>
    <xdr:to>
      <xdr:col>19</xdr:col>
      <xdr:colOff>585281</xdr:colOff>
      <xdr:row>5</xdr:row>
      <xdr:rowOff>127000</xdr:rowOff>
    </xdr:to>
    <xdr:pic>
      <xdr:nvPicPr>
        <xdr:cNvPr id="48" name="Picture 47">
          <a:extLst>
            <a:ext uri="{FF2B5EF4-FFF2-40B4-BE49-F238E27FC236}">
              <a16:creationId xmlns:a16="http://schemas.microsoft.com/office/drawing/2014/main" id="{0B4208FB-4175-46EA-AEEB-EDDC06D97595}"/>
            </a:ext>
          </a:extLst>
        </xdr:cNvPr>
        <xdr:cNvPicPr>
          <a:picLocks noChangeAspect="1"/>
        </xdr:cNvPicPr>
      </xdr:nvPicPr>
      <xdr:blipFill>
        <a:blip xmlns:r="http://schemas.openxmlformats.org/officeDocument/2006/relationships" r:embed="rId7"/>
        <a:stretch>
          <a:fillRect/>
        </a:stretch>
      </xdr:blipFill>
      <xdr:spPr>
        <a:xfrm>
          <a:off x="10299602" y="0"/>
          <a:ext cx="1868079" cy="1047750"/>
        </a:xfrm>
        <a:prstGeom prst="rect">
          <a:avLst/>
        </a:prstGeom>
        <a:ln>
          <a:noFill/>
        </a:ln>
      </xdr:spPr>
    </xdr:pic>
    <xdr:clientData/>
  </xdr:twoCellAnchor>
  <xdr:twoCellAnchor>
    <xdr:from>
      <xdr:col>3</xdr:col>
      <xdr:colOff>209550</xdr:colOff>
      <xdr:row>6</xdr:row>
      <xdr:rowOff>120650</xdr:rowOff>
    </xdr:from>
    <xdr:to>
      <xdr:col>6</xdr:col>
      <xdr:colOff>44450</xdr:colOff>
      <xdr:row>8</xdr:row>
      <xdr:rowOff>63500</xdr:rowOff>
    </xdr:to>
    <xdr:sp macro="" textlink="">
      <xdr:nvSpPr>
        <xdr:cNvPr id="51" name="TextBox 50">
          <a:extLst>
            <a:ext uri="{FF2B5EF4-FFF2-40B4-BE49-F238E27FC236}">
              <a16:creationId xmlns:a16="http://schemas.microsoft.com/office/drawing/2014/main" id="{9302B7C7-A322-4F44-9CEC-83E9F2534035}"/>
            </a:ext>
          </a:extLst>
        </xdr:cNvPr>
        <xdr:cNvSpPr txBox="1"/>
      </xdr:nvSpPr>
      <xdr:spPr>
        <a:xfrm>
          <a:off x="2038350" y="1225550"/>
          <a:ext cx="16637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Segoe UI" panose="020B0502040204020203" pitchFamily="34" charset="0"/>
              <a:cs typeface="Segoe UI" panose="020B0502040204020203" pitchFamily="34" charset="0"/>
            </a:rPr>
            <a:t>Total Operating Profit</a:t>
          </a:r>
        </a:p>
      </xdr:txBody>
    </xdr:sp>
    <xdr:clientData/>
  </xdr:twoCellAnchor>
  <xdr:twoCellAnchor>
    <xdr:from>
      <xdr:col>6</xdr:col>
      <xdr:colOff>177800</xdr:colOff>
      <xdr:row>6</xdr:row>
      <xdr:rowOff>76200</xdr:rowOff>
    </xdr:from>
    <xdr:to>
      <xdr:col>9</xdr:col>
      <xdr:colOff>234950</xdr:colOff>
      <xdr:row>8</xdr:row>
      <xdr:rowOff>63500</xdr:rowOff>
    </xdr:to>
    <xdr:sp macro="" textlink="">
      <xdr:nvSpPr>
        <xdr:cNvPr id="52" name="TextBox 51">
          <a:extLst>
            <a:ext uri="{FF2B5EF4-FFF2-40B4-BE49-F238E27FC236}">
              <a16:creationId xmlns:a16="http://schemas.microsoft.com/office/drawing/2014/main" id="{D6ABFAE7-1C39-4997-8091-2565D3CFA05B}"/>
            </a:ext>
          </a:extLst>
        </xdr:cNvPr>
        <xdr:cNvSpPr txBox="1"/>
      </xdr:nvSpPr>
      <xdr:spPr>
        <a:xfrm>
          <a:off x="3835400" y="1181100"/>
          <a:ext cx="18859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a:solidFill>
                <a:schemeClr val="bg1"/>
              </a:solidFill>
              <a:latin typeface="Segoe UI" panose="020B0502040204020203" pitchFamily="34" charset="0"/>
              <a:cs typeface="Segoe UI" panose="020B0502040204020203" pitchFamily="34" charset="0"/>
            </a:rPr>
            <a:t>Avg Operating Margin</a:t>
          </a:r>
        </a:p>
      </xdr:txBody>
    </xdr:sp>
    <xdr:clientData/>
  </xdr:twoCellAnchor>
  <xdr:twoCellAnchor>
    <xdr:from>
      <xdr:col>9</xdr:col>
      <xdr:colOff>234950</xdr:colOff>
      <xdr:row>6</xdr:row>
      <xdr:rowOff>88900</xdr:rowOff>
    </xdr:from>
    <xdr:to>
      <xdr:col>11</xdr:col>
      <xdr:colOff>374650</xdr:colOff>
      <xdr:row>8</xdr:row>
      <xdr:rowOff>31750</xdr:rowOff>
    </xdr:to>
    <xdr:sp macro="" textlink="">
      <xdr:nvSpPr>
        <xdr:cNvPr id="53" name="TextBox 52">
          <a:extLst>
            <a:ext uri="{FF2B5EF4-FFF2-40B4-BE49-F238E27FC236}">
              <a16:creationId xmlns:a16="http://schemas.microsoft.com/office/drawing/2014/main" id="{0D9BC1A4-D7B1-40A4-8C19-26C87478FD06}"/>
            </a:ext>
          </a:extLst>
        </xdr:cNvPr>
        <xdr:cNvSpPr txBox="1"/>
      </xdr:nvSpPr>
      <xdr:spPr>
        <a:xfrm>
          <a:off x="5721350" y="119380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Segoe UI" panose="020B0502040204020203" pitchFamily="34" charset="0"/>
              <a:cs typeface="Segoe UI" panose="020B0502040204020203" pitchFamily="34" charset="0"/>
            </a:rPr>
            <a:t>Avg</a:t>
          </a:r>
          <a:r>
            <a:rPr lang="en-US" sz="1200" b="0" baseline="0">
              <a:solidFill>
                <a:schemeClr val="bg1"/>
              </a:solidFill>
              <a:latin typeface="Segoe UI" panose="020B0502040204020203" pitchFamily="34" charset="0"/>
              <a:cs typeface="Segoe UI" panose="020B0502040204020203" pitchFamily="34" charset="0"/>
            </a:rPr>
            <a:t> Unit Sold</a:t>
          </a:r>
          <a:endParaRPr lang="en-US" sz="1200" b="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9</xdr:col>
      <xdr:colOff>374650</xdr:colOff>
      <xdr:row>5</xdr:row>
      <xdr:rowOff>19050</xdr:rowOff>
    </xdr:from>
    <xdr:to>
      <xdr:col>11</xdr:col>
      <xdr:colOff>514350</xdr:colOff>
      <xdr:row>6</xdr:row>
      <xdr:rowOff>146050</xdr:rowOff>
    </xdr:to>
    <xdr:sp macro="" textlink="'Pivot Tables'!$K$32">
      <xdr:nvSpPr>
        <xdr:cNvPr id="54" name="TextBox 53">
          <a:extLst>
            <a:ext uri="{FF2B5EF4-FFF2-40B4-BE49-F238E27FC236}">
              <a16:creationId xmlns:a16="http://schemas.microsoft.com/office/drawing/2014/main" id="{92140D00-E71E-4953-8173-6CF55A5F3FB5}"/>
            </a:ext>
          </a:extLst>
        </xdr:cNvPr>
        <xdr:cNvSpPr txBox="1"/>
      </xdr:nvSpPr>
      <xdr:spPr>
        <a:xfrm>
          <a:off x="5861050" y="93980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F7A4778-246F-44CA-B436-8748DBD529ED}" type="TxLink">
            <a:rPr lang="en-US" sz="1600" b="1" i="0" u="none" strike="noStrike">
              <a:solidFill>
                <a:schemeClr val="bg1"/>
              </a:solidFill>
              <a:latin typeface="Calibri"/>
              <a:ea typeface="Calibri"/>
              <a:cs typeface="Calibri"/>
            </a:rPr>
            <a:pPr algn="l"/>
            <a:t>257</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6</xdr:col>
      <xdr:colOff>381000</xdr:colOff>
      <xdr:row>5</xdr:row>
      <xdr:rowOff>31750</xdr:rowOff>
    </xdr:from>
    <xdr:to>
      <xdr:col>8</xdr:col>
      <xdr:colOff>520700</xdr:colOff>
      <xdr:row>6</xdr:row>
      <xdr:rowOff>158750</xdr:rowOff>
    </xdr:to>
    <xdr:sp macro="" textlink="'Pivot Tables'!$J$32">
      <xdr:nvSpPr>
        <xdr:cNvPr id="55" name="TextBox 54">
          <a:extLst>
            <a:ext uri="{FF2B5EF4-FFF2-40B4-BE49-F238E27FC236}">
              <a16:creationId xmlns:a16="http://schemas.microsoft.com/office/drawing/2014/main" id="{25BC6614-53D4-481B-BEC8-53618904B0E7}"/>
            </a:ext>
          </a:extLst>
        </xdr:cNvPr>
        <xdr:cNvSpPr txBox="1"/>
      </xdr:nvSpPr>
      <xdr:spPr>
        <a:xfrm>
          <a:off x="4038600" y="95250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AD4AFC0-7A3A-4615-A11C-943D6E43FC16}" type="TxLink">
            <a:rPr lang="en-US" sz="1600" b="1" i="0" u="none" strike="noStrike">
              <a:solidFill>
                <a:schemeClr val="bg1"/>
              </a:solidFill>
              <a:latin typeface="Calibri"/>
              <a:ea typeface="Calibri"/>
              <a:cs typeface="Calibri"/>
            </a:rPr>
            <a:pPr algn="l"/>
            <a:t>42%</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355600</xdr:colOff>
      <xdr:row>5</xdr:row>
      <xdr:rowOff>31750</xdr:rowOff>
    </xdr:from>
    <xdr:to>
      <xdr:col>5</xdr:col>
      <xdr:colOff>495300</xdr:colOff>
      <xdr:row>6</xdr:row>
      <xdr:rowOff>158750</xdr:rowOff>
    </xdr:to>
    <xdr:sp macro="" textlink="'Pivot Tables'!$I$32">
      <xdr:nvSpPr>
        <xdr:cNvPr id="56" name="TextBox 55">
          <a:extLst>
            <a:ext uri="{FF2B5EF4-FFF2-40B4-BE49-F238E27FC236}">
              <a16:creationId xmlns:a16="http://schemas.microsoft.com/office/drawing/2014/main" id="{E5EF9787-3B1F-483E-B9DC-98A417D13766}"/>
            </a:ext>
          </a:extLst>
        </xdr:cNvPr>
        <xdr:cNvSpPr txBox="1"/>
      </xdr:nvSpPr>
      <xdr:spPr>
        <a:xfrm>
          <a:off x="2184400" y="95250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A6D22F5-3B70-4E50-9A1D-269B323A0650}" type="TxLink">
            <a:rPr lang="en-US" sz="1600" b="1" i="0" u="none" strike="noStrike">
              <a:solidFill>
                <a:schemeClr val="bg1"/>
              </a:solidFill>
              <a:latin typeface="Calibri"/>
              <a:ea typeface="Calibri"/>
              <a:cs typeface="Calibri"/>
            </a:rPr>
            <a:pPr algn="l"/>
            <a:t>$47.2M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374650</xdr:colOff>
      <xdr:row>5</xdr:row>
      <xdr:rowOff>19050</xdr:rowOff>
    </xdr:from>
    <xdr:to>
      <xdr:col>2</xdr:col>
      <xdr:colOff>514350</xdr:colOff>
      <xdr:row>6</xdr:row>
      <xdr:rowOff>146050</xdr:rowOff>
    </xdr:to>
    <xdr:sp macro="" textlink="'Pivot Tables'!H32">
      <xdr:nvSpPr>
        <xdr:cNvPr id="57" name="TextBox 56">
          <a:extLst>
            <a:ext uri="{FF2B5EF4-FFF2-40B4-BE49-F238E27FC236}">
              <a16:creationId xmlns:a16="http://schemas.microsoft.com/office/drawing/2014/main" id="{A6BBFDC3-9AF3-481C-B716-B9BF67EFAADE}"/>
            </a:ext>
          </a:extLst>
        </xdr:cNvPr>
        <xdr:cNvSpPr txBox="1"/>
      </xdr:nvSpPr>
      <xdr:spPr>
        <a:xfrm>
          <a:off x="374650" y="939800"/>
          <a:ext cx="1358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0ABCE9F-6454-4C10-91B6-89A9B634B04B}" type="TxLink">
            <a:rPr lang="en-US" sz="1600" b="1" i="0" u="none" strike="noStrike">
              <a:solidFill>
                <a:schemeClr val="bg1"/>
              </a:solidFill>
              <a:latin typeface="Calibri"/>
              <a:ea typeface="Calibri"/>
              <a:cs typeface="Calibri"/>
            </a:rPr>
            <a:pPr algn="l"/>
            <a:t>$120.2M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9</xdr:col>
      <xdr:colOff>190500</xdr:colOff>
      <xdr:row>5</xdr:row>
      <xdr:rowOff>101600</xdr:rowOff>
    </xdr:from>
    <xdr:to>
      <xdr:col>9</xdr:col>
      <xdr:colOff>425450</xdr:colOff>
      <xdr:row>6</xdr:row>
      <xdr:rowOff>152400</xdr:rowOff>
    </xdr:to>
    <xdr:pic>
      <xdr:nvPicPr>
        <xdr:cNvPr id="59" name="Graphic 58" descr="Box outline">
          <a:extLst>
            <a:ext uri="{FF2B5EF4-FFF2-40B4-BE49-F238E27FC236}">
              <a16:creationId xmlns:a16="http://schemas.microsoft.com/office/drawing/2014/main" id="{CCFECA7A-F7B4-F02A-08FD-62E3FD7C3D5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76900" y="1022350"/>
          <a:ext cx="234950" cy="234950"/>
        </a:xfrm>
        <a:prstGeom prst="rect">
          <a:avLst/>
        </a:prstGeom>
      </xdr:spPr>
    </xdr:pic>
    <xdr:clientData/>
  </xdr:twoCellAnchor>
  <xdr:twoCellAnchor editAs="oneCell">
    <xdr:from>
      <xdr:col>6</xdr:col>
      <xdr:colOff>232550</xdr:colOff>
      <xdr:row>5</xdr:row>
      <xdr:rowOff>105550</xdr:rowOff>
    </xdr:from>
    <xdr:to>
      <xdr:col>6</xdr:col>
      <xdr:colOff>470294</xdr:colOff>
      <xdr:row>6</xdr:row>
      <xdr:rowOff>159144</xdr:rowOff>
    </xdr:to>
    <xdr:pic>
      <xdr:nvPicPr>
        <xdr:cNvPr id="61" name="Graphic 60" descr="Checkmark outline">
          <a:extLst>
            <a:ext uri="{FF2B5EF4-FFF2-40B4-BE49-F238E27FC236}">
              <a16:creationId xmlns:a16="http://schemas.microsoft.com/office/drawing/2014/main" id="{92CC0D11-3359-703D-EF74-0C95EC6B072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90150" y="1026300"/>
          <a:ext cx="237744" cy="237744"/>
        </a:xfrm>
        <a:prstGeom prst="rect">
          <a:avLst/>
        </a:prstGeom>
      </xdr:spPr>
    </xdr:pic>
    <xdr:clientData/>
  </xdr:twoCellAnchor>
  <xdr:twoCellAnchor editAs="oneCell">
    <xdr:from>
      <xdr:col>3</xdr:col>
      <xdr:colOff>192050</xdr:colOff>
      <xdr:row>5</xdr:row>
      <xdr:rowOff>96800</xdr:rowOff>
    </xdr:from>
    <xdr:to>
      <xdr:col>3</xdr:col>
      <xdr:colOff>429794</xdr:colOff>
      <xdr:row>6</xdr:row>
      <xdr:rowOff>150394</xdr:rowOff>
    </xdr:to>
    <xdr:pic>
      <xdr:nvPicPr>
        <xdr:cNvPr id="63" name="Graphic 62" descr="Dollar outline">
          <a:extLst>
            <a:ext uri="{FF2B5EF4-FFF2-40B4-BE49-F238E27FC236}">
              <a16:creationId xmlns:a16="http://schemas.microsoft.com/office/drawing/2014/main" id="{A27B2DF1-01A3-ACB1-781E-313C5958232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20850" y="1017550"/>
          <a:ext cx="237744" cy="237744"/>
        </a:xfrm>
        <a:prstGeom prst="rect">
          <a:avLst/>
        </a:prstGeom>
      </xdr:spPr>
    </xdr:pic>
    <xdr:clientData/>
  </xdr:twoCellAnchor>
  <xdr:twoCellAnchor editAs="oneCell">
    <xdr:from>
      <xdr:col>0</xdr:col>
      <xdr:colOff>208700</xdr:colOff>
      <xdr:row>5</xdr:row>
      <xdr:rowOff>81700</xdr:rowOff>
    </xdr:from>
    <xdr:to>
      <xdr:col>0</xdr:col>
      <xdr:colOff>446444</xdr:colOff>
      <xdr:row>6</xdr:row>
      <xdr:rowOff>135294</xdr:rowOff>
    </xdr:to>
    <xdr:pic>
      <xdr:nvPicPr>
        <xdr:cNvPr id="65" name="Graphic 64" descr="Money outline">
          <a:extLst>
            <a:ext uri="{FF2B5EF4-FFF2-40B4-BE49-F238E27FC236}">
              <a16:creationId xmlns:a16="http://schemas.microsoft.com/office/drawing/2014/main" id="{B1D8926B-9B16-93FB-AFE9-60B27B899F8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8700" y="1002450"/>
          <a:ext cx="237744" cy="237744"/>
        </a:xfrm>
        <a:prstGeom prst="rect">
          <a:avLst/>
        </a:prstGeom>
      </xdr:spPr>
    </xdr:pic>
    <xdr:clientData/>
  </xdr:twoCellAnchor>
  <xdr:twoCellAnchor>
    <xdr:from>
      <xdr:col>12</xdr:col>
      <xdr:colOff>101600</xdr:colOff>
      <xdr:row>6</xdr:row>
      <xdr:rowOff>177800</xdr:rowOff>
    </xdr:from>
    <xdr:to>
      <xdr:col>14</xdr:col>
      <xdr:colOff>95250</xdr:colOff>
      <xdr:row>8</xdr:row>
      <xdr:rowOff>114300</xdr:rowOff>
    </xdr:to>
    <xdr:grpSp>
      <xdr:nvGrpSpPr>
        <xdr:cNvPr id="78" name="Group 77">
          <a:extLst>
            <a:ext uri="{FF2B5EF4-FFF2-40B4-BE49-F238E27FC236}">
              <a16:creationId xmlns:a16="http://schemas.microsoft.com/office/drawing/2014/main" id="{E9B61ABB-8C66-BDAE-2496-600F6EA8505D}"/>
            </a:ext>
          </a:extLst>
        </xdr:cNvPr>
        <xdr:cNvGrpSpPr/>
      </xdr:nvGrpSpPr>
      <xdr:grpSpPr>
        <a:xfrm>
          <a:off x="7416800" y="1282700"/>
          <a:ext cx="1212850" cy="304800"/>
          <a:chOff x="7861300" y="927100"/>
          <a:chExt cx="1212850" cy="304800"/>
        </a:xfrm>
      </xdr:grpSpPr>
      <xdr:sp macro="" textlink="">
        <xdr:nvSpPr>
          <xdr:cNvPr id="72" name="Rectangle: Rounded Corners 71">
            <a:extLst>
              <a:ext uri="{FF2B5EF4-FFF2-40B4-BE49-F238E27FC236}">
                <a16:creationId xmlns:a16="http://schemas.microsoft.com/office/drawing/2014/main" id="{A1D01A8F-3FB7-27CA-5215-187F0271C291}"/>
              </a:ext>
            </a:extLst>
          </xdr:cNvPr>
          <xdr:cNvSpPr/>
        </xdr:nvSpPr>
        <xdr:spPr>
          <a:xfrm>
            <a:off x="7861300" y="927100"/>
            <a:ext cx="1041400" cy="304800"/>
          </a:xfrm>
          <a:prstGeom prst="roundRect">
            <a:avLst/>
          </a:prstGeom>
          <a:gradFill>
            <a:gsLst>
              <a:gs pos="100000">
                <a:srgbClr val="0B0F1A">
                  <a:alpha val="60000"/>
                </a:srgbClr>
              </a:gs>
              <a:gs pos="0">
                <a:srgbClr val="7B61FF">
                  <a:alpha val="90000"/>
                </a:srgbClr>
              </a:gs>
            </a:gsLst>
            <a:lin ang="189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7" name="Graphic 66" descr="Table outline">
            <a:extLst>
              <a:ext uri="{FF2B5EF4-FFF2-40B4-BE49-F238E27FC236}">
                <a16:creationId xmlns:a16="http://schemas.microsoft.com/office/drawing/2014/main" id="{F7A95E48-7DA5-2381-3261-B62F9B3BBE4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912100" y="952500"/>
            <a:ext cx="219456" cy="219456"/>
          </a:xfrm>
          <a:prstGeom prst="rect">
            <a:avLst/>
          </a:prstGeom>
        </xdr:spPr>
      </xdr:pic>
      <xdr:sp macro="" textlink="">
        <xdr:nvSpPr>
          <xdr:cNvPr id="75" name="TextBox 74">
            <a:hlinkClick xmlns:r="http://schemas.openxmlformats.org/officeDocument/2006/relationships" r:id="rId18"/>
            <a:extLst>
              <a:ext uri="{FF2B5EF4-FFF2-40B4-BE49-F238E27FC236}">
                <a16:creationId xmlns:a16="http://schemas.microsoft.com/office/drawing/2014/main" id="{C7B70644-9593-4DCB-87A3-D7F1872CC2BA}"/>
              </a:ext>
            </a:extLst>
          </xdr:cNvPr>
          <xdr:cNvSpPr txBox="1"/>
        </xdr:nvSpPr>
        <xdr:spPr>
          <a:xfrm>
            <a:off x="8070850" y="927100"/>
            <a:ext cx="10033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bg1"/>
                </a:solidFill>
                <a:latin typeface="Segoe UI" panose="020B0502040204020203" pitchFamily="34" charset="0"/>
                <a:cs typeface="Segoe UI" panose="020B0502040204020203" pitchFamily="34" charset="0"/>
              </a:rPr>
              <a:t>Dataset</a:t>
            </a:r>
          </a:p>
        </xdr:txBody>
      </xdr:sp>
    </xdr:grpSp>
    <xdr:clientData/>
  </xdr:twoCellAnchor>
  <xdr:twoCellAnchor>
    <xdr:from>
      <xdr:col>13</xdr:col>
      <xdr:colOff>596900</xdr:colOff>
      <xdr:row>6</xdr:row>
      <xdr:rowOff>171450</xdr:rowOff>
    </xdr:from>
    <xdr:to>
      <xdr:col>15</xdr:col>
      <xdr:colOff>577850</xdr:colOff>
      <xdr:row>8</xdr:row>
      <xdr:rowOff>107950</xdr:rowOff>
    </xdr:to>
    <xdr:grpSp>
      <xdr:nvGrpSpPr>
        <xdr:cNvPr id="79" name="Group 78">
          <a:hlinkClick xmlns:r="http://schemas.openxmlformats.org/officeDocument/2006/relationships" r:id="rId19"/>
          <a:extLst>
            <a:ext uri="{FF2B5EF4-FFF2-40B4-BE49-F238E27FC236}">
              <a16:creationId xmlns:a16="http://schemas.microsoft.com/office/drawing/2014/main" id="{0DCC593D-DC71-A005-C6B4-AC1055E7B38D}"/>
            </a:ext>
          </a:extLst>
        </xdr:cNvPr>
        <xdr:cNvGrpSpPr/>
      </xdr:nvGrpSpPr>
      <xdr:grpSpPr>
        <a:xfrm>
          <a:off x="8521700" y="1276350"/>
          <a:ext cx="1200150" cy="304800"/>
          <a:chOff x="9067800" y="920750"/>
          <a:chExt cx="1200150" cy="304800"/>
        </a:xfrm>
      </xdr:grpSpPr>
      <xdr:sp macro="" textlink="">
        <xdr:nvSpPr>
          <xdr:cNvPr id="73" name="Rectangle: Rounded Corners 72">
            <a:extLst>
              <a:ext uri="{FF2B5EF4-FFF2-40B4-BE49-F238E27FC236}">
                <a16:creationId xmlns:a16="http://schemas.microsoft.com/office/drawing/2014/main" id="{8694560C-9004-428B-A7B9-FC6C357A8320}"/>
              </a:ext>
            </a:extLst>
          </xdr:cNvPr>
          <xdr:cNvSpPr/>
        </xdr:nvSpPr>
        <xdr:spPr>
          <a:xfrm>
            <a:off x="9067800" y="920750"/>
            <a:ext cx="1042416" cy="304800"/>
          </a:xfrm>
          <a:prstGeom prst="roundRect">
            <a:avLst/>
          </a:prstGeom>
          <a:gradFill>
            <a:gsLst>
              <a:gs pos="100000">
                <a:srgbClr val="0B0F1A">
                  <a:alpha val="60000"/>
                </a:srgbClr>
              </a:gs>
              <a:gs pos="0">
                <a:srgbClr val="7B61FF">
                  <a:alpha val="90000"/>
                </a:srgbClr>
              </a:gs>
            </a:gsLst>
            <a:lin ang="189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9" name="Graphic 68" descr="Presentation with org chart outline">
            <a:extLst>
              <a:ext uri="{FF2B5EF4-FFF2-40B4-BE49-F238E27FC236}">
                <a16:creationId xmlns:a16="http://schemas.microsoft.com/office/drawing/2014/main" id="{33713B58-8B76-32D6-49A4-E9D56C11D15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16200" y="956450"/>
            <a:ext cx="219456" cy="219456"/>
          </a:xfrm>
          <a:prstGeom prst="rect">
            <a:avLst/>
          </a:prstGeom>
        </xdr:spPr>
      </xdr:pic>
      <xdr:sp macro="" textlink="">
        <xdr:nvSpPr>
          <xdr:cNvPr id="76" name="TextBox 75">
            <a:extLst>
              <a:ext uri="{FF2B5EF4-FFF2-40B4-BE49-F238E27FC236}">
                <a16:creationId xmlns:a16="http://schemas.microsoft.com/office/drawing/2014/main" id="{968754AB-E1F8-4329-9216-C6C55D2B1A3C}"/>
              </a:ext>
            </a:extLst>
          </xdr:cNvPr>
          <xdr:cNvSpPr txBox="1"/>
        </xdr:nvSpPr>
        <xdr:spPr>
          <a:xfrm>
            <a:off x="9264650" y="920750"/>
            <a:ext cx="10033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bg1"/>
                </a:solidFill>
                <a:latin typeface="Segoe UI" panose="020B0502040204020203" pitchFamily="34" charset="0"/>
                <a:cs typeface="Segoe UI" panose="020B0502040204020203" pitchFamily="34" charset="0"/>
              </a:rPr>
              <a:t>Analysis</a:t>
            </a:r>
          </a:p>
        </xdr:txBody>
      </xdr:sp>
    </xdr:grpSp>
    <xdr:clientData/>
  </xdr:twoCellAnchor>
  <xdr:twoCellAnchor>
    <xdr:from>
      <xdr:col>15</xdr:col>
      <xdr:colOff>488950</xdr:colOff>
      <xdr:row>6</xdr:row>
      <xdr:rowOff>177800</xdr:rowOff>
    </xdr:from>
    <xdr:to>
      <xdr:col>17</xdr:col>
      <xdr:colOff>463550</xdr:colOff>
      <xdr:row>8</xdr:row>
      <xdr:rowOff>114300</xdr:rowOff>
    </xdr:to>
    <xdr:grpSp>
      <xdr:nvGrpSpPr>
        <xdr:cNvPr id="80" name="Group 79">
          <a:extLst>
            <a:ext uri="{FF2B5EF4-FFF2-40B4-BE49-F238E27FC236}">
              <a16:creationId xmlns:a16="http://schemas.microsoft.com/office/drawing/2014/main" id="{33401863-1CD5-CA20-5C8F-9C600CCDC622}"/>
            </a:ext>
          </a:extLst>
        </xdr:cNvPr>
        <xdr:cNvGrpSpPr/>
      </xdr:nvGrpSpPr>
      <xdr:grpSpPr>
        <a:xfrm>
          <a:off x="9632950" y="1282700"/>
          <a:ext cx="1193800" cy="304800"/>
          <a:chOff x="10172700" y="927100"/>
          <a:chExt cx="1193800" cy="304800"/>
        </a:xfrm>
      </xdr:grpSpPr>
      <xdr:sp macro="" textlink="">
        <xdr:nvSpPr>
          <xdr:cNvPr id="74" name="Rectangle: Rounded Corners 73">
            <a:extLst>
              <a:ext uri="{FF2B5EF4-FFF2-40B4-BE49-F238E27FC236}">
                <a16:creationId xmlns:a16="http://schemas.microsoft.com/office/drawing/2014/main" id="{D1A139D4-C4F7-4BBC-9F39-4DABAAE474FA}"/>
              </a:ext>
            </a:extLst>
          </xdr:cNvPr>
          <xdr:cNvSpPr/>
        </xdr:nvSpPr>
        <xdr:spPr>
          <a:xfrm>
            <a:off x="10172700" y="927100"/>
            <a:ext cx="1042416" cy="304800"/>
          </a:xfrm>
          <a:prstGeom prst="roundRect">
            <a:avLst/>
          </a:prstGeom>
          <a:gradFill>
            <a:gsLst>
              <a:gs pos="100000">
                <a:srgbClr val="0B0F1A">
                  <a:alpha val="60000"/>
                </a:srgbClr>
              </a:gs>
              <a:gs pos="0">
                <a:srgbClr val="7B61FF">
                  <a:alpha val="90000"/>
                </a:srgbClr>
              </a:gs>
            </a:gsLst>
            <a:lin ang="189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1" name="Graphic 70" descr="Upward trend outline">
            <a:extLst>
              <a:ext uri="{FF2B5EF4-FFF2-40B4-BE49-F238E27FC236}">
                <a16:creationId xmlns:a16="http://schemas.microsoft.com/office/drawing/2014/main" id="{0DB96E10-6D04-6D14-4EC9-5BAA7EBC8F9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225050" y="954050"/>
            <a:ext cx="219456" cy="219456"/>
          </a:xfrm>
          <a:prstGeom prst="rect">
            <a:avLst/>
          </a:prstGeom>
        </xdr:spPr>
      </xdr:pic>
      <xdr:sp macro="" textlink="">
        <xdr:nvSpPr>
          <xdr:cNvPr id="77" name="TextBox 76">
            <a:hlinkClick xmlns:r="http://schemas.openxmlformats.org/officeDocument/2006/relationships" r:id="rId24"/>
            <a:extLst>
              <a:ext uri="{FF2B5EF4-FFF2-40B4-BE49-F238E27FC236}">
                <a16:creationId xmlns:a16="http://schemas.microsoft.com/office/drawing/2014/main" id="{6EAA3730-B4D3-4ABD-A22B-AC9EA1E736EE}"/>
              </a:ext>
            </a:extLst>
          </xdr:cNvPr>
          <xdr:cNvSpPr txBox="1"/>
        </xdr:nvSpPr>
        <xdr:spPr>
          <a:xfrm>
            <a:off x="10363200" y="933450"/>
            <a:ext cx="10033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bg1"/>
                </a:solidFill>
                <a:latin typeface="Segoe UI" panose="020B0502040204020203" pitchFamily="34" charset="0"/>
                <a:cs typeface="Segoe UI" panose="020B0502040204020203" pitchFamily="34" charset="0"/>
              </a:rPr>
              <a:t>Pivot Tables</a:t>
            </a:r>
          </a:p>
        </xdr:txBody>
      </xdr:sp>
    </xdr:grpSp>
    <xdr:clientData/>
  </xdr:twoCellAnchor>
  <xdr:twoCellAnchor>
    <xdr:from>
      <xdr:col>7</xdr:col>
      <xdr:colOff>571500</xdr:colOff>
      <xdr:row>11</xdr:row>
      <xdr:rowOff>82550</xdr:rowOff>
    </xdr:from>
    <xdr:to>
      <xdr:col>15</xdr:col>
      <xdr:colOff>273050</xdr:colOff>
      <xdr:row>20</xdr:row>
      <xdr:rowOff>88900</xdr:rowOff>
    </xdr:to>
    <xdr:graphicFrame macro="">
      <xdr:nvGraphicFramePr>
        <xdr:cNvPr id="82" name="Chart 81">
          <a:extLst>
            <a:ext uri="{FF2B5EF4-FFF2-40B4-BE49-F238E27FC236}">
              <a16:creationId xmlns:a16="http://schemas.microsoft.com/office/drawing/2014/main" id="{3BDC24BF-D932-4EF3-9319-BFFA1B66C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311150</xdr:colOff>
      <xdr:row>8</xdr:row>
      <xdr:rowOff>139700</xdr:rowOff>
    </xdr:from>
    <xdr:to>
      <xdr:col>19</xdr:col>
      <xdr:colOff>361950</xdr:colOff>
      <xdr:row>10</xdr:row>
      <xdr:rowOff>76200</xdr:rowOff>
    </xdr:to>
    <xdr:grpSp>
      <xdr:nvGrpSpPr>
        <xdr:cNvPr id="92" name="Group 91">
          <a:extLst>
            <a:ext uri="{FF2B5EF4-FFF2-40B4-BE49-F238E27FC236}">
              <a16:creationId xmlns:a16="http://schemas.microsoft.com/office/drawing/2014/main" id="{BAD30EA4-9E51-A2D7-A9EC-65403AF58D73}"/>
            </a:ext>
          </a:extLst>
        </xdr:cNvPr>
        <xdr:cNvGrpSpPr/>
      </xdr:nvGrpSpPr>
      <xdr:grpSpPr>
        <a:xfrm>
          <a:off x="10674350" y="1612900"/>
          <a:ext cx="1270000" cy="304800"/>
          <a:chOff x="10718800" y="914400"/>
          <a:chExt cx="1270000" cy="304800"/>
        </a:xfrm>
      </xdr:grpSpPr>
      <xdr:grpSp>
        <xdr:nvGrpSpPr>
          <xdr:cNvPr id="89" name="Group 88">
            <a:extLst>
              <a:ext uri="{FF2B5EF4-FFF2-40B4-BE49-F238E27FC236}">
                <a16:creationId xmlns:a16="http://schemas.microsoft.com/office/drawing/2014/main" id="{4A89FB9F-94B5-C80E-33C2-9B9AD7FA490D}"/>
              </a:ext>
            </a:extLst>
          </xdr:cNvPr>
          <xdr:cNvGrpSpPr/>
        </xdr:nvGrpSpPr>
        <xdr:grpSpPr>
          <a:xfrm>
            <a:off x="10718800" y="914400"/>
            <a:ext cx="1270000" cy="304800"/>
            <a:chOff x="10718800" y="914400"/>
            <a:chExt cx="1270000" cy="304800"/>
          </a:xfrm>
        </xdr:grpSpPr>
        <xdr:sp macro="" textlink="">
          <xdr:nvSpPr>
            <xdr:cNvPr id="84" name="Rectangle: Rounded Corners 83">
              <a:extLst>
                <a:ext uri="{FF2B5EF4-FFF2-40B4-BE49-F238E27FC236}">
                  <a16:creationId xmlns:a16="http://schemas.microsoft.com/office/drawing/2014/main" id="{7083D52B-1FDC-9E8A-487D-85EB8BC7B75F}"/>
                </a:ext>
              </a:extLst>
            </xdr:cNvPr>
            <xdr:cNvSpPr/>
          </xdr:nvSpPr>
          <xdr:spPr>
            <a:xfrm>
              <a:off x="10718800" y="914400"/>
              <a:ext cx="1042416" cy="304800"/>
            </a:xfrm>
            <a:prstGeom prst="roundRect">
              <a:avLst/>
            </a:prstGeom>
            <a:gradFill>
              <a:gsLst>
                <a:gs pos="100000">
                  <a:srgbClr val="0B0F1A">
                    <a:alpha val="60000"/>
                  </a:srgbClr>
                </a:gs>
                <a:gs pos="0">
                  <a:srgbClr val="7B61FF">
                    <a:alpha val="90000"/>
                  </a:srgbClr>
                </a:gs>
              </a:gsLst>
              <a:lin ang="189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TextBox 85">
              <a:extLst>
                <a:ext uri="{FF2B5EF4-FFF2-40B4-BE49-F238E27FC236}">
                  <a16:creationId xmlns:a16="http://schemas.microsoft.com/office/drawing/2014/main" id="{DFDED681-62EC-F26E-E93C-E79186EB3C1C}"/>
                </a:ext>
              </a:extLst>
            </xdr:cNvPr>
            <xdr:cNvSpPr txBox="1"/>
          </xdr:nvSpPr>
          <xdr:spPr>
            <a:xfrm>
              <a:off x="10985500" y="927100"/>
              <a:ext cx="10033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bg1"/>
                  </a:solidFill>
                  <a:latin typeface="Segoe UI" panose="020B0502040204020203" pitchFamily="34" charset="0"/>
                  <a:cs typeface="Segoe UI" panose="020B0502040204020203" pitchFamily="34" charset="0"/>
                </a:rPr>
                <a:t>Group 10</a:t>
              </a:r>
            </a:p>
          </xdr:txBody>
        </xdr:sp>
      </xdr:grpSp>
      <xdr:pic>
        <xdr:nvPicPr>
          <xdr:cNvPr id="90" name="Picture 89" descr="BeTechified | LinkedIn">
            <a:extLst>
              <a:ext uri="{FF2B5EF4-FFF2-40B4-BE49-F238E27FC236}">
                <a16:creationId xmlns:a16="http://schemas.microsoft.com/office/drawing/2014/main" id="{49AC1EBC-9B3D-CCA4-9123-E10EEDA3DFE4}"/>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t="8970" b="6976"/>
          <a:stretch>
            <a:fillRect/>
          </a:stretch>
        </xdr:blipFill>
        <xdr:spPr bwMode="auto">
          <a:xfrm>
            <a:off x="10756900" y="958850"/>
            <a:ext cx="274320" cy="231344"/>
          </a:xfrm>
          <a:prstGeom prst="roundRect">
            <a:avLst/>
          </a:prstGeom>
          <a:noFill/>
          <a:ln>
            <a:noFill/>
          </a:ln>
          <a:effectLst>
            <a:outerShdw blurRad="50800" dist="38100" dir="5400000" algn="t" rotWithShape="0">
              <a:prstClr val="black">
                <a:alpha val="40000"/>
              </a:prstClr>
            </a:outerShdw>
          </a:effectLst>
          <a:scene3d>
            <a:camera prst="orthographicFront">
              <a:rot lat="0" lon="0" rev="0"/>
            </a:camera>
            <a:lightRig rig="contrasting" dir="t">
              <a:rot lat="0" lon="0" rev="7800000"/>
            </a:lightRig>
          </a:scene3d>
          <a:sp3d>
            <a:bevelT w="139700" h="139700"/>
          </a:sp3d>
          <a:extLst>
            <a:ext uri="{909E8E84-426E-40DD-AFC4-6F175D3DCCD1}">
              <a14:hiddenFill xmlns:a14="http://schemas.microsoft.com/office/drawing/2010/main">
                <a:solidFill>
                  <a:srgbClr val="FFFFFF"/>
                </a:solidFill>
              </a14:hiddenFill>
            </a:ext>
          </a:extLst>
        </xdr:spPr>
      </xdr:pic>
    </xdr:grpSp>
    <xdr:clientData/>
  </xdr:twoCellAnchor>
  <xdr:twoCellAnchor>
    <xdr:from>
      <xdr:col>12</xdr:col>
      <xdr:colOff>444500</xdr:colOff>
      <xdr:row>29</xdr:row>
      <xdr:rowOff>31750</xdr:rowOff>
    </xdr:from>
    <xdr:to>
      <xdr:col>16</xdr:col>
      <xdr:colOff>6350</xdr:colOff>
      <xdr:row>30</xdr:row>
      <xdr:rowOff>114300</xdr:rowOff>
    </xdr:to>
    <xdr:sp macro="" textlink="">
      <xdr:nvSpPr>
        <xdr:cNvPr id="10" name="TextBox 9">
          <a:extLst>
            <a:ext uri="{FF2B5EF4-FFF2-40B4-BE49-F238E27FC236}">
              <a16:creationId xmlns:a16="http://schemas.microsoft.com/office/drawing/2014/main" id="{C4B50F9A-575B-4514-AD63-AB1460952072}"/>
            </a:ext>
          </a:extLst>
        </xdr:cNvPr>
        <xdr:cNvSpPr txBox="1"/>
      </xdr:nvSpPr>
      <xdr:spPr>
        <a:xfrm>
          <a:off x="7759700" y="5372100"/>
          <a:ext cx="20002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latin typeface="Segoe UI" panose="020B0502040204020203" pitchFamily="34" charset="0"/>
              <a:cs typeface="Segoe UI" panose="020B0502040204020203" pitchFamily="34" charset="0"/>
            </a:rPr>
            <a:t>© Aghe Marvellous || Data Analyst</a:t>
          </a:r>
        </a:p>
      </xdr:txBody>
    </xdr:sp>
    <xdr:clientData/>
  </xdr:twoCellAnchor>
  <xdr:twoCellAnchor editAs="oneCell">
    <xdr:from>
      <xdr:col>0</xdr:col>
      <xdr:colOff>177800</xdr:colOff>
      <xdr:row>8</xdr:row>
      <xdr:rowOff>120650</xdr:rowOff>
    </xdr:from>
    <xdr:to>
      <xdr:col>4</xdr:col>
      <xdr:colOff>180848</xdr:colOff>
      <xdr:row>10</xdr:row>
      <xdr:rowOff>118110</xdr:rowOff>
    </xdr:to>
    <mc:AlternateContent xmlns:mc="http://schemas.openxmlformats.org/markup-compatibility/2006" xmlns:a14="http://schemas.microsoft.com/office/drawing/2010/main">
      <mc:Choice Requires="a14">
        <xdr:graphicFrame macro="">
          <xdr:nvGraphicFramePr>
            <xdr:cNvPr id="7" name="Quarter 1">
              <a:extLst>
                <a:ext uri="{FF2B5EF4-FFF2-40B4-BE49-F238E27FC236}">
                  <a16:creationId xmlns:a16="http://schemas.microsoft.com/office/drawing/2014/main" id="{24A31803-172A-4FAC-869D-850423E8456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77800" y="1593850"/>
              <a:ext cx="2441448"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VELLOUS AGHE" refreshedDate="46056.425015162036" createdVersion="8" refreshedVersion="8" minRefreshableVersion="3" recordCount="9648" xr:uid="{7D3115A4-A026-4C35-B789-2013034FDD64}">
  <cacheSource type="worksheet">
    <worksheetSource ref="B5:S9653" sheet="Data Sales Adidas"/>
  </cacheSource>
  <cacheFields count="18">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 numFmtId="0">
      <sharedItems containsSemiMixedTypes="0" containsString="0" containsNumber="1" containsInteger="1" minValue="2020" maxValue="2021"/>
    </cacheField>
    <cacheField name="Month" numFmtId="0">
      <sharedItems count="23">
        <s v="Jan"/>
        <s v="Feb"/>
        <s v="Mar"/>
        <s v="Apr"/>
        <s v="May"/>
        <s v="Jul"/>
        <s v="Aug"/>
        <s v="Sep"/>
        <s v="Oct"/>
        <s v="Nov"/>
        <s v="Dec"/>
        <s v="Jun"/>
        <s v="January" u="1"/>
        <s v="February" u="1"/>
        <s v="March" u="1"/>
        <s v="April" u="1"/>
        <s v="July" u="1"/>
        <s v="August" u="1"/>
        <s v="September" u="1"/>
        <s v="October" u="1"/>
        <s v="November" u="1"/>
        <s v="December" u="1"/>
        <s v="June" u="1"/>
      </sharedItems>
    </cacheField>
    <cacheField name="Quarter" numFmtId="0">
      <sharedItems count="4">
        <s v="Q1"/>
        <s v="Q2"/>
        <s v="Q3"/>
        <s v="Q4"/>
      </sharedItems>
    </cacheField>
    <cacheField name="Product Category" numFmtId="0">
      <sharedItems count="2">
        <s v="Footwear"/>
        <s v="Apparel"/>
      </sharedItems>
    </cacheField>
    <cacheField name="Profir Per Unit " numFmtId="6">
      <sharedItems containsMixedTypes="1" containsNumber="1" minValue="2.94" maxValue="57.680000000000007"/>
    </cacheField>
  </cacheFields>
  <extLst>
    <ext xmlns:x14="http://schemas.microsoft.com/office/spreadsheetml/2009/9/main" uri="{725AE2AE-9491-48be-B2B4-4EB974FC3084}">
      <x14:pivotCacheDefinition pivotCacheId="304652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x v="0"/>
    <s v="New York"/>
    <x v="0"/>
    <n v="50"/>
    <n v="1200"/>
    <n v="60000"/>
    <n v="30000"/>
    <n v="0.5"/>
    <x v="0"/>
    <n v="2020"/>
    <x v="0"/>
    <x v="0"/>
    <x v="0"/>
    <n v="25"/>
  </r>
  <r>
    <x v="0"/>
    <n v="1185732"/>
    <d v="2020-01-02T00:00:00"/>
    <x v="0"/>
    <x v="0"/>
    <s v="New York"/>
    <x v="1"/>
    <n v="50"/>
    <n v="1000"/>
    <n v="50000"/>
    <n v="15000"/>
    <n v="0.3"/>
    <x v="0"/>
    <n v="2020"/>
    <x v="0"/>
    <x v="0"/>
    <x v="0"/>
    <n v="15"/>
  </r>
  <r>
    <x v="0"/>
    <n v="1185732"/>
    <d v="2020-01-03T00:00:00"/>
    <x v="0"/>
    <x v="0"/>
    <s v="New York"/>
    <x v="2"/>
    <n v="40"/>
    <n v="1000"/>
    <n v="40000"/>
    <n v="14000"/>
    <n v="0.35"/>
    <x v="0"/>
    <n v="2020"/>
    <x v="0"/>
    <x v="0"/>
    <x v="0"/>
    <n v="14"/>
  </r>
  <r>
    <x v="0"/>
    <n v="1185732"/>
    <d v="2020-01-04T00:00:00"/>
    <x v="0"/>
    <x v="0"/>
    <s v="New York"/>
    <x v="3"/>
    <n v="45"/>
    <n v="850"/>
    <n v="38250"/>
    <n v="13387.5"/>
    <n v="0.35"/>
    <x v="0"/>
    <n v="2020"/>
    <x v="0"/>
    <x v="0"/>
    <x v="0"/>
    <n v="15.75"/>
  </r>
  <r>
    <x v="0"/>
    <n v="1185732"/>
    <d v="2020-01-05T00:00:00"/>
    <x v="0"/>
    <x v="0"/>
    <s v="New York"/>
    <x v="4"/>
    <n v="60"/>
    <n v="900"/>
    <n v="54000"/>
    <n v="16200"/>
    <n v="0.3"/>
    <x v="0"/>
    <n v="2020"/>
    <x v="0"/>
    <x v="0"/>
    <x v="1"/>
    <n v="18"/>
  </r>
  <r>
    <x v="0"/>
    <n v="1185732"/>
    <d v="2020-01-06T00:00:00"/>
    <x v="0"/>
    <x v="0"/>
    <s v="New York"/>
    <x v="5"/>
    <n v="50"/>
    <n v="1000"/>
    <n v="50000"/>
    <n v="12500"/>
    <n v="0.25"/>
    <x v="0"/>
    <n v="2020"/>
    <x v="0"/>
    <x v="0"/>
    <x v="1"/>
    <n v="12.5"/>
  </r>
  <r>
    <x v="0"/>
    <n v="1185732"/>
    <d v="2020-01-07T00:00:00"/>
    <x v="0"/>
    <x v="0"/>
    <s v="New York"/>
    <x v="0"/>
    <n v="50"/>
    <n v="1250"/>
    <n v="62500"/>
    <n v="31250"/>
    <n v="0.5"/>
    <x v="0"/>
    <n v="2020"/>
    <x v="0"/>
    <x v="0"/>
    <x v="0"/>
    <n v="25"/>
  </r>
  <r>
    <x v="0"/>
    <n v="1185732"/>
    <d v="2020-01-08T00:00:00"/>
    <x v="0"/>
    <x v="0"/>
    <s v="New York"/>
    <x v="1"/>
    <n v="50"/>
    <n v="900"/>
    <n v="45000"/>
    <n v="13500"/>
    <n v="0.3"/>
    <x v="1"/>
    <n v="2020"/>
    <x v="0"/>
    <x v="0"/>
    <x v="0"/>
    <n v="15"/>
  </r>
  <r>
    <x v="0"/>
    <n v="1185732"/>
    <d v="2020-01-21T00:00:00"/>
    <x v="0"/>
    <x v="0"/>
    <s v="New York"/>
    <x v="2"/>
    <n v="40"/>
    <n v="950"/>
    <n v="38000"/>
    <n v="13300"/>
    <n v="0.35"/>
    <x v="1"/>
    <n v="2020"/>
    <x v="0"/>
    <x v="0"/>
    <x v="0"/>
    <n v="14"/>
  </r>
  <r>
    <x v="0"/>
    <n v="1185732"/>
    <d v="2020-01-22T00:00:00"/>
    <x v="0"/>
    <x v="0"/>
    <s v="New York"/>
    <x v="3"/>
    <n v="45"/>
    <n v="825"/>
    <n v="37125"/>
    <n v="12993.75"/>
    <n v="0.35"/>
    <x v="1"/>
    <n v="2020"/>
    <x v="0"/>
    <x v="0"/>
    <x v="0"/>
    <n v="15.75"/>
  </r>
  <r>
    <x v="0"/>
    <n v="1185732"/>
    <d v="2020-01-23T00:00:00"/>
    <x v="0"/>
    <x v="0"/>
    <s v="New York"/>
    <x v="4"/>
    <n v="60"/>
    <n v="900"/>
    <n v="54000"/>
    <n v="16200"/>
    <n v="0.3"/>
    <x v="1"/>
    <n v="2020"/>
    <x v="0"/>
    <x v="0"/>
    <x v="1"/>
    <n v="18"/>
  </r>
  <r>
    <x v="0"/>
    <n v="1185732"/>
    <d v="2020-01-24T00:00:00"/>
    <x v="0"/>
    <x v="0"/>
    <s v="New York"/>
    <x v="5"/>
    <n v="50"/>
    <n v="1000"/>
    <n v="50000"/>
    <n v="12500"/>
    <n v="0.25"/>
    <x v="1"/>
    <n v="2020"/>
    <x v="0"/>
    <x v="0"/>
    <x v="1"/>
    <n v="12.5"/>
  </r>
  <r>
    <x v="0"/>
    <n v="1185732"/>
    <d v="2020-01-25T00:00:00"/>
    <x v="0"/>
    <x v="0"/>
    <s v="New York"/>
    <x v="0"/>
    <n v="50"/>
    <n v="1220"/>
    <n v="61000"/>
    <n v="30500"/>
    <n v="0.5"/>
    <x v="1"/>
    <n v="2020"/>
    <x v="0"/>
    <x v="0"/>
    <x v="0"/>
    <n v="25"/>
  </r>
  <r>
    <x v="0"/>
    <n v="1185732"/>
    <d v="2020-01-26T00:00:00"/>
    <x v="0"/>
    <x v="0"/>
    <s v="New York"/>
    <x v="1"/>
    <n v="50"/>
    <n v="925"/>
    <n v="46250"/>
    <n v="13875"/>
    <n v="0.3"/>
    <x v="1"/>
    <n v="2020"/>
    <x v="0"/>
    <x v="0"/>
    <x v="0"/>
    <n v="15"/>
  </r>
  <r>
    <x v="0"/>
    <n v="1185732"/>
    <d v="2020-01-27T00:00:00"/>
    <x v="0"/>
    <x v="0"/>
    <s v="New York"/>
    <x v="2"/>
    <n v="40"/>
    <n v="950"/>
    <n v="38000"/>
    <n v="13300"/>
    <n v="0.35"/>
    <x v="1"/>
    <n v="2020"/>
    <x v="0"/>
    <x v="0"/>
    <x v="0"/>
    <n v="14"/>
  </r>
  <r>
    <x v="0"/>
    <n v="1185732"/>
    <d v="2020-01-28T00:00:00"/>
    <x v="0"/>
    <x v="0"/>
    <s v="New York"/>
    <x v="3"/>
    <n v="45"/>
    <n v="800"/>
    <n v="36000"/>
    <n v="12600"/>
    <n v="0.35"/>
    <x v="1"/>
    <n v="2020"/>
    <x v="0"/>
    <x v="0"/>
    <x v="0"/>
    <n v="15.75"/>
  </r>
  <r>
    <x v="0"/>
    <n v="1185732"/>
    <d v="2020-01-29T00:00:00"/>
    <x v="0"/>
    <x v="0"/>
    <s v="New York"/>
    <x v="4"/>
    <n v="60"/>
    <n v="850"/>
    <n v="51000"/>
    <n v="15300"/>
    <n v="0.3"/>
    <x v="1"/>
    <n v="2020"/>
    <x v="0"/>
    <x v="0"/>
    <x v="1"/>
    <n v="18"/>
  </r>
  <r>
    <x v="0"/>
    <n v="1185732"/>
    <d v="2020-01-30T00:00:00"/>
    <x v="0"/>
    <x v="0"/>
    <s v="New York"/>
    <x v="5"/>
    <n v="50"/>
    <n v="950"/>
    <n v="47500"/>
    <n v="11875"/>
    <n v="0.25"/>
    <x v="1"/>
    <n v="2020"/>
    <x v="0"/>
    <x v="0"/>
    <x v="1"/>
    <n v="12.5"/>
  </r>
  <r>
    <x v="0"/>
    <n v="1185732"/>
    <d v="2020-01-31T00:00:00"/>
    <x v="0"/>
    <x v="0"/>
    <s v="New York"/>
    <x v="0"/>
    <n v="50"/>
    <n v="1200"/>
    <n v="60000"/>
    <n v="30000"/>
    <n v="0.5"/>
    <x v="1"/>
    <n v="2020"/>
    <x v="0"/>
    <x v="0"/>
    <x v="0"/>
    <n v="25"/>
  </r>
  <r>
    <x v="0"/>
    <n v="1185732"/>
    <d v="2020-02-01T00:00:00"/>
    <x v="0"/>
    <x v="0"/>
    <s v="New York"/>
    <x v="1"/>
    <n v="50"/>
    <n v="900"/>
    <n v="45000"/>
    <n v="13500"/>
    <n v="0.3"/>
    <x v="1"/>
    <n v="2020"/>
    <x v="1"/>
    <x v="0"/>
    <x v="0"/>
    <n v="15"/>
  </r>
  <r>
    <x v="0"/>
    <n v="1185732"/>
    <d v="2020-02-02T00:00:00"/>
    <x v="0"/>
    <x v="0"/>
    <s v="New York"/>
    <x v="2"/>
    <n v="40"/>
    <n v="900"/>
    <n v="36000"/>
    <n v="12600"/>
    <n v="0.35"/>
    <x v="1"/>
    <n v="2020"/>
    <x v="1"/>
    <x v="0"/>
    <x v="0"/>
    <n v="14"/>
  </r>
  <r>
    <x v="0"/>
    <n v="1185732"/>
    <d v="2020-02-03T00:00:00"/>
    <x v="0"/>
    <x v="0"/>
    <s v="New York"/>
    <x v="3"/>
    <n v="45"/>
    <n v="825"/>
    <n v="37125"/>
    <n v="12993.75"/>
    <n v="0.35"/>
    <x v="1"/>
    <n v="2020"/>
    <x v="1"/>
    <x v="0"/>
    <x v="0"/>
    <n v="15.75"/>
  </r>
  <r>
    <x v="0"/>
    <n v="1185732"/>
    <d v="2020-02-04T00:00:00"/>
    <x v="0"/>
    <x v="0"/>
    <s v="New York"/>
    <x v="4"/>
    <n v="60"/>
    <n v="825"/>
    <n v="49500"/>
    <n v="14850"/>
    <n v="0.3"/>
    <x v="1"/>
    <n v="2020"/>
    <x v="1"/>
    <x v="0"/>
    <x v="1"/>
    <n v="18"/>
  </r>
  <r>
    <x v="0"/>
    <n v="1185732"/>
    <d v="2020-02-05T00:00:00"/>
    <x v="0"/>
    <x v="0"/>
    <s v="New York"/>
    <x v="5"/>
    <n v="50"/>
    <n v="950"/>
    <n v="47500"/>
    <n v="11875"/>
    <n v="0.25"/>
    <x v="1"/>
    <n v="2020"/>
    <x v="1"/>
    <x v="0"/>
    <x v="1"/>
    <n v="12.5"/>
  </r>
  <r>
    <x v="0"/>
    <n v="1185732"/>
    <d v="2020-02-06T00:00:00"/>
    <x v="0"/>
    <x v="0"/>
    <s v="New York"/>
    <x v="0"/>
    <n v="60"/>
    <n v="1220"/>
    <n v="73200"/>
    <n v="36600"/>
    <n v="0.5"/>
    <x v="1"/>
    <n v="2020"/>
    <x v="1"/>
    <x v="0"/>
    <x v="0"/>
    <n v="30"/>
  </r>
  <r>
    <x v="0"/>
    <n v="1185732"/>
    <d v="2020-02-07T00:00:00"/>
    <x v="0"/>
    <x v="0"/>
    <s v="New York"/>
    <x v="1"/>
    <n v="55.000000000000007"/>
    <n v="925"/>
    <n v="50875.000000000007"/>
    <n v="15262.500000000002"/>
    <n v="0.3"/>
    <x v="1"/>
    <n v="2020"/>
    <x v="1"/>
    <x v="0"/>
    <x v="0"/>
    <n v="16.500000000000004"/>
  </r>
  <r>
    <x v="0"/>
    <n v="1185732"/>
    <d v="2020-02-08T00:00:00"/>
    <x v="0"/>
    <x v="0"/>
    <s v="New York"/>
    <x v="2"/>
    <n v="50"/>
    <n v="900"/>
    <n v="45000"/>
    <n v="15749.999999999998"/>
    <n v="0.35"/>
    <x v="1"/>
    <n v="2020"/>
    <x v="1"/>
    <x v="0"/>
    <x v="0"/>
    <n v="17.499999999999996"/>
  </r>
  <r>
    <x v="0"/>
    <n v="1185732"/>
    <d v="2020-02-09T00:00:00"/>
    <x v="0"/>
    <x v="0"/>
    <s v="New York"/>
    <x v="3"/>
    <n v="50"/>
    <n v="850"/>
    <n v="42500"/>
    <n v="14874.999999999998"/>
    <n v="0.35"/>
    <x v="1"/>
    <n v="2020"/>
    <x v="1"/>
    <x v="0"/>
    <x v="0"/>
    <n v="17.499999999999996"/>
  </r>
  <r>
    <x v="0"/>
    <n v="1185732"/>
    <d v="2020-02-10T00:00:00"/>
    <x v="0"/>
    <x v="0"/>
    <s v="New York"/>
    <x v="4"/>
    <n v="60"/>
    <n v="875"/>
    <n v="52500"/>
    <n v="15750"/>
    <n v="0.3"/>
    <x v="1"/>
    <n v="2020"/>
    <x v="1"/>
    <x v="0"/>
    <x v="1"/>
    <n v="18"/>
  </r>
  <r>
    <x v="0"/>
    <n v="1185732"/>
    <d v="2020-03-03T00:00:00"/>
    <x v="0"/>
    <x v="0"/>
    <s v="New York"/>
    <x v="5"/>
    <n v="65"/>
    <n v="1000"/>
    <n v="65000"/>
    <n v="16250"/>
    <n v="0.25"/>
    <x v="1"/>
    <n v="2020"/>
    <x v="2"/>
    <x v="0"/>
    <x v="1"/>
    <n v="16.25"/>
  </r>
  <r>
    <x v="0"/>
    <n v="1185732"/>
    <d v="2020-03-04T00:00:00"/>
    <x v="0"/>
    <x v="0"/>
    <s v="New York"/>
    <x v="0"/>
    <n v="60"/>
    <n v="1250"/>
    <n v="75000"/>
    <n v="37500"/>
    <n v="0.5"/>
    <x v="1"/>
    <n v="2020"/>
    <x v="2"/>
    <x v="0"/>
    <x v="0"/>
    <n v="30"/>
  </r>
  <r>
    <x v="0"/>
    <n v="1185732"/>
    <d v="2020-03-05T00:00:00"/>
    <x v="0"/>
    <x v="0"/>
    <s v="New York"/>
    <x v="1"/>
    <n v="55.000000000000007"/>
    <n v="1000"/>
    <n v="55000.000000000007"/>
    <n v="16500"/>
    <n v="0.3"/>
    <x v="1"/>
    <n v="2020"/>
    <x v="2"/>
    <x v="0"/>
    <x v="0"/>
    <n v="16.5"/>
  </r>
  <r>
    <x v="0"/>
    <n v="1185732"/>
    <d v="2020-03-06T00:00:00"/>
    <x v="0"/>
    <x v="0"/>
    <s v="New York"/>
    <x v="2"/>
    <n v="50"/>
    <n v="925"/>
    <n v="46250"/>
    <n v="16187.499999999998"/>
    <n v="0.35"/>
    <x v="1"/>
    <n v="2020"/>
    <x v="2"/>
    <x v="0"/>
    <x v="0"/>
    <n v="17.499999999999996"/>
  </r>
  <r>
    <x v="0"/>
    <n v="1185732"/>
    <d v="2020-03-07T00:00:00"/>
    <x v="0"/>
    <x v="0"/>
    <s v="New York"/>
    <x v="3"/>
    <n v="50"/>
    <n v="900"/>
    <n v="45000"/>
    <n v="15749.999999999998"/>
    <n v="0.35"/>
    <x v="1"/>
    <n v="2020"/>
    <x v="2"/>
    <x v="0"/>
    <x v="0"/>
    <n v="17.499999999999996"/>
  </r>
  <r>
    <x v="0"/>
    <n v="1185732"/>
    <d v="2020-03-08T00:00:00"/>
    <x v="0"/>
    <x v="0"/>
    <s v="New York"/>
    <x v="4"/>
    <n v="60"/>
    <n v="900"/>
    <n v="54000"/>
    <n v="16200"/>
    <n v="0.3"/>
    <x v="1"/>
    <n v="2020"/>
    <x v="2"/>
    <x v="0"/>
    <x v="1"/>
    <n v="18"/>
  </r>
  <r>
    <x v="0"/>
    <n v="1185732"/>
    <d v="2020-03-09T00:00:00"/>
    <x v="0"/>
    <x v="0"/>
    <s v="New York"/>
    <x v="5"/>
    <n v="65"/>
    <n v="1050"/>
    <n v="68250"/>
    <n v="17062.5"/>
    <n v="0.25"/>
    <x v="1"/>
    <n v="2020"/>
    <x v="2"/>
    <x v="0"/>
    <x v="1"/>
    <n v="16.25"/>
  </r>
  <r>
    <x v="0"/>
    <n v="1185732"/>
    <d v="2020-03-10T00:00:00"/>
    <x v="0"/>
    <x v="0"/>
    <s v="New York"/>
    <x v="0"/>
    <n v="60"/>
    <n v="1275"/>
    <n v="76500"/>
    <n v="38250"/>
    <n v="0.5"/>
    <x v="1"/>
    <n v="2020"/>
    <x v="2"/>
    <x v="0"/>
    <x v="0"/>
    <n v="30"/>
  </r>
  <r>
    <x v="0"/>
    <n v="1185732"/>
    <d v="2020-03-11T00:00:00"/>
    <x v="0"/>
    <x v="0"/>
    <s v="New York"/>
    <x v="1"/>
    <n v="55.000000000000007"/>
    <n v="1025"/>
    <n v="56375.000000000007"/>
    <n v="16912.5"/>
    <n v="0.3"/>
    <x v="1"/>
    <n v="2020"/>
    <x v="2"/>
    <x v="0"/>
    <x v="0"/>
    <n v="16.5"/>
  </r>
  <r>
    <x v="0"/>
    <n v="1185732"/>
    <d v="2020-03-12T00:00:00"/>
    <x v="0"/>
    <x v="0"/>
    <s v="New York"/>
    <x v="2"/>
    <n v="50"/>
    <n v="950"/>
    <n v="47500"/>
    <n v="16625"/>
    <n v="0.35"/>
    <x v="1"/>
    <n v="2020"/>
    <x v="2"/>
    <x v="0"/>
    <x v="0"/>
    <n v="17.5"/>
  </r>
  <r>
    <x v="0"/>
    <n v="1185732"/>
    <d v="2020-03-13T00:00:00"/>
    <x v="0"/>
    <x v="0"/>
    <s v="New York"/>
    <x v="3"/>
    <n v="50"/>
    <n v="900"/>
    <n v="45000"/>
    <n v="15749.999999999998"/>
    <n v="0.35"/>
    <x v="1"/>
    <n v="2020"/>
    <x v="2"/>
    <x v="0"/>
    <x v="0"/>
    <n v="17.499999999999996"/>
  </r>
  <r>
    <x v="0"/>
    <n v="1185732"/>
    <d v="2020-03-14T00:00:00"/>
    <x v="0"/>
    <x v="0"/>
    <s v="New York"/>
    <x v="4"/>
    <n v="60"/>
    <n v="925"/>
    <n v="55500"/>
    <n v="16650"/>
    <n v="0.3"/>
    <x v="1"/>
    <n v="2020"/>
    <x v="2"/>
    <x v="0"/>
    <x v="1"/>
    <n v="18"/>
  </r>
  <r>
    <x v="0"/>
    <n v="1185732"/>
    <d v="2020-03-15T00:00:00"/>
    <x v="0"/>
    <x v="0"/>
    <s v="New York"/>
    <x v="5"/>
    <n v="65"/>
    <n v="1100"/>
    <n v="71500"/>
    <n v="17875"/>
    <n v="0.25"/>
    <x v="1"/>
    <n v="2020"/>
    <x v="2"/>
    <x v="0"/>
    <x v="1"/>
    <n v="16.25"/>
  </r>
  <r>
    <x v="0"/>
    <n v="1185732"/>
    <d v="2020-03-16T00:00:00"/>
    <x v="0"/>
    <x v="0"/>
    <s v="New York"/>
    <x v="0"/>
    <n v="60"/>
    <n v="1250"/>
    <n v="75000"/>
    <n v="37500"/>
    <n v="0.5"/>
    <x v="1"/>
    <n v="2020"/>
    <x v="2"/>
    <x v="0"/>
    <x v="0"/>
    <n v="30"/>
  </r>
  <r>
    <x v="0"/>
    <n v="1185732"/>
    <d v="2020-03-17T00:00:00"/>
    <x v="0"/>
    <x v="0"/>
    <s v="New York"/>
    <x v="1"/>
    <n v="55.000000000000007"/>
    <n v="1025"/>
    <n v="56375.000000000007"/>
    <n v="16912.5"/>
    <n v="0.3"/>
    <x v="1"/>
    <n v="2020"/>
    <x v="2"/>
    <x v="0"/>
    <x v="0"/>
    <n v="16.5"/>
  </r>
  <r>
    <x v="0"/>
    <n v="1185732"/>
    <d v="2020-03-18T00:00:00"/>
    <x v="0"/>
    <x v="0"/>
    <s v="New York"/>
    <x v="2"/>
    <n v="50"/>
    <n v="950"/>
    <n v="47500"/>
    <n v="16625"/>
    <n v="0.35"/>
    <x v="1"/>
    <n v="2020"/>
    <x v="2"/>
    <x v="0"/>
    <x v="0"/>
    <n v="17.5"/>
  </r>
  <r>
    <x v="0"/>
    <n v="1185732"/>
    <d v="2020-03-31T00:00:00"/>
    <x v="0"/>
    <x v="0"/>
    <s v="New York"/>
    <x v="3"/>
    <n v="50"/>
    <n v="925"/>
    <n v="46250"/>
    <n v="16187.499999999998"/>
    <n v="0.35"/>
    <x v="1"/>
    <n v="2020"/>
    <x v="2"/>
    <x v="0"/>
    <x v="0"/>
    <n v="17.499999999999996"/>
  </r>
  <r>
    <x v="1"/>
    <n v="1185732"/>
    <d v="2020-04-17T00:00:00"/>
    <x v="0"/>
    <x v="0"/>
    <s v="New York"/>
    <x v="4"/>
    <n v="60"/>
    <n v="900"/>
    <n v="54000"/>
    <n v="16200"/>
    <n v="0.3"/>
    <x v="1"/>
    <n v="2020"/>
    <x v="3"/>
    <x v="1"/>
    <x v="1"/>
    <n v="18"/>
  </r>
  <r>
    <x v="1"/>
    <n v="1185732"/>
    <d v="2020-04-18T00:00:00"/>
    <x v="0"/>
    <x v="0"/>
    <s v="New York"/>
    <x v="5"/>
    <n v="65"/>
    <n v="1075"/>
    <n v="69875"/>
    <n v="17468.75"/>
    <n v="0.25"/>
    <x v="1"/>
    <n v="2020"/>
    <x v="3"/>
    <x v="1"/>
    <x v="1"/>
    <n v="16.25"/>
  </r>
  <r>
    <x v="1"/>
    <n v="1185732"/>
    <d v="2020-04-19T00:00:00"/>
    <x v="0"/>
    <x v="0"/>
    <s v="New York"/>
    <x v="0"/>
    <n v="60"/>
    <n v="1200"/>
    <n v="72000"/>
    <n v="36000"/>
    <n v="0.5"/>
    <x v="1"/>
    <n v="2020"/>
    <x v="3"/>
    <x v="1"/>
    <x v="0"/>
    <n v="30"/>
  </r>
  <r>
    <x v="1"/>
    <n v="1185732"/>
    <d v="2020-04-20T00:00:00"/>
    <x v="0"/>
    <x v="0"/>
    <s v="New York"/>
    <x v="1"/>
    <n v="55.000000000000007"/>
    <n v="1000"/>
    <n v="55000.000000000007"/>
    <n v="16500"/>
    <n v="0.3"/>
    <x v="1"/>
    <n v="2020"/>
    <x v="3"/>
    <x v="1"/>
    <x v="0"/>
    <n v="16.5"/>
  </r>
  <r>
    <x v="1"/>
    <n v="1185732"/>
    <d v="2020-04-21T00:00:00"/>
    <x v="0"/>
    <x v="0"/>
    <s v="New York"/>
    <x v="2"/>
    <n v="50"/>
    <n v="925"/>
    <n v="46250"/>
    <n v="16187.499999999998"/>
    <n v="0.35"/>
    <x v="1"/>
    <n v="2020"/>
    <x v="3"/>
    <x v="1"/>
    <x v="0"/>
    <n v="17.499999999999996"/>
  </r>
  <r>
    <x v="1"/>
    <n v="1185732"/>
    <d v="2020-04-22T00:00:00"/>
    <x v="0"/>
    <x v="0"/>
    <s v="New York"/>
    <x v="3"/>
    <n v="50"/>
    <n v="900"/>
    <n v="45000"/>
    <n v="15749.999999999998"/>
    <n v="0.35"/>
    <x v="1"/>
    <n v="2020"/>
    <x v="3"/>
    <x v="1"/>
    <x v="0"/>
    <n v="17.499999999999996"/>
  </r>
  <r>
    <x v="1"/>
    <n v="1185732"/>
    <d v="2020-04-23T00:00:00"/>
    <x v="0"/>
    <x v="0"/>
    <s v="New York"/>
    <x v="4"/>
    <n v="60"/>
    <n v="900"/>
    <n v="54000"/>
    <n v="16200"/>
    <n v="0.3"/>
    <x v="1"/>
    <n v="2020"/>
    <x v="3"/>
    <x v="1"/>
    <x v="1"/>
    <n v="18"/>
  </r>
  <r>
    <x v="1"/>
    <n v="1185732"/>
    <d v="2020-04-24T00:00:00"/>
    <x v="0"/>
    <x v="0"/>
    <s v="New York"/>
    <x v="5"/>
    <n v="65"/>
    <n v="1000"/>
    <n v="65000"/>
    <n v="16250"/>
    <n v="0.25"/>
    <x v="1"/>
    <n v="2020"/>
    <x v="3"/>
    <x v="1"/>
    <x v="1"/>
    <n v="16.25"/>
  </r>
  <r>
    <x v="1"/>
    <n v="1185732"/>
    <d v="2020-04-25T00:00:00"/>
    <x v="0"/>
    <x v="0"/>
    <s v="New York"/>
    <x v="4"/>
    <n v="65"/>
    <n v="875"/>
    <n v="56875"/>
    <n v="17062.5"/>
    <n v="0.3"/>
    <x v="1"/>
    <n v="2020"/>
    <x v="3"/>
    <x v="1"/>
    <x v="1"/>
    <n v="19.5"/>
  </r>
  <r>
    <x v="1"/>
    <n v="1185732"/>
    <d v="2020-04-26T00:00:00"/>
    <x v="0"/>
    <x v="0"/>
    <s v="New York"/>
    <x v="5"/>
    <n v="70"/>
    <n v="1000"/>
    <n v="70000"/>
    <n v="17500"/>
    <n v="0.25"/>
    <x v="1"/>
    <n v="2020"/>
    <x v="3"/>
    <x v="1"/>
    <x v="1"/>
    <n v="17.5"/>
  </r>
  <r>
    <x v="1"/>
    <n v="1185732"/>
    <d v="2020-04-27T00:00:00"/>
    <x v="0"/>
    <x v="0"/>
    <s v="New York"/>
    <x v="0"/>
    <n v="65"/>
    <n v="1150"/>
    <n v="74750"/>
    <n v="37375"/>
    <n v="0.5"/>
    <x v="1"/>
    <n v="2020"/>
    <x v="3"/>
    <x v="1"/>
    <x v="0"/>
    <n v="32.5"/>
  </r>
  <r>
    <x v="1"/>
    <n v="1185732"/>
    <d v="2020-04-28T00:00:00"/>
    <x v="0"/>
    <x v="0"/>
    <s v="New York"/>
    <x v="1"/>
    <n v="55.000000000000007"/>
    <n v="975"/>
    <n v="53625.000000000007"/>
    <n v="16087.500000000002"/>
    <n v="0.3"/>
    <x v="1"/>
    <n v="2020"/>
    <x v="3"/>
    <x v="1"/>
    <x v="0"/>
    <n v="16.500000000000004"/>
  </r>
  <r>
    <x v="1"/>
    <n v="1185732"/>
    <d v="2020-04-29T00:00:00"/>
    <x v="0"/>
    <x v="0"/>
    <s v="New York"/>
    <x v="2"/>
    <n v="55.000000000000007"/>
    <n v="920"/>
    <n v="50600.000000000007"/>
    <n v="17710"/>
    <n v="0.35"/>
    <x v="1"/>
    <n v="2020"/>
    <x v="3"/>
    <x v="1"/>
    <x v="0"/>
    <n v="19.25"/>
  </r>
  <r>
    <x v="1"/>
    <n v="1185732"/>
    <d v="2020-04-30T00:00:00"/>
    <x v="0"/>
    <x v="0"/>
    <s v="New York"/>
    <x v="3"/>
    <n v="55.000000000000007"/>
    <n v="900"/>
    <n v="49500.000000000007"/>
    <n v="17325"/>
    <n v="0.35"/>
    <x v="1"/>
    <n v="2020"/>
    <x v="3"/>
    <x v="1"/>
    <x v="0"/>
    <n v="19.25"/>
  </r>
  <r>
    <x v="1"/>
    <n v="1185732"/>
    <d v="2020-05-01T00:00:00"/>
    <x v="0"/>
    <x v="0"/>
    <s v="New York"/>
    <x v="4"/>
    <n v="65"/>
    <n v="875"/>
    <n v="56875"/>
    <n v="17062.5"/>
    <n v="0.3"/>
    <x v="1"/>
    <n v="2020"/>
    <x v="4"/>
    <x v="1"/>
    <x v="1"/>
    <n v="19.5"/>
  </r>
  <r>
    <x v="1"/>
    <n v="1185732"/>
    <d v="2020-05-02T00:00:00"/>
    <x v="0"/>
    <x v="0"/>
    <s v="New York"/>
    <x v="5"/>
    <n v="70"/>
    <n v="975"/>
    <n v="68250"/>
    <n v="17062.5"/>
    <n v="0.25"/>
    <x v="1"/>
    <n v="2020"/>
    <x v="4"/>
    <x v="1"/>
    <x v="1"/>
    <n v="17.5"/>
  </r>
  <r>
    <x v="1"/>
    <n v="1185732"/>
    <d v="2020-05-03T00:00:00"/>
    <x v="0"/>
    <x v="0"/>
    <s v="New York"/>
    <x v="0"/>
    <n v="65"/>
    <n v="1200"/>
    <n v="78000"/>
    <n v="39000"/>
    <n v="0.5"/>
    <x v="1"/>
    <n v="2020"/>
    <x v="4"/>
    <x v="1"/>
    <x v="0"/>
    <n v="32.5"/>
  </r>
  <r>
    <x v="1"/>
    <n v="1185732"/>
    <d v="2020-05-04T00:00:00"/>
    <x v="0"/>
    <x v="0"/>
    <s v="New York"/>
    <x v="1"/>
    <n v="55.000000000000007"/>
    <n v="1000"/>
    <n v="55000.000000000007"/>
    <n v="16500"/>
    <n v="0.3"/>
    <x v="1"/>
    <n v="2020"/>
    <x v="4"/>
    <x v="1"/>
    <x v="0"/>
    <n v="16.5"/>
  </r>
  <r>
    <x v="1"/>
    <n v="1185732"/>
    <d v="2020-05-05T00:00:00"/>
    <x v="0"/>
    <x v="0"/>
    <s v="New York"/>
    <x v="2"/>
    <n v="55.000000000000007"/>
    <n v="950"/>
    <n v="52250.000000000007"/>
    <n v="18287.5"/>
    <n v="0.35"/>
    <x v="1"/>
    <n v="2020"/>
    <x v="4"/>
    <x v="1"/>
    <x v="0"/>
    <n v="19.25"/>
  </r>
  <r>
    <x v="1"/>
    <n v="1185732"/>
    <d v="2020-05-06T00:00:00"/>
    <x v="0"/>
    <x v="0"/>
    <s v="New York"/>
    <x v="3"/>
    <n v="55.000000000000007"/>
    <n v="900"/>
    <n v="49500.000000000007"/>
    <n v="17325"/>
    <n v="0.35"/>
    <x v="1"/>
    <n v="2020"/>
    <x v="4"/>
    <x v="1"/>
    <x v="0"/>
    <n v="19.25"/>
  </r>
  <r>
    <x v="1"/>
    <n v="1185732"/>
    <d v="2020-05-07T00:00:00"/>
    <x v="0"/>
    <x v="0"/>
    <s v="New York"/>
    <x v="4"/>
    <n v="65"/>
    <n v="900"/>
    <n v="58500"/>
    <n v="17550"/>
    <n v="0.3"/>
    <x v="1"/>
    <n v="2020"/>
    <x v="4"/>
    <x v="1"/>
    <x v="1"/>
    <n v="19.5"/>
  </r>
  <r>
    <x v="1"/>
    <n v="1185732"/>
    <d v="2020-07-18T00:00:00"/>
    <x v="0"/>
    <x v="0"/>
    <s v="New York"/>
    <x v="5"/>
    <n v="70"/>
    <n v="1000"/>
    <n v="70000"/>
    <n v="17500"/>
    <n v="0.25"/>
    <x v="1"/>
    <n v="2020"/>
    <x v="5"/>
    <x v="2"/>
    <x v="1"/>
    <n v="17.5"/>
  </r>
  <r>
    <x v="2"/>
    <n v="1197831"/>
    <d v="2020-07-19T00:00:00"/>
    <x v="0"/>
    <x v="0"/>
    <s v="New York"/>
    <x v="0"/>
    <n v="25"/>
    <n v="900"/>
    <n v="22500"/>
    <n v="7874.9999999999991"/>
    <n v="0.35"/>
    <x v="1"/>
    <n v="2020"/>
    <x v="5"/>
    <x v="2"/>
    <x v="0"/>
    <n v="8.7499999999999982"/>
  </r>
  <r>
    <x v="2"/>
    <n v="1197831"/>
    <d v="2020-07-20T00:00:00"/>
    <x v="0"/>
    <x v="0"/>
    <s v="New York"/>
    <x v="1"/>
    <n v="35"/>
    <n v="900"/>
    <n v="31500"/>
    <n v="11025"/>
    <n v="0.35"/>
    <x v="1"/>
    <n v="2020"/>
    <x v="5"/>
    <x v="2"/>
    <x v="0"/>
    <n v="12.25"/>
  </r>
  <r>
    <x v="2"/>
    <n v="1197831"/>
    <d v="2020-07-21T00:00:00"/>
    <x v="0"/>
    <x v="0"/>
    <s v="New York"/>
    <x v="2"/>
    <n v="35"/>
    <n v="700"/>
    <n v="24500"/>
    <n v="8575"/>
    <n v="0.35"/>
    <x v="1"/>
    <n v="2020"/>
    <x v="5"/>
    <x v="2"/>
    <x v="0"/>
    <n v="12.25"/>
  </r>
  <r>
    <x v="2"/>
    <n v="1197831"/>
    <d v="2020-07-22T00:00:00"/>
    <x v="0"/>
    <x v="0"/>
    <s v="New York"/>
    <x v="3"/>
    <n v="35"/>
    <n v="700"/>
    <n v="24500"/>
    <n v="11025"/>
    <n v="0.45"/>
    <x v="1"/>
    <n v="2020"/>
    <x v="5"/>
    <x v="2"/>
    <x v="0"/>
    <n v="15.75"/>
  </r>
  <r>
    <x v="2"/>
    <n v="1197831"/>
    <d v="2020-07-23T00:00:00"/>
    <x v="1"/>
    <x v="1"/>
    <s v="Houston"/>
    <x v="4"/>
    <n v="40"/>
    <n v="550"/>
    <n v="22000"/>
    <n v="6600"/>
    <n v="0.3"/>
    <x v="1"/>
    <n v="2020"/>
    <x v="5"/>
    <x v="2"/>
    <x v="1"/>
    <n v="12"/>
  </r>
  <r>
    <x v="2"/>
    <n v="1197831"/>
    <d v="2020-07-24T00:00:00"/>
    <x v="1"/>
    <x v="1"/>
    <s v="Houston"/>
    <x v="5"/>
    <n v="35"/>
    <n v="700"/>
    <n v="24500"/>
    <n v="12250"/>
    <n v="0.5"/>
    <x v="1"/>
    <n v="2020"/>
    <x v="5"/>
    <x v="2"/>
    <x v="1"/>
    <n v="17.5"/>
  </r>
  <r>
    <x v="2"/>
    <n v="1197831"/>
    <d v="2020-07-25T00:00:00"/>
    <x v="1"/>
    <x v="1"/>
    <s v="Houston"/>
    <x v="0"/>
    <n v="25"/>
    <n v="850"/>
    <n v="21250"/>
    <n v="7437.4999999999991"/>
    <n v="0.35"/>
    <x v="1"/>
    <n v="2020"/>
    <x v="5"/>
    <x v="2"/>
    <x v="0"/>
    <n v="8.7499999999999982"/>
  </r>
  <r>
    <x v="2"/>
    <n v="1197831"/>
    <d v="2020-07-26T00:00:00"/>
    <x v="1"/>
    <x v="1"/>
    <s v="Houston"/>
    <x v="1"/>
    <n v="35"/>
    <n v="850"/>
    <n v="29750"/>
    <n v="10412.5"/>
    <n v="0.35"/>
    <x v="1"/>
    <n v="2020"/>
    <x v="5"/>
    <x v="2"/>
    <x v="0"/>
    <n v="12.25"/>
  </r>
  <r>
    <x v="2"/>
    <n v="1197831"/>
    <d v="2020-07-27T00:00:00"/>
    <x v="1"/>
    <x v="1"/>
    <s v="Houston"/>
    <x v="2"/>
    <n v="35"/>
    <n v="675"/>
    <n v="23625"/>
    <n v="8268.75"/>
    <n v="0.35"/>
    <x v="1"/>
    <n v="2020"/>
    <x v="5"/>
    <x v="2"/>
    <x v="0"/>
    <n v="12.25"/>
  </r>
  <r>
    <x v="2"/>
    <n v="1197831"/>
    <d v="2020-07-28T00:00:00"/>
    <x v="1"/>
    <x v="1"/>
    <s v="Houston"/>
    <x v="3"/>
    <n v="35"/>
    <n v="625"/>
    <n v="21875"/>
    <n v="9843.75"/>
    <n v="0.45"/>
    <x v="1"/>
    <n v="2020"/>
    <x v="5"/>
    <x v="2"/>
    <x v="0"/>
    <n v="15.75"/>
  </r>
  <r>
    <x v="2"/>
    <n v="1197831"/>
    <d v="2020-07-29T00:00:00"/>
    <x v="1"/>
    <x v="1"/>
    <s v="Houston"/>
    <x v="4"/>
    <n v="40"/>
    <n v="500"/>
    <n v="20000"/>
    <n v="6000"/>
    <n v="0.3"/>
    <x v="1"/>
    <n v="2020"/>
    <x v="5"/>
    <x v="2"/>
    <x v="1"/>
    <n v="12"/>
  </r>
  <r>
    <x v="2"/>
    <n v="1197831"/>
    <d v="2020-07-30T00:00:00"/>
    <x v="1"/>
    <x v="1"/>
    <s v="Houston"/>
    <x v="5"/>
    <n v="35"/>
    <n v="700"/>
    <n v="24500"/>
    <n v="12250"/>
    <n v="0.5"/>
    <x v="1"/>
    <n v="2020"/>
    <x v="5"/>
    <x v="2"/>
    <x v="1"/>
    <n v="17.5"/>
  </r>
  <r>
    <x v="2"/>
    <n v="1197831"/>
    <d v="2020-07-31T00:00:00"/>
    <x v="1"/>
    <x v="1"/>
    <s v="Houston"/>
    <x v="0"/>
    <n v="30"/>
    <n v="875"/>
    <n v="26250"/>
    <n v="9187.5"/>
    <n v="0.35"/>
    <x v="1"/>
    <n v="2020"/>
    <x v="5"/>
    <x v="2"/>
    <x v="0"/>
    <n v="10.5"/>
  </r>
  <r>
    <x v="2"/>
    <n v="1197831"/>
    <d v="2020-08-01T00:00:00"/>
    <x v="1"/>
    <x v="1"/>
    <s v="Houston"/>
    <x v="1"/>
    <n v="40"/>
    <n v="875"/>
    <n v="35000"/>
    <n v="12250"/>
    <n v="0.35"/>
    <x v="1"/>
    <n v="2020"/>
    <x v="6"/>
    <x v="2"/>
    <x v="0"/>
    <n v="14"/>
  </r>
  <r>
    <x v="2"/>
    <n v="1197831"/>
    <d v="2020-08-02T00:00:00"/>
    <x v="1"/>
    <x v="1"/>
    <s v="Houston"/>
    <x v="2"/>
    <n v="35"/>
    <n v="700"/>
    <n v="24500"/>
    <n v="8575"/>
    <n v="0.35"/>
    <x v="1"/>
    <n v="2020"/>
    <x v="6"/>
    <x v="2"/>
    <x v="0"/>
    <n v="12.25"/>
  </r>
  <r>
    <x v="2"/>
    <n v="1197831"/>
    <d v="2020-08-03T00:00:00"/>
    <x v="1"/>
    <x v="1"/>
    <s v="Houston"/>
    <x v="3"/>
    <n v="40"/>
    <n v="600"/>
    <n v="24000"/>
    <n v="10800"/>
    <n v="0.45"/>
    <x v="1"/>
    <n v="2020"/>
    <x v="6"/>
    <x v="2"/>
    <x v="0"/>
    <n v="18"/>
  </r>
  <r>
    <x v="2"/>
    <n v="1197831"/>
    <d v="2020-08-04T00:00:00"/>
    <x v="1"/>
    <x v="1"/>
    <s v="Houston"/>
    <x v="4"/>
    <n v="45"/>
    <n v="500"/>
    <n v="22500"/>
    <n v="6750"/>
    <n v="0.3"/>
    <x v="1"/>
    <n v="2020"/>
    <x v="6"/>
    <x v="2"/>
    <x v="1"/>
    <n v="13.5"/>
  </r>
  <r>
    <x v="2"/>
    <n v="1197831"/>
    <d v="2020-08-05T00:00:00"/>
    <x v="1"/>
    <x v="1"/>
    <s v="Houston"/>
    <x v="5"/>
    <n v="40"/>
    <n v="650"/>
    <n v="26000"/>
    <n v="13000"/>
    <n v="0.5"/>
    <x v="1"/>
    <n v="2020"/>
    <x v="6"/>
    <x v="2"/>
    <x v="1"/>
    <n v="20"/>
  </r>
  <r>
    <x v="2"/>
    <n v="1197831"/>
    <d v="2020-08-06T00:00:00"/>
    <x v="1"/>
    <x v="1"/>
    <s v="Houston"/>
    <x v="0"/>
    <n v="30"/>
    <n v="900"/>
    <n v="27000"/>
    <n v="9450"/>
    <n v="0.35"/>
    <x v="1"/>
    <n v="2020"/>
    <x v="6"/>
    <x v="2"/>
    <x v="0"/>
    <n v="10.5"/>
  </r>
  <r>
    <x v="2"/>
    <n v="1197831"/>
    <d v="2020-08-07T00:00:00"/>
    <x v="1"/>
    <x v="1"/>
    <s v="Houston"/>
    <x v="1"/>
    <n v="40"/>
    <n v="900"/>
    <n v="36000"/>
    <n v="12600"/>
    <n v="0.35"/>
    <x v="1"/>
    <n v="2020"/>
    <x v="6"/>
    <x v="2"/>
    <x v="0"/>
    <n v="14"/>
  </r>
  <r>
    <x v="2"/>
    <n v="1197831"/>
    <d v="2020-08-08T00:00:00"/>
    <x v="1"/>
    <x v="1"/>
    <s v="Houston"/>
    <x v="2"/>
    <n v="35"/>
    <n v="725"/>
    <n v="25375"/>
    <n v="8881.25"/>
    <n v="0.35"/>
    <x v="1"/>
    <n v="2020"/>
    <x v="6"/>
    <x v="2"/>
    <x v="0"/>
    <n v="12.25"/>
  </r>
  <r>
    <x v="2"/>
    <n v="1197831"/>
    <d v="2020-08-09T00:00:00"/>
    <x v="1"/>
    <x v="1"/>
    <s v="Houston"/>
    <x v="3"/>
    <n v="40"/>
    <n v="625"/>
    <n v="25000"/>
    <n v="11250"/>
    <n v="0.45"/>
    <x v="1"/>
    <n v="2020"/>
    <x v="6"/>
    <x v="2"/>
    <x v="0"/>
    <n v="18"/>
  </r>
  <r>
    <x v="1"/>
    <n v="1197831"/>
    <d v="2020-08-10T00:00:00"/>
    <x v="1"/>
    <x v="1"/>
    <s v="Houston"/>
    <x v="4"/>
    <n v="45"/>
    <n v="525"/>
    <n v="23625"/>
    <n v="7087.5"/>
    <n v="0.3"/>
    <x v="1"/>
    <n v="2020"/>
    <x v="6"/>
    <x v="2"/>
    <x v="1"/>
    <n v="13.5"/>
  </r>
  <r>
    <x v="1"/>
    <n v="1197831"/>
    <d v="2020-08-11T00:00:00"/>
    <x v="1"/>
    <x v="1"/>
    <s v="Houston"/>
    <x v="5"/>
    <n v="40"/>
    <n v="800"/>
    <n v="32000"/>
    <n v="16000"/>
    <n v="0.5"/>
    <x v="1"/>
    <n v="2020"/>
    <x v="6"/>
    <x v="2"/>
    <x v="1"/>
    <n v="20"/>
  </r>
  <r>
    <x v="1"/>
    <n v="1197831"/>
    <d v="2020-08-12T00:00:00"/>
    <x v="1"/>
    <x v="1"/>
    <s v="Houston"/>
    <x v="0"/>
    <n v="30"/>
    <n v="925"/>
    <n v="27750"/>
    <n v="9712.5"/>
    <n v="0.35"/>
    <x v="1"/>
    <n v="2020"/>
    <x v="6"/>
    <x v="2"/>
    <x v="0"/>
    <n v="10.5"/>
  </r>
  <r>
    <x v="1"/>
    <n v="1197831"/>
    <d v="2020-08-13T00:00:00"/>
    <x v="1"/>
    <x v="1"/>
    <s v="Houston"/>
    <x v="1"/>
    <n v="40"/>
    <n v="925"/>
    <n v="37000"/>
    <n v="12950"/>
    <n v="0.35"/>
    <x v="1"/>
    <n v="2020"/>
    <x v="6"/>
    <x v="2"/>
    <x v="0"/>
    <n v="14"/>
  </r>
  <r>
    <x v="1"/>
    <n v="1197831"/>
    <d v="2020-08-14T00:00:00"/>
    <x v="1"/>
    <x v="1"/>
    <s v="Houston"/>
    <x v="2"/>
    <n v="35"/>
    <n v="775"/>
    <n v="27125"/>
    <n v="9493.75"/>
    <n v="0.35"/>
    <x v="1"/>
    <n v="2020"/>
    <x v="6"/>
    <x v="2"/>
    <x v="0"/>
    <n v="12.25"/>
  </r>
  <r>
    <x v="1"/>
    <n v="1197831"/>
    <d v="2020-08-15T00:00:00"/>
    <x v="1"/>
    <x v="1"/>
    <s v="Houston"/>
    <x v="3"/>
    <n v="40"/>
    <n v="700"/>
    <n v="28000"/>
    <n v="12600"/>
    <n v="0.45"/>
    <x v="1"/>
    <n v="2020"/>
    <x v="6"/>
    <x v="2"/>
    <x v="0"/>
    <n v="18"/>
  </r>
  <r>
    <x v="1"/>
    <n v="1197831"/>
    <d v="2020-08-16T00:00:00"/>
    <x v="1"/>
    <x v="1"/>
    <s v="Houston"/>
    <x v="4"/>
    <n v="45"/>
    <n v="600"/>
    <n v="27000"/>
    <n v="8100"/>
    <n v="0.3"/>
    <x v="1"/>
    <n v="2020"/>
    <x v="6"/>
    <x v="2"/>
    <x v="1"/>
    <n v="13.5"/>
  </r>
  <r>
    <x v="1"/>
    <n v="1197831"/>
    <d v="2020-08-17T00:00:00"/>
    <x v="1"/>
    <x v="1"/>
    <s v="Houston"/>
    <x v="5"/>
    <n v="40"/>
    <n v="950"/>
    <n v="38000"/>
    <n v="19000"/>
    <n v="0.5"/>
    <x v="1"/>
    <n v="2020"/>
    <x v="6"/>
    <x v="2"/>
    <x v="1"/>
    <n v="20"/>
  </r>
  <r>
    <x v="1"/>
    <n v="1197831"/>
    <d v="2020-08-18T00:00:00"/>
    <x v="1"/>
    <x v="1"/>
    <s v="Houston"/>
    <x v="0"/>
    <n v="40"/>
    <n v="950"/>
    <n v="38000"/>
    <n v="13300"/>
    <n v="0.35"/>
    <x v="1"/>
    <n v="2020"/>
    <x v="6"/>
    <x v="2"/>
    <x v="0"/>
    <n v="14"/>
  </r>
  <r>
    <x v="1"/>
    <n v="1197831"/>
    <d v="2020-08-19T00:00:00"/>
    <x v="1"/>
    <x v="1"/>
    <s v="Houston"/>
    <x v="1"/>
    <n v="45"/>
    <n v="950"/>
    <n v="42750"/>
    <n v="14962.499999999998"/>
    <n v="0.35"/>
    <x v="1"/>
    <n v="2020"/>
    <x v="6"/>
    <x v="2"/>
    <x v="0"/>
    <n v="15.749999999999998"/>
  </r>
  <r>
    <x v="1"/>
    <n v="1197831"/>
    <d v="2020-08-20T00:00:00"/>
    <x v="1"/>
    <x v="1"/>
    <s v="Houston"/>
    <x v="2"/>
    <n v="40"/>
    <n v="800"/>
    <n v="32000"/>
    <n v="11200"/>
    <n v="0.35"/>
    <x v="1"/>
    <n v="2020"/>
    <x v="6"/>
    <x v="2"/>
    <x v="0"/>
    <n v="14"/>
  </r>
  <r>
    <x v="1"/>
    <n v="1197831"/>
    <d v="2020-08-21T00:00:00"/>
    <x v="1"/>
    <x v="1"/>
    <s v="Houston"/>
    <x v="3"/>
    <n v="40"/>
    <n v="750"/>
    <n v="30000"/>
    <n v="13500"/>
    <n v="0.45"/>
    <x v="1"/>
    <n v="2020"/>
    <x v="6"/>
    <x v="2"/>
    <x v="0"/>
    <n v="18"/>
  </r>
  <r>
    <x v="1"/>
    <n v="1197831"/>
    <d v="2020-08-22T00:00:00"/>
    <x v="1"/>
    <x v="1"/>
    <s v="Houston"/>
    <x v="4"/>
    <n v="45"/>
    <n v="650"/>
    <n v="29250"/>
    <n v="8775"/>
    <n v="0.3"/>
    <x v="1"/>
    <n v="2020"/>
    <x v="6"/>
    <x v="2"/>
    <x v="1"/>
    <n v="13.5"/>
  </r>
  <r>
    <x v="1"/>
    <n v="1197831"/>
    <d v="2020-08-23T00:00:00"/>
    <x v="1"/>
    <x v="1"/>
    <s v="Houston"/>
    <x v="5"/>
    <n v="50"/>
    <n v="1000"/>
    <n v="50000"/>
    <n v="25000"/>
    <n v="0.5"/>
    <x v="1"/>
    <n v="2020"/>
    <x v="6"/>
    <x v="2"/>
    <x v="1"/>
    <n v="25"/>
  </r>
  <r>
    <x v="1"/>
    <n v="1197831"/>
    <d v="2020-08-24T00:00:00"/>
    <x v="1"/>
    <x v="1"/>
    <s v="Houston"/>
    <x v="0"/>
    <n v="40"/>
    <n v="950"/>
    <n v="38000"/>
    <n v="13300"/>
    <n v="0.35"/>
    <x v="1"/>
    <n v="2020"/>
    <x v="6"/>
    <x v="2"/>
    <x v="0"/>
    <n v="14"/>
  </r>
  <r>
    <x v="1"/>
    <n v="1197831"/>
    <d v="2020-08-25T00:00:00"/>
    <x v="1"/>
    <x v="1"/>
    <s v="Houston"/>
    <x v="1"/>
    <n v="45"/>
    <n v="950"/>
    <n v="42750"/>
    <n v="14962.499999999998"/>
    <n v="0.35"/>
    <x v="1"/>
    <n v="2020"/>
    <x v="6"/>
    <x v="2"/>
    <x v="0"/>
    <n v="15.749999999999998"/>
  </r>
  <r>
    <x v="1"/>
    <n v="1197831"/>
    <d v="2020-08-26T00:00:00"/>
    <x v="1"/>
    <x v="1"/>
    <s v="Houston"/>
    <x v="2"/>
    <n v="40"/>
    <n v="1100"/>
    <n v="44000"/>
    <n v="15399.999999999998"/>
    <n v="0.35"/>
    <x v="1"/>
    <n v="2020"/>
    <x v="6"/>
    <x v="2"/>
    <x v="0"/>
    <n v="13.999999999999998"/>
  </r>
  <r>
    <x v="1"/>
    <n v="1197831"/>
    <d v="2020-08-27T00:00:00"/>
    <x v="1"/>
    <x v="1"/>
    <s v="Houston"/>
    <x v="3"/>
    <n v="40"/>
    <n v="700"/>
    <n v="28000"/>
    <n v="12600"/>
    <n v="0.45"/>
    <x v="1"/>
    <n v="2020"/>
    <x v="6"/>
    <x v="2"/>
    <x v="0"/>
    <n v="18"/>
  </r>
  <r>
    <x v="1"/>
    <n v="1197831"/>
    <d v="2020-08-28T00:00:00"/>
    <x v="1"/>
    <x v="1"/>
    <s v="Houston"/>
    <x v="4"/>
    <n v="45"/>
    <n v="700"/>
    <n v="31500"/>
    <n v="9450"/>
    <n v="0.3"/>
    <x v="1"/>
    <n v="2020"/>
    <x v="6"/>
    <x v="2"/>
    <x v="1"/>
    <n v="13.5"/>
  </r>
  <r>
    <x v="1"/>
    <n v="1197831"/>
    <d v="2020-08-29T00:00:00"/>
    <x v="1"/>
    <x v="1"/>
    <s v="Houston"/>
    <x v="5"/>
    <n v="50"/>
    <n v="975"/>
    <n v="48750"/>
    <n v="24375"/>
    <n v="0.5"/>
    <x v="1"/>
    <n v="2020"/>
    <x v="6"/>
    <x v="2"/>
    <x v="1"/>
    <n v="25"/>
  </r>
  <r>
    <x v="1"/>
    <n v="1197831"/>
    <d v="2020-08-30T00:00:00"/>
    <x v="1"/>
    <x v="1"/>
    <s v="Houston"/>
    <x v="0"/>
    <n v="40"/>
    <n v="925"/>
    <n v="37000"/>
    <n v="12950"/>
    <n v="0.35"/>
    <x v="1"/>
    <n v="2020"/>
    <x v="6"/>
    <x v="2"/>
    <x v="0"/>
    <n v="14"/>
  </r>
  <r>
    <x v="1"/>
    <n v="1197831"/>
    <d v="2020-08-31T00:00:00"/>
    <x v="1"/>
    <x v="1"/>
    <s v="Houston"/>
    <x v="1"/>
    <n v="45"/>
    <n v="925"/>
    <n v="41625"/>
    <n v="14568.749999999998"/>
    <n v="0.35"/>
    <x v="1"/>
    <n v="2020"/>
    <x v="6"/>
    <x v="2"/>
    <x v="0"/>
    <n v="15.749999999999998"/>
  </r>
  <r>
    <x v="1"/>
    <n v="1197831"/>
    <d v="2020-09-01T00:00:00"/>
    <x v="1"/>
    <x v="1"/>
    <s v="Houston"/>
    <x v="2"/>
    <n v="40"/>
    <n v="1100"/>
    <n v="44000"/>
    <n v="15399.999999999998"/>
    <n v="0.35"/>
    <x v="1"/>
    <n v="2020"/>
    <x v="7"/>
    <x v="2"/>
    <x v="0"/>
    <n v="13.999999999999998"/>
  </r>
  <r>
    <x v="1"/>
    <n v="1197831"/>
    <d v="2020-09-02T00:00:00"/>
    <x v="1"/>
    <x v="1"/>
    <s v="Houston"/>
    <x v="3"/>
    <n v="40"/>
    <n v="650"/>
    <n v="26000"/>
    <n v="11700"/>
    <n v="0.45"/>
    <x v="1"/>
    <n v="2020"/>
    <x v="7"/>
    <x v="2"/>
    <x v="0"/>
    <n v="18"/>
  </r>
  <r>
    <x v="1"/>
    <n v="1197831"/>
    <d v="2020-09-03T00:00:00"/>
    <x v="1"/>
    <x v="1"/>
    <s v="Houston"/>
    <x v="4"/>
    <n v="45"/>
    <n v="650"/>
    <n v="29250"/>
    <n v="8775"/>
    <n v="0.3"/>
    <x v="1"/>
    <n v="2020"/>
    <x v="7"/>
    <x v="2"/>
    <x v="1"/>
    <n v="13.5"/>
  </r>
  <r>
    <x v="1"/>
    <n v="1197831"/>
    <d v="2020-09-04T00:00:00"/>
    <x v="1"/>
    <x v="1"/>
    <s v="Houston"/>
    <x v="5"/>
    <n v="50"/>
    <n v="900"/>
    <n v="45000"/>
    <n v="22500"/>
    <n v="0.5"/>
    <x v="1"/>
    <n v="2020"/>
    <x v="7"/>
    <x v="2"/>
    <x v="1"/>
    <n v="25"/>
  </r>
  <r>
    <x v="1"/>
    <n v="1197831"/>
    <d v="2020-09-05T00:00:00"/>
    <x v="1"/>
    <x v="1"/>
    <s v="Houston"/>
    <x v="0"/>
    <n v="45"/>
    <n v="850"/>
    <n v="38250"/>
    <n v="13387.5"/>
    <n v="0.35"/>
    <x v="1"/>
    <n v="2020"/>
    <x v="7"/>
    <x v="2"/>
    <x v="0"/>
    <n v="15.75"/>
  </r>
  <r>
    <x v="1"/>
    <n v="1197831"/>
    <d v="2020-09-06T00:00:00"/>
    <x v="1"/>
    <x v="1"/>
    <s v="Houston"/>
    <x v="1"/>
    <n v="45"/>
    <n v="850"/>
    <n v="38250"/>
    <n v="13387.5"/>
    <n v="0.35"/>
    <x v="1"/>
    <n v="2020"/>
    <x v="7"/>
    <x v="2"/>
    <x v="0"/>
    <n v="15.75"/>
  </r>
  <r>
    <x v="1"/>
    <n v="1197831"/>
    <d v="2020-09-07T00:00:00"/>
    <x v="1"/>
    <x v="1"/>
    <s v="Houston"/>
    <x v="2"/>
    <n v="50"/>
    <n v="900"/>
    <n v="45000"/>
    <n v="15749.999999999998"/>
    <n v="0.35"/>
    <x v="1"/>
    <n v="2020"/>
    <x v="7"/>
    <x v="2"/>
    <x v="0"/>
    <n v="17.499999999999996"/>
  </r>
  <r>
    <x v="1"/>
    <n v="1197831"/>
    <d v="2020-09-08T00:00:00"/>
    <x v="1"/>
    <x v="1"/>
    <s v="Houston"/>
    <x v="3"/>
    <n v="50"/>
    <n v="625"/>
    <n v="31250"/>
    <n v="14062.5"/>
    <n v="0.45"/>
    <x v="1"/>
    <n v="2020"/>
    <x v="7"/>
    <x v="2"/>
    <x v="0"/>
    <n v="22.5"/>
  </r>
  <r>
    <x v="1"/>
    <n v="1197831"/>
    <d v="2020-09-09T00:00:00"/>
    <x v="1"/>
    <x v="1"/>
    <s v="Houston"/>
    <x v="4"/>
    <n v="45"/>
    <n v="625"/>
    <n v="28125"/>
    <n v="8437.5"/>
    <n v="0.3"/>
    <x v="1"/>
    <n v="2020"/>
    <x v="7"/>
    <x v="2"/>
    <x v="1"/>
    <n v="13.5"/>
  </r>
  <r>
    <x v="1"/>
    <n v="1197831"/>
    <d v="2020-09-10T00:00:00"/>
    <x v="1"/>
    <x v="1"/>
    <s v="Houston"/>
    <x v="5"/>
    <n v="55.000000000000007"/>
    <n v="850"/>
    <n v="46750.000000000007"/>
    <n v="23375.000000000004"/>
    <n v="0.5"/>
    <x v="1"/>
    <n v="2020"/>
    <x v="7"/>
    <x v="2"/>
    <x v="1"/>
    <n v="27.500000000000004"/>
  </r>
  <r>
    <x v="1"/>
    <n v="1197831"/>
    <d v="2020-09-11T00:00:00"/>
    <x v="1"/>
    <x v="1"/>
    <s v="Houston"/>
    <x v="0"/>
    <n v="45"/>
    <n v="800"/>
    <n v="36000"/>
    <n v="12600"/>
    <n v="0.35"/>
    <x v="1"/>
    <n v="2020"/>
    <x v="7"/>
    <x v="2"/>
    <x v="0"/>
    <n v="15.75"/>
  </r>
  <r>
    <x v="1"/>
    <n v="1197831"/>
    <d v="2020-09-12T00:00:00"/>
    <x v="1"/>
    <x v="1"/>
    <s v="Houston"/>
    <x v="1"/>
    <n v="45"/>
    <n v="800"/>
    <n v="36000"/>
    <n v="12600"/>
    <n v="0.35"/>
    <x v="1"/>
    <n v="2020"/>
    <x v="7"/>
    <x v="2"/>
    <x v="0"/>
    <n v="15.75"/>
  </r>
  <r>
    <x v="1"/>
    <n v="1197831"/>
    <d v="2020-09-13T00:00:00"/>
    <x v="1"/>
    <x v="1"/>
    <s v="Houston"/>
    <x v="2"/>
    <n v="50"/>
    <n v="750"/>
    <n v="37500"/>
    <n v="13125"/>
    <n v="0.35"/>
    <x v="1"/>
    <n v="2020"/>
    <x v="7"/>
    <x v="2"/>
    <x v="0"/>
    <n v="17.5"/>
  </r>
  <r>
    <x v="1"/>
    <n v="1197831"/>
    <d v="2020-09-14T00:00:00"/>
    <x v="1"/>
    <x v="1"/>
    <s v="Houston"/>
    <x v="3"/>
    <n v="50"/>
    <n v="600"/>
    <n v="30000"/>
    <n v="13500"/>
    <n v="0.45"/>
    <x v="1"/>
    <n v="2020"/>
    <x v="7"/>
    <x v="2"/>
    <x v="0"/>
    <n v="22.5"/>
  </r>
  <r>
    <x v="1"/>
    <n v="1197831"/>
    <d v="2020-09-15T00:00:00"/>
    <x v="1"/>
    <x v="1"/>
    <s v="Houston"/>
    <x v="4"/>
    <n v="45"/>
    <n v="575"/>
    <n v="25875"/>
    <n v="7762.5"/>
    <n v="0.3"/>
    <x v="1"/>
    <n v="2020"/>
    <x v="7"/>
    <x v="2"/>
    <x v="1"/>
    <n v="13.5"/>
  </r>
  <r>
    <x v="1"/>
    <n v="1197831"/>
    <d v="2020-09-16T00:00:00"/>
    <x v="1"/>
    <x v="1"/>
    <s v="Houston"/>
    <x v="5"/>
    <n v="55.000000000000007"/>
    <n v="750"/>
    <n v="41250.000000000007"/>
    <n v="20625.000000000004"/>
    <n v="0.5"/>
    <x v="1"/>
    <n v="2020"/>
    <x v="7"/>
    <x v="2"/>
    <x v="1"/>
    <n v="27.500000000000004"/>
  </r>
  <r>
    <x v="1"/>
    <n v="1197831"/>
    <d v="2020-10-20T00:00:00"/>
    <x v="1"/>
    <x v="1"/>
    <s v="Houston"/>
    <x v="0"/>
    <n v="45"/>
    <n v="900"/>
    <n v="40500"/>
    <n v="14175"/>
    <n v="0.35"/>
    <x v="1"/>
    <n v="2020"/>
    <x v="8"/>
    <x v="3"/>
    <x v="0"/>
    <n v="15.75"/>
  </r>
  <r>
    <x v="1"/>
    <n v="1197831"/>
    <d v="2020-10-21T00:00:00"/>
    <x v="1"/>
    <x v="1"/>
    <s v="Houston"/>
    <x v="1"/>
    <n v="45"/>
    <n v="900"/>
    <n v="40500"/>
    <n v="14175"/>
    <n v="0.35"/>
    <x v="1"/>
    <n v="2020"/>
    <x v="8"/>
    <x v="3"/>
    <x v="0"/>
    <n v="15.75"/>
  </r>
  <r>
    <x v="1"/>
    <n v="1197831"/>
    <d v="2020-10-22T00:00:00"/>
    <x v="1"/>
    <x v="1"/>
    <s v="Houston"/>
    <x v="2"/>
    <n v="50"/>
    <n v="825"/>
    <n v="41250"/>
    <n v="14437.499999999998"/>
    <n v="0.35"/>
    <x v="1"/>
    <n v="2020"/>
    <x v="8"/>
    <x v="3"/>
    <x v="0"/>
    <n v="17.499999999999996"/>
  </r>
  <r>
    <x v="1"/>
    <n v="1197831"/>
    <d v="2020-10-23T00:00:00"/>
    <x v="1"/>
    <x v="1"/>
    <s v="Houston"/>
    <x v="3"/>
    <n v="50"/>
    <n v="675"/>
    <n v="33750"/>
    <n v="15187.5"/>
    <n v="0.45"/>
    <x v="1"/>
    <n v="2020"/>
    <x v="8"/>
    <x v="3"/>
    <x v="0"/>
    <n v="22.5"/>
  </r>
  <r>
    <x v="1"/>
    <n v="1197831"/>
    <d v="2020-10-24T00:00:00"/>
    <x v="1"/>
    <x v="1"/>
    <s v="Houston"/>
    <x v="4"/>
    <n v="45"/>
    <n v="650"/>
    <n v="29250"/>
    <n v="8775"/>
    <n v="0.3"/>
    <x v="1"/>
    <n v="2020"/>
    <x v="8"/>
    <x v="3"/>
    <x v="1"/>
    <n v="13.5"/>
  </r>
  <r>
    <x v="1"/>
    <n v="1197831"/>
    <d v="2020-10-25T00:00:00"/>
    <x v="1"/>
    <x v="1"/>
    <s v="Houston"/>
    <x v="5"/>
    <n v="55.000000000000007"/>
    <n v="850"/>
    <n v="46750.000000000007"/>
    <n v="23375.000000000004"/>
    <n v="0.5"/>
    <x v="1"/>
    <n v="2020"/>
    <x v="8"/>
    <x v="3"/>
    <x v="1"/>
    <n v="27.500000000000004"/>
  </r>
  <r>
    <x v="1"/>
    <n v="1197831"/>
    <d v="2020-10-26T00:00:00"/>
    <x v="1"/>
    <x v="1"/>
    <s v="Houston"/>
    <x v="0"/>
    <n v="45"/>
    <n v="950"/>
    <n v="42750"/>
    <n v="14962.499999999998"/>
    <n v="0.35"/>
    <x v="1"/>
    <n v="2020"/>
    <x v="8"/>
    <x v="3"/>
    <x v="0"/>
    <n v="15.749999999999998"/>
  </r>
  <r>
    <x v="1"/>
    <n v="1197831"/>
    <d v="2020-10-27T00:00:00"/>
    <x v="1"/>
    <x v="1"/>
    <s v="Houston"/>
    <x v="1"/>
    <n v="45"/>
    <n v="950"/>
    <n v="42750"/>
    <n v="14962.499999999998"/>
    <n v="0.35"/>
    <x v="1"/>
    <n v="2020"/>
    <x v="8"/>
    <x v="3"/>
    <x v="0"/>
    <n v="15.749999999999998"/>
  </r>
  <r>
    <x v="1"/>
    <n v="1197831"/>
    <d v="2020-10-28T00:00:00"/>
    <x v="1"/>
    <x v="1"/>
    <s v="Houston"/>
    <x v="2"/>
    <n v="50"/>
    <n v="850"/>
    <n v="42500"/>
    <n v="14874.999999999998"/>
    <n v="0.35"/>
    <x v="1"/>
    <n v="2020"/>
    <x v="8"/>
    <x v="3"/>
    <x v="0"/>
    <n v="17.499999999999996"/>
  </r>
  <r>
    <x v="1"/>
    <n v="1197831"/>
    <d v="2020-10-29T00:00:00"/>
    <x v="1"/>
    <x v="1"/>
    <s v="Houston"/>
    <x v="3"/>
    <n v="50"/>
    <n v="700"/>
    <n v="35000"/>
    <n v="15750"/>
    <n v="0.45"/>
    <x v="1"/>
    <n v="2020"/>
    <x v="8"/>
    <x v="3"/>
    <x v="0"/>
    <n v="22.5"/>
  </r>
  <r>
    <x v="1"/>
    <n v="1197831"/>
    <d v="2020-10-30T00:00:00"/>
    <x v="1"/>
    <x v="1"/>
    <s v="Houston"/>
    <x v="4"/>
    <n v="45"/>
    <n v="650"/>
    <n v="29250"/>
    <n v="8775"/>
    <n v="0.3"/>
    <x v="1"/>
    <n v="2020"/>
    <x v="8"/>
    <x v="3"/>
    <x v="1"/>
    <n v="13.5"/>
  </r>
  <r>
    <x v="1"/>
    <n v="1197831"/>
    <d v="2020-10-31T00:00:00"/>
    <x v="1"/>
    <x v="1"/>
    <s v="Houston"/>
    <x v="5"/>
    <n v="55.000000000000007"/>
    <n v="900"/>
    <n v="49500.000000000007"/>
    <n v="24750.000000000004"/>
    <n v="0.5"/>
    <x v="1"/>
    <n v="2020"/>
    <x v="8"/>
    <x v="3"/>
    <x v="1"/>
    <n v="27.500000000000004"/>
  </r>
  <r>
    <x v="3"/>
    <n v="1128299"/>
    <d v="2020-11-01T00:00:00"/>
    <x v="1"/>
    <x v="1"/>
    <s v="Houston"/>
    <x v="0"/>
    <n v="40"/>
    <n v="775"/>
    <n v="31000"/>
    <n v="10850.000000000002"/>
    <n v="0.35000000000000003"/>
    <x v="1"/>
    <n v="2020"/>
    <x v="9"/>
    <x v="3"/>
    <x v="0"/>
    <n v="14.000000000000002"/>
  </r>
  <r>
    <x v="3"/>
    <n v="1128299"/>
    <d v="2020-11-02T00:00:00"/>
    <x v="1"/>
    <x v="1"/>
    <s v="Houston"/>
    <x v="1"/>
    <n v="50"/>
    <n v="775"/>
    <n v="38750"/>
    <n v="7750"/>
    <n v="0.2"/>
    <x v="1"/>
    <n v="2020"/>
    <x v="9"/>
    <x v="3"/>
    <x v="0"/>
    <n v="10"/>
  </r>
  <r>
    <x v="3"/>
    <n v="1128299"/>
    <d v="2020-11-03T00:00:00"/>
    <x v="1"/>
    <x v="1"/>
    <s v="Houston"/>
    <x v="2"/>
    <n v="50"/>
    <n v="775"/>
    <n v="38750"/>
    <n v="13562.500000000002"/>
    <n v="0.35000000000000003"/>
    <x v="1"/>
    <n v="2020"/>
    <x v="9"/>
    <x v="3"/>
    <x v="0"/>
    <n v="17.500000000000004"/>
  </r>
  <r>
    <x v="3"/>
    <n v="1128299"/>
    <d v="2020-11-04T00:00:00"/>
    <x v="1"/>
    <x v="1"/>
    <s v="Houston"/>
    <x v="3"/>
    <n v="50"/>
    <n v="625"/>
    <n v="31250"/>
    <n v="9375"/>
    <n v="0.3"/>
    <x v="1"/>
    <n v="2020"/>
    <x v="9"/>
    <x v="3"/>
    <x v="0"/>
    <n v="15"/>
  </r>
  <r>
    <x v="3"/>
    <n v="1128299"/>
    <d v="2020-11-05T00:00:00"/>
    <x v="2"/>
    <x v="2"/>
    <s v="San Francisco"/>
    <x v="4"/>
    <n v="55.000000000000007"/>
    <n v="575"/>
    <n v="31625.000000000004"/>
    <n v="15812.500000000002"/>
    <n v="0.5"/>
    <x v="1"/>
    <n v="2020"/>
    <x v="9"/>
    <x v="3"/>
    <x v="1"/>
    <n v="27.500000000000004"/>
  </r>
  <r>
    <x v="3"/>
    <n v="1128299"/>
    <d v="2020-11-06T00:00:00"/>
    <x v="2"/>
    <x v="2"/>
    <s v="San Francisco"/>
    <x v="5"/>
    <n v="50"/>
    <n v="775"/>
    <n v="38750"/>
    <n v="5812.5000000000009"/>
    <n v="0.15000000000000002"/>
    <x v="1"/>
    <n v="2020"/>
    <x v="9"/>
    <x v="3"/>
    <x v="1"/>
    <n v="7.5000000000000009"/>
  </r>
  <r>
    <x v="3"/>
    <n v="1128299"/>
    <d v="2020-11-07T00:00:00"/>
    <x v="2"/>
    <x v="2"/>
    <s v="San Francisco"/>
    <x v="0"/>
    <n v="40"/>
    <n v="825"/>
    <n v="33000"/>
    <n v="11550.000000000002"/>
    <n v="0.35000000000000003"/>
    <x v="1"/>
    <n v="2020"/>
    <x v="9"/>
    <x v="3"/>
    <x v="0"/>
    <n v="14.000000000000002"/>
  </r>
  <r>
    <x v="3"/>
    <n v="1128299"/>
    <d v="2020-11-08T00:00:00"/>
    <x v="2"/>
    <x v="2"/>
    <s v="San Francisco"/>
    <x v="1"/>
    <n v="50"/>
    <n v="725"/>
    <n v="36250"/>
    <n v="7250"/>
    <n v="0.2"/>
    <x v="1"/>
    <n v="2020"/>
    <x v="9"/>
    <x v="3"/>
    <x v="0"/>
    <n v="10"/>
  </r>
  <r>
    <x v="3"/>
    <n v="1128299"/>
    <d v="2020-11-09T00:00:00"/>
    <x v="2"/>
    <x v="2"/>
    <s v="San Francisco"/>
    <x v="2"/>
    <n v="50"/>
    <n v="725"/>
    <n v="36250"/>
    <n v="12687.500000000002"/>
    <n v="0.35000000000000003"/>
    <x v="1"/>
    <n v="2020"/>
    <x v="9"/>
    <x v="3"/>
    <x v="0"/>
    <n v="17.500000000000004"/>
  </r>
  <r>
    <x v="3"/>
    <n v="1128299"/>
    <d v="2020-11-10T00:00:00"/>
    <x v="2"/>
    <x v="2"/>
    <s v="San Francisco"/>
    <x v="3"/>
    <n v="50"/>
    <n v="575"/>
    <n v="28750"/>
    <n v="8625"/>
    <n v="0.3"/>
    <x v="1"/>
    <n v="2020"/>
    <x v="9"/>
    <x v="3"/>
    <x v="0"/>
    <n v="15"/>
  </r>
  <r>
    <x v="3"/>
    <n v="1128299"/>
    <d v="2020-11-11T00:00:00"/>
    <x v="2"/>
    <x v="2"/>
    <s v="San Francisco"/>
    <x v="4"/>
    <n v="55.000000000000007"/>
    <n v="500"/>
    <n v="27500.000000000004"/>
    <n v="13750.000000000002"/>
    <n v="0.5"/>
    <x v="1"/>
    <n v="2020"/>
    <x v="9"/>
    <x v="3"/>
    <x v="1"/>
    <n v="27.500000000000004"/>
  </r>
  <r>
    <x v="3"/>
    <n v="1128299"/>
    <d v="2020-11-12T00:00:00"/>
    <x v="2"/>
    <x v="2"/>
    <s v="San Francisco"/>
    <x v="5"/>
    <n v="50"/>
    <n v="700"/>
    <n v="35000"/>
    <n v="5250.0000000000009"/>
    <n v="0.15000000000000002"/>
    <x v="1"/>
    <n v="2020"/>
    <x v="9"/>
    <x v="3"/>
    <x v="1"/>
    <n v="7.5000000000000009"/>
  </r>
  <r>
    <x v="3"/>
    <n v="1128299"/>
    <d v="2020-11-13T00:00:00"/>
    <x v="2"/>
    <x v="2"/>
    <s v="San Francisco"/>
    <x v="0"/>
    <n v="50"/>
    <n v="850"/>
    <n v="42500"/>
    <n v="14875.000000000002"/>
    <n v="0.35000000000000003"/>
    <x v="1"/>
    <n v="2020"/>
    <x v="9"/>
    <x v="3"/>
    <x v="0"/>
    <n v="17.500000000000004"/>
  </r>
  <r>
    <x v="3"/>
    <n v="1128299"/>
    <d v="2020-11-14T00:00:00"/>
    <x v="2"/>
    <x v="2"/>
    <s v="San Francisco"/>
    <x v="1"/>
    <n v="60"/>
    <n v="700"/>
    <n v="42000"/>
    <n v="8400"/>
    <n v="0.2"/>
    <x v="1"/>
    <n v="2020"/>
    <x v="9"/>
    <x v="3"/>
    <x v="0"/>
    <n v="12"/>
  </r>
  <r>
    <x v="3"/>
    <n v="1128299"/>
    <d v="2020-11-15T00:00:00"/>
    <x v="2"/>
    <x v="2"/>
    <s v="San Francisco"/>
    <x v="2"/>
    <n v="60"/>
    <n v="700"/>
    <n v="42000"/>
    <n v="14700.000000000002"/>
    <n v="0.35000000000000003"/>
    <x v="1"/>
    <n v="2020"/>
    <x v="9"/>
    <x v="3"/>
    <x v="0"/>
    <n v="21.000000000000004"/>
  </r>
  <r>
    <x v="3"/>
    <n v="1128299"/>
    <d v="2020-12-22T00:00:00"/>
    <x v="2"/>
    <x v="2"/>
    <s v="San Francisco"/>
    <x v="3"/>
    <n v="60"/>
    <n v="600"/>
    <n v="36000"/>
    <n v="10800"/>
    <n v="0.3"/>
    <x v="1"/>
    <n v="2020"/>
    <x v="10"/>
    <x v="3"/>
    <x v="0"/>
    <n v="18"/>
  </r>
  <r>
    <x v="3"/>
    <n v="1128299"/>
    <d v="2020-12-23T00:00:00"/>
    <x v="2"/>
    <x v="2"/>
    <s v="San Francisco"/>
    <x v="4"/>
    <n v="65"/>
    <n v="500"/>
    <n v="32500"/>
    <n v="16250"/>
    <n v="0.5"/>
    <x v="1"/>
    <n v="2020"/>
    <x v="10"/>
    <x v="3"/>
    <x v="1"/>
    <n v="32.5"/>
  </r>
  <r>
    <x v="3"/>
    <n v="1128299"/>
    <d v="2020-12-24T00:00:00"/>
    <x v="2"/>
    <x v="2"/>
    <s v="San Francisco"/>
    <x v="5"/>
    <n v="60"/>
    <n v="700"/>
    <n v="42000"/>
    <n v="6300.0000000000009"/>
    <n v="0.15000000000000002"/>
    <x v="1"/>
    <n v="2020"/>
    <x v="10"/>
    <x v="3"/>
    <x v="1"/>
    <n v="9.0000000000000018"/>
  </r>
  <r>
    <x v="3"/>
    <n v="1128299"/>
    <d v="2020-12-25T00:00:00"/>
    <x v="2"/>
    <x v="2"/>
    <s v="San Francisco"/>
    <x v="0"/>
    <n v="60"/>
    <n v="875"/>
    <n v="52500"/>
    <n v="18375"/>
    <n v="0.35000000000000003"/>
    <x v="1"/>
    <n v="2020"/>
    <x v="10"/>
    <x v="3"/>
    <x v="0"/>
    <n v="21"/>
  </r>
  <r>
    <x v="3"/>
    <n v="1128299"/>
    <d v="2020-12-26T00:00:00"/>
    <x v="2"/>
    <x v="2"/>
    <s v="San Francisco"/>
    <x v="1"/>
    <n v="65"/>
    <n v="675"/>
    <n v="43875"/>
    <n v="8775"/>
    <n v="0.2"/>
    <x v="1"/>
    <n v="2020"/>
    <x v="10"/>
    <x v="3"/>
    <x v="0"/>
    <n v="13"/>
  </r>
  <r>
    <x v="3"/>
    <n v="1128299"/>
    <d v="2020-12-27T00:00:00"/>
    <x v="2"/>
    <x v="2"/>
    <s v="San Francisco"/>
    <x v="2"/>
    <n v="65"/>
    <n v="725"/>
    <n v="47125"/>
    <n v="16493.75"/>
    <n v="0.35000000000000003"/>
    <x v="1"/>
    <n v="2020"/>
    <x v="10"/>
    <x v="3"/>
    <x v="0"/>
    <n v="22.75"/>
  </r>
  <r>
    <x v="3"/>
    <n v="1128299"/>
    <d v="2020-12-28T00:00:00"/>
    <x v="2"/>
    <x v="2"/>
    <s v="San Francisco"/>
    <x v="3"/>
    <n v="60"/>
    <n v="625"/>
    <n v="37500"/>
    <n v="11250"/>
    <n v="0.3"/>
    <x v="1"/>
    <n v="2020"/>
    <x v="10"/>
    <x v="3"/>
    <x v="0"/>
    <n v="18"/>
  </r>
  <r>
    <x v="3"/>
    <n v="1128299"/>
    <d v="2020-12-29T00:00:00"/>
    <x v="2"/>
    <x v="2"/>
    <s v="San Francisco"/>
    <x v="4"/>
    <n v="65"/>
    <n v="525"/>
    <n v="34125"/>
    <n v="17062.5"/>
    <n v="0.5"/>
    <x v="1"/>
    <n v="2020"/>
    <x v="10"/>
    <x v="3"/>
    <x v="1"/>
    <n v="32.5"/>
  </r>
  <r>
    <x v="3"/>
    <n v="1128299"/>
    <d v="2020-12-30T00:00:00"/>
    <x v="2"/>
    <x v="2"/>
    <s v="San Francisco"/>
    <x v="5"/>
    <n v="80"/>
    <n v="700"/>
    <n v="56000"/>
    <n v="8400.0000000000018"/>
    <n v="0.15000000000000002"/>
    <x v="1"/>
    <n v="2020"/>
    <x v="10"/>
    <x v="3"/>
    <x v="1"/>
    <n v="12.000000000000002"/>
  </r>
  <r>
    <x v="3"/>
    <n v="1128299"/>
    <d v="2020-12-31T00:00:00"/>
    <x v="2"/>
    <x v="2"/>
    <s v="San Francisco"/>
    <x v="0"/>
    <n v="60"/>
    <n v="900"/>
    <n v="54000"/>
    <n v="21600"/>
    <n v="0.4"/>
    <x v="1"/>
    <n v="2020"/>
    <x v="10"/>
    <x v="3"/>
    <x v="0"/>
    <n v="24"/>
  </r>
  <r>
    <x v="3"/>
    <n v="1128299"/>
    <d v="2021-01-01T00:00:00"/>
    <x v="2"/>
    <x v="2"/>
    <s v="San Francisco"/>
    <x v="1"/>
    <n v="65"/>
    <n v="750"/>
    <n v="48750"/>
    <n v="12187.5"/>
    <n v="0.25"/>
    <x v="1"/>
    <n v="2021"/>
    <x v="0"/>
    <x v="0"/>
    <x v="0"/>
    <n v="16.25"/>
  </r>
  <r>
    <x v="3"/>
    <n v="1128299"/>
    <d v="2021-01-02T00:00:00"/>
    <x v="2"/>
    <x v="2"/>
    <s v="San Francisco"/>
    <x v="2"/>
    <n v="65"/>
    <n v="750"/>
    <n v="48750"/>
    <n v="19500"/>
    <n v="0.4"/>
    <x v="1"/>
    <n v="2021"/>
    <x v="0"/>
    <x v="0"/>
    <x v="0"/>
    <n v="26"/>
  </r>
  <r>
    <x v="3"/>
    <n v="1128299"/>
    <d v="2021-01-03T00:00:00"/>
    <x v="2"/>
    <x v="2"/>
    <s v="San Francisco"/>
    <x v="3"/>
    <n v="60"/>
    <n v="650"/>
    <n v="39000"/>
    <n v="13650"/>
    <n v="0.35"/>
    <x v="1"/>
    <n v="2021"/>
    <x v="0"/>
    <x v="0"/>
    <x v="0"/>
    <n v="21"/>
  </r>
  <r>
    <x v="3"/>
    <n v="1128299"/>
    <d v="2021-01-04T00:00:00"/>
    <x v="2"/>
    <x v="2"/>
    <s v="San Francisco"/>
    <x v="4"/>
    <n v="65"/>
    <n v="550"/>
    <n v="35750"/>
    <n v="19662.5"/>
    <n v="0.55000000000000004"/>
    <x v="1"/>
    <n v="2021"/>
    <x v="0"/>
    <x v="0"/>
    <x v="1"/>
    <n v="35.75"/>
  </r>
  <r>
    <x v="3"/>
    <n v="1128299"/>
    <d v="2021-01-05T00:00:00"/>
    <x v="2"/>
    <x v="2"/>
    <s v="San Francisco"/>
    <x v="5"/>
    <n v="80"/>
    <n v="725"/>
    <n v="58000"/>
    <n v="11600"/>
    <n v="0.2"/>
    <x v="1"/>
    <n v="2021"/>
    <x v="0"/>
    <x v="0"/>
    <x v="1"/>
    <n v="16"/>
  </r>
  <r>
    <x v="3"/>
    <n v="1128299"/>
    <d v="2021-01-06T00:00:00"/>
    <x v="2"/>
    <x v="2"/>
    <s v="San Francisco"/>
    <x v="0"/>
    <n v="60"/>
    <n v="975"/>
    <n v="58500"/>
    <n v="23400"/>
    <n v="0.4"/>
    <x v="1"/>
    <n v="2021"/>
    <x v="0"/>
    <x v="0"/>
    <x v="0"/>
    <n v="24"/>
  </r>
  <r>
    <x v="3"/>
    <n v="1128299"/>
    <d v="2021-01-07T00:00:00"/>
    <x v="2"/>
    <x v="2"/>
    <s v="San Francisco"/>
    <x v="1"/>
    <n v="65"/>
    <n v="825"/>
    <n v="53625"/>
    <n v="13406.25"/>
    <n v="0.25"/>
    <x v="1"/>
    <n v="2021"/>
    <x v="0"/>
    <x v="0"/>
    <x v="0"/>
    <n v="16.25"/>
  </r>
  <r>
    <x v="3"/>
    <n v="1128299"/>
    <d v="2021-01-08T00:00:00"/>
    <x v="2"/>
    <x v="2"/>
    <s v="San Francisco"/>
    <x v="2"/>
    <n v="65"/>
    <n v="825"/>
    <n v="53625"/>
    <n v="21450"/>
    <n v="0.4"/>
    <x v="1"/>
    <n v="2021"/>
    <x v="0"/>
    <x v="0"/>
    <x v="0"/>
    <n v="26"/>
  </r>
  <r>
    <x v="3"/>
    <n v="1128299"/>
    <d v="2021-01-09T00:00:00"/>
    <x v="2"/>
    <x v="2"/>
    <s v="San Francisco"/>
    <x v="3"/>
    <n v="60"/>
    <n v="700"/>
    <n v="42000"/>
    <n v="14699.999999999998"/>
    <n v="0.35"/>
    <x v="1"/>
    <n v="2021"/>
    <x v="0"/>
    <x v="0"/>
    <x v="0"/>
    <n v="20.999999999999996"/>
  </r>
  <r>
    <x v="3"/>
    <n v="1128299"/>
    <d v="2021-01-10T00:00:00"/>
    <x v="2"/>
    <x v="2"/>
    <s v="San Francisco"/>
    <x v="4"/>
    <n v="65"/>
    <n v="575"/>
    <n v="37375"/>
    <n v="20556.25"/>
    <n v="0.55000000000000004"/>
    <x v="1"/>
    <n v="2021"/>
    <x v="0"/>
    <x v="0"/>
    <x v="1"/>
    <n v="35.75"/>
  </r>
  <r>
    <x v="3"/>
    <n v="1128299"/>
    <d v="2021-01-11T00:00:00"/>
    <x v="2"/>
    <x v="2"/>
    <s v="San Francisco"/>
    <x v="5"/>
    <n v="80"/>
    <n v="875"/>
    <n v="70000"/>
    <n v="14000"/>
    <n v="0.2"/>
    <x v="1"/>
    <n v="2021"/>
    <x v="0"/>
    <x v="0"/>
    <x v="1"/>
    <n v="16"/>
  </r>
  <r>
    <x v="3"/>
    <n v="1128299"/>
    <d v="2021-01-12T00:00:00"/>
    <x v="2"/>
    <x v="2"/>
    <s v="San Francisco"/>
    <x v="0"/>
    <n v="60"/>
    <n v="1025"/>
    <n v="61500"/>
    <n v="21525.000000000004"/>
    <n v="0.35000000000000003"/>
    <x v="1"/>
    <n v="2021"/>
    <x v="0"/>
    <x v="0"/>
    <x v="0"/>
    <n v="21.000000000000004"/>
  </r>
  <r>
    <x v="3"/>
    <n v="1128299"/>
    <d v="2021-01-13T00:00:00"/>
    <x v="2"/>
    <x v="2"/>
    <s v="San Francisco"/>
    <x v="1"/>
    <n v="65"/>
    <n v="875"/>
    <n v="56875"/>
    <n v="11375"/>
    <n v="0.2"/>
    <x v="1"/>
    <n v="2021"/>
    <x v="0"/>
    <x v="0"/>
    <x v="0"/>
    <n v="13"/>
  </r>
  <r>
    <x v="3"/>
    <n v="1128299"/>
    <d v="2021-01-14T00:00:00"/>
    <x v="2"/>
    <x v="2"/>
    <s v="San Francisco"/>
    <x v="2"/>
    <n v="65"/>
    <n v="825"/>
    <n v="53625"/>
    <n v="18768.75"/>
    <n v="0.35000000000000003"/>
    <x v="1"/>
    <n v="2021"/>
    <x v="0"/>
    <x v="0"/>
    <x v="0"/>
    <n v="22.75"/>
  </r>
  <r>
    <x v="3"/>
    <n v="1128299"/>
    <d v="2021-01-15T00:00:00"/>
    <x v="2"/>
    <x v="2"/>
    <s v="San Francisco"/>
    <x v="3"/>
    <n v="60"/>
    <n v="725"/>
    <n v="43500"/>
    <n v="13050"/>
    <n v="0.3"/>
    <x v="1"/>
    <n v="2021"/>
    <x v="0"/>
    <x v="0"/>
    <x v="0"/>
    <n v="18"/>
  </r>
  <r>
    <x v="3"/>
    <n v="1128299"/>
    <d v="2021-01-16T00:00:00"/>
    <x v="2"/>
    <x v="2"/>
    <s v="San Francisco"/>
    <x v="4"/>
    <n v="65"/>
    <n v="775"/>
    <n v="50375"/>
    <n v="25187.5"/>
    <n v="0.5"/>
    <x v="1"/>
    <n v="2021"/>
    <x v="0"/>
    <x v="0"/>
    <x v="1"/>
    <n v="32.5"/>
  </r>
  <r>
    <x v="3"/>
    <n v="1128299"/>
    <d v="2021-01-17T00:00:00"/>
    <x v="2"/>
    <x v="2"/>
    <s v="San Francisco"/>
    <x v="5"/>
    <n v="80"/>
    <n v="775"/>
    <n v="62000"/>
    <n v="9300.0000000000018"/>
    <n v="0.15000000000000002"/>
    <x v="1"/>
    <n v="2021"/>
    <x v="0"/>
    <x v="0"/>
    <x v="1"/>
    <n v="12.000000000000002"/>
  </r>
  <r>
    <x v="3"/>
    <n v="1128299"/>
    <d v="2021-01-18T00:00:00"/>
    <x v="2"/>
    <x v="2"/>
    <s v="San Francisco"/>
    <x v="0"/>
    <n v="65"/>
    <n v="975"/>
    <n v="63375"/>
    <n v="22181.250000000004"/>
    <n v="0.35000000000000003"/>
    <x v="1"/>
    <n v="2021"/>
    <x v="0"/>
    <x v="0"/>
    <x v="0"/>
    <n v="22.750000000000004"/>
  </r>
  <r>
    <x v="3"/>
    <n v="1128299"/>
    <d v="2021-01-19T00:00:00"/>
    <x v="2"/>
    <x v="2"/>
    <s v="San Francisco"/>
    <x v="1"/>
    <n v="70"/>
    <n v="925"/>
    <n v="64750"/>
    <n v="12950"/>
    <n v="0.2"/>
    <x v="1"/>
    <n v="2021"/>
    <x v="0"/>
    <x v="0"/>
    <x v="0"/>
    <n v="14"/>
  </r>
  <r>
    <x v="3"/>
    <n v="1128299"/>
    <d v="2021-01-20T00:00:00"/>
    <x v="2"/>
    <x v="2"/>
    <s v="San Francisco"/>
    <x v="2"/>
    <n v="65"/>
    <n v="800"/>
    <n v="52000"/>
    <n v="18200"/>
    <n v="0.35000000000000003"/>
    <x v="1"/>
    <n v="2021"/>
    <x v="0"/>
    <x v="0"/>
    <x v="0"/>
    <n v="22.75"/>
  </r>
  <r>
    <x v="3"/>
    <n v="1128299"/>
    <d v="2021-01-21T00:00:00"/>
    <x v="2"/>
    <x v="2"/>
    <s v="San Francisco"/>
    <x v="3"/>
    <n v="65"/>
    <n v="750"/>
    <n v="48750"/>
    <n v="14625"/>
    <n v="0.3"/>
    <x v="1"/>
    <n v="2021"/>
    <x v="0"/>
    <x v="0"/>
    <x v="0"/>
    <n v="19.5"/>
  </r>
  <r>
    <x v="3"/>
    <n v="1128299"/>
    <d v="2021-01-22T00:00:00"/>
    <x v="2"/>
    <x v="2"/>
    <s v="San Francisco"/>
    <x v="4"/>
    <n v="75"/>
    <n v="750"/>
    <n v="56250"/>
    <n v="28125"/>
    <n v="0.5"/>
    <x v="1"/>
    <n v="2021"/>
    <x v="0"/>
    <x v="0"/>
    <x v="1"/>
    <n v="37.5"/>
  </r>
  <r>
    <x v="3"/>
    <n v="1128299"/>
    <d v="2021-01-23T00:00:00"/>
    <x v="2"/>
    <x v="2"/>
    <s v="San Francisco"/>
    <x v="5"/>
    <n v="80"/>
    <n v="725"/>
    <n v="58000"/>
    <n v="8700.0000000000018"/>
    <n v="0.15000000000000002"/>
    <x v="1"/>
    <n v="2021"/>
    <x v="0"/>
    <x v="0"/>
    <x v="1"/>
    <n v="12.000000000000002"/>
  </r>
  <r>
    <x v="3"/>
    <n v="1128299"/>
    <d v="2021-01-24T00:00:00"/>
    <x v="2"/>
    <x v="2"/>
    <s v="San Francisco"/>
    <x v="0"/>
    <n v="55.000000000000007"/>
    <n v="925"/>
    <n v="50875.000000000007"/>
    <n v="15262.500000000004"/>
    <n v="0.30000000000000004"/>
    <x v="1"/>
    <n v="2021"/>
    <x v="0"/>
    <x v="0"/>
    <x v="0"/>
    <n v="16.500000000000004"/>
  </r>
  <r>
    <x v="3"/>
    <n v="1128299"/>
    <d v="2021-01-25T00:00:00"/>
    <x v="2"/>
    <x v="2"/>
    <s v="San Francisco"/>
    <x v="1"/>
    <n v="60.000000000000007"/>
    <n v="925"/>
    <n v="55500.000000000007"/>
    <n v="8325"/>
    <n v="0.15"/>
    <x v="1"/>
    <n v="2021"/>
    <x v="0"/>
    <x v="0"/>
    <x v="0"/>
    <n v="9"/>
  </r>
  <r>
    <x v="3"/>
    <n v="1128299"/>
    <d v="2021-01-26T00:00:00"/>
    <x v="2"/>
    <x v="2"/>
    <s v="San Francisco"/>
    <x v="2"/>
    <n v="55.000000000000007"/>
    <n v="775"/>
    <n v="42625.000000000007"/>
    <n v="12787.500000000004"/>
    <n v="0.30000000000000004"/>
    <x v="1"/>
    <n v="2021"/>
    <x v="0"/>
    <x v="0"/>
    <x v="0"/>
    <n v="16.500000000000004"/>
  </r>
  <r>
    <x v="3"/>
    <n v="1128299"/>
    <d v="2021-01-27T00:00:00"/>
    <x v="2"/>
    <x v="2"/>
    <s v="San Francisco"/>
    <x v="3"/>
    <n v="55.000000000000007"/>
    <n v="725"/>
    <n v="39875.000000000007"/>
    <n v="9968.75"/>
    <n v="0.24999999999999997"/>
    <x v="1"/>
    <n v="2021"/>
    <x v="0"/>
    <x v="0"/>
    <x v="0"/>
    <n v="13.75"/>
  </r>
  <r>
    <x v="3"/>
    <n v="1128299"/>
    <d v="2021-01-28T00:00:00"/>
    <x v="2"/>
    <x v="2"/>
    <s v="San Francisco"/>
    <x v="4"/>
    <n v="65"/>
    <n v="725"/>
    <n v="47125"/>
    <n v="21206.250000000004"/>
    <n v="0.45000000000000007"/>
    <x v="1"/>
    <n v="2021"/>
    <x v="0"/>
    <x v="0"/>
    <x v="1"/>
    <n v="29.250000000000004"/>
  </r>
  <r>
    <x v="3"/>
    <n v="1128299"/>
    <d v="2021-01-29T00:00:00"/>
    <x v="2"/>
    <x v="2"/>
    <s v="San Francisco"/>
    <x v="5"/>
    <n v="70"/>
    <n v="775"/>
    <n v="54250"/>
    <n v="5425"/>
    <n v="0.1"/>
    <x v="1"/>
    <n v="2021"/>
    <x v="0"/>
    <x v="0"/>
    <x v="1"/>
    <n v="7"/>
  </r>
  <r>
    <x v="3"/>
    <n v="1128299"/>
    <d v="2021-01-30T00:00:00"/>
    <x v="2"/>
    <x v="2"/>
    <s v="San Francisco"/>
    <x v="0"/>
    <n v="55.000000000000007"/>
    <n v="875"/>
    <n v="48125.000000000007"/>
    <n v="14437.500000000004"/>
    <n v="0.30000000000000004"/>
    <x v="1"/>
    <n v="2021"/>
    <x v="0"/>
    <x v="0"/>
    <x v="0"/>
    <n v="16.500000000000004"/>
  </r>
  <r>
    <x v="3"/>
    <n v="1128299"/>
    <d v="2021-01-31T00:00:00"/>
    <x v="2"/>
    <x v="2"/>
    <s v="San Francisco"/>
    <x v="1"/>
    <n v="60.000000000000007"/>
    <n v="875"/>
    <n v="52500.000000000007"/>
    <n v="7875.0000000000009"/>
    <n v="0.15"/>
    <x v="1"/>
    <n v="2021"/>
    <x v="0"/>
    <x v="0"/>
    <x v="0"/>
    <n v="9.0000000000000018"/>
  </r>
  <r>
    <x v="3"/>
    <n v="1128299"/>
    <d v="2021-02-01T00:00:00"/>
    <x v="2"/>
    <x v="2"/>
    <s v="San Francisco"/>
    <x v="2"/>
    <n v="55.000000000000007"/>
    <n v="700"/>
    <n v="38500.000000000007"/>
    <n v="11550.000000000004"/>
    <n v="0.30000000000000004"/>
    <x v="1"/>
    <n v="2021"/>
    <x v="1"/>
    <x v="0"/>
    <x v="0"/>
    <n v="16.500000000000004"/>
  </r>
  <r>
    <x v="3"/>
    <n v="1128299"/>
    <d v="2021-02-02T00:00:00"/>
    <x v="2"/>
    <x v="2"/>
    <s v="San Francisco"/>
    <x v="3"/>
    <n v="55.000000000000007"/>
    <n v="675"/>
    <n v="37125.000000000007"/>
    <n v="9281.25"/>
    <n v="0.24999999999999997"/>
    <x v="1"/>
    <n v="2021"/>
    <x v="1"/>
    <x v="0"/>
    <x v="0"/>
    <n v="13.75"/>
  </r>
  <r>
    <x v="3"/>
    <n v="1128299"/>
    <d v="2021-02-03T00:00:00"/>
    <x v="2"/>
    <x v="2"/>
    <s v="San Francisco"/>
    <x v="4"/>
    <n v="65"/>
    <n v="650"/>
    <n v="42250"/>
    <n v="19012.500000000004"/>
    <n v="0.45000000000000007"/>
    <x v="1"/>
    <n v="2021"/>
    <x v="1"/>
    <x v="0"/>
    <x v="1"/>
    <n v="29.250000000000007"/>
  </r>
  <r>
    <x v="3"/>
    <n v="1128299"/>
    <d v="2021-02-04T00:00:00"/>
    <x v="2"/>
    <x v="2"/>
    <s v="San Francisco"/>
    <x v="5"/>
    <n v="70"/>
    <n v="700"/>
    <n v="49000"/>
    <n v="4900"/>
    <n v="0.1"/>
    <x v="1"/>
    <n v="2021"/>
    <x v="1"/>
    <x v="0"/>
    <x v="1"/>
    <n v="7"/>
  </r>
  <r>
    <x v="3"/>
    <n v="1128299"/>
    <d v="2021-02-05T00:00:00"/>
    <x v="2"/>
    <x v="2"/>
    <s v="San Francisco"/>
    <x v="0"/>
    <n v="55.000000000000007"/>
    <n v="875"/>
    <n v="48125.000000000007"/>
    <n v="14437.500000000004"/>
    <n v="0.30000000000000004"/>
    <x v="1"/>
    <n v="2021"/>
    <x v="1"/>
    <x v="0"/>
    <x v="0"/>
    <n v="16.500000000000004"/>
  </r>
  <r>
    <x v="3"/>
    <n v="1128299"/>
    <d v="2021-02-06T00:00:00"/>
    <x v="2"/>
    <x v="2"/>
    <s v="San Francisco"/>
    <x v="1"/>
    <n v="60.000000000000007"/>
    <n v="875"/>
    <n v="52500.000000000007"/>
    <n v="7875.0000000000009"/>
    <n v="0.15"/>
    <x v="1"/>
    <n v="2021"/>
    <x v="1"/>
    <x v="0"/>
    <x v="0"/>
    <n v="9.0000000000000018"/>
  </r>
  <r>
    <x v="3"/>
    <n v="1128299"/>
    <d v="2021-02-07T00:00:00"/>
    <x v="2"/>
    <x v="2"/>
    <s v="San Francisco"/>
    <x v="2"/>
    <n v="55.000000000000007"/>
    <n v="725"/>
    <n v="39875.000000000007"/>
    <n v="11962.500000000004"/>
    <n v="0.30000000000000004"/>
    <x v="1"/>
    <n v="2021"/>
    <x v="1"/>
    <x v="0"/>
    <x v="0"/>
    <n v="16.500000000000004"/>
  </r>
  <r>
    <x v="3"/>
    <n v="1128299"/>
    <d v="2021-02-08T00:00:00"/>
    <x v="2"/>
    <x v="2"/>
    <s v="San Francisco"/>
    <x v="3"/>
    <n v="55.000000000000007"/>
    <n v="700"/>
    <n v="38500.000000000007"/>
    <n v="9625"/>
    <n v="0.24999999999999997"/>
    <x v="1"/>
    <n v="2021"/>
    <x v="1"/>
    <x v="0"/>
    <x v="0"/>
    <n v="13.75"/>
  </r>
  <r>
    <x v="3"/>
    <n v="1128299"/>
    <d v="2021-02-09T00:00:00"/>
    <x v="2"/>
    <x v="2"/>
    <s v="San Francisco"/>
    <x v="4"/>
    <n v="65"/>
    <n v="650"/>
    <n v="42250"/>
    <n v="19012.500000000004"/>
    <n v="0.45000000000000007"/>
    <x v="1"/>
    <n v="2021"/>
    <x v="1"/>
    <x v="0"/>
    <x v="1"/>
    <n v="29.250000000000007"/>
  </r>
  <r>
    <x v="3"/>
    <n v="1128299"/>
    <d v="2021-02-10T00:00:00"/>
    <x v="2"/>
    <x v="2"/>
    <s v="San Francisco"/>
    <x v="5"/>
    <n v="70"/>
    <n v="775"/>
    <n v="54250"/>
    <n v="5425"/>
    <n v="0.1"/>
    <x v="1"/>
    <n v="2021"/>
    <x v="1"/>
    <x v="0"/>
    <x v="1"/>
    <n v="7"/>
  </r>
  <r>
    <x v="3"/>
    <n v="1128299"/>
    <d v="2021-02-11T00:00:00"/>
    <x v="2"/>
    <x v="2"/>
    <s v="San Francisco"/>
    <x v="0"/>
    <n v="55.000000000000007"/>
    <n v="975"/>
    <n v="53625.000000000007"/>
    <n v="16087.500000000005"/>
    <n v="0.30000000000000004"/>
    <x v="1"/>
    <n v="2021"/>
    <x v="1"/>
    <x v="0"/>
    <x v="0"/>
    <n v="16.500000000000007"/>
  </r>
  <r>
    <x v="3"/>
    <n v="1128299"/>
    <d v="2021-02-12T00:00:00"/>
    <x v="2"/>
    <x v="2"/>
    <s v="San Francisco"/>
    <x v="1"/>
    <n v="60.000000000000007"/>
    <n v="975"/>
    <n v="58500.000000000007"/>
    <n v="8775"/>
    <n v="0.15"/>
    <x v="1"/>
    <n v="2021"/>
    <x v="1"/>
    <x v="0"/>
    <x v="0"/>
    <n v="9"/>
  </r>
  <r>
    <x v="3"/>
    <n v="1128299"/>
    <d v="2021-02-13T00:00:00"/>
    <x v="2"/>
    <x v="2"/>
    <s v="San Francisco"/>
    <x v="2"/>
    <n v="55.000000000000007"/>
    <n v="775"/>
    <n v="42625.000000000007"/>
    <n v="12787.500000000004"/>
    <n v="0.30000000000000004"/>
    <x v="1"/>
    <n v="2021"/>
    <x v="1"/>
    <x v="0"/>
    <x v="0"/>
    <n v="16.500000000000004"/>
  </r>
  <r>
    <x v="3"/>
    <n v="1128299"/>
    <d v="2021-02-14T00:00:00"/>
    <x v="2"/>
    <x v="2"/>
    <s v="San Francisco"/>
    <x v="3"/>
    <n v="55.000000000000007"/>
    <n v="775"/>
    <n v="42625.000000000007"/>
    <n v="10656.25"/>
    <n v="0.24999999999999997"/>
    <x v="1"/>
    <n v="2021"/>
    <x v="1"/>
    <x v="0"/>
    <x v="0"/>
    <n v="13.75"/>
  </r>
  <r>
    <x v="3"/>
    <n v="1128299"/>
    <d v="2021-02-15T00:00:00"/>
    <x v="2"/>
    <x v="2"/>
    <s v="San Francisco"/>
    <x v="4"/>
    <n v="65"/>
    <n v="700"/>
    <n v="45500"/>
    <n v="20475.000000000004"/>
    <n v="0.45000000000000007"/>
    <x v="1"/>
    <n v="2021"/>
    <x v="1"/>
    <x v="0"/>
    <x v="1"/>
    <n v="29.250000000000004"/>
  </r>
  <r>
    <x v="3"/>
    <n v="1128299"/>
    <d v="2021-02-16T00:00:00"/>
    <x v="2"/>
    <x v="2"/>
    <s v="San Francisco"/>
    <x v="5"/>
    <n v="70"/>
    <n v="800"/>
    <n v="56000"/>
    <n v="5600"/>
    <n v="0.1"/>
    <x v="1"/>
    <n v="2021"/>
    <x v="1"/>
    <x v="0"/>
    <x v="1"/>
    <n v="7"/>
  </r>
  <r>
    <x v="4"/>
    <n v="1189833"/>
    <d v="2021-02-17T00:00:00"/>
    <x v="2"/>
    <x v="2"/>
    <s v="San Francisco"/>
    <x v="0"/>
    <n v="35"/>
    <n v="700"/>
    <n v="24500"/>
    <n v="9800"/>
    <n v="0.4"/>
    <x v="1"/>
    <n v="2021"/>
    <x v="1"/>
    <x v="0"/>
    <x v="0"/>
    <n v="14"/>
  </r>
  <r>
    <x v="4"/>
    <n v="1189833"/>
    <d v="2021-02-18T00:00:00"/>
    <x v="2"/>
    <x v="2"/>
    <s v="San Francisco"/>
    <x v="1"/>
    <n v="45"/>
    <n v="700"/>
    <n v="31500"/>
    <n v="7875"/>
    <n v="0.25"/>
    <x v="1"/>
    <n v="2021"/>
    <x v="1"/>
    <x v="0"/>
    <x v="0"/>
    <n v="11.25"/>
  </r>
  <r>
    <x v="4"/>
    <n v="1189833"/>
    <d v="2021-03-09T00:00:00"/>
    <x v="2"/>
    <x v="2"/>
    <s v="San Francisco"/>
    <x v="2"/>
    <n v="45"/>
    <n v="700"/>
    <n v="31500"/>
    <n v="12600"/>
    <n v="0.4"/>
    <x v="1"/>
    <n v="2021"/>
    <x v="2"/>
    <x v="0"/>
    <x v="0"/>
    <n v="18"/>
  </r>
  <r>
    <x v="4"/>
    <n v="1189833"/>
    <d v="2021-03-10T00:00:00"/>
    <x v="2"/>
    <x v="2"/>
    <s v="San Francisco"/>
    <x v="3"/>
    <n v="45"/>
    <n v="550"/>
    <n v="24750"/>
    <n v="8662.5"/>
    <n v="0.35"/>
    <x v="1"/>
    <n v="2021"/>
    <x v="2"/>
    <x v="0"/>
    <x v="0"/>
    <n v="15.75"/>
  </r>
  <r>
    <x v="4"/>
    <n v="1189833"/>
    <d v="2021-03-11T00:00:00"/>
    <x v="2"/>
    <x v="2"/>
    <s v="Los Angeles"/>
    <x v="4"/>
    <n v="50"/>
    <n v="500"/>
    <n v="25000"/>
    <n v="13750.000000000002"/>
    <n v="0.55000000000000004"/>
    <x v="1"/>
    <n v="2021"/>
    <x v="2"/>
    <x v="0"/>
    <x v="1"/>
    <n v="27.500000000000004"/>
  </r>
  <r>
    <x v="4"/>
    <n v="1189833"/>
    <d v="2021-03-12T00:00:00"/>
    <x v="2"/>
    <x v="2"/>
    <s v="Los Angeles"/>
    <x v="5"/>
    <n v="45"/>
    <n v="700"/>
    <n v="31500"/>
    <n v="6300"/>
    <n v="0.2"/>
    <x v="1"/>
    <n v="2021"/>
    <x v="2"/>
    <x v="0"/>
    <x v="1"/>
    <n v="9"/>
  </r>
  <r>
    <x v="4"/>
    <n v="1189833"/>
    <d v="2021-03-13T00:00:00"/>
    <x v="2"/>
    <x v="2"/>
    <s v="Los Angeles"/>
    <x v="0"/>
    <n v="35"/>
    <n v="750"/>
    <n v="26250"/>
    <n v="10500"/>
    <n v="0.4"/>
    <x v="1"/>
    <n v="2021"/>
    <x v="2"/>
    <x v="0"/>
    <x v="0"/>
    <n v="14"/>
  </r>
  <r>
    <x v="4"/>
    <n v="1189833"/>
    <d v="2021-03-14T00:00:00"/>
    <x v="2"/>
    <x v="2"/>
    <s v="Los Angeles"/>
    <x v="1"/>
    <n v="45"/>
    <n v="650"/>
    <n v="29250"/>
    <n v="7312.5"/>
    <n v="0.25"/>
    <x v="1"/>
    <n v="2021"/>
    <x v="2"/>
    <x v="0"/>
    <x v="0"/>
    <n v="11.25"/>
  </r>
  <r>
    <x v="4"/>
    <n v="1189833"/>
    <d v="2021-03-15T00:00:00"/>
    <x v="2"/>
    <x v="2"/>
    <s v="Los Angeles"/>
    <x v="2"/>
    <n v="45"/>
    <n v="675"/>
    <n v="30375"/>
    <n v="12150"/>
    <n v="0.4"/>
    <x v="1"/>
    <n v="2021"/>
    <x v="2"/>
    <x v="0"/>
    <x v="0"/>
    <n v="18"/>
  </r>
  <r>
    <x v="4"/>
    <n v="1189833"/>
    <d v="2021-03-16T00:00:00"/>
    <x v="2"/>
    <x v="2"/>
    <s v="Los Angeles"/>
    <x v="3"/>
    <n v="45"/>
    <n v="525"/>
    <n v="23625"/>
    <n v="8268.75"/>
    <n v="0.35"/>
    <x v="1"/>
    <n v="2021"/>
    <x v="2"/>
    <x v="0"/>
    <x v="0"/>
    <n v="15.75"/>
  </r>
  <r>
    <x v="4"/>
    <n v="1189833"/>
    <d v="2021-03-17T00:00:00"/>
    <x v="2"/>
    <x v="2"/>
    <s v="Los Angeles"/>
    <x v="4"/>
    <n v="50"/>
    <n v="450"/>
    <n v="22500"/>
    <n v="12375.000000000002"/>
    <n v="0.55000000000000004"/>
    <x v="1"/>
    <n v="2021"/>
    <x v="2"/>
    <x v="0"/>
    <x v="1"/>
    <n v="27.500000000000004"/>
  </r>
  <r>
    <x v="4"/>
    <n v="1189833"/>
    <d v="2021-03-18T00:00:00"/>
    <x v="2"/>
    <x v="2"/>
    <s v="Los Angeles"/>
    <x v="5"/>
    <n v="45"/>
    <n v="650"/>
    <n v="29250"/>
    <n v="5850"/>
    <n v="0.2"/>
    <x v="1"/>
    <n v="2021"/>
    <x v="2"/>
    <x v="0"/>
    <x v="1"/>
    <n v="9"/>
  </r>
  <r>
    <x v="4"/>
    <n v="1189833"/>
    <d v="2021-03-19T00:00:00"/>
    <x v="2"/>
    <x v="2"/>
    <s v="Los Angeles"/>
    <x v="0"/>
    <n v="35"/>
    <n v="800"/>
    <n v="28000"/>
    <n v="11200"/>
    <n v="0.4"/>
    <x v="1"/>
    <n v="2021"/>
    <x v="2"/>
    <x v="0"/>
    <x v="0"/>
    <n v="14"/>
  </r>
  <r>
    <x v="4"/>
    <n v="1189833"/>
    <d v="2021-03-20T00:00:00"/>
    <x v="2"/>
    <x v="2"/>
    <s v="Los Angeles"/>
    <x v="1"/>
    <n v="45"/>
    <n v="650"/>
    <n v="29250"/>
    <n v="7312.5"/>
    <n v="0.25"/>
    <x v="1"/>
    <n v="2021"/>
    <x v="2"/>
    <x v="0"/>
    <x v="0"/>
    <n v="11.25"/>
  </r>
  <r>
    <x v="4"/>
    <n v="1189833"/>
    <d v="2021-03-21T00:00:00"/>
    <x v="2"/>
    <x v="2"/>
    <s v="Los Angeles"/>
    <x v="2"/>
    <n v="45"/>
    <n v="650"/>
    <n v="29250"/>
    <n v="11700"/>
    <n v="0.4"/>
    <x v="1"/>
    <n v="2021"/>
    <x v="2"/>
    <x v="0"/>
    <x v="0"/>
    <n v="18"/>
  </r>
  <r>
    <x v="4"/>
    <n v="1189833"/>
    <d v="2021-03-22T00:00:00"/>
    <x v="2"/>
    <x v="2"/>
    <s v="Los Angeles"/>
    <x v="3"/>
    <n v="45"/>
    <n v="550"/>
    <n v="24750"/>
    <n v="8662.5"/>
    <n v="0.35"/>
    <x v="1"/>
    <n v="2021"/>
    <x v="2"/>
    <x v="0"/>
    <x v="0"/>
    <n v="15.75"/>
  </r>
  <r>
    <x v="4"/>
    <n v="1189833"/>
    <d v="2021-03-23T00:00:00"/>
    <x v="2"/>
    <x v="2"/>
    <s v="Los Angeles"/>
    <x v="4"/>
    <n v="50"/>
    <n v="425"/>
    <n v="21250"/>
    <n v="11687.500000000002"/>
    <n v="0.55000000000000004"/>
    <x v="1"/>
    <n v="2021"/>
    <x v="2"/>
    <x v="0"/>
    <x v="1"/>
    <n v="27.500000000000004"/>
  </r>
  <r>
    <x v="4"/>
    <n v="1189833"/>
    <d v="2021-04-06T00:00:00"/>
    <x v="2"/>
    <x v="2"/>
    <s v="Los Angeles"/>
    <x v="5"/>
    <n v="45"/>
    <n v="625"/>
    <n v="28125"/>
    <n v="5625"/>
    <n v="0.2"/>
    <x v="1"/>
    <n v="2021"/>
    <x v="3"/>
    <x v="1"/>
    <x v="1"/>
    <n v="9"/>
  </r>
  <r>
    <x v="4"/>
    <n v="1189833"/>
    <d v="2021-04-07T00:00:00"/>
    <x v="2"/>
    <x v="2"/>
    <s v="Los Angeles"/>
    <x v="0"/>
    <n v="45"/>
    <n v="800"/>
    <n v="36000"/>
    <n v="14400"/>
    <n v="0.4"/>
    <x v="1"/>
    <n v="2021"/>
    <x v="3"/>
    <x v="1"/>
    <x v="0"/>
    <n v="18"/>
  </r>
  <r>
    <x v="4"/>
    <n v="1189833"/>
    <d v="2021-04-08T00:00:00"/>
    <x v="2"/>
    <x v="2"/>
    <s v="Los Angeles"/>
    <x v="1"/>
    <n v="50"/>
    <n v="600"/>
    <n v="30000"/>
    <n v="7500"/>
    <n v="0.25"/>
    <x v="1"/>
    <n v="2021"/>
    <x v="3"/>
    <x v="1"/>
    <x v="0"/>
    <n v="12.5"/>
  </r>
  <r>
    <x v="4"/>
    <n v="1189833"/>
    <d v="2021-04-09T00:00:00"/>
    <x v="2"/>
    <x v="2"/>
    <s v="Los Angeles"/>
    <x v="2"/>
    <n v="50"/>
    <n v="625"/>
    <n v="31250"/>
    <n v="12500"/>
    <n v="0.4"/>
    <x v="1"/>
    <n v="2021"/>
    <x v="3"/>
    <x v="1"/>
    <x v="0"/>
    <n v="20"/>
  </r>
  <r>
    <x v="4"/>
    <n v="1189833"/>
    <d v="2021-04-10T00:00:00"/>
    <x v="2"/>
    <x v="2"/>
    <s v="Los Angeles"/>
    <x v="3"/>
    <n v="45"/>
    <n v="525"/>
    <n v="23625"/>
    <n v="8268.75"/>
    <n v="0.35"/>
    <x v="1"/>
    <n v="2021"/>
    <x v="3"/>
    <x v="1"/>
    <x v="0"/>
    <n v="15.75"/>
  </r>
  <r>
    <x v="4"/>
    <n v="1189833"/>
    <d v="2021-04-11T00:00:00"/>
    <x v="2"/>
    <x v="2"/>
    <s v="Los Angeles"/>
    <x v="4"/>
    <n v="50"/>
    <n v="425"/>
    <n v="21250"/>
    <n v="11687.500000000002"/>
    <n v="0.55000000000000004"/>
    <x v="1"/>
    <n v="2021"/>
    <x v="3"/>
    <x v="1"/>
    <x v="1"/>
    <n v="27.500000000000004"/>
  </r>
  <r>
    <x v="4"/>
    <n v="1189833"/>
    <d v="2021-04-12T00:00:00"/>
    <x v="2"/>
    <x v="2"/>
    <s v="Los Angeles"/>
    <x v="5"/>
    <n v="65"/>
    <n v="600"/>
    <n v="39000"/>
    <n v="7800"/>
    <n v="0.2"/>
    <x v="1"/>
    <n v="2021"/>
    <x v="3"/>
    <x v="1"/>
    <x v="1"/>
    <n v="13"/>
  </r>
  <r>
    <x v="4"/>
    <n v="1189833"/>
    <d v="2021-04-13T00:00:00"/>
    <x v="2"/>
    <x v="2"/>
    <s v="Los Angeles"/>
    <x v="0"/>
    <n v="45"/>
    <n v="800"/>
    <n v="36000"/>
    <n v="14400"/>
    <n v="0.4"/>
    <x v="1"/>
    <n v="2021"/>
    <x v="3"/>
    <x v="1"/>
    <x v="0"/>
    <n v="18"/>
  </r>
  <r>
    <x v="4"/>
    <n v="1189833"/>
    <d v="2021-04-14T00:00:00"/>
    <x v="2"/>
    <x v="2"/>
    <s v="Los Angeles"/>
    <x v="1"/>
    <n v="50"/>
    <n v="650"/>
    <n v="32500"/>
    <n v="8125"/>
    <n v="0.25"/>
    <x v="1"/>
    <n v="2021"/>
    <x v="3"/>
    <x v="1"/>
    <x v="0"/>
    <n v="12.5"/>
  </r>
  <r>
    <x v="4"/>
    <n v="1189833"/>
    <d v="2021-04-15T00:00:00"/>
    <x v="2"/>
    <x v="2"/>
    <s v="Los Angeles"/>
    <x v="2"/>
    <n v="50"/>
    <n v="650"/>
    <n v="32500"/>
    <n v="13000"/>
    <n v="0.4"/>
    <x v="1"/>
    <n v="2021"/>
    <x v="3"/>
    <x v="1"/>
    <x v="0"/>
    <n v="20"/>
  </r>
  <r>
    <x v="4"/>
    <n v="1189833"/>
    <d v="2021-04-16T00:00:00"/>
    <x v="2"/>
    <x v="2"/>
    <s v="Los Angeles"/>
    <x v="3"/>
    <n v="45"/>
    <n v="550"/>
    <n v="24750"/>
    <n v="8662.5"/>
    <n v="0.35"/>
    <x v="1"/>
    <n v="2021"/>
    <x v="3"/>
    <x v="1"/>
    <x v="0"/>
    <n v="15.75"/>
  </r>
  <r>
    <x v="4"/>
    <n v="1189833"/>
    <d v="2021-04-17T00:00:00"/>
    <x v="2"/>
    <x v="2"/>
    <s v="Los Angeles"/>
    <x v="4"/>
    <n v="50"/>
    <n v="450"/>
    <n v="22500"/>
    <n v="12375.000000000002"/>
    <n v="0.55000000000000004"/>
    <x v="1"/>
    <n v="2021"/>
    <x v="3"/>
    <x v="1"/>
    <x v="1"/>
    <n v="27.500000000000004"/>
  </r>
  <r>
    <x v="4"/>
    <n v="1189833"/>
    <d v="2021-04-18T00:00:00"/>
    <x v="2"/>
    <x v="2"/>
    <s v="Los Angeles"/>
    <x v="5"/>
    <n v="65"/>
    <n v="625"/>
    <n v="40625"/>
    <n v="8125"/>
    <n v="0.2"/>
    <x v="1"/>
    <n v="2021"/>
    <x v="3"/>
    <x v="1"/>
    <x v="1"/>
    <n v="13"/>
  </r>
  <r>
    <x v="4"/>
    <n v="1189833"/>
    <d v="2021-04-19T00:00:00"/>
    <x v="2"/>
    <x v="2"/>
    <s v="Los Angeles"/>
    <x v="0"/>
    <n v="45"/>
    <n v="900"/>
    <n v="40500"/>
    <n v="16200"/>
    <n v="0.4"/>
    <x v="1"/>
    <n v="2021"/>
    <x v="3"/>
    <x v="1"/>
    <x v="0"/>
    <n v="18"/>
  </r>
  <r>
    <x v="4"/>
    <n v="1189833"/>
    <d v="2021-04-20T00:00:00"/>
    <x v="2"/>
    <x v="2"/>
    <s v="Los Angeles"/>
    <x v="1"/>
    <n v="50"/>
    <n v="750"/>
    <n v="37500"/>
    <n v="9375"/>
    <n v="0.25"/>
    <x v="1"/>
    <n v="2021"/>
    <x v="3"/>
    <x v="1"/>
    <x v="0"/>
    <n v="12.5"/>
  </r>
  <r>
    <x v="4"/>
    <n v="1189833"/>
    <d v="2021-04-21T00:00:00"/>
    <x v="2"/>
    <x v="2"/>
    <s v="Los Angeles"/>
    <x v="2"/>
    <n v="50"/>
    <n v="750"/>
    <n v="37500"/>
    <n v="15000"/>
    <n v="0.4"/>
    <x v="1"/>
    <n v="2021"/>
    <x v="3"/>
    <x v="1"/>
    <x v="0"/>
    <n v="20"/>
  </r>
  <r>
    <x v="4"/>
    <n v="1189833"/>
    <d v="2021-04-22T00:00:00"/>
    <x v="2"/>
    <x v="2"/>
    <s v="Los Angeles"/>
    <x v="3"/>
    <n v="45"/>
    <n v="625"/>
    <n v="28125"/>
    <n v="9843.75"/>
    <n v="0.35"/>
    <x v="1"/>
    <n v="2021"/>
    <x v="3"/>
    <x v="1"/>
    <x v="0"/>
    <n v="15.75"/>
  </r>
  <r>
    <x v="4"/>
    <n v="1189833"/>
    <d v="2021-04-23T00:00:00"/>
    <x v="2"/>
    <x v="2"/>
    <s v="Los Angeles"/>
    <x v="4"/>
    <n v="50"/>
    <n v="500"/>
    <n v="25000"/>
    <n v="13750.000000000002"/>
    <n v="0.55000000000000004"/>
    <x v="1"/>
    <n v="2021"/>
    <x v="3"/>
    <x v="1"/>
    <x v="1"/>
    <n v="27.500000000000004"/>
  </r>
  <r>
    <x v="4"/>
    <n v="1189833"/>
    <d v="2021-04-24T00:00:00"/>
    <x v="2"/>
    <x v="2"/>
    <s v="Los Angeles"/>
    <x v="5"/>
    <n v="65"/>
    <n v="800"/>
    <n v="52000"/>
    <n v="10400"/>
    <n v="0.2"/>
    <x v="1"/>
    <n v="2021"/>
    <x v="3"/>
    <x v="1"/>
    <x v="1"/>
    <n v="13"/>
  </r>
  <r>
    <x v="4"/>
    <n v="1189833"/>
    <d v="2021-04-25T00:00:00"/>
    <x v="2"/>
    <x v="2"/>
    <s v="Los Angeles"/>
    <x v="0"/>
    <n v="45"/>
    <n v="950"/>
    <n v="42750"/>
    <n v="17100"/>
    <n v="0.4"/>
    <x v="1"/>
    <n v="2021"/>
    <x v="3"/>
    <x v="1"/>
    <x v="0"/>
    <n v="18"/>
  </r>
  <r>
    <x v="4"/>
    <n v="1189833"/>
    <d v="2021-04-26T00:00:00"/>
    <x v="2"/>
    <x v="2"/>
    <s v="Los Angeles"/>
    <x v="1"/>
    <n v="50"/>
    <n v="800"/>
    <n v="40000"/>
    <n v="10000"/>
    <n v="0.25"/>
    <x v="1"/>
    <n v="2021"/>
    <x v="3"/>
    <x v="1"/>
    <x v="0"/>
    <n v="12.5"/>
  </r>
  <r>
    <x v="4"/>
    <n v="1189833"/>
    <d v="2021-04-27T00:00:00"/>
    <x v="2"/>
    <x v="2"/>
    <s v="Los Angeles"/>
    <x v="2"/>
    <n v="50"/>
    <n v="750"/>
    <n v="37500"/>
    <n v="15000"/>
    <n v="0.4"/>
    <x v="1"/>
    <n v="2021"/>
    <x v="3"/>
    <x v="1"/>
    <x v="0"/>
    <n v="20"/>
  </r>
  <r>
    <x v="4"/>
    <n v="1189833"/>
    <d v="2021-04-28T00:00:00"/>
    <x v="2"/>
    <x v="2"/>
    <s v="Los Angeles"/>
    <x v="3"/>
    <n v="45"/>
    <n v="650"/>
    <n v="29250"/>
    <n v="10237.5"/>
    <n v="0.35"/>
    <x v="1"/>
    <n v="2021"/>
    <x v="3"/>
    <x v="1"/>
    <x v="0"/>
    <n v="15.75"/>
  </r>
  <r>
    <x v="4"/>
    <n v="1189833"/>
    <d v="2021-04-29T00:00:00"/>
    <x v="2"/>
    <x v="2"/>
    <s v="Los Angeles"/>
    <x v="4"/>
    <n v="50"/>
    <n v="700"/>
    <n v="35000"/>
    <n v="19250"/>
    <n v="0.55000000000000004"/>
    <x v="1"/>
    <n v="2021"/>
    <x v="3"/>
    <x v="1"/>
    <x v="1"/>
    <n v="27.5"/>
  </r>
  <r>
    <x v="4"/>
    <n v="1189833"/>
    <d v="2021-04-30T00:00:00"/>
    <x v="2"/>
    <x v="2"/>
    <s v="Los Angeles"/>
    <x v="5"/>
    <n v="65"/>
    <n v="700"/>
    <n v="45500"/>
    <n v="9100"/>
    <n v="0.2"/>
    <x v="1"/>
    <n v="2021"/>
    <x v="3"/>
    <x v="1"/>
    <x v="1"/>
    <n v="13"/>
  </r>
  <r>
    <x v="4"/>
    <n v="1189833"/>
    <d v="2021-05-01T00:00:00"/>
    <x v="2"/>
    <x v="2"/>
    <s v="Los Angeles"/>
    <x v="0"/>
    <n v="50"/>
    <n v="900"/>
    <n v="45000"/>
    <n v="18000"/>
    <n v="0.4"/>
    <x v="1"/>
    <n v="2021"/>
    <x v="4"/>
    <x v="1"/>
    <x v="0"/>
    <n v="20"/>
  </r>
  <r>
    <x v="4"/>
    <n v="1189833"/>
    <d v="2021-05-02T00:00:00"/>
    <x v="2"/>
    <x v="2"/>
    <s v="Los Angeles"/>
    <x v="1"/>
    <n v="55.000000000000007"/>
    <n v="850"/>
    <n v="46750.000000000007"/>
    <n v="11687.500000000002"/>
    <n v="0.25"/>
    <x v="1"/>
    <n v="2021"/>
    <x v="4"/>
    <x v="1"/>
    <x v="0"/>
    <n v="13.750000000000002"/>
  </r>
  <r>
    <x v="4"/>
    <n v="1189833"/>
    <d v="2021-05-03T00:00:00"/>
    <x v="2"/>
    <x v="2"/>
    <s v="Los Angeles"/>
    <x v="2"/>
    <n v="50"/>
    <n v="725"/>
    <n v="36250"/>
    <n v="14500"/>
    <n v="0.4"/>
    <x v="1"/>
    <n v="2021"/>
    <x v="4"/>
    <x v="1"/>
    <x v="0"/>
    <n v="20"/>
  </r>
  <r>
    <x v="4"/>
    <n v="1189833"/>
    <d v="2021-05-04T00:00:00"/>
    <x v="2"/>
    <x v="2"/>
    <s v="Los Angeles"/>
    <x v="3"/>
    <n v="50"/>
    <n v="675"/>
    <n v="33750"/>
    <n v="11812.5"/>
    <n v="0.35"/>
    <x v="1"/>
    <n v="2021"/>
    <x v="4"/>
    <x v="1"/>
    <x v="0"/>
    <n v="17.5"/>
  </r>
  <r>
    <x v="4"/>
    <n v="1189833"/>
    <d v="2021-05-05T00:00:00"/>
    <x v="2"/>
    <x v="2"/>
    <s v="Los Angeles"/>
    <x v="4"/>
    <n v="60"/>
    <n v="675"/>
    <n v="40500"/>
    <n v="22275"/>
    <n v="0.55000000000000004"/>
    <x v="1"/>
    <n v="2021"/>
    <x v="4"/>
    <x v="1"/>
    <x v="1"/>
    <n v="33"/>
  </r>
  <r>
    <x v="4"/>
    <n v="1189833"/>
    <d v="2021-05-06T00:00:00"/>
    <x v="2"/>
    <x v="2"/>
    <s v="Los Angeles"/>
    <x v="5"/>
    <n v="65"/>
    <n v="650"/>
    <n v="42250"/>
    <n v="8450"/>
    <n v="0.2"/>
    <x v="1"/>
    <n v="2021"/>
    <x v="4"/>
    <x v="1"/>
    <x v="1"/>
    <n v="13"/>
  </r>
  <r>
    <x v="4"/>
    <n v="1189833"/>
    <d v="2021-05-07T00:00:00"/>
    <x v="2"/>
    <x v="2"/>
    <s v="Los Angeles"/>
    <x v="0"/>
    <n v="50"/>
    <n v="850"/>
    <n v="42500"/>
    <n v="17000"/>
    <n v="0.4"/>
    <x v="1"/>
    <n v="2021"/>
    <x v="4"/>
    <x v="1"/>
    <x v="0"/>
    <n v="20"/>
  </r>
  <r>
    <x v="4"/>
    <n v="1189833"/>
    <d v="2021-05-08T00:00:00"/>
    <x v="2"/>
    <x v="2"/>
    <s v="Los Angeles"/>
    <x v="1"/>
    <n v="55.000000000000007"/>
    <n v="850"/>
    <n v="46750.000000000007"/>
    <n v="11687.500000000002"/>
    <n v="0.25"/>
    <x v="1"/>
    <n v="2021"/>
    <x v="4"/>
    <x v="1"/>
    <x v="0"/>
    <n v="13.750000000000002"/>
  </r>
  <r>
    <x v="4"/>
    <n v="1189833"/>
    <d v="2021-05-09T00:00:00"/>
    <x v="2"/>
    <x v="2"/>
    <s v="Los Angeles"/>
    <x v="2"/>
    <n v="50"/>
    <n v="700"/>
    <n v="35000"/>
    <n v="14000"/>
    <n v="0.4"/>
    <x v="1"/>
    <n v="2021"/>
    <x v="4"/>
    <x v="1"/>
    <x v="0"/>
    <n v="20"/>
  </r>
  <r>
    <x v="4"/>
    <n v="1189833"/>
    <d v="2021-05-10T00:00:00"/>
    <x v="2"/>
    <x v="2"/>
    <s v="Los Angeles"/>
    <x v="3"/>
    <n v="50"/>
    <n v="650"/>
    <n v="32500"/>
    <n v="11375"/>
    <n v="0.35"/>
    <x v="1"/>
    <n v="2021"/>
    <x v="4"/>
    <x v="1"/>
    <x v="0"/>
    <n v="17.5"/>
  </r>
  <r>
    <x v="4"/>
    <n v="1189833"/>
    <d v="2021-05-11T00:00:00"/>
    <x v="2"/>
    <x v="2"/>
    <s v="Los Angeles"/>
    <x v="4"/>
    <n v="60"/>
    <n v="650"/>
    <n v="39000"/>
    <n v="21450"/>
    <n v="0.55000000000000004"/>
    <x v="1"/>
    <n v="2021"/>
    <x v="4"/>
    <x v="1"/>
    <x v="1"/>
    <n v="33"/>
  </r>
  <r>
    <x v="4"/>
    <n v="1189833"/>
    <d v="2021-05-12T00:00:00"/>
    <x v="2"/>
    <x v="2"/>
    <s v="Los Angeles"/>
    <x v="5"/>
    <n v="65"/>
    <n v="700"/>
    <n v="45500"/>
    <n v="9100"/>
    <n v="0.2"/>
    <x v="1"/>
    <n v="2021"/>
    <x v="4"/>
    <x v="1"/>
    <x v="1"/>
    <n v="13"/>
  </r>
  <r>
    <x v="4"/>
    <n v="1189833"/>
    <d v="2021-05-13T00:00:00"/>
    <x v="2"/>
    <x v="2"/>
    <s v="Los Angeles"/>
    <x v="0"/>
    <n v="50"/>
    <n v="800"/>
    <n v="40000"/>
    <n v="16000"/>
    <n v="0.4"/>
    <x v="1"/>
    <n v="2021"/>
    <x v="4"/>
    <x v="1"/>
    <x v="0"/>
    <n v="20"/>
  </r>
  <r>
    <x v="4"/>
    <n v="1189833"/>
    <d v="2021-05-14T00:00:00"/>
    <x v="2"/>
    <x v="2"/>
    <s v="Los Angeles"/>
    <x v="1"/>
    <n v="55.000000000000007"/>
    <n v="800"/>
    <n v="44000.000000000007"/>
    <n v="11000.000000000002"/>
    <n v="0.25"/>
    <x v="1"/>
    <n v="2021"/>
    <x v="4"/>
    <x v="1"/>
    <x v="0"/>
    <n v="13.750000000000002"/>
  </r>
  <r>
    <x v="4"/>
    <n v="1189833"/>
    <d v="2021-05-15T00:00:00"/>
    <x v="2"/>
    <x v="2"/>
    <s v="Los Angeles"/>
    <x v="2"/>
    <n v="50"/>
    <n v="650"/>
    <n v="32500"/>
    <n v="13000"/>
    <n v="0.4"/>
    <x v="1"/>
    <n v="2021"/>
    <x v="4"/>
    <x v="1"/>
    <x v="0"/>
    <n v="20"/>
  </r>
  <r>
    <x v="4"/>
    <n v="1189833"/>
    <d v="2021-05-16T00:00:00"/>
    <x v="2"/>
    <x v="2"/>
    <s v="Los Angeles"/>
    <x v="3"/>
    <n v="50"/>
    <n v="625"/>
    <n v="31250"/>
    <n v="10937.5"/>
    <n v="0.35"/>
    <x v="1"/>
    <n v="2021"/>
    <x v="4"/>
    <x v="1"/>
    <x v="0"/>
    <n v="17.5"/>
  </r>
  <r>
    <x v="4"/>
    <n v="1189833"/>
    <d v="2021-05-17T00:00:00"/>
    <x v="2"/>
    <x v="2"/>
    <s v="Los Angeles"/>
    <x v="4"/>
    <n v="60"/>
    <n v="600"/>
    <n v="36000"/>
    <n v="19800"/>
    <n v="0.55000000000000004"/>
    <x v="1"/>
    <n v="2021"/>
    <x v="4"/>
    <x v="1"/>
    <x v="1"/>
    <n v="33"/>
  </r>
  <r>
    <x v="4"/>
    <n v="1189833"/>
    <d v="2021-05-18T00:00:00"/>
    <x v="2"/>
    <x v="2"/>
    <s v="Los Angeles"/>
    <x v="5"/>
    <n v="65"/>
    <n v="650"/>
    <n v="42250"/>
    <n v="8450"/>
    <n v="0.2"/>
    <x v="1"/>
    <n v="2021"/>
    <x v="4"/>
    <x v="1"/>
    <x v="1"/>
    <n v="13"/>
  </r>
  <r>
    <x v="4"/>
    <n v="1189833"/>
    <d v="2021-05-19T00:00:00"/>
    <x v="2"/>
    <x v="2"/>
    <s v="Los Angeles"/>
    <x v="0"/>
    <n v="50"/>
    <n v="825"/>
    <n v="41250"/>
    <n v="16500"/>
    <n v="0.4"/>
    <x v="1"/>
    <n v="2021"/>
    <x v="4"/>
    <x v="1"/>
    <x v="0"/>
    <n v="20"/>
  </r>
  <r>
    <x v="4"/>
    <n v="1189833"/>
    <d v="2021-05-20T00:00:00"/>
    <x v="2"/>
    <x v="2"/>
    <s v="Los Angeles"/>
    <x v="1"/>
    <n v="55.000000000000007"/>
    <n v="825"/>
    <n v="45375.000000000007"/>
    <n v="11343.750000000002"/>
    <n v="0.25"/>
    <x v="1"/>
    <n v="2021"/>
    <x v="4"/>
    <x v="1"/>
    <x v="0"/>
    <n v="13.750000000000002"/>
  </r>
  <r>
    <x v="4"/>
    <n v="1189833"/>
    <d v="2021-05-21T00:00:00"/>
    <x v="2"/>
    <x v="2"/>
    <s v="Los Angeles"/>
    <x v="2"/>
    <n v="50"/>
    <n v="675"/>
    <n v="33750"/>
    <n v="13500"/>
    <n v="0.4"/>
    <x v="1"/>
    <n v="2021"/>
    <x v="4"/>
    <x v="1"/>
    <x v="0"/>
    <n v="20"/>
  </r>
  <r>
    <x v="4"/>
    <n v="1189833"/>
    <d v="2021-05-22T00:00:00"/>
    <x v="2"/>
    <x v="2"/>
    <s v="Los Angeles"/>
    <x v="3"/>
    <n v="50"/>
    <n v="650"/>
    <n v="32500"/>
    <n v="11375"/>
    <n v="0.35"/>
    <x v="1"/>
    <n v="2021"/>
    <x v="4"/>
    <x v="1"/>
    <x v="0"/>
    <n v="17.5"/>
  </r>
  <r>
    <x v="4"/>
    <n v="1189833"/>
    <d v="2021-05-23T00:00:00"/>
    <x v="2"/>
    <x v="2"/>
    <s v="Los Angeles"/>
    <x v="4"/>
    <n v="60"/>
    <n v="600"/>
    <n v="36000"/>
    <n v="19800"/>
    <n v="0.55000000000000004"/>
    <x v="1"/>
    <n v="2021"/>
    <x v="4"/>
    <x v="1"/>
    <x v="1"/>
    <n v="33"/>
  </r>
  <r>
    <x v="4"/>
    <n v="1189833"/>
    <d v="2021-05-24T00:00:00"/>
    <x v="2"/>
    <x v="2"/>
    <s v="Los Angeles"/>
    <x v="5"/>
    <n v="65"/>
    <n v="700"/>
    <n v="45500"/>
    <n v="9100"/>
    <n v="0.2"/>
    <x v="1"/>
    <n v="2021"/>
    <x v="4"/>
    <x v="1"/>
    <x v="1"/>
    <n v="13"/>
  </r>
  <r>
    <x v="4"/>
    <n v="1189833"/>
    <d v="2021-05-25T00:00:00"/>
    <x v="2"/>
    <x v="2"/>
    <s v="Los Angeles"/>
    <x v="0"/>
    <n v="50"/>
    <n v="900"/>
    <n v="45000"/>
    <n v="18000"/>
    <n v="0.4"/>
    <x v="1"/>
    <n v="2021"/>
    <x v="4"/>
    <x v="1"/>
    <x v="0"/>
    <n v="20"/>
  </r>
  <r>
    <x v="4"/>
    <n v="1189833"/>
    <d v="2021-05-26T00:00:00"/>
    <x v="2"/>
    <x v="2"/>
    <s v="Los Angeles"/>
    <x v="1"/>
    <n v="55.000000000000007"/>
    <n v="900"/>
    <n v="49500.000000000007"/>
    <n v="12375.000000000002"/>
    <n v="0.25"/>
    <x v="1"/>
    <n v="2021"/>
    <x v="4"/>
    <x v="1"/>
    <x v="0"/>
    <n v="13.750000000000002"/>
  </r>
  <r>
    <x v="4"/>
    <n v="1189833"/>
    <d v="2021-05-27T00:00:00"/>
    <x v="2"/>
    <x v="2"/>
    <s v="Los Angeles"/>
    <x v="2"/>
    <n v="50"/>
    <n v="700"/>
    <n v="35000"/>
    <n v="14000"/>
    <n v="0.4"/>
    <x v="1"/>
    <n v="2021"/>
    <x v="4"/>
    <x v="1"/>
    <x v="0"/>
    <n v="20"/>
  </r>
  <r>
    <x v="4"/>
    <n v="1189833"/>
    <d v="2021-05-28T00:00:00"/>
    <x v="2"/>
    <x v="2"/>
    <s v="Los Angeles"/>
    <x v="3"/>
    <n v="50"/>
    <n v="700"/>
    <n v="35000"/>
    <n v="12250"/>
    <n v="0.35"/>
    <x v="1"/>
    <n v="2021"/>
    <x v="4"/>
    <x v="1"/>
    <x v="0"/>
    <n v="17.5"/>
  </r>
  <r>
    <x v="4"/>
    <n v="1189833"/>
    <d v="2021-05-29T00:00:00"/>
    <x v="2"/>
    <x v="2"/>
    <s v="Los Angeles"/>
    <x v="4"/>
    <n v="60"/>
    <n v="625"/>
    <n v="37500"/>
    <n v="20625"/>
    <n v="0.55000000000000004"/>
    <x v="1"/>
    <n v="2021"/>
    <x v="4"/>
    <x v="1"/>
    <x v="1"/>
    <n v="33"/>
  </r>
  <r>
    <x v="4"/>
    <n v="1189833"/>
    <d v="2021-05-30T00:00:00"/>
    <x v="2"/>
    <x v="2"/>
    <s v="Los Angeles"/>
    <x v="5"/>
    <n v="65"/>
    <n v="725"/>
    <n v="47125"/>
    <n v="9425"/>
    <n v="0.2"/>
    <x v="1"/>
    <n v="2021"/>
    <x v="4"/>
    <x v="1"/>
    <x v="1"/>
    <n v="13"/>
  </r>
  <r>
    <x v="0"/>
    <n v="1185732"/>
    <d v="2021-05-31T00:00:00"/>
    <x v="2"/>
    <x v="2"/>
    <s v="Los Angeles"/>
    <x v="0"/>
    <n v="45"/>
    <n v="475"/>
    <n v="21375"/>
    <n v="8550"/>
    <n v="0.4"/>
    <x v="1"/>
    <n v="2021"/>
    <x v="4"/>
    <x v="1"/>
    <x v="0"/>
    <n v="18"/>
  </r>
  <r>
    <x v="0"/>
    <n v="1185732"/>
    <d v="2021-06-01T00:00:00"/>
    <x v="2"/>
    <x v="2"/>
    <s v="Los Angeles"/>
    <x v="1"/>
    <n v="45"/>
    <n v="275"/>
    <n v="12375"/>
    <n v="4331.25"/>
    <n v="0.35"/>
    <x v="1"/>
    <n v="2021"/>
    <x v="11"/>
    <x v="1"/>
    <x v="0"/>
    <n v="15.75"/>
  </r>
  <r>
    <x v="0"/>
    <n v="1185732"/>
    <d v="2021-06-02T00:00:00"/>
    <x v="2"/>
    <x v="2"/>
    <s v="Los Angeles"/>
    <x v="2"/>
    <n v="35"/>
    <n v="275"/>
    <n v="9625"/>
    <n v="3368.75"/>
    <n v="0.35"/>
    <x v="1"/>
    <n v="2021"/>
    <x v="11"/>
    <x v="1"/>
    <x v="0"/>
    <n v="12.25"/>
  </r>
  <r>
    <x v="0"/>
    <n v="1185732"/>
    <d v="2021-06-03T00:00:00"/>
    <x v="2"/>
    <x v="2"/>
    <s v="Los Angeles"/>
    <x v="3"/>
    <n v="40"/>
    <n v="125"/>
    <n v="5000"/>
    <n v="2000"/>
    <n v="0.4"/>
    <x v="1"/>
    <n v="2021"/>
    <x v="11"/>
    <x v="1"/>
    <x v="0"/>
    <n v="16"/>
  </r>
  <r>
    <x v="0"/>
    <n v="1185732"/>
    <d v="2021-06-04T00:00:00"/>
    <x v="3"/>
    <x v="3"/>
    <s v="Chicago"/>
    <x v="4"/>
    <n v="54.999999999999993"/>
    <n v="175"/>
    <n v="9624.9999999999982"/>
    <n v="3368.7499999999991"/>
    <n v="0.35"/>
    <x v="1"/>
    <n v="2021"/>
    <x v="11"/>
    <x v="1"/>
    <x v="1"/>
    <n v="19.249999999999996"/>
  </r>
  <r>
    <x v="0"/>
    <n v="1185732"/>
    <d v="2021-06-05T00:00:00"/>
    <x v="3"/>
    <x v="3"/>
    <s v="Chicago"/>
    <x v="5"/>
    <n v="45"/>
    <n v="275"/>
    <n v="12375"/>
    <n v="6187.5"/>
    <n v="0.5"/>
    <x v="1"/>
    <n v="2021"/>
    <x v="11"/>
    <x v="1"/>
    <x v="1"/>
    <n v="22.5"/>
  </r>
  <r>
    <x v="0"/>
    <n v="1185732"/>
    <d v="2021-06-06T00:00:00"/>
    <x v="3"/>
    <x v="3"/>
    <s v="Chicago"/>
    <x v="0"/>
    <n v="45"/>
    <n v="525"/>
    <n v="23625"/>
    <n v="9450"/>
    <n v="0.4"/>
    <x v="1"/>
    <n v="2021"/>
    <x v="11"/>
    <x v="1"/>
    <x v="0"/>
    <n v="18"/>
  </r>
  <r>
    <x v="0"/>
    <n v="1185732"/>
    <d v="2021-06-07T00:00:00"/>
    <x v="3"/>
    <x v="3"/>
    <s v="Chicago"/>
    <x v="1"/>
    <n v="45"/>
    <n v="175"/>
    <n v="7875"/>
    <n v="2756.25"/>
    <n v="0.35"/>
    <x v="1"/>
    <n v="2021"/>
    <x v="11"/>
    <x v="1"/>
    <x v="0"/>
    <n v="15.75"/>
  </r>
  <r>
    <x v="0"/>
    <n v="1185732"/>
    <d v="2021-06-08T00:00:00"/>
    <x v="3"/>
    <x v="3"/>
    <s v="Chicago"/>
    <x v="2"/>
    <n v="35"/>
    <n v="225"/>
    <n v="7875"/>
    <n v="2756.25"/>
    <n v="0.35"/>
    <x v="1"/>
    <n v="2021"/>
    <x v="11"/>
    <x v="1"/>
    <x v="0"/>
    <n v="12.25"/>
  </r>
  <r>
    <x v="0"/>
    <n v="1185732"/>
    <d v="2021-06-09T00:00:00"/>
    <x v="3"/>
    <x v="3"/>
    <s v="Chicago"/>
    <x v="3"/>
    <n v="40"/>
    <n v="100"/>
    <n v="4000"/>
    <n v="1600"/>
    <n v="0.4"/>
    <x v="1"/>
    <n v="2021"/>
    <x v="11"/>
    <x v="1"/>
    <x v="0"/>
    <n v="16"/>
  </r>
  <r>
    <x v="0"/>
    <n v="1185732"/>
    <d v="2021-06-10T00:00:00"/>
    <x v="3"/>
    <x v="3"/>
    <s v="Chicago"/>
    <x v="4"/>
    <n v="54.999999999999993"/>
    <n v="175"/>
    <n v="9624.9999999999982"/>
    <n v="3368.7499999999991"/>
    <n v="0.35"/>
    <x v="1"/>
    <n v="2021"/>
    <x v="11"/>
    <x v="1"/>
    <x v="1"/>
    <n v="19.249999999999996"/>
  </r>
  <r>
    <x v="0"/>
    <n v="1185732"/>
    <d v="2021-06-11T00:00:00"/>
    <x v="3"/>
    <x v="3"/>
    <s v="Chicago"/>
    <x v="5"/>
    <n v="45"/>
    <n v="275"/>
    <n v="12375"/>
    <n v="6187.5"/>
    <n v="0.5"/>
    <x v="1"/>
    <n v="2021"/>
    <x v="11"/>
    <x v="1"/>
    <x v="1"/>
    <n v="22.5"/>
  </r>
  <r>
    <x v="0"/>
    <n v="1185732"/>
    <d v="2021-06-12T00:00:00"/>
    <x v="3"/>
    <x v="3"/>
    <s v="Chicago"/>
    <x v="0"/>
    <n v="50"/>
    <n v="495"/>
    <n v="24750"/>
    <n v="9900"/>
    <n v="0.4"/>
    <x v="1"/>
    <n v="2021"/>
    <x v="11"/>
    <x v="1"/>
    <x v="0"/>
    <n v="20"/>
  </r>
  <r>
    <x v="0"/>
    <n v="1185732"/>
    <d v="2021-06-13T00:00:00"/>
    <x v="3"/>
    <x v="3"/>
    <s v="Chicago"/>
    <x v="1"/>
    <n v="50"/>
    <n v="200"/>
    <n v="10000"/>
    <n v="3500"/>
    <n v="0.35"/>
    <x v="1"/>
    <n v="2021"/>
    <x v="11"/>
    <x v="1"/>
    <x v="0"/>
    <n v="17.5"/>
  </r>
  <r>
    <x v="0"/>
    <n v="1185732"/>
    <d v="2021-06-14T00:00:00"/>
    <x v="3"/>
    <x v="3"/>
    <s v="Chicago"/>
    <x v="2"/>
    <n v="40"/>
    <n v="225"/>
    <n v="9000"/>
    <n v="3150"/>
    <n v="0.35"/>
    <x v="1"/>
    <n v="2021"/>
    <x v="11"/>
    <x v="1"/>
    <x v="0"/>
    <n v="14"/>
  </r>
  <r>
    <x v="0"/>
    <n v="1185732"/>
    <d v="2021-06-15T00:00:00"/>
    <x v="3"/>
    <x v="3"/>
    <s v="Chicago"/>
    <x v="3"/>
    <n v="45"/>
    <n v="75"/>
    <n v="3375"/>
    <n v="1350"/>
    <n v="0.4"/>
    <x v="1"/>
    <n v="2021"/>
    <x v="11"/>
    <x v="1"/>
    <x v="0"/>
    <n v="18"/>
  </r>
  <r>
    <x v="0"/>
    <n v="1185732"/>
    <d v="2021-06-16T00:00:00"/>
    <x v="3"/>
    <x v="3"/>
    <s v="Chicago"/>
    <x v="4"/>
    <n v="60"/>
    <n v="125"/>
    <n v="7500"/>
    <n v="2625"/>
    <n v="0.35"/>
    <x v="1"/>
    <n v="2021"/>
    <x v="11"/>
    <x v="1"/>
    <x v="1"/>
    <n v="21"/>
  </r>
  <r>
    <x v="0"/>
    <n v="1185732"/>
    <d v="2021-06-17T00:00:00"/>
    <x v="3"/>
    <x v="3"/>
    <s v="Chicago"/>
    <x v="5"/>
    <n v="50"/>
    <n v="225"/>
    <n v="11250"/>
    <n v="5625"/>
    <n v="0.5"/>
    <x v="1"/>
    <n v="2021"/>
    <x v="11"/>
    <x v="1"/>
    <x v="1"/>
    <n v="25"/>
  </r>
  <r>
    <x v="0"/>
    <n v="1185732"/>
    <d v="2021-06-18T00:00:00"/>
    <x v="3"/>
    <x v="3"/>
    <s v="Chicago"/>
    <x v="0"/>
    <n v="50"/>
    <n v="450"/>
    <n v="22500"/>
    <n v="9000"/>
    <n v="0.4"/>
    <x v="1"/>
    <n v="2021"/>
    <x v="11"/>
    <x v="1"/>
    <x v="0"/>
    <n v="20"/>
  </r>
  <r>
    <x v="0"/>
    <n v="1185732"/>
    <d v="2021-06-19T00:00:00"/>
    <x v="3"/>
    <x v="3"/>
    <s v="Chicago"/>
    <x v="1"/>
    <n v="50"/>
    <n v="150"/>
    <n v="7500"/>
    <n v="2625"/>
    <n v="0.35"/>
    <x v="1"/>
    <n v="2021"/>
    <x v="11"/>
    <x v="1"/>
    <x v="0"/>
    <n v="17.5"/>
  </r>
  <r>
    <x v="0"/>
    <n v="1185732"/>
    <d v="2021-06-20T00:00:00"/>
    <x v="3"/>
    <x v="3"/>
    <s v="Chicago"/>
    <x v="2"/>
    <n v="40"/>
    <n v="150"/>
    <n v="6000"/>
    <n v="2100"/>
    <n v="0.35"/>
    <x v="1"/>
    <n v="2021"/>
    <x v="11"/>
    <x v="1"/>
    <x v="0"/>
    <n v="14"/>
  </r>
  <r>
    <x v="0"/>
    <n v="1185732"/>
    <d v="2021-06-21T00:00:00"/>
    <x v="3"/>
    <x v="3"/>
    <s v="Chicago"/>
    <x v="3"/>
    <n v="45"/>
    <n v="75"/>
    <n v="3375"/>
    <n v="1350"/>
    <n v="0.4"/>
    <x v="1"/>
    <n v="2021"/>
    <x v="11"/>
    <x v="1"/>
    <x v="0"/>
    <n v="18"/>
  </r>
  <r>
    <x v="0"/>
    <n v="1185732"/>
    <d v="2021-06-22T00:00:00"/>
    <x v="3"/>
    <x v="3"/>
    <s v="Chicago"/>
    <x v="4"/>
    <n v="60"/>
    <n v="100"/>
    <n v="6000"/>
    <n v="2100"/>
    <n v="0.35"/>
    <x v="1"/>
    <n v="2021"/>
    <x v="11"/>
    <x v="1"/>
    <x v="1"/>
    <n v="21"/>
  </r>
  <r>
    <x v="0"/>
    <n v="1185732"/>
    <d v="2021-06-23T00:00:00"/>
    <x v="3"/>
    <x v="3"/>
    <s v="Chicago"/>
    <x v="5"/>
    <n v="50"/>
    <n v="225"/>
    <n v="11250"/>
    <n v="5625"/>
    <n v="0.5"/>
    <x v="1"/>
    <n v="2021"/>
    <x v="11"/>
    <x v="1"/>
    <x v="1"/>
    <n v="25"/>
  </r>
  <r>
    <x v="0"/>
    <n v="1185732"/>
    <d v="2021-06-24T00:00:00"/>
    <x v="3"/>
    <x v="3"/>
    <s v="Chicago"/>
    <x v="0"/>
    <n v="60"/>
    <n v="495"/>
    <n v="29700"/>
    <n v="11880"/>
    <n v="0.4"/>
    <x v="1"/>
    <n v="2021"/>
    <x v="11"/>
    <x v="1"/>
    <x v="0"/>
    <n v="24"/>
  </r>
  <r>
    <x v="0"/>
    <n v="1185732"/>
    <d v="2021-06-25T00:00:00"/>
    <x v="3"/>
    <x v="3"/>
    <s v="Chicago"/>
    <x v="1"/>
    <n v="55.000000000000007"/>
    <n v="200"/>
    <n v="11000.000000000002"/>
    <n v="3850.0000000000005"/>
    <n v="0.35"/>
    <x v="1"/>
    <n v="2021"/>
    <x v="11"/>
    <x v="1"/>
    <x v="0"/>
    <n v="19.250000000000004"/>
  </r>
  <r>
    <x v="0"/>
    <n v="1185732"/>
    <d v="2021-06-26T00:00:00"/>
    <x v="3"/>
    <x v="3"/>
    <s v="Chicago"/>
    <x v="2"/>
    <n v="50"/>
    <n v="175"/>
    <n v="8750"/>
    <n v="3062.5"/>
    <n v="0.35"/>
    <x v="1"/>
    <n v="2021"/>
    <x v="11"/>
    <x v="1"/>
    <x v="0"/>
    <n v="17.5"/>
  </r>
  <r>
    <x v="0"/>
    <n v="1185732"/>
    <d v="2021-06-27T00:00:00"/>
    <x v="3"/>
    <x v="3"/>
    <s v="Chicago"/>
    <x v="3"/>
    <n v="50"/>
    <n v="100"/>
    <n v="5000"/>
    <n v="2000"/>
    <n v="0.4"/>
    <x v="1"/>
    <n v="2021"/>
    <x v="11"/>
    <x v="1"/>
    <x v="0"/>
    <n v="20"/>
  </r>
  <r>
    <x v="0"/>
    <n v="1185732"/>
    <d v="2021-06-28T00:00:00"/>
    <x v="3"/>
    <x v="3"/>
    <s v="Chicago"/>
    <x v="4"/>
    <n v="60"/>
    <n v="125"/>
    <n v="7500"/>
    <n v="2625"/>
    <n v="0.35"/>
    <x v="1"/>
    <n v="2021"/>
    <x v="11"/>
    <x v="1"/>
    <x v="1"/>
    <n v="21"/>
  </r>
  <r>
    <x v="0"/>
    <n v="1185732"/>
    <d v="2021-06-29T00:00:00"/>
    <x v="3"/>
    <x v="3"/>
    <s v="Chicago"/>
    <x v="5"/>
    <n v="65"/>
    <n v="250"/>
    <n v="16250"/>
    <n v="8125"/>
    <n v="0.5"/>
    <x v="1"/>
    <n v="2021"/>
    <x v="11"/>
    <x v="1"/>
    <x v="1"/>
    <n v="32.5"/>
  </r>
  <r>
    <x v="0"/>
    <n v="1185732"/>
    <d v="2021-06-30T00:00:00"/>
    <x v="3"/>
    <x v="3"/>
    <s v="Chicago"/>
    <x v="0"/>
    <n v="50"/>
    <n v="500"/>
    <n v="25000"/>
    <n v="10000"/>
    <n v="0.4"/>
    <x v="1"/>
    <n v="2021"/>
    <x v="11"/>
    <x v="1"/>
    <x v="0"/>
    <n v="20"/>
  </r>
  <r>
    <x v="0"/>
    <n v="1185732"/>
    <d v="2021-07-01T00:00:00"/>
    <x v="3"/>
    <x v="3"/>
    <s v="Chicago"/>
    <x v="1"/>
    <n v="45.000000000000007"/>
    <n v="250"/>
    <n v="11250.000000000002"/>
    <n v="3937.5000000000005"/>
    <n v="0.35"/>
    <x v="1"/>
    <n v="2021"/>
    <x v="5"/>
    <x v="2"/>
    <x v="0"/>
    <n v="15.750000000000002"/>
  </r>
  <r>
    <x v="0"/>
    <n v="1185732"/>
    <d v="2021-07-02T00:00:00"/>
    <x v="3"/>
    <x v="3"/>
    <s v="Chicago"/>
    <x v="2"/>
    <n v="40"/>
    <n v="200"/>
    <n v="8000"/>
    <n v="2800"/>
    <n v="0.35"/>
    <x v="1"/>
    <n v="2021"/>
    <x v="5"/>
    <x v="2"/>
    <x v="0"/>
    <n v="14"/>
  </r>
  <r>
    <x v="0"/>
    <n v="1185732"/>
    <d v="2021-07-03T00:00:00"/>
    <x v="3"/>
    <x v="3"/>
    <s v="Chicago"/>
    <x v="3"/>
    <n v="40"/>
    <n v="175"/>
    <n v="7000"/>
    <n v="2800"/>
    <n v="0.4"/>
    <x v="1"/>
    <n v="2021"/>
    <x v="5"/>
    <x v="2"/>
    <x v="0"/>
    <n v="16"/>
  </r>
  <r>
    <x v="0"/>
    <n v="1185732"/>
    <d v="2021-07-04T00:00:00"/>
    <x v="3"/>
    <x v="3"/>
    <s v="Chicago"/>
    <x v="4"/>
    <n v="50"/>
    <n v="175"/>
    <n v="8750"/>
    <n v="3062.5"/>
    <n v="0.35"/>
    <x v="1"/>
    <n v="2021"/>
    <x v="5"/>
    <x v="2"/>
    <x v="1"/>
    <n v="17.5"/>
  </r>
  <r>
    <x v="0"/>
    <n v="1185732"/>
    <d v="2021-07-05T00:00:00"/>
    <x v="3"/>
    <x v="3"/>
    <s v="Chicago"/>
    <x v="5"/>
    <n v="55.000000000000007"/>
    <n v="350"/>
    <n v="19250.000000000004"/>
    <n v="9625.0000000000018"/>
    <n v="0.5"/>
    <x v="1"/>
    <n v="2021"/>
    <x v="5"/>
    <x v="2"/>
    <x v="1"/>
    <n v="27.500000000000004"/>
  </r>
  <r>
    <x v="0"/>
    <n v="1185732"/>
    <d v="2021-07-06T00:00:00"/>
    <x v="3"/>
    <x v="3"/>
    <s v="Chicago"/>
    <x v="0"/>
    <n v="50"/>
    <n v="575"/>
    <n v="28750"/>
    <n v="11500"/>
    <n v="0.4"/>
    <x v="1"/>
    <n v="2021"/>
    <x v="5"/>
    <x v="2"/>
    <x v="0"/>
    <n v="20"/>
  </r>
  <r>
    <x v="0"/>
    <n v="1185732"/>
    <d v="2021-07-07T00:00:00"/>
    <x v="3"/>
    <x v="3"/>
    <s v="Chicago"/>
    <x v="1"/>
    <n v="45.000000000000007"/>
    <n v="325"/>
    <n v="14625.000000000002"/>
    <n v="5118.75"/>
    <n v="0.35"/>
    <x v="1"/>
    <n v="2021"/>
    <x v="5"/>
    <x v="2"/>
    <x v="0"/>
    <n v="15.75"/>
  </r>
  <r>
    <x v="0"/>
    <n v="1185732"/>
    <d v="2021-07-08T00:00:00"/>
    <x v="3"/>
    <x v="3"/>
    <s v="Chicago"/>
    <x v="2"/>
    <n v="40"/>
    <n v="250"/>
    <n v="10000"/>
    <n v="3500"/>
    <n v="0.35"/>
    <x v="1"/>
    <n v="2021"/>
    <x v="5"/>
    <x v="2"/>
    <x v="0"/>
    <n v="14"/>
  </r>
  <r>
    <x v="0"/>
    <n v="1185732"/>
    <d v="2021-07-09T00:00:00"/>
    <x v="3"/>
    <x v="3"/>
    <s v="Chicago"/>
    <x v="3"/>
    <n v="40"/>
    <n v="200"/>
    <n v="8000"/>
    <n v="3200"/>
    <n v="0.4"/>
    <x v="1"/>
    <n v="2021"/>
    <x v="5"/>
    <x v="2"/>
    <x v="0"/>
    <n v="16"/>
  </r>
  <r>
    <x v="0"/>
    <n v="1185732"/>
    <d v="2021-07-10T00:00:00"/>
    <x v="3"/>
    <x v="3"/>
    <s v="Chicago"/>
    <x v="4"/>
    <n v="50"/>
    <n v="225"/>
    <n v="11250"/>
    <n v="3937.4999999999995"/>
    <n v="0.35"/>
    <x v="1"/>
    <n v="2021"/>
    <x v="5"/>
    <x v="2"/>
    <x v="1"/>
    <n v="17.499999999999996"/>
  </r>
  <r>
    <x v="0"/>
    <n v="1185732"/>
    <d v="2021-07-11T00:00:00"/>
    <x v="3"/>
    <x v="3"/>
    <s v="Chicago"/>
    <x v="5"/>
    <n v="55.000000000000007"/>
    <n v="400"/>
    <n v="22000.000000000004"/>
    <n v="11000.000000000002"/>
    <n v="0.5"/>
    <x v="1"/>
    <n v="2021"/>
    <x v="5"/>
    <x v="2"/>
    <x v="1"/>
    <n v="27.500000000000004"/>
  </r>
  <r>
    <x v="0"/>
    <n v="1185732"/>
    <d v="2021-07-12T00:00:00"/>
    <x v="3"/>
    <x v="3"/>
    <s v="Chicago"/>
    <x v="0"/>
    <n v="50"/>
    <n v="550"/>
    <n v="27500"/>
    <n v="11000"/>
    <n v="0.4"/>
    <x v="1"/>
    <n v="2021"/>
    <x v="5"/>
    <x v="2"/>
    <x v="0"/>
    <n v="20"/>
  </r>
  <r>
    <x v="0"/>
    <n v="1185732"/>
    <d v="2021-07-13T00:00:00"/>
    <x v="3"/>
    <x v="3"/>
    <s v="Chicago"/>
    <x v="1"/>
    <n v="45.000000000000007"/>
    <n v="325"/>
    <n v="14625.000000000002"/>
    <n v="5118.75"/>
    <n v="0.35"/>
    <x v="1"/>
    <n v="2021"/>
    <x v="5"/>
    <x v="2"/>
    <x v="0"/>
    <n v="15.75"/>
  </r>
  <r>
    <x v="0"/>
    <n v="1185732"/>
    <d v="2021-07-14T00:00:00"/>
    <x v="3"/>
    <x v="3"/>
    <s v="Chicago"/>
    <x v="2"/>
    <n v="40"/>
    <n v="250"/>
    <n v="10000"/>
    <n v="3500"/>
    <n v="0.35"/>
    <x v="1"/>
    <n v="2021"/>
    <x v="5"/>
    <x v="2"/>
    <x v="0"/>
    <n v="14"/>
  </r>
  <r>
    <x v="0"/>
    <n v="1185732"/>
    <d v="2021-07-15T00:00:00"/>
    <x v="3"/>
    <x v="3"/>
    <s v="Chicago"/>
    <x v="3"/>
    <n v="40"/>
    <n v="225"/>
    <n v="9000"/>
    <n v="3600"/>
    <n v="0.4"/>
    <x v="1"/>
    <n v="2021"/>
    <x v="5"/>
    <x v="2"/>
    <x v="0"/>
    <n v="16"/>
  </r>
  <r>
    <x v="0"/>
    <n v="1185732"/>
    <d v="2021-07-16T00:00:00"/>
    <x v="3"/>
    <x v="3"/>
    <s v="Chicago"/>
    <x v="4"/>
    <n v="50"/>
    <n v="200"/>
    <n v="10000"/>
    <n v="3500"/>
    <n v="0.35"/>
    <x v="1"/>
    <n v="2021"/>
    <x v="5"/>
    <x v="2"/>
    <x v="1"/>
    <n v="17.5"/>
  </r>
  <r>
    <x v="0"/>
    <n v="1185732"/>
    <d v="2021-07-17T00:00:00"/>
    <x v="3"/>
    <x v="3"/>
    <s v="Chicago"/>
    <x v="5"/>
    <n v="55.000000000000007"/>
    <n v="375"/>
    <n v="20625.000000000004"/>
    <n v="10312.500000000002"/>
    <n v="0.5"/>
    <x v="1"/>
    <n v="2021"/>
    <x v="5"/>
    <x v="2"/>
    <x v="1"/>
    <n v="27.500000000000004"/>
  </r>
  <r>
    <x v="0"/>
    <n v="1185732"/>
    <d v="2021-07-18T00:00:00"/>
    <x v="3"/>
    <x v="3"/>
    <s v="Chicago"/>
    <x v="0"/>
    <n v="50"/>
    <n v="500"/>
    <n v="25000"/>
    <n v="10000"/>
    <n v="0.4"/>
    <x v="1"/>
    <n v="2021"/>
    <x v="5"/>
    <x v="2"/>
    <x v="0"/>
    <n v="20"/>
  </r>
  <r>
    <x v="0"/>
    <n v="1185732"/>
    <d v="2021-07-19T00:00:00"/>
    <x v="3"/>
    <x v="3"/>
    <s v="Chicago"/>
    <x v="1"/>
    <n v="45.000000000000007"/>
    <n v="300"/>
    <n v="13500.000000000002"/>
    <n v="4725"/>
    <n v="0.35"/>
    <x v="1"/>
    <n v="2021"/>
    <x v="5"/>
    <x v="2"/>
    <x v="0"/>
    <n v="15.75"/>
  </r>
  <r>
    <x v="0"/>
    <n v="1185732"/>
    <d v="2021-07-20T00:00:00"/>
    <x v="3"/>
    <x v="3"/>
    <s v="Chicago"/>
    <x v="2"/>
    <n v="40"/>
    <n v="200"/>
    <n v="8000"/>
    <n v="2800"/>
    <n v="0.35"/>
    <x v="1"/>
    <n v="2021"/>
    <x v="5"/>
    <x v="2"/>
    <x v="0"/>
    <n v="14"/>
  </r>
  <r>
    <x v="0"/>
    <n v="1185732"/>
    <d v="2021-07-21T00:00:00"/>
    <x v="3"/>
    <x v="3"/>
    <s v="Chicago"/>
    <x v="3"/>
    <n v="40"/>
    <n v="175"/>
    <n v="7000"/>
    <n v="2800"/>
    <n v="0.4"/>
    <x v="1"/>
    <n v="2021"/>
    <x v="5"/>
    <x v="2"/>
    <x v="0"/>
    <n v="16"/>
  </r>
  <r>
    <x v="0"/>
    <n v="1185732"/>
    <d v="2021-07-22T00:00:00"/>
    <x v="3"/>
    <x v="3"/>
    <s v="Chicago"/>
    <x v="4"/>
    <n v="50"/>
    <n v="175"/>
    <n v="8750"/>
    <n v="3062.5"/>
    <n v="0.35"/>
    <x v="1"/>
    <n v="2021"/>
    <x v="5"/>
    <x v="2"/>
    <x v="1"/>
    <n v="17.5"/>
  </r>
  <r>
    <x v="0"/>
    <n v="1185732"/>
    <d v="2021-07-23T00:00:00"/>
    <x v="3"/>
    <x v="3"/>
    <s v="Chicago"/>
    <x v="5"/>
    <n v="55.000000000000007"/>
    <n v="250"/>
    <n v="13750.000000000002"/>
    <n v="6875.0000000000009"/>
    <n v="0.5"/>
    <x v="1"/>
    <n v="2021"/>
    <x v="5"/>
    <x v="2"/>
    <x v="1"/>
    <n v="27.500000000000004"/>
  </r>
  <r>
    <x v="0"/>
    <n v="1185732"/>
    <d v="2021-07-24T00:00:00"/>
    <x v="3"/>
    <x v="3"/>
    <s v="Chicago"/>
    <x v="0"/>
    <n v="60"/>
    <n v="425"/>
    <n v="25500"/>
    <n v="10200"/>
    <n v="0.4"/>
    <x v="1"/>
    <n v="2021"/>
    <x v="5"/>
    <x v="2"/>
    <x v="0"/>
    <n v="24"/>
  </r>
  <r>
    <x v="0"/>
    <n v="1185732"/>
    <d v="2021-07-25T00:00:00"/>
    <x v="3"/>
    <x v="3"/>
    <s v="Chicago"/>
    <x v="1"/>
    <n v="50"/>
    <n v="250"/>
    <n v="12500"/>
    <n v="4375"/>
    <n v="0.35"/>
    <x v="1"/>
    <n v="2021"/>
    <x v="5"/>
    <x v="2"/>
    <x v="0"/>
    <n v="17.5"/>
  </r>
  <r>
    <x v="0"/>
    <n v="1185732"/>
    <d v="2021-07-26T00:00:00"/>
    <x v="3"/>
    <x v="3"/>
    <s v="Chicago"/>
    <x v="2"/>
    <n v="50"/>
    <n v="150"/>
    <n v="7500"/>
    <n v="2625"/>
    <n v="0.35"/>
    <x v="1"/>
    <n v="2021"/>
    <x v="5"/>
    <x v="2"/>
    <x v="0"/>
    <n v="17.5"/>
  </r>
  <r>
    <x v="0"/>
    <n v="1185732"/>
    <d v="2021-07-27T00:00:00"/>
    <x v="3"/>
    <x v="3"/>
    <s v="Chicago"/>
    <x v="3"/>
    <n v="50"/>
    <n v="125"/>
    <n v="6250"/>
    <n v="2500"/>
    <n v="0.4"/>
    <x v="1"/>
    <n v="2021"/>
    <x v="5"/>
    <x v="2"/>
    <x v="0"/>
    <n v="20"/>
  </r>
  <r>
    <x v="0"/>
    <n v="1185732"/>
    <d v="2021-07-28T00:00:00"/>
    <x v="3"/>
    <x v="3"/>
    <s v="Chicago"/>
    <x v="4"/>
    <n v="60"/>
    <n v="125"/>
    <n v="7500"/>
    <n v="2625"/>
    <n v="0.35"/>
    <x v="1"/>
    <n v="2021"/>
    <x v="5"/>
    <x v="2"/>
    <x v="1"/>
    <n v="21"/>
  </r>
  <r>
    <x v="0"/>
    <n v="1185732"/>
    <d v="2021-07-29T00:00:00"/>
    <x v="3"/>
    <x v="3"/>
    <s v="Chicago"/>
    <x v="5"/>
    <n v="64.999999999999986"/>
    <n v="250"/>
    <n v="16249.999999999996"/>
    <n v="8124.9999999999982"/>
    <n v="0.5"/>
    <x v="1"/>
    <n v="2021"/>
    <x v="5"/>
    <x v="2"/>
    <x v="1"/>
    <n v="32.499999999999993"/>
  </r>
  <r>
    <x v="0"/>
    <n v="1185732"/>
    <d v="2021-07-30T00:00:00"/>
    <x v="3"/>
    <x v="3"/>
    <s v="Chicago"/>
    <x v="0"/>
    <n v="60"/>
    <n v="400"/>
    <n v="24000"/>
    <n v="9600"/>
    <n v="0.4"/>
    <x v="1"/>
    <n v="2021"/>
    <x v="5"/>
    <x v="2"/>
    <x v="0"/>
    <n v="24"/>
  </r>
  <r>
    <x v="0"/>
    <n v="1185732"/>
    <d v="2021-07-31T00:00:00"/>
    <x v="3"/>
    <x v="3"/>
    <s v="Chicago"/>
    <x v="1"/>
    <n v="50"/>
    <n v="250"/>
    <n v="12500"/>
    <n v="4375"/>
    <n v="0.35"/>
    <x v="1"/>
    <n v="2021"/>
    <x v="5"/>
    <x v="2"/>
    <x v="0"/>
    <n v="17.5"/>
  </r>
  <r>
    <x v="0"/>
    <n v="1185732"/>
    <d v="2021-08-01T00:00:00"/>
    <x v="3"/>
    <x v="3"/>
    <s v="Chicago"/>
    <x v="2"/>
    <n v="50"/>
    <n v="195"/>
    <n v="9750"/>
    <n v="3412.5"/>
    <n v="0.35"/>
    <x v="1"/>
    <n v="2021"/>
    <x v="6"/>
    <x v="2"/>
    <x v="0"/>
    <n v="17.5"/>
  </r>
  <r>
    <x v="0"/>
    <n v="1185732"/>
    <d v="2021-08-02T00:00:00"/>
    <x v="3"/>
    <x v="3"/>
    <s v="Chicago"/>
    <x v="3"/>
    <n v="50"/>
    <n v="175"/>
    <n v="8750"/>
    <n v="3500"/>
    <n v="0.4"/>
    <x v="1"/>
    <n v="2021"/>
    <x v="6"/>
    <x v="2"/>
    <x v="0"/>
    <n v="20"/>
  </r>
  <r>
    <x v="0"/>
    <n v="1185732"/>
    <d v="2021-08-03T00:00:00"/>
    <x v="3"/>
    <x v="3"/>
    <s v="Chicago"/>
    <x v="4"/>
    <n v="60"/>
    <n v="150"/>
    <n v="9000"/>
    <n v="3150"/>
    <n v="0.35"/>
    <x v="1"/>
    <n v="2021"/>
    <x v="6"/>
    <x v="2"/>
    <x v="1"/>
    <n v="21"/>
  </r>
  <r>
    <x v="0"/>
    <n v="1185732"/>
    <d v="2021-08-04T00:00:00"/>
    <x v="3"/>
    <x v="3"/>
    <s v="Chicago"/>
    <x v="5"/>
    <n v="64.999999999999986"/>
    <n v="250"/>
    <n v="16249.999999999996"/>
    <n v="8124.9999999999982"/>
    <n v="0.5"/>
    <x v="1"/>
    <n v="2021"/>
    <x v="6"/>
    <x v="2"/>
    <x v="1"/>
    <n v="32.499999999999993"/>
  </r>
  <r>
    <x v="0"/>
    <n v="1185732"/>
    <d v="2021-08-05T00:00:00"/>
    <x v="3"/>
    <x v="3"/>
    <s v="Chicago"/>
    <x v="0"/>
    <n v="60"/>
    <n v="500"/>
    <n v="30000"/>
    <n v="12000"/>
    <n v="0.4"/>
    <x v="1"/>
    <n v="2021"/>
    <x v="6"/>
    <x v="2"/>
    <x v="0"/>
    <n v="24"/>
  </r>
  <r>
    <x v="0"/>
    <n v="1185732"/>
    <d v="2021-08-06T00:00:00"/>
    <x v="3"/>
    <x v="3"/>
    <s v="Chicago"/>
    <x v="1"/>
    <n v="50"/>
    <n v="300"/>
    <n v="15000"/>
    <n v="5250"/>
    <n v="0.35"/>
    <x v="1"/>
    <n v="2021"/>
    <x v="6"/>
    <x v="2"/>
    <x v="0"/>
    <n v="17.5"/>
  </r>
  <r>
    <x v="0"/>
    <n v="1185732"/>
    <d v="2021-08-07T00:00:00"/>
    <x v="3"/>
    <x v="3"/>
    <s v="Chicago"/>
    <x v="2"/>
    <n v="50"/>
    <n v="250"/>
    <n v="12500"/>
    <n v="4375"/>
    <n v="0.35"/>
    <x v="1"/>
    <n v="2021"/>
    <x v="6"/>
    <x v="2"/>
    <x v="0"/>
    <n v="17.5"/>
  </r>
  <r>
    <x v="0"/>
    <n v="1185732"/>
    <d v="2021-08-08T00:00:00"/>
    <x v="3"/>
    <x v="3"/>
    <s v="Chicago"/>
    <x v="3"/>
    <n v="50"/>
    <n v="200"/>
    <n v="10000"/>
    <n v="4000"/>
    <n v="0.4"/>
    <x v="1"/>
    <n v="2021"/>
    <x v="6"/>
    <x v="2"/>
    <x v="0"/>
    <n v="20"/>
  </r>
  <r>
    <x v="0"/>
    <n v="1185732"/>
    <d v="2021-08-09T00:00:00"/>
    <x v="3"/>
    <x v="3"/>
    <s v="Chicago"/>
    <x v="4"/>
    <n v="60"/>
    <n v="200"/>
    <n v="12000"/>
    <n v="4200"/>
    <n v="0.35"/>
    <x v="1"/>
    <n v="2021"/>
    <x v="6"/>
    <x v="2"/>
    <x v="1"/>
    <n v="21"/>
  </r>
  <r>
    <x v="0"/>
    <n v="1185732"/>
    <d v="2021-08-10T00:00:00"/>
    <x v="3"/>
    <x v="3"/>
    <s v="Chicago"/>
    <x v="5"/>
    <n v="64.999999999999986"/>
    <n v="300"/>
    <n v="19499.999999999996"/>
    <n v="9749.9999999999982"/>
    <n v="0.5"/>
    <x v="1"/>
    <n v="2021"/>
    <x v="6"/>
    <x v="2"/>
    <x v="1"/>
    <n v="32.499999999999993"/>
  </r>
  <r>
    <x v="2"/>
    <n v="1197831"/>
    <d v="2021-08-11T00:00:00"/>
    <x v="3"/>
    <x v="3"/>
    <s v="Chicago"/>
    <x v="0"/>
    <n v="20"/>
    <n v="725"/>
    <n v="14500"/>
    <n v="4350"/>
    <n v="0.3"/>
    <x v="1"/>
    <n v="2021"/>
    <x v="6"/>
    <x v="2"/>
    <x v="0"/>
    <n v="6"/>
  </r>
  <r>
    <x v="2"/>
    <n v="1197831"/>
    <d v="2021-08-12T00:00:00"/>
    <x v="3"/>
    <x v="3"/>
    <s v="Chicago"/>
    <x v="1"/>
    <n v="30"/>
    <n v="725"/>
    <n v="21750"/>
    <n v="6525"/>
    <n v="0.3"/>
    <x v="1"/>
    <n v="2021"/>
    <x v="6"/>
    <x v="2"/>
    <x v="0"/>
    <n v="9"/>
  </r>
  <r>
    <x v="2"/>
    <n v="1197831"/>
    <d v="2021-08-13T00:00:00"/>
    <x v="3"/>
    <x v="3"/>
    <s v="Chicago"/>
    <x v="2"/>
    <n v="30"/>
    <n v="525"/>
    <n v="15750"/>
    <n v="4725"/>
    <n v="0.3"/>
    <x v="1"/>
    <n v="2021"/>
    <x v="6"/>
    <x v="2"/>
    <x v="0"/>
    <n v="9"/>
  </r>
  <r>
    <x v="2"/>
    <n v="1197831"/>
    <d v="2021-08-14T00:00:00"/>
    <x v="3"/>
    <x v="3"/>
    <s v="Chicago"/>
    <x v="3"/>
    <n v="35"/>
    <n v="525"/>
    <n v="18375"/>
    <n v="7350"/>
    <n v="0.4"/>
    <x v="1"/>
    <n v="2021"/>
    <x v="6"/>
    <x v="2"/>
    <x v="0"/>
    <n v="14"/>
  </r>
  <r>
    <x v="2"/>
    <n v="1197831"/>
    <d v="2021-08-15T00:00:00"/>
    <x v="1"/>
    <x v="1"/>
    <s v="Dallas"/>
    <x v="4"/>
    <n v="40"/>
    <n v="375"/>
    <n v="15000"/>
    <n v="3750"/>
    <n v="0.25"/>
    <x v="1"/>
    <n v="2021"/>
    <x v="6"/>
    <x v="2"/>
    <x v="1"/>
    <n v="10"/>
  </r>
  <r>
    <x v="2"/>
    <n v="1197831"/>
    <d v="2021-08-16T00:00:00"/>
    <x v="1"/>
    <x v="1"/>
    <s v="Dallas"/>
    <x v="5"/>
    <n v="35"/>
    <n v="525"/>
    <n v="18375"/>
    <n v="8268.75"/>
    <n v="0.45"/>
    <x v="1"/>
    <n v="2021"/>
    <x v="6"/>
    <x v="2"/>
    <x v="1"/>
    <n v="15.75"/>
  </r>
  <r>
    <x v="2"/>
    <n v="1197831"/>
    <d v="2021-08-17T00:00:00"/>
    <x v="1"/>
    <x v="1"/>
    <s v="Dallas"/>
    <x v="0"/>
    <n v="25"/>
    <n v="675"/>
    <n v="16875"/>
    <n v="5062.5"/>
    <n v="0.3"/>
    <x v="1"/>
    <n v="2021"/>
    <x v="6"/>
    <x v="2"/>
    <x v="0"/>
    <n v="7.5"/>
  </r>
  <r>
    <x v="2"/>
    <n v="1197831"/>
    <d v="2021-08-18T00:00:00"/>
    <x v="1"/>
    <x v="1"/>
    <s v="Dallas"/>
    <x v="1"/>
    <n v="35"/>
    <n v="650"/>
    <n v="22750"/>
    <n v="6825"/>
    <n v="0.3"/>
    <x v="1"/>
    <n v="2021"/>
    <x v="6"/>
    <x v="2"/>
    <x v="0"/>
    <n v="10.5"/>
  </r>
  <r>
    <x v="2"/>
    <n v="1197831"/>
    <d v="2021-08-19T00:00:00"/>
    <x v="1"/>
    <x v="1"/>
    <s v="Dallas"/>
    <x v="2"/>
    <n v="35"/>
    <n v="475"/>
    <n v="16625"/>
    <n v="4987.5"/>
    <n v="0.3"/>
    <x v="1"/>
    <n v="2021"/>
    <x v="6"/>
    <x v="2"/>
    <x v="0"/>
    <n v="10.5"/>
  </r>
  <r>
    <x v="2"/>
    <n v="1197831"/>
    <d v="2021-08-20T00:00:00"/>
    <x v="1"/>
    <x v="1"/>
    <s v="Dallas"/>
    <x v="3"/>
    <n v="35"/>
    <n v="425"/>
    <n v="14875"/>
    <n v="5950"/>
    <n v="0.4"/>
    <x v="1"/>
    <n v="2021"/>
    <x v="6"/>
    <x v="2"/>
    <x v="0"/>
    <n v="14"/>
  </r>
  <r>
    <x v="2"/>
    <n v="1197831"/>
    <d v="2021-08-21T00:00:00"/>
    <x v="1"/>
    <x v="1"/>
    <s v="Dallas"/>
    <x v="4"/>
    <n v="40"/>
    <n v="300"/>
    <n v="12000"/>
    <n v="3000"/>
    <n v="0.25"/>
    <x v="1"/>
    <n v="2021"/>
    <x v="6"/>
    <x v="2"/>
    <x v="1"/>
    <n v="10"/>
  </r>
  <r>
    <x v="2"/>
    <n v="1197831"/>
    <d v="2021-08-22T00:00:00"/>
    <x v="1"/>
    <x v="1"/>
    <s v="Dallas"/>
    <x v="5"/>
    <n v="35"/>
    <n v="500"/>
    <n v="17500"/>
    <n v="7875"/>
    <n v="0.45"/>
    <x v="1"/>
    <n v="2021"/>
    <x v="6"/>
    <x v="2"/>
    <x v="1"/>
    <n v="15.75"/>
  </r>
  <r>
    <x v="2"/>
    <n v="1197831"/>
    <d v="2021-08-23T00:00:00"/>
    <x v="1"/>
    <x v="1"/>
    <s v="Dallas"/>
    <x v="0"/>
    <n v="30"/>
    <n v="675"/>
    <n v="20250"/>
    <n v="7087.5"/>
    <n v="0.35"/>
    <x v="1"/>
    <n v="2021"/>
    <x v="6"/>
    <x v="2"/>
    <x v="0"/>
    <n v="10.5"/>
  </r>
  <r>
    <x v="2"/>
    <n v="1197831"/>
    <d v="2021-08-24T00:00:00"/>
    <x v="1"/>
    <x v="1"/>
    <s v="Dallas"/>
    <x v="1"/>
    <n v="40"/>
    <n v="675"/>
    <n v="27000"/>
    <n v="9450"/>
    <n v="0.35"/>
    <x v="1"/>
    <n v="2021"/>
    <x v="6"/>
    <x v="2"/>
    <x v="0"/>
    <n v="14"/>
  </r>
  <r>
    <x v="2"/>
    <n v="1197831"/>
    <d v="2021-08-25T00:00:00"/>
    <x v="1"/>
    <x v="1"/>
    <s v="Dallas"/>
    <x v="2"/>
    <n v="30"/>
    <n v="500"/>
    <n v="15000"/>
    <n v="5250"/>
    <n v="0.35"/>
    <x v="1"/>
    <n v="2021"/>
    <x v="6"/>
    <x v="2"/>
    <x v="0"/>
    <n v="10.5"/>
  </r>
  <r>
    <x v="2"/>
    <n v="1197831"/>
    <d v="2021-08-26T00:00:00"/>
    <x v="1"/>
    <x v="1"/>
    <s v="Dallas"/>
    <x v="3"/>
    <n v="35"/>
    <n v="400"/>
    <n v="14000"/>
    <n v="6300"/>
    <n v="0.45"/>
    <x v="1"/>
    <n v="2021"/>
    <x v="6"/>
    <x v="2"/>
    <x v="0"/>
    <n v="15.75"/>
  </r>
  <r>
    <x v="2"/>
    <n v="1197831"/>
    <d v="2021-08-27T00:00:00"/>
    <x v="1"/>
    <x v="1"/>
    <s v="Dallas"/>
    <x v="4"/>
    <n v="40"/>
    <n v="300"/>
    <n v="12000"/>
    <n v="3600"/>
    <n v="0.3"/>
    <x v="1"/>
    <n v="2021"/>
    <x v="6"/>
    <x v="2"/>
    <x v="1"/>
    <n v="12"/>
  </r>
  <r>
    <x v="2"/>
    <n v="1197831"/>
    <d v="2021-08-28T00:00:00"/>
    <x v="1"/>
    <x v="1"/>
    <s v="Dallas"/>
    <x v="5"/>
    <n v="35"/>
    <n v="450"/>
    <n v="15750"/>
    <n v="7875"/>
    <n v="0.5"/>
    <x v="1"/>
    <n v="2021"/>
    <x v="6"/>
    <x v="2"/>
    <x v="1"/>
    <n v="17.5"/>
  </r>
  <r>
    <x v="2"/>
    <n v="1197831"/>
    <d v="2021-08-29T00:00:00"/>
    <x v="1"/>
    <x v="1"/>
    <s v="Dallas"/>
    <x v="0"/>
    <n v="20"/>
    <n v="700"/>
    <n v="14000"/>
    <n v="4900"/>
    <n v="0.35"/>
    <x v="1"/>
    <n v="2021"/>
    <x v="6"/>
    <x v="2"/>
    <x v="0"/>
    <n v="7"/>
  </r>
  <r>
    <x v="2"/>
    <n v="1197831"/>
    <d v="2021-08-30T00:00:00"/>
    <x v="1"/>
    <x v="1"/>
    <s v="Dallas"/>
    <x v="1"/>
    <n v="30.000000000000004"/>
    <n v="700"/>
    <n v="21000.000000000004"/>
    <n v="7350.0000000000009"/>
    <n v="0.35"/>
    <x v="1"/>
    <n v="2021"/>
    <x v="6"/>
    <x v="2"/>
    <x v="0"/>
    <n v="10.500000000000002"/>
  </r>
  <r>
    <x v="2"/>
    <n v="1197831"/>
    <d v="2021-08-31T00:00:00"/>
    <x v="1"/>
    <x v="1"/>
    <s v="Dallas"/>
    <x v="2"/>
    <n v="24.999999999999996"/>
    <n v="525"/>
    <n v="13124.999999999998"/>
    <n v="4593.7499999999991"/>
    <n v="0.35"/>
    <x v="1"/>
    <n v="2021"/>
    <x v="6"/>
    <x v="2"/>
    <x v="0"/>
    <n v="8.7499999999999982"/>
  </r>
  <r>
    <x v="2"/>
    <n v="1197831"/>
    <d v="2021-09-01T00:00:00"/>
    <x v="1"/>
    <x v="1"/>
    <s v="Dallas"/>
    <x v="3"/>
    <n v="30.000000000000004"/>
    <n v="425"/>
    <n v="12750.000000000002"/>
    <n v="5737.5000000000009"/>
    <n v="0.45"/>
    <x v="1"/>
    <n v="2021"/>
    <x v="7"/>
    <x v="2"/>
    <x v="0"/>
    <n v="13.500000000000002"/>
  </r>
  <r>
    <x v="2"/>
    <n v="1197831"/>
    <d v="2021-09-02T00:00:00"/>
    <x v="1"/>
    <x v="1"/>
    <s v="Dallas"/>
    <x v="4"/>
    <n v="35"/>
    <n v="325"/>
    <n v="11375"/>
    <n v="3412.5"/>
    <n v="0.3"/>
    <x v="1"/>
    <n v="2021"/>
    <x v="7"/>
    <x v="2"/>
    <x v="1"/>
    <n v="10.5"/>
  </r>
  <r>
    <x v="2"/>
    <n v="1197831"/>
    <d v="2021-09-03T00:00:00"/>
    <x v="1"/>
    <x v="1"/>
    <s v="Dallas"/>
    <x v="5"/>
    <n v="30.000000000000004"/>
    <n v="600"/>
    <n v="18000.000000000004"/>
    <n v="9000.0000000000018"/>
    <n v="0.5"/>
    <x v="1"/>
    <n v="2021"/>
    <x v="7"/>
    <x v="2"/>
    <x v="1"/>
    <n v="15.000000000000004"/>
  </r>
  <r>
    <x v="2"/>
    <n v="1197831"/>
    <d v="2021-09-04T00:00:00"/>
    <x v="1"/>
    <x v="1"/>
    <s v="Dallas"/>
    <x v="0"/>
    <n v="20"/>
    <n v="750"/>
    <n v="15000"/>
    <n v="5250"/>
    <n v="0.35"/>
    <x v="1"/>
    <n v="2021"/>
    <x v="7"/>
    <x v="2"/>
    <x v="0"/>
    <n v="7"/>
  </r>
  <r>
    <x v="2"/>
    <n v="1197831"/>
    <d v="2021-09-05T00:00:00"/>
    <x v="1"/>
    <x v="1"/>
    <s v="Dallas"/>
    <x v="1"/>
    <n v="30.000000000000004"/>
    <n v="775"/>
    <n v="23250.000000000004"/>
    <n v="8137.5000000000009"/>
    <n v="0.35"/>
    <x v="1"/>
    <n v="2021"/>
    <x v="7"/>
    <x v="2"/>
    <x v="0"/>
    <n v="10.500000000000002"/>
  </r>
  <r>
    <x v="2"/>
    <n v="1197831"/>
    <d v="2021-09-06T00:00:00"/>
    <x v="1"/>
    <x v="1"/>
    <s v="Dallas"/>
    <x v="2"/>
    <n v="24.999999999999996"/>
    <n v="625"/>
    <n v="15624.999999999998"/>
    <n v="5468.7499999999991"/>
    <n v="0.35"/>
    <x v="1"/>
    <n v="2021"/>
    <x v="7"/>
    <x v="2"/>
    <x v="0"/>
    <n v="8.7499999999999982"/>
  </r>
  <r>
    <x v="2"/>
    <n v="1197831"/>
    <d v="2021-09-07T00:00:00"/>
    <x v="1"/>
    <x v="1"/>
    <s v="Dallas"/>
    <x v="3"/>
    <n v="35"/>
    <n v="550"/>
    <n v="19250"/>
    <n v="8662.5"/>
    <n v="0.45"/>
    <x v="1"/>
    <n v="2021"/>
    <x v="7"/>
    <x v="2"/>
    <x v="0"/>
    <n v="15.75"/>
  </r>
  <r>
    <x v="2"/>
    <n v="1197831"/>
    <d v="2021-09-08T00:00:00"/>
    <x v="1"/>
    <x v="1"/>
    <s v="Dallas"/>
    <x v="4"/>
    <n v="50"/>
    <n v="450"/>
    <n v="22500"/>
    <n v="6750"/>
    <n v="0.3"/>
    <x v="1"/>
    <n v="2021"/>
    <x v="7"/>
    <x v="2"/>
    <x v="1"/>
    <n v="15"/>
  </r>
  <r>
    <x v="2"/>
    <n v="1197831"/>
    <d v="2021-09-09T00:00:00"/>
    <x v="1"/>
    <x v="1"/>
    <s v="Dallas"/>
    <x v="5"/>
    <n v="45"/>
    <n v="800"/>
    <n v="36000"/>
    <n v="18000"/>
    <n v="0.5"/>
    <x v="1"/>
    <n v="2021"/>
    <x v="7"/>
    <x v="2"/>
    <x v="1"/>
    <n v="22.5"/>
  </r>
  <r>
    <x v="2"/>
    <n v="1197831"/>
    <d v="2021-09-10T00:00:00"/>
    <x v="1"/>
    <x v="1"/>
    <s v="Dallas"/>
    <x v="0"/>
    <n v="45"/>
    <n v="800"/>
    <n v="36000"/>
    <n v="12600"/>
    <n v="0.35"/>
    <x v="1"/>
    <n v="2021"/>
    <x v="7"/>
    <x v="2"/>
    <x v="0"/>
    <n v="15.75"/>
  </r>
  <r>
    <x v="2"/>
    <n v="1197831"/>
    <d v="2021-09-11T00:00:00"/>
    <x v="1"/>
    <x v="1"/>
    <s v="Dallas"/>
    <x v="1"/>
    <n v="50"/>
    <n v="800"/>
    <n v="40000"/>
    <n v="14000"/>
    <n v="0.35"/>
    <x v="1"/>
    <n v="2021"/>
    <x v="7"/>
    <x v="2"/>
    <x v="0"/>
    <n v="17.5"/>
  </r>
  <r>
    <x v="2"/>
    <n v="1197831"/>
    <d v="2021-09-12T00:00:00"/>
    <x v="1"/>
    <x v="1"/>
    <s v="Dallas"/>
    <x v="2"/>
    <n v="45"/>
    <n v="650"/>
    <n v="29250"/>
    <n v="10237.5"/>
    <n v="0.35"/>
    <x v="1"/>
    <n v="2021"/>
    <x v="7"/>
    <x v="2"/>
    <x v="0"/>
    <n v="15.75"/>
  </r>
  <r>
    <x v="2"/>
    <n v="1197831"/>
    <d v="2021-09-13T00:00:00"/>
    <x v="1"/>
    <x v="1"/>
    <s v="Dallas"/>
    <x v="3"/>
    <n v="45"/>
    <n v="600"/>
    <n v="27000"/>
    <n v="12150"/>
    <n v="0.45"/>
    <x v="1"/>
    <n v="2021"/>
    <x v="7"/>
    <x v="2"/>
    <x v="0"/>
    <n v="20.25"/>
  </r>
  <r>
    <x v="2"/>
    <n v="1197831"/>
    <d v="2021-09-14T00:00:00"/>
    <x v="1"/>
    <x v="1"/>
    <s v="Dallas"/>
    <x v="4"/>
    <n v="50"/>
    <n v="500"/>
    <n v="25000"/>
    <n v="7500"/>
    <n v="0.3"/>
    <x v="1"/>
    <n v="2021"/>
    <x v="7"/>
    <x v="2"/>
    <x v="1"/>
    <n v="15"/>
  </r>
  <r>
    <x v="2"/>
    <n v="1197831"/>
    <d v="2021-09-15T00:00:00"/>
    <x v="1"/>
    <x v="1"/>
    <s v="Dallas"/>
    <x v="5"/>
    <n v="55.000000000000007"/>
    <n v="875"/>
    <n v="48125.000000000007"/>
    <n v="24062.500000000004"/>
    <n v="0.5"/>
    <x v="1"/>
    <n v="2021"/>
    <x v="7"/>
    <x v="2"/>
    <x v="1"/>
    <n v="27.500000000000004"/>
  </r>
  <r>
    <x v="2"/>
    <n v="1197831"/>
    <d v="2021-09-16T00:00:00"/>
    <x v="1"/>
    <x v="1"/>
    <s v="Dallas"/>
    <x v="0"/>
    <n v="45"/>
    <n v="825"/>
    <n v="37125"/>
    <n v="14849.999999999998"/>
    <n v="0.39999999999999997"/>
    <x v="1"/>
    <n v="2021"/>
    <x v="7"/>
    <x v="2"/>
    <x v="0"/>
    <n v="17.999999999999996"/>
  </r>
  <r>
    <x v="2"/>
    <n v="1197831"/>
    <d v="2021-09-17T00:00:00"/>
    <x v="1"/>
    <x v="1"/>
    <s v="Dallas"/>
    <x v="1"/>
    <n v="50"/>
    <n v="825"/>
    <n v="41250"/>
    <n v="16500"/>
    <n v="0.39999999999999997"/>
    <x v="1"/>
    <n v="2021"/>
    <x v="7"/>
    <x v="2"/>
    <x v="0"/>
    <n v="20"/>
  </r>
  <r>
    <x v="2"/>
    <n v="1197831"/>
    <d v="2021-09-18T00:00:00"/>
    <x v="1"/>
    <x v="1"/>
    <s v="Dallas"/>
    <x v="2"/>
    <n v="45"/>
    <n v="975"/>
    <n v="43875"/>
    <n v="17550"/>
    <n v="0.39999999999999997"/>
    <x v="1"/>
    <n v="2021"/>
    <x v="7"/>
    <x v="2"/>
    <x v="0"/>
    <n v="18"/>
  </r>
  <r>
    <x v="2"/>
    <n v="1197831"/>
    <d v="2021-09-19T00:00:00"/>
    <x v="1"/>
    <x v="1"/>
    <s v="Dallas"/>
    <x v="3"/>
    <n v="45"/>
    <n v="575"/>
    <n v="25875"/>
    <n v="12937.5"/>
    <n v="0.5"/>
    <x v="1"/>
    <n v="2021"/>
    <x v="7"/>
    <x v="2"/>
    <x v="0"/>
    <n v="22.5"/>
  </r>
  <r>
    <x v="2"/>
    <n v="1197831"/>
    <d v="2021-09-20T00:00:00"/>
    <x v="1"/>
    <x v="1"/>
    <s v="Dallas"/>
    <x v="4"/>
    <n v="50"/>
    <n v="575"/>
    <n v="28750"/>
    <n v="10062.5"/>
    <n v="0.35"/>
    <x v="1"/>
    <n v="2021"/>
    <x v="7"/>
    <x v="2"/>
    <x v="1"/>
    <n v="17.5"/>
  </r>
  <r>
    <x v="2"/>
    <n v="1197831"/>
    <d v="2021-09-21T00:00:00"/>
    <x v="1"/>
    <x v="1"/>
    <s v="Dallas"/>
    <x v="5"/>
    <n v="60"/>
    <n v="850"/>
    <n v="51000"/>
    <n v="28050.000000000004"/>
    <n v="0.55000000000000004"/>
    <x v="1"/>
    <n v="2021"/>
    <x v="7"/>
    <x v="2"/>
    <x v="1"/>
    <n v="33.000000000000007"/>
  </r>
  <r>
    <x v="2"/>
    <n v="1197831"/>
    <d v="2021-09-22T00:00:00"/>
    <x v="1"/>
    <x v="1"/>
    <s v="Dallas"/>
    <x v="0"/>
    <n v="50"/>
    <n v="800"/>
    <n v="40000"/>
    <n v="15999.999999999998"/>
    <n v="0.39999999999999997"/>
    <x v="1"/>
    <n v="2021"/>
    <x v="7"/>
    <x v="2"/>
    <x v="0"/>
    <n v="19.999999999999996"/>
  </r>
  <r>
    <x v="2"/>
    <n v="1197831"/>
    <d v="2021-09-23T00:00:00"/>
    <x v="1"/>
    <x v="1"/>
    <s v="Dallas"/>
    <x v="1"/>
    <n v="55.000000000000007"/>
    <n v="800"/>
    <n v="44000.000000000007"/>
    <n v="17600"/>
    <n v="0.39999999999999997"/>
    <x v="1"/>
    <n v="2021"/>
    <x v="7"/>
    <x v="2"/>
    <x v="0"/>
    <n v="22"/>
  </r>
  <r>
    <x v="2"/>
    <n v="1197831"/>
    <d v="2021-09-24T00:00:00"/>
    <x v="1"/>
    <x v="1"/>
    <s v="Dallas"/>
    <x v="2"/>
    <n v="50"/>
    <n v="975"/>
    <n v="48750"/>
    <n v="19500"/>
    <n v="0.39999999999999997"/>
    <x v="1"/>
    <n v="2021"/>
    <x v="7"/>
    <x v="2"/>
    <x v="0"/>
    <n v="20"/>
  </r>
  <r>
    <x v="2"/>
    <n v="1197831"/>
    <d v="2021-09-25T00:00:00"/>
    <x v="1"/>
    <x v="1"/>
    <s v="Dallas"/>
    <x v="3"/>
    <n v="50"/>
    <n v="525"/>
    <n v="26250"/>
    <n v="13125"/>
    <n v="0.5"/>
    <x v="1"/>
    <n v="2021"/>
    <x v="7"/>
    <x v="2"/>
    <x v="0"/>
    <n v="25"/>
  </r>
  <r>
    <x v="2"/>
    <n v="1197831"/>
    <d v="2021-09-26T00:00:00"/>
    <x v="1"/>
    <x v="1"/>
    <s v="Dallas"/>
    <x v="4"/>
    <n v="55.000000000000007"/>
    <n v="525"/>
    <n v="28875.000000000004"/>
    <n v="10106.25"/>
    <n v="0.35"/>
    <x v="1"/>
    <n v="2021"/>
    <x v="7"/>
    <x v="2"/>
    <x v="1"/>
    <n v="19.25"/>
  </r>
  <r>
    <x v="2"/>
    <n v="1197831"/>
    <d v="2021-09-27T00:00:00"/>
    <x v="1"/>
    <x v="1"/>
    <s v="Dallas"/>
    <x v="5"/>
    <n v="60"/>
    <n v="775"/>
    <n v="46500"/>
    <n v="25575.000000000004"/>
    <n v="0.55000000000000004"/>
    <x v="1"/>
    <n v="2021"/>
    <x v="7"/>
    <x v="2"/>
    <x v="1"/>
    <n v="33.000000000000007"/>
  </r>
  <r>
    <x v="2"/>
    <n v="1197831"/>
    <d v="2021-09-28T00:00:00"/>
    <x v="1"/>
    <x v="1"/>
    <s v="Dallas"/>
    <x v="0"/>
    <n v="55.000000000000007"/>
    <n v="725"/>
    <n v="39875.000000000007"/>
    <n v="15950.000000000002"/>
    <n v="0.39999999999999997"/>
    <x v="1"/>
    <n v="2021"/>
    <x v="7"/>
    <x v="2"/>
    <x v="0"/>
    <n v="22.000000000000004"/>
  </r>
  <r>
    <x v="2"/>
    <n v="1197831"/>
    <d v="2021-09-29T00:00:00"/>
    <x v="1"/>
    <x v="1"/>
    <s v="Dallas"/>
    <x v="1"/>
    <n v="55.000000000000007"/>
    <n v="675"/>
    <n v="37125.000000000007"/>
    <n v="14850.000000000002"/>
    <n v="0.39999999999999997"/>
    <x v="1"/>
    <n v="2021"/>
    <x v="7"/>
    <x v="2"/>
    <x v="0"/>
    <n v="22.000000000000004"/>
  </r>
  <r>
    <x v="2"/>
    <n v="1197831"/>
    <d v="2021-09-30T00:00:00"/>
    <x v="1"/>
    <x v="1"/>
    <s v="Dallas"/>
    <x v="2"/>
    <n v="60"/>
    <n v="725"/>
    <n v="43500"/>
    <n v="17400"/>
    <n v="0.39999999999999997"/>
    <x v="1"/>
    <n v="2021"/>
    <x v="7"/>
    <x v="2"/>
    <x v="0"/>
    <n v="24"/>
  </r>
  <r>
    <x v="2"/>
    <n v="1197831"/>
    <d v="2021-10-01T00:00:00"/>
    <x v="1"/>
    <x v="1"/>
    <s v="Dallas"/>
    <x v="3"/>
    <n v="60"/>
    <n v="450"/>
    <n v="27000"/>
    <n v="13500"/>
    <n v="0.5"/>
    <x v="1"/>
    <n v="2021"/>
    <x v="8"/>
    <x v="3"/>
    <x v="0"/>
    <n v="30"/>
  </r>
  <r>
    <x v="2"/>
    <n v="1197831"/>
    <d v="2021-10-02T00:00:00"/>
    <x v="1"/>
    <x v="1"/>
    <s v="Dallas"/>
    <x v="4"/>
    <n v="55.000000000000007"/>
    <n v="450"/>
    <n v="24750.000000000004"/>
    <n v="8662.5"/>
    <n v="0.35"/>
    <x v="1"/>
    <n v="2021"/>
    <x v="8"/>
    <x v="3"/>
    <x v="1"/>
    <n v="19.25"/>
  </r>
  <r>
    <x v="2"/>
    <n v="1197831"/>
    <d v="2021-10-03T00:00:00"/>
    <x v="1"/>
    <x v="1"/>
    <s v="Dallas"/>
    <x v="5"/>
    <n v="50"/>
    <n v="675"/>
    <n v="33750"/>
    <n v="18562.5"/>
    <n v="0.55000000000000004"/>
    <x v="1"/>
    <n v="2021"/>
    <x v="8"/>
    <x v="3"/>
    <x v="1"/>
    <n v="27.5"/>
  </r>
  <r>
    <x v="2"/>
    <n v="1197831"/>
    <d v="2021-10-04T00:00:00"/>
    <x v="1"/>
    <x v="1"/>
    <s v="Dallas"/>
    <x v="0"/>
    <n v="40"/>
    <n v="625"/>
    <n v="25000"/>
    <n v="10000"/>
    <n v="0.39999999999999997"/>
    <x v="1"/>
    <n v="2021"/>
    <x v="8"/>
    <x v="3"/>
    <x v="0"/>
    <n v="16"/>
  </r>
  <r>
    <x v="2"/>
    <n v="1197831"/>
    <d v="2021-10-05T00:00:00"/>
    <x v="1"/>
    <x v="1"/>
    <s v="Dallas"/>
    <x v="1"/>
    <n v="40"/>
    <n v="625"/>
    <n v="25000"/>
    <n v="10000"/>
    <n v="0.39999999999999997"/>
    <x v="1"/>
    <n v="2021"/>
    <x v="8"/>
    <x v="3"/>
    <x v="0"/>
    <n v="16"/>
  </r>
  <r>
    <x v="2"/>
    <n v="1197831"/>
    <d v="2021-10-06T00:00:00"/>
    <x v="1"/>
    <x v="1"/>
    <s v="Dallas"/>
    <x v="2"/>
    <n v="45"/>
    <n v="575"/>
    <n v="25875"/>
    <n v="10350"/>
    <n v="0.39999999999999997"/>
    <x v="1"/>
    <n v="2021"/>
    <x v="8"/>
    <x v="3"/>
    <x v="0"/>
    <n v="18"/>
  </r>
  <r>
    <x v="2"/>
    <n v="1197831"/>
    <d v="2021-10-07T00:00:00"/>
    <x v="1"/>
    <x v="1"/>
    <s v="Dallas"/>
    <x v="3"/>
    <n v="45"/>
    <n v="425"/>
    <n v="19125"/>
    <n v="9562.5"/>
    <n v="0.5"/>
    <x v="1"/>
    <n v="2021"/>
    <x v="8"/>
    <x v="3"/>
    <x v="0"/>
    <n v="22.5"/>
  </r>
  <r>
    <x v="2"/>
    <n v="1197831"/>
    <d v="2021-10-08T00:00:00"/>
    <x v="1"/>
    <x v="1"/>
    <s v="Dallas"/>
    <x v="4"/>
    <n v="40"/>
    <n v="400"/>
    <n v="16000"/>
    <n v="5600"/>
    <n v="0.35"/>
    <x v="1"/>
    <n v="2021"/>
    <x v="8"/>
    <x v="3"/>
    <x v="1"/>
    <n v="14"/>
  </r>
  <r>
    <x v="2"/>
    <n v="1197831"/>
    <d v="2021-10-09T00:00:00"/>
    <x v="1"/>
    <x v="1"/>
    <s v="Dallas"/>
    <x v="5"/>
    <n v="50"/>
    <n v="575"/>
    <n v="28750"/>
    <n v="15812.500000000002"/>
    <n v="0.55000000000000004"/>
    <x v="1"/>
    <n v="2021"/>
    <x v="8"/>
    <x v="3"/>
    <x v="1"/>
    <n v="27.500000000000004"/>
  </r>
  <r>
    <x v="2"/>
    <n v="1197831"/>
    <d v="2021-10-10T00:00:00"/>
    <x v="1"/>
    <x v="1"/>
    <s v="Dallas"/>
    <x v="0"/>
    <n v="40"/>
    <n v="725"/>
    <n v="29000"/>
    <n v="11599.999999999998"/>
    <n v="0.39999999999999997"/>
    <x v="1"/>
    <n v="2021"/>
    <x v="8"/>
    <x v="3"/>
    <x v="0"/>
    <n v="15.999999999999998"/>
  </r>
  <r>
    <x v="2"/>
    <n v="1197831"/>
    <d v="2021-10-11T00:00:00"/>
    <x v="1"/>
    <x v="1"/>
    <s v="Dallas"/>
    <x v="1"/>
    <n v="40"/>
    <n v="725"/>
    <n v="29000"/>
    <n v="11599.999999999998"/>
    <n v="0.39999999999999997"/>
    <x v="1"/>
    <n v="2021"/>
    <x v="8"/>
    <x v="3"/>
    <x v="0"/>
    <n v="15.999999999999998"/>
  </r>
  <r>
    <x v="2"/>
    <n v="1197831"/>
    <d v="2021-10-12T00:00:00"/>
    <x v="1"/>
    <x v="1"/>
    <s v="Dallas"/>
    <x v="2"/>
    <n v="65"/>
    <n v="650"/>
    <n v="42250"/>
    <n v="16900"/>
    <n v="0.39999999999999997"/>
    <x v="1"/>
    <n v="2021"/>
    <x v="8"/>
    <x v="3"/>
    <x v="0"/>
    <n v="26"/>
  </r>
  <r>
    <x v="2"/>
    <n v="1197831"/>
    <d v="2021-10-13T00:00:00"/>
    <x v="1"/>
    <x v="1"/>
    <s v="Dallas"/>
    <x v="3"/>
    <n v="65"/>
    <n v="500"/>
    <n v="32500"/>
    <n v="16250"/>
    <n v="0.5"/>
    <x v="1"/>
    <n v="2021"/>
    <x v="8"/>
    <x v="3"/>
    <x v="0"/>
    <n v="32.5"/>
  </r>
  <r>
    <x v="2"/>
    <n v="1197831"/>
    <d v="2021-10-14T00:00:00"/>
    <x v="1"/>
    <x v="1"/>
    <s v="Dallas"/>
    <x v="4"/>
    <n v="60"/>
    <n v="475"/>
    <n v="28500"/>
    <n v="9975"/>
    <n v="0.35"/>
    <x v="1"/>
    <n v="2021"/>
    <x v="8"/>
    <x v="3"/>
    <x v="1"/>
    <n v="21"/>
  </r>
  <r>
    <x v="2"/>
    <n v="1197831"/>
    <d v="2021-10-15T00:00:00"/>
    <x v="1"/>
    <x v="1"/>
    <s v="Dallas"/>
    <x v="5"/>
    <n v="70"/>
    <n v="675"/>
    <n v="47250"/>
    <n v="25987.500000000004"/>
    <n v="0.55000000000000004"/>
    <x v="1"/>
    <n v="2021"/>
    <x v="8"/>
    <x v="3"/>
    <x v="1"/>
    <n v="38.500000000000007"/>
  </r>
  <r>
    <x v="2"/>
    <n v="1197831"/>
    <d v="2021-10-16T00:00:00"/>
    <x v="1"/>
    <x v="1"/>
    <s v="Dallas"/>
    <x v="0"/>
    <n v="60"/>
    <n v="825"/>
    <n v="49500"/>
    <n v="19800"/>
    <n v="0.39999999999999997"/>
    <x v="1"/>
    <n v="2021"/>
    <x v="8"/>
    <x v="3"/>
    <x v="0"/>
    <n v="24"/>
  </r>
  <r>
    <x v="2"/>
    <n v="1197831"/>
    <d v="2021-10-17T00:00:00"/>
    <x v="1"/>
    <x v="1"/>
    <s v="Dallas"/>
    <x v="1"/>
    <n v="60"/>
    <n v="825"/>
    <n v="49500"/>
    <n v="19800"/>
    <n v="0.39999999999999997"/>
    <x v="1"/>
    <n v="2021"/>
    <x v="8"/>
    <x v="3"/>
    <x v="0"/>
    <n v="24"/>
  </r>
  <r>
    <x v="2"/>
    <n v="1197831"/>
    <d v="2021-10-18T00:00:00"/>
    <x v="1"/>
    <x v="1"/>
    <s v="Dallas"/>
    <x v="2"/>
    <n v="65"/>
    <n v="725"/>
    <n v="47125"/>
    <n v="18850"/>
    <n v="0.39999999999999997"/>
    <x v="1"/>
    <n v="2021"/>
    <x v="8"/>
    <x v="3"/>
    <x v="0"/>
    <n v="26"/>
  </r>
  <r>
    <x v="2"/>
    <n v="1197831"/>
    <d v="2021-10-19T00:00:00"/>
    <x v="1"/>
    <x v="1"/>
    <s v="Dallas"/>
    <x v="3"/>
    <n v="65"/>
    <n v="575"/>
    <n v="37375"/>
    <n v="18687.5"/>
    <n v="0.5"/>
    <x v="1"/>
    <n v="2021"/>
    <x v="8"/>
    <x v="3"/>
    <x v="0"/>
    <n v="32.5"/>
  </r>
  <r>
    <x v="2"/>
    <n v="1197831"/>
    <d v="2021-10-20T00:00:00"/>
    <x v="1"/>
    <x v="1"/>
    <s v="Dallas"/>
    <x v="4"/>
    <n v="60"/>
    <n v="525"/>
    <n v="31500"/>
    <n v="11025"/>
    <n v="0.35"/>
    <x v="1"/>
    <n v="2021"/>
    <x v="8"/>
    <x v="3"/>
    <x v="1"/>
    <n v="21"/>
  </r>
  <r>
    <x v="2"/>
    <n v="1197831"/>
    <d v="2021-10-21T00:00:00"/>
    <x v="1"/>
    <x v="1"/>
    <s v="Dallas"/>
    <x v="5"/>
    <n v="70"/>
    <n v="775"/>
    <n v="54250"/>
    <n v="29837.500000000004"/>
    <n v="0.55000000000000004"/>
    <x v="1"/>
    <n v="2021"/>
    <x v="8"/>
    <x v="3"/>
    <x v="1"/>
    <n v="38.500000000000007"/>
  </r>
  <r>
    <x v="0"/>
    <n v="1185732"/>
    <d v="2021-10-22T00:00:00"/>
    <x v="1"/>
    <x v="1"/>
    <s v="Dallas"/>
    <x v="0"/>
    <n v="45"/>
    <n v="425"/>
    <n v="19125"/>
    <n v="10518.75"/>
    <n v="0.55000000000000004"/>
    <x v="1"/>
    <n v="2021"/>
    <x v="8"/>
    <x v="3"/>
    <x v="0"/>
    <n v="24.75"/>
  </r>
  <r>
    <x v="0"/>
    <n v="1185732"/>
    <d v="2021-10-23T00:00:00"/>
    <x v="1"/>
    <x v="1"/>
    <s v="Dallas"/>
    <x v="1"/>
    <n v="45"/>
    <n v="225"/>
    <n v="10125"/>
    <n v="3543.75"/>
    <n v="0.35"/>
    <x v="1"/>
    <n v="2021"/>
    <x v="8"/>
    <x v="3"/>
    <x v="0"/>
    <n v="15.75"/>
  </r>
  <r>
    <x v="0"/>
    <n v="1185732"/>
    <d v="2021-10-24T00:00:00"/>
    <x v="1"/>
    <x v="1"/>
    <s v="Dallas"/>
    <x v="2"/>
    <n v="35"/>
    <n v="225"/>
    <n v="7875"/>
    <n v="3149.9999999999995"/>
    <n v="0.39999999999999997"/>
    <x v="1"/>
    <n v="2021"/>
    <x v="8"/>
    <x v="3"/>
    <x v="0"/>
    <n v="13.999999999999998"/>
  </r>
  <r>
    <x v="0"/>
    <n v="1185732"/>
    <d v="2021-10-25T00:00:00"/>
    <x v="1"/>
    <x v="1"/>
    <s v="Dallas"/>
    <x v="3"/>
    <n v="40"/>
    <n v="75"/>
    <n v="3000"/>
    <n v="1200"/>
    <n v="0.39999999999999997"/>
    <x v="1"/>
    <n v="2021"/>
    <x v="8"/>
    <x v="3"/>
    <x v="0"/>
    <n v="16"/>
  </r>
  <r>
    <x v="0"/>
    <n v="1185732"/>
    <d v="2021-10-26T00:00:00"/>
    <x v="0"/>
    <x v="4"/>
    <s v="Philadelphia"/>
    <x v="4"/>
    <n v="54.999999999999993"/>
    <n v="125"/>
    <n v="6874.9999999999991"/>
    <n v="2406.2499999999995"/>
    <n v="0.35"/>
    <x v="1"/>
    <n v="2021"/>
    <x v="8"/>
    <x v="3"/>
    <x v="1"/>
    <n v="19.249999999999996"/>
  </r>
  <r>
    <x v="0"/>
    <n v="1185732"/>
    <d v="2021-10-27T00:00:00"/>
    <x v="0"/>
    <x v="4"/>
    <s v="Philadelphia"/>
    <x v="5"/>
    <n v="45"/>
    <n v="225"/>
    <n v="10125"/>
    <n v="3037.5"/>
    <n v="0.3"/>
    <x v="1"/>
    <n v="2021"/>
    <x v="8"/>
    <x v="3"/>
    <x v="1"/>
    <n v="13.5"/>
  </r>
  <r>
    <x v="0"/>
    <n v="1185732"/>
    <d v="2021-10-28T00:00:00"/>
    <x v="0"/>
    <x v="4"/>
    <s v="Philadelphia"/>
    <x v="0"/>
    <n v="45"/>
    <n v="475"/>
    <n v="21375"/>
    <n v="11756.250000000002"/>
    <n v="0.55000000000000004"/>
    <x v="1"/>
    <n v="2021"/>
    <x v="8"/>
    <x v="3"/>
    <x v="0"/>
    <n v="24.750000000000004"/>
  </r>
  <r>
    <x v="0"/>
    <n v="1185732"/>
    <d v="2021-10-29T00:00:00"/>
    <x v="0"/>
    <x v="4"/>
    <s v="Philadelphia"/>
    <x v="1"/>
    <n v="45"/>
    <n v="125"/>
    <n v="5625"/>
    <n v="1968.7499999999998"/>
    <n v="0.35"/>
    <x v="1"/>
    <n v="2021"/>
    <x v="8"/>
    <x v="3"/>
    <x v="0"/>
    <n v="15.749999999999998"/>
  </r>
  <r>
    <x v="0"/>
    <n v="1185732"/>
    <d v="2021-10-30T00:00:00"/>
    <x v="0"/>
    <x v="4"/>
    <s v="Philadelphia"/>
    <x v="2"/>
    <n v="35"/>
    <n v="175"/>
    <n v="6125"/>
    <n v="2450"/>
    <n v="0.39999999999999997"/>
    <x v="1"/>
    <n v="2021"/>
    <x v="8"/>
    <x v="3"/>
    <x v="0"/>
    <n v="14"/>
  </r>
  <r>
    <x v="0"/>
    <n v="1185732"/>
    <d v="2021-10-31T00:00:00"/>
    <x v="0"/>
    <x v="4"/>
    <s v="Philadelphia"/>
    <x v="3"/>
    <n v="40"/>
    <n v="50"/>
    <n v="2000"/>
    <n v="799.99999999999989"/>
    <n v="0.39999999999999997"/>
    <x v="1"/>
    <n v="2021"/>
    <x v="8"/>
    <x v="3"/>
    <x v="0"/>
    <n v="15.999999999999998"/>
  </r>
  <r>
    <x v="0"/>
    <n v="1185732"/>
    <d v="2021-11-01T00:00:00"/>
    <x v="0"/>
    <x v="4"/>
    <s v="Philadelphia"/>
    <x v="4"/>
    <n v="54.999999999999993"/>
    <n v="125"/>
    <n v="6874.9999999999991"/>
    <n v="2406.2499999999995"/>
    <n v="0.35"/>
    <x v="1"/>
    <n v="2021"/>
    <x v="9"/>
    <x v="3"/>
    <x v="1"/>
    <n v="19.249999999999996"/>
  </r>
  <r>
    <x v="0"/>
    <n v="1185732"/>
    <d v="2021-11-02T00:00:00"/>
    <x v="0"/>
    <x v="4"/>
    <s v="Philadelphia"/>
    <x v="5"/>
    <n v="45"/>
    <n v="225"/>
    <n v="10125"/>
    <n v="3037.5"/>
    <n v="0.3"/>
    <x v="1"/>
    <n v="2021"/>
    <x v="9"/>
    <x v="3"/>
    <x v="1"/>
    <n v="13.5"/>
  </r>
  <r>
    <x v="0"/>
    <n v="1185732"/>
    <d v="2021-11-03T00:00:00"/>
    <x v="0"/>
    <x v="4"/>
    <s v="Philadelphia"/>
    <x v="0"/>
    <n v="50"/>
    <n v="445"/>
    <n v="22250"/>
    <n v="12237.500000000002"/>
    <n v="0.55000000000000004"/>
    <x v="1"/>
    <n v="2021"/>
    <x v="9"/>
    <x v="3"/>
    <x v="0"/>
    <n v="27.500000000000004"/>
  </r>
  <r>
    <x v="0"/>
    <n v="1185732"/>
    <d v="2021-11-04T00:00:00"/>
    <x v="0"/>
    <x v="4"/>
    <s v="Philadelphia"/>
    <x v="1"/>
    <n v="50"/>
    <n v="150"/>
    <n v="7500"/>
    <n v="2625"/>
    <n v="0.35"/>
    <x v="1"/>
    <n v="2021"/>
    <x v="9"/>
    <x v="3"/>
    <x v="0"/>
    <n v="17.5"/>
  </r>
  <r>
    <x v="0"/>
    <n v="1185732"/>
    <d v="2021-11-05T00:00:00"/>
    <x v="0"/>
    <x v="4"/>
    <s v="Philadelphia"/>
    <x v="2"/>
    <n v="40"/>
    <n v="175"/>
    <n v="7000"/>
    <n v="2799.9999999999995"/>
    <n v="0.39999999999999997"/>
    <x v="1"/>
    <n v="2021"/>
    <x v="9"/>
    <x v="3"/>
    <x v="0"/>
    <n v="15.999999999999998"/>
  </r>
  <r>
    <x v="0"/>
    <n v="1185732"/>
    <d v="2021-11-06T00:00:00"/>
    <x v="0"/>
    <x v="4"/>
    <s v="Philadelphia"/>
    <x v="3"/>
    <n v="45"/>
    <n v="25"/>
    <n v="1125"/>
    <n v="449.99999999999994"/>
    <n v="0.39999999999999997"/>
    <x v="1"/>
    <n v="2021"/>
    <x v="9"/>
    <x v="3"/>
    <x v="0"/>
    <n v="17.999999999999996"/>
  </r>
  <r>
    <x v="0"/>
    <n v="1185732"/>
    <d v="2021-11-07T00:00:00"/>
    <x v="0"/>
    <x v="4"/>
    <s v="Philadelphia"/>
    <x v="4"/>
    <n v="60"/>
    <n v="75"/>
    <n v="4500"/>
    <n v="1350"/>
    <n v="0.3"/>
    <x v="1"/>
    <n v="2021"/>
    <x v="9"/>
    <x v="3"/>
    <x v="1"/>
    <n v="18"/>
  </r>
  <r>
    <x v="0"/>
    <n v="1185732"/>
    <d v="2021-11-08T00:00:00"/>
    <x v="0"/>
    <x v="4"/>
    <s v="Philadelphia"/>
    <x v="5"/>
    <n v="50"/>
    <n v="175"/>
    <n v="8750"/>
    <n v="2187.5"/>
    <n v="0.25"/>
    <x v="1"/>
    <n v="2021"/>
    <x v="9"/>
    <x v="3"/>
    <x v="1"/>
    <n v="12.5"/>
  </r>
  <r>
    <x v="0"/>
    <n v="1185732"/>
    <d v="2021-11-09T00:00:00"/>
    <x v="0"/>
    <x v="4"/>
    <s v="Philadelphia"/>
    <x v="0"/>
    <n v="50"/>
    <n v="450"/>
    <n v="22500"/>
    <n v="11250"/>
    <n v="0.5"/>
    <x v="1"/>
    <n v="2021"/>
    <x v="9"/>
    <x v="3"/>
    <x v="0"/>
    <n v="25"/>
  </r>
  <r>
    <x v="0"/>
    <n v="1185732"/>
    <d v="2021-11-10T00:00:00"/>
    <x v="0"/>
    <x v="4"/>
    <s v="Philadelphia"/>
    <x v="1"/>
    <n v="50"/>
    <n v="150"/>
    <n v="7500"/>
    <n v="2250"/>
    <n v="0.3"/>
    <x v="1"/>
    <n v="2021"/>
    <x v="9"/>
    <x v="3"/>
    <x v="0"/>
    <n v="15"/>
  </r>
  <r>
    <x v="0"/>
    <n v="1185732"/>
    <d v="2021-11-11T00:00:00"/>
    <x v="0"/>
    <x v="4"/>
    <s v="Philadelphia"/>
    <x v="2"/>
    <n v="40"/>
    <n v="150"/>
    <n v="6000"/>
    <n v="2100"/>
    <n v="0.35"/>
    <x v="1"/>
    <n v="2021"/>
    <x v="9"/>
    <x v="3"/>
    <x v="0"/>
    <n v="14"/>
  </r>
  <r>
    <x v="0"/>
    <n v="1185732"/>
    <d v="2021-11-12T00:00:00"/>
    <x v="0"/>
    <x v="4"/>
    <s v="Philadelphia"/>
    <x v="3"/>
    <n v="45"/>
    <n v="75"/>
    <n v="3375"/>
    <n v="1181.25"/>
    <n v="0.35"/>
    <x v="1"/>
    <n v="2021"/>
    <x v="9"/>
    <x v="3"/>
    <x v="0"/>
    <n v="15.75"/>
  </r>
  <r>
    <x v="0"/>
    <n v="1185732"/>
    <d v="2021-11-13T00:00:00"/>
    <x v="0"/>
    <x v="4"/>
    <s v="Philadelphia"/>
    <x v="4"/>
    <n v="60"/>
    <n v="75"/>
    <n v="4500"/>
    <n v="1350"/>
    <n v="0.3"/>
    <x v="1"/>
    <n v="2021"/>
    <x v="9"/>
    <x v="3"/>
    <x v="1"/>
    <n v="18"/>
  </r>
  <r>
    <x v="0"/>
    <n v="1185732"/>
    <d v="2021-11-14T00:00:00"/>
    <x v="0"/>
    <x v="4"/>
    <s v="Philadelphia"/>
    <x v="5"/>
    <n v="50"/>
    <n v="200"/>
    <n v="10000"/>
    <n v="2500"/>
    <n v="0.25"/>
    <x v="1"/>
    <n v="2021"/>
    <x v="9"/>
    <x v="3"/>
    <x v="1"/>
    <n v="12.5"/>
  </r>
  <r>
    <x v="0"/>
    <n v="1185732"/>
    <d v="2021-11-15T00:00:00"/>
    <x v="0"/>
    <x v="4"/>
    <s v="Philadelphia"/>
    <x v="0"/>
    <n v="60"/>
    <n v="470"/>
    <n v="28200"/>
    <n v="14100"/>
    <n v="0.5"/>
    <x v="1"/>
    <n v="2021"/>
    <x v="9"/>
    <x v="3"/>
    <x v="0"/>
    <n v="30"/>
  </r>
  <r>
    <x v="0"/>
    <n v="1185732"/>
    <d v="2021-11-16T00:00:00"/>
    <x v="0"/>
    <x v="4"/>
    <s v="Philadelphia"/>
    <x v="1"/>
    <n v="60.000000000000007"/>
    <n v="175"/>
    <n v="10500.000000000002"/>
    <n v="3150.0000000000005"/>
    <n v="0.3"/>
    <x v="1"/>
    <n v="2021"/>
    <x v="9"/>
    <x v="3"/>
    <x v="0"/>
    <n v="18.000000000000004"/>
  </r>
  <r>
    <x v="0"/>
    <n v="1185732"/>
    <d v="2021-11-17T00:00:00"/>
    <x v="0"/>
    <x v="4"/>
    <s v="Philadelphia"/>
    <x v="2"/>
    <n v="55.000000000000007"/>
    <n v="150"/>
    <n v="8250.0000000000018"/>
    <n v="2887.5000000000005"/>
    <n v="0.35"/>
    <x v="1"/>
    <n v="2021"/>
    <x v="9"/>
    <x v="3"/>
    <x v="0"/>
    <n v="19.250000000000004"/>
  </r>
  <r>
    <x v="0"/>
    <n v="1185732"/>
    <d v="2021-11-18T00:00:00"/>
    <x v="0"/>
    <x v="4"/>
    <s v="Philadelphia"/>
    <x v="3"/>
    <n v="55.000000000000007"/>
    <n v="100"/>
    <n v="5500.0000000000009"/>
    <n v="1925.0000000000002"/>
    <n v="0.35"/>
    <x v="1"/>
    <n v="2021"/>
    <x v="9"/>
    <x v="3"/>
    <x v="0"/>
    <n v="19.250000000000004"/>
  </r>
  <r>
    <x v="0"/>
    <n v="1185732"/>
    <d v="2021-11-19T00:00:00"/>
    <x v="0"/>
    <x v="4"/>
    <s v="Philadelphia"/>
    <x v="4"/>
    <n v="65"/>
    <n v="125"/>
    <n v="8125"/>
    <n v="2437.5"/>
    <n v="0.3"/>
    <x v="1"/>
    <n v="2021"/>
    <x v="9"/>
    <x v="3"/>
    <x v="1"/>
    <n v="19.5"/>
  </r>
  <r>
    <x v="0"/>
    <n v="1185732"/>
    <d v="2021-11-20T00:00:00"/>
    <x v="0"/>
    <x v="4"/>
    <s v="Philadelphia"/>
    <x v="5"/>
    <n v="70"/>
    <n v="250"/>
    <n v="17500"/>
    <n v="5250"/>
    <n v="0.3"/>
    <x v="1"/>
    <n v="2021"/>
    <x v="9"/>
    <x v="3"/>
    <x v="1"/>
    <n v="21"/>
  </r>
  <r>
    <x v="0"/>
    <n v="1185732"/>
    <d v="2021-11-21T00:00:00"/>
    <x v="0"/>
    <x v="4"/>
    <s v="Philadelphia"/>
    <x v="0"/>
    <n v="65"/>
    <n v="500"/>
    <n v="32500"/>
    <n v="17875"/>
    <n v="0.55000000000000004"/>
    <x v="1"/>
    <n v="2021"/>
    <x v="9"/>
    <x v="3"/>
    <x v="0"/>
    <n v="35.75"/>
  </r>
  <r>
    <x v="0"/>
    <n v="1185732"/>
    <d v="2021-11-22T00:00:00"/>
    <x v="0"/>
    <x v="4"/>
    <s v="Philadelphia"/>
    <x v="1"/>
    <n v="60.000000000000007"/>
    <n v="250"/>
    <n v="15000.000000000002"/>
    <n v="5250"/>
    <n v="0.35"/>
    <x v="1"/>
    <n v="2021"/>
    <x v="9"/>
    <x v="3"/>
    <x v="0"/>
    <n v="21"/>
  </r>
  <r>
    <x v="0"/>
    <n v="1185732"/>
    <d v="2021-11-23T00:00:00"/>
    <x v="0"/>
    <x v="4"/>
    <s v="Philadelphia"/>
    <x v="2"/>
    <n v="55.000000000000007"/>
    <n v="175"/>
    <n v="9625.0000000000018"/>
    <n v="3850.0000000000005"/>
    <n v="0.39999999999999997"/>
    <x v="1"/>
    <n v="2021"/>
    <x v="9"/>
    <x v="3"/>
    <x v="0"/>
    <n v="22.000000000000004"/>
  </r>
  <r>
    <x v="0"/>
    <n v="1185732"/>
    <d v="2021-11-24T00:00:00"/>
    <x v="0"/>
    <x v="4"/>
    <s v="Philadelphia"/>
    <x v="3"/>
    <n v="55.000000000000007"/>
    <n v="150"/>
    <n v="8250.0000000000018"/>
    <n v="3300.0000000000005"/>
    <n v="0.39999999999999997"/>
    <x v="1"/>
    <n v="2021"/>
    <x v="9"/>
    <x v="3"/>
    <x v="0"/>
    <n v="22.000000000000004"/>
  </r>
  <r>
    <x v="0"/>
    <n v="1185732"/>
    <d v="2021-11-25T00:00:00"/>
    <x v="0"/>
    <x v="4"/>
    <s v="Philadelphia"/>
    <x v="4"/>
    <n v="65"/>
    <n v="150"/>
    <n v="9750"/>
    <n v="3412.5"/>
    <n v="0.35"/>
    <x v="1"/>
    <n v="2021"/>
    <x v="9"/>
    <x v="3"/>
    <x v="1"/>
    <n v="22.75"/>
  </r>
  <r>
    <x v="0"/>
    <n v="1185732"/>
    <d v="2021-11-26T00:00:00"/>
    <x v="0"/>
    <x v="4"/>
    <s v="Philadelphia"/>
    <x v="5"/>
    <n v="70"/>
    <n v="300"/>
    <n v="21000"/>
    <n v="6300"/>
    <n v="0.3"/>
    <x v="1"/>
    <n v="2021"/>
    <x v="9"/>
    <x v="3"/>
    <x v="1"/>
    <n v="21"/>
  </r>
  <r>
    <x v="0"/>
    <n v="1185732"/>
    <d v="2021-11-27T00:00:00"/>
    <x v="0"/>
    <x v="4"/>
    <s v="Philadelphia"/>
    <x v="0"/>
    <n v="65"/>
    <n v="500"/>
    <n v="32500"/>
    <n v="17875"/>
    <n v="0.55000000000000004"/>
    <x v="1"/>
    <n v="2021"/>
    <x v="9"/>
    <x v="3"/>
    <x v="0"/>
    <n v="35.75"/>
  </r>
  <r>
    <x v="0"/>
    <n v="1185732"/>
    <d v="2021-11-28T00:00:00"/>
    <x v="0"/>
    <x v="4"/>
    <s v="Philadelphia"/>
    <x v="1"/>
    <n v="60.000000000000007"/>
    <n v="300"/>
    <n v="18000.000000000004"/>
    <n v="6300.0000000000009"/>
    <n v="0.35"/>
    <x v="1"/>
    <n v="2021"/>
    <x v="9"/>
    <x v="3"/>
    <x v="0"/>
    <n v="21.000000000000004"/>
  </r>
  <r>
    <x v="0"/>
    <n v="1185732"/>
    <d v="2021-11-29T00:00:00"/>
    <x v="0"/>
    <x v="4"/>
    <s v="Philadelphia"/>
    <x v="2"/>
    <n v="55.000000000000007"/>
    <n v="225"/>
    <n v="12375.000000000002"/>
    <n v="4950"/>
    <n v="0.39999999999999997"/>
    <x v="1"/>
    <n v="2021"/>
    <x v="9"/>
    <x v="3"/>
    <x v="0"/>
    <n v="22"/>
  </r>
  <r>
    <x v="0"/>
    <n v="1185732"/>
    <d v="2021-11-30T00:00:00"/>
    <x v="0"/>
    <x v="4"/>
    <s v="Philadelphia"/>
    <x v="3"/>
    <n v="55.000000000000007"/>
    <n v="175"/>
    <n v="9625.0000000000018"/>
    <n v="3850.0000000000005"/>
    <n v="0.39999999999999997"/>
    <x v="1"/>
    <n v="2021"/>
    <x v="9"/>
    <x v="3"/>
    <x v="0"/>
    <n v="22.000000000000004"/>
  </r>
  <r>
    <x v="0"/>
    <n v="1185732"/>
    <d v="2021-12-01T00:00:00"/>
    <x v="0"/>
    <x v="4"/>
    <s v="Philadelphia"/>
    <x v="4"/>
    <n v="65"/>
    <n v="200"/>
    <n v="13000"/>
    <n v="4550"/>
    <n v="0.35"/>
    <x v="1"/>
    <n v="2021"/>
    <x v="10"/>
    <x v="3"/>
    <x v="1"/>
    <n v="22.75"/>
  </r>
  <r>
    <x v="0"/>
    <n v="1185732"/>
    <d v="2021-12-02T00:00:00"/>
    <x v="0"/>
    <x v="4"/>
    <s v="Philadelphia"/>
    <x v="5"/>
    <n v="70"/>
    <n v="375"/>
    <n v="26250"/>
    <n v="7875"/>
    <n v="0.3"/>
    <x v="1"/>
    <n v="2021"/>
    <x v="10"/>
    <x v="3"/>
    <x v="1"/>
    <n v="21"/>
  </r>
  <r>
    <x v="0"/>
    <n v="1185732"/>
    <d v="2021-12-03T00:00:00"/>
    <x v="0"/>
    <x v="4"/>
    <s v="Philadelphia"/>
    <x v="0"/>
    <n v="65"/>
    <n v="525"/>
    <n v="34125"/>
    <n v="18768.75"/>
    <n v="0.55000000000000004"/>
    <x v="1"/>
    <n v="2021"/>
    <x v="10"/>
    <x v="3"/>
    <x v="0"/>
    <n v="35.75"/>
  </r>
  <r>
    <x v="0"/>
    <n v="1185732"/>
    <d v="2021-12-04T00:00:00"/>
    <x v="0"/>
    <x v="4"/>
    <s v="Philadelphia"/>
    <x v="1"/>
    <n v="60.000000000000007"/>
    <n v="300"/>
    <n v="18000.000000000004"/>
    <n v="6300.0000000000009"/>
    <n v="0.35"/>
    <x v="1"/>
    <n v="2021"/>
    <x v="10"/>
    <x v="3"/>
    <x v="0"/>
    <n v="21.000000000000004"/>
  </r>
  <r>
    <x v="0"/>
    <n v="1185732"/>
    <d v="2021-12-05T00:00:00"/>
    <x v="0"/>
    <x v="4"/>
    <s v="Philadelphia"/>
    <x v="2"/>
    <n v="55.000000000000007"/>
    <n v="225"/>
    <n v="12375.000000000002"/>
    <n v="4950"/>
    <n v="0.39999999999999997"/>
    <x v="1"/>
    <n v="2021"/>
    <x v="10"/>
    <x v="3"/>
    <x v="0"/>
    <n v="22"/>
  </r>
  <r>
    <x v="0"/>
    <n v="1185732"/>
    <d v="2021-12-06T00:00:00"/>
    <x v="0"/>
    <x v="4"/>
    <s v="Philadelphia"/>
    <x v="3"/>
    <n v="55.000000000000007"/>
    <n v="200"/>
    <n v="11000.000000000002"/>
    <n v="4400"/>
    <n v="0.39999999999999997"/>
    <x v="1"/>
    <n v="2021"/>
    <x v="10"/>
    <x v="3"/>
    <x v="0"/>
    <n v="22"/>
  </r>
  <r>
    <x v="0"/>
    <n v="1185732"/>
    <d v="2021-12-07T00:00:00"/>
    <x v="0"/>
    <x v="4"/>
    <s v="Philadelphia"/>
    <x v="4"/>
    <n v="65"/>
    <n v="175"/>
    <n v="11375"/>
    <n v="3981.2499999999995"/>
    <n v="0.35"/>
    <x v="1"/>
    <n v="2021"/>
    <x v="10"/>
    <x v="3"/>
    <x v="1"/>
    <n v="22.749999999999996"/>
  </r>
  <r>
    <x v="0"/>
    <n v="1185732"/>
    <d v="2021-12-08T00:00:00"/>
    <x v="0"/>
    <x v="4"/>
    <s v="Philadelphia"/>
    <x v="5"/>
    <n v="70"/>
    <n v="350"/>
    <n v="24500"/>
    <n v="7350"/>
    <n v="0.3"/>
    <x v="1"/>
    <n v="2021"/>
    <x v="10"/>
    <x v="3"/>
    <x v="1"/>
    <n v="21"/>
  </r>
  <r>
    <x v="0"/>
    <n v="1185732"/>
    <d v="2021-12-09T00:00:00"/>
    <x v="0"/>
    <x v="4"/>
    <s v="Philadelphia"/>
    <x v="0"/>
    <n v="65"/>
    <n v="475"/>
    <n v="30875"/>
    <n v="15437.5"/>
    <n v="0.5"/>
    <x v="1"/>
    <n v="2021"/>
    <x v="10"/>
    <x v="3"/>
    <x v="0"/>
    <n v="32.5"/>
  </r>
  <r>
    <x v="0"/>
    <n v="1185732"/>
    <d v="2021-12-10T00:00:00"/>
    <x v="0"/>
    <x v="4"/>
    <s v="Philadelphia"/>
    <x v="1"/>
    <n v="50"/>
    <n v="275"/>
    <n v="13750"/>
    <n v="4125"/>
    <n v="0.3"/>
    <x v="1"/>
    <n v="2021"/>
    <x v="10"/>
    <x v="3"/>
    <x v="0"/>
    <n v="15"/>
  </r>
  <r>
    <x v="0"/>
    <n v="1185732"/>
    <d v="2021-12-11T00:00:00"/>
    <x v="0"/>
    <x v="4"/>
    <s v="Philadelphia"/>
    <x v="2"/>
    <n v="45"/>
    <n v="200"/>
    <n v="9000"/>
    <n v="3150"/>
    <n v="0.35"/>
    <x v="1"/>
    <n v="2021"/>
    <x v="10"/>
    <x v="3"/>
    <x v="0"/>
    <n v="15.75"/>
  </r>
  <r>
    <x v="0"/>
    <n v="1185732"/>
    <d v="2021-12-12T00:00:00"/>
    <x v="0"/>
    <x v="4"/>
    <s v="Philadelphia"/>
    <x v="3"/>
    <n v="45"/>
    <n v="175"/>
    <n v="7875"/>
    <n v="2756.25"/>
    <n v="0.35"/>
    <x v="1"/>
    <n v="2021"/>
    <x v="10"/>
    <x v="3"/>
    <x v="0"/>
    <n v="15.75"/>
  </r>
  <r>
    <x v="0"/>
    <n v="1185732"/>
    <d v="2021-12-13T00:00:00"/>
    <x v="0"/>
    <x v="4"/>
    <s v="Philadelphia"/>
    <x v="4"/>
    <n v="54.999999999999993"/>
    <n v="125"/>
    <n v="6874.9999999999991"/>
    <n v="2062.4999999999995"/>
    <n v="0.3"/>
    <x v="1"/>
    <n v="2021"/>
    <x v="10"/>
    <x v="3"/>
    <x v="1"/>
    <n v="16.499999999999996"/>
  </r>
  <r>
    <x v="0"/>
    <n v="1185732"/>
    <d v="2021-12-14T00:00:00"/>
    <x v="0"/>
    <x v="4"/>
    <s v="Philadelphia"/>
    <x v="5"/>
    <n v="60"/>
    <n v="225"/>
    <n v="13500"/>
    <n v="3375"/>
    <n v="0.25"/>
    <x v="1"/>
    <n v="2021"/>
    <x v="10"/>
    <x v="3"/>
    <x v="1"/>
    <n v="15"/>
  </r>
  <r>
    <x v="0"/>
    <n v="1185732"/>
    <d v="2021-12-15T00:00:00"/>
    <x v="0"/>
    <x v="4"/>
    <s v="Philadelphia"/>
    <x v="0"/>
    <n v="60"/>
    <n v="400"/>
    <n v="24000"/>
    <n v="12000"/>
    <n v="0.5"/>
    <x v="1"/>
    <n v="2021"/>
    <x v="10"/>
    <x v="3"/>
    <x v="0"/>
    <n v="30"/>
  </r>
  <r>
    <x v="0"/>
    <n v="1185732"/>
    <d v="2021-12-16T00:00:00"/>
    <x v="0"/>
    <x v="4"/>
    <s v="Philadelphia"/>
    <x v="1"/>
    <n v="50"/>
    <n v="225"/>
    <n v="11250"/>
    <n v="3375"/>
    <n v="0.3"/>
    <x v="1"/>
    <n v="2021"/>
    <x v="10"/>
    <x v="3"/>
    <x v="0"/>
    <n v="15"/>
  </r>
  <r>
    <x v="0"/>
    <n v="1185732"/>
    <d v="2021-12-17T00:00:00"/>
    <x v="0"/>
    <x v="4"/>
    <s v="Philadelphia"/>
    <x v="2"/>
    <n v="50"/>
    <n v="125"/>
    <n v="6250"/>
    <n v="2187.5"/>
    <n v="0.35"/>
    <x v="1"/>
    <n v="2021"/>
    <x v="10"/>
    <x v="3"/>
    <x v="0"/>
    <n v="17.5"/>
  </r>
  <r>
    <x v="0"/>
    <n v="1185732"/>
    <d v="2021-12-18T00:00:00"/>
    <x v="0"/>
    <x v="4"/>
    <s v="Philadelphia"/>
    <x v="3"/>
    <n v="50"/>
    <n v="100"/>
    <n v="5000"/>
    <n v="1750"/>
    <n v="0.35"/>
    <x v="1"/>
    <n v="2021"/>
    <x v="10"/>
    <x v="3"/>
    <x v="0"/>
    <n v="17.5"/>
  </r>
  <r>
    <x v="0"/>
    <n v="1185732"/>
    <d v="2021-12-19T00:00:00"/>
    <x v="0"/>
    <x v="4"/>
    <s v="Philadelphia"/>
    <x v="4"/>
    <n v="60"/>
    <n v="100"/>
    <n v="6000"/>
    <n v="1800"/>
    <n v="0.3"/>
    <x v="1"/>
    <n v="2021"/>
    <x v="10"/>
    <x v="3"/>
    <x v="1"/>
    <n v="18"/>
  </r>
  <r>
    <x v="0"/>
    <n v="1185732"/>
    <d v="2021-12-20T00:00:00"/>
    <x v="0"/>
    <x v="4"/>
    <s v="Philadelphia"/>
    <x v="5"/>
    <n v="64.999999999999986"/>
    <n v="225"/>
    <n v="14624.999999999996"/>
    <n v="3656.2499999999991"/>
    <n v="0.25"/>
    <x v="1"/>
    <n v="2021"/>
    <x v="10"/>
    <x v="3"/>
    <x v="1"/>
    <n v="16.249999999999996"/>
  </r>
  <r>
    <x v="0"/>
    <n v="1185732"/>
    <d v="2021-12-21T00:00:00"/>
    <x v="0"/>
    <x v="4"/>
    <s v="Philadelphia"/>
    <x v="0"/>
    <n v="70"/>
    <n v="375"/>
    <n v="26250"/>
    <n v="14437.500000000002"/>
    <n v="0.55000000000000004"/>
    <x v="1"/>
    <n v="2021"/>
    <x v="10"/>
    <x v="3"/>
    <x v="0"/>
    <n v="38.500000000000007"/>
  </r>
  <r>
    <x v="0"/>
    <n v="1185732"/>
    <d v="2021-12-22T00:00:00"/>
    <x v="0"/>
    <x v="4"/>
    <s v="Philadelphia"/>
    <x v="1"/>
    <n v="60.000000000000007"/>
    <n v="200"/>
    <n v="12000.000000000002"/>
    <n v="4200"/>
    <n v="0.35"/>
    <x v="1"/>
    <n v="2021"/>
    <x v="10"/>
    <x v="3"/>
    <x v="0"/>
    <n v="21"/>
  </r>
  <r>
    <x v="0"/>
    <n v="1185732"/>
    <d v="2021-12-23T00:00:00"/>
    <x v="0"/>
    <x v="4"/>
    <s v="Philadelphia"/>
    <x v="2"/>
    <n v="60.000000000000007"/>
    <n v="195"/>
    <n v="11700.000000000002"/>
    <n v="4680"/>
    <n v="0.39999999999999997"/>
    <x v="1"/>
    <n v="2021"/>
    <x v="10"/>
    <x v="3"/>
    <x v="0"/>
    <n v="24"/>
  </r>
  <r>
    <x v="0"/>
    <n v="1185732"/>
    <d v="2021-12-24T00:00:00"/>
    <x v="0"/>
    <x v="4"/>
    <s v="Philadelphia"/>
    <x v="3"/>
    <n v="60.000000000000007"/>
    <n v="175"/>
    <n v="10500.000000000002"/>
    <n v="4200"/>
    <n v="0.39999999999999997"/>
    <x v="1"/>
    <n v="2021"/>
    <x v="10"/>
    <x v="3"/>
    <x v="0"/>
    <n v="24"/>
  </r>
  <r>
    <x v="0"/>
    <n v="1185732"/>
    <d v="2021-12-25T00:00:00"/>
    <x v="0"/>
    <x v="4"/>
    <s v="Philadelphia"/>
    <x v="4"/>
    <n v="70"/>
    <n v="150"/>
    <n v="10500"/>
    <n v="3674.9999999999995"/>
    <n v="0.35"/>
    <x v="1"/>
    <n v="2021"/>
    <x v="10"/>
    <x v="3"/>
    <x v="1"/>
    <n v="24.499999999999996"/>
  </r>
  <r>
    <x v="0"/>
    <n v="1185732"/>
    <d v="2021-12-26T00:00:00"/>
    <x v="0"/>
    <x v="4"/>
    <s v="Philadelphia"/>
    <x v="5"/>
    <n v="75"/>
    <n v="250"/>
    <n v="18750"/>
    <n v="5625"/>
    <n v="0.3"/>
    <x v="1"/>
    <n v="2021"/>
    <x v="10"/>
    <x v="3"/>
    <x v="1"/>
    <n v="22.5"/>
  </r>
  <r>
    <x v="0"/>
    <n v="1185732"/>
    <d v="2021-12-27T00:00:00"/>
    <x v="0"/>
    <x v="4"/>
    <s v="Philadelphia"/>
    <x v="0"/>
    <n v="70"/>
    <n v="475"/>
    <n v="33250"/>
    <n v="18287.5"/>
    <n v="0.55000000000000004"/>
    <x v="1"/>
    <n v="2021"/>
    <x v="10"/>
    <x v="3"/>
    <x v="0"/>
    <n v="38.5"/>
  </r>
  <r>
    <x v="0"/>
    <n v="1185732"/>
    <d v="2021-12-28T00:00:00"/>
    <x v="0"/>
    <x v="4"/>
    <s v="Philadelphia"/>
    <x v="1"/>
    <n v="60.000000000000007"/>
    <n v="275"/>
    <n v="16500.000000000004"/>
    <n v="5775.0000000000009"/>
    <n v="0.35"/>
    <x v="1"/>
    <n v="2021"/>
    <x v="10"/>
    <x v="3"/>
    <x v="0"/>
    <n v="21.000000000000004"/>
  </r>
  <r>
    <x v="0"/>
    <n v="1185732"/>
    <d v="2021-12-29T00:00:00"/>
    <x v="0"/>
    <x v="4"/>
    <s v="Philadelphia"/>
    <x v="2"/>
    <n v="60.000000000000007"/>
    <n v="225"/>
    <n v="13500.000000000002"/>
    <n v="5400"/>
    <n v="0.39999999999999997"/>
    <x v="1"/>
    <n v="2021"/>
    <x v="10"/>
    <x v="3"/>
    <x v="0"/>
    <n v="24"/>
  </r>
  <r>
    <x v="0"/>
    <n v="1185732"/>
    <d v="2021-12-30T00:00:00"/>
    <x v="0"/>
    <x v="4"/>
    <s v="Philadelphia"/>
    <x v="3"/>
    <n v="60.000000000000007"/>
    <n v="175"/>
    <n v="10500.000000000002"/>
    <n v="4200"/>
    <n v="0.39999999999999997"/>
    <x v="1"/>
    <n v="2021"/>
    <x v="10"/>
    <x v="3"/>
    <x v="0"/>
    <n v="24"/>
  </r>
  <r>
    <x v="0"/>
    <n v="1185732"/>
    <d v="2021-12-31T00:00:00"/>
    <x v="0"/>
    <x v="4"/>
    <s v="Philadelphia"/>
    <x v="4"/>
    <n v="70"/>
    <n v="175"/>
    <n v="12250"/>
    <n v="4287.5"/>
    <n v="0.35"/>
    <x v="1"/>
    <n v="2021"/>
    <x v="10"/>
    <x v="3"/>
    <x v="1"/>
    <n v="24.5"/>
  </r>
  <r>
    <x v="0"/>
    <n v="1185732"/>
    <d v="2020-01-01T00:00:00"/>
    <x v="0"/>
    <x v="4"/>
    <s v="Philadelphia"/>
    <x v="5"/>
    <n v="75"/>
    <n v="275"/>
    <n v="20625"/>
    <n v="6187.5"/>
    <n v="0.3"/>
    <x v="1"/>
    <n v="2020"/>
    <x v="0"/>
    <x v="0"/>
    <x v="1"/>
    <n v="22.5"/>
  </r>
  <r>
    <x v="3"/>
    <n v="1128299"/>
    <d v="2020-01-02T00:00:00"/>
    <x v="0"/>
    <x v="4"/>
    <s v="Philadelphia"/>
    <x v="0"/>
    <n v="35"/>
    <n v="450"/>
    <n v="15750"/>
    <n v="6300"/>
    <n v="0.4"/>
    <x v="1"/>
    <n v="2020"/>
    <x v="0"/>
    <x v="0"/>
    <x v="0"/>
    <n v="14"/>
  </r>
  <r>
    <x v="3"/>
    <n v="1128299"/>
    <d v="2020-01-03T00:00:00"/>
    <x v="0"/>
    <x v="4"/>
    <s v="Philadelphia"/>
    <x v="1"/>
    <n v="45"/>
    <n v="450"/>
    <n v="20250"/>
    <n v="5062.5"/>
    <n v="0.25"/>
    <x v="1"/>
    <n v="2020"/>
    <x v="0"/>
    <x v="0"/>
    <x v="0"/>
    <n v="11.25"/>
  </r>
  <r>
    <x v="3"/>
    <n v="1128299"/>
    <d v="2020-01-04T00:00:00"/>
    <x v="0"/>
    <x v="4"/>
    <s v="Philadelphia"/>
    <x v="2"/>
    <n v="45"/>
    <n v="450"/>
    <n v="20250"/>
    <n v="8100"/>
    <n v="0.4"/>
    <x v="1"/>
    <n v="2020"/>
    <x v="0"/>
    <x v="0"/>
    <x v="0"/>
    <n v="18"/>
  </r>
  <r>
    <x v="3"/>
    <n v="1128299"/>
    <d v="2020-01-05T00:00:00"/>
    <x v="0"/>
    <x v="4"/>
    <s v="Philadelphia"/>
    <x v="3"/>
    <n v="45"/>
    <n v="300"/>
    <n v="13500"/>
    <n v="4725"/>
    <n v="0.35"/>
    <x v="1"/>
    <n v="2020"/>
    <x v="0"/>
    <x v="0"/>
    <x v="0"/>
    <n v="15.75"/>
  </r>
  <r>
    <x v="3"/>
    <n v="1128299"/>
    <d v="2020-01-06T00:00:00"/>
    <x v="2"/>
    <x v="5"/>
    <s v="Las Vegas"/>
    <x v="4"/>
    <n v="50"/>
    <n v="250"/>
    <n v="12500"/>
    <n v="6875.0000000000009"/>
    <n v="0.55000000000000004"/>
    <x v="1"/>
    <n v="2020"/>
    <x v="0"/>
    <x v="0"/>
    <x v="1"/>
    <n v="27.500000000000004"/>
  </r>
  <r>
    <x v="3"/>
    <n v="1128299"/>
    <d v="2020-01-07T00:00:00"/>
    <x v="2"/>
    <x v="5"/>
    <s v="Las Vegas"/>
    <x v="5"/>
    <n v="45"/>
    <n v="475"/>
    <n v="21375"/>
    <n v="4275"/>
    <n v="0.2"/>
    <x v="1"/>
    <n v="2020"/>
    <x v="0"/>
    <x v="0"/>
    <x v="1"/>
    <n v="9"/>
  </r>
  <r>
    <x v="3"/>
    <n v="1128299"/>
    <d v="2020-01-08T00:00:00"/>
    <x v="2"/>
    <x v="5"/>
    <s v="Las Vegas"/>
    <x v="0"/>
    <n v="35"/>
    <n v="525"/>
    <n v="18375"/>
    <n v="7350"/>
    <n v="0.4"/>
    <x v="1"/>
    <n v="2020"/>
    <x v="0"/>
    <x v="0"/>
    <x v="0"/>
    <n v="14"/>
  </r>
  <r>
    <x v="3"/>
    <n v="1128299"/>
    <d v="2020-01-09T00:00:00"/>
    <x v="2"/>
    <x v="5"/>
    <s v="Las Vegas"/>
    <x v="1"/>
    <n v="45"/>
    <n v="425"/>
    <n v="19125"/>
    <n v="4781.25"/>
    <n v="0.25"/>
    <x v="1"/>
    <n v="2020"/>
    <x v="0"/>
    <x v="0"/>
    <x v="0"/>
    <n v="11.25"/>
  </r>
  <r>
    <x v="3"/>
    <n v="1128299"/>
    <d v="2020-01-10T00:00:00"/>
    <x v="2"/>
    <x v="5"/>
    <s v="Las Vegas"/>
    <x v="2"/>
    <n v="45"/>
    <n v="425"/>
    <n v="19125"/>
    <n v="7650"/>
    <n v="0.4"/>
    <x v="1"/>
    <n v="2020"/>
    <x v="0"/>
    <x v="0"/>
    <x v="0"/>
    <n v="18"/>
  </r>
  <r>
    <x v="3"/>
    <n v="1128299"/>
    <d v="2020-01-11T00:00:00"/>
    <x v="2"/>
    <x v="5"/>
    <s v="Las Vegas"/>
    <x v="3"/>
    <n v="45"/>
    <n v="275"/>
    <n v="12375"/>
    <n v="4331.25"/>
    <n v="0.35"/>
    <x v="1"/>
    <n v="2020"/>
    <x v="0"/>
    <x v="0"/>
    <x v="0"/>
    <n v="15.75"/>
  </r>
  <r>
    <x v="3"/>
    <n v="1128299"/>
    <d v="2020-01-12T00:00:00"/>
    <x v="2"/>
    <x v="5"/>
    <s v="Las Vegas"/>
    <x v="4"/>
    <n v="50"/>
    <n v="200"/>
    <n v="10000"/>
    <n v="5500"/>
    <n v="0.55000000000000004"/>
    <x v="1"/>
    <n v="2020"/>
    <x v="0"/>
    <x v="0"/>
    <x v="1"/>
    <n v="27.5"/>
  </r>
  <r>
    <x v="3"/>
    <n v="1128299"/>
    <d v="2020-01-13T00:00:00"/>
    <x v="2"/>
    <x v="5"/>
    <s v="Las Vegas"/>
    <x v="5"/>
    <n v="45"/>
    <n v="400"/>
    <n v="18000"/>
    <n v="3600"/>
    <n v="0.2"/>
    <x v="1"/>
    <n v="2020"/>
    <x v="0"/>
    <x v="0"/>
    <x v="1"/>
    <n v="9"/>
  </r>
  <r>
    <x v="3"/>
    <n v="1128299"/>
    <d v="2020-01-14T00:00:00"/>
    <x v="2"/>
    <x v="5"/>
    <s v="Las Vegas"/>
    <x v="0"/>
    <n v="45"/>
    <n v="550"/>
    <n v="24750"/>
    <n v="9900"/>
    <n v="0.4"/>
    <x v="1"/>
    <n v="2020"/>
    <x v="0"/>
    <x v="0"/>
    <x v="0"/>
    <n v="18"/>
  </r>
  <r>
    <x v="3"/>
    <n v="1128299"/>
    <d v="2020-01-15T00:00:00"/>
    <x v="2"/>
    <x v="5"/>
    <s v="Las Vegas"/>
    <x v="1"/>
    <n v="54.999999999999993"/>
    <n v="400"/>
    <n v="21999.999999999996"/>
    <n v="5499.9999999999991"/>
    <n v="0.25"/>
    <x v="1"/>
    <n v="2020"/>
    <x v="0"/>
    <x v="0"/>
    <x v="0"/>
    <n v="13.749999999999998"/>
  </r>
  <r>
    <x v="3"/>
    <n v="1128299"/>
    <d v="2020-01-16T00:00:00"/>
    <x v="2"/>
    <x v="5"/>
    <s v="Las Vegas"/>
    <x v="2"/>
    <n v="54.999999999999993"/>
    <n v="400"/>
    <n v="21999.999999999996"/>
    <n v="8799.9999999999982"/>
    <n v="0.4"/>
    <x v="1"/>
    <n v="2020"/>
    <x v="0"/>
    <x v="0"/>
    <x v="0"/>
    <n v="21.999999999999996"/>
  </r>
  <r>
    <x v="3"/>
    <n v="1128299"/>
    <d v="2020-01-17T00:00:00"/>
    <x v="2"/>
    <x v="5"/>
    <s v="Las Vegas"/>
    <x v="3"/>
    <n v="54.999999999999993"/>
    <n v="300"/>
    <n v="16499.999999999996"/>
    <n v="5774.9999999999982"/>
    <n v="0.35"/>
    <x v="1"/>
    <n v="2020"/>
    <x v="0"/>
    <x v="0"/>
    <x v="0"/>
    <n v="19.249999999999993"/>
  </r>
  <r>
    <x v="3"/>
    <n v="1128299"/>
    <d v="2020-01-18T00:00:00"/>
    <x v="2"/>
    <x v="5"/>
    <s v="Las Vegas"/>
    <x v="4"/>
    <n v="60"/>
    <n v="175"/>
    <n v="10500"/>
    <n v="5775.0000000000009"/>
    <n v="0.55000000000000004"/>
    <x v="1"/>
    <n v="2020"/>
    <x v="0"/>
    <x v="0"/>
    <x v="1"/>
    <n v="33.000000000000007"/>
  </r>
  <r>
    <x v="3"/>
    <n v="1128299"/>
    <d v="2020-01-19T00:00:00"/>
    <x v="2"/>
    <x v="5"/>
    <s v="Las Vegas"/>
    <x v="5"/>
    <n v="54.999999999999993"/>
    <n v="375"/>
    <n v="20624.999999999996"/>
    <n v="4124.9999999999991"/>
    <n v="0.2"/>
    <x v="1"/>
    <n v="2020"/>
    <x v="0"/>
    <x v="0"/>
    <x v="1"/>
    <n v="10.999999999999998"/>
  </r>
  <r>
    <x v="3"/>
    <n v="1128299"/>
    <d v="2020-01-20T00:00:00"/>
    <x v="2"/>
    <x v="5"/>
    <s v="Las Vegas"/>
    <x v="0"/>
    <n v="60"/>
    <n v="550"/>
    <n v="33000"/>
    <n v="13200"/>
    <n v="0.4"/>
    <x v="1"/>
    <n v="2020"/>
    <x v="0"/>
    <x v="0"/>
    <x v="0"/>
    <n v="24"/>
  </r>
  <r>
    <x v="3"/>
    <n v="1128299"/>
    <d v="2020-01-21T00:00:00"/>
    <x v="2"/>
    <x v="5"/>
    <s v="Las Vegas"/>
    <x v="1"/>
    <n v="65"/>
    <n v="350"/>
    <n v="22750"/>
    <n v="5687.5"/>
    <n v="0.25"/>
    <x v="1"/>
    <n v="2020"/>
    <x v="0"/>
    <x v="0"/>
    <x v="0"/>
    <n v="16.25"/>
  </r>
  <r>
    <x v="3"/>
    <n v="1128299"/>
    <d v="2020-01-22T00:00:00"/>
    <x v="2"/>
    <x v="5"/>
    <s v="Las Vegas"/>
    <x v="2"/>
    <n v="65"/>
    <n v="400"/>
    <n v="26000"/>
    <n v="10400"/>
    <n v="0.4"/>
    <x v="1"/>
    <n v="2020"/>
    <x v="0"/>
    <x v="0"/>
    <x v="0"/>
    <n v="26"/>
  </r>
  <r>
    <x v="3"/>
    <n v="1128299"/>
    <d v="2020-01-23T00:00:00"/>
    <x v="2"/>
    <x v="5"/>
    <s v="Las Vegas"/>
    <x v="3"/>
    <n v="60"/>
    <n v="300"/>
    <n v="18000"/>
    <n v="6300"/>
    <n v="0.35"/>
    <x v="1"/>
    <n v="2020"/>
    <x v="0"/>
    <x v="0"/>
    <x v="0"/>
    <n v="21"/>
  </r>
  <r>
    <x v="3"/>
    <n v="1128299"/>
    <d v="2020-01-24T00:00:00"/>
    <x v="2"/>
    <x v="5"/>
    <s v="Las Vegas"/>
    <x v="4"/>
    <n v="65"/>
    <n v="200"/>
    <n v="13000"/>
    <n v="7150.0000000000009"/>
    <n v="0.55000000000000004"/>
    <x v="1"/>
    <n v="2020"/>
    <x v="0"/>
    <x v="0"/>
    <x v="1"/>
    <n v="35.750000000000007"/>
  </r>
  <r>
    <x v="3"/>
    <n v="1128299"/>
    <d v="2020-01-25T00:00:00"/>
    <x v="2"/>
    <x v="5"/>
    <s v="Las Vegas"/>
    <x v="5"/>
    <n v="80"/>
    <n v="350"/>
    <n v="28000"/>
    <n v="5600"/>
    <n v="0.2"/>
    <x v="1"/>
    <n v="2020"/>
    <x v="0"/>
    <x v="0"/>
    <x v="1"/>
    <n v="16"/>
  </r>
  <r>
    <x v="3"/>
    <n v="1128299"/>
    <d v="2020-01-26T00:00:00"/>
    <x v="2"/>
    <x v="5"/>
    <s v="Las Vegas"/>
    <x v="0"/>
    <n v="60"/>
    <n v="550"/>
    <n v="33000"/>
    <n v="14850"/>
    <n v="0.45"/>
    <x v="1"/>
    <n v="2020"/>
    <x v="0"/>
    <x v="0"/>
    <x v="0"/>
    <n v="27"/>
  </r>
  <r>
    <x v="3"/>
    <n v="1128299"/>
    <d v="2020-01-27T00:00:00"/>
    <x v="2"/>
    <x v="5"/>
    <s v="Las Vegas"/>
    <x v="1"/>
    <n v="65"/>
    <n v="400"/>
    <n v="26000"/>
    <n v="7800"/>
    <n v="0.3"/>
    <x v="1"/>
    <n v="2020"/>
    <x v="0"/>
    <x v="0"/>
    <x v="0"/>
    <n v="19.5"/>
  </r>
  <r>
    <x v="3"/>
    <n v="1128299"/>
    <d v="2020-01-28T00:00:00"/>
    <x v="2"/>
    <x v="5"/>
    <s v="Las Vegas"/>
    <x v="2"/>
    <n v="65"/>
    <n v="400"/>
    <n v="26000"/>
    <n v="11700"/>
    <n v="0.45"/>
    <x v="1"/>
    <n v="2020"/>
    <x v="0"/>
    <x v="0"/>
    <x v="0"/>
    <n v="29.25"/>
  </r>
  <r>
    <x v="3"/>
    <n v="1128299"/>
    <d v="2020-01-29T00:00:00"/>
    <x v="2"/>
    <x v="5"/>
    <s v="Las Vegas"/>
    <x v="3"/>
    <n v="60"/>
    <n v="300"/>
    <n v="18000"/>
    <n v="7199.9999999999991"/>
    <n v="0.39999999999999997"/>
    <x v="1"/>
    <n v="2020"/>
    <x v="0"/>
    <x v="0"/>
    <x v="0"/>
    <n v="23.999999999999996"/>
  </r>
  <r>
    <x v="3"/>
    <n v="1128299"/>
    <d v="2020-01-30T00:00:00"/>
    <x v="2"/>
    <x v="5"/>
    <s v="Las Vegas"/>
    <x v="4"/>
    <n v="65"/>
    <n v="200"/>
    <n v="13000"/>
    <n v="7800.0000000000009"/>
    <n v="0.60000000000000009"/>
    <x v="1"/>
    <n v="2020"/>
    <x v="0"/>
    <x v="0"/>
    <x v="1"/>
    <n v="39.000000000000007"/>
  </r>
  <r>
    <x v="3"/>
    <n v="1128299"/>
    <d v="2020-01-31T00:00:00"/>
    <x v="2"/>
    <x v="5"/>
    <s v="Las Vegas"/>
    <x v="5"/>
    <n v="80"/>
    <n v="450"/>
    <n v="36000"/>
    <n v="9000"/>
    <n v="0.25"/>
    <x v="1"/>
    <n v="2020"/>
    <x v="0"/>
    <x v="0"/>
    <x v="1"/>
    <n v="20"/>
  </r>
  <r>
    <x v="3"/>
    <n v="1128299"/>
    <d v="2020-02-01T00:00:00"/>
    <x v="2"/>
    <x v="5"/>
    <s v="Las Vegas"/>
    <x v="0"/>
    <n v="60"/>
    <n v="700"/>
    <n v="42000"/>
    <n v="18900"/>
    <n v="0.45"/>
    <x v="1"/>
    <n v="2020"/>
    <x v="1"/>
    <x v="0"/>
    <x v="0"/>
    <n v="27"/>
  </r>
  <r>
    <x v="3"/>
    <n v="1128299"/>
    <d v="2020-02-02T00:00:00"/>
    <x v="2"/>
    <x v="5"/>
    <s v="Las Vegas"/>
    <x v="1"/>
    <n v="65"/>
    <n v="550"/>
    <n v="35750"/>
    <n v="10725"/>
    <n v="0.3"/>
    <x v="1"/>
    <n v="2020"/>
    <x v="1"/>
    <x v="0"/>
    <x v="0"/>
    <n v="19.5"/>
  </r>
  <r>
    <x v="3"/>
    <n v="1128299"/>
    <d v="2020-02-03T00:00:00"/>
    <x v="2"/>
    <x v="5"/>
    <s v="Las Vegas"/>
    <x v="2"/>
    <n v="65"/>
    <n v="550"/>
    <n v="35750"/>
    <n v="16087.5"/>
    <n v="0.45"/>
    <x v="1"/>
    <n v="2020"/>
    <x v="1"/>
    <x v="0"/>
    <x v="0"/>
    <n v="29.25"/>
  </r>
  <r>
    <x v="3"/>
    <n v="1128299"/>
    <d v="2020-02-04T00:00:00"/>
    <x v="2"/>
    <x v="5"/>
    <s v="Las Vegas"/>
    <x v="3"/>
    <n v="60"/>
    <n v="425"/>
    <n v="25500"/>
    <n v="10200"/>
    <n v="0.39999999999999997"/>
    <x v="1"/>
    <n v="2020"/>
    <x v="1"/>
    <x v="0"/>
    <x v="0"/>
    <n v="24"/>
  </r>
  <r>
    <x v="3"/>
    <n v="1128299"/>
    <d v="2020-02-05T00:00:00"/>
    <x v="2"/>
    <x v="5"/>
    <s v="Las Vegas"/>
    <x v="4"/>
    <n v="65"/>
    <n v="300"/>
    <n v="19500"/>
    <n v="11700.000000000002"/>
    <n v="0.60000000000000009"/>
    <x v="1"/>
    <n v="2020"/>
    <x v="1"/>
    <x v="0"/>
    <x v="1"/>
    <n v="39.000000000000007"/>
  </r>
  <r>
    <x v="3"/>
    <n v="1128299"/>
    <d v="2020-02-06T00:00:00"/>
    <x v="2"/>
    <x v="5"/>
    <s v="Las Vegas"/>
    <x v="5"/>
    <n v="80"/>
    <n v="600"/>
    <n v="48000"/>
    <n v="12000"/>
    <n v="0.25"/>
    <x v="1"/>
    <n v="2020"/>
    <x v="1"/>
    <x v="0"/>
    <x v="1"/>
    <n v="20"/>
  </r>
  <r>
    <x v="3"/>
    <n v="1128299"/>
    <d v="2020-02-07T00:00:00"/>
    <x v="2"/>
    <x v="5"/>
    <s v="Las Vegas"/>
    <x v="0"/>
    <n v="60"/>
    <n v="750"/>
    <n v="45000"/>
    <n v="18000"/>
    <n v="0.4"/>
    <x v="1"/>
    <n v="2020"/>
    <x v="1"/>
    <x v="0"/>
    <x v="0"/>
    <n v="24"/>
  </r>
  <r>
    <x v="3"/>
    <n v="1128299"/>
    <d v="2020-02-08T00:00:00"/>
    <x v="2"/>
    <x v="5"/>
    <s v="Las Vegas"/>
    <x v="1"/>
    <n v="65"/>
    <n v="600"/>
    <n v="39000"/>
    <n v="9750"/>
    <n v="0.25"/>
    <x v="1"/>
    <n v="2020"/>
    <x v="1"/>
    <x v="0"/>
    <x v="0"/>
    <n v="16.25"/>
  </r>
  <r>
    <x v="3"/>
    <n v="1128299"/>
    <d v="2020-02-09T00:00:00"/>
    <x v="2"/>
    <x v="5"/>
    <s v="Las Vegas"/>
    <x v="2"/>
    <n v="65"/>
    <n v="550"/>
    <n v="35750"/>
    <n v="14300"/>
    <n v="0.4"/>
    <x v="0"/>
    <n v="2020"/>
    <x v="1"/>
    <x v="0"/>
    <x v="0"/>
    <n v="26"/>
  </r>
  <r>
    <x v="3"/>
    <n v="1128299"/>
    <d v="2020-02-10T00:00:00"/>
    <x v="2"/>
    <x v="5"/>
    <s v="Las Vegas"/>
    <x v="3"/>
    <n v="60"/>
    <n v="450"/>
    <n v="27000"/>
    <n v="9450"/>
    <n v="0.35"/>
    <x v="0"/>
    <n v="2020"/>
    <x v="1"/>
    <x v="0"/>
    <x v="0"/>
    <n v="21"/>
  </r>
  <r>
    <x v="3"/>
    <n v="1128299"/>
    <d v="2020-02-11T00:00:00"/>
    <x v="2"/>
    <x v="5"/>
    <s v="Las Vegas"/>
    <x v="4"/>
    <n v="65"/>
    <n v="500"/>
    <n v="32500"/>
    <n v="17875"/>
    <n v="0.55000000000000004"/>
    <x v="0"/>
    <n v="2020"/>
    <x v="1"/>
    <x v="0"/>
    <x v="1"/>
    <n v="35.75"/>
  </r>
  <r>
    <x v="3"/>
    <n v="1128299"/>
    <d v="2020-02-12T00:00:00"/>
    <x v="2"/>
    <x v="5"/>
    <s v="Las Vegas"/>
    <x v="5"/>
    <n v="80"/>
    <n v="500"/>
    <n v="40000"/>
    <n v="8000"/>
    <n v="0.2"/>
    <x v="0"/>
    <n v="2020"/>
    <x v="1"/>
    <x v="0"/>
    <x v="1"/>
    <n v="16"/>
  </r>
  <r>
    <x v="3"/>
    <n v="1128299"/>
    <d v="2020-02-13T00:00:00"/>
    <x v="2"/>
    <x v="5"/>
    <s v="Las Vegas"/>
    <x v="0"/>
    <n v="65"/>
    <n v="700"/>
    <n v="45500"/>
    <n v="18200"/>
    <n v="0.4"/>
    <x v="0"/>
    <n v="2020"/>
    <x v="1"/>
    <x v="0"/>
    <x v="0"/>
    <n v="26"/>
  </r>
  <r>
    <x v="3"/>
    <n v="1128299"/>
    <d v="2020-02-14T00:00:00"/>
    <x v="2"/>
    <x v="5"/>
    <s v="Las Vegas"/>
    <x v="1"/>
    <n v="70"/>
    <n v="650"/>
    <n v="45500"/>
    <n v="11375"/>
    <n v="0.25"/>
    <x v="0"/>
    <n v="2020"/>
    <x v="1"/>
    <x v="0"/>
    <x v="0"/>
    <n v="17.5"/>
  </r>
  <r>
    <x v="3"/>
    <n v="1128299"/>
    <d v="2020-02-15T00:00:00"/>
    <x v="2"/>
    <x v="5"/>
    <s v="Las Vegas"/>
    <x v="2"/>
    <n v="65"/>
    <n v="525"/>
    <n v="34125"/>
    <n v="13650"/>
    <n v="0.4"/>
    <x v="0"/>
    <n v="2020"/>
    <x v="1"/>
    <x v="0"/>
    <x v="0"/>
    <n v="26"/>
  </r>
  <r>
    <x v="3"/>
    <n v="1128299"/>
    <d v="2020-02-16T00:00:00"/>
    <x v="2"/>
    <x v="5"/>
    <s v="Las Vegas"/>
    <x v="3"/>
    <n v="65"/>
    <n v="475"/>
    <n v="30875"/>
    <n v="10806.25"/>
    <n v="0.35"/>
    <x v="0"/>
    <n v="2020"/>
    <x v="1"/>
    <x v="0"/>
    <x v="0"/>
    <n v="22.75"/>
  </r>
  <r>
    <x v="3"/>
    <n v="1128299"/>
    <d v="2020-02-17T00:00:00"/>
    <x v="2"/>
    <x v="5"/>
    <s v="Las Vegas"/>
    <x v="4"/>
    <n v="75"/>
    <n v="475"/>
    <n v="35625"/>
    <n v="19593.75"/>
    <n v="0.55000000000000004"/>
    <x v="0"/>
    <n v="2020"/>
    <x v="1"/>
    <x v="0"/>
    <x v="1"/>
    <n v="41.25"/>
  </r>
  <r>
    <x v="3"/>
    <n v="1128299"/>
    <d v="2020-02-18T00:00:00"/>
    <x v="2"/>
    <x v="5"/>
    <s v="Las Vegas"/>
    <x v="5"/>
    <n v="80"/>
    <n v="400"/>
    <n v="32000"/>
    <n v="6400"/>
    <n v="0.2"/>
    <x v="0"/>
    <n v="2020"/>
    <x v="1"/>
    <x v="0"/>
    <x v="1"/>
    <n v="16"/>
  </r>
  <r>
    <x v="3"/>
    <n v="1128299"/>
    <d v="2020-02-19T00:00:00"/>
    <x v="2"/>
    <x v="5"/>
    <s v="Las Vegas"/>
    <x v="0"/>
    <n v="60.000000000000007"/>
    <n v="600"/>
    <n v="36000.000000000007"/>
    <n v="12600.000000000004"/>
    <n v="0.35000000000000003"/>
    <x v="0"/>
    <n v="2020"/>
    <x v="1"/>
    <x v="0"/>
    <x v="0"/>
    <n v="21.000000000000007"/>
  </r>
  <r>
    <x v="3"/>
    <n v="1128299"/>
    <d v="2020-02-20T00:00:00"/>
    <x v="2"/>
    <x v="5"/>
    <s v="Las Vegas"/>
    <x v="1"/>
    <n v="65.000000000000014"/>
    <n v="600"/>
    <n v="39000.000000000007"/>
    <n v="7800.0000000000018"/>
    <n v="0.2"/>
    <x v="0"/>
    <n v="2020"/>
    <x v="1"/>
    <x v="0"/>
    <x v="0"/>
    <n v="13.000000000000004"/>
  </r>
  <r>
    <x v="3"/>
    <n v="1128299"/>
    <d v="2020-02-21T00:00:00"/>
    <x v="2"/>
    <x v="5"/>
    <s v="Las Vegas"/>
    <x v="2"/>
    <n v="60.000000000000007"/>
    <n v="450"/>
    <n v="27000.000000000004"/>
    <n v="9450.0000000000018"/>
    <n v="0.35000000000000003"/>
    <x v="0"/>
    <n v="2020"/>
    <x v="1"/>
    <x v="0"/>
    <x v="0"/>
    <n v="21.000000000000004"/>
  </r>
  <r>
    <x v="3"/>
    <n v="1128299"/>
    <d v="2020-02-22T00:00:00"/>
    <x v="2"/>
    <x v="5"/>
    <s v="Las Vegas"/>
    <x v="3"/>
    <n v="60.000000000000007"/>
    <n v="400"/>
    <n v="24000.000000000004"/>
    <n v="7200.0000000000009"/>
    <n v="0.3"/>
    <x v="0"/>
    <n v="2020"/>
    <x v="1"/>
    <x v="0"/>
    <x v="0"/>
    <n v="18.000000000000004"/>
  </r>
  <r>
    <x v="3"/>
    <n v="1128299"/>
    <d v="2020-02-23T00:00:00"/>
    <x v="2"/>
    <x v="5"/>
    <s v="Las Vegas"/>
    <x v="4"/>
    <n v="70"/>
    <n v="400"/>
    <n v="28000"/>
    <n v="14000.000000000004"/>
    <n v="0.50000000000000011"/>
    <x v="0"/>
    <n v="2020"/>
    <x v="1"/>
    <x v="0"/>
    <x v="1"/>
    <n v="35.000000000000007"/>
  </r>
  <r>
    <x v="3"/>
    <n v="1128299"/>
    <d v="2020-02-24T00:00:00"/>
    <x v="2"/>
    <x v="5"/>
    <s v="Las Vegas"/>
    <x v="5"/>
    <n v="75.000000000000014"/>
    <n v="450"/>
    <n v="33750.000000000007"/>
    <n v="5062.5000000000018"/>
    <n v="0.15000000000000002"/>
    <x v="0"/>
    <n v="2020"/>
    <x v="1"/>
    <x v="0"/>
    <x v="1"/>
    <n v="11.250000000000004"/>
  </r>
  <r>
    <x v="3"/>
    <n v="1128299"/>
    <d v="2020-02-25T00:00:00"/>
    <x v="2"/>
    <x v="5"/>
    <s v="Las Vegas"/>
    <x v="0"/>
    <n v="60.000000000000007"/>
    <n v="550"/>
    <n v="33000.000000000007"/>
    <n v="11550.000000000004"/>
    <n v="0.35000000000000003"/>
    <x v="0"/>
    <n v="2020"/>
    <x v="1"/>
    <x v="0"/>
    <x v="0"/>
    <n v="21.000000000000007"/>
  </r>
  <r>
    <x v="3"/>
    <n v="1128299"/>
    <d v="2020-02-26T00:00:00"/>
    <x v="2"/>
    <x v="5"/>
    <s v="Las Vegas"/>
    <x v="1"/>
    <n v="65.000000000000014"/>
    <n v="550"/>
    <n v="35750.000000000007"/>
    <n v="7150.0000000000018"/>
    <n v="0.2"/>
    <x v="0"/>
    <n v="2020"/>
    <x v="1"/>
    <x v="0"/>
    <x v="0"/>
    <n v="13.000000000000004"/>
  </r>
  <r>
    <x v="3"/>
    <n v="1128299"/>
    <d v="2020-02-27T00:00:00"/>
    <x v="2"/>
    <x v="5"/>
    <s v="Las Vegas"/>
    <x v="2"/>
    <n v="60.000000000000007"/>
    <n v="375"/>
    <n v="22500.000000000004"/>
    <n v="7875.0000000000018"/>
    <n v="0.35000000000000003"/>
    <x v="0"/>
    <n v="2020"/>
    <x v="1"/>
    <x v="0"/>
    <x v="0"/>
    <n v="21.000000000000004"/>
  </r>
  <r>
    <x v="3"/>
    <n v="1128299"/>
    <d v="2020-02-28T00:00:00"/>
    <x v="2"/>
    <x v="5"/>
    <s v="Las Vegas"/>
    <x v="3"/>
    <n v="60.000000000000007"/>
    <n v="350"/>
    <n v="21000.000000000004"/>
    <n v="6300.0000000000009"/>
    <n v="0.3"/>
    <x v="0"/>
    <n v="2020"/>
    <x v="1"/>
    <x v="0"/>
    <x v="0"/>
    <n v="18.000000000000004"/>
  </r>
  <r>
    <x v="3"/>
    <n v="1128299"/>
    <d v="2020-03-01T00:00:00"/>
    <x v="2"/>
    <x v="5"/>
    <s v="Las Vegas"/>
    <x v="4"/>
    <n v="70"/>
    <n v="325"/>
    <n v="22750"/>
    <n v="11375.000000000002"/>
    <n v="0.50000000000000011"/>
    <x v="0"/>
    <n v="2020"/>
    <x v="2"/>
    <x v="0"/>
    <x v="1"/>
    <n v="35.000000000000007"/>
  </r>
  <r>
    <x v="3"/>
    <n v="1128299"/>
    <d v="2020-03-02T00:00:00"/>
    <x v="2"/>
    <x v="5"/>
    <s v="Las Vegas"/>
    <x v="5"/>
    <n v="75.000000000000014"/>
    <n v="375"/>
    <n v="28125.000000000004"/>
    <n v="4218.7500000000009"/>
    <n v="0.15000000000000002"/>
    <x v="0"/>
    <n v="2020"/>
    <x v="2"/>
    <x v="0"/>
    <x v="1"/>
    <n v="11.250000000000002"/>
  </r>
  <r>
    <x v="3"/>
    <n v="1128299"/>
    <d v="2020-03-03T00:00:00"/>
    <x v="2"/>
    <x v="5"/>
    <s v="Las Vegas"/>
    <x v="0"/>
    <n v="60.000000000000007"/>
    <n v="575"/>
    <n v="34500.000000000007"/>
    <n v="12075.000000000004"/>
    <n v="0.35000000000000003"/>
    <x v="0"/>
    <n v="2020"/>
    <x v="2"/>
    <x v="0"/>
    <x v="0"/>
    <n v="21.000000000000007"/>
  </r>
  <r>
    <x v="3"/>
    <n v="1128299"/>
    <d v="2020-03-04T00:00:00"/>
    <x v="2"/>
    <x v="5"/>
    <s v="Las Vegas"/>
    <x v="1"/>
    <n v="65.000000000000014"/>
    <n v="575"/>
    <n v="37375.000000000007"/>
    <n v="7475.0000000000018"/>
    <n v="0.2"/>
    <x v="0"/>
    <n v="2020"/>
    <x v="2"/>
    <x v="0"/>
    <x v="0"/>
    <n v="13.000000000000004"/>
  </r>
  <r>
    <x v="3"/>
    <n v="1128299"/>
    <d v="2020-03-05T00:00:00"/>
    <x v="2"/>
    <x v="5"/>
    <s v="Las Vegas"/>
    <x v="2"/>
    <n v="60.000000000000007"/>
    <n v="425"/>
    <n v="25500.000000000004"/>
    <n v="8925.0000000000018"/>
    <n v="0.35000000000000003"/>
    <x v="0"/>
    <n v="2020"/>
    <x v="2"/>
    <x v="0"/>
    <x v="0"/>
    <n v="21.000000000000004"/>
  </r>
  <r>
    <x v="3"/>
    <n v="1128299"/>
    <d v="2020-03-06T00:00:00"/>
    <x v="2"/>
    <x v="5"/>
    <s v="Las Vegas"/>
    <x v="3"/>
    <n v="60.000000000000007"/>
    <n v="400"/>
    <n v="24000.000000000004"/>
    <n v="7200.0000000000009"/>
    <n v="0.3"/>
    <x v="0"/>
    <n v="2020"/>
    <x v="2"/>
    <x v="0"/>
    <x v="0"/>
    <n v="18.000000000000004"/>
  </r>
  <r>
    <x v="3"/>
    <n v="1128299"/>
    <d v="2020-03-07T00:00:00"/>
    <x v="2"/>
    <x v="5"/>
    <s v="Las Vegas"/>
    <x v="4"/>
    <n v="70"/>
    <n v="350"/>
    <n v="24500"/>
    <n v="12250.000000000002"/>
    <n v="0.50000000000000011"/>
    <x v="0"/>
    <n v="2020"/>
    <x v="2"/>
    <x v="0"/>
    <x v="1"/>
    <n v="35.000000000000007"/>
  </r>
  <r>
    <x v="3"/>
    <n v="1128299"/>
    <d v="2020-03-08T00:00:00"/>
    <x v="2"/>
    <x v="5"/>
    <s v="Las Vegas"/>
    <x v="5"/>
    <n v="75.000000000000014"/>
    <n v="475"/>
    <n v="35625.000000000007"/>
    <n v="5343.7500000000018"/>
    <n v="0.15000000000000002"/>
    <x v="0"/>
    <n v="2020"/>
    <x v="2"/>
    <x v="0"/>
    <x v="1"/>
    <n v="11.250000000000004"/>
  </r>
  <r>
    <x v="3"/>
    <n v="1128299"/>
    <d v="2020-03-09T00:00:00"/>
    <x v="2"/>
    <x v="5"/>
    <s v="Las Vegas"/>
    <x v="0"/>
    <n v="60.000000000000007"/>
    <n v="675"/>
    <n v="40500.000000000007"/>
    <n v="14175.000000000004"/>
    <n v="0.35000000000000003"/>
    <x v="0"/>
    <n v="2020"/>
    <x v="2"/>
    <x v="0"/>
    <x v="0"/>
    <n v="21.000000000000007"/>
  </r>
  <r>
    <x v="3"/>
    <n v="1128299"/>
    <d v="2020-03-10T00:00:00"/>
    <x v="2"/>
    <x v="5"/>
    <s v="Las Vegas"/>
    <x v="1"/>
    <n v="65.000000000000014"/>
    <n v="675"/>
    <n v="43875.000000000007"/>
    <n v="8775.0000000000018"/>
    <n v="0.2"/>
    <x v="0"/>
    <n v="2020"/>
    <x v="2"/>
    <x v="0"/>
    <x v="0"/>
    <n v="13.000000000000004"/>
  </r>
  <r>
    <x v="3"/>
    <n v="1128299"/>
    <d v="2020-03-11T00:00:00"/>
    <x v="2"/>
    <x v="5"/>
    <s v="Las Vegas"/>
    <x v="2"/>
    <n v="60.000000000000007"/>
    <n v="475"/>
    <n v="28500.000000000004"/>
    <n v="9975.0000000000018"/>
    <n v="0.35000000000000003"/>
    <x v="0"/>
    <n v="2020"/>
    <x v="2"/>
    <x v="0"/>
    <x v="0"/>
    <n v="21.000000000000004"/>
  </r>
  <r>
    <x v="3"/>
    <n v="1128299"/>
    <d v="2020-03-12T00:00:00"/>
    <x v="2"/>
    <x v="5"/>
    <s v="Las Vegas"/>
    <x v="3"/>
    <n v="60.000000000000007"/>
    <n v="475"/>
    <n v="28500.000000000004"/>
    <n v="8550"/>
    <n v="0.3"/>
    <x v="0"/>
    <n v="2020"/>
    <x v="2"/>
    <x v="0"/>
    <x v="0"/>
    <n v="18"/>
  </r>
  <r>
    <x v="3"/>
    <n v="1128299"/>
    <d v="2020-03-13T00:00:00"/>
    <x v="2"/>
    <x v="5"/>
    <s v="Las Vegas"/>
    <x v="4"/>
    <n v="70"/>
    <n v="400"/>
    <n v="28000"/>
    <n v="14000.000000000004"/>
    <n v="0.50000000000000011"/>
    <x v="0"/>
    <n v="2020"/>
    <x v="2"/>
    <x v="0"/>
    <x v="1"/>
    <n v="35.000000000000007"/>
  </r>
  <r>
    <x v="3"/>
    <n v="1128299"/>
    <d v="2020-03-14T00:00:00"/>
    <x v="2"/>
    <x v="5"/>
    <s v="Las Vegas"/>
    <x v="5"/>
    <n v="75.000000000000014"/>
    <n v="500"/>
    <n v="37500.000000000007"/>
    <n v="5625.0000000000018"/>
    <n v="0.15000000000000002"/>
    <x v="0"/>
    <n v="2020"/>
    <x v="2"/>
    <x v="0"/>
    <x v="1"/>
    <n v="11.250000000000004"/>
  </r>
  <r>
    <x v="3"/>
    <n v="1128299"/>
    <d v="2020-03-15T00:00:00"/>
    <x v="2"/>
    <x v="5"/>
    <s v="Las Vegas"/>
    <x v="0"/>
    <n v="30"/>
    <n v="425"/>
    <n v="12750"/>
    <n v="4462.5"/>
    <n v="0.35000000000000003"/>
    <x v="0"/>
    <n v="2020"/>
    <x v="2"/>
    <x v="0"/>
    <x v="0"/>
    <n v="10.5"/>
  </r>
  <r>
    <x v="3"/>
    <n v="1128299"/>
    <d v="2020-03-16T00:00:00"/>
    <x v="2"/>
    <x v="5"/>
    <s v="Las Vegas"/>
    <x v="1"/>
    <n v="40"/>
    <n v="425"/>
    <n v="17000"/>
    <n v="3400"/>
    <n v="0.2"/>
    <x v="0"/>
    <n v="2020"/>
    <x v="2"/>
    <x v="0"/>
    <x v="0"/>
    <n v="8"/>
  </r>
  <r>
    <x v="3"/>
    <n v="1128299"/>
    <d v="2020-03-17T00:00:00"/>
    <x v="2"/>
    <x v="5"/>
    <s v="Las Vegas"/>
    <x v="2"/>
    <n v="40"/>
    <n v="425"/>
    <n v="17000"/>
    <n v="5950.0000000000009"/>
    <n v="0.35000000000000003"/>
    <x v="0"/>
    <n v="2020"/>
    <x v="2"/>
    <x v="0"/>
    <x v="0"/>
    <n v="14.000000000000002"/>
  </r>
  <r>
    <x v="3"/>
    <n v="1128299"/>
    <d v="2020-03-18T00:00:00"/>
    <x v="2"/>
    <x v="5"/>
    <s v="Las Vegas"/>
    <x v="3"/>
    <n v="40"/>
    <n v="275"/>
    <n v="11000"/>
    <n v="3300"/>
    <n v="0.3"/>
    <x v="0"/>
    <n v="2020"/>
    <x v="2"/>
    <x v="0"/>
    <x v="0"/>
    <n v="12"/>
  </r>
  <r>
    <x v="3"/>
    <n v="1128299"/>
    <d v="2020-03-19T00:00:00"/>
    <x v="2"/>
    <x v="6"/>
    <s v="Denver"/>
    <x v="4"/>
    <n v="45"/>
    <n v="225"/>
    <n v="10125"/>
    <n v="5062.5"/>
    <n v="0.5"/>
    <x v="0"/>
    <n v="2020"/>
    <x v="2"/>
    <x v="0"/>
    <x v="1"/>
    <n v="22.5"/>
  </r>
  <r>
    <x v="3"/>
    <n v="1128299"/>
    <d v="2020-03-20T00:00:00"/>
    <x v="2"/>
    <x v="6"/>
    <s v="Denver"/>
    <x v="5"/>
    <n v="40"/>
    <n v="475"/>
    <n v="19000"/>
    <n v="2850.0000000000005"/>
    <n v="0.15000000000000002"/>
    <x v="0"/>
    <n v="2020"/>
    <x v="2"/>
    <x v="0"/>
    <x v="1"/>
    <n v="6.0000000000000009"/>
  </r>
  <r>
    <x v="3"/>
    <n v="1128299"/>
    <d v="2020-03-21T00:00:00"/>
    <x v="2"/>
    <x v="6"/>
    <s v="Denver"/>
    <x v="0"/>
    <n v="30"/>
    <n v="525"/>
    <n v="15750"/>
    <n v="5512.5000000000009"/>
    <n v="0.35000000000000003"/>
    <x v="0"/>
    <n v="2020"/>
    <x v="2"/>
    <x v="0"/>
    <x v="0"/>
    <n v="10.500000000000002"/>
  </r>
  <r>
    <x v="3"/>
    <n v="1128299"/>
    <d v="2020-03-22T00:00:00"/>
    <x v="2"/>
    <x v="6"/>
    <s v="Denver"/>
    <x v="1"/>
    <n v="40"/>
    <n v="425"/>
    <n v="17000"/>
    <n v="3400"/>
    <n v="0.2"/>
    <x v="0"/>
    <n v="2020"/>
    <x v="2"/>
    <x v="0"/>
    <x v="0"/>
    <n v="8"/>
  </r>
  <r>
    <x v="3"/>
    <n v="1128299"/>
    <d v="2020-03-23T00:00:00"/>
    <x v="2"/>
    <x v="6"/>
    <s v="Denver"/>
    <x v="2"/>
    <n v="40"/>
    <n v="425"/>
    <n v="17000"/>
    <n v="5950.0000000000009"/>
    <n v="0.35000000000000003"/>
    <x v="0"/>
    <n v="2020"/>
    <x v="2"/>
    <x v="0"/>
    <x v="0"/>
    <n v="14.000000000000002"/>
  </r>
  <r>
    <x v="3"/>
    <n v="1128299"/>
    <d v="2020-03-24T00:00:00"/>
    <x v="2"/>
    <x v="6"/>
    <s v="Denver"/>
    <x v="3"/>
    <n v="40"/>
    <n v="275"/>
    <n v="11000"/>
    <n v="3300"/>
    <n v="0.3"/>
    <x v="0"/>
    <n v="2020"/>
    <x v="2"/>
    <x v="0"/>
    <x v="0"/>
    <n v="12"/>
  </r>
  <r>
    <x v="3"/>
    <n v="1128299"/>
    <d v="2020-03-25T00:00:00"/>
    <x v="2"/>
    <x v="6"/>
    <s v="Denver"/>
    <x v="4"/>
    <n v="45"/>
    <n v="200"/>
    <n v="9000"/>
    <n v="4500"/>
    <n v="0.5"/>
    <x v="0"/>
    <n v="2020"/>
    <x v="2"/>
    <x v="0"/>
    <x v="1"/>
    <n v="22.5"/>
  </r>
  <r>
    <x v="3"/>
    <n v="1128299"/>
    <d v="2020-03-26T00:00:00"/>
    <x v="2"/>
    <x v="6"/>
    <s v="Denver"/>
    <x v="5"/>
    <n v="40"/>
    <n v="400"/>
    <n v="16000"/>
    <n v="2400.0000000000005"/>
    <n v="0.15000000000000002"/>
    <x v="0"/>
    <n v="2020"/>
    <x v="2"/>
    <x v="0"/>
    <x v="1"/>
    <n v="6.0000000000000009"/>
  </r>
  <r>
    <x v="3"/>
    <n v="1128299"/>
    <d v="2020-03-27T00:00:00"/>
    <x v="2"/>
    <x v="6"/>
    <s v="Denver"/>
    <x v="0"/>
    <n v="40"/>
    <n v="550"/>
    <n v="22000"/>
    <n v="7700.0000000000009"/>
    <n v="0.35000000000000003"/>
    <x v="0"/>
    <n v="2020"/>
    <x v="2"/>
    <x v="0"/>
    <x v="0"/>
    <n v="14.000000000000002"/>
  </r>
  <r>
    <x v="3"/>
    <n v="1128299"/>
    <d v="2020-03-28T00:00:00"/>
    <x v="2"/>
    <x v="6"/>
    <s v="Denver"/>
    <x v="1"/>
    <n v="49.999999999999993"/>
    <n v="400"/>
    <n v="19999.999999999996"/>
    <n v="3999.9999999999995"/>
    <n v="0.2"/>
    <x v="0"/>
    <n v="2020"/>
    <x v="2"/>
    <x v="0"/>
    <x v="0"/>
    <n v="9.9999999999999982"/>
  </r>
  <r>
    <x v="3"/>
    <n v="1128299"/>
    <d v="2020-03-29T00:00:00"/>
    <x v="2"/>
    <x v="6"/>
    <s v="Denver"/>
    <x v="2"/>
    <n v="54.999999999999993"/>
    <n v="400"/>
    <n v="21999.999999999996"/>
    <n v="7699.9999999999991"/>
    <n v="0.35000000000000003"/>
    <x v="0"/>
    <n v="2020"/>
    <x v="2"/>
    <x v="0"/>
    <x v="0"/>
    <n v="19.249999999999996"/>
  </r>
  <r>
    <x v="3"/>
    <n v="1128299"/>
    <d v="2020-03-30T00:00:00"/>
    <x v="2"/>
    <x v="6"/>
    <s v="Denver"/>
    <x v="3"/>
    <n v="54.999999999999993"/>
    <n v="300"/>
    <n v="16499.999999999996"/>
    <n v="4949.9999999999991"/>
    <n v="0.3"/>
    <x v="0"/>
    <n v="2020"/>
    <x v="2"/>
    <x v="0"/>
    <x v="0"/>
    <n v="16.499999999999996"/>
  </r>
  <r>
    <x v="3"/>
    <n v="1128299"/>
    <d v="2020-03-31T00:00:00"/>
    <x v="2"/>
    <x v="6"/>
    <s v="Denver"/>
    <x v="4"/>
    <n v="60"/>
    <n v="150"/>
    <n v="9000"/>
    <n v="4500"/>
    <n v="0.5"/>
    <x v="0"/>
    <n v="2020"/>
    <x v="2"/>
    <x v="0"/>
    <x v="1"/>
    <n v="30"/>
  </r>
  <r>
    <x v="3"/>
    <n v="1128299"/>
    <d v="2020-04-01T00:00:00"/>
    <x v="2"/>
    <x v="6"/>
    <s v="Denver"/>
    <x v="5"/>
    <n v="54.999999999999993"/>
    <n v="350"/>
    <n v="19249.999999999996"/>
    <n v="2887.5"/>
    <n v="0.15000000000000002"/>
    <x v="0"/>
    <n v="2020"/>
    <x v="3"/>
    <x v="1"/>
    <x v="1"/>
    <n v="8.25"/>
  </r>
  <r>
    <x v="3"/>
    <n v="1128299"/>
    <d v="2020-04-02T00:00:00"/>
    <x v="2"/>
    <x v="6"/>
    <s v="Denver"/>
    <x v="0"/>
    <n v="60"/>
    <n v="525"/>
    <n v="31500"/>
    <n v="11025.000000000002"/>
    <n v="0.35000000000000003"/>
    <x v="0"/>
    <n v="2020"/>
    <x v="3"/>
    <x v="1"/>
    <x v="0"/>
    <n v="21.000000000000004"/>
  </r>
  <r>
    <x v="3"/>
    <n v="1128299"/>
    <d v="2020-04-03T00:00:00"/>
    <x v="2"/>
    <x v="6"/>
    <s v="Denver"/>
    <x v="1"/>
    <n v="65"/>
    <n v="325"/>
    <n v="21125"/>
    <n v="4225"/>
    <n v="0.2"/>
    <x v="0"/>
    <n v="2020"/>
    <x v="3"/>
    <x v="1"/>
    <x v="0"/>
    <n v="13"/>
  </r>
  <r>
    <x v="3"/>
    <n v="1128299"/>
    <d v="2020-04-04T00:00:00"/>
    <x v="2"/>
    <x v="6"/>
    <s v="Denver"/>
    <x v="2"/>
    <n v="65"/>
    <n v="375"/>
    <n v="24375"/>
    <n v="8531.25"/>
    <n v="0.35000000000000003"/>
    <x v="0"/>
    <n v="2020"/>
    <x v="3"/>
    <x v="1"/>
    <x v="0"/>
    <n v="22.75"/>
  </r>
  <r>
    <x v="3"/>
    <n v="1128299"/>
    <d v="2020-04-05T00:00:00"/>
    <x v="2"/>
    <x v="6"/>
    <s v="Denver"/>
    <x v="3"/>
    <n v="60"/>
    <n v="275"/>
    <n v="16500"/>
    <n v="4950"/>
    <n v="0.3"/>
    <x v="0"/>
    <n v="2020"/>
    <x v="3"/>
    <x v="1"/>
    <x v="0"/>
    <n v="18"/>
  </r>
  <r>
    <x v="3"/>
    <n v="1128299"/>
    <d v="2020-04-06T00:00:00"/>
    <x v="2"/>
    <x v="6"/>
    <s v="Denver"/>
    <x v="4"/>
    <n v="65"/>
    <n v="175"/>
    <n v="11375"/>
    <n v="5687.5"/>
    <n v="0.5"/>
    <x v="0"/>
    <n v="2020"/>
    <x v="3"/>
    <x v="1"/>
    <x v="1"/>
    <n v="32.5"/>
  </r>
  <r>
    <x v="3"/>
    <n v="1128299"/>
    <d v="2020-04-07T00:00:00"/>
    <x v="2"/>
    <x v="6"/>
    <s v="Denver"/>
    <x v="5"/>
    <n v="80"/>
    <n v="325"/>
    <n v="26000"/>
    <n v="3900.0000000000005"/>
    <n v="0.15000000000000002"/>
    <x v="0"/>
    <n v="2020"/>
    <x v="3"/>
    <x v="1"/>
    <x v="1"/>
    <n v="12.000000000000002"/>
  </r>
  <r>
    <x v="3"/>
    <n v="1128299"/>
    <d v="2020-04-08T00:00:00"/>
    <x v="2"/>
    <x v="6"/>
    <s v="Denver"/>
    <x v="0"/>
    <n v="60"/>
    <n v="525"/>
    <n v="31500"/>
    <n v="15750"/>
    <n v="0.5"/>
    <x v="0"/>
    <n v="2020"/>
    <x v="3"/>
    <x v="1"/>
    <x v="0"/>
    <n v="30"/>
  </r>
  <r>
    <x v="3"/>
    <n v="1128299"/>
    <d v="2020-04-09T00:00:00"/>
    <x v="2"/>
    <x v="6"/>
    <s v="Denver"/>
    <x v="1"/>
    <n v="65"/>
    <n v="375"/>
    <n v="24375"/>
    <n v="8531.25"/>
    <n v="0.35"/>
    <x v="0"/>
    <n v="2020"/>
    <x v="3"/>
    <x v="1"/>
    <x v="0"/>
    <n v="22.75"/>
  </r>
  <r>
    <x v="3"/>
    <n v="1128299"/>
    <d v="2020-04-10T00:00:00"/>
    <x v="2"/>
    <x v="6"/>
    <s v="Denver"/>
    <x v="2"/>
    <n v="65"/>
    <n v="375"/>
    <n v="24375"/>
    <n v="12187.5"/>
    <n v="0.5"/>
    <x v="0"/>
    <n v="2020"/>
    <x v="3"/>
    <x v="1"/>
    <x v="0"/>
    <n v="32.5"/>
  </r>
  <r>
    <x v="3"/>
    <n v="1128299"/>
    <d v="2020-04-11T00:00:00"/>
    <x v="2"/>
    <x v="6"/>
    <s v="Denver"/>
    <x v="3"/>
    <n v="60"/>
    <n v="275"/>
    <n v="16500"/>
    <n v="7424.9999999999991"/>
    <n v="0.44999999999999996"/>
    <x v="0"/>
    <n v="2020"/>
    <x v="3"/>
    <x v="1"/>
    <x v="0"/>
    <n v="26.999999999999996"/>
  </r>
  <r>
    <x v="3"/>
    <n v="1128299"/>
    <d v="2020-04-12T00:00:00"/>
    <x v="2"/>
    <x v="6"/>
    <s v="Denver"/>
    <x v="4"/>
    <n v="65"/>
    <n v="175"/>
    <n v="11375"/>
    <n v="7393.7500000000018"/>
    <n v="0.65000000000000013"/>
    <x v="0"/>
    <n v="2020"/>
    <x v="3"/>
    <x v="1"/>
    <x v="1"/>
    <n v="42.250000000000007"/>
  </r>
  <r>
    <x v="3"/>
    <n v="1128299"/>
    <d v="2020-04-13T00:00:00"/>
    <x v="2"/>
    <x v="6"/>
    <s v="Denver"/>
    <x v="5"/>
    <n v="80"/>
    <n v="475"/>
    <n v="38000"/>
    <n v="11400"/>
    <n v="0.3"/>
    <x v="0"/>
    <n v="2020"/>
    <x v="3"/>
    <x v="1"/>
    <x v="1"/>
    <n v="24"/>
  </r>
  <r>
    <x v="3"/>
    <n v="1128299"/>
    <d v="2020-04-14T00:00:00"/>
    <x v="2"/>
    <x v="6"/>
    <s v="Denver"/>
    <x v="0"/>
    <n v="60"/>
    <n v="725"/>
    <n v="43500"/>
    <n v="21750"/>
    <n v="0.5"/>
    <x v="0"/>
    <n v="2020"/>
    <x v="3"/>
    <x v="1"/>
    <x v="0"/>
    <n v="30"/>
  </r>
  <r>
    <x v="3"/>
    <n v="1128299"/>
    <d v="2020-04-15T00:00:00"/>
    <x v="2"/>
    <x v="6"/>
    <s v="Denver"/>
    <x v="1"/>
    <n v="65"/>
    <n v="575"/>
    <n v="37375"/>
    <n v="13081.25"/>
    <n v="0.35"/>
    <x v="0"/>
    <n v="2020"/>
    <x v="3"/>
    <x v="1"/>
    <x v="0"/>
    <n v="22.75"/>
  </r>
  <r>
    <x v="3"/>
    <n v="1128299"/>
    <d v="2020-04-16T00:00:00"/>
    <x v="2"/>
    <x v="6"/>
    <s v="Denver"/>
    <x v="2"/>
    <n v="65"/>
    <n v="575"/>
    <n v="37375"/>
    <n v="18687.5"/>
    <n v="0.5"/>
    <x v="0"/>
    <n v="2020"/>
    <x v="3"/>
    <x v="1"/>
    <x v="0"/>
    <n v="32.5"/>
  </r>
  <r>
    <x v="3"/>
    <n v="1128299"/>
    <d v="2020-04-17T00:00:00"/>
    <x v="2"/>
    <x v="6"/>
    <s v="Denver"/>
    <x v="3"/>
    <n v="65"/>
    <n v="450"/>
    <n v="29250"/>
    <n v="13162.499999999998"/>
    <n v="0.44999999999999996"/>
    <x v="0"/>
    <n v="2020"/>
    <x v="3"/>
    <x v="1"/>
    <x v="0"/>
    <n v="29.249999999999996"/>
  </r>
  <r>
    <x v="3"/>
    <n v="1128299"/>
    <d v="2020-04-18T00:00:00"/>
    <x v="2"/>
    <x v="6"/>
    <s v="Denver"/>
    <x v="4"/>
    <n v="70"/>
    <n v="325"/>
    <n v="22750"/>
    <n v="14787.500000000004"/>
    <n v="0.65000000000000013"/>
    <x v="0"/>
    <n v="2020"/>
    <x v="3"/>
    <x v="1"/>
    <x v="1"/>
    <n v="45.500000000000014"/>
  </r>
  <r>
    <x v="3"/>
    <n v="1128299"/>
    <d v="2020-04-19T00:00:00"/>
    <x v="2"/>
    <x v="6"/>
    <s v="Denver"/>
    <x v="5"/>
    <n v="85.000000000000014"/>
    <n v="625"/>
    <n v="53125.000000000007"/>
    <n v="15937.500000000002"/>
    <n v="0.3"/>
    <x v="0"/>
    <n v="2020"/>
    <x v="3"/>
    <x v="1"/>
    <x v="1"/>
    <n v="25.500000000000004"/>
  </r>
  <r>
    <x v="3"/>
    <n v="1128299"/>
    <d v="2020-04-20T00:00:00"/>
    <x v="2"/>
    <x v="6"/>
    <s v="Denver"/>
    <x v="0"/>
    <n v="65"/>
    <n v="775"/>
    <n v="50375"/>
    <n v="22668.75"/>
    <n v="0.45"/>
    <x v="0"/>
    <n v="2020"/>
    <x v="3"/>
    <x v="1"/>
    <x v="0"/>
    <n v="29.25"/>
  </r>
  <r>
    <x v="3"/>
    <n v="1128299"/>
    <d v="2020-04-21T00:00:00"/>
    <x v="2"/>
    <x v="6"/>
    <s v="Denver"/>
    <x v="1"/>
    <n v="70"/>
    <n v="625"/>
    <n v="43750"/>
    <n v="13125"/>
    <n v="0.3"/>
    <x v="0"/>
    <n v="2020"/>
    <x v="3"/>
    <x v="1"/>
    <x v="0"/>
    <n v="21"/>
  </r>
  <r>
    <x v="3"/>
    <n v="1128299"/>
    <d v="2020-04-22T00:00:00"/>
    <x v="2"/>
    <x v="6"/>
    <s v="Denver"/>
    <x v="2"/>
    <n v="70"/>
    <n v="575"/>
    <n v="40250"/>
    <n v="18112.5"/>
    <n v="0.45"/>
    <x v="0"/>
    <n v="2020"/>
    <x v="3"/>
    <x v="1"/>
    <x v="0"/>
    <n v="31.5"/>
  </r>
  <r>
    <x v="3"/>
    <n v="1128299"/>
    <d v="2020-04-23T00:00:00"/>
    <x v="2"/>
    <x v="6"/>
    <s v="Denver"/>
    <x v="3"/>
    <n v="65"/>
    <n v="475"/>
    <n v="30875"/>
    <n v="12349.999999999998"/>
    <n v="0.39999999999999997"/>
    <x v="0"/>
    <n v="2020"/>
    <x v="3"/>
    <x v="1"/>
    <x v="0"/>
    <n v="25.999999999999996"/>
  </r>
  <r>
    <x v="3"/>
    <n v="1128299"/>
    <d v="2020-04-24T00:00:00"/>
    <x v="2"/>
    <x v="6"/>
    <s v="Denver"/>
    <x v="4"/>
    <n v="70"/>
    <n v="525"/>
    <n v="36750"/>
    <n v="22050.000000000004"/>
    <n v="0.60000000000000009"/>
    <x v="0"/>
    <n v="2020"/>
    <x v="3"/>
    <x v="1"/>
    <x v="1"/>
    <n v="42.000000000000007"/>
  </r>
  <r>
    <x v="3"/>
    <n v="1128299"/>
    <d v="2020-04-25T00:00:00"/>
    <x v="2"/>
    <x v="6"/>
    <s v="Denver"/>
    <x v="5"/>
    <n v="85.000000000000014"/>
    <n v="525"/>
    <n v="44625.000000000007"/>
    <n v="11156.250000000002"/>
    <n v="0.25"/>
    <x v="0"/>
    <n v="2020"/>
    <x v="3"/>
    <x v="1"/>
    <x v="1"/>
    <n v="21.250000000000004"/>
  </r>
  <r>
    <x v="3"/>
    <n v="1128299"/>
    <d v="2020-04-26T00:00:00"/>
    <x v="2"/>
    <x v="6"/>
    <s v="Denver"/>
    <x v="0"/>
    <n v="70"/>
    <n v="725"/>
    <n v="50750"/>
    <n v="22837.5"/>
    <n v="0.45"/>
    <x v="0"/>
    <n v="2020"/>
    <x v="3"/>
    <x v="1"/>
    <x v="0"/>
    <n v="31.5"/>
  </r>
  <r>
    <x v="3"/>
    <n v="1128299"/>
    <d v="2020-04-27T00:00:00"/>
    <x v="2"/>
    <x v="6"/>
    <s v="Denver"/>
    <x v="1"/>
    <n v="75.000000000000014"/>
    <n v="675"/>
    <n v="50625.000000000007"/>
    <n v="15187.500000000002"/>
    <n v="0.3"/>
    <x v="0"/>
    <n v="2020"/>
    <x v="3"/>
    <x v="1"/>
    <x v="0"/>
    <n v="22.500000000000004"/>
  </r>
  <r>
    <x v="3"/>
    <n v="1128299"/>
    <d v="2020-04-28T00:00:00"/>
    <x v="2"/>
    <x v="6"/>
    <s v="Denver"/>
    <x v="2"/>
    <n v="70"/>
    <n v="550"/>
    <n v="38500"/>
    <n v="17325"/>
    <n v="0.45"/>
    <x v="0"/>
    <n v="2020"/>
    <x v="3"/>
    <x v="1"/>
    <x v="0"/>
    <n v="31.5"/>
  </r>
  <r>
    <x v="3"/>
    <n v="1128299"/>
    <d v="2020-04-29T00:00:00"/>
    <x v="2"/>
    <x v="6"/>
    <s v="Denver"/>
    <x v="3"/>
    <n v="70"/>
    <n v="500"/>
    <n v="35000"/>
    <n v="13999.999999999998"/>
    <n v="0.39999999999999997"/>
    <x v="0"/>
    <n v="2020"/>
    <x v="3"/>
    <x v="1"/>
    <x v="0"/>
    <n v="27.999999999999996"/>
  </r>
  <r>
    <x v="3"/>
    <n v="1128299"/>
    <d v="2020-04-30T00:00:00"/>
    <x v="2"/>
    <x v="6"/>
    <s v="Denver"/>
    <x v="4"/>
    <n v="75"/>
    <n v="500"/>
    <n v="37500"/>
    <n v="22500.000000000004"/>
    <n v="0.60000000000000009"/>
    <x v="0"/>
    <n v="2020"/>
    <x v="3"/>
    <x v="1"/>
    <x v="1"/>
    <n v="45.000000000000007"/>
  </r>
  <r>
    <x v="3"/>
    <n v="1128299"/>
    <d v="2020-05-01T00:00:00"/>
    <x v="2"/>
    <x v="6"/>
    <s v="Denver"/>
    <x v="5"/>
    <n v="80"/>
    <n v="400"/>
    <n v="32000"/>
    <n v="8000"/>
    <n v="0.25"/>
    <x v="0"/>
    <n v="2020"/>
    <x v="4"/>
    <x v="1"/>
    <x v="1"/>
    <n v="20"/>
  </r>
  <r>
    <x v="3"/>
    <n v="1128299"/>
    <d v="2020-05-02T00:00:00"/>
    <x v="2"/>
    <x v="6"/>
    <s v="Denver"/>
    <x v="0"/>
    <n v="65.000000000000014"/>
    <n v="600"/>
    <n v="39000.000000000007"/>
    <n v="15600.000000000004"/>
    <n v="0.4"/>
    <x v="0"/>
    <n v="2020"/>
    <x v="4"/>
    <x v="1"/>
    <x v="0"/>
    <n v="26.000000000000007"/>
  </r>
  <r>
    <x v="3"/>
    <n v="1128299"/>
    <d v="2020-05-03T00:00:00"/>
    <x v="2"/>
    <x v="6"/>
    <s v="Denver"/>
    <x v="1"/>
    <n v="70.000000000000014"/>
    <n v="600"/>
    <n v="42000.000000000007"/>
    <n v="10500.000000000002"/>
    <n v="0.25"/>
    <x v="0"/>
    <n v="2020"/>
    <x v="4"/>
    <x v="1"/>
    <x v="0"/>
    <n v="17.500000000000004"/>
  </r>
  <r>
    <x v="3"/>
    <n v="1128299"/>
    <d v="2020-05-04T00:00:00"/>
    <x v="2"/>
    <x v="6"/>
    <s v="Denver"/>
    <x v="2"/>
    <n v="65.000000000000014"/>
    <n v="450"/>
    <n v="29250.000000000007"/>
    <n v="11700.000000000004"/>
    <n v="0.4"/>
    <x v="0"/>
    <n v="2020"/>
    <x v="4"/>
    <x v="1"/>
    <x v="0"/>
    <n v="26.000000000000007"/>
  </r>
  <r>
    <x v="3"/>
    <n v="1128299"/>
    <d v="2020-05-05T00:00:00"/>
    <x v="2"/>
    <x v="6"/>
    <s v="Denver"/>
    <x v="3"/>
    <n v="65.000000000000014"/>
    <n v="400"/>
    <n v="26000.000000000007"/>
    <n v="9100.0000000000018"/>
    <n v="0.35"/>
    <x v="0"/>
    <n v="2020"/>
    <x v="4"/>
    <x v="1"/>
    <x v="0"/>
    <n v="22.750000000000004"/>
  </r>
  <r>
    <x v="3"/>
    <n v="1128299"/>
    <d v="2020-05-06T00:00:00"/>
    <x v="2"/>
    <x v="6"/>
    <s v="Denver"/>
    <x v="4"/>
    <n v="75.000000000000014"/>
    <n v="400"/>
    <n v="30000.000000000007"/>
    <n v="16500.000000000007"/>
    <n v="0.55000000000000016"/>
    <x v="0"/>
    <n v="2020"/>
    <x v="4"/>
    <x v="1"/>
    <x v="1"/>
    <n v="41.250000000000021"/>
  </r>
  <r>
    <x v="3"/>
    <n v="1128299"/>
    <d v="2020-05-07T00:00:00"/>
    <x v="2"/>
    <x v="6"/>
    <s v="Denver"/>
    <x v="5"/>
    <n v="70"/>
    <n v="425"/>
    <n v="29750"/>
    <n v="5950"/>
    <n v="0.2"/>
    <x v="0"/>
    <n v="2020"/>
    <x v="4"/>
    <x v="1"/>
    <x v="1"/>
    <n v="14"/>
  </r>
  <r>
    <x v="3"/>
    <n v="1128299"/>
    <d v="2020-05-08T00:00:00"/>
    <x v="2"/>
    <x v="6"/>
    <s v="Denver"/>
    <x v="0"/>
    <n v="55.000000000000007"/>
    <n v="525"/>
    <n v="28875.000000000004"/>
    <n v="11550.000000000002"/>
    <n v="0.4"/>
    <x v="0"/>
    <n v="2020"/>
    <x v="4"/>
    <x v="1"/>
    <x v="0"/>
    <n v="22.000000000000004"/>
  </r>
  <r>
    <x v="3"/>
    <n v="1128299"/>
    <d v="2020-05-09T00:00:00"/>
    <x v="2"/>
    <x v="6"/>
    <s v="Denver"/>
    <x v="1"/>
    <n v="60.000000000000007"/>
    <n v="525"/>
    <n v="31500.000000000004"/>
    <n v="7875.0000000000009"/>
    <n v="0.25"/>
    <x v="0"/>
    <n v="2020"/>
    <x v="4"/>
    <x v="1"/>
    <x v="0"/>
    <n v="15.000000000000002"/>
  </r>
  <r>
    <x v="3"/>
    <n v="1128299"/>
    <d v="2020-05-10T00:00:00"/>
    <x v="2"/>
    <x v="6"/>
    <s v="Denver"/>
    <x v="2"/>
    <n v="55.000000000000007"/>
    <n v="350"/>
    <n v="19250.000000000004"/>
    <n v="7700.0000000000018"/>
    <n v="0.4"/>
    <x v="0"/>
    <n v="2020"/>
    <x v="4"/>
    <x v="1"/>
    <x v="0"/>
    <n v="22.000000000000004"/>
  </r>
  <r>
    <x v="3"/>
    <n v="1128299"/>
    <d v="2020-05-11T00:00:00"/>
    <x v="2"/>
    <x v="6"/>
    <s v="Denver"/>
    <x v="3"/>
    <n v="55.000000000000007"/>
    <n v="325"/>
    <n v="17875.000000000004"/>
    <n v="6256.2500000000009"/>
    <n v="0.35"/>
    <x v="0"/>
    <n v="2020"/>
    <x v="4"/>
    <x v="1"/>
    <x v="0"/>
    <n v="19.250000000000004"/>
  </r>
  <r>
    <x v="3"/>
    <n v="1128299"/>
    <d v="2020-05-12T00:00:00"/>
    <x v="2"/>
    <x v="6"/>
    <s v="Denver"/>
    <x v="4"/>
    <n v="65"/>
    <n v="300"/>
    <n v="19500"/>
    <n v="10725.000000000004"/>
    <n v="0.55000000000000016"/>
    <x v="0"/>
    <n v="2020"/>
    <x v="4"/>
    <x v="1"/>
    <x v="1"/>
    <n v="35.750000000000014"/>
  </r>
  <r>
    <x v="3"/>
    <n v="1128299"/>
    <d v="2020-05-13T00:00:00"/>
    <x v="2"/>
    <x v="6"/>
    <s v="Denver"/>
    <x v="5"/>
    <n v="70"/>
    <n v="350"/>
    <n v="24500"/>
    <n v="4900"/>
    <n v="0.2"/>
    <x v="0"/>
    <n v="2020"/>
    <x v="4"/>
    <x v="1"/>
    <x v="1"/>
    <n v="14"/>
  </r>
  <r>
    <x v="3"/>
    <n v="1128299"/>
    <d v="2020-05-14T00:00:00"/>
    <x v="2"/>
    <x v="6"/>
    <s v="Denver"/>
    <x v="0"/>
    <n v="55.000000000000007"/>
    <n v="575"/>
    <n v="31625.000000000004"/>
    <n v="12650.000000000002"/>
    <n v="0.4"/>
    <x v="0"/>
    <n v="2020"/>
    <x v="4"/>
    <x v="1"/>
    <x v="0"/>
    <n v="22.000000000000004"/>
  </r>
  <r>
    <x v="3"/>
    <n v="1128299"/>
    <d v="2020-05-15T00:00:00"/>
    <x v="2"/>
    <x v="6"/>
    <s v="Denver"/>
    <x v="1"/>
    <n v="60.000000000000007"/>
    <n v="575"/>
    <n v="34500.000000000007"/>
    <n v="8625.0000000000018"/>
    <n v="0.25"/>
    <x v="0"/>
    <n v="2020"/>
    <x v="4"/>
    <x v="1"/>
    <x v="0"/>
    <n v="15.000000000000004"/>
  </r>
  <r>
    <x v="3"/>
    <n v="1128299"/>
    <d v="2020-05-16T00:00:00"/>
    <x v="2"/>
    <x v="6"/>
    <s v="Denver"/>
    <x v="2"/>
    <n v="55.000000000000007"/>
    <n v="425"/>
    <n v="23375.000000000004"/>
    <n v="9350.0000000000018"/>
    <n v="0.4"/>
    <x v="0"/>
    <n v="2020"/>
    <x v="4"/>
    <x v="1"/>
    <x v="0"/>
    <n v="22.000000000000004"/>
  </r>
  <r>
    <x v="3"/>
    <n v="1128299"/>
    <d v="2020-05-17T00:00:00"/>
    <x v="2"/>
    <x v="6"/>
    <s v="Denver"/>
    <x v="3"/>
    <n v="65.000000000000014"/>
    <n v="400"/>
    <n v="26000.000000000007"/>
    <n v="9100.0000000000018"/>
    <n v="0.35"/>
    <x v="0"/>
    <n v="2020"/>
    <x v="4"/>
    <x v="1"/>
    <x v="0"/>
    <n v="22.750000000000004"/>
  </r>
  <r>
    <x v="3"/>
    <n v="1128299"/>
    <d v="2020-05-18T00:00:00"/>
    <x v="2"/>
    <x v="6"/>
    <s v="Denver"/>
    <x v="4"/>
    <n v="75.000000000000014"/>
    <n v="375"/>
    <n v="28125.000000000004"/>
    <n v="15468.750000000007"/>
    <n v="0.55000000000000016"/>
    <x v="0"/>
    <n v="2020"/>
    <x v="4"/>
    <x v="1"/>
    <x v="1"/>
    <n v="41.250000000000021"/>
  </r>
  <r>
    <x v="3"/>
    <n v="1128299"/>
    <d v="2020-05-19T00:00:00"/>
    <x v="2"/>
    <x v="6"/>
    <s v="Denver"/>
    <x v="5"/>
    <n v="80.000000000000014"/>
    <n v="500"/>
    <n v="40000.000000000007"/>
    <n v="8000.0000000000018"/>
    <n v="0.2"/>
    <x v="0"/>
    <n v="2020"/>
    <x v="4"/>
    <x v="1"/>
    <x v="1"/>
    <n v="16.000000000000004"/>
  </r>
  <r>
    <x v="3"/>
    <n v="1128299"/>
    <d v="2020-05-20T00:00:00"/>
    <x v="2"/>
    <x v="6"/>
    <s v="Denver"/>
    <x v="0"/>
    <n v="65.000000000000014"/>
    <n v="700"/>
    <n v="45500.000000000007"/>
    <n v="18200.000000000004"/>
    <n v="0.4"/>
    <x v="0"/>
    <n v="2020"/>
    <x v="4"/>
    <x v="1"/>
    <x v="0"/>
    <n v="26.000000000000004"/>
  </r>
  <r>
    <x v="3"/>
    <n v="1128299"/>
    <d v="2020-05-21T00:00:00"/>
    <x v="2"/>
    <x v="6"/>
    <s v="Denver"/>
    <x v="1"/>
    <n v="70.000000000000014"/>
    <n v="700"/>
    <n v="49000.000000000007"/>
    <n v="12250.000000000002"/>
    <n v="0.25"/>
    <x v="0"/>
    <n v="2020"/>
    <x v="4"/>
    <x v="1"/>
    <x v="0"/>
    <n v="17.500000000000004"/>
  </r>
  <r>
    <x v="3"/>
    <n v="1128299"/>
    <d v="2020-05-22T00:00:00"/>
    <x v="2"/>
    <x v="6"/>
    <s v="Denver"/>
    <x v="2"/>
    <n v="65.000000000000014"/>
    <n v="500"/>
    <n v="32500.000000000007"/>
    <n v="13000.000000000004"/>
    <n v="0.4"/>
    <x v="0"/>
    <n v="2020"/>
    <x v="4"/>
    <x v="1"/>
    <x v="0"/>
    <n v="26.000000000000007"/>
  </r>
  <r>
    <x v="3"/>
    <n v="1128299"/>
    <d v="2020-05-23T00:00:00"/>
    <x v="2"/>
    <x v="6"/>
    <s v="Denver"/>
    <x v="3"/>
    <n v="65.000000000000014"/>
    <n v="500"/>
    <n v="32500.000000000007"/>
    <n v="11375.000000000002"/>
    <n v="0.35"/>
    <x v="0"/>
    <n v="2020"/>
    <x v="4"/>
    <x v="1"/>
    <x v="0"/>
    <n v="22.750000000000004"/>
  </r>
  <r>
    <x v="3"/>
    <n v="1128299"/>
    <d v="2020-05-24T00:00:00"/>
    <x v="2"/>
    <x v="6"/>
    <s v="Denver"/>
    <x v="4"/>
    <n v="75.000000000000014"/>
    <n v="425"/>
    <n v="31875.000000000007"/>
    <n v="17531.250000000007"/>
    <n v="0.55000000000000016"/>
    <x v="0"/>
    <n v="2020"/>
    <x v="4"/>
    <x v="1"/>
    <x v="1"/>
    <n v="41.250000000000014"/>
  </r>
  <r>
    <x v="3"/>
    <n v="1128299"/>
    <d v="2020-05-25T00:00:00"/>
    <x v="2"/>
    <x v="6"/>
    <s v="Denver"/>
    <x v="5"/>
    <n v="80.000000000000014"/>
    <n v="525"/>
    <n v="42000.000000000007"/>
    <n v="8400.0000000000018"/>
    <n v="0.2"/>
    <x v="0"/>
    <n v="2020"/>
    <x v="4"/>
    <x v="1"/>
    <x v="1"/>
    <n v="16.000000000000004"/>
  </r>
  <r>
    <x v="3"/>
    <n v="1128299"/>
    <d v="2020-05-26T00:00:00"/>
    <x v="2"/>
    <x v="6"/>
    <s v="Denver"/>
    <x v="0"/>
    <n v="40"/>
    <n v="450"/>
    <n v="18000"/>
    <n v="5400"/>
    <n v="0.3"/>
    <x v="0"/>
    <n v="2020"/>
    <x v="4"/>
    <x v="1"/>
    <x v="0"/>
    <n v="12"/>
  </r>
  <r>
    <x v="3"/>
    <n v="1128299"/>
    <d v="2020-05-27T00:00:00"/>
    <x v="2"/>
    <x v="6"/>
    <s v="Denver"/>
    <x v="1"/>
    <n v="50"/>
    <n v="450"/>
    <n v="22500"/>
    <n v="5625"/>
    <n v="0.25"/>
    <x v="0"/>
    <n v="2020"/>
    <x v="4"/>
    <x v="1"/>
    <x v="0"/>
    <n v="12.5"/>
  </r>
  <r>
    <x v="3"/>
    <n v="1128299"/>
    <d v="2020-05-28T00:00:00"/>
    <x v="2"/>
    <x v="6"/>
    <s v="Denver"/>
    <x v="2"/>
    <n v="50"/>
    <n v="450"/>
    <n v="22500"/>
    <n v="5625"/>
    <n v="0.25"/>
    <x v="0"/>
    <n v="2020"/>
    <x v="4"/>
    <x v="1"/>
    <x v="0"/>
    <n v="12.5"/>
  </r>
  <r>
    <x v="3"/>
    <n v="1128299"/>
    <d v="2020-05-29T00:00:00"/>
    <x v="2"/>
    <x v="6"/>
    <s v="Denver"/>
    <x v="3"/>
    <n v="50"/>
    <n v="300"/>
    <n v="15000"/>
    <n v="4500"/>
    <n v="0.3"/>
    <x v="0"/>
    <n v="2020"/>
    <x v="4"/>
    <x v="1"/>
    <x v="0"/>
    <n v="15"/>
  </r>
  <r>
    <x v="3"/>
    <n v="1128299"/>
    <d v="2020-05-30T00:00:00"/>
    <x v="2"/>
    <x v="7"/>
    <s v="Seattle"/>
    <x v="4"/>
    <n v="55.000000000000007"/>
    <n v="250"/>
    <n v="13750.000000000002"/>
    <n v="3437.5000000000005"/>
    <n v="0.25"/>
    <x v="0"/>
    <n v="2020"/>
    <x v="4"/>
    <x v="1"/>
    <x v="1"/>
    <n v="13.750000000000002"/>
  </r>
  <r>
    <x v="3"/>
    <n v="1128299"/>
    <d v="2020-05-31T00:00:00"/>
    <x v="2"/>
    <x v="7"/>
    <s v="Seattle"/>
    <x v="5"/>
    <n v="50"/>
    <n v="500"/>
    <n v="25000"/>
    <n v="5000"/>
    <n v="0.2"/>
    <x v="0"/>
    <n v="2020"/>
    <x v="4"/>
    <x v="1"/>
    <x v="1"/>
    <n v="10"/>
  </r>
  <r>
    <x v="3"/>
    <n v="1128299"/>
    <d v="2020-06-01T00:00:00"/>
    <x v="2"/>
    <x v="7"/>
    <s v="Seattle"/>
    <x v="0"/>
    <n v="40"/>
    <n v="550"/>
    <n v="22000"/>
    <n v="6600"/>
    <n v="0.3"/>
    <x v="0"/>
    <n v="2020"/>
    <x v="11"/>
    <x v="1"/>
    <x v="0"/>
    <n v="12"/>
  </r>
  <r>
    <x v="3"/>
    <n v="1128299"/>
    <d v="2020-06-02T00:00:00"/>
    <x v="2"/>
    <x v="7"/>
    <s v="Seattle"/>
    <x v="1"/>
    <n v="50"/>
    <n v="450"/>
    <n v="22500"/>
    <n v="5625"/>
    <n v="0.25"/>
    <x v="0"/>
    <n v="2020"/>
    <x v="11"/>
    <x v="1"/>
    <x v="0"/>
    <n v="12.5"/>
  </r>
  <r>
    <x v="3"/>
    <n v="1128299"/>
    <d v="2020-06-03T00:00:00"/>
    <x v="2"/>
    <x v="7"/>
    <s v="Seattle"/>
    <x v="2"/>
    <n v="50"/>
    <n v="450"/>
    <n v="22500"/>
    <n v="5625"/>
    <n v="0.25"/>
    <x v="0"/>
    <n v="2020"/>
    <x v="11"/>
    <x v="1"/>
    <x v="0"/>
    <n v="12.5"/>
  </r>
  <r>
    <x v="3"/>
    <n v="1128299"/>
    <d v="2020-06-04T00:00:00"/>
    <x v="2"/>
    <x v="7"/>
    <s v="Seattle"/>
    <x v="3"/>
    <n v="50"/>
    <n v="300"/>
    <n v="15000"/>
    <n v="4500"/>
    <n v="0.3"/>
    <x v="0"/>
    <n v="2020"/>
    <x v="11"/>
    <x v="1"/>
    <x v="0"/>
    <n v="15"/>
  </r>
  <r>
    <x v="3"/>
    <n v="1128299"/>
    <d v="2020-06-05T00:00:00"/>
    <x v="2"/>
    <x v="7"/>
    <s v="Seattle"/>
    <x v="4"/>
    <n v="55.000000000000007"/>
    <n v="225"/>
    <n v="12375.000000000002"/>
    <n v="3093.7500000000005"/>
    <n v="0.25"/>
    <x v="0"/>
    <n v="2020"/>
    <x v="11"/>
    <x v="1"/>
    <x v="1"/>
    <n v="13.750000000000002"/>
  </r>
  <r>
    <x v="3"/>
    <n v="1128299"/>
    <d v="2020-06-06T00:00:00"/>
    <x v="2"/>
    <x v="7"/>
    <s v="Seattle"/>
    <x v="5"/>
    <n v="50"/>
    <n v="425"/>
    <n v="21250"/>
    <n v="4250"/>
    <n v="0.2"/>
    <x v="0"/>
    <n v="2020"/>
    <x v="11"/>
    <x v="1"/>
    <x v="1"/>
    <n v="10"/>
  </r>
  <r>
    <x v="3"/>
    <n v="1128299"/>
    <d v="2020-06-07T00:00:00"/>
    <x v="2"/>
    <x v="7"/>
    <s v="Seattle"/>
    <x v="0"/>
    <n v="50"/>
    <n v="575"/>
    <n v="28750"/>
    <n v="8625"/>
    <n v="0.3"/>
    <x v="0"/>
    <n v="2020"/>
    <x v="11"/>
    <x v="1"/>
    <x v="0"/>
    <n v="15"/>
  </r>
  <r>
    <x v="3"/>
    <n v="1128299"/>
    <d v="2020-06-08T00:00:00"/>
    <x v="2"/>
    <x v="7"/>
    <s v="Seattle"/>
    <x v="1"/>
    <n v="60"/>
    <n v="425"/>
    <n v="25500"/>
    <n v="6375"/>
    <n v="0.25"/>
    <x v="0"/>
    <n v="2020"/>
    <x v="11"/>
    <x v="1"/>
    <x v="0"/>
    <n v="15"/>
  </r>
  <r>
    <x v="3"/>
    <n v="1128299"/>
    <d v="2020-06-09T00:00:00"/>
    <x v="2"/>
    <x v="7"/>
    <s v="Seattle"/>
    <x v="2"/>
    <n v="64.999999999999986"/>
    <n v="425"/>
    <n v="27624.999999999993"/>
    <n v="6906.2499999999982"/>
    <n v="0.25"/>
    <x v="0"/>
    <n v="2020"/>
    <x v="11"/>
    <x v="1"/>
    <x v="0"/>
    <n v="16.249999999999996"/>
  </r>
  <r>
    <x v="3"/>
    <n v="1128299"/>
    <d v="2020-06-10T00:00:00"/>
    <x v="2"/>
    <x v="7"/>
    <s v="Seattle"/>
    <x v="3"/>
    <n v="64.999999999999986"/>
    <n v="325"/>
    <n v="21124.999999999996"/>
    <n v="6337.4999999999991"/>
    <n v="0.3"/>
    <x v="0"/>
    <n v="2020"/>
    <x v="11"/>
    <x v="1"/>
    <x v="0"/>
    <n v="19.499999999999996"/>
  </r>
  <r>
    <x v="3"/>
    <n v="1128299"/>
    <d v="2020-06-11T00:00:00"/>
    <x v="2"/>
    <x v="7"/>
    <s v="Seattle"/>
    <x v="4"/>
    <n v="70"/>
    <n v="175"/>
    <n v="12250"/>
    <n v="3062.5"/>
    <n v="0.25"/>
    <x v="0"/>
    <n v="2020"/>
    <x v="11"/>
    <x v="1"/>
    <x v="1"/>
    <n v="17.5"/>
  </r>
  <r>
    <x v="3"/>
    <n v="1128299"/>
    <d v="2020-06-12T00:00:00"/>
    <x v="2"/>
    <x v="7"/>
    <s v="Seattle"/>
    <x v="5"/>
    <n v="64.999999999999986"/>
    <n v="375"/>
    <n v="24374.999999999996"/>
    <n v="4874.9999999999991"/>
    <n v="0.2"/>
    <x v="0"/>
    <n v="2020"/>
    <x v="11"/>
    <x v="1"/>
    <x v="1"/>
    <n v="12.999999999999998"/>
  </r>
  <r>
    <x v="3"/>
    <n v="1128299"/>
    <d v="2020-06-13T00:00:00"/>
    <x v="2"/>
    <x v="7"/>
    <s v="Seattle"/>
    <x v="0"/>
    <n v="70"/>
    <n v="550"/>
    <n v="38500"/>
    <n v="11550"/>
    <n v="0.3"/>
    <x v="0"/>
    <n v="2020"/>
    <x v="11"/>
    <x v="1"/>
    <x v="0"/>
    <n v="21"/>
  </r>
  <r>
    <x v="3"/>
    <n v="1128299"/>
    <d v="2020-06-14T00:00:00"/>
    <x v="2"/>
    <x v="7"/>
    <s v="Seattle"/>
    <x v="1"/>
    <n v="75"/>
    <n v="350"/>
    <n v="26250"/>
    <n v="6562.5"/>
    <n v="0.25"/>
    <x v="0"/>
    <n v="2020"/>
    <x v="11"/>
    <x v="1"/>
    <x v="0"/>
    <n v="18.75"/>
  </r>
  <r>
    <x v="3"/>
    <n v="1128299"/>
    <d v="2020-06-15T00:00:00"/>
    <x v="2"/>
    <x v="7"/>
    <s v="Seattle"/>
    <x v="2"/>
    <n v="75"/>
    <n v="400"/>
    <n v="30000"/>
    <n v="7500"/>
    <n v="0.25"/>
    <x v="0"/>
    <n v="2020"/>
    <x v="11"/>
    <x v="1"/>
    <x v="0"/>
    <n v="18.75"/>
  </r>
  <r>
    <x v="3"/>
    <n v="1128299"/>
    <d v="2020-06-16T00:00:00"/>
    <x v="2"/>
    <x v="7"/>
    <s v="Seattle"/>
    <x v="3"/>
    <n v="60"/>
    <n v="300"/>
    <n v="18000"/>
    <n v="5400"/>
    <n v="0.3"/>
    <x v="0"/>
    <n v="2020"/>
    <x v="11"/>
    <x v="1"/>
    <x v="0"/>
    <n v="18"/>
  </r>
  <r>
    <x v="3"/>
    <n v="1128299"/>
    <d v="2020-06-17T00:00:00"/>
    <x v="2"/>
    <x v="7"/>
    <s v="Seattle"/>
    <x v="4"/>
    <n v="65"/>
    <n v="200"/>
    <n v="13000"/>
    <n v="3250"/>
    <n v="0.25"/>
    <x v="0"/>
    <n v="2020"/>
    <x v="11"/>
    <x v="1"/>
    <x v="1"/>
    <n v="16.25"/>
  </r>
  <r>
    <x v="3"/>
    <n v="1128299"/>
    <d v="2020-06-18T00:00:00"/>
    <x v="2"/>
    <x v="7"/>
    <s v="Seattle"/>
    <x v="5"/>
    <n v="80"/>
    <n v="350"/>
    <n v="28000"/>
    <n v="5600"/>
    <n v="0.2"/>
    <x v="0"/>
    <n v="2020"/>
    <x v="11"/>
    <x v="1"/>
    <x v="1"/>
    <n v="16"/>
  </r>
  <r>
    <x v="3"/>
    <n v="1128299"/>
    <d v="2020-06-19T00:00:00"/>
    <x v="2"/>
    <x v="7"/>
    <s v="Seattle"/>
    <x v="0"/>
    <n v="60"/>
    <n v="550"/>
    <n v="33000"/>
    <n v="9900"/>
    <n v="0.3"/>
    <x v="0"/>
    <n v="2020"/>
    <x v="11"/>
    <x v="1"/>
    <x v="0"/>
    <n v="18"/>
  </r>
  <r>
    <x v="3"/>
    <n v="1128299"/>
    <d v="2020-06-20T00:00:00"/>
    <x v="2"/>
    <x v="7"/>
    <s v="Seattle"/>
    <x v="1"/>
    <n v="65"/>
    <n v="400"/>
    <n v="26000"/>
    <n v="6500"/>
    <n v="0.25"/>
    <x v="0"/>
    <n v="2020"/>
    <x v="11"/>
    <x v="1"/>
    <x v="0"/>
    <n v="16.25"/>
  </r>
  <r>
    <x v="3"/>
    <n v="1128299"/>
    <d v="2020-06-21T00:00:00"/>
    <x v="2"/>
    <x v="7"/>
    <s v="Seattle"/>
    <x v="2"/>
    <n v="65"/>
    <n v="400"/>
    <n v="26000"/>
    <n v="6500"/>
    <n v="0.25"/>
    <x v="0"/>
    <n v="2020"/>
    <x v="11"/>
    <x v="1"/>
    <x v="0"/>
    <n v="16.25"/>
  </r>
  <r>
    <x v="3"/>
    <n v="1128299"/>
    <d v="2020-06-22T00:00:00"/>
    <x v="2"/>
    <x v="7"/>
    <s v="Seattle"/>
    <x v="3"/>
    <n v="60"/>
    <n v="300"/>
    <n v="18000"/>
    <n v="5400"/>
    <n v="0.3"/>
    <x v="0"/>
    <n v="2020"/>
    <x v="11"/>
    <x v="1"/>
    <x v="0"/>
    <n v="18"/>
  </r>
  <r>
    <x v="3"/>
    <n v="1128299"/>
    <d v="2020-06-23T00:00:00"/>
    <x v="2"/>
    <x v="7"/>
    <s v="Seattle"/>
    <x v="4"/>
    <n v="65"/>
    <n v="200"/>
    <n v="13000"/>
    <n v="3250"/>
    <n v="0.25"/>
    <x v="0"/>
    <n v="2020"/>
    <x v="11"/>
    <x v="1"/>
    <x v="1"/>
    <n v="16.25"/>
  </r>
  <r>
    <x v="3"/>
    <n v="1128299"/>
    <d v="2020-06-24T00:00:00"/>
    <x v="2"/>
    <x v="7"/>
    <s v="Seattle"/>
    <x v="5"/>
    <n v="80"/>
    <n v="500"/>
    <n v="40000"/>
    <n v="8000"/>
    <n v="0.2"/>
    <x v="0"/>
    <n v="2020"/>
    <x v="11"/>
    <x v="1"/>
    <x v="1"/>
    <n v="16"/>
  </r>
  <r>
    <x v="3"/>
    <n v="1128299"/>
    <d v="2020-06-25T00:00:00"/>
    <x v="2"/>
    <x v="7"/>
    <s v="Seattle"/>
    <x v="0"/>
    <n v="75"/>
    <n v="750"/>
    <n v="56250"/>
    <n v="16875"/>
    <n v="0.3"/>
    <x v="0"/>
    <n v="2020"/>
    <x v="11"/>
    <x v="1"/>
    <x v="0"/>
    <n v="22.5"/>
  </r>
  <r>
    <x v="3"/>
    <n v="1128299"/>
    <d v="2020-06-26T00:00:00"/>
    <x v="2"/>
    <x v="7"/>
    <s v="Seattle"/>
    <x v="1"/>
    <n v="80"/>
    <n v="625"/>
    <n v="50000"/>
    <n v="12500"/>
    <n v="0.25"/>
    <x v="0"/>
    <n v="2020"/>
    <x v="11"/>
    <x v="1"/>
    <x v="0"/>
    <n v="20"/>
  </r>
  <r>
    <x v="3"/>
    <n v="1128299"/>
    <d v="2020-06-27T00:00:00"/>
    <x v="2"/>
    <x v="7"/>
    <s v="Seattle"/>
    <x v="2"/>
    <n v="80"/>
    <n v="625"/>
    <n v="50000"/>
    <n v="12500"/>
    <n v="0.25"/>
    <x v="0"/>
    <n v="2020"/>
    <x v="11"/>
    <x v="1"/>
    <x v="0"/>
    <n v="20"/>
  </r>
  <r>
    <x v="3"/>
    <n v="1128299"/>
    <d v="2020-06-28T00:00:00"/>
    <x v="2"/>
    <x v="7"/>
    <s v="Seattle"/>
    <x v="3"/>
    <n v="80"/>
    <n v="500"/>
    <n v="40000"/>
    <n v="12000"/>
    <n v="0.3"/>
    <x v="0"/>
    <n v="2020"/>
    <x v="11"/>
    <x v="1"/>
    <x v="0"/>
    <n v="24"/>
  </r>
  <r>
    <x v="3"/>
    <n v="1128299"/>
    <d v="2020-06-29T00:00:00"/>
    <x v="2"/>
    <x v="7"/>
    <s v="Seattle"/>
    <x v="4"/>
    <n v="85.000000000000014"/>
    <n v="375"/>
    <n v="31875.000000000004"/>
    <n v="7968.7500000000009"/>
    <n v="0.25"/>
    <x v="0"/>
    <n v="2020"/>
    <x v="11"/>
    <x v="1"/>
    <x v="1"/>
    <n v="21.250000000000004"/>
  </r>
  <r>
    <x v="3"/>
    <n v="1128299"/>
    <d v="2020-06-30T00:00:00"/>
    <x v="2"/>
    <x v="7"/>
    <s v="Seattle"/>
    <x v="5"/>
    <n v="100"/>
    <n v="675"/>
    <n v="67500"/>
    <n v="13500"/>
    <n v="0.2"/>
    <x v="0"/>
    <n v="2020"/>
    <x v="11"/>
    <x v="1"/>
    <x v="1"/>
    <n v="20"/>
  </r>
  <r>
    <x v="3"/>
    <n v="1128299"/>
    <d v="2020-07-01T00:00:00"/>
    <x v="2"/>
    <x v="7"/>
    <s v="Seattle"/>
    <x v="0"/>
    <n v="80"/>
    <n v="825"/>
    <n v="66000"/>
    <n v="19800"/>
    <n v="0.3"/>
    <x v="0"/>
    <n v="2020"/>
    <x v="5"/>
    <x v="2"/>
    <x v="0"/>
    <n v="24"/>
  </r>
  <r>
    <x v="3"/>
    <n v="1128299"/>
    <d v="2020-07-02T00:00:00"/>
    <x v="2"/>
    <x v="7"/>
    <s v="Seattle"/>
    <x v="1"/>
    <n v="85.000000000000014"/>
    <n v="675"/>
    <n v="57375.000000000007"/>
    <n v="14343.750000000002"/>
    <n v="0.25"/>
    <x v="0"/>
    <n v="2020"/>
    <x v="5"/>
    <x v="2"/>
    <x v="0"/>
    <n v="21.250000000000004"/>
  </r>
  <r>
    <x v="3"/>
    <n v="1128299"/>
    <d v="2020-07-03T00:00:00"/>
    <x v="2"/>
    <x v="7"/>
    <s v="Seattle"/>
    <x v="2"/>
    <n v="85.000000000000014"/>
    <n v="625"/>
    <n v="53125.000000000007"/>
    <n v="13281.250000000002"/>
    <n v="0.25"/>
    <x v="0"/>
    <n v="2020"/>
    <x v="5"/>
    <x v="2"/>
    <x v="0"/>
    <n v="21.250000000000004"/>
  </r>
  <r>
    <x v="3"/>
    <n v="1128299"/>
    <d v="2020-07-04T00:00:00"/>
    <x v="2"/>
    <x v="7"/>
    <s v="Seattle"/>
    <x v="3"/>
    <n v="80"/>
    <n v="525"/>
    <n v="42000"/>
    <n v="12600"/>
    <n v="0.3"/>
    <x v="0"/>
    <n v="2020"/>
    <x v="5"/>
    <x v="2"/>
    <x v="0"/>
    <n v="24"/>
  </r>
  <r>
    <x v="3"/>
    <n v="1128299"/>
    <d v="2020-07-05T00:00:00"/>
    <x v="2"/>
    <x v="7"/>
    <s v="Seattle"/>
    <x v="4"/>
    <n v="85.000000000000014"/>
    <n v="575"/>
    <n v="48875.000000000007"/>
    <n v="12218.750000000002"/>
    <n v="0.25"/>
    <x v="0"/>
    <n v="2020"/>
    <x v="5"/>
    <x v="2"/>
    <x v="1"/>
    <n v="21.250000000000004"/>
  </r>
  <r>
    <x v="3"/>
    <n v="1128299"/>
    <d v="2020-07-06T00:00:00"/>
    <x v="2"/>
    <x v="7"/>
    <s v="Seattle"/>
    <x v="5"/>
    <n v="100"/>
    <n v="575"/>
    <n v="57500"/>
    <n v="11500"/>
    <n v="0.2"/>
    <x v="0"/>
    <n v="2020"/>
    <x v="5"/>
    <x v="2"/>
    <x v="1"/>
    <n v="20"/>
  </r>
  <r>
    <x v="3"/>
    <n v="1128299"/>
    <d v="2020-07-07T00:00:00"/>
    <x v="2"/>
    <x v="7"/>
    <s v="Seattle"/>
    <x v="0"/>
    <n v="85.000000000000014"/>
    <n v="775"/>
    <n v="65875.000000000015"/>
    <n v="19762.500000000004"/>
    <n v="0.3"/>
    <x v="0"/>
    <n v="2020"/>
    <x v="5"/>
    <x v="2"/>
    <x v="0"/>
    <n v="25.500000000000004"/>
  </r>
  <r>
    <x v="3"/>
    <n v="1128299"/>
    <d v="2020-07-08T00:00:00"/>
    <x v="2"/>
    <x v="7"/>
    <s v="Seattle"/>
    <x v="1"/>
    <n v="80.000000000000014"/>
    <n v="750"/>
    <n v="60000.000000000007"/>
    <n v="15000.000000000002"/>
    <n v="0.25"/>
    <x v="0"/>
    <n v="2020"/>
    <x v="5"/>
    <x v="2"/>
    <x v="0"/>
    <n v="20.000000000000004"/>
  </r>
  <r>
    <x v="3"/>
    <n v="1128299"/>
    <d v="2020-07-09T00:00:00"/>
    <x v="2"/>
    <x v="7"/>
    <s v="Seattle"/>
    <x v="2"/>
    <n v="75.000000000000014"/>
    <n v="625"/>
    <n v="46875.000000000007"/>
    <n v="11718.750000000002"/>
    <n v="0.25"/>
    <x v="0"/>
    <n v="2020"/>
    <x v="5"/>
    <x v="2"/>
    <x v="0"/>
    <n v="18.750000000000004"/>
  </r>
  <r>
    <x v="3"/>
    <n v="1128299"/>
    <d v="2020-07-10T00:00:00"/>
    <x v="2"/>
    <x v="7"/>
    <s v="Seattle"/>
    <x v="3"/>
    <n v="75.000000000000014"/>
    <n v="575"/>
    <n v="43125.000000000007"/>
    <n v="12937.500000000002"/>
    <n v="0.3"/>
    <x v="0"/>
    <n v="2020"/>
    <x v="5"/>
    <x v="2"/>
    <x v="0"/>
    <n v="22.500000000000004"/>
  </r>
  <r>
    <x v="3"/>
    <n v="1128299"/>
    <d v="2020-07-11T00:00:00"/>
    <x v="2"/>
    <x v="7"/>
    <s v="Seattle"/>
    <x v="4"/>
    <n v="75"/>
    <n v="575"/>
    <n v="43125"/>
    <n v="10781.25"/>
    <n v="0.25"/>
    <x v="0"/>
    <n v="2020"/>
    <x v="5"/>
    <x v="2"/>
    <x v="1"/>
    <n v="18.75"/>
  </r>
  <r>
    <x v="3"/>
    <n v="1128299"/>
    <d v="2020-07-12T00:00:00"/>
    <x v="2"/>
    <x v="7"/>
    <s v="Seattle"/>
    <x v="5"/>
    <n v="80"/>
    <n v="400"/>
    <n v="32000"/>
    <n v="6400"/>
    <n v="0.2"/>
    <x v="0"/>
    <n v="2020"/>
    <x v="5"/>
    <x v="2"/>
    <x v="1"/>
    <n v="16"/>
  </r>
  <r>
    <x v="3"/>
    <n v="1128299"/>
    <d v="2020-07-13T00:00:00"/>
    <x v="2"/>
    <x v="7"/>
    <s v="Seattle"/>
    <x v="0"/>
    <n v="70.000000000000014"/>
    <n v="600"/>
    <n v="42000.000000000007"/>
    <n v="12600.000000000002"/>
    <n v="0.3"/>
    <x v="0"/>
    <n v="2020"/>
    <x v="5"/>
    <x v="2"/>
    <x v="0"/>
    <n v="21.000000000000004"/>
  </r>
  <r>
    <x v="3"/>
    <n v="1128299"/>
    <d v="2020-07-14T00:00:00"/>
    <x v="2"/>
    <x v="7"/>
    <s v="Seattle"/>
    <x v="1"/>
    <n v="75.000000000000028"/>
    <n v="600"/>
    <n v="45000.000000000015"/>
    <n v="11250.000000000004"/>
    <n v="0.25"/>
    <x v="0"/>
    <n v="2020"/>
    <x v="5"/>
    <x v="2"/>
    <x v="0"/>
    <n v="18.750000000000007"/>
  </r>
  <r>
    <x v="3"/>
    <n v="1128299"/>
    <d v="2020-07-15T00:00:00"/>
    <x v="2"/>
    <x v="7"/>
    <s v="Seattle"/>
    <x v="2"/>
    <n v="70.000000000000014"/>
    <n v="450"/>
    <n v="31500.000000000007"/>
    <n v="7875.0000000000018"/>
    <n v="0.25"/>
    <x v="0"/>
    <n v="2020"/>
    <x v="5"/>
    <x v="2"/>
    <x v="0"/>
    <n v="17.500000000000004"/>
  </r>
  <r>
    <x v="3"/>
    <n v="1128299"/>
    <d v="2020-07-16T00:00:00"/>
    <x v="2"/>
    <x v="7"/>
    <s v="Seattle"/>
    <x v="3"/>
    <n v="70.000000000000014"/>
    <n v="400"/>
    <n v="28000.000000000007"/>
    <n v="8400.0000000000018"/>
    <n v="0.3"/>
    <x v="0"/>
    <n v="2020"/>
    <x v="5"/>
    <x v="2"/>
    <x v="0"/>
    <n v="21.000000000000004"/>
  </r>
  <r>
    <x v="3"/>
    <n v="1128299"/>
    <d v="2020-07-17T00:00:00"/>
    <x v="2"/>
    <x v="7"/>
    <s v="Seattle"/>
    <x v="4"/>
    <n v="80.000000000000014"/>
    <n v="425"/>
    <n v="34000.000000000007"/>
    <n v="8500.0000000000018"/>
    <n v="0.25"/>
    <x v="0"/>
    <n v="2020"/>
    <x v="5"/>
    <x v="2"/>
    <x v="1"/>
    <n v="20.000000000000004"/>
  </r>
  <r>
    <x v="3"/>
    <n v="1128299"/>
    <d v="2020-07-18T00:00:00"/>
    <x v="2"/>
    <x v="7"/>
    <s v="Seattle"/>
    <x v="5"/>
    <n v="65"/>
    <n v="450"/>
    <n v="29250"/>
    <n v="5850"/>
    <n v="0.2"/>
    <x v="0"/>
    <n v="2020"/>
    <x v="5"/>
    <x v="2"/>
    <x v="1"/>
    <n v="13"/>
  </r>
  <r>
    <x v="3"/>
    <n v="1128299"/>
    <d v="2020-07-19T00:00:00"/>
    <x v="2"/>
    <x v="7"/>
    <s v="Seattle"/>
    <x v="0"/>
    <n v="60.000000000000007"/>
    <n v="550"/>
    <n v="33000.000000000007"/>
    <n v="9900.0000000000018"/>
    <n v="0.3"/>
    <x v="0"/>
    <n v="2020"/>
    <x v="5"/>
    <x v="2"/>
    <x v="0"/>
    <n v="18.000000000000004"/>
  </r>
  <r>
    <x v="3"/>
    <n v="1128299"/>
    <d v="2020-07-20T00:00:00"/>
    <x v="2"/>
    <x v="7"/>
    <s v="Seattle"/>
    <x v="1"/>
    <n v="65.000000000000014"/>
    <n v="550"/>
    <n v="35750.000000000007"/>
    <n v="8937.5000000000018"/>
    <n v="0.25"/>
    <x v="0"/>
    <n v="2020"/>
    <x v="5"/>
    <x v="2"/>
    <x v="0"/>
    <n v="16.250000000000004"/>
  </r>
  <r>
    <x v="3"/>
    <n v="1128299"/>
    <d v="2020-07-21T00:00:00"/>
    <x v="2"/>
    <x v="7"/>
    <s v="Seattle"/>
    <x v="2"/>
    <n v="60.000000000000007"/>
    <n v="375"/>
    <n v="22500.000000000004"/>
    <n v="5625.0000000000009"/>
    <n v="0.25"/>
    <x v="0"/>
    <n v="2020"/>
    <x v="5"/>
    <x v="2"/>
    <x v="0"/>
    <n v="15.000000000000002"/>
  </r>
  <r>
    <x v="3"/>
    <n v="1128299"/>
    <d v="2020-07-22T00:00:00"/>
    <x v="2"/>
    <x v="7"/>
    <s v="Seattle"/>
    <x v="3"/>
    <n v="60.000000000000007"/>
    <n v="350"/>
    <n v="21000.000000000004"/>
    <n v="6300.0000000000009"/>
    <n v="0.3"/>
    <x v="0"/>
    <n v="2020"/>
    <x v="5"/>
    <x v="2"/>
    <x v="0"/>
    <n v="18.000000000000004"/>
  </r>
  <r>
    <x v="3"/>
    <n v="1128299"/>
    <d v="2020-07-23T00:00:00"/>
    <x v="2"/>
    <x v="7"/>
    <s v="Seattle"/>
    <x v="4"/>
    <n v="70"/>
    <n v="325"/>
    <n v="22750"/>
    <n v="5687.5"/>
    <n v="0.25"/>
    <x v="0"/>
    <n v="2020"/>
    <x v="5"/>
    <x v="2"/>
    <x v="1"/>
    <n v="17.5"/>
  </r>
  <r>
    <x v="3"/>
    <n v="1128299"/>
    <d v="2020-07-24T00:00:00"/>
    <x v="2"/>
    <x v="7"/>
    <s v="Seattle"/>
    <x v="5"/>
    <n v="75.000000000000014"/>
    <n v="375"/>
    <n v="28125.000000000004"/>
    <n v="5625.0000000000009"/>
    <n v="0.2"/>
    <x v="0"/>
    <n v="2020"/>
    <x v="5"/>
    <x v="2"/>
    <x v="1"/>
    <n v="15.000000000000002"/>
  </r>
  <r>
    <x v="3"/>
    <n v="1128299"/>
    <d v="2020-07-25T00:00:00"/>
    <x v="2"/>
    <x v="7"/>
    <s v="Seattle"/>
    <x v="0"/>
    <n v="60.000000000000007"/>
    <n v="600"/>
    <n v="36000.000000000007"/>
    <n v="10800.000000000002"/>
    <n v="0.3"/>
    <x v="0"/>
    <n v="2020"/>
    <x v="5"/>
    <x v="2"/>
    <x v="0"/>
    <n v="18.000000000000004"/>
  </r>
  <r>
    <x v="3"/>
    <n v="1128299"/>
    <d v="2020-07-26T00:00:00"/>
    <x v="2"/>
    <x v="7"/>
    <s v="Seattle"/>
    <x v="1"/>
    <n v="65.000000000000014"/>
    <n v="625"/>
    <n v="40625.000000000007"/>
    <n v="10156.250000000002"/>
    <n v="0.25"/>
    <x v="0"/>
    <n v="2020"/>
    <x v="5"/>
    <x v="2"/>
    <x v="0"/>
    <n v="16.250000000000004"/>
  </r>
  <r>
    <x v="3"/>
    <n v="1128299"/>
    <d v="2020-07-27T00:00:00"/>
    <x v="2"/>
    <x v="7"/>
    <s v="Seattle"/>
    <x v="2"/>
    <n v="60.000000000000007"/>
    <n v="475"/>
    <n v="28500.000000000004"/>
    <n v="7125.0000000000009"/>
    <n v="0.25"/>
    <x v="0"/>
    <n v="2020"/>
    <x v="5"/>
    <x v="2"/>
    <x v="0"/>
    <n v="15.000000000000002"/>
  </r>
  <r>
    <x v="3"/>
    <n v="1128299"/>
    <d v="2020-07-28T00:00:00"/>
    <x v="2"/>
    <x v="7"/>
    <s v="Seattle"/>
    <x v="3"/>
    <n v="70.000000000000014"/>
    <n v="450"/>
    <n v="31500.000000000007"/>
    <n v="9450.0000000000018"/>
    <n v="0.3"/>
    <x v="0"/>
    <n v="2020"/>
    <x v="5"/>
    <x v="2"/>
    <x v="0"/>
    <n v="21.000000000000004"/>
  </r>
  <r>
    <x v="3"/>
    <n v="1128299"/>
    <d v="2020-07-29T00:00:00"/>
    <x v="2"/>
    <x v="7"/>
    <s v="Seattle"/>
    <x v="4"/>
    <n v="90.000000000000014"/>
    <n v="425"/>
    <n v="38250.000000000007"/>
    <n v="9562.5000000000018"/>
    <n v="0.25"/>
    <x v="0"/>
    <n v="2020"/>
    <x v="5"/>
    <x v="2"/>
    <x v="1"/>
    <n v="22.500000000000004"/>
  </r>
  <r>
    <x v="3"/>
    <n v="1128299"/>
    <d v="2020-07-30T00:00:00"/>
    <x v="2"/>
    <x v="7"/>
    <s v="Seattle"/>
    <x v="5"/>
    <n v="95.000000000000014"/>
    <n v="550"/>
    <n v="52250.000000000007"/>
    <n v="10450.000000000002"/>
    <n v="0.2"/>
    <x v="0"/>
    <n v="2020"/>
    <x v="5"/>
    <x v="2"/>
    <x v="1"/>
    <n v="19.000000000000004"/>
  </r>
  <r>
    <x v="3"/>
    <n v="1128299"/>
    <d v="2020-07-31T00:00:00"/>
    <x v="2"/>
    <x v="7"/>
    <s v="Seattle"/>
    <x v="0"/>
    <n v="80.000000000000014"/>
    <n v="750"/>
    <n v="60000.000000000007"/>
    <n v="18000"/>
    <n v="0.3"/>
    <x v="0"/>
    <n v="2020"/>
    <x v="5"/>
    <x v="2"/>
    <x v="0"/>
    <n v="24"/>
  </r>
  <r>
    <x v="3"/>
    <n v="1128299"/>
    <d v="2020-08-01T00:00:00"/>
    <x v="2"/>
    <x v="7"/>
    <s v="Seattle"/>
    <x v="1"/>
    <n v="85.000000000000014"/>
    <n v="750"/>
    <n v="63750.000000000007"/>
    <n v="15937.500000000002"/>
    <n v="0.25"/>
    <x v="0"/>
    <n v="2020"/>
    <x v="6"/>
    <x v="2"/>
    <x v="0"/>
    <n v="21.250000000000004"/>
  </r>
  <r>
    <x v="3"/>
    <n v="1128299"/>
    <d v="2020-08-02T00:00:00"/>
    <x v="2"/>
    <x v="7"/>
    <s v="Seattle"/>
    <x v="2"/>
    <n v="80.000000000000014"/>
    <n v="550"/>
    <n v="44000.000000000007"/>
    <n v="11000.000000000002"/>
    <n v="0.25"/>
    <x v="0"/>
    <n v="2020"/>
    <x v="6"/>
    <x v="2"/>
    <x v="0"/>
    <n v="20.000000000000004"/>
  </r>
  <r>
    <x v="3"/>
    <n v="1128299"/>
    <d v="2020-08-03T00:00:00"/>
    <x v="2"/>
    <x v="7"/>
    <s v="Seattle"/>
    <x v="3"/>
    <n v="80.000000000000014"/>
    <n v="550"/>
    <n v="44000.000000000007"/>
    <n v="13200.000000000002"/>
    <n v="0.3"/>
    <x v="0"/>
    <n v="2020"/>
    <x v="6"/>
    <x v="2"/>
    <x v="0"/>
    <n v="24.000000000000004"/>
  </r>
  <r>
    <x v="3"/>
    <n v="1128299"/>
    <d v="2020-08-04T00:00:00"/>
    <x v="2"/>
    <x v="7"/>
    <s v="Seattle"/>
    <x v="4"/>
    <n v="90.000000000000014"/>
    <n v="475"/>
    <n v="42750.000000000007"/>
    <n v="10687.500000000002"/>
    <n v="0.25"/>
    <x v="0"/>
    <n v="2020"/>
    <x v="6"/>
    <x v="2"/>
    <x v="1"/>
    <n v="22.500000000000004"/>
  </r>
  <r>
    <x v="3"/>
    <n v="1128299"/>
    <d v="2020-08-05T00:00:00"/>
    <x v="2"/>
    <x v="7"/>
    <s v="Seattle"/>
    <x v="5"/>
    <n v="95.000000000000014"/>
    <n v="575"/>
    <n v="54625.000000000007"/>
    <n v="10925.000000000002"/>
    <n v="0.2"/>
    <x v="0"/>
    <n v="2020"/>
    <x v="6"/>
    <x v="2"/>
    <x v="1"/>
    <n v="19.000000000000004"/>
  </r>
  <r>
    <x v="0"/>
    <n v="1185732"/>
    <d v="2020-08-06T00:00:00"/>
    <x v="2"/>
    <x v="7"/>
    <s v="Seattle"/>
    <x v="0"/>
    <n v="45"/>
    <n v="1050"/>
    <n v="47250"/>
    <n v="21262.5"/>
    <n v="0.45"/>
    <x v="0"/>
    <n v="2020"/>
    <x v="6"/>
    <x v="2"/>
    <x v="0"/>
    <n v="20.25"/>
  </r>
  <r>
    <x v="0"/>
    <n v="1185732"/>
    <d v="2020-08-07T00:00:00"/>
    <x v="2"/>
    <x v="7"/>
    <s v="Seattle"/>
    <x v="1"/>
    <n v="45"/>
    <n v="850"/>
    <n v="38250"/>
    <n v="13387.5"/>
    <n v="0.35"/>
    <x v="0"/>
    <n v="2020"/>
    <x v="6"/>
    <x v="2"/>
    <x v="0"/>
    <n v="15.75"/>
  </r>
  <r>
    <x v="0"/>
    <n v="1185732"/>
    <d v="2020-08-08T00:00:00"/>
    <x v="2"/>
    <x v="7"/>
    <s v="Seattle"/>
    <x v="2"/>
    <n v="35"/>
    <n v="850"/>
    <n v="29750"/>
    <n v="7437.5"/>
    <n v="0.25"/>
    <x v="0"/>
    <n v="2020"/>
    <x v="6"/>
    <x v="2"/>
    <x v="0"/>
    <n v="8.75"/>
  </r>
  <r>
    <x v="0"/>
    <n v="1185732"/>
    <d v="2020-08-09T00:00:00"/>
    <x v="2"/>
    <x v="7"/>
    <s v="Seattle"/>
    <x v="3"/>
    <n v="40"/>
    <n v="700"/>
    <n v="28000"/>
    <n v="8400"/>
    <n v="0.3"/>
    <x v="0"/>
    <n v="2020"/>
    <x v="6"/>
    <x v="2"/>
    <x v="0"/>
    <n v="12"/>
  </r>
  <r>
    <x v="0"/>
    <n v="1185732"/>
    <d v="2020-08-10T00:00:00"/>
    <x v="4"/>
    <x v="8"/>
    <s v="Miami"/>
    <x v="4"/>
    <n v="55.000000000000007"/>
    <n v="750"/>
    <n v="41250.000000000007"/>
    <n v="14437.500000000002"/>
    <n v="0.35"/>
    <x v="0"/>
    <n v="2020"/>
    <x v="6"/>
    <x v="2"/>
    <x v="1"/>
    <n v="19.250000000000004"/>
  </r>
  <r>
    <x v="0"/>
    <n v="1185732"/>
    <d v="2020-08-11T00:00:00"/>
    <x v="4"/>
    <x v="8"/>
    <s v="Miami"/>
    <x v="5"/>
    <n v="45"/>
    <n v="850"/>
    <n v="38250"/>
    <n v="19125"/>
    <n v="0.5"/>
    <x v="0"/>
    <n v="2020"/>
    <x v="6"/>
    <x v="2"/>
    <x v="1"/>
    <n v="22.5"/>
  </r>
  <r>
    <x v="0"/>
    <n v="1185732"/>
    <d v="2020-08-12T00:00:00"/>
    <x v="4"/>
    <x v="8"/>
    <s v="Miami"/>
    <x v="0"/>
    <n v="45"/>
    <n v="1100"/>
    <n v="49500"/>
    <n v="22275"/>
    <n v="0.45"/>
    <x v="0"/>
    <n v="2020"/>
    <x v="6"/>
    <x v="2"/>
    <x v="0"/>
    <n v="20.25"/>
  </r>
  <r>
    <x v="0"/>
    <n v="1185732"/>
    <d v="2020-08-13T00:00:00"/>
    <x v="4"/>
    <x v="8"/>
    <s v="Miami"/>
    <x v="1"/>
    <n v="45"/>
    <n v="750"/>
    <n v="33750"/>
    <n v="11812.5"/>
    <n v="0.35"/>
    <x v="0"/>
    <n v="2020"/>
    <x v="6"/>
    <x v="2"/>
    <x v="0"/>
    <n v="15.75"/>
  </r>
  <r>
    <x v="0"/>
    <n v="1185732"/>
    <d v="2020-08-14T00:00:00"/>
    <x v="4"/>
    <x v="8"/>
    <s v="Miami"/>
    <x v="2"/>
    <n v="35"/>
    <n v="800"/>
    <n v="28000"/>
    <n v="7000"/>
    <n v="0.25"/>
    <x v="0"/>
    <n v="2020"/>
    <x v="6"/>
    <x v="2"/>
    <x v="0"/>
    <n v="8.75"/>
  </r>
  <r>
    <x v="3"/>
    <n v="1185732"/>
    <d v="2020-08-15T00:00:00"/>
    <x v="4"/>
    <x v="8"/>
    <s v="Miami"/>
    <x v="3"/>
    <n v="40"/>
    <n v="675"/>
    <n v="27000"/>
    <n v="8100"/>
    <n v="0.3"/>
    <x v="0"/>
    <n v="2020"/>
    <x v="6"/>
    <x v="2"/>
    <x v="0"/>
    <n v="12"/>
  </r>
  <r>
    <x v="0"/>
    <n v="1185732"/>
    <d v="2020-08-16T00:00:00"/>
    <x v="4"/>
    <x v="8"/>
    <s v="Miami"/>
    <x v="4"/>
    <n v="55.000000000000007"/>
    <n v="750"/>
    <n v="41250.000000000007"/>
    <n v="14437.500000000002"/>
    <n v="0.35"/>
    <x v="0"/>
    <n v="2020"/>
    <x v="6"/>
    <x v="2"/>
    <x v="1"/>
    <n v="19.250000000000004"/>
  </r>
  <r>
    <x v="0"/>
    <n v="1185732"/>
    <d v="2020-08-17T00:00:00"/>
    <x v="4"/>
    <x v="8"/>
    <s v="Miami"/>
    <x v="5"/>
    <n v="45"/>
    <n v="850"/>
    <n v="38250"/>
    <n v="19125"/>
    <n v="0.5"/>
    <x v="0"/>
    <n v="2020"/>
    <x v="6"/>
    <x v="2"/>
    <x v="1"/>
    <n v="22.5"/>
  </r>
  <r>
    <x v="0"/>
    <n v="1185732"/>
    <d v="2020-08-18T00:00:00"/>
    <x v="4"/>
    <x v="8"/>
    <s v="Miami"/>
    <x v="0"/>
    <n v="45"/>
    <n v="1070"/>
    <n v="48150"/>
    <n v="21667.5"/>
    <n v="0.45"/>
    <x v="0"/>
    <n v="2020"/>
    <x v="6"/>
    <x v="2"/>
    <x v="0"/>
    <n v="20.25"/>
  </r>
  <r>
    <x v="0"/>
    <n v="1185732"/>
    <d v="2020-08-19T00:00:00"/>
    <x v="4"/>
    <x v="8"/>
    <s v="Miami"/>
    <x v="1"/>
    <n v="45"/>
    <n v="750"/>
    <n v="33750"/>
    <n v="11812.5"/>
    <n v="0.35"/>
    <x v="0"/>
    <n v="2020"/>
    <x v="6"/>
    <x v="2"/>
    <x v="0"/>
    <n v="15.75"/>
  </r>
  <r>
    <x v="0"/>
    <n v="1185732"/>
    <d v="2020-08-20T00:00:00"/>
    <x v="4"/>
    <x v="8"/>
    <s v="Miami"/>
    <x v="2"/>
    <n v="35"/>
    <n v="775"/>
    <n v="27125"/>
    <n v="6781.25"/>
    <n v="0.25"/>
    <x v="0"/>
    <n v="2020"/>
    <x v="6"/>
    <x v="2"/>
    <x v="0"/>
    <n v="8.75"/>
  </r>
  <r>
    <x v="0"/>
    <n v="1185732"/>
    <d v="2020-08-21T00:00:00"/>
    <x v="4"/>
    <x v="8"/>
    <s v="Miami"/>
    <x v="3"/>
    <n v="40"/>
    <n v="625"/>
    <n v="25000"/>
    <n v="7500"/>
    <n v="0.3"/>
    <x v="0"/>
    <n v="2020"/>
    <x v="6"/>
    <x v="2"/>
    <x v="0"/>
    <n v="12"/>
  </r>
  <r>
    <x v="0"/>
    <n v="1185732"/>
    <d v="2020-08-22T00:00:00"/>
    <x v="4"/>
    <x v="8"/>
    <s v="Miami"/>
    <x v="4"/>
    <n v="55.000000000000007"/>
    <n v="675"/>
    <n v="37125.000000000007"/>
    <n v="12993.750000000002"/>
    <n v="0.35"/>
    <x v="0"/>
    <n v="2020"/>
    <x v="6"/>
    <x v="2"/>
    <x v="1"/>
    <n v="19.250000000000004"/>
  </r>
  <r>
    <x v="0"/>
    <n v="1185732"/>
    <d v="2020-08-23T00:00:00"/>
    <x v="4"/>
    <x v="8"/>
    <s v="Miami"/>
    <x v="5"/>
    <n v="45"/>
    <n v="775"/>
    <n v="34875"/>
    <n v="17437.5"/>
    <n v="0.5"/>
    <x v="0"/>
    <n v="2020"/>
    <x v="6"/>
    <x v="2"/>
    <x v="1"/>
    <n v="22.5"/>
  </r>
  <r>
    <x v="0"/>
    <n v="1185732"/>
    <d v="2020-04-24T00:00:00"/>
    <x v="4"/>
    <x v="8"/>
    <s v="Miami"/>
    <x v="0"/>
    <n v="45"/>
    <n v="1025"/>
    <n v="46125"/>
    <n v="20756.25"/>
    <n v="0.45"/>
    <x v="0"/>
    <n v="2020"/>
    <x v="3"/>
    <x v="1"/>
    <x v="0"/>
    <n v="20.25"/>
  </r>
  <r>
    <x v="0"/>
    <n v="1185732"/>
    <d v="2020-04-24T00:00:00"/>
    <x v="4"/>
    <x v="8"/>
    <s v="Miami"/>
    <x v="1"/>
    <n v="45"/>
    <n v="725"/>
    <n v="32625"/>
    <n v="11418.75"/>
    <n v="0.35"/>
    <x v="0"/>
    <n v="2020"/>
    <x v="3"/>
    <x v="1"/>
    <x v="0"/>
    <n v="15.75"/>
  </r>
  <r>
    <x v="3"/>
    <n v="1185732"/>
    <d v="2020-04-24T00:00:00"/>
    <x v="4"/>
    <x v="8"/>
    <s v="Miami"/>
    <x v="2"/>
    <n v="35"/>
    <n v="725"/>
    <n v="25375"/>
    <n v="6343.75"/>
    <n v="0.25"/>
    <x v="0"/>
    <n v="2020"/>
    <x v="3"/>
    <x v="1"/>
    <x v="0"/>
    <n v="8.75"/>
  </r>
  <r>
    <x v="3"/>
    <n v="1185732"/>
    <d v="2020-04-24T00:00:00"/>
    <x v="4"/>
    <x v="8"/>
    <s v="Miami"/>
    <x v="3"/>
    <n v="40"/>
    <n v="650"/>
    <n v="26000"/>
    <n v="7800"/>
    <n v="0.3"/>
    <x v="0"/>
    <n v="2020"/>
    <x v="3"/>
    <x v="1"/>
    <x v="0"/>
    <n v="12"/>
  </r>
  <r>
    <x v="3"/>
    <n v="1185732"/>
    <d v="2020-04-24T00:00:00"/>
    <x v="4"/>
    <x v="8"/>
    <s v="Miami"/>
    <x v="4"/>
    <n v="55.000000000000007"/>
    <n v="675"/>
    <n v="37125.000000000007"/>
    <n v="12993.750000000002"/>
    <n v="0.35"/>
    <x v="0"/>
    <n v="2020"/>
    <x v="3"/>
    <x v="1"/>
    <x v="1"/>
    <n v="19.250000000000004"/>
  </r>
  <r>
    <x v="3"/>
    <n v="1185732"/>
    <d v="2020-04-24T00:00:00"/>
    <x v="4"/>
    <x v="8"/>
    <s v="Miami"/>
    <x v="5"/>
    <n v="45"/>
    <n v="800"/>
    <n v="36000"/>
    <n v="18000"/>
    <n v="0.5"/>
    <x v="0"/>
    <n v="2020"/>
    <x v="3"/>
    <x v="1"/>
    <x v="1"/>
    <n v="22.5"/>
  </r>
  <r>
    <x v="3"/>
    <n v="1185732"/>
    <d v="2020-04-24T00:00:00"/>
    <x v="4"/>
    <x v="8"/>
    <s v="Miami"/>
    <x v="0"/>
    <n v="55.000000000000007"/>
    <n v="1070"/>
    <n v="58850.000000000007"/>
    <n v="26482.500000000004"/>
    <n v="0.45"/>
    <x v="0"/>
    <n v="2020"/>
    <x v="3"/>
    <x v="1"/>
    <x v="0"/>
    <n v="24.750000000000004"/>
  </r>
  <r>
    <x v="3"/>
    <n v="1185732"/>
    <d v="2020-04-24T00:00:00"/>
    <x v="4"/>
    <x v="8"/>
    <s v="Miami"/>
    <x v="1"/>
    <n v="55.000000000000007"/>
    <n v="775"/>
    <n v="42625.000000000007"/>
    <n v="14918.750000000002"/>
    <n v="0.35"/>
    <x v="0"/>
    <n v="2020"/>
    <x v="3"/>
    <x v="1"/>
    <x v="0"/>
    <n v="19.250000000000004"/>
  </r>
  <r>
    <x v="3"/>
    <n v="1185732"/>
    <d v="2020-04-24T00:00:00"/>
    <x v="4"/>
    <x v="8"/>
    <s v="Miami"/>
    <x v="2"/>
    <n v="50"/>
    <n v="750"/>
    <n v="37500"/>
    <n v="9375"/>
    <n v="0.25"/>
    <x v="0"/>
    <n v="2020"/>
    <x v="3"/>
    <x v="1"/>
    <x v="0"/>
    <n v="12.5"/>
  </r>
  <r>
    <x v="3"/>
    <n v="1185732"/>
    <d v="2020-04-24T00:00:00"/>
    <x v="4"/>
    <x v="8"/>
    <s v="Miami"/>
    <x v="3"/>
    <n v="50"/>
    <n v="700"/>
    <n v="35000"/>
    <n v="10500"/>
    <n v="0.3"/>
    <x v="0"/>
    <n v="2020"/>
    <x v="3"/>
    <x v="1"/>
    <x v="0"/>
    <n v="15"/>
  </r>
  <r>
    <x v="3"/>
    <n v="1185732"/>
    <d v="2020-04-24T00:00:00"/>
    <x v="4"/>
    <x v="8"/>
    <s v="Miami"/>
    <x v="4"/>
    <n v="60"/>
    <n v="725"/>
    <n v="43500"/>
    <n v="15224.999999999998"/>
    <n v="0.35"/>
    <x v="0"/>
    <n v="2020"/>
    <x v="3"/>
    <x v="1"/>
    <x v="1"/>
    <n v="20.999999999999996"/>
  </r>
  <r>
    <x v="3"/>
    <n v="1185732"/>
    <d v="2020-04-24T00:00:00"/>
    <x v="4"/>
    <x v="8"/>
    <s v="Miami"/>
    <x v="5"/>
    <n v="65"/>
    <n v="825"/>
    <n v="53625"/>
    <n v="26812.5"/>
    <n v="0.5"/>
    <x v="0"/>
    <n v="2020"/>
    <x v="3"/>
    <x v="1"/>
    <x v="1"/>
    <n v="32.5"/>
  </r>
  <r>
    <x v="3"/>
    <n v="1185732"/>
    <d v="2020-04-24T00:00:00"/>
    <x v="4"/>
    <x v="8"/>
    <s v="Miami"/>
    <x v="0"/>
    <n v="60"/>
    <n v="1075"/>
    <n v="64500"/>
    <n v="29025"/>
    <n v="0.45"/>
    <x v="0"/>
    <n v="2020"/>
    <x v="3"/>
    <x v="1"/>
    <x v="0"/>
    <n v="27"/>
  </r>
  <r>
    <x v="3"/>
    <n v="1185732"/>
    <d v="2020-04-24T00:00:00"/>
    <x v="4"/>
    <x v="8"/>
    <s v="Miami"/>
    <x v="1"/>
    <n v="55.000000000000007"/>
    <n v="825"/>
    <n v="45375.000000000007"/>
    <n v="15881.250000000002"/>
    <n v="0.35"/>
    <x v="0"/>
    <n v="2020"/>
    <x v="3"/>
    <x v="1"/>
    <x v="0"/>
    <n v="19.250000000000004"/>
  </r>
  <r>
    <x v="3"/>
    <n v="1185732"/>
    <d v="2020-09-07T00:00:00"/>
    <x v="4"/>
    <x v="8"/>
    <s v="Miami"/>
    <x v="2"/>
    <n v="50"/>
    <n v="800"/>
    <n v="40000"/>
    <n v="10000"/>
    <n v="0.25"/>
    <x v="0"/>
    <n v="2020"/>
    <x v="7"/>
    <x v="2"/>
    <x v="0"/>
    <n v="12.5"/>
  </r>
  <r>
    <x v="3"/>
    <n v="1185732"/>
    <d v="2020-09-08T00:00:00"/>
    <x v="4"/>
    <x v="8"/>
    <s v="Miami"/>
    <x v="3"/>
    <n v="50"/>
    <n v="775"/>
    <n v="38750"/>
    <n v="11625"/>
    <n v="0.3"/>
    <x v="0"/>
    <n v="2020"/>
    <x v="7"/>
    <x v="2"/>
    <x v="0"/>
    <n v="15"/>
  </r>
  <r>
    <x v="3"/>
    <n v="1185732"/>
    <d v="2020-09-09T00:00:00"/>
    <x v="4"/>
    <x v="8"/>
    <s v="Miami"/>
    <x v="4"/>
    <n v="65"/>
    <n v="775"/>
    <n v="50375"/>
    <n v="17631.25"/>
    <n v="0.35"/>
    <x v="0"/>
    <n v="2020"/>
    <x v="7"/>
    <x v="2"/>
    <x v="1"/>
    <n v="22.75"/>
  </r>
  <r>
    <x v="3"/>
    <n v="1185732"/>
    <d v="2020-09-10T00:00:00"/>
    <x v="4"/>
    <x v="8"/>
    <s v="Miami"/>
    <x v="5"/>
    <n v="70"/>
    <n v="925"/>
    <n v="64750"/>
    <n v="32375"/>
    <n v="0.5"/>
    <x v="0"/>
    <n v="2020"/>
    <x v="7"/>
    <x v="2"/>
    <x v="1"/>
    <n v="35"/>
  </r>
  <r>
    <x v="3"/>
    <n v="1185732"/>
    <d v="2020-09-11T00:00:00"/>
    <x v="4"/>
    <x v="8"/>
    <s v="Miami"/>
    <x v="0"/>
    <n v="65"/>
    <n v="1150"/>
    <n v="74750"/>
    <n v="33637.5"/>
    <n v="0.45"/>
    <x v="0"/>
    <n v="2020"/>
    <x v="7"/>
    <x v="2"/>
    <x v="0"/>
    <n v="29.25"/>
  </r>
  <r>
    <x v="3"/>
    <n v="1185732"/>
    <d v="2020-09-12T00:00:00"/>
    <x v="4"/>
    <x v="8"/>
    <s v="Miami"/>
    <x v="1"/>
    <n v="60.000000000000007"/>
    <n v="900"/>
    <n v="54000.000000000007"/>
    <n v="18900"/>
    <n v="0.35"/>
    <x v="0"/>
    <n v="2020"/>
    <x v="7"/>
    <x v="2"/>
    <x v="0"/>
    <n v="21"/>
  </r>
  <r>
    <x v="3"/>
    <n v="1185732"/>
    <d v="2020-09-13T00:00:00"/>
    <x v="4"/>
    <x v="8"/>
    <s v="Miami"/>
    <x v="2"/>
    <n v="55.000000000000007"/>
    <n v="825"/>
    <n v="45375.000000000007"/>
    <n v="11343.750000000002"/>
    <n v="0.25"/>
    <x v="0"/>
    <n v="2020"/>
    <x v="7"/>
    <x v="2"/>
    <x v="0"/>
    <n v="13.750000000000002"/>
  </r>
  <r>
    <x v="3"/>
    <n v="1185732"/>
    <d v="2020-09-14T00:00:00"/>
    <x v="4"/>
    <x v="8"/>
    <s v="Miami"/>
    <x v="3"/>
    <n v="55.000000000000007"/>
    <n v="775"/>
    <n v="42625.000000000007"/>
    <n v="12787.500000000002"/>
    <n v="0.3"/>
    <x v="0"/>
    <n v="2020"/>
    <x v="7"/>
    <x v="2"/>
    <x v="0"/>
    <n v="16.500000000000004"/>
  </r>
  <r>
    <x v="3"/>
    <n v="1185732"/>
    <d v="2020-09-15T00:00:00"/>
    <x v="4"/>
    <x v="8"/>
    <s v="Miami"/>
    <x v="4"/>
    <n v="65"/>
    <n v="800"/>
    <n v="52000"/>
    <n v="18200"/>
    <n v="0.35"/>
    <x v="0"/>
    <n v="2020"/>
    <x v="7"/>
    <x v="2"/>
    <x v="1"/>
    <n v="22.75"/>
  </r>
  <r>
    <x v="3"/>
    <n v="1185732"/>
    <d v="2020-09-16T00:00:00"/>
    <x v="4"/>
    <x v="8"/>
    <s v="Miami"/>
    <x v="5"/>
    <n v="70"/>
    <n v="975"/>
    <n v="68250"/>
    <n v="34125"/>
    <n v="0.5"/>
    <x v="0"/>
    <n v="2020"/>
    <x v="7"/>
    <x v="2"/>
    <x v="1"/>
    <n v="35"/>
  </r>
  <r>
    <x v="3"/>
    <n v="1185732"/>
    <d v="2020-09-17T00:00:00"/>
    <x v="4"/>
    <x v="8"/>
    <s v="Miami"/>
    <x v="0"/>
    <n v="65"/>
    <n v="1125"/>
    <n v="73125"/>
    <n v="32906.25"/>
    <n v="0.45"/>
    <x v="0"/>
    <n v="2020"/>
    <x v="7"/>
    <x v="2"/>
    <x v="0"/>
    <n v="29.25"/>
  </r>
  <r>
    <x v="3"/>
    <n v="1185732"/>
    <d v="2020-09-18T00:00:00"/>
    <x v="4"/>
    <x v="8"/>
    <s v="Miami"/>
    <x v="1"/>
    <n v="60.000000000000007"/>
    <n v="900"/>
    <n v="54000.000000000007"/>
    <n v="18900"/>
    <n v="0.35"/>
    <x v="0"/>
    <n v="2020"/>
    <x v="7"/>
    <x v="2"/>
    <x v="0"/>
    <n v="21"/>
  </r>
  <r>
    <x v="3"/>
    <n v="1185732"/>
    <d v="2020-09-19T00:00:00"/>
    <x v="4"/>
    <x v="8"/>
    <s v="Miami"/>
    <x v="2"/>
    <n v="55.000000000000007"/>
    <n v="825"/>
    <n v="45375.000000000007"/>
    <n v="11343.750000000002"/>
    <n v="0.25"/>
    <x v="0"/>
    <n v="2020"/>
    <x v="7"/>
    <x v="2"/>
    <x v="0"/>
    <n v="13.750000000000002"/>
  </r>
  <r>
    <x v="0"/>
    <n v="1185732"/>
    <d v="2020-09-20T00:00:00"/>
    <x v="4"/>
    <x v="8"/>
    <s v="Miami"/>
    <x v="3"/>
    <n v="45"/>
    <n v="775"/>
    <n v="34875"/>
    <n v="10462.5"/>
    <n v="0.3"/>
    <x v="0"/>
    <n v="2020"/>
    <x v="7"/>
    <x v="2"/>
    <x v="0"/>
    <n v="13.5"/>
  </r>
  <r>
    <x v="0"/>
    <n v="1185732"/>
    <d v="2020-09-21T00:00:00"/>
    <x v="4"/>
    <x v="8"/>
    <s v="Miami"/>
    <x v="4"/>
    <n v="55.000000000000007"/>
    <n v="750"/>
    <n v="41250.000000000007"/>
    <n v="14437.500000000002"/>
    <n v="0.35"/>
    <x v="0"/>
    <n v="2020"/>
    <x v="7"/>
    <x v="2"/>
    <x v="1"/>
    <n v="19.250000000000004"/>
  </r>
  <r>
    <x v="0"/>
    <n v="1185732"/>
    <d v="2020-09-22T00:00:00"/>
    <x v="4"/>
    <x v="8"/>
    <s v="Miami"/>
    <x v="5"/>
    <n v="60.000000000000007"/>
    <n v="925"/>
    <n v="55500.000000000007"/>
    <n v="27750.000000000004"/>
    <n v="0.5"/>
    <x v="0"/>
    <n v="2020"/>
    <x v="7"/>
    <x v="2"/>
    <x v="1"/>
    <n v="30.000000000000004"/>
  </r>
  <r>
    <x v="0"/>
    <n v="1185732"/>
    <d v="2020-09-23T00:00:00"/>
    <x v="4"/>
    <x v="8"/>
    <s v="Miami"/>
    <x v="0"/>
    <n v="55.000000000000007"/>
    <n v="1050"/>
    <n v="57750.000000000007"/>
    <n v="25987.500000000004"/>
    <n v="0.45"/>
    <x v="0"/>
    <n v="2020"/>
    <x v="7"/>
    <x v="2"/>
    <x v="0"/>
    <n v="24.750000000000004"/>
  </r>
  <r>
    <x v="0"/>
    <n v="1185732"/>
    <d v="2020-09-24T00:00:00"/>
    <x v="4"/>
    <x v="8"/>
    <s v="Miami"/>
    <x v="1"/>
    <n v="50.000000000000014"/>
    <n v="850"/>
    <n v="42500.000000000015"/>
    <n v="14875.000000000004"/>
    <n v="0.35"/>
    <x v="0"/>
    <n v="2020"/>
    <x v="7"/>
    <x v="2"/>
    <x v="0"/>
    <n v="17.500000000000004"/>
  </r>
  <r>
    <x v="2"/>
    <n v="1185732"/>
    <d v="2020-09-25T00:00:00"/>
    <x v="4"/>
    <x v="8"/>
    <s v="Miami"/>
    <x v="2"/>
    <n v="45"/>
    <n v="750"/>
    <n v="33750"/>
    <n v="8437.5"/>
    <n v="0.25"/>
    <x v="0"/>
    <n v="2020"/>
    <x v="7"/>
    <x v="2"/>
    <x v="0"/>
    <n v="11.25"/>
  </r>
  <r>
    <x v="2"/>
    <n v="1185732"/>
    <d v="2020-09-26T00:00:00"/>
    <x v="4"/>
    <x v="8"/>
    <s v="Miami"/>
    <x v="3"/>
    <n v="45"/>
    <n v="725"/>
    <n v="32625"/>
    <n v="9787.5"/>
    <n v="0.3"/>
    <x v="0"/>
    <n v="2020"/>
    <x v="7"/>
    <x v="2"/>
    <x v="0"/>
    <n v="13.5"/>
  </r>
  <r>
    <x v="2"/>
    <n v="1185732"/>
    <d v="2020-09-27T00:00:00"/>
    <x v="4"/>
    <x v="8"/>
    <s v="Miami"/>
    <x v="4"/>
    <n v="55.000000000000007"/>
    <n v="725"/>
    <n v="39875.000000000007"/>
    <n v="13956.250000000002"/>
    <n v="0.35"/>
    <x v="0"/>
    <n v="2020"/>
    <x v="7"/>
    <x v="2"/>
    <x v="1"/>
    <n v="19.250000000000004"/>
  </r>
  <r>
    <x v="2"/>
    <n v="1185732"/>
    <d v="2020-09-28T00:00:00"/>
    <x v="4"/>
    <x v="8"/>
    <s v="Miami"/>
    <x v="5"/>
    <n v="60.000000000000007"/>
    <n v="825"/>
    <n v="49500.000000000007"/>
    <n v="24750.000000000004"/>
    <n v="0.5"/>
    <x v="0"/>
    <n v="2020"/>
    <x v="7"/>
    <x v="2"/>
    <x v="1"/>
    <n v="30.000000000000004"/>
  </r>
  <r>
    <x v="2"/>
    <n v="1185732"/>
    <d v="2020-09-29T00:00:00"/>
    <x v="4"/>
    <x v="8"/>
    <s v="Miami"/>
    <x v="0"/>
    <n v="60.000000000000007"/>
    <n v="1000"/>
    <n v="60000.000000000007"/>
    <n v="27000.000000000004"/>
    <n v="0.45"/>
    <x v="0"/>
    <n v="2020"/>
    <x v="7"/>
    <x v="2"/>
    <x v="0"/>
    <n v="27.000000000000004"/>
  </r>
  <r>
    <x v="2"/>
    <n v="1185732"/>
    <d v="2020-09-30T00:00:00"/>
    <x v="4"/>
    <x v="8"/>
    <s v="Miami"/>
    <x v="1"/>
    <n v="50.000000000000014"/>
    <n v="825"/>
    <n v="41250.000000000015"/>
    <n v="14437.500000000004"/>
    <n v="0.35"/>
    <x v="0"/>
    <n v="2020"/>
    <x v="7"/>
    <x v="2"/>
    <x v="0"/>
    <n v="17.500000000000004"/>
  </r>
  <r>
    <x v="2"/>
    <n v="1185732"/>
    <d v="2020-10-01T00:00:00"/>
    <x v="4"/>
    <x v="8"/>
    <s v="Miami"/>
    <x v="2"/>
    <n v="50.000000000000014"/>
    <n v="725"/>
    <n v="36250.000000000007"/>
    <n v="9062.5000000000018"/>
    <n v="0.25"/>
    <x v="0"/>
    <n v="2020"/>
    <x v="8"/>
    <x v="3"/>
    <x v="0"/>
    <n v="12.500000000000002"/>
  </r>
  <r>
    <x v="2"/>
    <n v="1185732"/>
    <d v="2020-10-02T00:00:00"/>
    <x v="4"/>
    <x v="8"/>
    <s v="Miami"/>
    <x v="3"/>
    <n v="50.000000000000014"/>
    <n v="700"/>
    <n v="35000.000000000007"/>
    <n v="10500.000000000002"/>
    <n v="0.3"/>
    <x v="0"/>
    <n v="2020"/>
    <x v="8"/>
    <x v="3"/>
    <x v="0"/>
    <n v="15.000000000000002"/>
  </r>
  <r>
    <x v="2"/>
    <n v="1185732"/>
    <d v="2020-10-03T00:00:00"/>
    <x v="4"/>
    <x v="8"/>
    <s v="Miami"/>
    <x v="4"/>
    <n v="60.000000000000007"/>
    <n v="700"/>
    <n v="42000.000000000007"/>
    <n v="14700.000000000002"/>
    <n v="0.35"/>
    <x v="0"/>
    <n v="2020"/>
    <x v="8"/>
    <x v="3"/>
    <x v="1"/>
    <n v="21.000000000000004"/>
  </r>
  <r>
    <x v="2"/>
    <n v="1185732"/>
    <d v="2020-10-04T00:00:00"/>
    <x v="4"/>
    <x v="8"/>
    <s v="Miami"/>
    <x v="5"/>
    <n v="65"/>
    <n v="825"/>
    <n v="53625"/>
    <n v="26812.5"/>
    <n v="0.5"/>
    <x v="0"/>
    <n v="2020"/>
    <x v="8"/>
    <x v="3"/>
    <x v="1"/>
    <n v="32.5"/>
  </r>
  <r>
    <x v="2"/>
    <n v="1185732"/>
    <d v="2020-10-05T00:00:00"/>
    <x v="4"/>
    <x v="8"/>
    <s v="Miami"/>
    <x v="0"/>
    <n v="60.000000000000007"/>
    <n v="975"/>
    <n v="58500.000000000007"/>
    <n v="26325.000000000004"/>
    <n v="0.45"/>
    <x v="0"/>
    <n v="2020"/>
    <x v="8"/>
    <x v="3"/>
    <x v="0"/>
    <n v="27.000000000000004"/>
  </r>
  <r>
    <x v="2"/>
    <n v="1185732"/>
    <d v="2020-10-06T00:00:00"/>
    <x v="4"/>
    <x v="8"/>
    <s v="Miami"/>
    <x v="1"/>
    <n v="50.000000000000014"/>
    <n v="800"/>
    <n v="40000.000000000015"/>
    <n v="14000.000000000004"/>
    <n v="0.35"/>
    <x v="0"/>
    <n v="2020"/>
    <x v="8"/>
    <x v="3"/>
    <x v="0"/>
    <n v="17.500000000000004"/>
  </r>
  <r>
    <x v="2"/>
    <n v="1185732"/>
    <d v="2020-10-07T00:00:00"/>
    <x v="4"/>
    <x v="8"/>
    <s v="Miami"/>
    <x v="2"/>
    <n v="50.000000000000014"/>
    <n v="745"/>
    <n v="37250.000000000007"/>
    <n v="9312.5000000000018"/>
    <n v="0.25"/>
    <x v="0"/>
    <n v="2020"/>
    <x v="8"/>
    <x v="3"/>
    <x v="0"/>
    <n v="12.500000000000002"/>
  </r>
  <r>
    <x v="2"/>
    <n v="1185732"/>
    <d v="2020-10-08T00:00:00"/>
    <x v="4"/>
    <x v="8"/>
    <s v="Miami"/>
    <x v="3"/>
    <n v="50.000000000000014"/>
    <n v="775"/>
    <n v="38750.000000000015"/>
    <n v="11625.000000000004"/>
    <n v="0.3"/>
    <x v="0"/>
    <n v="2020"/>
    <x v="8"/>
    <x v="3"/>
    <x v="0"/>
    <n v="15.000000000000005"/>
  </r>
  <r>
    <x v="2"/>
    <n v="1185732"/>
    <d v="2020-10-09T00:00:00"/>
    <x v="4"/>
    <x v="8"/>
    <s v="Miami"/>
    <x v="4"/>
    <n v="65"/>
    <n v="750"/>
    <n v="48750"/>
    <n v="17062.5"/>
    <n v="0.35"/>
    <x v="0"/>
    <n v="2020"/>
    <x v="8"/>
    <x v="3"/>
    <x v="1"/>
    <n v="22.75"/>
  </r>
  <r>
    <x v="2"/>
    <n v="1185732"/>
    <d v="2020-10-10T00:00:00"/>
    <x v="4"/>
    <x v="8"/>
    <s v="Miami"/>
    <x v="5"/>
    <n v="70"/>
    <n v="850"/>
    <n v="59500"/>
    <n v="29750"/>
    <n v="0.5"/>
    <x v="0"/>
    <n v="2020"/>
    <x v="8"/>
    <x v="3"/>
    <x v="1"/>
    <n v="35"/>
  </r>
  <r>
    <x v="2"/>
    <n v="1185732"/>
    <d v="2020-05-24T00:00:00"/>
    <x v="4"/>
    <x v="8"/>
    <s v="Miami"/>
    <x v="0"/>
    <n v="65"/>
    <n v="1075"/>
    <n v="69875"/>
    <n v="31443.75"/>
    <n v="0.45"/>
    <x v="0"/>
    <n v="2020"/>
    <x v="4"/>
    <x v="1"/>
    <x v="0"/>
    <n v="29.25"/>
  </r>
  <r>
    <x v="2"/>
    <n v="1185732"/>
    <d v="2020-05-24T00:00:00"/>
    <x v="4"/>
    <x v="8"/>
    <s v="Miami"/>
    <x v="1"/>
    <n v="55.000000000000007"/>
    <n v="875"/>
    <n v="48125.000000000007"/>
    <n v="16843.75"/>
    <n v="0.35"/>
    <x v="0"/>
    <n v="2020"/>
    <x v="4"/>
    <x v="1"/>
    <x v="0"/>
    <n v="19.25"/>
  </r>
  <r>
    <x v="2"/>
    <n v="1185732"/>
    <d v="2020-05-24T00:00:00"/>
    <x v="4"/>
    <x v="8"/>
    <s v="Miami"/>
    <x v="2"/>
    <n v="55.000000000000007"/>
    <n v="825"/>
    <n v="45375.000000000007"/>
    <n v="11343.750000000002"/>
    <n v="0.25"/>
    <x v="0"/>
    <n v="2020"/>
    <x v="4"/>
    <x v="1"/>
    <x v="0"/>
    <n v="13.750000000000002"/>
  </r>
  <r>
    <x v="2"/>
    <n v="1185732"/>
    <d v="2020-05-24T00:00:00"/>
    <x v="4"/>
    <x v="8"/>
    <s v="Miami"/>
    <x v="3"/>
    <n v="55.000000000000007"/>
    <n v="775"/>
    <n v="42625.000000000007"/>
    <n v="12787.500000000002"/>
    <n v="0.3"/>
    <x v="0"/>
    <n v="2020"/>
    <x v="4"/>
    <x v="1"/>
    <x v="0"/>
    <n v="16.500000000000004"/>
  </r>
  <r>
    <x v="0"/>
    <n v="1185732"/>
    <d v="2020-05-24T00:00:00"/>
    <x v="4"/>
    <x v="8"/>
    <s v="Miami"/>
    <x v="4"/>
    <n v="65"/>
    <n v="775"/>
    <n v="50375"/>
    <n v="17631.25"/>
    <n v="0.35"/>
    <x v="0"/>
    <n v="2020"/>
    <x v="4"/>
    <x v="1"/>
    <x v="1"/>
    <n v="22.75"/>
  </r>
  <r>
    <x v="0"/>
    <n v="1185732"/>
    <d v="2020-05-24T00:00:00"/>
    <x v="4"/>
    <x v="8"/>
    <s v="Miami"/>
    <x v="5"/>
    <n v="70"/>
    <n v="875"/>
    <n v="61250"/>
    <n v="30625"/>
    <n v="0.5"/>
    <x v="0"/>
    <n v="2020"/>
    <x v="4"/>
    <x v="1"/>
    <x v="1"/>
    <n v="35"/>
  </r>
  <r>
    <x v="0"/>
    <n v="1185732"/>
    <d v="2020-10-17T00:00:00"/>
    <x v="4"/>
    <x v="8"/>
    <s v="Miami"/>
    <x v="0"/>
    <n v="35"/>
    <n v="450"/>
    <n v="15750"/>
    <n v="5512.5000000000009"/>
    <n v="0.35000000000000003"/>
    <x v="0"/>
    <n v="2020"/>
    <x v="8"/>
    <x v="3"/>
    <x v="0"/>
    <n v="12.250000000000002"/>
  </r>
  <r>
    <x v="0"/>
    <n v="1185732"/>
    <d v="2020-10-18T00:00:00"/>
    <x v="4"/>
    <x v="8"/>
    <s v="Miami"/>
    <x v="1"/>
    <n v="35"/>
    <n v="250"/>
    <n v="8750"/>
    <n v="2625"/>
    <n v="0.3"/>
    <x v="0"/>
    <n v="2020"/>
    <x v="8"/>
    <x v="3"/>
    <x v="0"/>
    <n v="10.5"/>
  </r>
  <r>
    <x v="0"/>
    <n v="1185732"/>
    <d v="2020-10-19T00:00:00"/>
    <x v="4"/>
    <x v="8"/>
    <s v="Miami"/>
    <x v="2"/>
    <n v="25"/>
    <n v="250"/>
    <n v="6250"/>
    <n v="1875"/>
    <n v="0.3"/>
    <x v="0"/>
    <n v="2020"/>
    <x v="8"/>
    <x v="3"/>
    <x v="0"/>
    <n v="7.5"/>
  </r>
  <r>
    <x v="0"/>
    <n v="1185732"/>
    <d v="2020-10-20T00:00:00"/>
    <x v="4"/>
    <x v="8"/>
    <s v="Miami"/>
    <x v="3"/>
    <n v="30.000000000000004"/>
    <n v="100"/>
    <n v="3000.0000000000005"/>
    <n v="1050.0000000000002"/>
    <n v="0.35000000000000003"/>
    <x v="0"/>
    <n v="2020"/>
    <x v="8"/>
    <x v="3"/>
    <x v="0"/>
    <n v="10.500000000000002"/>
  </r>
  <r>
    <x v="0"/>
    <n v="1185732"/>
    <d v="2020-10-21T00:00:00"/>
    <x v="3"/>
    <x v="9"/>
    <s v="Minneapolis"/>
    <x v="4"/>
    <n v="44.999999999999993"/>
    <n v="150"/>
    <n v="6749.9999999999991"/>
    <n v="2024.9999999999995"/>
    <n v="0.3"/>
    <x v="0"/>
    <n v="2020"/>
    <x v="8"/>
    <x v="3"/>
    <x v="1"/>
    <n v="13.499999999999996"/>
  </r>
  <r>
    <x v="0"/>
    <n v="1185732"/>
    <d v="2020-10-22T00:00:00"/>
    <x v="3"/>
    <x v="9"/>
    <s v="Minneapolis"/>
    <x v="5"/>
    <n v="35"/>
    <n v="250"/>
    <n v="8750"/>
    <n v="3937.5"/>
    <n v="0.45"/>
    <x v="0"/>
    <n v="2020"/>
    <x v="8"/>
    <x v="3"/>
    <x v="1"/>
    <n v="15.75"/>
  </r>
  <r>
    <x v="0"/>
    <n v="1185732"/>
    <d v="2020-10-23T00:00:00"/>
    <x v="3"/>
    <x v="9"/>
    <s v="Minneapolis"/>
    <x v="0"/>
    <n v="35"/>
    <n v="500"/>
    <n v="17500"/>
    <n v="6125.0000000000009"/>
    <n v="0.35000000000000003"/>
    <x v="0"/>
    <n v="2020"/>
    <x v="8"/>
    <x v="3"/>
    <x v="0"/>
    <n v="12.250000000000002"/>
  </r>
  <r>
    <x v="0"/>
    <n v="1185732"/>
    <d v="2020-10-24T00:00:00"/>
    <x v="3"/>
    <x v="9"/>
    <s v="Minneapolis"/>
    <x v="1"/>
    <n v="35"/>
    <n v="150"/>
    <n v="5250"/>
    <n v="1575"/>
    <n v="0.3"/>
    <x v="0"/>
    <n v="2020"/>
    <x v="8"/>
    <x v="3"/>
    <x v="0"/>
    <n v="10.5"/>
  </r>
  <r>
    <x v="0"/>
    <n v="1185732"/>
    <d v="2020-10-25T00:00:00"/>
    <x v="3"/>
    <x v="9"/>
    <s v="Minneapolis"/>
    <x v="2"/>
    <n v="25"/>
    <n v="200"/>
    <n v="5000"/>
    <n v="1500"/>
    <n v="0.3"/>
    <x v="0"/>
    <n v="2020"/>
    <x v="8"/>
    <x v="3"/>
    <x v="0"/>
    <n v="7.5"/>
  </r>
  <r>
    <x v="0"/>
    <n v="1185732"/>
    <d v="2020-10-26T00:00:00"/>
    <x v="3"/>
    <x v="9"/>
    <s v="Minneapolis"/>
    <x v="3"/>
    <n v="30.000000000000004"/>
    <n v="75"/>
    <n v="2250.0000000000005"/>
    <n v="787.50000000000023"/>
    <n v="0.35000000000000003"/>
    <x v="0"/>
    <n v="2020"/>
    <x v="8"/>
    <x v="3"/>
    <x v="0"/>
    <n v="10.500000000000004"/>
  </r>
  <r>
    <x v="0"/>
    <n v="1185732"/>
    <d v="2020-10-27T00:00:00"/>
    <x v="3"/>
    <x v="9"/>
    <s v="Minneapolis"/>
    <x v="4"/>
    <n v="44.999999999999993"/>
    <n v="150"/>
    <n v="6749.9999999999991"/>
    <n v="2024.9999999999995"/>
    <n v="0.3"/>
    <x v="0"/>
    <n v="2020"/>
    <x v="8"/>
    <x v="3"/>
    <x v="1"/>
    <n v="13.499999999999996"/>
  </r>
  <r>
    <x v="0"/>
    <n v="1185732"/>
    <d v="2020-10-28T00:00:00"/>
    <x v="3"/>
    <x v="9"/>
    <s v="Minneapolis"/>
    <x v="5"/>
    <n v="35"/>
    <n v="225"/>
    <n v="7875"/>
    <n v="3543.75"/>
    <n v="0.45"/>
    <x v="0"/>
    <n v="2020"/>
    <x v="8"/>
    <x v="3"/>
    <x v="1"/>
    <n v="15.75"/>
  </r>
  <r>
    <x v="0"/>
    <n v="1185732"/>
    <d v="2020-10-29T00:00:00"/>
    <x v="3"/>
    <x v="9"/>
    <s v="Minneapolis"/>
    <x v="0"/>
    <n v="40"/>
    <n v="445"/>
    <n v="17800"/>
    <n v="6230.0000000000009"/>
    <n v="0.35000000000000003"/>
    <x v="0"/>
    <n v="2020"/>
    <x v="8"/>
    <x v="3"/>
    <x v="0"/>
    <n v="14.000000000000002"/>
  </r>
  <r>
    <x v="0"/>
    <n v="1185732"/>
    <d v="2020-10-30T00:00:00"/>
    <x v="3"/>
    <x v="9"/>
    <s v="Minneapolis"/>
    <x v="1"/>
    <n v="40"/>
    <n v="125"/>
    <n v="5000"/>
    <n v="1500"/>
    <n v="0.3"/>
    <x v="0"/>
    <n v="2020"/>
    <x v="8"/>
    <x v="3"/>
    <x v="0"/>
    <n v="12"/>
  </r>
  <r>
    <x v="0"/>
    <n v="1185732"/>
    <d v="2020-10-31T00:00:00"/>
    <x v="3"/>
    <x v="9"/>
    <s v="Minneapolis"/>
    <x v="2"/>
    <n v="30.000000000000004"/>
    <n v="175"/>
    <n v="5250.0000000000009"/>
    <n v="1575.0000000000002"/>
    <n v="0.3"/>
    <x v="0"/>
    <n v="2020"/>
    <x v="8"/>
    <x v="3"/>
    <x v="0"/>
    <n v="9.0000000000000018"/>
  </r>
  <r>
    <x v="0"/>
    <n v="1185732"/>
    <d v="2020-11-01T00:00:00"/>
    <x v="3"/>
    <x v="9"/>
    <s v="Minneapolis"/>
    <x v="3"/>
    <n v="35"/>
    <n v="25"/>
    <n v="875"/>
    <n v="306.25000000000006"/>
    <n v="0.35000000000000003"/>
    <x v="0"/>
    <n v="2020"/>
    <x v="9"/>
    <x v="3"/>
    <x v="0"/>
    <n v="12.250000000000002"/>
  </r>
  <r>
    <x v="0"/>
    <n v="1185732"/>
    <d v="2020-11-02T00:00:00"/>
    <x v="3"/>
    <x v="9"/>
    <s v="Minneapolis"/>
    <x v="4"/>
    <n v="50"/>
    <n v="75"/>
    <n v="3750"/>
    <n v="1125"/>
    <n v="0.3"/>
    <x v="0"/>
    <n v="2020"/>
    <x v="9"/>
    <x v="3"/>
    <x v="1"/>
    <n v="15"/>
  </r>
  <r>
    <x v="0"/>
    <n v="1185732"/>
    <d v="2020-11-03T00:00:00"/>
    <x v="3"/>
    <x v="9"/>
    <s v="Minneapolis"/>
    <x v="5"/>
    <n v="40"/>
    <n v="175"/>
    <n v="7000"/>
    <n v="3150"/>
    <n v="0.45"/>
    <x v="0"/>
    <n v="2020"/>
    <x v="9"/>
    <x v="3"/>
    <x v="1"/>
    <n v="18"/>
  </r>
  <r>
    <x v="0"/>
    <n v="1185732"/>
    <d v="2020-11-04T00:00:00"/>
    <x v="3"/>
    <x v="9"/>
    <s v="Minneapolis"/>
    <x v="0"/>
    <n v="40"/>
    <n v="400"/>
    <n v="16000"/>
    <n v="5600.0000000000009"/>
    <n v="0.35000000000000003"/>
    <x v="0"/>
    <n v="2020"/>
    <x v="9"/>
    <x v="3"/>
    <x v="0"/>
    <n v="14.000000000000002"/>
  </r>
  <r>
    <x v="0"/>
    <n v="1185732"/>
    <d v="2020-11-05T00:00:00"/>
    <x v="3"/>
    <x v="9"/>
    <s v="Minneapolis"/>
    <x v="1"/>
    <n v="40"/>
    <n v="100"/>
    <n v="4000"/>
    <n v="1200"/>
    <n v="0.3"/>
    <x v="0"/>
    <n v="2020"/>
    <x v="9"/>
    <x v="3"/>
    <x v="0"/>
    <n v="12"/>
  </r>
  <r>
    <x v="0"/>
    <n v="1185732"/>
    <d v="2020-11-06T00:00:00"/>
    <x v="3"/>
    <x v="9"/>
    <s v="Minneapolis"/>
    <x v="2"/>
    <n v="30.000000000000004"/>
    <n v="100"/>
    <n v="3000.0000000000005"/>
    <n v="900.00000000000011"/>
    <n v="0.3"/>
    <x v="0"/>
    <n v="2020"/>
    <x v="9"/>
    <x v="3"/>
    <x v="0"/>
    <n v="9.0000000000000018"/>
  </r>
  <r>
    <x v="0"/>
    <n v="1185732"/>
    <d v="2020-11-07T00:00:00"/>
    <x v="3"/>
    <x v="9"/>
    <s v="Minneapolis"/>
    <x v="3"/>
    <n v="35"/>
    <n v="25"/>
    <n v="875"/>
    <n v="306.25000000000006"/>
    <n v="0.35000000000000003"/>
    <x v="0"/>
    <n v="2020"/>
    <x v="9"/>
    <x v="3"/>
    <x v="0"/>
    <n v="12.250000000000002"/>
  </r>
  <r>
    <x v="0"/>
    <n v="1185732"/>
    <d v="2020-11-08T00:00:00"/>
    <x v="3"/>
    <x v="9"/>
    <s v="Minneapolis"/>
    <x v="4"/>
    <n v="50"/>
    <n v="50"/>
    <n v="2500"/>
    <n v="750"/>
    <n v="0.3"/>
    <x v="0"/>
    <n v="2020"/>
    <x v="9"/>
    <x v="3"/>
    <x v="1"/>
    <n v="15"/>
  </r>
  <r>
    <x v="0"/>
    <n v="1185732"/>
    <d v="2020-11-09T00:00:00"/>
    <x v="3"/>
    <x v="9"/>
    <s v="Minneapolis"/>
    <x v="5"/>
    <n v="40"/>
    <n v="175"/>
    <n v="7000"/>
    <n v="3150"/>
    <n v="0.45"/>
    <x v="0"/>
    <n v="2020"/>
    <x v="9"/>
    <x v="3"/>
    <x v="1"/>
    <n v="18"/>
  </r>
  <r>
    <x v="0"/>
    <n v="1185732"/>
    <d v="2020-11-10T00:00:00"/>
    <x v="3"/>
    <x v="9"/>
    <s v="Minneapolis"/>
    <x v="0"/>
    <n v="50"/>
    <n v="445"/>
    <n v="22250"/>
    <n v="7787.5000000000009"/>
    <n v="0.35000000000000003"/>
    <x v="0"/>
    <n v="2020"/>
    <x v="9"/>
    <x v="3"/>
    <x v="0"/>
    <n v="17.500000000000004"/>
  </r>
  <r>
    <x v="0"/>
    <n v="1185732"/>
    <d v="2020-11-11T00:00:00"/>
    <x v="3"/>
    <x v="9"/>
    <s v="Minneapolis"/>
    <x v="1"/>
    <n v="45.000000000000007"/>
    <n v="150"/>
    <n v="6750.0000000000009"/>
    <n v="2025.0000000000002"/>
    <n v="0.3"/>
    <x v="0"/>
    <n v="2020"/>
    <x v="9"/>
    <x v="3"/>
    <x v="0"/>
    <n v="13.500000000000002"/>
  </r>
  <r>
    <x v="0"/>
    <n v="1185732"/>
    <d v="2020-11-12T00:00:00"/>
    <x v="3"/>
    <x v="9"/>
    <s v="Minneapolis"/>
    <x v="2"/>
    <n v="40"/>
    <n v="125"/>
    <n v="5000"/>
    <n v="1500"/>
    <n v="0.3"/>
    <x v="0"/>
    <n v="2020"/>
    <x v="9"/>
    <x v="3"/>
    <x v="0"/>
    <n v="12"/>
  </r>
  <r>
    <x v="0"/>
    <n v="1185732"/>
    <d v="2020-11-13T00:00:00"/>
    <x v="3"/>
    <x v="9"/>
    <s v="Minneapolis"/>
    <x v="3"/>
    <n v="40"/>
    <n v="50"/>
    <n v="2000"/>
    <n v="700.00000000000011"/>
    <n v="0.35000000000000003"/>
    <x v="0"/>
    <n v="2020"/>
    <x v="9"/>
    <x v="3"/>
    <x v="0"/>
    <n v="14.000000000000002"/>
  </r>
  <r>
    <x v="0"/>
    <n v="1185732"/>
    <d v="2020-11-14T00:00:00"/>
    <x v="3"/>
    <x v="9"/>
    <s v="Minneapolis"/>
    <x v="4"/>
    <n v="54.999999999999993"/>
    <n v="75"/>
    <n v="4124.9999999999991"/>
    <n v="1237.4999999999998"/>
    <n v="0.3"/>
    <x v="0"/>
    <n v="2020"/>
    <x v="9"/>
    <x v="3"/>
    <x v="1"/>
    <n v="16.499999999999996"/>
  </r>
  <r>
    <x v="0"/>
    <n v="1185732"/>
    <d v="2020-11-15T00:00:00"/>
    <x v="3"/>
    <x v="9"/>
    <s v="Minneapolis"/>
    <x v="5"/>
    <n v="60"/>
    <n v="175"/>
    <n v="10500"/>
    <n v="4725"/>
    <n v="0.45"/>
    <x v="0"/>
    <n v="2020"/>
    <x v="9"/>
    <x v="3"/>
    <x v="1"/>
    <n v="27"/>
  </r>
  <r>
    <x v="0"/>
    <n v="1185732"/>
    <d v="2020-11-16T00:00:00"/>
    <x v="3"/>
    <x v="9"/>
    <s v="Minneapolis"/>
    <x v="0"/>
    <n v="45"/>
    <n v="425"/>
    <n v="19125"/>
    <n v="6693.7500000000009"/>
    <n v="0.35000000000000003"/>
    <x v="1"/>
    <n v="2020"/>
    <x v="9"/>
    <x v="3"/>
    <x v="0"/>
    <n v="15.750000000000002"/>
  </r>
  <r>
    <x v="0"/>
    <n v="1185732"/>
    <d v="2020-11-17T00:00:00"/>
    <x v="3"/>
    <x v="9"/>
    <s v="Minneapolis"/>
    <x v="1"/>
    <n v="40.000000000000007"/>
    <n v="175"/>
    <n v="7000.0000000000009"/>
    <n v="2100"/>
    <n v="0.3"/>
    <x v="1"/>
    <n v="2020"/>
    <x v="9"/>
    <x v="3"/>
    <x v="0"/>
    <n v="12"/>
  </r>
  <r>
    <x v="0"/>
    <n v="1185732"/>
    <d v="2020-11-18T00:00:00"/>
    <x v="3"/>
    <x v="9"/>
    <s v="Minneapolis"/>
    <x v="2"/>
    <n v="35"/>
    <n v="175"/>
    <n v="6125"/>
    <n v="1837.5"/>
    <n v="0.3"/>
    <x v="1"/>
    <n v="2020"/>
    <x v="9"/>
    <x v="3"/>
    <x v="0"/>
    <n v="10.5"/>
  </r>
  <r>
    <x v="0"/>
    <n v="1185732"/>
    <d v="2020-11-19T00:00:00"/>
    <x v="3"/>
    <x v="9"/>
    <s v="Minneapolis"/>
    <x v="3"/>
    <n v="35"/>
    <n v="150"/>
    <n v="5250"/>
    <n v="1837.5000000000002"/>
    <n v="0.35000000000000003"/>
    <x v="1"/>
    <n v="2020"/>
    <x v="9"/>
    <x v="3"/>
    <x v="0"/>
    <n v="12.250000000000002"/>
  </r>
  <r>
    <x v="0"/>
    <n v="1185732"/>
    <d v="2020-11-20T00:00:00"/>
    <x v="3"/>
    <x v="9"/>
    <s v="Minneapolis"/>
    <x v="4"/>
    <n v="50"/>
    <n v="150"/>
    <n v="7500"/>
    <n v="2250"/>
    <n v="0.3"/>
    <x v="1"/>
    <n v="2020"/>
    <x v="9"/>
    <x v="3"/>
    <x v="1"/>
    <n v="15"/>
  </r>
  <r>
    <x v="0"/>
    <n v="1185732"/>
    <d v="2020-11-21T00:00:00"/>
    <x v="3"/>
    <x v="9"/>
    <s v="Minneapolis"/>
    <x v="5"/>
    <n v="55.000000000000007"/>
    <n v="325"/>
    <n v="17875.000000000004"/>
    <n v="8043.7500000000018"/>
    <n v="0.45"/>
    <x v="1"/>
    <n v="2020"/>
    <x v="9"/>
    <x v="3"/>
    <x v="1"/>
    <n v="24.750000000000007"/>
  </r>
  <r>
    <x v="0"/>
    <n v="1185732"/>
    <d v="2020-11-22T00:00:00"/>
    <x v="3"/>
    <x v="9"/>
    <s v="Minneapolis"/>
    <x v="0"/>
    <n v="50"/>
    <n v="550"/>
    <n v="27500"/>
    <n v="9625.0000000000018"/>
    <n v="0.35000000000000003"/>
    <x v="1"/>
    <n v="2020"/>
    <x v="9"/>
    <x v="3"/>
    <x v="0"/>
    <n v="17.500000000000004"/>
  </r>
  <r>
    <x v="0"/>
    <n v="1185732"/>
    <d v="2020-11-23T00:00:00"/>
    <x v="3"/>
    <x v="9"/>
    <s v="Minneapolis"/>
    <x v="1"/>
    <n v="45.000000000000007"/>
    <n v="300"/>
    <n v="13500.000000000002"/>
    <n v="4050.0000000000005"/>
    <n v="0.3"/>
    <x v="1"/>
    <n v="2020"/>
    <x v="9"/>
    <x v="3"/>
    <x v="0"/>
    <n v="13.500000000000002"/>
  </r>
  <r>
    <x v="0"/>
    <n v="1185732"/>
    <d v="2020-11-24T00:00:00"/>
    <x v="3"/>
    <x v="9"/>
    <s v="Minneapolis"/>
    <x v="2"/>
    <n v="40"/>
    <n v="225"/>
    <n v="9000"/>
    <n v="2700"/>
    <n v="0.3"/>
    <x v="1"/>
    <n v="2020"/>
    <x v="9"/>
    <x v="3"/>
    <x v="0"/>
    <n v="12"/>
  </r>
  <r>
    <x v="0"/>
    <n v="1185732"/>
    <d v="2020-11-25T00:00:00"/>
    <x v="3"/>
    <x v="9"/>
    <s v="Minneapolis"/>
    <x v="3"/>
    <n v="40"/>
    <n v="175"/>
    <n v="7000"/>
    <n v="2450.0000000000005"/>
    <n v="0.35000000000000003"/>
    <x v="1"/>
    <n v="2020"/>
    <x v="9"/>
    <x v="3"/>
    <x v="0"/>
    <n v="14.000000000000002"/>
  </r>
  <r>
    <x v="0"/>
    <n v="1185732"/>
    <d v="2020-11-26T00:00:00"/>
    <x v="3"/>
    <x v="9"/>
    <s v="Minneapolis"/>
    <x v="4"/>
    <n v="50"/>
    <n v="200"/>
    <n v="10000"/>
    <n v="3000"/>
    <n v="0.3"/>
    <x v="1"/>
    <n v="2020"/>
    <x v="9"/>
    <x v="3"/>
    <x v="1"/>
    <n v="15"/>
  </r>
  <r>
    <x v="0"/>
    <n v="1185732"/>
    <d v="2020-11-27T00:00:00"/>
    <x v="3"/>
    <x v="9"/>
    <s v="Minneapolis"/>
    <x v="5"/>
    <n v="55.000000000000007"/>
    <n v="375"/>
    <n v="20625.000000000004"/>
    <n v="9281.2500000000018"/>
    <n v="0.45"/>
    <x v="1"/>
    <n v="2020"/>
    <x v="9"/>
    <x v="3"/>
    <x v="1"/>
    <n v="24.750000000000004"/>
  </r>
  <r>
    <x v="0"/>
    <n v="1185732"/>
    <d v="2020-11-28T00:00:00"/>
    <x v="3"/>
    <x v="9"/>
    <s v="Minneapolis"/>
    <x v="0"/>
    <n v="50"/>
    <n v="525"/>
    <n v="26250"/>
    <n v="9187.5"/>
    <n v="0.35000000000000003"/>
    <x v="1"/>
    <n v="2020"/>
    <x v="9"/>
    <x v="3"/>
    <x v="0"/>
    <n v="17.5"/>
  </r>
  <r>
    <x v="0"/>
    <n v="1185732"/>
    <d v="2020-11-29T00:00:00"/>
    <x v="3"/>
    <x v="9"/>
    <s v="Minneapolis"/>
    <x v="1"/>
    <n v="45.000000000000007"/>
    <n v="300"/>
    <n v="13500.000000000002"/>
    <n v="4050.0000000000005"/>
    <n v="0.3"/>
    <x v="1"/>
    <n v="2020"/>
    <x v="9"/>
    <x v="3"/>
    <x v="0"/>
    <n v="13.500000000000002"/>
  </r>
  <r>
    <x v="0"/>
    <n v="1185732"/>
    <d v="2020-11-30T00:00:00"/>
    <x v="3"/>
    <x v="9"/>
    <s v="Minneapolis"/>
    <x v="2"/>
    <n v="40"/>
    <n v="225"/>
    <n v="9000"/>
    <n v="2700"/>
    <n v="0.3"/>
    <x v="1"/>
    <n v="2020"/>
    <x v="9"/>
    <x v="3"/>
    <x v="0"/>
    <n v="12"/>
  </r>
  <r>
    <x v="0"/>
    <n v="1185732"/>
    <d v="2020-12-01T00:00:00"/>
    <x v="3"/>
    <x v="9"/>
    <s v="Minneapolis"/>
    <x v="3"/>
    <n v="35"/>
    <n v="175"/>
    <n v="6125"/>
    <n v="2143.75"/>
    <n v="0.35000000000000003"/>
    <x v="1"/>
    <n v="2020"/>
    <x v="10"/>
    <x v="3"/>
    <x v="0"/>
    <n v="12.25"/>
  </r>
  <r>
    <x v="0"/>
    <n v="1185732"/>
    <d v="2020-12-02T00:00:00"/>
    <x v="3"/>
    <x v="9"/>
    <s v="Minneapolis"/>
    <x v="4"/>
    <n v="45"/>
    <n v="150"/>
    <n v="6750"/>
    <n v="2025"/>
    <n v="0.3"/>
    <x v="1"/>
    <n v="2020"/>
    <x v="10"/>
    <x v="3"/>
    <x v="1"/>
    <n v="13.5"/>
  </r>
  <r>
    <x v="0"/>
    <n v="1185732"/>
    <d v="2020-12-03T00:00:00"/>
    <x v="3"/>
    <x v="9"/>
    <s v="Minneapolis"/>
    <x v="5"/>
    <n v="50"/>
    <n v="325"/>
    <n v="16250"/>
    <n v="7312.5"/>
    <n v="0.45"/>
    <x v="1"/>
    <n v="2020"/>
    <x v="10"/>
    <x v="3"/>
    <x v="1"/>
    <n v="22.5"/>
  </r>
  <r>
    <x v="0"/>
    <n v="1185732"/>
    <d v="2020-12-04T00:00:00"/>
    <x v="3"/>
    <x v="9"/>
    <s v="Minneapolis"/>
    <x v="0"/>
    <n v="45"/>
    <n v="450"/>
    <n v="20250"/>
    <n v="7087.5000000000009"/>
    <n v="0.35000000000000003"/>
    <x v="1"/>
    <n v="2020"/>
    <x v="10"/>
    <x v="3"/>
    <x v="0"/>
    <n v="15.750000000000002"/>
  </r>
  <r>
    <x v="0"/>
    <n v="1185732"/>
    <d v="2020-12-05T00:00:00"/>
    <x v="3"/>
    <x v="9"/>
    <s v="Minneapolis"/>
    <x v="1"/>
    <n v="40.000000000000007"/>
    <n v="250"/>
    <n v="10000.000000000002"/>
    <n v="3000.0000000000005"/>
    <n v="0.3"/>
    <x v="1"/>
    <n v="2020"/>
    <x v="10"/>
    <x v="3"/>
    <x v="0"/>
    <n v="12.000000000000002"/>
  </r>
  <r>
    <x v="0"/>
    <n v="1185732"/>
    <d v="2020-12-06T00:00:00"/>
    <x v="3"/>
    <x v="9"/>
    <s v="Minneapolis"/>
    <x v="2"/>
    <n v="25"/>
    <n v="150"/>
    <n v="3750"/>
    <n v="1125"/>
    <n v="0.3"/>
    <x v="1"/>
    <n v="2020"/>
    <x v="10"/>
    <x v="3"/>
    <x v="0"/>
    <n v="7.5"/>
  </r>
  <r>
    <x v="0"/>
    <n v="1185732"/>
    <d v="2020-12-07T00:00:00"/>
    <x v="3"/>
    <x v="9"/>
    <s v="Minneapolis"/>
    <x v="3"/>
    <n v="25"/>
    <n v="125"/>
    <n v="3125"/>
    <n v="1093.75"/>
    <n v="0.35000000000000003"/>
    <x v="1"/>
    <n v="2020"/>
    <x v="10"/>
    <x v="3"/>
    <x v="0"/>
    <n v="8.75"/>
  </r>
  <r>
    <x v="0"/>
    <n v="1185732"/>
    <d v="2020-12-08T00:00:00"/>
    <x v="3"/>
    <x v="9"/>
    <s v="Minneapolis"/>
    <x v="4"/>
    <n v="35"/>
    <n v="125"/>
    <n v="4375"/>
    <n v="1312.5"/>
    <n v="0.3"/>
    <x v="1"/>
    <n v="2020"/>
    <x v="10"/>
    <x v="3"/>
    <x v="1"/>
    <n v="10.5"/>
  </r>
  <r>
    <x v="0"/>
    <n v="1185732"/>
    <d v="2020-12-09T00:00:00"/>
    <x v="3"/>
    <x v="9"/>
    <s v="Minneapolis"/>
    <x v="5"/>
    <n v="40"/>
    <n v="200"/>
    <n v="8000"/>
    <n v="3600"/>
    <n v="0.45"/>
    <x v="1"/>
    <n v="2020"/>
    <x v="10"/>
    <x v="3"/>
    <x v="1"/>
    <n v="18"/>
  </r>
  <r>
    <x v="0"/>
    <n v="1185732"/>
    <d v="2020-12-10T00:00:00"/>
    <x v="3"/>
    <x v="9"/>
    <s v="Minneapolis"/>
    <x v="0"/>
    <n v="44.999999999999993"/>
    <n v="375"/>
    <n v="16874.999999999996"/>
    <n v="5906.2499999999991"/>
    <n v="0.35000000000000003"/>
    <x v="1"/>
    <n v="2020"/>
    <x v="10"/>
    <x v="3"/>
    <x v="0"/>
    <n v="15.749999999999998"/>
  </r>
  <r>
    <x v="0"/>
    <n v="1185732"/>
    <d v="2020-12-11T00:00:00"/>
    <x v="3"/>
    <x v="9"/>
    <s v="Minneapolis"/>
    <x v="1"/>
    <n v="35"/>
    <n v="200"/>
    <n v="7000"/>
    <n v="2100"/>
    <n v="0.3"/>
    <x v="1"/>
    <n v="2020"/>
    <x v="10"/>
    <x v="3"/>
    <x v="0"/>
    <n v="10.5"/>
  </r>
  <r>
    <x v="0"/>
    <n v="1185732"/>
    <d v="2020-12-12T00:00:00"/>
    <x v="3"/>
    <x v="9"/>
    <s v="Minneapolis"/>
    <x v="2"/>
    <n v="35"/>
    <n v="100"/>
    <n v="3500"/>
    <n v="1050"/>
    <n v="0.3"/>
    <x v="1"/>
    <n v="2020"/>
    <x v="10"/>
    <x v="3"/>
    <x v="0"/>
    <n v="10.5"/>
  </r>
  <r>
    <x v="0"/>
    <n v="1185732"/>
    <d v="2020-12-13T00:00:00"/>
    <x v="3"/>
    <x v="9"/>
    <s v="Minneapolis"/>
    <x v="3"/>
    <n v="35"/>
    <n v="75"/>
    <n v="2625"/>
    <n v="918.75000000000011"/>
    <n v="0.35000000000000003"/>
    <x v="1"/>
    <n v="2020"/>
    <x v="10"/>
    <x v="3"/>
    <x v="0"/>
    <n v="12.250000000000002"/>
  </r>
  <r>
    <x v="0"/>
    <n v="1185732"/>
    <d v="2020-12-14T00:00:00"/>
    <x v="3"/>
    <x v="9"/>
    <s v="Minneapolis"/>
    <x v="4"/>
    <n v="44.999999999999993"/>
    <n v="75"/>
    <n v="3374.9999999999995"/>
    <n v="1012.4999999999998"/>
    <n v="0.3"/>
    <x v="1"/>
    <n v="2020"/>
    <x v="10"/>
    <x v="3"/>
    <x v="1"/>
    <n v="13.499999999999996"/>
  </r>
  <r>
    <x v="0"/>
    <n v="1185732"/>
    <d v="2020-12-15T00:00:00"/>
    <x v="3"/>
    <x v="9"/>
    <s v="Minneapolis"/>
    <x v="5"/>
    <n v="49.999999999999986"/>
    <n v="200"/>
    <n v="9999.9999999999964"/>
    <n v="4499.9999999999982"/>
    <n v="0.45"/>
    <x v="1"/>
    <n v="2020"/>
    <x v="10"/>
    <x v="3"/>
    <x v="1"/>
    <n v="22.499999999999989"/>
  </r>
  <r>
    <x v="0"/>
    <n v="1185732"/>
    <d v="2020-12-16T00:00:00"/>
    <x v="3"/>
    <x v="9"/>
    <s v="Minneapolis"/>
    <x v="0"/>
    <n v="50"/>
    <n v="350"/>
    <n v="17500"/>
    <n v="6125.0000000000009"/>
    <n v="0.35000000000000003"/>
    <x v="1"/>
    <n v="2020"/>
    <x v="10"/>
    <x v="3"/>
    <x v="0"/>
    <n v="17.500000000000004"/>
  </r>
  <r>
    <x v="0"/>
    <n v="1185732"/>
    <d v="2020-12-17T00:00:00"/>
    <x v="3"/>
    <x v="9"/>
    <s v="Minneapolis"/>
    <x v="1"/>
    <n v="40"/>
    <n v="200"/>
    <n v="8000"/>
    <n v="2400"/>
    <n v="0.3"/>
    <x v="1"/>
    <n v="2020"/>
    <x v="10"/>
    <x v="3"/>
    <x v="0"/>
    <n v="12"/>
  </r>
  <r>
    <x v="0"/>
    <n v="1185732"/>
    <d v="2020-12-18T00:00:00"/>
    <x v="3"/>
    <x v="9"/>
    <s v="Minneapolis"/>
    <x v="2"/>
    <n v="40"/>
    <n v="145"/>
    <n v="5800"/>
    <n v="1740"/>
    <n v="0.3"/>
    <x v="1"/>
    <n v="2020"/>
    <x v="10"/>
    <x v="3"/>
    <x v="0"/>
    <n v="12"/>
  </r>
  <r>
    <x v="0"/>
    <n v="1185732"/>
    <d v="2020-12-19T00:00:00"/>
    <x v="3"/>
    <x v="9"/>
    <s v="Minneapolis"/>
    <x v="3"/>
    <n v="40"/>
    <n v="150"/>
    <n v="6000"/>
    <n v="2100"/>
    <n v="0.35000000000000003"/>
    <x v="1"/>
    <n v="2020"/>
    <x v="10"/>
    <x v="3"/>
    <x v="0"/>
    <n v="14"/>
  </r>
  <r>
    <x v="0"/>
    <n v="1185732"/>
    <d v="2020-12-20T00:00:00"/>
    <x v="3"/>
    <x v="9"/>
    <s v="Minneapolis"/>
    <x v="4"/>
    <n v="54.999999999999993"/>
    <n v="125"/>
    <n v="6874.9999999999991"/>
    <n v="2062.4999999999995"/>
    <n v="0.3"/>
    <x v="1"/>
    <n v="2020"/>
    <x v="10"/>
    <x v="3"/>
    <x v="1"/>
    <n v="16.499999999999996"/>
  </r>
  <r>
    <x v="0"/>
    <n v="1185732"/>
    <d v="2020-12-21T00:00:00"/>
    <x v="3"/>
    <x v="9"/>
    <s v="Minneapolis"/>
    <x v="5"/>
    <n v="59.999999999999986"/>
    <n v="225"/>
    <n v="13499.999999999996"/>
    <n v="6074.9999999999982"/>
    <n v="0.45"/>
    <x v="1"/>
    <n v="2020"/>
    <x v="10"/>
    <x v="3"/>
    <x v="1"/>
    <n v="26.999999999999993"/>
  </r>
  <r>
    <x v="0"/>
    <n v="1185732"/>
    <d v="2020-12-22T00:00:00"/>
    <x v="3"/>
    <x v="9"/>
    <s v="Minneapolis"/>
    <x v="0"/>
    <n v="54.999999999999993"/>
    <n v="475"/>
    <n v="26124.999999999996"/>
    <n v="9143.75"/>
    <n v="0.35000000000000003"/>
    <x v="1"/>
    <n v="2020"/>
    <x v="10"/>
    <x v="3"/>
    <x v="0"/>
    <n v="19.25"/>
  </r>
  <r>
    <x v="0"/>
    <n v="1185732"/>
    <d v="2020-12-23T00:00:00"/>
    <x v="3"/>
    <x v="9"/>
    <s v="Minneapolis"/>
    <x v="1"/>
    <n v="45"/>
    <n v="275"/>
    <n v="12375"/>
    <n v="3712.5"/>
    <n v="0.3"/>
    <x v="1"/>
    <n v="2020"/>
    <x v="10"/>
    <x v="3"/>
    <x v="0"/>
    <n v="13.5"/>
  </r>
  <r>
    <x v="0"/>
    <n v="1185732"/>
    <d v="2020-12-24T00:00:00"/>
    <x v="3"/>
    <x v="9"/>
    <s v="Minneapolis"/>
    <x v="2"/>
    <n v="45"/>
    <n v="225"/>
    <n v="10125"/>
    <n v="3037.5"/>
    <n v="0.3"/>
    <x v="1"/>
    <n v="2020"/>
    <x v="10"/>
    <x v="3"/>
    <x v="0"/>
    <n v="13.5"/>
  </r>
  <r>
    <x v="0"/>
    <n v="1185732"/>
    <d v="2020-12-25T00:00:00"/>
    <x v="3"/>
    <x v="9"/>
    <s v="Minneapolis"/>
    <x v="3"/>
    <n v="45"/>
    <n v="175"/>
    <n v="7875"/>
    <n v="2756.2500000000005"/>
    <n v="0.35000000000000003"/>
    <x v="1"/>
    <n v="2020"/>
    <x v="10"/>
    <x v="3"/>
    <x v="0"/>
    <n v="15.750000000000002"/>
  </r>
  <r>
    <x v="0"/>
    <n v="1185732"/>
    <d v="2020-12-26T00:00:00"/>
    <x v="3"/>
    <x v="9"/>
    <s v="Minneapolis"/>
    <x v="4"/>
    <n v="54.999999999999993"/>
    <n v="175"/>
    <n v="9624.9999999999982"/>
    <n v="2887.4999999999995"/>
    <n v="0.3"/>
    <x v="1"/>
    <n v="2020"/>
    <x v="10"/>
    <x v="3"/>
    <x v="1"/>
    <n v="16.499999999999996"/>
  </r>
  <r>
    <x v="0"/>
    <n v="1185732"/>
    <d v="2020-12-27T00:00:00"/>
    <x v="3"/>
    <x v="9"/>
    <s v="Minneapolis"/>
    <x v="5"/>
    <n v="59.999999999999986"/>
    <n v="275"/>
    <n v="16499.999999999996"/>
    <n v="7424.9999999999982"/>
    <n v="0.45"/>
    <x v="1"/>
    <n v="2020"/>
    <x v="10"/>
    <x v="3"/>
    <x v="1"/>
    <n v="26.999999999999993"/>
  </r>
  <r>
    <x v="4"/>
    <n v="1189833"/>
    <d v="2020-12-28T00:00:00"/>
    <x v="3"/>
    <x v="9"/>
    <s v="Minneapolis"/>
    <x v="0"/>
    <n v="35"/>
    <n v="475"/>
    <n v="16625"/>
    <n v="7481.25"/>
    <n v="0.45"/>
    <x v="1"/>
    <n v="2020"/>
    <x v="10"/>
    <x v="3"/>
    <x v="0"/>
    <n v="15.75"/>
  </r>
  <r>
    <x v="4"/>
    <n v="1189833"/>
    <d v="2020-12-29T00:00:00"/>
    <x v="3"/>
    <x v="9"/>
    <s v="Minneapolis"/>
    <x v="1"/>
    <n v="45"/>
    <n v="475"/>
    <n v="21375"/>
    <n v="6412.5"/>
    <n v="0.3"/>
    <x v="1"/>
    <n v="2020"/>
    <x v="10"/>
    <x v="3"/>
    <x v="0"/>
    <n v="13.5"/>
  </r>
  <r>
    <x v="4"/>
    <n v="1189833"/>
    <d v="2020-12-30T00:00:00"/>
    <x v="3"/>
    <x v="9"/>
    <s v="Minneapolis"/>
    <x v="2"/>
    <n v="45"/>
    <n v="475"/>
    <n v="21375"/>
    <n v="9618.75"/>
    <n v="0.45"/>
    <x v="1"/>
    <n v="2020"/>
    <x v="10"/>
    <x v="3"/>
    <x v="0"/>
    <n v="20.25"/>
  </r>
  <r>
    <x v="4"/>
    <n v="1189833"/>
    <d v="2020-12-31T00:00:00"/>
    <x v="3"/>
    <x v="9"/>
    <s v="Minneapolis"/>
    <x v="3"/>
    <n v="45"/>
    <n v="325"/>
    <n v="14625"/>
    <n v="5849.9999999999991"/>
    <n v="0.39999999999999997"/>
    <x v="1"/>
    <n v="2020"/>
    <x v="10"/>
    <x v="3"/>
    <x v="0"/>
    <n v="17.999999999999996"/>
  </r>
  <r>
    <x v="4"/>
    <n v="1189833"/>
    <d v="2021-01-01T00:00:00"/>
    <x v="3"/>
    <x v="10"/>
    <s v="Billings"/>
    <x v="4"/>
    <n v="50"/>
    <n v="275"/>
    <n v="13750"/>
    <n v="8250.0000000000018"/>
    <n v="0.60000000000000009"/>
    <x v="1"/>
    <n v="2021"/>
    <x v="0"/>
    <x v="0"/>
    <x v="1"/>
    <n v="30.000000000000007"/>
  </r>
  <r>
    <x v="4"/>
    <n v="1189833"/>
    <d v="2021-01-02T00:00:00"/>
    <x v="3"/>
    <x v="10"/>
    <s v="Billings"/>
    <x v="5"/>
    <n v="45"/>
    <n v="475"/>
    <n v="21375"/>
    <n v="5343.75"/>
    <n v="0.25"/>
    <x v="1"/>
    <n v="2021"/>
    <x v="0"/>
    <x v="0"/>
    <x v="1"/>
    <n v="11.25"/>
  </r>
  <r>
    <x v="4"/>
    <n v="1189833"/>
    <d v="2021-01-03T00:00:00"/>
    <x v="3"/>
    <x v="10"/>
    <s v="Billings"/>
    <x v="0"/>
    <n v="35"/>
    <n v="525"/>
    <n v="18375"/>
    <n v="8268.75"/>
    <n v="0.45"/>
    <x v="1"/>
    <n v="2021"/>
    <x v="0"/>
    <x v="0"/>
    <x v="0"/>
    <n v="15.75"/>
  </r>
  <r>
    <x v="4"/>
    <n v="1189833"/>
    <d v="2021-01-04T00:00:00"/>
    <x v="3"/>
    <x v="10"/>
    <s v="Billings"/>
    <x v="1"/>
    <n v="45"/>
    <n v="425"/>
    <n v="19125"/>
    <n v="5737.5"/>
    <n v="0.3"/>
    <x v="1"/>
    <n v="2021"/>
    <x v="0"/>
    <x v="0"/>
    <x v="0"/>
    <n v="13.5"/>
  </r>
  <r>
    <x v="4"/>
    <n v="1189833"/>
    <d v="2021-01-05T00:00:00"/>
    <x v="3"/>
    <x v="10"/>
    <s v="Billings"/>
    <x v="2"/>
    <n v="45"/>
    <n v="450"/>
    <n v="20250"/>
    <n v="9112.5"/>
    <n v="0.45"/>
    <x v="1"/>
    <n v="2021"/>
    <x v="0"/>
    <x v="0"/>
    <x v="0"/>
    <n v="20.25"/>
  </r>
  <r>
    <x v="4"/>
    <n v="1189833"/>
    <d v="2021-01-06T00:00:00"/>
    <x v="3"/>
    <x v="10"/>
    <s v="Billings"/>
    <x v="3"/>
    <n v="45"/>
    <n v="300"/>
    <n v="13500"/>
    <n v="5400"/>
    <n v="0.39999999999999997"/>
    <x v="1"/>
    <n v="2021"/>
    <x v="0"/>
    <x v="0"/>
    <x v="0"/>
    <n v="18"/>
  </r>
  <r>
    <x v="4"/>
    <n v="1189833"/>
    <d v="2021-01-07T00:00:00"/>
    <x v="3"/>
    <x v="10"/>
    <s v="Billings"/>
    <x v="4"/>
    <n v="50"/>
    <n v="225"/>
    <n v="11250"/>
    <n v="6750.0000000000009"/>
    <n v="0.60000000000000009"/>
    <x v="1"/>
    <n v="2021"/>
    <x v="0"/>
    <x v="0"/>
    <x v="1"/>
    <n v="30.000000000000004"/>
  </r>
  <r>
    <x v="4"/>
    <n v="1189833"/>
    <d v="2021-01-08T00:00:00"/>
    <x v="3"/>
    <x v="10"/>
    <s v="Billings"/>
    <x v="5"/>
    <n v="45"/>
    <n v="425"/>
    <n v="19125"/>
    <n v="4781.25"/>
    <n v="0.25"/>
    <x v="1"/>
    <n v="2021"/>
    <x v="0"/>
    <x v="0"/>
    <x v="1"/>
    <n v="11.25"/>
  </r>
  <r>
    <x v="4"/>
    <n v="1189833"/>
    <d v="2021-01-09T00:00:00"/>
    <x v="3"/>
    <x v="10"/>
    <s v="Billings"/>
    <x v="0"/>
    <n v="35"/>
    <n v="575"/>
    <n v="20125"/>
    <n v="9056.25"/>
    <n v="0.45"/>
    <x v="1"/>
    <n v="2021"/>
    <x v="0"/>
    <x v="0"/>
    <x v="0"/>
    <n v="15.75"/>
  </r>
  <r>
    <x v="4"/>
    <n v="1189833"/>
    <d v="2021-01-10T00:00:00"/>
    <x v="3"/>
    <x v="10"/>
    <s v="Billings"/>
    <x v="1"/>
    <n v="45"/>
    <n v="425"/>
    <n v="19125"/>
    <n v="5737.5"/>
    <n v="0.3"/>
    <x v="1"/>
    <n v="2021"/>
    <x v="0"/>
    <x v="0"/>
    <x v="0"/>
    <n v="13.5"/>
  </r>
  <r>
    <x v="4"/>
    <n v="1189833"/>
    <d v="2021-01-11T00:00:00"/>
    <x v="3"/>
    <x v="10"/>
    <s v="Billings"/>
    <x v="2"/>
    <n v="45"/>
    <n v="425"/>
    <n v="19125"/>
    <n v="8606.25"/>
    <n v="0.45"/>
    <x v="1"/>
    <n v="2021"/>
    <x v="0"/>
    <x v="0"/>
    <x v="0"/>
    <n v="20.25"/>
  </r>
  <r>
    <x v="4"/>
    <n v="1189833"/>
    <d v="2021-01-12T00:00:00"/>
    <x v="3"/>
    <x v="10"/>
    <s v="Billings"/>
    <x v="3"/>
    <n v="45"/>
    <n v="325"/>
    <n v="14625"/>
    <n v="5849.9999999999991"/>
    <n v="0.39999999999999997"/>
    <x v="1"/>
    <n v="2021"/>
    <x v="0"/>
    <x v="0"/>
    <x v="0"/>
    <n v="17.999999999999996"/>
  </r>
  <r>
    <x v="4"/>
    <n v="1189833"/>
    <d v="2021-01-13T00:00:00"/>
    <x v="3"/>
    <x v="10"/>
    <s v="Billings"/>
    <x v="4"/>
    <n v="50"/>
    <n v="200"/>
    <n v="10000"/>
    <n v="6000.0000000000009"/>
    <n v="0.60000000000000009"/>
    <x v="1"/>
    <n v="2021"/>
    <x v="0"/>
    <x v="0"/>
    <x v="1"/>
    <n v="30.000000000000004"/>
  </r>
  <r>
    <x v="4"/>
    <n v="1189833"/>
    <d v="2021-01-14T00:00:00"/>
    <x v="3"/>
    <x v="10"/>
    <s v="Billings"/>
    <x v="5"/>
    <n v="45"/>
    <n v="400"/>
    <n v="18000"/>
    <n v="4500"/>
    <n v="0.25"/>
    <x v="1"/>
    <n v="2021"/>
    <x v="0"/>
    <x v="0"/>
    <x v="1"/>
    <n v="11.25"/>
  </r>
  <r>
    <x v="4"/>
    <n v="1189833"/>
    <d v="2021-01-15T00:00:00"/>
    <x v="3"/>
    <x v="10"/>
    <s v="Billings"/>
    <x v="0"/>
    <n v="45"/>
    <n v="575"/>
    <n v="25875"/>
    <n v="11643.75"/>
    <n v="0.45"/>
    <x v="1"/>
    <n v="2021"/>
    <x v="0"/>
    <x v="0"/>
    <x v="0"/>
    <n v="20.25"/>
  </r>
  <r>
    <x v="4"/>
    <n v="1189833"/>
    <d v="2021-01-16T00:00:00"/>
    <x v="3"/>
    <x v="10"/>
    <s v="Billings"/>
    <x v="1"/>
    <n v="45"/>
    <n v="375"/>
    <n v="16875"/>
    <n v="5062.5"/>
    <n v="0.3"/>
    <x v="1"/>
    <n v="2021"/>
    <x v="0"/>
    <x v="0"/>
    <x v="0"/>
    <n v="13.5"/>
  </r>
  <r>
    <x v="4"/>
    <n v="1189833"/>
    <d v="2021-01-17T00:00:00"/>
    <x v="3"/>
    <x v="10"/>
    <s v="Billings"/>
    <x v="2"/>
    <n v="45"/>
    <n v="400"/>
    <n v="18000"/>
    <n v="8100"/>
    <n v="0.45"/>
    <x v="1"/>
    <n v="2021"/>
    <x v="0"/>
    <x v="0"/>
    <x v="0"/>
    <n v="20.25"/>
  </r>
  <r>
    <x v="4"/>
    <n v="1189833"/>
    <d v="2021-01-18T00:00:00"/>
    <x v="3"/>
    <x v="10"/>
    <s v="Billings"/>
    <x v="3"/>
    <n v="40"/>
    <n v="300"/>
    <n v="12000"/>
    <n v="4800"/>
    <n v="0.39999999999999997"/>
    <x v="1"/>
    <n v="2021"/>
    <x v="0"/>
    <x v="0"/>
    <x v="0"/>
    <n v="16"/>
  </r>
  <r>
    <x v="4"/>
    <n v="1189833"/>
    <d v="2021-01-19T00:00:00"/>
    <x v="3"/>
    <x v="10"/>
    <s v="Billings"/>
    <x v="4"/>
    <n v="45"/>
    <n v="200"/>
    <n v="9000"/>
    <n v="5400.0000000000009"/>
    <n v="0.60000000000000009"/>
    <x v="1"/>
    <n v="2021"/>
    <x v="0"/>
    <x v="0"/>
    <x v="1"/>
    <n v="27.000000000000004"/>
  </r>
  <r>
    <x v="4"/>
    <n v="1189833"/>
    <d v="2021-01-20T00:00:00"/>
    <x v="3"/>
    <x v="10"/>
    <s v="Billings"/>
    <x v="5"/>
    <n v="60"/>
    <n v="375"/>
    <n v="22500"/>
    <n v="5625"/>
    <n v="0.25"/>
    <x v="1"/>
    <n v="2021"/>
    <x v="0"/>
    <x v="0"/>
    <x v="1"/>
    <n v="15"/>
  </r>
  <r>
    <x v="4"/>
    <n v="1189833"/>
    <d v="2021-01-21T00:00:00"/>
    <x v="3"/>
    <x v="10"/>
    <s v="Billings"/>
    <x v="0"/>
    <n v="40"/>
    <n v="575"/>
    <n v="23000"/>
    <n v="10350"/>
    <n v="0.45"/>
    <x v="1"/>
    <n v="2021"/>
    <x v="0"/>
    <x v="0"/>
    <x v="0"/>
    <n v="18"/>
  </r>
  <r>
    <x v="4"/>
    <n v="1189833"/>
    <d v="2021-01-22T00:00:00"/>
    <x v="3"/>
    <x v="10"/>
    <s v="Billings"/>
    <x v="1"/>
    <n v="45"/>
    <n v="425"/>
    <n v="19125"/>
    <n v="5737.5"/>
    <n v="0.3"/>
    <x v="1"/>
    <n v="2021"/>
    <x v="0"/>
    <x v="0"/>
    <x v="0"/>
    <n v="13.5"/>
  </r>
  <r>
    <x v="4"/>
    <n v="1189833"/>
    <d v="2021-01-23T00:00:00"/>
    <x v="3"/>
    <x v="10"/>
    <s v="Billings"/>
    <x v="2"/>
    <n v="45"/>
    <n v="425"/>
    <n v="19125"/>
    <n v="8606.25"/>
    <n v="0.45"/>
    <x v="1"/>
    <n v="2021"/>
    <x v="0"/>
    <x v="0"/>
    <x v="0"/>
    <n v="20.25"/>
  </r>
  <r>
    <x v="4"/>
    <n v="1189833"/>
    <d v="2021-01-24T00:00:00"/>
    <x v="3"/>
    <x v="10"/>
    <s v="Billings"/>
    <x v="3"/>
    <n v="40"/>
    <n v="325"/>
    <n v="13000"/>
    <n v="5200"/>
    <n v="0.39999999999999997"/>
    <x v="1"/>
    <n v="2021"/>
    <x v="0"/>
    <x v="0"/>
    <x v="0"/>
    <n v="16"/>
  </r>
  <r>
    <x v="4"/>
    <n v="1189833"/>
    <d v="2021-01-25T00:00:00"/>
    <x v="3"/>
    <x v="10"/>
    <s v="Billings"/>
    <x v="4"/>
    <n v="45"/>
    <n v="225"/>
    <n v="10125"/>
    <n v="6075.0000000000009"/>
    <n v="0.60000000000000009"/>
    <x v="1"/>
    <n v="2021"/>
    <x v="0"/>
    <x v="0"/>
    <x v="1"/>
    <n v="27.000000000000004"/>
  </r>
  <r>
    <x v="4"/>
    <n v="1189833"/>
    <d v="2021-01-26T00:00:00"/>
    <x v="3"/>
    <x v="10"/>
    <s v="Billings"/>
    <x v="5"/>
    <n v="60"/>
    <n v="400"/>
    <n v="24000"/>
    <n v="6000"/>
    <n v="0.25"/>
    <x v="1"/>
    <n v="2021"/>
    <x v="0"/>
    <x v="0"/>
    <x v="1"/>
    <n v="15"/>
  </r>
  <r>
    <x v="4"/>
    <n v="1189833"/>
    <d v="2021-01-27T00:00:00"/>
    <x v="3"/>
    <x v="10"/>
    <s v="Billings"/>
    <x v="0"/>
    <n v="40"/>
    <n v="675"/>
    <n v="27000"/>
    <n v="12150"/>
    <n v="0.45"/>
    <x v="1"/>
    <n v="2021"/>
    <x v="0"/>
    <x v="0"/>
    <x v="0"/>
    <n v="18"/>
  </r>
  <r>
    <x v="4"/>
    <n v="1189833"/>
    <d v="2021-01-28T00:00:00"/>
    <x v="3"/>
    <x v="10"/>
    <s v="Billings"/>
    <x v="1"/>
    <n v="45"/>
    <n v="525"/>
    <n v="23625"/>
    <n v="7087.5"/>
    <n v="0.3"/>
    <x v="1"/>
    <n v="2021"/>
    <x v="0"/>
    <x v="0"/>
    <x v="0"/>
    <n v="13.5"/>
  </r>
  <r>
    <x v="4"/>
    <n v="1189833"/>
    <d v="2021-01-29T00:00:00"/>
    <x v="3"/>
    <x v="10"/>
    <s v="Billings"/>
    <x v="2"/>
    <n v="45"/>
    <n v="550"/>
    <n v="24750"/>
    <n v="11137.5"/>
    <n v="0.45"/>
    <x v="1"/>
    <n v="2021"/>
    <x v="0"/>
    <x v="0"/>
    <x v="0"/>
    <n v="20.25"/>
  </r>
  <r>
    <x v="4"/>
    <n v="1189833"/>
    <d v="2021-01-30T00:00:00"/>
    <x v="3"/>
    <x v="10"/>
    <s v="Billings"/>
    <x v="3"/>
    <n v="40"/>
    <n v="425"/>
    <n v="17000"/>
    <n v="6799.9999999999991"/>
    <n v="0.39999999999999997"/>
    <x v="1"/>
    <n v="2021"/>
    <x v="0"/>
    <x v="0"/>
    <x v="0"/>
    <n v="15.999999999999998"/>
  </r>
  <r>
    <x v="4"/>
    <n v="1189833"/>
    <d v="2021-01-31T00:00:00"/>
    <x v="3"/>
    <x v="10"/>
    <s v="Billings"/>
    <x v="4"/>
    <n v="45"/>
    <n v="300"/>
    <n v="13500"/>
    <n v="8100.0000000000009"/>
    <n v="0.60000000000000009"/>
    <x v="1"/>
    <n v="2021"/>
    <x v="0"/>
    <x v="0"/>
    <x v="1"/>
    <n v="27.000000000000004"/>
  </r>
  <r>
    <x v="4"/>
    <n v="1189833"/>
    <d v="2021-02-01T00:00:00"/>
    <x v="3"/>
    <x v="10"/>
    <s v="Billings"/>
    <x v="5"/>
    <n v="60"/>
    <n v="600"/>
    <n v="36000"/>
    <n v="9000"/>
    <n v="0.25"/>
    <x v="1"/>
    <n v="2021"/>
    <x v="1"/>
    <x v="0"/>
    <x v="1"/>
    <n v="15"/>
  </r>
  <r>
    <x v="4"/>
    <n v="1189833"/>
    <d v="2021-02-02T00:00:00"/>
    <x v="3"/>
    <x v="10"/>
    <s v="Billings"/>
    <x v="0"/>
    <n v="40"/>
    <n v="750"/>
    <n v="30000"/>
    <n v="13500"/>
    <n v="0.45"/>
    <x v="1"/>
    <n v="2021"/>
    <x v="1"/>
    <x v="0"/>
    <x v="0"/>
    <n v="18"/>
  </r>
  <r>
    <x v="4"/>
    <n v="1189833"/>
    <d v="2021-02-03T00:00:00"/>
    <x v="3"/>
    <x v="10"/>
    <s v="Billings"/>
    <x v="1"/>
    <n v="45"/>
    <n v="600"/>
    <n v="27000"/>
    <n v="8100"/>
    <n v="0.3"/>
    <x v="1"/>
    <n v="2021"/>
    <x v="1"/>
    <x v="0"/>
    <x v="0"/>
    <n v="13.5"/>
  </r>
  <r>
    <x v="4"/>
    <n v="1189833"/>
    <d v="2021-02-04T00:00:00"/>
    <x v="3"/>
    <x v="10"/>
    <s v="Billings"/>
    <x v="2"/>
    <n v="45"/>
    <n v="550"/>
    <n v="24750"/>
    <n v="11137.5"/>
    <n v="0.45"/>
    <x v="1"/>
    <n v="2021"/>
    <x v="1"/>
    <x v="0"/>
    <x v="0"/>
    <n v="20.25"/>
  </r>
  <r>
    <x v="4"/>
    <n v="1189833"/>
    <d v="2021-02-05T00:00:00"/>
    <x v="3"/>
    <x v="10"/>
    <s v="Billings"/>
    <x v="3"/>
    <n v="40"/>
    <n v="450"/>
    <n v="18000"/>
    <n v="7199.9999999999991"/>
    <n v="0.39999999999999997"/>
    <x v="1"/>
    <n v="2021"/>
    <x v="1"/>
    <x v="0"/>
    <x v="0"/>
    <n v="15.999999999999998"/>
  </r>
  <r>
    <x v="4"/>
    <n v="1189833"/>
    <d v="2021-02-06T00:00:00"/>
    <x v="3"/>
    <x v="10"/>
    <s v="Billings"/>
    <x v="4"/>
    <n v="45"/>
    <n v="475"/>
    <n v="21375"/>
    <n v="12825.000000000002"/>
    <n v="0.60000000000000009"/>
    <x v="1"/>
    <n v="2021"/>
    <x v="1"/>
    <x v="0"/>
    <x v="1"/>
    <n v="27.000000000000004"/>
  </r>
  <r>
    <x v="4"/>
    <n v="1189833"/>
    <d v="2021-02-07T00:00:00"/>
    <x v="3"/>
    <x v="10"/>
    <s v="Billings"/>
    <x v="5"/>
    <n v="60"/>
    <n v="475"/>
    <n v="28500"/>
    <n v="7125"/>
    <n v="0.25"/>
    <x v="1"/>
    <n v="2021"/>
    <x v="1"/>
    <x v="0"/>
    <x v="1"/>
    <n v="15"/>
  </r>
  <r>
    <x v="4"/>
    <n v="1189833"/>
    <d v="2021-02-08T00:00:00"/>
    <x v="3"/>
    <x v="10"/>
    <s v="Billings"/>
    <x v="0"/>
    <n v="45"/>
    <n v="675"/>
    <n v="30375"/>
    <n v="13668.75"/>
    <n v="0.45"/>
    <x v="1"/>
    <n v="2021"/>
    <x v="1"/>
    <x v="0"/>
    <x v="0"/>
    <n v="20.25"/>
  </r>
  <r>
    <x v="4"/>
    <n v="1189833"/>
    <d v="2021-02-09T00:00:00"/>
    <x v="3"/>
    <x v="10"/>
    <s v="Billings"/>
    <x v="1"/>
    <n v="55.000000000000007"/>
    <n v="625"/>
    <n v="34375.000000000007"/>
    <n v="10312.500000000002"/>
    <n v="0.3"/>
    <x v="1"/>
    <n v="2021"/>
    <x v="1"/>
    <x v="0"/>
    <x v="0"/>
    <n v="16.500000000000004"/>
  </r>
  <r>
    <x v="4"/>
    <n v="1189833"/>
    <d v="2021-02-10T00:00:00"/>
    <x v="3"/>
    <x v="10"/>
    <s v="Billings"/>
    <x v="2"/>
    <n v="50"/>
    <n v="500"/>
    <n v="25000"/>
    <n v="11250"/>
    <n v="0.45"/>
    <x v="1"/>
    <n v="2021"/>
    <x v="1"/>
    <x v="0"/>
    <x v="0"/>
    <n v="22.5"/>
  </r>
  <r>
    <x v="4"/>
    <n v="1189833"/>
    <d v="2021-02-11T00:00:00"/>
    <x v="3"/>
    <x v="10"/>
    <s v="Billings"/>
    <x v="3"/>
    <n v="45"/>
    <n v="425"/>
    <n v="19125"/>
    <n v="7649.9999999999991"/>
    <n v="0.39999999999999997"/>
    <x v="1"/>
    <n v="2021"/>
    <x v="1"/>
    <x v="0"/>
    <x v="0"/>
    <n v="17.999999999999996"/>
  </r>
  <r>
    <x v="4"/>
    <n v="1189833"/>
    <d v="2021-02-12T00:00:00"/>
    <x v="3"/>
    <x v="10"/>
    <s v="Billings"/>
    <x v="4"/>
    <n v="54.999999999999993"/>
    <n v="425"/>
    <n v="23374.999999999996"/>
    <n v="14025"/>
    <n v="0.60000000000000009"/>
    <x v="1"/>
    <n v="2021"/>
    <x v="1"/>
    <x v="0"/>
    <x v="1"/>
    <n v="33"/>
  </r>
  <r>
    <x v="4"/>
    <n v="1189833"/>
    <d v="2021-02-13T00:00:00"/>
    <x v="3"/>
    <x v="10"/>
    <s v="Billings"/>
    <x v="5"/>
    <n v="60"/>
    <n v="400"/>
    <n v="24000"/>
    <n v="6000"/>
    <n v="0.25"/>
    <x v="1"/>
    <n v="2021"/>
    <x v="1"/>
    <x v="0"/>
    <x v="1"/>
    <n v="15"/>
  </r>
  <r>
    <x v="4"/>
    <n v="1189833"/>
    <d v="2021-02-14T00:00:00"/>
    <x v="3"/>
    <x v="10"/>
    <s v="Billings"/>
    <x v="0"/>
    <n v="45"/>
    <n v="600"/>
    <n v="27000"/>
    <n v="12150"/>
    <n v="0.45"/>
    <x v="1"/>
    <n v="2021"/>
    <x v="1"/>
    <x v="0"/>
    <x v="0"/>
    <n v="20.25"/>
  </r>
  <r>
    <x v="4"/>
    <n v="1189833"/>
    <d v="2021-02-15T00:00:00"/>
    <x v="3"/>
    <x v="10"/>
    <s v="Billings"/>
    <x v="1"/>
    <n v="50"/>
    <n v="600"/>
    <n v="30000"/>
    <n v="9000"/>
    <n v="0.3"/>
    <x v="1"/>
    <n v="2021"/>
    <x v="1"/>
    <x v="0"/>
    <x v="0"/>
    <n v="15"/>
  </r>
  <r>
    <x v="4"/>
    <n v="1189833"/>
    <d v="2021-02-16T00:00:00"/>
    <x v="3"/>
    <x v="10"/>
    <s v="Billings"/>
    <x v="2"/>
    <n v="45"/>
    <n v="450"/>
    <n v="20250"/>
    <n v="9112.5"/>
    <n v="0.45"/>
    <x v="1"/>
    <n v="2021"/>
    <x v="1"/>
    <x v="0"/>
    <x v="0"/>
    <n v="20.25"/>
  </r>
  <r>
    <x v="4"/>
    <n v="1189833"/>
    <d v="2021-02-17T00:00:00"/>
    <x v="3"/>
    <x v="10"/>
    <s v="Billings"/>
    <x v="3"/>
    <n v="45"/>
    <n v="400"/>
    <n v="18000"/>
    <n v="7199.9999999999991"/>
    <n v="0.39999999999999997"/>
    <x v="1"/>
    <n v="2021"/>
    <x v="1"/>
    <x v="0"/>
    <x v="0"/>
    <n v="17.999999999999996"/>
  </r>
  <r>
    <x v="4"/>
    <n v="1189833"/>
    <d v="2021-02-18T00:00:00"/>
    <x v="3"/>
    <x v="10"/>
    <s v="Billings"/>
    <x v="4"/>
    <n v="54.999999999999993"/>
    <n v="400"/>
    <n v="21999.999999999996"/>
    <n v="13200"/>
    <n v="0.60000000000000009"/>
    <x v="1"/>
    <n v="2021"/>
    <x v="1"/>
    <x v="0"/>
    <x v="1"/>
    <n v="33"/>
  </r>
  <r>
    <x v="4"/>
    <n v="1189833"/>
    <d v="2021-02-19T00:00:00"/>
    <x v="3"/>
    <x v="10"/>
    <s v="Billings"/>
    <x v="5"/>
    <n v="60"/>
    <n v="450"/>
    <n v="27000"/>
    <n v="6750"/>
    <n v="0.25"/>
    <x v="1"/>
    <n v="2021"/>
    <x v="1"/>
    <x v="0"/>
    <x v="1"/>
    <n v="15"/>
  </r>
  <r>
    <x v="4"/>
    <n v="1189833"/>
    <d v="2021-02-20T00:00:00"/>
    <x v="3"/>
    <x v="10"/>
    <s v="Billings"/>
    <x v="0"/>
    <n v="45"/>
    <n v="550"/>
    <n v="24750"/>
    <n v="11137.5"/>
    <n v="0.45"/>
    <x v="1"/>
    <n v="2021"/>
    <x v="1"/>
    <x v="0"/>
    <x v="0"/>
    <n v="20.25"/>
  </r>
  <r>
    <x v="4"/>
    <n v="1189833"/>
    <d v="2021-02-21T00:00:00"/>
    <x v="3"/>
    <x v="10"/>
    <s v="Billings"/>
    <x v="1"/>
    <n v="50"/>
    <n v="550"/>
    <n v="27500"/>
    <n v="8250"/>
    <n v="0.3"/>
    <x v="1"/>
    <n v="2021"/>
    <x v="1"/>
    <x v="0"/>
    <x v="0"/>
    <n v="15"/>
  </r>
  <r>
    <x v="4"/>
    <n v="1189833"/>
    <d v="2021-02-22T00:00:00"/>
    <x v="3"/>
    <x v="10"/>
    <s v="Billings"/>
    <x v="2"/>
    <n v="45"/>
    <n v="400"/>
    <n v="18000"/>
    <n v="8100"/>
    <n v="0.45"/>
    <x v="1"/>
    <n v="2021"/>
    <x v="1"/>
    <x v="0"/>
    <x v="0"/>
    <n v="20.25"/>
  </r>
  <r>
    <x v="4"/>
    <n v="1189833"/>
    <d v="2021-02-23T00:00:00"/>
    <x v="3"/>
    <x v="10"/>
    <s v="Billings"/>
    <x v="3"/>
    <n v="45"/>
    <n v="375"/>
    <n v="16875"/>
    <n v="6749.9999999999991"/>
    <n v="0.39999999999999997"/>
    <x v="1"/>
    <n v="2021"/>
    <x v="1"/>
    <x v="0"/>
    <x v="0"/>
    <n v="17.999999999999996"/>
  </r>
  <r>
    <x v="4"/>
    <n v="1189833"/>
    <d v="2021-02-24T00:00:00"/>
    <x v="3"/>
    <x v="10"/>
    <s v="Billings"/>
    <x v="4"/>
    <n v="54.999999999999993"/>
    <n v="350"/>
    <n v="19249.999999999996"/>
    <n v="11550"/>
    <n v="0.60000000000000009"/>
    <x v="1"/>
    <n v="2021"/>
    <x v="1"/>
    <x v="0"/>
    <x v="1"/>
    <n v="33"/>
  </r>
  <r>
    <x v="4"/>
    <n v="1189833"/>
    <d v="2021-02-25T00:00:00"/>
    <x v="3"/>
    <x v="10"/>
    <s v="Billings"/>
    <x v="5"/>
    <n v="60"/>
    <n v="400"/>
    <n v="24000"/>
    <n v="6000"/>
    <n v="0.25"/>
    <x v="1"/>
    <n v="2021"/>
    <x v="1"/>
    <x v="0"/>
    <x v="1"/>
    <n v="15"/>
  </r>
  <r>
    <x v="4"/>
    <n v="1189833"/>
    <d v="2021-02-26T00:00:00"/>
    <x v="3"/>
    <x v="10"/>
    <s v="Billings"/>
    <x v="0"/>
    <n v="40"/>
    <n v="575"/>
    <n v="23000"/>
    <n v="10350"/>
    <n v="0.45"/>
    <x v="1"/>
    <n v="2021"/>
    <x v="1"/>
    <x v="0"/>
    <x v="0"/>
    <n v="18"/>
  </r>
  <r>
    <x v="4"/>
    <n v="1189833"/>
    <d v="2021-02-27T00:00:00"/>
    <x v="3"/>
    <x v="10"/>
    <s v="Billings"/>
    <x v="1"/>
    <n v="45.000000000000007"/>
    <n v="575"/>
    <n v="25875.000000000004"/>
    <n v="7762.5000000000009"/>
    <n v="0.3"/>
    <x v="1"/>
    <n v="2021"/>
    <x v="1"/>
    <x v="0"/>
    <x v="0"/>
    <n v="13.500000000000002"/>
  </r>
  <r>
    <x v="4"/>
    <n v="1189833"/>
    <d v="2021-02-28T00:00:00"/>
    <x v="3"/>
    <x v="10"/>
    <s v="Billings"/>
    <x v="2"/>
    <n v="40"/>
    <n v="425"/>
    <n v="17000"/>
    <n v="7650"/>
    <n v="0.45"/>
    <x v="1"/>
    <n v="2021"/>
    <x v="1"/>
    <x v="0"/>
    <x v="0"/>
    <n v="18"/>
  </r>
  <r>
    <x v="4"/>
    <n v="1189833"/>
    <d v="2021-03-01T00:00:00"/>
    <x v="3"/>
    <x v="10"/>
    <s v="Billings"/>
    <x v="3"/>
    <n v="40"/>
    <n v="425"/>
    <n v="17000"/>
    <n v="6799.9999999999991"/>
    <n v="0.39999999999999997"/>
    <x v="1"/>
    <n v="2021"/>
    <x v="2"/>
    <x v="0"/>
    <x v="0"/>
    <n v="15.999999999999998"/>
  </r>
  <r>
    <x v="4"/>
    <n v="1189833"/>
    <d v="2021-03-02T00:00:00"/>
    <x v="3"/>
    <x v="10"/>
    <s v="Billings"/>
    <x v="4"/>
    <n v="54.999999999999993"/>
    <n v="375"/>
    <n v="20624.999999999996"/>
    <n v="12375"/>
    <n v="0.60000000000000009"/>
    <x v="1"/>
    <n v="2021"/>
    <x v="2"/>
    <x v="0"/>
    <x v="1"/>
    <n v="33"/>
  </r>
  <r>
    <x v="4"/>
    <n v="1189833"/>
    <d v="2021-03-03T00:00:00"/>
    <x v="3"/>
    <x v="10"/>
    <s v="Billings"/>
    <x v="5"/>
    <n v="60"/>
    <n v="475"/>
    <n v="28500"/>
    <n v="7125"/>
    <n v="0.25"/>
    <x v="1"/>
    <n v="2021"/>
    <x v="2"/>
    <x v="0"/>
    <x v="1"/>
    <n v="15"/>
  </r>
  <r>
    <x v="4"/>
    <n v="1189833"/>
    <d v="2021-03-04T00:00:00"/>
    <x v="3"/>
    <x v="10"/>
    <s v="Billings"/>
    <x v="0"/>
    <n v="45"/>
    <n v="675"/>
    <n v="30375"/>
    <n v="13668.75"/>
    <n v="0.45"/>
    <x v="1"/>
    <n v="2021"/>
    <x v="2"/>
    <x v="0"/>
    <x v="0"/>
    <n v="20.25"/>
  </r>
  <r>
    <x v="4"/>
    <n v="1189833"/>
    <d v="2021-03-05T00:00:00"/>
    <x v="3"/>
    <x v="10"/>
    <s v="Billings"/>
    <x v="1"/>
    <n v="50"/>
    <n v="675"/>
    <n v="33750"/>
    <n v="10125"/>
    <n v="0.3"/>
    <x v="1"/>
    <n v="2021"/>
    <x v="2"/>
    <x v="0"/>
    <x v="0"/>
    <n v="15"/>
  </r>
  <r>
    <x v="4"/>
    <n v="1189833"/>
    <d v="2021-03-06T00:00:00"/>
    <x v="3"/>
    <x v="10"/>
    <s v="Billings"/>
    <x v="2"/>
    <n v="45"/>
    <n v="475"/>
    <n v="21375"/>
    <n v="9618.75"/>
    <n v="0.45"/>
    <x v="1"/>
    <n v="2021"/>
    <x v="2"/>
    <x v="0"/>
    <x v="0"/>
    <n v="20.25"/>
  </r>
  <r>
    <x v="4"/>
    <n v="1189833"/>
    <d v="2021-03-07T00:00:00"/>
    <x v="3"/>
    <x v="10"/>
    <s v="Billings"/>
    <x v="3"/>
    <n v="45"/>
    <n v="475"/>
    <n v="21375"/>
    <n v="8550"/>
    <n v="0.39999999999999997"/>
    <x v="1"/>
    <n v="2021"/>
    <x v="2"/>
    <x v="0"/>
    <x v="0"/>
    <n v="18"/>
  </r>
  <r>
    <x v="4"/>
    <n v="1189833"/>
    <d v="2021-03-08T00:00:00"/>
    <x v="3"/>
    <x v="10"/>
    <s v="Billings"/>
    <x v="4"/>
    <n v="54.999999999999993"/>
    <n v="400"/>
    <n v="21999.999999999996"/>
    <n v="13200"/>
    <n v="0.60000000000000009"/>
    <x v="1"/>
    <n v="2021"/>
    <x v="2"/>
    <x v="0"/>
    <x v="1"/>
    <n v="33"/>
  </r>
  <r>
    <x v="4"/>
    <n v="1189833"/>
    <d v="2021-03-09T00:00:00"/>
    <x v="3"/>
    <x v="10"/>
    <s v="Billings"/>
    <x v="5"/>
    <n v="60"/>
    <n v="500"/>
    <n v="30000"/>
    <n v="7500"/>
    <n v="0.25"/>
    <x v="1"/>
    <n v="2021"/>
    <x v="2"/>
    <x v="0"/>
    <x v="1"/>
    <n v="15"/>
  </r>
  <r>
    <x v="2"/>
    <n v="1197831"/>
    <d v="2021-03-10T00:00:00"/>
    <x v="3"/>
    <x v="10"/>
    <s v="Billings"/>
    <x v="0"/>
    <n v="20"/>
    <n v="700"/>
    <n v="14000"/>
    <n v="4900"/>
    <n v="0.35"/>
    <x v="1"/>
    <n v="2021"/>
    <x v="2"/>
    <x v="0"/>
    <x v="0"/>
    <n v="7"/>
  </r>
  <r>
    <x v="2"/>
    <n v="1197831"/>
    <d v="2021-03-11T00:00:00"/>
    <x v="3"/>
    <x v="10"/>
    <s v="Billings"/>
    <x v="1"/>
    <n v="30"/>
    <n v="700"/>
    <n v="21000"/>
    <n v="7349.9999999999991"/>
    <n v="0.35"/>
    <x v="1"/>
    <n v="2021"/>
    <x v="2"/>
    <x v="0"/>
    <x v="0"/>
    <n v="10.499999999999998"/>
  </r>
  <r>
    <x v="2"/>
    <n v="1197831"/>
    <d v="2021-03-12T00:00:00"/>
    <x v="3"/>
    <x v="10"/>
    <s v="Billings"/>
    <x v="2"/>
    <n v="30"/>
    <n v="500"/>
    <n v="15000"/>
    <n v="5250"/>
    <n v="0.35"/>
    <x v="1"/>
    <n v="2021"/>
    <x v="2"/>
    <x v="0"/>
    <x v="0"/>
    <n v="10.5"/>
  </r>
  <r>
    <x v="2"/>
    <n v="1197831"/>
    <d v="2021-03-13T00:00:00"/>
    <x v="3"/>
    <x v="10"/>
    <s v="Billings"/>
    <x v="3"/>
    <n v="35"/>
    <n v="500"/>
    <n v="17500"/>
    <n v="7875"/>
    <n v="0.45"/>
    <x v="1"/>
    <n v="2021"/>
    <x v="2"/>
    <x v="0"/>
    <x v="0"/>
    <n v="15.75"/>
  </r>
  <r>
    <x v="2"/>
    <n v="1197831"/>
    <d v="2021-03-14T00:00:00"/>
    <x v="1"/>
    <x v="11"/>
    <s v="Knoxville"/>
    <x v="4"/>
    <n v="40"/>
    <n v="350"/>
    <n v="14000"/>
    <n v="4200"/>
    <n v="0.3"/>
    <x v="1"/>
    <n v="2021"/>
    <x v="2"/>
    <x v="0"/>
    <x v="1"/>
    <n v="12"/>
  </r>
  <r>
    <x v="2"/>
    <n v="1197831"/>
    <d v="2021-03-15T00:00:00"/>
    <x v="1"/>
    <x v="11"/>
    <s v="Knoxville"/>
    <x v="5"/>
    <n v="35"/>
    <n v="500"/>
    <n v="17500"/>
    <n v="8750"/>
    <n v="0.5"/>
    <x v="1"/>
    <n v="2021"/>
    <x v="2"/>
    <x v="0"/>
    <x v="1"/>
    <n v="17.5"/>
  </r>
  <r>
    <x v="2"/>
    <n v="1197831"/>
    <d v="2021-03-16T00:00:00"/>
    <x v="1"/>
    <x v="11"/>
    <s v="Knoxville"/>
    <x v="0"/>
    <n v="25"/>
    <n v="650"/>
    <n v="16250"/>
    <n v="5687.5"/>
    <n v="0.35"/>
    <x v="1"/>
    <n v="2021"/>
    <x v="2"/>
    <x v="0"/>
    <x v="0"/>
    <n v="8.75"/>
  </r>
  <r>
    <x v="2"/>
    <n v="1197831"/>
    <d v="2021-03-17T00:00:00"/>
    <x v="1"/>
    <x v="11"/>
    <s v="Knoxville"/>
    <x v="1"/>
    <n v="35"/>
    <n v="625"/>
    <n v="21875"/>
    <n v="7656.2499999999991"/>
    <n v="0.35"/>
    <x v="1"/>
    <n v="2021"/>
    <x v="2"/>
    <x v="0"/>
    <x v="0"/>
    <n v="12.249999999999998"/>
  </r>
  <r>
    <x v="2"/>
    <n v="1197831"/>
    <d v="2021-03-18T00:00:00"/>
    <x v="1"/>
    <x v="11"/>
    <s v="Knoxville"/>
    <x v="2"/>
    <n v="35"/>
    <n v="450"/>
    <n v="15750"/>
    <n v="5512.5"/>
    <n v="0.35"/>
    <x v="1"/>
    <n v="2021"/>
    <x v="2"/>
    <x v="0"/>
    <x v="0"/>
    <n v="12.25"/>
  </r>
  <r>
    <x v="2"/>
    <n v="1197831"/>
    <d v="2021-03-19T00:00:00"/>
    <x v="1"/>
    <x v="11"/>
    <s v="Knoxville"/>
    <x v="3"/>
    <n v="35"/>
    <n v="400"/>
    <n v="14000"/>
    <n v="6300"/>
    <n v="0.45"/>
    <x v="1"/>
    <n v="2021"/>
    <x v="2"/>
    <x v="0"/>
    <x v="0"/>
    <n v="15.75"/>
  </r>
  <r>
    <x v="2"/>
    <n v="1197831"/>
    <d v="2021-03-20T00:00:00"/>
    <x v="1"/>
    <x v="11"/>
    <s v="Knoxville"/>
    <x v="4"/>
    <n v="40"/>
    <n v="275"/>
    <n v="11000"/>
    <n v="3300"/>
    <n v="0.3"/>
    <x v="1"/>
    <n v="2021"/>
    <x v="2"/>
    <x v="0"/>
    <x v="1"/>
    <n v="12"/>
  </r>
  <r>
    <x v="2"/>
    <n v="1197831"/>
    <d v="2021-03-21T00:00:00"/>
    <x v="1"/>
    <x v="11"/>
    <s v="Knoxville"/>
    <x v="5"/>
    <n v="35"/>
    <n v="475"/>
    <n v="16625"/>
    <n v="8312.5"/>
    <n v="0.5"/>
    <x v="1"/>
    <n v="2021"/>
    <x v="2"/>
    <x v="0"/>
    <x v="1"/>
    <n v="17.5"/>
  </r>
  <r>
    <x v="2"/>
    <n v="1197831"/>
    <d v="2021-03-22T00:00:00"/>
    <x v="1"/>
    <x v="11"/>
    <s v="Knoxville"/>
    <x v="0"/>
    <n v="30"/>
    <n v="650"/>
    <n v="19500"/>
    <n v="7799.9999999999991"/>
    <n v="0.39999999999999997"/>
    <x v="1"/>
    <n v="2021"/>
    <x v="2"/>
    <x v="0"/>
    <x v="0"/>
    <n v="11.999999999999998"/>
  </r>
  <r>
    <x v="2"/>
    <n v="1197831"/>
    <d v="2021-03-23T00:00:00"/>
    <x v="1"/>
    <x v="11"/>
    <s v="Knoxville"/>
    <x v="1"/>
    <n v="40"/>
    <n v="650"/>
    <n v="26000"/>
    <n v="10400"/>
    <n v="0.39999999999999997"/>
    <x v="1"/>
    <n v="2021"/>
    <x v="2"/>
    <x v="0"/>
    <x v="0"/>
    <n v="16"/>
  </r>
  <r>
    <x v="2"/>
    <n v="1197831"/>
    <d v="2021-03-24T00:00:00"/>
    <x v="1"/>
    <x v="11"/>
    <s v="Knoxville"/>
    <x v="2"/>
    <n v="30"/>
    <n v="475"/>
    <n v="14250"/>
    <n v="5699.9999999999991"/>
    <n v="0.39999999999999997"/>
    <x v="1"/>
    <n v="2021"/>
    <x v="2"/>
    <x v="0"/>
    <x v="0"/>
    <n v="11.999999999999998"/>
  </r>
  <r>
    <x v="2"/>
    <n v="1197831"/>
    <d v="2021-03-25T00:00:00"/>
    <x v="1"/>
    <x v="11"/>
    <s v="Knoxville"/>
    <x v="3"/>
    <n v="35"/>
    <n v="375"/>
    <n v="13125"/>
    <n v="6562.5"/>
    <n v="0.5"/>
    <x v="1"/>
    <n v="2021"/>
    <x v="2"/>
    <x v="0"/>
    <x v="0"/>
    <n v="17.5"/>
  </r>
  <r>
    <x v="2"/>
    <n v="1197831"/>
    <d v="2021-03-26T00:00:00"/>
    <x v="1"/>
    <x v="11"/>
    <s v="Knoxville"/>
    <x v="4"/>
    <n v="40"/>
    <n v="275"/>
    <n v="11000"/>
    <n v="3849.9999999999995"/>
    <n v="0.35"/>
    <x v="1"/>
    <n v="2021"/>
    <x v="2"/>
    <x v="0"/>
    <x v="1"/>
    <n v="13.999999999999998"/>
  </r>
  <r>
    <x v="2"/>
    <n v="1197831"/>
    <d v="2021-03-27T00:00:00"/>
    <x v="1"/>
    <x v="11"/>
    <s v="Knoxville"/>
    <x v="5"/>
    <n v="35"/>
    <n v="425"/>
    <n v="14875"/>
    <n v="8181.2500000000009"/>
    <n v="0.55000000000000004"/>
    <x v="1"/>
    <n v="2021"/>
    <x v="2"/>
    <x v="0"/>
    <x v="1"/>
    <n v="19.250000000000004"/>
  </r>
  <r>
    <x v="2"/>
    <n v="1197831"/>
    <d v="2021-03-28T00:00:00"/>
    <x v="1"/>
    <x v="11"/>
    <s v="Knoxville"/>
    <x v="0"/>
    <n v="20"/>
    <n v="675"/>
    <n v="13500"/>
    <n v="5400"/>
    <n v="0.39999999999999997"/>
    <x v="1"/>
    <n v="2021"/>
    <x v="2"/>
    <x v="0"/>
    <x v="0"/>
    <n v="8"/>
  </r>
  <r>
    <x v="2"/>
    <n v="1197831"/>
    <d v="2021-03-29T00:00:00"/>
    <x v="1"/>
    <x v="11"/>
    <s v="Knoxville"/>
    <x v="1"/>
    <n v="25.000000000000007"/>
    <n v="675"/>
    <n v="16875.000000000004"/>
    <n v="6750.0000000000009"/>
    <n v="0.39999999999999997"/>
    <x v="1"/>
    <n v="2021"/>
    <x v="2"/>
    <x v="0"/>
    <x v="0"/>
    <n v="10.000000000000002"/>
  </r>
  <r>
    <x v="2"/>
    <n v="1197831"/>
    <d v="2021-03-30T00:00:00"/>
    <x v="1"/>
    <x v="11"/>
    <s v="Knoxville"/>
    <x v="2"/>
    <n v="19.999999999999996"/>
    <n v="500"/>
    <n v="9999.9999999999982"/>
    <n v="3999.9999999999991"/>
    <n v="0.39999999999999997"/>
    <x v="1"/>
    <n v="2021"/>
    <x v="2"/>
    <x v="0"/>
    <x v="0"/>
    <n v="7.9999999999999982"/>
  </r>
  <r>
    <x v="2"/>
    <n v="1197831"/>
    <d v="2021-03-31T00:00:00"/>
    <x v="1"/>
    <x v="11"/>
    <s v="Knoxville"/>
    <x v="3"/>
    <n v="25.000000000000007"/>
    <n v="400"/>
    <n v="10000.000000000004"/>
    <n v="5000.0000000000018"/>
    <n v="0.5"/>
    <x v="1"/>
    <n v="2021"/>
    <x v="2"/>
    <x v="0"/>
    <x v="0"/>
    <n v="12.500000000000005"/>
  </r>
  <r>
    <x v="2"/>
    <n v="1197831"/>
    <d v="2021-04-01T00:00:00"/>
    <x v="1"/>
    <x v="11"/>
    <s v="Knoxville"/>
    <x v="4"/>
    <n v="30"/>
    <n v="300"/>
    <n v="9000"/>
    <n v="3150"/>
    <n v="0.35"/>
    <x v="1"/>
    <n v="2021"/>
    <x v="3"/>
    <x v="1"/>
    <x v="1"/>
    <n v="10.5"/>
  </r>
  <r>
    <x v="2"/>
    <n v="1197831"/>
    <d v="2021-04-02T00:00:00"/>
    <x v="1"/>
    <x v="11"/>
    <s v="Knoxville"/>
    <x v="5"/>
    <n v="25.000000000000007"/>
    <n v="575"/>
    <n v="14375.000000000004"/>
    <n v="7906.2500000000027"/>
    <n v="0.55000000000000004"/>
    <x v="1"/>
    <n v="2021"/>
    <x v="3"/>
    <x v="1"/>
    <x v="1"/>
    <n v="13.750000000000005"/>
  </r>
  <r>
    <x v="2"/>
    <n v="1197831"/>
    <d v="2021-04-03T00:00:00"/>
    <x v="1"/>
    <x v="11"/>
    <s v="Knoxville"/>
    <x v="0"/>
    <n v="14.999999999999996"/>
    <n v="725"/>
    <n v="10874.999999999998"/>
    <n v="4349.9999999999991"/>
    <n v="0.39999999999999997"/>
    <x v="1"/>
    <n v="2021"/>
    <x v="3"/>
    <x v="1"/>
    <x v="0"/>
    <n v="5.9999999999999991"/>
  </r>
  <r>
    <x v="2"/>
    <n v="1197831"/>
    <d v="2021-04-04T00:00:00"/>
    <x v="1"/>
    <x v="11"/>
    <s v="Knoxville"/>
    <x v="1"/>
    <n v="25.000000000000007"/>
    <n v="750"/>
    <n v="18750.000000000004"/>
    <n v="7500.0000000000009"/>
    <n v="0.39999999999999997"/>
    <x v="1"/>
    <n v="2021"/>
    <x v="3"/>
    <x v="1"/>
    <x v="0"/>
    <n v="10.000000000000002"/>
  </r>
  <r>
    <x v="2"/>
    <n v="1197831"/>
    <d v="2021-04-05T00:00:00"/>
    <x v="1"/>
    <x v="11"/>
    <s v="Knoxville"/>
    <x v="2"/>
    <n v="19.999999999999996"/>
    <n v="600"/>
    <n v="11999.999999999998"/>
    <n v="4799.9999999999991"/>
    <n v="0.39999999999999997"/>
    <x v="1"/>
    <n v="2021"/>
    <x v="3"/>
    <x v="1"/>
    <x v="0"/>
    <n v="7.9999999999999982"/>
  </r>
  <r>
    <x v="2"/>
    <n v="1197831"/>
    <d v="2021-04-06T00:00:00"/>
    <x v="1"/>
    <x v="11"/>
    <s v="Knoxville"/>
    <x v="3"/>
    <n v="30.000000000000004"/>
    <n v="525"/>
    <n v="15750.000000000002"/>
    <n v="7875.0000000000009"/>
    <n v="0.5"/>
    <x v="1"/>
    <n v="2021"/>
    <x v="3"/>
    <x v="1"/>
    <x v="0"/>
    <n v="15.000000000000002"/>
  </r>
  <r>
    <x v="2"/>
    <n v="1197831"/>
    <d v="2021-04-07T00:00:00"/>
    <x v="1"/>
    <x v="11"/>
    <s v="Knoxville"/>
    <x v="4"/>
    <n v="45"/>
    <n v="425"/>
    <n v="19125"/>
    <n v="6693.75"/>
    <n v="0.35"/>
    <x v="1"/>
    <n v="2021"/>
    <x v="3"/>
    <x v="1"/>
    <x v="1"/>
    <n v="15.75"/>
  </r>
  <r>
    <x v="2"/>
    <n v="1197831"/>
    <d v="2021-04-08T00:00:00"/>
    <x v="1"/>
    <x v="11"/>
    <s v="Knoxville"/>
    <x v="5"/>
    <n v="40"/>
    <n v="775"/>
    <n v="31000"/>
    <n v="17050"/>
    <n v="0.55000000000000004"/>
    <x v="1"/>
    <n v="2021"/>
    <x v="3"/>
    <x v="1"/>
    <x v="1"/>
    <n v="22"/>
  </r>
  <r>
    <x v="2"/>
    <n v="1197831"/>
    <d v="2021-04-09T00:00:00"/>
    <x v="1"/>
    <x v="11"/>
    <s v="Knoxville"/>
    <x v="0"/>
    <n v="40"/>
    <n v="775"/>
    <n v="31000"/>
    <n v="12399.999999999998"/>
    <n v="0.39999999999999997"/>
    <x v="1"/>
    <n v="2021"/>
    <x v="3"/>
    <x v="1"/>
    <x v="0"/>
    <n v="15.999999999999998"/>
  </r>
  <r>
    <x v="2"/>
    <n v="1197831"/>
    <d v="2021-04-10T00:00:00"/>
    <x v="1"/>
    <x v="11"/>
    <s v="Knoxville"/>
    <x v="1"/>
    <n v="45"/>
    <n v="775"/>
    <n v="34875"/>
    <n v="13949.999999999998"/>
    <n v="0.39999999999999997"/>
    <x v="1"/>
    <n v="2021"/>
    <x v="3"/>
    <x v="1"/>
    <x v="0"/>
    <n v="17.999999999999996"/>
  </r>
  <r>
    <x v="2"/>
    <n v="1197831"/>
    <d v="2021-04-11T00:00:00"/>
    <x v="1"/>
    <x v="11"/>
    <s v="Knoxville"/>
    <x v="2"/>
    <n v="40"/>
    <n v="650"/>
    <n v="26000"/>
    <n v="10400"/>
    <n v="0.39999999999999997"/>
    <x v="1"/>
    <n v="2021"/>
    <x v="3"/>
    <x v="1"/>
    <x v="0"/>
    <n v="16"/>
  </r>
  <r>
    <x v="2"/>
    <n v="1197831"/>
    <d v="2021-04-12T00:00:00"/>
    <x v="1"/>
    <x v="11"/>
    <s v="Knoxville"/>
    <x v="3"/>
    <n v="40"/>
    <n v="600"/>
    <n v="24000"/>
    <n v="12000"/>
    <n v="0.5"/>
    <x v="1"/>
    <n v="2021"/>
    <x v="3"/>
    <x v="1"/>
    <x v="0"/>
    <n v="20"/>
  </r>
  <r>
    <x v="2"/>
    <n v="1197831"/>
    <d v="2021-04-13T00:00:00"/>
    <x v="1"/>
    <x v="11"/>
    <s v="Knoxville"/>
    <x v="4"/>
    <n v="45"/>
    <n v="500"/>
    <n v="22500"/>
    <n v="7874.9999999999991"/>
    <n v="0.35"/>
    <x v="1"/>
    <n v="2021"/>
    <x v="3"/>
    <x v="1"/>
    <x v="1"/>
    <n v="15.749999999999998"/>
  </r>
  <r>
    <x v="2"/>
    <n v="1197831"/>
    <d v="2021-04-14T00:00:00"/>
    <x v="1"/>
    <x v="11"/>
    <s v="Knoxville"/>
    <x v="5"/>
    <n v="50"/>
    <n v="875"/>
    <n v="43750"/>
    <n v="24062.500000000004"/>
    <n v="0.55000000000000004"/>
    <x v="1"/>
    <n v="2021"/>
    <x v="3"/>
    <x v="1"/>
    <x v="1"/>
    <n v="27.500000000000004"/>
  </r>
  <r>
    <x v="2"/>
    <n v="1197831"/>
    <d v="2021-04-15T00:00:00"/>
    <x v="1"/>
    <x v="11"/>
    <s v="Knoxville"/>
    <x v="0"/>
    <n v="40"/>
    <n v="825"/>
    <n v="33000"/>
    <n v="14849.999999999998"/>
    <n v="0.44999999999999996"/>
    <x v="1"/>
    <n v="2021"/>
    <x v="3"/>
    <x v="1"/>
    <x v="0"/>
    <n v="17.999999999999996"/>
  </r>
  <r>
    <x v="2"/>
    <n v="1197831"/>
    <d v="2021-04-16T00:00:00"/>
    <x v="1"/>
    <x v="11"/>
    <s v="Knoxville"/>
    <x v="1"/>
    <n v="45"/>
    <n v="825"/>
    <n v="37125"/>
    <n v="16706.25"/>
    <n v="0.44999999999999996"/>
    <x v="1"/>
    <n v="2021"/>
    <x v="3"/>
    <x v="1"/>
    <x v="0"/>
    <n v="20.25"/>
  </r>
  <r>
    <x v="2"/>
    <n v="1197831"/>
    <d v="2021-04-17T00:00:00"/>
    <x v="1"/>
    <x v="11"/>
    <s v="Knoxville"/>
    <x v="2"/>
    <n v="40"/>
    <n v="975"/>
    <n v="39000"/>
    <n v="17550"/>
    <n v="0.44999999999999996"/>
    <x v="1"/>
    <n v="2021"/>
    <x v="3"/>
    <x v="1"/>
    <x v="0"/>
    <n v="18"/>
  </r>
  <r>
    <x v="2"/>
    <n v="1197831"/>
    <d v="2021-04-18T00:00:00"/>
    <x v="1"/>
    <x v="11"/>
    <s v="Knoxville"/>
    <x v="3"/>
    <n v="40"/>
    <n v="575"/>
    <n v="23000"/>
    <n v="12650.000000000002"/>
    <n v="0.55000000000000004"/>
    <x v="1"/>
    <n v="2021"/>
    <x v="3"/>
    <x v="1"/>
    <x v="0"/>
    <n v="22.000000000000004"/>
  </r>
  <r>
    <x v="2"/>
    <n v="1197831"/>
    <d v="2021-04-19T00:00:00"/>
    <x v="1"/>
    <x v="11"/>
    <s v="Knoxville"/>
    <x v="4"/>
    <n v="45"/>
    <n v="550"/>
    <n v="24750"/>
    <n v="9900"/>
    <n v="0.39999999999999997"/>
    <x v="1"/>
    <n v="2021"/>
    <x v="3"/>
    <x v="1"/>
    <x v="1"/>
    <n v="18"/>
  </r>
  <r>
    <x v="2"/>
    <n v="1197831"/>
    <d v="2021-04-20T00:00:00"/>
    <x v="1"/>
    <x v="11"/>
    <s v="Knoxville"/>
    <x v="5"/>
    <n v="54.999999999999993"/>
    <n v="825"/>
    <n v="45374.999999999993"/>
    <n v="27225"/>
    <n v="0.60000000000000009"/>
    <x v="1"/>
    <n v="2021"/>
    <x v="3"/>
    <x v="1"/>
    <x v="1"/>
    <n v="33"/>
  </r>
  <r>
    <x v="2"/>
    <n v="1197831"/>
    <d v="2021-04-21T00:00:00"/>
    <x v="1"/>
    <x v="11"/>
    <s v="Knoxville"/>
    <x v="0"/>
    <n v="45"/>
    <n v="775"/>
    <n v="34875"/>
    <n v="15693.749999999998"/>
    <n v="0.44999999999999996"/>
    <x v="1"/>
    <n v="2021"/>
    <x v="3"/>
    <x v="1"/>
    <x v="0"/>
    <n v="20.249999999999996"/>
  </r>
  <r>
    <x v="2"/>
    <n v="1197831"/>
    <d v="2021-04-22T00:00:00"/>
    <x v="1"/>
    <x v="11"/>
    <s v="Knoxville"/>
    <x v="1"/>
    <n v="55.000000000000007"/>
    <n v="775"/>
    <n v="42625.000000000007"/>
    <n v="19181.25"/>
    <n v="0.44999999999999996"/>
    <x v="1"/>
    <n v="2021"/>
    <x v="3"/>
    <x v="1"/>
    <x v="0"/>
    <n v="24.75"/>
  </r>
  <r>
    <x v="2"/>
    <n v="1197831"/>
    <d v="2021-04-23T00:00:00"/>
    <x v="1"/>
    <x v="11"/>
    <s v="Knoxville"/>
    <x v="2"/>
    <n v="50"/>
    <n v="950"/>
    <n v="47500"/>
    <n v="21374.999999999996"/>
    <n v="0.44999999999999996"/>
    <x v="1"/>
    <n v="2021"/>
    <x v="3"/>
    <x v="1"/>
    <x v="0"/>
    <n v="22.499999999999996"/>
  </r>
  <r>
    <x v="2"/>
    <n v="1197831"/>
    <d v="2021-04-24T00:00:00"/>
    <x v="1"/>
    <x v="11"/>
    <s v="Knoxville"/>
    <x v="3"/>
    <n v="45"/>
    <n v="475"/>
    <n v="21375"/>
    <n v="11756.250000000002"/>
    <n v="0.55000000000000004"/>
    <x v="1"/>
    <n v="2021"/>
    <x v="3"/>
    <x v="1"/>
    <x v="0"/>
    <n v="24.750000000000004"/>
  </r>
  <r>
    <x v="2"/>
    <n v="1197831"/>
    <d v="2021-04-25T00:00:00"/>
    <x v="1"/>
    <x v="11"/>
    <s v="Knoxville"/>
    <x v="4"/>
    <n v="50"/>
    <n v="475"/>
    <n v="23750"/>
    <n v="9500"/>
    <n v="0.39999999999999997"/>
    <x v="1"/>
    <n v="2021"/>
    <x v="3"/>
    <x v="1"/>
    <x v="1"/>
    <n v="20"/>
  </r>
  <r>
    <x v="2"/>
    <n v="1197831"/>
    <d v="2021-04-26T00:00:00"/>
    <x v="1"/>
    <x v="11"/>
    <s v="Knoxville"/>
    <x v="5"/>
    <n v="54.999999999999993"/>
    <n v="725"/>
    <n v="39874.999999999993"/>
    <n v="23925"/>
    <n v="0.60000000000000009"/>
    <x v="1"/>
    <n v="2021"/>
    <x v="3"/>
    <x v="1"/>
    <x v="1"/>
    <n v="33"/>
  </r>
  <r>
    <x v="2"/>
    <n v="1197831"/>
    <d v="2021-04-27T00:00:00"/>
    <x v="1"/>
    <x v="11"/>
    <s v="Knoxville"/>
    <x v="0"/>
    <n v="50"/>
    <n v="675"/>
    <n v="33750"/>
    <n v="15187.499999999998"/>
    <n v="0.44999999999999996"/>
    <x v="1"/>
    <n v="2021"/>
    <x v="3"/>
    <x v="1"/>
    <x v="0"/>
    <n v="22.499999999999996"/>
  </r>
  <r>
    <x v="2"/>
    <n v="1197831"/>
    <d v="2021-04-28T00:00:00"/>
    <x v="1"/>
    <x v="11"/>
    <s v="Knoxville"/>
    <x v="1"/>
    <n v="50"/>
    <n v="625"/>
    <n v="31250"/>
    <n v="14062.499999999998"/>
    <n v="0.44999999999999996"/>
    <x v="1"/>
    <n v="2021"/>
    <x v="3"/>
    <x v="1"/>
    <x v="0"/>
    <n v="22.499999999999996"/>
  </r>
  <r>
    <x v="2"/>
    <n v="1197831"/>
    <d v="2021-04-29T00:00:00"/>
    <x v="1"/>
    <x v="11"/>
    <s v="Knoxville"/>
    <x v="2"/>
    <n v="54.999999999999993"/>
    <n v="675"/>
    <n v="37124.999999999993"/>
    <n v="16706.249999999996"/>
    <n v="0.44999999999999996"/>
    <x v="1"/>
    <n v="2021"/>
    <x v="3"/>
    <x v="1"/>
    <x v="0"/>
    <n v="24.749999999999993"/>
  </r>
  <r>
    <x v="2"/>
    <n v="1197831"/>
    <d v="2021-04-30T00:00:00"/>
    <x v="1"/>
    <x v="11"/>
    <s v="Knoxville"/>
    <x v="3"/>
    <n v="54.999999999999993"/>
    <n v="400"/>
    <n v="21999.999999999996"/>
    <n v="12099.999999999998"/>
    <n v="0.55000000000000004"/>
    <x v="1"/>
    <n v="2021"/>
    <x v="3"/>
    <x v="1"/>
    <x v="0"/>
    <n v="30.249999999999996"/>
  </r>
  <r>
    <x v="2"/>
    <n v="1197831"/>
    <d v="2021-05-01T00:00:00"/>
    <x v="1"/>
    <x v="11"/>
    <s v="Knoxville"/>
    <x v="4"/>
    <n v="50"/>
    <n v="400"/>
    <n v="20000"/>
    <n v="7999.9999999999991"/>
    <n v="0.39999999999999997"/>
    <x v="1"/>
    <n v="2021"/>
    <x v="4"/>
    <x v="1"/>
    <x v="1"/>
    <n v="19.999999999999996"/>
  </r>
  <r>
    <x v="2"/>
    <n v="1197831"/>
    <d v="2021-05-02T00:00:00"/>
    <x v="1"/>
    <x v="11"/>
    <s v="Knoxville"/>
    <x v="5"/>
    <n v="45"/>
    <n v="625"/>
    <n v="28125"/>
    <n v="16875.000000000004"/>
    <n v="0.60000000000000009"/>
    <x v="1"/>
    <n v="2021"/>
    <x v="4"/>
    <x v="1"/>
    <x v="1"/>
    <n v="27.000000000000007"/>
  </r>
  <r>
    <x v="2"/>
    <n v="1197831"/>
    <d v="2021-05-03T00:00:00"/>
    <x v="1"/>
    <x v="11"/>
    <s v="Knoxville"/>
    <x v="0"/>
    <n v="35"/>
    <n v="575"/>
    <n v="20125"/>
    <n v="9056.25"/>
    <n v="0.44999999999999996"/>
    <x v="1"/>
    <n v="2021"/>
    <x v="4"/>
    <x v="1"/>
    <x v="0"/>
    <n v="15.75"/>
  </r>
  <r>
    <x v="2"/>
    <n v="1197831"/>
    <d v="2021-05-04T00:00:00"/>
    <x v="1"/>
    <x v="11"/>
    <s v="Knoxville"/>
    <x v="1"/>
    <n v="35"/>
    <n v="575"/>
    <n v="20125"/>
    <n v="9056.25"/>
    <n v="0.44999999999999996"/>
    <x v="1"/>
    <n v="2021"/>
    <x v="4"/>
    <x v="1"/>
    <x v="0"/>
    <n v="15.75"/>
  </r>
  <r>
    <x v="2"/>
    <n v="1197831"/>
    <d v="2021-05-05T00:00:00"/>
    <x v="1"/>
    <x v="11"/>
    <s v="Knoxville"/>
    <x v="2"/>
    <n v="40"/>
    <n v="525"/>
    <n v="21000"/>
    <n v="9449.9999999999982"/>
    <n v="0.44999999999999996"/>
    <x v="1"/>
    <n v="2021"/>
    <x v="4"/>
    <x v="1"/>
    <x v="0"/>
    <n v="17.999999999999996"/>
  </r>
  <r>
    <x v="2"/>
    <n v="1197831"/>
    <d v="2021-05-06T00:00:00"/>
    <x v="1"/>
    <x v="11"/>
    <s v="Knoxville"/>
    <x v="3"/>
    <n v="40"/>
    <n v="375"/>
    <n v="15000"/>
    <n v="8250"/>
    <n v="0.55000000000000004"/>
    <x v="1"/>
    <n v="2021"/>
    <x v="4"/>
    <x v="1"/>
    <x v="0"/>
    <n v="22"/>
  </r>
  <r>
    <x v="2"/>
    <n v="1197831"/>
    <d v="2021-05-07T00:00:00"/>
    <x v="1"/>
    <x v="11"/>
    <s v="Knoxville"/>
    <x v="4"/>
    <n v="35"/>
    <n v="350"/>
    <n v="12250"/>
    <n v="4900"/>
    <n v="0.39999999999999997"/>
    <x v="1"/>
    <n v="2021"/>
    <x v="4"/>
    <x v="1"/>
    <x v="1"/>
    <n v="14"/>
  </r>
  <r>
    <x v="2"/>
    <n v="1197831"/>
    <d v="2021-05-08T00:00:00"/>
    <x v="1"/>
    <x v="11"/>
    <s v="Knoxville"/>
    <x v="5"/>
    <n v="45"/>
    <n v="525"/>
    <n v="23625"/>
    <n v="14175.000000000002"/>
    <n v="0.60000000000000009"/>
    <x v="1"/>
    <n v="2021"/>
    <x v="4"/>
    <x v="1"/>
    <x v="1"/>
    <n v="27.000000000000004"/>
  </r>
  <r>
    <x v="2"/>
    <n v="1197831"/>
    <d v="2021-05-09T00:00:00"/>
    <x v="1"/>
    <x v="11"/>
    <s v="Knoxville"/>
    <x v="0"/>
    <n v="30.000000000000004"/>
    <n v="675"/>
    <n v="20250.000000000004"/>
    <n v="9112.5"/>
    <n v="0.44999999999999996"/>
    <x v="1"/>
    <n v="2021"/>
    <x v="4"/>
    <x v="1"/>
    <x v="0"/>
    <n v="13.5"/>
  </r>
  <r>
    <x v="2"/>
    <n v="1197831"/>
    <d v="2021-05-10T00:00:00"/>
    <x v="1"/>
    <x v="11"/>
    <s v="Knoxville"/>
    <x v="1"/>
    <n v="30.000000000000004"/>
    <n v="675"/>
    <n v="20250.000000000004"/>
    <n v="9112.5"/>
    <n v="0.44999999999999996"/>
    <x v="1"/>
    <n v="2021"/>
    <x v="4"/>
    <x v="1"/>
    <x v="0"/>
    <n v="13.5"/>
  </r>
  <r>
    <x v="2"/>
    <n v="1197831"/>
    <d v="2021-05-11T00:00:00"/>
    <x v="1"/>
    <x v="11"/>
    <s v="Knoxville"/>
    <x v="2"/>
    <n v="55.000000000000007"/>
    <n v="600"/>
    <n v="33000.000000000007"/>
    <n v="14850.000000000002"/>
    <n v="0.44999999999999996"/>
    <x v="1"/>
    <n v="2021"/>
    <x v="4"/>
    <x v="1"/>
    <x v="0"/>
    <n v="24.750000000000004"/>
  </r>
  <r>
    <x v="2"/>
    <n v="1197831"/>
    <d v="2021-05-12T00:00:00"/>
    <x v="1"/>
    <x v="11"/>
    <s v="Knoxville"/>
    <x v="3"/>
    <n v="55.000000000000007"/>
    <n v="475"/>
    <n v="26125.000000000004"/>
    <n v="14368.750000000004"/>
    <n v="0.55000000000000004"/>
    <x v="1"/>
    <n v="2021"/>
    <x v="4"/>
    <x v="1"/>
    <x v="0"/>
    <n v="30.250000000000007"/>
  </r>
  <r>
    <x v="2"/>
    <n v="1197831"/>
    <d v="2021-05-13T00:00:00"/>
    <x v="1"/>
    <x v="11"/>
    <s v="Knoxville"/>
    <x v="4"/>
    <n v="54.999999999999993"/>
    <n v="450"/>
    <n v="24749.999999999996"/>
    <n v="9899.9999999999982"/>
    <n v="0.39999999999999997"/>
    <x v="1"/>
    <n v="2021"/>
    <x v="4"/>
    <x v="1"/>
    <x v="1"/>
    <n v="21.999999999999996"/>
  </r>
  <r>
    <x v="2"/>
    <n v="1197831"/>
    <d v="2021-05-14T00:00:00"/>
    <x v="1"/>
    <x v="11"/>
    <s v="Knoxville"/>
    <x v="5"/>
    <n v="65"/>
    <n v="650"/>
    <n v="42250"/>
    <n v="25350.000000000004"/>
    <n v="0.60000000000000009"/>
    <x v="1"/>
    <n v="2021"/>
    <x v="4"/>
    <x v="1"/>
    <x v="1"/>
    <n v="39.000000000000007"/>
  </r>
  <r>
    <x v="2"/>
    <n v="1197831"/>
    <d v="2021-05-15T00:00:00"/>
    <x v="1"/>
    <x v="11"/>
    <s v="Knoxville"/>
    <x v="0"/>
    <n v="54.999999999999993"/>
    <n v="800"/>
    <n v="43999.999999999993"/>
    <n v="19799.999999999996"/>
    <n v="0.44999999999999996"/>
    <x v="1"/>
    <n v="2021"/>
    <x v="4"/>
    <x v="1"/>
    <x v="0"/>
    <n v="24.749999999999996"/>
  </r>
  <r>
    <x v="2"/>
    <n v="1197831"/>
    <d v="2021-05-16T00:00:00"/>
    <x v="1"/>
    <x v="11"/>
    <s v="Knoxville"/>
    <x v="1"/>
    <n v="54.999999999999993"/>
    <n v="800"/>
    <n v="43999.999999999993"/>
    <n v="19799.999999999996"/>
    <n v="0.44999999999999996"/>
    <x v="1"/>
    <n v="2021"/>
    <x v="4"/>
    <x v="1"/>
    <x v="0"/>
    <n v="24.749999999999996"/>
  </r>
  <r>
    <x v="2"/>
    <n v="1197831"/>
    <d v="2021-05-17T00:00:00"/>
    <x v="1"/>
    <x v="11"/>
    <s v="Knoxville"/>
    <x v="2"/>
    <n v="60"/>
    <n v="700"/>
    <n v="42000"/>
    <n v="18899.999999999996"/>
    <n v="0.44999999999999996"/>
    <x v="1"/>
    <n v="2021"/>
    <x v="4"/>
    <x v="1"/>
    <x v="0"/>
    <n v="26.999999999999996"/>
  </r>
  <r>
    <x v="2"/>
    <n v="1197831"/>
    <d v="2021-05-18T00:00:00"/>
    <x v="1"/>
    <x v="11"/>
    <s v="Knoxville"/>
    <x v="3"/>
    <n v="60"/>
    <n v="550"/>
    <n v="33000"/>
    <n v="18150"/>
    <n v="0.55000000000000004"/>
    <x v="1"/>
    <n v="2021"/>
    <x v="4"/>
    <x v="1"/>
    <x v="0"/>
    <n v="33"/>
  </r>
  <r>
    <x v="2"/>
    <n v="1197831"/>
    <d v="2021-05-19T00:00:00"/>
    <x v="1"/>
    <x v="11"/>
    <s v="Knoxville"/>
    <x v="4"/>
    <n v="54.999999999999993"/>
    <n v="500"/>
    <n v="27499.999999999996"/>
    <n v="10999.999999999998"/>
    <n v="0.39999999999999997"/>
    <x v="1"/>
    <n v="2021"/>
    <x v="4"/>
    <x v="1"/>
    <x v="1"/>
    <n v="21.999999999999996"/>
  </r>
  <r>
    <x v="2"/>
    <n v="1197831"/>
    <d v="2021-05-20T00:00:00"/>
    <x v="1"/>
    <x v="11"/>
    <s v="Knoxville"/>
    <x v="5"/>
    <n v="65"/>
    <n v="750"/>
    <n v="48750"/>
    <n v="29250.000000000004"/>
    <n v="0.60000000000000009"/>
    <x v="1"/>
    <n v="2021"/>
    <x v="4"/>
    <x v="1"/>
    <x v="1"/>
    <n v="39.000000000000007"/>
  </r>
  <r>
    <x v="0"/>
    <n v="1185732"/>
    <d v="2021-05-21T00:00:00"/>
    <x v="1"/>
    <x v="11"/>
    <s v="Knoxville"/>
    <x v="0"/>
    <n v="35"/>
    <n v="425"/>
    <n v="14875"/>
    <n v="5950"/>
    <n v="0.4"/>
    <x v="1"/>
    <n v="2021"/>
    <x v="4"/>
    <x v="1"/>
    <x v="0"/>
    <n v="14"/>
  </r>
  <r>
    <x v="0"/>
    <n v="1185732"/>
    <d v="2021-05-22T00:00:00"/>
    <x v="1"/>
    <x v="11"/>
    <s v="Knoxville"/>
    <x v="1"/>
    <n v="35"/>
    <n v="225"/>
    <n v="7875"/>
    <n v="2756.25"/>
    <n v="0.35"/>
    <x v="1"/>
    <n v="2021"/>
    <x v="4"/>
    <x v="1"/>
    <x v="0"/>
    <n v="12.25"/>
  </r>
  <r>
    <x v="0"/>
    <n v="1185732"/>
    <d v="2021-05-23T00:00:00"/>
    <x v="1"/>
    <x v="11"/>
    <s v="Knoxville"/>
    <x v="2"/>
    <n v="25"/>
    <n v="225"/>
    <n v="5625"/>
    <n v="1968.7499999999998"/>
    <n v="0.35"/>
    <x v="1"/>
    <n v="2021"/>
    <x v="4"/>
    <x v="1"/>
    <x v="0"/>
    <n v="8.7499999999999982"/>
  </r>
  <r>
    <x v="0"/>
    <n v="1185732"/>
    <d v="2021-05-24T00:00:00"/>
    <x v="1"/>
    <x v="11"/>
    <s v="Knoxville"/>
    <x v="3"/>
    <n v="30.000000000000004"/>
    <n v="75"/>
    <n v="2250.0000000000005"/>
    <n v="900.00000000000023"/>
    <n v="0.4"/>
    <x v="1"/>
    <n v="2021"/>
    <x v="4"/>
    <x v="1"/>
    <x v="0"/>
    <n v="12.000000000000004"/>
  </r>
  <r>
    <x v="0"/>
    <n v="1185732"/>
    <d v="2021-05-25T00:00:00"/>
    <x v="3"/>
    <x v="12"/>
    <s v="Omaha"/>
    <x v="4"/>
    <n v="44.999999999999993"/>
    <n v="125"/>
    <n v="5624.9999999999991"/>
    <n v="1968.7499999999995"/>
    <n v="0.35"/>
    <x v="1"/>
    <n v="2021"/>
    <x v="4"/>
    <x v="1"/>
    <x v="1"/>
    <n v="15.749999999999996"/>
  </r>
  <r>
    <x v="0"/>
    <n v="1185732"/>
    <d v="2021-05-26T00:00:00"/>
    <x v="3"/>
    <x v="12"/>
    <s v="Omaha"/>
    <x v="5"/>
    <n v="35"/>
    <n v="225"/>
    <n v="7875"/>
    <n v="3937.5"/>
    <n v="0.5"/>
    <x v="1"/>
    <n v="2021"/>
    <x v="4"/>
    <x v="1"/>
    <x v="1"/>
    <n v="17.5"/>
  </r>
  <r>
    <x v="0"/>
    <n v="1185732"/>
    <d v="2021-05-27T00:00:00"/>
    <x v="3"/>
    <x v="12"/>
    <s v="Omaha"/>
    <x v="0"/>
    <n v="35"/>
    <n v="475"/>
    <n v="16625"/>
    <n v="6650"/>
    <n v="0.4"/>
    <x v="1"/>
    <n v="2021"/>
    <x v="4"/>
    <x v="1"/>
    <x v="0"/>
    <n v="14"/>
  </r>
  <r>
    <x v="0"/>
    <n v="1185732"/>
    <d v="2021-05-28T00:00:00"/>
    <x v="3"/>
    <x v="12"/>
    <s v="Omaha"/>
    <x v="1"/>
    <n v="35"/>
    <n v="125"/>
    <n v="4375"/>
    <n v="1531.25"/>
    <n v="0.35"/>
    <x v="1"/>
    <n v="2021"/>
    <x v="4"/>
    <x v="1"/>
    <x v="0"/>
    <n v="12.25"/>
  </r>
  <r>
    <x v="0"/>
    <n v="1185732"/>
    <d v="2021-05-29T00:00:00"/>
    <x v="3"/>
    <x v="12"/>
    <s v="Omaha"/>
    <x v="2"/>
    <n v="25"/>
    <n v="175"/>
    <n v="4375"/>
    <n v="1531.25"/>
    <n v="0.35"/>
    <x v="1"/>
    <n v="2021"/>
    <x v="4"/>
    <x v="1"/>
    <x v="0"/>
    <n v="8.75"/>
  </r>
  <r>
    <x v="0"/>
    <n v="1185732"/>
    <d v="2021-05-30T00:00:00"/>
    <x v="3"/>
    <x v="12"/>
    <s v="Omaha"/>
    <x v="3"/>
    <n v="30.000000000000004"/>
    <n v="50"/>
    <n v="1500.0000000000002"/>
    <n v="600.00000000000011"/>
    <n v="0.4"/>
    <x v="1"/>
    <n v="2021"/>
    <x v="4"/>
    <x v="1"/>
    <x v="0"/>
    <n v="12.000000000000002"/>
  </r>
  <r>
    <x v="0"/>
    <n v="1185732"/>
    <d v="2021-05-31T00:00:00"/>
    <x v="3"/>
    <x v="12"/>
    <s v="Omaha"/>
    <x v="4"/>
    <n v="44.999999999999993"/>
    <n v="125"/>
    <n v="5624.9999999999991"/>
    <n v="1968.7499999999995"/>
    <n v="0.35"/>
    <x v="1"/>
    <n v="2021"/>
    <x v="4"/>
    <x v="1"/>
    <x v="1"/>
    <n v="15.749999999999996"/>
  </r>
  <r>
    <x v="0"/>
    <n v="1185732"/>
    <d v="2021-06-01T00:00:00"/>
    <x v="3"/>
    <x v="12"/>
    <s v="Omaha"/>
    <x v="5"/>
    <n v="35"/>
    <n v="200"/>
    <n v="7000"/>
    <n v="3500"/>
    <n v="0.5"/>
    <x v="1"/>
    <n v="2021"/>
    <x v="11"/>
    <x v="1"/>
    <x v="1"/>
    <n v="17.5"/>
  </r>
  <r>
    <x v="0"/>
    <n v="1185732"/>
    <d v="2021-06-02T00:00:00"/>
    <x v="3"/>
    <x v="12"/>
    <s v="Omaha"/>
    <x v="0"/>
    <n v="40"/>
    <n v="420"/>
    <n v="16800"/>
    <n v="6720"/>
    <n v="0.4"/>
    <x v="1"/>
    <n v="2021"/>
    <x v="11"/>
    <x v="1"/>
    <x v="0"/>
    <n v="16"/>
  </r>
  <r>
    <x v="0"/>
    <n v="1185732"/>
    <d v="2021-06-03T00:00:00"/>
    <x v="3"/>
    <x v="12"/>
    <s v="Omaha"/>
    <x v="1"/>
    <n v="40"/>
    <n v="100"/>
    <n v="4000"/>
    <n v="1400"/>
    <n v="0.35"/>
    <x v="1"/>
    <n v="2021"/>
    <x v="11"/>
    <x v="1"/>
    <x v="0"/>
    <n v="14"/>
  </r>
  <r>
    <x v="0"/>
    <n v="1185732"/>
    <d v="2021-06-04T00:00:00"/>
    <x v="3"/>
    <x v="12"/>
    <s v="Omaha"/>
    <x v="2"/>
    <n v="30.000000000000004"/>
    <n v="150"/>
    <n v="4500.0000000000009"/>
    <n v="1575.0000000000002"/>
    <n v="0.35"/>
    <x v="1"/>
    <n v="2021"/>
    <x v="11"/>
    <x v="1"/>
    <x v="0"/>
    <n v="10.500000000000002"/>
  </r>
  <r>
    <x v="0"/>
    <n v="1185732"/>
    <d v="2021-06-05T00:00:00"/>
    <x v="3"/>
    <x v="12"/>
    <s v="Omaha"/>
    <x v="3"/>
    <n v="35"/>
    <n v="0"/>
    <n v="0"/>
    <n v="0"/>
    <n v="0.4"/>
    <x v="1"/>
    <n v="2021"/>
    <x v="11"/>
    <x v="1"/>
    <x v="0"/>
    <e v="#DIV/0!"/>
  </r>
  <r>
    <x v="0"/>
    <n v="1185732"/>
    <d v="2021-06-06T00:00:00"/>
    <x v="3"/>
    <x v="12"/>
    <s v="Omaha"/>
    <x v="4"/>
    <n v="50"/>
    <n v="50"/>
    <n v="2500"/>
    <n v="875"/>
    <n v="0.35"/>
    <x v="1"/>
    <n v="2021"/>
    <x v="11"/>
    <x v="1"/>
    <x v="1"/>
    <n v="17.5"/>
  </r>
  <r>
    <x v="0"/>
    <n v="1185732"/>
    <d v="2021-06-07T00:00:00"/>
    <x v="3"/>
    <x v="12"/>
    <s v="Omaha"/>
    <x v="5"/>
    <n v="40"/>
    <n v="150"/>
    <n v="6000"/>
    <n v="3000"/>
    <n v="0.5"/>
    <x v="1"/>
    <n v="2021"/>
    <x v="11"/>
    <x v="1"/>
    <x v="1"/>
    <n v="20"/>
  </r>
  <r>
    <x v="0"/>
    <n v="1185732"/>
    <d v="2021-06-08T00:00:00"/>
    <x v="3"/>
    <x v="12"/>
    <s v="Omaha"/>
    <x v="0"/>
    <n v="40"/>
    <n v="375"/>
    <n v="15000"/>
    <n v="6000"/>
    <n v="0.4"/>
    <x v="1"/>
    <n v="2021"/>
    <x v="11"/>
    <x v="1"/>
    <x v="0"/>
    <n v="16"/>
  </r>
  <r>
    <x v="0"/>
    <n v="1185732"/>
    <d v="2021-06-09T00:00:00"/>
    <x v="3"/>
    <x v="12"/>
    <s v="Omaha"/>
    <x v="1"/>
    <n v="35"/>
    <n v="75"/>
    <n v="2625"/>
    <n v="918.74999999999989"/>
    <n v="0.35"/>
    <x v="1"/>
    <n v="2021"/>
    <x v="11"/>
    <x v="1"/>
    <x v="0"/>
    <n v="12.249999999999998"/>
  </r>
  <r>
    <x v="0"/>
    <n v="1185732"/>
    <d v="2021-06-10T00:00:00"/>
    <x v="3"/>
    <x v="12"/>
    <s v="Omaha"/>
    <x v="2"/>
    <n v="25.000000000000007"/>
    <n v="75"/>
    <n v="1875.0000000000005"/>
    <n v="656.25000000000011"/>
    <n v="0.35"/>
    <x v="1"/>
    <n v="2021"/>
    <x v="11"/>
    <x v="1"/>
    <x v="0"/>
    <n v="8.7500000000000018"/>
  </r>
  <r>
    <x v="0"/>
    <n v="1185732"/>
    <d v="2021-06-11T00:00:00"/>
    <x v="3"/>
    <x v="12"/>
    <s v="Omaha"/>
    <x v="3"/>
    <n v="30"/>
    <n v="0"/>
    <n v="0"/>
    <n v="0"/>
    <n v="0.4"/>
    <x v="1"/>
    <n v="2021"/>
    <x v="11"/>
    <x v="1"/>
    <x v="0"/>
    <e v="#DIV/0!"/>
  </r>
  <r>
    <x v="0"/>
    <n v="1185732"/>
    <d v="2021-06-12T00:00:00"/>
    <x v="3"/>
    <x v="12"/>
    <s v="Omaha"/>
    <x v="4"/>
    <n v="45"/>
    <n v="25"/>
    <n v="1125"/>
    <n v="393.75"/>
    <n v="0.35"/>
    <x v="1"/>
    <n v="2021"/>
    <x v="11"/>
    <x v="1"/>
    <x v="1"/>
    <n v="15.75"/>
  </r>
  <r>
    <x v="0"/>
    <n v="1185732"/>
    <d v="2021-06-13T00:00:00"/>
    <x v="3"/>
    <x v="12"/>
    <s v="Omaha"/>
    <x v="5"/>
    <n v="35"/>
    <n v="150"/>
    <n v="5250"/>
    <n v="2625"/>
    <n v="0.5"/>
    <x v="1"/>
    <n v="2021"/>
    <x v="11"/>
    <x v="1"/>
    <x v="1"/>
    <n v="17.5"/>
  </r>
  <r>
    <x v="0"/>
    <n v="1185732"/>
    <d v="2021-06-14T00:00:00"/>
    <x v="3"/>
    <x v="12"/>
    <s v="Omaha"/>
    <x v="0"/>
    <n v="45"/>
    <n v="420"/>
    <n v="18900"/>
    <n v="7560"/>
    <n v="0.4"/>
    <x v="1"/>
    <n v="2021"/>
    <x v="11"/>
    <x v="1"/>
    <x v="0"/>
    <n v="18"/>
  </r>
  <r>
    <x v="0"/>
    <n v="1185732"/>
    <d v="2021-06-15T00:00:00"/>
    <x v="3"/>
    <x v="12"/>
    <s v="Omaha"/>
    <x v="1"/>
    <n v="40.000000000000007"/>
    <n v="125"/>
    <n v="5000.0000000000009"/>
    <n v="1750.0000000000002"/>
    <n v="0.35"/>
    <x v="1"/>
    <n v="2021"/>
    <x v="11"/>
    <x v="1"/>
    <x v="0"/>
    <n v="14.000000000000002"/>
  </r>
  <r>
    <x v="0"/>
    <n v="1185732"/>
    <d v="2021-06-16T00:00:00"/>
    <x v="3"/>
    <x v="12"/>
    <s v="Omaha"/>
    <x v="2"/>
    <n v="35"/>
    <n v="100"/>
    <n v="3500"/>
    <n v="1225"/>
    <n v="0.35"/>
    <x v="1"/>
    <n v="2021"/>
    <x v="11"/>
    <x v="1"/>
    <x v="0"/>
    <n v="12.25"/>
  </r>
  <r>
    <x v="0"/>
    <n v="1185732"/>
    <d v="2021-06-17T00:00:00"/>
    <x v="3"/>
    <x v="12"/>
    <s v="Omaha"/>
    <x v="3"/>
    <n v="35"/>
    <n v="25"/>
    <n v="875"/>
    <n v="350"/>
    <n v="0.4"/>
    <x v="1"/>
    <n v="2021"/>
    <x v="11"/>
    <x v="1"/>
    <x v="0"/>
    <n v="14"/>
  </r>
  <r>
    <x v="0"/>
    <n v="1185732"/>
    <d v="2021-06-18T00:00:00"/>
    <x v="3"/>
    <x v="12"/>
    <s v="Omaha"/>
    <x v="4"/>
    <n v="49.999999999999993"/>
    <n v="50"/>
    <n v="2499.9999999999995"/>
    <n v="874.99999999999977"/>
    <n v="0.35"/>
    <x v="1"/>
    <n v="2021"/>
    <x v="11"/>
    <x v="1"/>
    <x v="1"/>
    <n v="17.499999999999996"/>
  </r>
  <r>
    <x v="0"/>
    <n v="1185732"/>
    <d v="2021-06-19T00:00:00"/>
    <x v="3"/>
    <x v="12"/>
    <s v="Omaha"/>
    <x v="5"/>
    <n v="54.999999999999993"/>
    <n v="150"/>
    <n v="8249.9999999999982"/>
    <n v="4124.9999999999991"/>
    <n v="0.5"/>
    <x v="1"/>
    <n v="2021"/>
    <x v="11"/>
    <x v="1"/>
    <x v="1"/>
    <n v="27.499999999999993"/>
  </r>
  <r>
    <x v="0"/>
    <n v="1185732"/>
    <d v="2021-06-20T00:00:00"/>
    <x v="3"/>
    <x v="12"/>
    <s v="Omaha"/>
    <x v="0"/>
    <n v="40"/>
    <n v="400"/>
    <n v="16000"/>
    <n v="6400"/>
    <n v="0.4"/>
    <x v="1"/>
    <n v="2021"/>
    <x v="11"/>
    <x v="1"/>
    <x v="0"/>
    <n v="16"/>
  </r>
  <r>
    <x v="0"/>
    <n v="1185732"/>
    <d v="2021-06-21T00:00:00"/>
    <x v="3"/>
    <x v="12"/>
    <s v="Omaha"/>
    <x v="1"/>
    <n v="35.000000000000007"/>
    <n v="150"/>
    <n v="5250.0000000000009"/>
    <n v="1837.5000000000002"/>
    <n v="0.35"/>
    <x v="1"/>
    <n v="2021"/>
    <x v="11"/>
    <x v="1"/>
    <x v="0"/>
    <n v="12.250000000000002"/>
  </r>
  <r>
    <x v="0"/>
    <n v="1185732"/>
    <d v="2021-06-22T00:00:00"/>
    <x v="3"/>
    <x v="12"/>
    <s v="Omaha"/>
    <x v="2"/>
    <n v="30.000000000000004"/>
    <n v="175"/>
    <n v="5250.0000000000009"/>
    <n v="1837.5000000000002"/>
    <n v="0.35"/>
    <x v="1"/>
    <n v="2021"/>
    <x v="11"/>
    <x v="1"/>
    <x v="0"/>
    <n v="10.500000000000002"/>
  </r>
  <r>
    <x v="0"/>
    <n v="1185732"/>
    <d v="2021-06-23T00:00:00"/>
    <x v="3"/>
    <x v="12"/>
    <s v="Omaha"/>
    <x v="3"/>
    <n v="30.000000000000004"/>
    <n v="150"/>
    <n v="4500.0000000000009"/>
    <n v="1800.0000000000005"/>
    <n v="0.4"/>
    <x v="1"/>
    <n v="2021"/>
    <x v="11"/>
    <x v="1"/>
    <x v="0"/>
    <n v="12.000000000000004"/>
  </r>
  <r>
    <x v="0"/>
    <n v="1185732"/>
    <d v="2021-06-24T00:00:00"/>
    <x v="3"/>
    <x v="12"/>
    <s v="Omaha"/>
    <x v="4"/>
    <n v="45"/>
    <n v="150"/>
    <n v="6750"/>
    <n v="2362.5"/>
    <n v="0.35"/>
    <x v="1"/>
    <n v="2021"/>
    <x v="11"/>
    <x v="1"/>
    <x v="1"/>
    <n v="15.75"/>
  </r>
  <r>
    <x v="0"/>
    <n v="1185732"/>
    <d v="2021-06-25T00:00:00"/>
    <x v="3"/>
    <x v="12"/>
    <s v="Omaha"/>
    <x v="5"/>
    <n v="50"/>
    <n v="325"/>
    <n v="16250"/>
    <n v="8125"/>
    <n v="0.5"/>
    <x v="1"/>
    <n v="2021"/>
    <x v="11"/>
    <x v="1"/>
    <x v="1"/>
    <n v="25"/>
  </r>
  <r>
    <x v="0"/>
    <n v="1185732"/>
    <d v="2021-06-26T00:00:00"/>
    <x v="3"/>
    <x v="12"/>
    <s v="Omaha"/>
    <x v="0"/>
    <n v="45"/>
    <n v="550"/>
    <n v="24750"/>
    <n v="9900"/>
    <n v="0.4"/>
    <x v="1"/>
    <n v="2021"/>
    <x v="11"/>
    <x v="1"/>
    <x v="0"/>
    <n v="18"/>
  </r>
  <r>
    <x v="0"/>
    <n v="1185732"/>
    <d v="2021-06-27T00:00:00"/>
    <x v="3"/>
    <x v="12"/>
    <s v="Omaha"/>
    <x v="1"/>
    <n v="40.000000000000007"/>
    <n v="300"/>
    <n v="12000.000000000002"/>
    <n v="4200"/>
    <n v="0.35"/>
    <x v="1"/>
    <n v="2021"/>
    <x v="11"/>
    <x v="1"/>
    <x v="0"/>
    <n v="14"/>
  </r>
  <r>
    <x v="0"/>
    <n v="1185732"/>
    <d v="2021-06-28T00:00:00"/>
    <x v="3"/>
    <x v="12"/>
    <s v="Omaha"/>
    <x v="2"/>
    <n v="35"/>
    <n v="225"/>
    <n v="7875"/>
    <n v="2756.25"/>
    <n v="0.35"/>
    <x v="1"/>
    <n v="2021"/>
    <x v="11"/>
    <x v="1"/>
    <x v="0"/>
    <n v="12.25"/>
  </r>
  <r>
    <x v="0"/>
    <n v="1185732"/>
    <d v="2021-06-29T00:00:00"/>
    <x v="3"/>
    <x v="12"/>
    <s v="Omaha"/>
    <x v="3"/>
    <n v="35"/>
    <n v="175"/>
    <n v="6125"/>
    <n v="2450"/>
    <n v="0.4"/>
    <x v="1"/>
    <n v="2021"/>
    <x v="11"/>
    <x v="1"/>
    <x v="0"/>
    <n v="14"/>
  </r>
  <r>
    <x v="0"/>
    <n v="1185732"/>
    <d v="2021-06-30T00:00:00"/>
    <x v="3"/>
    <x v="12"/>
    <s v="Omaha"/>
    <x v="4"/>
    <n v="45"/>
    <n v="175"/>
    <n v="7875"/>
    <n v="2756.25"/>
    <n v="0.35"/>
    <x v="1"/>
    <n v="2021"/>
    <x v="11"/>
    <x v="1"/>
    <x v="1"/>
    <n v="15.75"/>
  </r>
  <r>
    <x v="0"/>
    <n v="1185732"/>
    <d v="2021-07-01T00:00:00"/>
    <x v="3"/>
    <x v="12"/>
    <s v="Omaha"/>
    <x v="5"/>
    <n v="50"/>
    <n v="350"/>
    <n v="17500"/>
    <n v="8750"/>
    <n v="0.5"/>
    <x v="1"/>
    <n v="2021"/>
    <x v="5"/>
    <x v="2"/>
    <x v="1"/>
    <n v="25"/>
  </r>
  <r>
    <x v="0"/>
    <n v="1185732"/>
    <d v="2021-07-02T00:00:00"/>
    <x v="3"/>
    <x v="12"/>
    <s v="Omaha"/>
    <x v="0"/>
    <n v="45"/>
    <n v="500"/>
    <n v="22500"/>
    <n v="9000"/>
    <n v="0.4"/>
    <x v="1"/>
    <n v="2021"/>
    <x v="5"/>
    <x v="2"/>
    <x v="0"/>
    <n v="18"/>
  </r>
  <r>
    <x v="0"/>
    <n v="1185732"/>
    <d v="2021-07-03T00:00:00"/>
    <x v="3"/>
    <x v="12"/>
    <s v="Omaha"/>
    <x v="1"/>
    <n v="45.000000000000007"/>
    <n v="275"/>
    <n v="12375.000000000002"/>
    <n v="4331.25"/>
    <n v="0.35"/>
    <x v="1"/>
    <n v="2021"/>
    <x v="5"/>
    <x v="2"/>
    <x v="0"/>
    <n v="15.75"/>
  </r>
  <r>
    <x v="0"/>
    <n v="1185732"/>
    <d v="2021-07-04T00:00:00"/>
    <x v="3"/>
    <x v="12"/>
    <s v="Omaha"/>
    <x v="2"/>
    <n v="40"/>
    <n v="200"/>
    <n v="8000"/>
    <n v="2800"/>
    <n v="0.35"/>
    <x v="1"/>
    <n v="2021"/>
    <x v="5"/>
    <x v="2"/>
    <x v="0"/>
    <n v="14"/>
  </r>
  <r>
    <x v="0"/>
    <n v="1185732"/>
    <d v="2021-07-05T00:00:00"/>
    <x v="3"/>
    <x v="12"/>
    <s v="Omaha"/>
    <x v="3"/>
    <n v="30.000000000000004"/>
    <n v="125"/>
    <n v="3750.0000000000005"/>
    <n v="1500.0000000000002"/>
    <n v="0.4"/>
    <x v="1"/>
    <n v="2021"/>
    <x v="5"/>
    <x v="2"/>
    <x v="0"/>
    <n v="12.000000000000002"/>
  </r>
  <r>
    <x v="0"/>
    <n v="1185732"/>
    <d v="2021-07-06T00:00:00"/>
    <x v="3"/>
    <x v="12"/>
    <s v="Omaha"/>
    <x v="4"/>
    <n v="40"/>
    <n v="100"/>
    <n v="4000"/>
    <n v="1400"/>
    <n v="0.35"/>
    <x v="1"/>
    <n v="2021"/>
    <x v="5"/>
    <x v="2"/>
    <x v="1"/>
    <n v="14"/>
  </r>
  <r>
    <x v="0"/>
    <n v="1185732"/>
    <d v="2021-07-07T00:00:00"/>
    <x v="3"/>
    <x v="12"/>
    <s v="Omaha"/>
    <x v="5"/>
    <n v="45"/>
    <n v="275"/>
    <n v="12375"/>
    <n v="6187.5"/>
    <n v="0.5"/>
    <x v="1"/>
    <n v="2021"/>
    <x v="5"/>
    <x v="2"/>
    <x v="1"/>
    <n v="22.5"/>
  </r>
  <r>
    <x v="0"/>
    <n v="1185732"/>
    <d v="2021-07-08T00:00:00"/>
    <x v="3"/>
    <x v="12"/>
    <s v="Omaha"/>
    <x v="0"/>
    <n v="40"/>
    <n v="400"/>
    <n v="16000"/>
    <n v="6400"/>
    <n v="0.4"/>
    <x v="1"/>
    <n v="2021"/>
    <x v="5"/>
    <x v="2"/>
    <x v="0"/>
    <n v="16"/>
  </r>
  <r>
    <x v="0"/>
    <n v="1185732"/>
    <d v="2021-07-09T00:00:00"/>
    <x v="3"/>
    <x v="12"/>
    <s v="Omaha"/>
    <x v="1"/>
    <n v="35.000000000000007"/>
    <n v="200"/>
    <n v="7000.0000000000018"/>
    <n v="2450.0000000000005"/>
    <n v="0.35"/>
    <x v="1"/>
    <n v="2021"/>
    <x v="5"/>
    <x v="2"/>
    <x v="0"/>
    <n v="12.250000000000002"/>
  </r>
  <r>
    <x v="0"/>
    <n v="1185732"/>
    <d v="2021-07-10T00:00:00"/>
    <x v="3"/>
    <x v="12"/>
    <s v="Omaha"/>
    <x v="2"/>
    <n v="20"/>
    <n v="100"/>
    <n v="2000"/>
    <n v="700"/>
    <n v="0.35"/>
    <x v="1"/>
    <n v="2021"/>
    <x v="5"/>
    <x v="2"/>
    <x v="0"/>
    <n v="7"/>
  </r>
  <r>
    <x v="0"/>
    <n v="1185732"/>
    <d v="2021-07-11T00:00:00"/>
    <x v="3"/>
    <x v="12"/>
    <s v="Omaha"/>
    <x v="3"/>
    <n v="20"/>
    <n v="75"/>
    <n v="1500"/>
    <n v="600"/>
    <n v="0.4"/>
    <x v="1"/>
    <n v="2021"/>
    <x v="5"/>
    <x v="2"/>
    <x v="0"/>
    <n v="8"/>
  </r>
  <r>
    <x v="0"/>
    <n v="1185732"/>
    <d v="2021-07-12T00:00:00"/>
    <x v="3"/>
    <x v="12"/>
    <s v="Omaha"/>
    <x v="4"/>
    <n v="30"/>
    <n v="75"/>
    <n v="2250"/>
    <n v="787.5"/>
    <n v="0.35"/>
    <x v="1"/>
    <n v="2021"/>
    <x v="5"/>
    <x v="2"/>
    <x v="1"/>
    <n v="10.5"/>
  </r>
  <r>
    <x v="0"/>
    <n v="1185732"/>
    <d v="2021-07-13T00:00:00"/>
    <x v="3"/>
    <x v="12"/>
    <s v="Omaha"/>
    <x v="5"/>
    <n v="35"/>
    <n v="150"/>
    <n v="5250"/>
    <n v="2625"/>
    <n v="0.5"/>
    <x v="1"/>
    <n v="2021"/>
    <x v="5"/>
    <x v="2"/>
    <x v="1"/>
    <n v="17.5"/>
  </r>
  <r>
    <x v="0"/>
    <n v="1185732"/>
    <d v="2021-07-14T00:00:00"/>
    <x v="3"/>
    <x v="12"/>
    <s v="Omaha"/>
    <x v="0"/>
    <n v="40"/>
    <n v="325"/>
    <n v="13000"/>
    <n v="5200"/>
    <n v="0.4"/>
    <x v="1"/>
    <n v="2021"/>
    <x v="5"/>
    <x v="2"/>
    <x v="0"/>
    <n v="16"/>
  </r>
  <r>
    <x v="0"/>
    <n v="1185732"/>
    <d v="2021-07-15T00:00:00"/>
    <x v="3"/>
    <x v="12"/>
    <s v="Omaha"/>
    <x v="1"/>
    <n v="30"/>
    <n v="150"/>
    <n v="4500"/>
    <n v="1575"/>
    <n v="0.35"/>
    <x v="1"/>
    <n v="2021"/>
    <x v="5"/>
    <x v="2"/>
    <x v="0"/>
    <n v="10.5"/>
  </r>
  <r>
    <x v="0"/>
    <n v="1185732"/>
    <d v="2021-07-16T00:00:00"/>
    <x v="3"/>
    <x v="12"/>
    <s v="Omaha"/>
    <x v="2"/>
    <n v="30"/>
    <n v="50"/>
    <n v="1500"/>
    <n v="525"/>
    <n v="0.35"/>
    <x v="1"/>
    <n v="2021"/>
    <x v="5"/>
    <x v="2"/>
    <x v="0"/>
    <n v="10.5"/>
  </r>
  <r>
    <x v="0"/>
    <n v="1185732"/>
    <d v="2021-07-17T00:00:00"/>
    <x v="3"/>
    <x v="12"/>
    <s v="Omaha"/>
    <x v="3"/>
    <n v="30"/>
    <n v="25"/>
    <n v="750"/>
    <n v="300"/>
    <n v="0.4"/>
    <x v="1"/>
    <n v="2021"/>
    <x v="5"/>
    <x v="2"/>
    <x v="0"/>
    <n v="12"/>
  </r>
  <r>
    <x v="0"/>
    <n v="1185732"/>
    <d v="2021-07-18T00:00:00"/>
    <x v="3"/>
    <x v="12"/>
    <s v="Omaha"/>
    <x v="4"/>
    <n v="40"/>
    <n v="25"/>
    <n v="1000"/>
    <n v="350"/>
    <n v="0.35"/>
    <x v="1"/>
    <n v="2021"/>
    <x v="5"/>
    <x v="2"/>
    <x v="1"/>
    <n v="14"/>
  </r>
  <r>
    <x v="0"/>
    <n v="1185732"/>
    <d v="2021-07-19T00:00:00"/>
    <x v="3"/>
    <x v="12"/>
    <s v="Omaha"/>
    <x v="5"/>
    <n v="44.999999999999993"/>
    <n v="150"/>
    <n v="6749.9999999999991"/>
    <n v="3374.9999999999995"/>
    <n v="0.5"/>
    <x v="1"/>
    <n v="2021"/>
    <x v="5"/>
    <x v="2"/>
    <x v="1"/>
    <n v="22.499999999999996"/>
  </r>
  <r>
    <x v="0"/>
    <n v="1185732"/>
    <d v="2021-07-20T00:00:00"/>
    <x v="3"/>
    <x v="12"/>
    <s v="Omaha"/>
    <x v="0"/>
    <n v="40"/>
    <n v="300"/>
    <n v="12000"/>
    <n v="4800"/>
    <n v="0.4"/>
    <x v="1"/>
    <n v="2021"/>
    <x v="5"/>
    <x v="2"/>
    <x v="0"/>
    <n v="16"/>
  </r>
  <r>
    <x v="0"/>
    <n v="1185732"/>
    <d v="2021-07-21T00:00:00"/>
    <x v="3"/>
    <x v="12"/>
    <s v="Omaha"/>
    <x v="1"/>
    <n v="30.000000000000004"/>
    <n v="150"/>
    <n v="4500.0000000000009"/>
    <n v="1575.0000000000002"/>
    <n v="0.35"/>
    <x v="1"/>
    <n v="2021"/>
    <x v="5"/>
    <x v="2"/>
    <x v="0"/>
    <n v="10.500000000000002"/>
  </r>
  <r>
    <x v="0"/>
    <n v="1185732"/>
    <d v="2021-07-22T00:00:00"/>
    <x v="3"/>
    <x v="12"/>
    <s v="Omaha"/>
    <x v="2"/>
    <n v="30.000000000000004"/>
    <n v="95"/>
    <n v="2850.0000000000005"/>
    <n v="997.50000000000011"/>
    <n v="0.35"/>
    <x v="1"/>
    <n v="2021"/>
    <x v="5"/>
    <x v="2"/>
    <x v="0"/>
    <n v="10.500000000000002"/>
  </r>
  <r>
    <x v="0"/>
    <n v="1185732"/>
    <d v="2021-07-23T00:00:00"/>
    <x v="3"/>
    <x v="12"/>
    <s v="Omaha"/>
    <x v="3"/>
    <n v="30.000000000000004"/>
    <n v="125"/>
    <n v="3750.0000000000005"/>
    <n v="1500.0000000000002"/>
    <n v="0.4"/>
    <x v="1"/>
    <n v="2021"/>
    <x v="5"/>
    <x v="2"/>
    <x v="0"/>
    <n v="12.000000000000002"/>
  </r>
  <r>
    <x v="0"/>
    <n v="1185732"/>
    <d v="2021-07-24T00:00:00"/>
    <x v="3"/>
    <x v="12"/>
    <s v="Omaha"/>
    <x v="4"/>
    <n v="49.999999999999993"/>
    <n v="100"/>
    <n v="4999.9999999999991"/>
    <n v="1749.9999999999995"/>
    <n v="0.35"/>
    <x v="1"/>
    <n v="2021"/>
    <x v="5"/>
    <x v="2"/>
    <x v="1"/>
    <n v="17.499999999999996"/>
  </r>
  <r>
    <x v="0"/>
    <n v="1185732"/>
    <d v="2021-07-25T00:00:00"/>
    <x v="3"/>
    <x v="12"/>
    <s v="Omaha"/>
    <x v="5"/>
    <n v="54.999999999999986"/>
    <n v="200"/>
    <n v="10999.999999999996"/>
    <n v="5499.9999999999982"/>
    <n v="0.5"/>
    <x v="1"/>
    <n v="2021"/>
    <x v="5"/>
    <x v="2"/>
    <x v="1"/>
    <n v="27.499999999999989"/>
  </r>
  <r>
    <x v="0"/>
    <n v="1185732"/>
    <d v="2021-07-26T00:00:00"/>
    <x v="3"/>
    <x v="12"/>
    <s v="Omaha"/>
    <x v="0"/>
    <n v="49.999999999999993"/>
    <n v="450"/>
    <n v="22499.999999999996"/>
    <n v="8999.9999999999982"/>
    <n v="0.4"/>
    <x v="1"/>
    <n v="2021"/>
    <x v="5"/>
    <x v="2"/>
    <x v="0"/>
    <n v="19.999999999999996"/>
  </r>
  <r>
    <x v="0"/>
    <n v="1185732"/>
    <d v="2021-07-27T00:00:00"/>
    <x v="3"/>
    <x v="12"/>
    <s v="Omaha"/>
    <x v="1"/>
    <n v="40"/>
    <n v="250"/>
    <n v="10000"/>
    <n v="3500"/>
    <n v="0.35"/>
    <x v="1"/>
    <n v="2021"/>
    <x v="5"/>
    <x v="2"/>
    <x v="0"/>
    <n v="14"/>
  </r>
  <r>
    <x v="0"/>
    <n v="1185732"/>
    <d v="2021-07-28T00:00:00"/>
    <x v="3"/>
    <x v="12"/>
    <s v="Omaha"/>
    <x v="2"/>
    <n v="40"/>
    <n v="200"/>
    <n v="8000"/>
    <n v="2800"/>
    <n v="0.35"/>
    <x v="1"/>
    <n v="2021"/>
    <x v="5"/>
    <x v="2"/>
    <x v="0"/>
    <n v="14"/>
  </r>
  <r>
    <x v="0"/>
    <n v="1185732"/>
    <d v="2021-07-29T00:00:00"/>
    <x v="3"/>
    <x v="12"/>
    <s v="Omaha"/>
    <x v="3"/>
    <n v="40"/>
    <n v="150"/>
    <n v="6000"/>
    <n v="2400"/>
    <n v="0.4"/>
    <x v="1"/>
    <n v="2021"/>
    <x v="5"/>
    <x v="2"/>
    <x v="0"/>
    <n v="16"/>
  </r>
  <r>
    <x v="0"/>
    <n v="1185732"/>
    <d v="2021-07-30T00:00:00"/>
    <x v="3"/>
    <x v="12"/>
    <s v="Omaha"/>
    <x v="4"/>
    <n v="49.999999999999993"/>
    <n v="150"/>
    <n v="7499.9999999999991"/>
    <n v="2624.9999999999995"/>
    <n v="0.35"/>
    <x v="1"/>
    <n v="2021"/>
    <x v="5"/>
    <x v="2"/>
    <x v="1"/>
    <n v="17.499999999999996"/>
  </r>
  <r>
    <x v="0"/>
    <n v="1185732"/>
    <d v="2021-07-31T00:00:00"/>
    <x v="3"/>
    <x v="12"/>
    <s v="Omaha"/>
    <x v="5"/>
    <n v="54.999999999999986"/>
    <n v="250"/>
    <n v="13749.999999999996"/>
    <n v="6874.9999999999982"/>
    <n v="0.5"/>
    <x v="1"/>
    <n v="2021"/>
    <x v="5"/>
    <x v="2"/>
    <x v="1"/>
    <n v="27.499999999999993"/>
  </r>
  <r>
    <x v="2"/>
    <n v="1197831"/>
    <d v="2021-08-01T00:00:00"/>
    <x v="3"/>
    <x v="12"/>
    <s v="Omaha"/>
    <x v="0"/>
    <n v="20"/>
    <n v="675"/>
    <n v="13500"/>
    <n v="5400"/>
    <n v="0.39999999999999997"/>
    <x v="1"/>
    <n v="2021"/>
    <x v="6"/>
    <x v="2"/>
    <x v="0"/>
    <n v="8"/>
  </r>
  <r>
    <x v="2"/>
    <n v="1197831"/>
    <d v="2021-08-02T00:00:00"/>
    <x v="3"/>
    <x v="12"/>
    <s v="Omaha"/>
    <x v="1"/>
    <n v="30"/>
    <n v="675"/>
    <n v="20250"/>
    <n v="8099.9999999999991"/>
    <n v="0.39999999999999997"/>
    <x v="1"/>
    <n v="2021"/>
    <x v="6"/>
    <x v="2"/>
    <x v="0"/>
    <n v="11.999999999999998"/>
  </r>
  <r>
    <x v="2"/>
    <n v="1197831"/>
    <d v="2021-08-03T00:00:00"/>
    <x v="3"/>
    <x v="12"/>
    <s v="Omaha"/>
    <x v="2"/>
    <n v="30"/>
    <n v="475"/>
    <n v="14250"/>
    <n v="5699.9999999999991"/>
    <n v="0.39999999999999997"/>
    <x v="1"/>
    <n v="2021"/>
    <x v="6"/>
    <x v="2"/>
    <x v="0"/>
    <n v="11.999999999999998"/>
  </r>
  <r>
    <x v="2"/>
    <n v="1197831"/>
    <d v="2021-08-04T00:00:00"/>
    <x v="3"/>
    <x v="12"/>
    <s v="Omaha"/>
    <x v="3"/>
    <n v="35"/>
    <n v="475"/>
    <n v="16625"/>
    <n v="8312.5"/>
    <n v="0.5"/>
    <x v="1"/>
    <n v="2021"/>
    <x v="6"/>
    <x v="2"/>
    <x v="0"/>
    <n v="17.5"/>
  </r>
  <r>
    <x v="2"/>
    <n v="1197831"/>
    <d v="2021-08-05T00:00:00"/>
    <x v="1"/>
    <x v="13"/>
    <s v="Birmingham"/>
    <x v="4"/>
    <n v="40"/>
    <n v="325"/>
    <n v="13000"/>
    <n v="4550"/>
    <n v="0.35"/>
    <x v="1"/>
    <n v="2021"/>
    <x v="6"/>
    <x v="2"/>
    <x v="1"/>
    <n v="14"/>
  </r>
  <r>
    <x v="2"/>
    <n v="1197831"/>
    <d v="2021-08-06T00:00:00"/>
    <x v="1"/>
    <x v="13"/>
    <s v="Birmingham"/>
    <x v="5"/>
    <n v="35"/>
    <n v="475"/>
    <n v="16625"/>
    <n v="9143.75"/>
    <n v="0.55000000000000004"/>
    <x v="1"/>
    <n v="2021"/>
    <x v="6"/>
    <x v="2"/>
    <x v="1"/>
    <n v="19.25"/>
  </r>
  <r>
    <x v="2"/>
    <n v="1197831"/>
    <d v="2021-08-07T00:00:00"/>
    <x v="1"/>
    <x v="13"/>
    <s v="Birmingham"/>
    <x v="0"/>
    <n v="25"/>
    <n v="625"/>
    <n v="15625"/>
    <n v="6249.9999999999991"/>
    <n v="0.39999999999999997"/>
    <x v="1"/>
    <n v="2021"/>
    <x v="6"/>
    <x v="2"/>
    <x v="0"/>
    <n v="9.9999999999999982"/>
  </r>
  <r>
    <x v="2"/>
    <n v="1197831"/>
    <d v="2021-08-08T00:00:00"/>
    <x v="1"/>
    <x v="13"/>
    <s v="Birmingham"/>
    <x v="1"/>
    <n v="35"/>
    <n v="600"/>
    <n v="21000"/>
    <n v="8400"/>
    <n v="0.39999999999999997"/>
    <x v="1"/>
    <n v="2021"/>
    <x v="6"/>
    <x v="2"/>
    <x v="0"/>
    <n v="14"/>
  </r>
  <r>
    <x v="2"/>
    <n v="1197831"/>
    <d v="2021-08-09T00:00:00"/>
    <x v="1"/>
    <x v="13"/>
    <s v="Birmingham"/>
    <x v="2"/>
    <n v="35"/>
    <n v="425"/>
    <n v="14875"/>
    <n v="5949.9999999999991"/>
    <n v="0.39999999999999997"/>
    <x v="1"/>
    <n v="2021"/>
    <x v="6"/>
    <x v="2"/>
    <x v="0"/>
    <n v="13.999999999999998"/>
  </r>
  <r>
    <x v="2"/>
    <n v="1197831"/>
    <d v="2021-08-10T00:00:00"/>
    <x v="1"/>
    <x v="13"/>
    <s v="Birmingham"/>
    <x v="3"/>
    <n v="35"/>
    <n v="375"/>
    <n v="13125"/>
    <n v="6562.5"/>
    <n v="0.5"/>
    <x v="1"/>
    <n v="2021"/>
    <x v="6"/>
    <x v="2"/>
    <x v="0"/>
    <n v="17.5"/>
  </r>
  <r>
    <x v="2"/>
    <n v="1197831"/>
    <d v="2021-08-11T00:00:00"/>
    <x v="1"/>
    <x v="13"/>
    <s v="Birmingham"/>
    <x v="4"/>
    <n v="40"/>
    <n v="250"/>
    <n v="10000"/>
    <n v="3500"/>
    <n v="0.35"/>
    <x v="1"/>
    <n v="2021"/>
    <x v="6"/>
    <x v="2"/>
    <x v="1"/>
    <n v="14"/>
  </r>
  <r>
    <x v="2"/>
    <n v="1197831"/>
    <d v="2021-08-12T00:00:00"/>
    <x v="1"/>
    <x v="13"/>
    <s v="Birmingham"/>
    <x v="5"/>
    <n v="35"/>
    <n v="450"/>
    <n v="15750"/>
    <n v="8662.5"/>
    <n v="0.55000000000000004"/>
    <x v="1"/>
    <n v="2021"/>
    <x v="6"/>
    <x v="2"/>
    <x v="1"/>
    <n v="19.25"/>
  </r>
  <r>
    <x v="2"/>
    <n v="1197831"/>
    <d v="2021-08-13T00:00:00"/>
    <x v="1"/>
    <x v="13"/>
    <s v="Birmingham"/>
    <x v="0"/>
    <n v="30"/>
    <n v="625"/>
    <n v="18750"/>
    <n v="8437.5"/>
    <n v="0.44999999999999996"/>
    <x v="1"/>
    <n v="2021"/>
    <x v="6"/>
    <x v="2"/>
    <x v="0"/>
    <n v="13.5"/>
  </r>
  <r>
    <x v="2"/>
    <n v="1197831"/>
    <d v="2021-08-14T00:00:00"/>
    <x v="1"/>
    <x v="13"/>
    <s v="Birmingham"/>
    <x v="1"/>
    <n v="40"/>
    <n v="625"/>
    <n v="25000"/>
    <n v="11249.999999999998"/>
    <n v="0.44999999999999996"/>
    <x v="1"/>
    <n v="2021"/>
    <x v="6"/>
    <x v="2"/>
    <x v="0"/>
    <n v="17.999999999999996"/>
  </r>
  <r>
    <x v="2"/>
    <n v="1197831"/>
    <d v="2021-08-15T00:00:00"/>
    <x v="1"/>
    <x v="13"/>
    <s v="Birmingham"/>
    <x v="2"/>
    <n v="30"/>
    <n v="450"/>
    <n v="13500"/>
    <n v="6074.9999999999991"/>
    <n v="0.44999999999999996"/>
    <x v="1"/>
    <n v="2021"/>
    <x v="6"/>
    <x v="2"/>
    <x v="0"/>
    <n v="13.499999999999998"/>
  </r>
  <r>
    <x v="2"/>
    <n v="1197831"/>
    <d v="2021-08-16T00:00:00"/>
    <x v="1"/>
    <x v="13"/>
    <s v="Birmingham"/>
    <x v="3"/>
    <n v="35"/>
    <n v="350"/>
    <n v="12250"/>
    <n v="6737.5000000000009"/>
    <n v="0.55000000000000004"/>
    <x v="1"/>
    <n v="2021"/>
    <x v="6"/>
    <x v="2"/>
    <x v="0"/>
    <n v="19.250000000000004"/>
  </r>
  <r>
    <x v="2"/>
    <n v="1197831"/>
    <d v="2021-08-17T00:00:00"/>
    <x v="1"/>
    <x v="13"/>
    <s v="Birmingham"/>
    <x v="4"/>
    <n v="40"/>
    <n v="250"/>
    <n v="10000"/>
    <n v="3999.9999999999995"/>
    <n v="0.39999999999999997"/>
    <x v="1"/>
    <n v="2021"/>
    <x v="6"/>
    <x v="2"/>
    <x v="1"/>
    <n v="15.999999999999998"/>
  </r>
  <r>
    <x v="2"/>
    <n v="1197831"/>
    <d v="2021-08-18T00:00:00"/>
    <x v="1"/>
    <x v="13"/>
    <s v="Birmingham"/>
    <x v="5"/>
    <n v="35"/>
    <n v="400"/>
    <n v="14000"/>
    <n v="8400.0000000000018"/>
    <n v="0.60000000000000009"/>
    <x v="1"/>
    <n v="2021"/>
    <x v="6"/>
    <x v="2"/>
    <x v="1"/>
    <n v="21.000000000000004"/>
  </r>
  <r>
    <x v="2"/>
    <n v="1197831"/>
    <d v="2021-08-19T00:00:00"/>
    <x v="1"/>
    <x v="13"/>
    <s v="Birmingham"/>
    <x v="0"/>
    <n v="20"/>
    <n v="650"/>
    <n v="13000"/>
    <n v="5849.9999999999991"/>
    <n v="0.44999999999999996"/>
    <x v="1"/>
    <n v="2021"/>
    <x v="6"/>
    <x v="2"/>
    <x v="0"/>
    <n v="8.9999999999999982"/>
  </r>
  <r>
    <x v="2"/>
    <n v="1197831"/>
    <d v="2021-08-20T00:00:00"/>
    <x v="1"/>
    <x v="13"/>
    <s v="Birmingham"/>
    <x v="1"/>
    <n v="20.000000000000007"/>
    <n v="650"/>
    <n v="13000.000000000005"/>
    <n v="5850.0000000000018"/>
    <n v="0.44999999999999996"/>
    <x v="1"/>
    <n v="2021"/>
    <x v="6"/>
    <x v="2"/>
    <x v="0"/>
    <n v="9.0000000000000036"/>
  </r>
  <r>
    <x v="2"/>
    <n v="1197831"/>
    <d v="2021-08-21T00:00:00"/>
    <x v="1"/>
    <x v="13"/>
    <s v="Birmingham"/>
    <x v="2"/>
    <n v="14.999999999999996"/>
    <n v="475"/>
    <n v="7124.9999999999982"/>
    <n v="3206.2499999999991"/>
    <n v="0.44999999999999996"/>
    <x v="1"/>
    <n v="2021"/>
    <x v="6"/>
    <x v="2"/>
    <x v="0"/>
    <n v="6.7499999999999982"/>
  </r>
  <r>
    <x v="2"/>
    <n v="1197831"/>
    <d v="2021-08-22T00:00:00"/>
    <x v="1"/>
    <x v="13"/>
    <s v="Birmingham"/>
    <x v="3"/>
    <n v="20.000000000000007"/>
    <n v="375"/>
    <n v="7500.0000000000027"/>
    <n v="4125.0000000000018"/>
    <n v="0.55000000000000004"/>
    <x v="1"/>
    <n v="2021"/>
    <x v="6"/>
    <x v="2"/>
    <x v="0"/>
    <n v="11.000000000000005"/>
  </r>
  <r>
    <x v="2"/>
    <n v="1197831"/>
    <d v="2021-08-23T00:00:00"/>
    <x v="1"/>
    <x v="13"/>
    <s v="Birmingham"/>
    <x v="4"/>
    <n v="25"/>
    <n v="275"/>
    <n v="6875"/>
    <n v="2749.9999999999995"/>
    <n v="0.39999999999999997"/>
    <x v="1"/>
    <n v="2021"/>
    <x v="6"/>
    <x v="2"/>
    <x v="1"/>
    <n v="9.9999999999999982"/>
  </r>
  <r>
    <x v="2"/>
    <n v="1197831"/>
    <d v="2021-08-24T00:00:00"/>
    <x v="1"/>
    <x v="13"/>
    <s v="Birmingham"/>
    <x v="5"/>
    <n v="20.000000000000007"/>
    <n v="550"/>
    <n v="11000.000000000004"/>
    <n v="6600.0000000000027"/>
    <n v="0.60000000000000009"/>
    <x v="1"/>
    <n v="2021"/>
    <x v="6"/>
    <x v="2"/>
    <x v="1"/>
    <n v="12.000000000000005"/>
  </r>
  <r>
    <x v="2"/>
    <n v="1197831"/>
    <d v="2021-08-25T00:00:00"/>
    <x v="1"/>
    <x v="13"/>
    <s v="Birmingham"/>
    <x v="0"/>
    <n v="9.9999999999999964"/>
    <n v="700"/>
    <n v="6999.9999999999973"/>
    <n v="3149.9999999999986"/>
    <n v="0.44999999999999996"/>
    <x v="1"/>
    <n v="2021"/>
    <x v="6"/>
    <x v="2"/>
    <x v="0"/>
    <n v="4.4999999999999982"/>
  </r>
  <r>
    <x v="2"/>
    <n v="1197831"/>
    <d v="2021-08-26T00:00:00"/>
    <x v="1"/>
    <x v="13"/>
    <s v="Birmingham"/>
    <x v="1"/>
    <n v="20.000000000000007"/>
    <n v="725"/>
    <n v="14500.000000000005"/>
    <n v="6525.0000000000018"/>
    <n v="0.44999999999999996"/>
    <x v="1"/>
    <n v="2021"/>
    <x v="6"/>
    <x v="2"/>
    <x v="0"/>
    <n v="9.0000000000000018"/>
  </r>
  <r>
    <x v="2"/>
    <n v="1197831"/>
    <d v="2021-08-27T00:00:00"/>
    <x v="1"/>
    <x v="13"/>
    <s v="Birmingham"/>
    <x v="2"/>
    <n v="14.999999999999996"/>
    <n v="575"/>
    <n v="8624.9999999999982"/>
    <n v="3881.2499999999986"/>
    <n v="0.44999999999999996"/>
    <x v="1"/>
    <n v="2021"/>
    <x v="6"/>
    <x v="2"/>
    <x v="0"/>
    <n v="6.7499999999999973"/>
  </r>
  <r>
    <x v="2"/>
    <n v="1197831"/>
    <d v="2021-08-28T00:00:00"/>
    <x v="1"/>
    <x v="13"/>
    <s v="Birmingham"/>
    <x v="3"/>
    <n v="35"/>
    <n v="500"/>
    <n v="17500"/>
    <n v="9625"/>
    <n v="0.55000000000000004"/>
    <x v="1"/>
    <n v="2021"/>
    <x v="6"/>
    <x v="2"/>
    <x v="0"/>
    <n v="19.25"/>
  </r>
  <r>
    <x v="2"/>
    <n v="1197831"/>
    <d v="2021-08-29T00:00:00"/>
    <x v="1"/>
    <x v="13"/>
    <s v="Birmingham"/>
    <x v="4"/>
    <n v="50"/>
    <n v="400"/>
    <n v="20000"/>
    <n v="7999.9999999999991"/>
    <n v="0.39999999999999997"/>
    <x v="1"/>
    <n v="2021"/>
    <x v="6"/>
    <x v="2"/>
    <x v="1"/>
    <n v="19.999999999999996"/>
  </r>
  <r>
    <x v="2"/>
    <n v="1197831"/>
    <d v="2021-08-30T00:00:00"/>
    <x v="1"/>
    <x v="13"/>
    <s v="Birmingham"/>
    <x v="5"/>
    <n v="45"/>
    <n v="750"/>
    <n v="33750"/>
    <n v="20250.000000000004"/>
    <n v="0.60000000000000009"/>
    <x v="1"/>
    <n v="2021"/>
    <x v="6"/>
    <x v="2"/>
    <x v="1"/>
    <n v="27.000000000000004"/>
  </r>
  <r>
    <x v="2"/>
    <n v="1197831"/>
    <d v="2021-08-31T00:00:00"/>
    <x v="1"/>
    <x v="13"/>
    <s v="Birmingham"/>
    <x v="0"/>
    <n v="45"/>
    <n v="750"/>
    <n v="33750"/>
    <n v="15187.499999999998"/>
    <n v="0.44999999999999996"/>
    <x v="1"/>
    <n v="2021"/>
    <x v="6"/>
    <x v="2"/>
    <x v="0"/>
    <n v="20.249999999999996"/>
  </r>
  <r>
    <x v="2"/>
    <n v="1197831"/>
    <d v="2021-09-01T00:00:00"/>
    <x v="1"/>
    <x v="13"/>
    <s v="Birmingham"/>
    <x v="1"/>
    <n v="50"/>
    <n v="750"/>
    <n v="37500"/>
    <n v="16875"/>
    <n v="0.44999999999999996"/>
    <x v="1"/>
    <n v="2021"/>
    <x v="7"/>
    <x v="2"/>
    <x v="0"/>
    <n v="22.5"/>
  </r>
  <r>
    <x v="2"/>
    <n v="1197831"/>
    <d v="2021-09-02T00:00:00"/>
    <x v="1"/>
    <x v="13"/>
    <s v="Birmingham"/>
    <x v="2"/>
    <n v="45"/>
    <n v="650"/>
    <n v="29250"/>
    <n v="13162.499999999998"/>
    <n v="0.44999999999999996"/>
    <x v="1"/>
    <n v="2021"/>
    <x v="7"/>
    <x v="2"/>
    <x v="0"/>
    <n v="20.249999999999996"/>
  </r>
  <r>
    <x v="2"/>
    <n v="1197831"/>
    <d v="2021-09-03T00:00:00"/>
    <x v="1"/>
    <x v="13"/>
    <s v="Birmingham"/>
    <x v="3"/>
    <n v="45"/>
    <n v="600"/>
    <n v="27000"/>
    <n v="14850.000000000002"/>
    <n v="0.55000000000000004"/>
    <x v="1"/>
    <n v="2021"/>
    <x v="7"/>
    <x v="2"/>
    <x v="0"/>
    <n v="24.750000000000004"/>
  </r>
  <r>
    <x v="2"/>
    <n v="1197831"/>
    <d v="2021-09-04T00:00:00"/>
    <x v="1"/>
    <x v="13"/>
    <s v="Birmingham"/>
    <x v="4"/>
    <n v="50"/>
    <n v="500"/>
    <n v="25000"/>
    <n v="10000"/>
    <n v="0.39999999999999997"/>
    <x v="1"/>
    <n v="2021"/>
    <x v="7"/>
    <x v="2"/>
    <x v="1"/>
    <n v="20"/>
  </r>
  <r>
    <x v="2"/>
    <n v="1197831"/>
    <d v="2021-09-05T00:00:00"/>
    <x v="1"/>
    <x v="13"/>
    <s v="Birmingham"/>
    <x v="5"/>
    <n v="55.000000000000007"/>
    <n v="875"/>
    <n v="48125.000000000007"/>
    <n v="28875.000000000007"/>
    <n v="0.60000000000000009"/>
    <x v="1"/>
    <n v="2021"/>
    <x v="7"/>
    <x v="2"/>
    <x v="1"/>
    <n v="33.000000000000007"/>
  </r>
  <r>
    <x v="2"/>
    <n v="1197831"/>
    <d v="2021-09-06T00:00:00"/>
    <x v="1"/>
    <x v="13"/>
    <s v="Birmingham"/>
    <x v="0"/>
    <n v="45"/>
    <n v="825"/>
    <n v="37125"/>
    <n v="18562.499999999996"/>
    <n v="0.49999999999999994"/>
    <x v="1"/>
    <n v="2021"/>
    <x v="7"/>
    <x v="2"/>
    <x v="0"/>
    <n v="22.499999999999996"/>
  </r>
  <r>
    <x v="2"/>
    <n v="1197831"/>
    <d v="2021-09-07T00:00:00"/>
    <x v="1"/>
    <x v="13"/>
    <s v="Birmingham"/>
    <x v="1"/>
    <n v="50"/>
    <n v="825"/>
    <n v="41250"/>
    <n v="20624.999999999996"/>
    <n v="0.49999999999999994"/>
    <x v="1"/>
    <n v="2021"/>
    <x v="7"/>
    <x v="2"/>
    <x v="0"/>
    <n v="24.999999999999996"/>
  </r>
  <r>
    <x v="2"/>
    <n v="1197831"/>
    <d v="2021-09-08T00:00:00"/>
    <x v="1"/>
    <x v="13"/>
    <s v="Birmingham"/>
    <x v="2"/>
    <n v="45"/>
    <n v="975"/>
    <n v="43875"/>
    <n v="21937.499999999996"/>
    <n v="0.49999999999999994"/>
    <x v="1"/>
    <n v="2021"/>
    <x v="7"/>
    <x v="2"/>
    <x v="0"/>
    <n v="22.499999999999996"/>
  </r>
  <r>
    <x v="2"/>
    <n v="1197831"/>
    <d v="2021-09-09T00:00:00"/>
    <x v="1"/>
    <x v="13"/>
    <s v="Birmingham"/>
    <x v="3"/>
    <n v="45"/>
    <n v="575"/>
    <n v="25875"/>
    <n v="15525.000000000002"/>
    <n v="0.60000000000000009"/>
    <x v="1"/>
    <n v="2021"/>
    <x v="7"/>
    <x v="2"/>
    <x v="0"/>
    <n v="27.000000000000004"/>
  </r>
  <r>
    <x v="2"/>
    <n v="1197831"/>
    <d v="2021-09-10T00:00:00"/>
    <x v="1"/>
    <x v="13"/>
    <s v="Birmingham"/>
    <x v="4"/>
    <n v="50"/>
    <n v="525"/>
    <n v="26250"/>
    <n v="11812.499999999998"/>
    <n v="0.44999999999999996"/>
    <x v="1"/>
    <n v="2021"/>
    <x v="7"/>
    <x v="2"/>
    <x v="1"/>
    <n v="22.499999999999996"/>
  </r>
  <r>
    <x v="2"/>
    <n v="1197831"/>
    <d v="2021-09-11T00:00:00"/>
    <x v="1"/>
    <x v="13"/>
    <s v="Birmingham"/>
    <x v="5"/>
    <n v="60"/>
    <n v="800"/>
    <n v="48000"/>
    <n v="31200.000000000007"/>
    <n v="0.65000000000000013"/>
    <x v="1"/>
    <n v="2021"/>
    <x v="7"/>
    <x v="2"/>
    <x v="1"/>
    <n v="39.000000000000007"/>
  </r>
  <r>
    <x v="2"/>
    <n v="1197831"/>
    <d v="2021-09-12T00:00:00"/>
    <x v="1"/>
    <x v="13"/>
    <s v="Birmingham"/>
    <x v="0"/>
    <n v="40"/>
    <n v="750"/>
    <n v="30000"/>
    <n v="14999.999999999998"/>
    <n v="0.49999999999999994"/>
    <x v="1"/>
    <n v="2021"/>
    <x v="7"/>
    <x v="2"/>
    <x v="0"/>
    <n v="19.999999999999996"/>
  </r>
  <r>
    <x v="2"/>
    <n v="1197831"/>
    <d v="2021-09-13T00:00:00"/>
    <x v="1"/>
    <x v="13"/>
    <s v="Birmingham"/>
    <x v="1"/>
    <n v="55.000000000000007"/>
    <n v="750"/>
    <n v="41250.000000000007"/>
    <n v="20625"/>
    <n v="0.49999999999999994"/>
    <x v="1"/>
    <n v="2021"/>
    <x v="7"/>
    <x v="2"/>
    <x v="0"/>
    <n v="27.5"/>
  </r>
  <r>
    <x v="2"/>
    <n v="1197831"/>
    <d v="2021-09-14T00:00:00"/>
    <x v="1"/>
    <x v="13"/>
    <s v="Birmingham"/>
    <x v="2"/>
    <n v="55.000000000000007"/>
    <n v="925"/>
    <n v="50875.000000000007"/>
    <n v="25437.5"/>
    <n v="0.49999999999999994"/>
    <x v="1"/>
    <n v="2021"/>
    <x v="7"/>
    <x v="2"/>
    <x v="0"/>
    <n v="27.5"/>
  </r>
  <r>
    <x v="2"/>
    <n v="1197831"/>
    <d v="2021-09-15T00:00:00"/>
    <x v="1"/>
    <x v="13"/>
    <s v="Birmingham"/>
    <x v="3"/>
    <n v="50"/>
    <n v="425"/>
    <n v="21250"/>
    <n v="12750.000000000002"/>
    <n v="0.60000000000000009"/>
    <x v="1"/>
    <n v="2021"/>
    <x v="7"/>
    <x v="2"/>
    <x v="0"/>
    <n v="30.000000000000004"/>
  </r>
  <r>
    <x v="2"/>
    <n v="1197831"/>
    <d v="2021-09-16T00:00:00"/>
    <x v="1"/>
    <x v="13"/>
    <s v="Birmingham"/>
    <x v="4"/>
    <n v="55.000000000000007"/>
    <n v="425"/>
    <n v="23375.000000000004"/>
    <n v="10518.75"/>
    <n v="0.44999999999999996"/>
    <x v="1"/>
    <n v="2021"/>
    <x v="7"/>
    <x v="2"/>
    <x v="1"/>
    <n v="24.75"/>
  </r>
  <r>
    <x v="2"/>
    <n v="1197831"/>
    <d v="2021-09-17T00:00:00"/>
    <x v="1"/>
    <x v="13"/>
    <s v="Birmingham"/>
    <x v="5"/>
    <n v="60"/>
    <n v="675"/>
    <n v="40500"/>
    <n v="26325.000000000004"/>
    <n v="0.65000000000000013"/>
    <x v="1"/>
    <n v="2021"/>
    <x v="7"/>
    <x v="2"/>
    <x v="1"/>
    <n v="39.000000000000007"/>
  </r>
  <r>
    <x v="2"/>
    <n v="1197831"/>
    <d v="2021-09-18T00:00:00"/>
    <x v="1"/>
    <x v="13"/>
    <s v="Birmingham"/>
    <x v="0"/>
    <n v="55.000000000000007"/>
    <n v="625"/>
    <n v="34375.000000000007"/>
    <n v="17187.5"/>
    <n v="0.49999999999999994"/>
    <x v="1"/>
    <n v="2021"/>
    <x v="7"/>
    <x v="2"/>
    <x v="0"/>
    <n v="27.5"/>
  </r>
  <r>
    <x v="2"/>
    <n v="1197831"/>
    <d v="2021-09-19T00:00:00"/>
    <x v="1"/>
    <x v="13"/>
    <s v="Birmingham"/>
    <x v="1"/>
    <n v="55.000000000000007"/>
    <n v="575"/>
    <n v="31625.000000000004"/>
    <n v="15812.5"/>
    <n v="0.49999999999999994"/>
    <x v="1"/>
    <n v="2021"/>
    <x v="7"/>
    <x v="2"/>
    <x v="0"/>
    <n v="27.5"/>
  </r>
  <r>
    <x v="2"/>
    <n v="1197831"/>
    <d v="2021-09-20T00:00:00"/>
    <x v="1"/>
    <x v="13"/>
    <s v="Birmingham"/>
    <x v="2"/>
    <n v="60"/>
    <n v="625"/>
    <n v="37500"/>
    <n v="18749.999999999996"/>
    <n v="0.49999999999999994"/>
    <x v="1"/>
    <n v="2021"/>
    <x v="7"/>
    <x v="2"/>
    <x v="0"/>
    <n v="29.999999999999993"/>
  </r>
  <r>
    <x v="2"/>
    <n v="1197831"/>
    <d v="2021-09-21T00:00:00"/>
    <x v="1"/>
    <x v="13"/>
    <s v="Birmingham"/>
    <x v="3"/>
    <n v="60"/>
    <n v="350"/>
    <n v="21000"/>
    <n v="12600.000000000002"/>
    <n v="0.60000000000000009"/>
    <x v="1"/>
    <n v="2021"/>
    <x v="7"/>
    <x v="2"/>
    <x v="0"/>
    <n v="36.000000000000007"/>
  </r>
  <r>
    <x v="2"/>
    <n v="1197831"/>
    <d v="2021-09-22T00:00:00"/>
    <x v="1"/>
    <x v="13"/>
    <s v="Birmingham"/>
    <x v="4"/>
    <n v="45"/>
    <n v="350"/>
    <n v="15750"/>
    <n v="7087.4999999999991"/>
    <n v="0.44999999999999996"/>
    <x v="1"/>
    <n v="2021"/>
    <x v="7"/>
    <x v="2"/>
    <x v="1"/>
    <n v="20.249999999999996"/>
  </r>
  <r>
    <x v="2"/>
    <n v="1197831"/>
    <d v="2021-09-23T00:00:00"/>
    <x v="1"/>
    <x v="13"/>
    <s v="Birmingham"/>
    <x v="5"/>
    <n v="40"/>
    <n v="575"/>
    <n v="23000"/>
    <n v="14950.000000000004"/>
    <n v="0.65000000000000013"/>
    <x v="1"/>
    <n v="2021"/>
    <x v="7"/>
    <x v="2"/>
    <x v="1"/>
    <n v="26.000000000000007"/>
  </r>
  <r>
    <x v="2"/>
    <n v="1197831"/>
    <d v="2021-09-24T00:00:00"/>
    <x v="1"/>
    <x v="13"/>
    <s v="Birmingham"/>
    <x v="0"/>
    <n v="30.000000000000004"/>
    <n v="525"/>
    <n v="15750.000000000002"/>
    <n v="7875"/>
    <n v="0.49999999999999994"/>
    <x v="1"/>
    <n v="2021"/>
    <x v="7"/>
    <x v="2"/>
    <x v="0"/>
    <n v="15"/>
  </r>
  <r>
    <x v="2"/>
    <n v="1197831"/>
    <d v="2021-09-25T00:00:00"/>
    <x v="1"/>
    <x v="13"/>
    <s v="Birmingham"/>
    <x v="1"/>
    <n v="30.000000000000004"/>
    <n v="525"/>
    <n v="15750.000000000002"/>
    <n v="7875"/>
    <n v="0.49999999999999994"/>
    <x v="1"/>
    <n v="2021"/>
    <x v="7"/>
    <x v="2"/>
    <x v="0"/>
    <n v="15"/>
  </r>
  <r>
    <x v="2"/>
    <n v="1197831"/>
    <d v="2021-09-26T00:00:00"/>
    <x v="1"/>
    <x v="13"/>
    <s v="Birmingham"/>
    <x v="2"/>
    <n v="35"/>
    <n v="475"/>
    <n v="16625"/>
    <n v="8312.4999999999982"/>
    <n v="0.49999999999999994"/>
    <x v="1"/>
    <n v="2021"/>
    <x v="7"/>
    <x v="2"/>
    <x v="0"/>
    <n v="17.499999999999996"/>
  </r>
  <r>
    <x v="2"/>
    <n v="1197831"/>
    <d v="2021-09-27T00:00:00"/>
    <x v="1"/>
    <x v="13"/>
    <s v="Birmingham"/>
    <x v="3"/>
    <n v="35"/>
    <n v="325"/>
    <n v="11375"/>
    <n v="6825.0000000000009"/>
    <n v="0.60000000000000009"/>
    <x v="1"/>
    <n v="2021"/>
    <x v="7"/>
    <x v="2"/>
    <x v="0"/>
    <n v="21.000000000000004"/>
  </r>
  <r>
    <x v="2"/>
    <n v="1197831"/>
    <d v="2021-09-28T00:00:00"/>
    <x v="1"/>
    <x v="13"/>
    <s v="Birmingham"/>
    <x v="4"/>
    <n v="30.000000000000004"/>
    <n v="300"/>
    <n v="9000.0000000000018"/>
    <n v="4050.0000000000005"/>
    <n v="0.44999999999999996"/>
    <x v="1"/>
    <n v="2021"/>
    <x v="7"/>
    <x v="2"/>
    <x v="1"/>
    <n v="13.500000000000002"/>
  </r>
  <r>
    <x v="2"/>
    <n v="1197831"/>
    <d v="2021-09-29T00:00:00"/>
    <x v="1"/>
    <x v="13"/>
    <s v="Birmingham"/>
    <x v="5"/>
    <n v="40"/>
    <n v="475"/>
    <n v="19000"/>
    <n v="12350.000000000002"/>
    <n v="0.65000000000000013"/>
    <x v="1"/>
    <n v="2021"/>
    <x v="7"/>
    <x v="2"/>
    <x v="1"/>
    <n v="26.000000000000004"/>
  </r>
  <r>
    <x v="2"/>
    <n v="1197831"/>
    <d v="2021-09-30T00:00:00"/>
    <x v="1"/>
    <x v="13"/>
    <s v="Birmingham"/>
    <x v="0"/>
    <n v="20.000000000000004"/>
    <n v="625"/>
    <n v="12500.000000000002"/>
    <n v="6250"/>
    <n v="0.49999999999999994"/>
    <x v="1"/>
    <n v="2021"/>
    <x v="7"/>
    <x v="2"/>
    <x v="0"/>
    <n v="10"/>
  </r>
  <r>
    <x v="2"/>
    <n v="1197831"/>
    <d v="2021-10-01T00:00:00"/>
    <x v="1"/>
    <x v="13"/>
    <s v="Birmingham"/>
    <x v="1"/>
    <n v="20.000000000000004"/>
    <n v="625"/>
    <n v="12500.000000000002"/>
    <n v="6250"/>
    <n v="0.49999999999999994"/>
    <x v="1"/>
    <n v="2021"/>
    <x v="8"/>
    <x v="3"/>
    <x v="0"/>
    <n v="10"/>
  </r>
  <r>
    <x v="2"/>
    <n v="1197831"/>
    <d v="2021-10-02T00:00:00"/>
    <x v="1"/>
    <x v="13"/>
    <s v="Birmingham"/>
    <x v="2"/>
    <n v="45.000000000000007"/>
    <n v="575"/>
    <n v="25875.000000000004"/>
    <n v="12937.5"/>
    <n v="0.49999999999999994"/>
    <x v="1"/>
    <n v="2021"/>
    <x v="8"/>
    <x v="3"/>
    <x v="0"/>
    <n v="22.5"/>
  </r>
  <r>
    <x v="2"/>
    <n v="1197831"/>
    <d v="2021-10-03T00:00:00"/>
    <x v="1"/>
    <x v="13"/>
    <s v="Birmingham"/>
    <x v="3"/>
    <n v="45.000000000000007"/>
    <n v="450"/>
    <n v="20250.000000000004"/>
    <n v="12150.000000000004"/>
    <n v="0.60000000000000009"/>
    <x v="1"/>
    <n v="2021"/>
    <x v="8"/>
    <x v="3"/>
    <x v="0"/>
    <n v="27.000000000000007"/>
  </r>
  <r>
    <x v="2"/>
    <n v="1197831"/>
    <d v="2021-10-04T00:00:00"/>
    <x v="1"/>
    <x v="13"/>
    <s v="Birmingham"/>
    <x v="4"/>
    <n v="49.999999999999993"/>
    <n v="425"/>
    <n v="21249.999999999996"/>
    <n v="9562.4999999999982"/>
    <n v="0.44999999999999996"/>
    <x v="1"/>
    <n v="2021"/>
    <x v="8"/>
    <x v="3"/>
    <x v="1"/>
    <n v="22.499999999999996"/>
  </r>
  <r>
    <x v="2"/>
    <n v="1197831"/>
    <d v="2021-10-05T00:00:00"/>
    <x v="1"/>
    <x v="13"/>
    <s v="Birmingham"/>
    <x v="5"/>
    <n v="60"/>
    <n v="625"/>
    <n v="37500"/>
    <n v="24375.000000000004"/>
    <n v="0.65000000000000013"/>
    <x v="1"/>
    <n v="2021"/>
    <x v="8"/>
    <x v="3"/>
    <x v="1"/>
    <n v="39.000000000000007"/>
  </r>
  <r>
    <x v="2"/>
    <n v="1197831"/>
    <d v="2021-10-06T00:00:00"/>
    <x v="1"/>
    <x v="13"/>
    <s v="Birmingham"/>
    <x v="0"/>
    <n v="60"/>
    <n v="775"/>
    <n v="46500"/>
    <n v="23249.999999999996"/>
    <n v="0.49999999999999994"/>
    <x v="1"/>
    <n v="2021"/>
    <x v="8"/>
    <x v="3"/>
    <x v="0"/>
    <n v="29.999999999999996"/>
  </r>
  <r>
    <x v="2"/>
    <n v="1197831"/>
    <d v="2021-10-07T00:00:00"/>
    <x v="1"/>
    <x v="13"/>
    <s v="Birmingham"/>
    <x v="1"/>
    <n v="60"/>
    <n v="775"/>
    <n v="46500"/>
    <n v="23249.999999999996"/>
    <n v="0.49999999999999994"/>
    <x v="1"/>
    <n v="2021"/>
    <x v="8"/>
    <x v="3"/>
    <x v="0"/>
    <n v="29.999999999999996"/>
  </r>
  <r>
    <x v="2"/>
    <n v="1197831"/>
    <d v="2021-10-08T00:00:00"/>
    <x v="1"/>
    <x v="13"/>
    <s v="Birmingham"/>
    <x v="2"/>
    <n v="65"/>
    <n v="700"/>
    <n v="45500"/>
    <n v="22749.999999999996"/>
    <n v="0.49999999999999994"/>
    <x v="1"/>
    <n v="2021"/>
    <x v="8"/>
    <x v="3"/>
    <x v="0"/>
    <n v="32.499999999999993"/>
  </r>
  <r>
    <x v="2"/>
    <n v="1197831"/>
    <d v="2021-10-09T00:00:00"/>
    <x v="1"/>
    <x v="13"/>
    <s v="Birmingham"/>
    <x v="3"/>
    <n v="65"/>
    <n v="550"/>
    <n v="35750"/>
    <n v="21450.000000000004"/>
    <n v="0.60000000000000009"/>
    <x v="1"/>
    <n v="2021"/>
    <x v="8"/>
    <x v="3"/>
    <x v="0"/>
    <n v="39.000000000000007"/>
  </r>
  <r>
    <x v="2"/>
    <n v="1197831"/>
    <d v="2021-10-10T00:00:00"/>
    <x v="1"/>
    <x v="13"/>
    <s v="Birmingham"/>
    <x v="4"/>
    <n v="60"/>
    <n v="500"/>
    <n v="30000"/>
    <n v="13499.999999999998"/>
    <n v="0.44999999999999996"/>
    <x v="1"/>
    <n v="2021"/>
    <x v="8"/>
    <x v="3"/>
    <x v="1"/>
    <n v="26.999999999999996"/>
  </r>
  <r>
    <x v="2"/>
    <n v="1197831"/>
    <d v="2021-10-11T00:00:00"/>
    <x v="1"/>
    <x v="13"/>
    <s v="Birmingham"/>
    <x v="5"/>
    <n v="70"/>
    <n v="750"/>
    <n v="52500"/>
    <n v="34125.000000000007"/>
    <n v="0.65000000000000013"/>
    <x v="1"/>
    <n v="2021"/>
    <x v="8"/>
    <x v="3"/>
    <x v="1"/>
    <n v="45.500000000000007"/>
  </r>
  <r>
    <x v="5"/>
    <n v="1185732"/>
    <d v="2021-10-12T00:00:00"/>
    <x v="1"/>
    <x v="13"/>
    <s v="Birmingham"/>
    <x v="0"/>
    <n v="40"/>
    <n v="450"/>
    <n v="18000"/>
    <n v="6300"/>
    <n v="0.35"/>
    <x v="1"/>
    <n v="2021"/>
    <x v="8"/>
    <x v="3"/>
    <x v="0"/>
    <n v="14"/>
  </r>
  <r>
    <x v="5"/>
    <n v="1185732"/>
    <d v="2021-10-13T00:00:00"/>
    <x v="1"/>
    <x v="13"/>
    <s v="Birmingham"/>
    <x v="1"/>
    <n v="40"/>
    <n v="250"/>
    <n v="10000"/>
    <n v="3500"/>
    <n v="0.35"/>
    <x v="1"/>
    <n v="2021"/>
    <x v="8"/>
    <x v="3"/>
    <x v="0"/>
    <n v="14"/>
  </r>
  <r>
    <x v="5"/>
    <n v="1185732"/>
    <d v="2021-10-14T00:00:00"/>
    <x v="1"/>
    <x v="13"/>
    <s v="Birmingham"/>
    <x v="2"/>
    <n v="30.000000000000004"/>
    <n v="250"/>
    <n v="7500.0000000000009"/>
    <n v="3000"/>
    <n v="0.39999999999999997"/>
    <x v="1"/>
    <n v="2021"/>
    <x v="8"/>
    <x v="3"/>
    <x v="0"/>
    <n v="12"/>
  </r>
  <r>
    <x v="5"/>
    <n v="1185732"/>
    <d v="2021-10-15T00:00:00"/>
    <x v="1"/>
    <x v="13"/>
    <s v="Birmingham"/>
    <x v="3"/>
    <n v="35"/>
    <n v="100"/>
    <n v="3500"/>
    <n v="1050"/>
    <n v="0.3"/>
    <x v="1"/>
    <n v="2021"/>
    <x v="8"/>
    <x v="3"/>
    <x v="0"/>
    <n v="10.5"/>
  </r>
  <r>
    <x v="5"/>
    <n v="1185732"/>
    <d v="2021-10-16T00:00:00"/>
    <x v="0"/>
    <x v="14"/>
    <s v="Portland"/>
    <x v="4"/>
    <n v="50"/>
    <n v="150"/>
    <n v="7500"/>
    <n v="1875"/>
    <n v="0.25"/>
    <x v="1"/>
    <n v="2021"/>
    <x v="8"/>
    <x v="3"/>
    <x v="1"/>
    <n v="12.5"/>
  </r>
  <r>
    <x v="5"/>
    <n v="1185732"/>
    <d v="2021-10-17T00:00:00"/>
    <x v="0"/>
    <x v="14"/>
    <s v="Portland"/>
    <x v="5"/>
    <n v="40"/>
    <n v="250"/>
    <n v="10000"/>
    <n v="4000"/>
    <n v="0.4"/>
    <x v="1"/>
    <n v="2021"/>
    <x v="8"/>
    <x v="3"/>
    <x v="1"/>
    <n v="16"/>
  </r>
  <r>
    <x v="5"/>
    <n v="1185732"/>
    <d v="2021-10-18T00:00:00"/>
    <x v="0"/>
    <x v="14"/>
    <s v="Portland"/>
    <x v="0"/>
    <n v="40"/>
    <n v="500"/>
    <n v="20000"/>
    <n v="7000"/>
    <n v="0.35"/>
    <x v="1"/>
    <n v="2021"/>
    <x v="8"/>
    <x v="3"/>
    <x v="0"/>
    <n v="14"/>
  </r>
  <r>
    <x v="5"/>
    <n v="1185732"/>
    <d v="2021-10-19T00:00:00"/>
    <x v="0"/>
    <x v="14"/>
    <s v="Portland"/>
    <x v="1"/>
    <n v="40"/>
    <n v="150"/>
    <n v="6000"/>
    <n v="2100"/>
    <n v="0.35"/>
    <x v="1"/>
    <n v="2021"/>
    <x v="8"/>
    <x v="3"/>
    <x v="0"/>
    <n v="14"/>
  </r>
  <r>
    <x v="5"/>
    <n v="1185732"/>
    <d v="2021-10-20T00:00:00"/>
    <x v="0"/>
    <x v="14"/>
    <s v="Portland"/>
    <x v="2"/>
    <n v="30.000000000000004"/>
    <n v="200"/>
    <n v="6000.0000000000009"/>
    <n v="2400"/>
    <n v="0.39999999999999997"/>
    <x v="1"/>
    <n v="2021"/>
    <x v="8"/>
    <x v="3"/>
    <x v="0"/>
    <n v="12"/>
  </r>
  <r>
    <x v="5"/>
    <n v="1185732"/>
    <d v="2021-10-21T00:00:00"/>
    <x v="0"/>
    <x v="14"/>
    <s v="Portland"/>
    <x v="3"/>
    <n v="35"/>
    <n v="75"/>
    <n v="2625"/>
    <n v="787.5"/>
    <n v="0.3"/>
    <x v="1"/>
    <n v="2021"/>
    <x v="8"/>
    <x v="3"/>
    <x v="0"/>
    <n v="10.5"/>
  </r>
  <r>
    <x v="5"/>
    <n v="1185732"/>
    <d v="2021-10-22T00:00:00"/>
    <x v="0"/>
    <x v="14"/>
    <s v="Portland"/>
    <x v="4"/>
    <n v="50"/>
    <n v="150"/>
    <n v="7500"/>
    <n v="1875"/>
    <n v="0.25"/>
    <x v="1"/>
    <n v="2021"/>
    <x v="8"/>
    <x v="3"/>
    <x v="1"/>
    <n v="12.5"/>
  </r>
  <r>
    <x v="5"/>
    <n v="1185732"/>
    <d v="2021-10-23T00:00:00"/>
    <x v="0"/>
    <x v="14"/>
    <s v="Portland"/>
    <x v="5"/>
    <n v="40"/>
    <n v="250"/>
    <n v="10000"/>
    <n v="4000"/>
    <n v="0.4"/>
    <x v="1"/>
    <n v="2021"/>
    <x v="8"/>
    <x v="3"/>
    <x v="1"/>
    <n v="16"/>
  </r>
  <r>
    <x v="5"/>
    <n v="1185732"/>
    <d v="2021-10-24T00:00:00"/>
    <x v="0"/>
    <x v="14"/>
    <s v="Portland"/>
    <x v="0"/>
    <n v="40"/>
    <n v="470"/>
    <n v="18800"/>
    <n v="6580"/>
    <n v="0.35"/>
    <x v="1"/>
    <n v="2021"/>
    <x v="8"/>
    <x v="3"/>
    <x v="0"/>
    <n v="14"/>
  </r>
  <r>
    <x v="5"/>
    <n v="1185732"/>
    <d v="2021-10-25T00:00:00"/>
    <x v="0"/>
    <x v="14"/>
    <s v="Portland"/>
    <x v="1"/>
    <n v="40"/>
    <n v="175"/>
    <n v="7000"/>
    <n v="2450"/>
    <n v="0.35"/>
    <x v="1"/>
    <n v="2021"/>
    <x v="8"/>
    <x v="3"/>
    <x v="0"/>
    <n v="14"/>
  </r>
  <r>
    <x v="5"/>
    <n v="1185732"/>
    <d v="2021-10-26T00:00:00"/>
    <x v="0"/>
    <x v="14"/>
    <s v="Portland"/>
    <x v="2"/>
    <n v="30.000000000000004"/>
    <n v="200"/>
    <n v="6000.0000000000009"/>
    <n v="2400"/>
    <n v="0.39999999999999997"/>
    <x v="1"/>
    <n v="2021"/>
    <x v="8"/>
    <x v="3"/>
    <x v="0"/>
    <n v="12"/>
  </r>
  <r>
    <x v="5"/>
    <n v="1185732"/>
    <d v="2021-10-27T00:00:00"/>
    <x v="0"/>
    <x v="14"/>
    <s v="Portland"/>
    <x v="3"/>
    <n v="35"/>
    <n v="50"/>
    <n v="1750"/>
    <n v="525"/>
    <n v="0.3"/>
    <x v="1"/>
    <n v="2021"/>
    <x v="8"/>
    <x v="3"/>
    <x v="0"/>
    <n v="10.5"/>
  </r>
  <r>
    <x v="5"/>
    <n v="1185732"/>
    <d v="2021-10-28T00:00:00"/>
    <x v="0"/>
    <x v="14"/>
    <s v="Portland"/>
    <x v="4"/>
    <n v="50"/>
    <n v="100"/>
    <n v="5000"/>
    <n v="1250"/>
    <n v="0.25"/>
    <x v="1"/>
    <n v="2021"/>
    <x v="8"/>
    <x v="3"/>
    <x v="1"/>
    <n v="12.5"/>
  </r>
  <r>
    <x v="5"/>
    <n v="1185732"/>
    <d v="2021-10-29T00:00:00"/>
    <x v="0"/>
    <x v="14"/>
    <s v="Portland"/>
    <x v="5"/>
    <n v="40"/>
    <n v="200"/>
    <n v="8000"/>
    <n v="3200"/>
    <n v="0.4"/>
    <x v="1"/>
    <n v="2021"/>
    <x v="8"/>
    <x v="3"/>
    <x v="1"/>
    <n v="16"/>
  </r>
  <r>
    <x v="5"/>
    <n v="1185732"/>
    <d v="2021-10-30T00:00:00"/>
    <x v="0"/>
    <x v="14"/>
    <s v="Portland"/>
    <x v="0"/>
    <n v="40"/>
    <n v="450"/>
    <n v="18000"/>
    <n v="6300"/>
    <n v="0.35"/>
    <x v="1"/>
    <n v="2021"/>
    <x v="8"/>
    <x v="3"/>
    <x v="0"/>
    <n v="14"/>
  </r>
  <r>
    <x v="5"/>
    <n v="1185732"/>
    <d v="2021-10-31T00:00:00"/>
    <x v="0"/>
    <x v="14"/>
    <s v="Portland"/>
    <x v="1"/>
    <n v="40"/>
    <n v="150"/>
    <n v="6000"/>
    <n v="2100"/>
    <n v="0.35"/>
    <x v="1"/>
    <n v="2021"/>
    <x v="8"/>
    <x v="3"/>
    <x v="0"/>
    <n v="14"/>
  </r>
  <r>
    <x v="5"/>
    <n v="1185732"/>
    <d v="2021-11-01T00:00:00"/>
    <x v="0"/>
    <x v="14"/>
    <s v="Portland"/>
    <x v="2"/>
    <n v="30.000000000000004"/>
    <n v="150"/>
    <n v="4500.0000000000009"/>
    <n v="1800.0000000000002"/>
    <n v="0.39999999999999997"/>
    <x v="1"/>
    <n v="2021"/>
    <x v="9"/>
    <x v="3"/>
    <x v="0"/>
    <n v="12.000000000000002"/>
  </r>
  <r>
    <x v="5"/>
    <n v="1185732"/>
    <d v="2021-11-02T00:00:00"/>
    <x v="0"/>
    <x v="14"/>
    <s v="Portland"/>
    <x v="3"/>
    <n v="35"/>
    <n v="75"/>
    <n v="2625"/>
    <n v="787.5"/>
    <n v="0.3"/>
    <x v="1"/>
    <n v="2021"/>
    <x v="9"/>
    <x v="3"/>
    <x v="0"/>
    <n v="10.5"/>
  </r>
  <r>
    <x v="5"/>
    <n v="1185732"/>
    <d v="2021-11-03T00:00:00"/>
    <x v="0"/>
    <x v="14"/>
    <s v="Portland"/>
    <x v="4"/>
    <n v="50"/>
    <n v="75"/>
    <n v="3750"/>
    <n v="937.5"/>
    <n v="0.25"/>
    <x v="1"/>
    <n v="2021"/>
    <x v="9"/>
    <x v="3"/>
    <x v="1"/>
    <n v="12.5"/>
  </r>
  <r>
    <x v="5"/>
    <n v="1185732"/>
    <d v="2021-11-04T00:00:00"/>
    <x v="0"/>
    <x v="14"/>
    <s v="Portland"/>
    <x v="5"/>
    <n v="40"/>
    <n v="225"/>
    <n v="9000"/>
    <n v="3600"/>
    <n v="0.4"/>
    <x v="1"/>
    <n v="2021"/>
    <x v="9"/>
    <x v="3"/>
    <x v="1"/>
    <n v="16"/>
  </r>
  <r>
    <x v="5"/>
    <n v="1185732"/>
    <d v="2021-11-05T00:00:00"/>
    <x v="0"/>
    <x v="14"/>
    <s v="Portland"/>
    <x v="0"/>
    <n v="54.999999999999993"/>
    <n v="495"/>
    <n v="27224.999999999996"/>
    <n v="9528.7499999999982"/>
    <n v="0.35"/>
    <x v="1"/>
    <n v="2021"/>
    <x v="9"/>
    <x v="3"/>
    <x v="0"/>
    <n v="19.249999999999996"/>
  </r>
  <r>
    <x v="5"/>
    <n v="1185732"/>
    <d v="2021-11-06T00:00:00"/>
    <x v="0"/>
    <x v="14"/>
    <s v="Portland"/>
    <x v="1"/>
    <n v="50"/>
    <n v="200"/>
    <n v="10000"/>
    <n v="3500"/>
    <n v="0.35"/>
    <x v="1"/>
    <n v="2021"/>
    <x v="9"/>
    <x v="3"/>
    <x v="0"/>
    <n v="17.5"/>
  </r>
  <r>
    <x v="5"/>
    <n v="1185732"/>
    <d v="2021-11-07T00:00:00"/>
    <x v="0"/>
    <x v="14"/>
    <s v="Portland"/>
    <x v="2"/>
    <n v="45"/>
    <n v="175"/>
    <n v="7875"/>
    <n v="3149.9999999999995"/>
    <n v="0.39999999999999997"/>
    <x v="1"/>
    <n v="2021"/>
    <x v="9"/>
    <x v="3"/>
    <x v="0"/>
    <n v="17.999999999999996"/>
  </r>
  <r>
    <x v="5"/>
    <n v="1185732"/>
    <d v="2021-11-08T00:00:00"/>
    <x v="0"/>
    <x v="14"/>
    <s v="Portland"/>
    <x v="3"/>
    <n v="45"/>
    <n v="125"/>
    <n v="5625"/>
    <n v="1687.5"/>
    <n v="0.3"/>
    <x v="1"/>
    <n v="2021"/>
    <x v="9"/>
    <x v="3"/>
    <x v="0"/>
    <n v="13.5"/>
  </r>
  <r>
    <x v="5"/>
    <n v="1185732"/>
    <d v="2021-11-09T00:00:00"/>
    <x v="0"/>
    <x v="14"/>
    <s v="Portland"/>
    <x v="4"/>
    <n v="54.999999999999993"/>
    <n v="150"/>
    <n v="8249.9999999999982"/>
    <n v="2062.4999999999995"/>
    <n v="0.25"/>
    <x v="1"/>
    <n v="2021"/>
    <x v="9"/>
    <x v="3"/>
    <x v="1"/>
    <n v="13.749999999999996"/>
  </r>
  <r>
    <x v="5"/>
    <n v="1185732"/>
    <d v="2021-11-10T00:00:00"/>
    <x v="0"/>
    <x v="14"/>
    <s v="Portland"/>
    <x v="5"/>
    <n v="60"/>
    <n v="275"/>
    <n v="16500"/>
    <n v="6600"/>
    <n v="0.4"/>
    <x v="1"/>
    <n v="2021"/>
    <x v="9"/>
    <x v="3"/>
    <x v="1"/>
    <n v="24"/>
  </r>
  <r>
    <x v="5"/>
    <n v="1185732"/>
    <d v="2021-11-11T00:00:00"/>
    <x v="0"/>
    <x v="14"/>
    <s v="Portland"/>
    <x v="0"/>
    <n v="54.999999999999993"/>
    <n v="525"/>
    <n v="28874.999999999996"/>
    <n v="10106.249999999998"/>
    <n v="0.35"/>
    <x v="1"/>
    <n v="2021"/>
    <x v="9"/>
    <x v="3"/>
    <x v="0"/>
    <n v="19.249999999999996"/>
  </r>
  <r>
    <x v="5"/>
    <n v="1185732"/>
    <d v="2021-11-12T00:00:00"/>
    <x v="0"/>
    <x v="14"/>
    <s v="Portland"/>
    <x v="1"/>
    <n v="50"/>
    <n v="275"/>
    <n v="13750"/>
    <n v="4812.5"/>
    <n v="0.35"/>
    <x v="1"/>
    <n v="2021"/>
    <x v="9"/>
    <x v="3"/>
    <x v="0"/>
    <n v="17.5"/>
  </r>
  <r>
    <x v="5"/>
    <n v="1185732"/>
    <d v="2021-11-13T00:00:00"/>
    <x v="0"/>
    <x v="14"/>
    <s v="Portland"/>
    <x v="2"/>
    <n v="45"/>
    <n v="200"/>
    <n v="9000"/>
    <n v="3599.9999999999995"/>
    <n v="0.39999999999999997"/>
    <x v="1"/>
    <n v="2021"/>
    <x v="9"/>
    <x v="3"/>
    <x v="0"/>
    <n v="17.999999999999996"/>
  </r>
  <r>
    <x v="5"/>
    <n v="1185732"/>
    <d v="2021-11-14T00:00:00"/>
    <x v="0"/>
    <x v="14"/>
    <s v="Portland"/>
    <x v="3"/>
    <n v="45"/>
    <n v="175"/>
    <n v="7875"/>
    <n v="2362.5"/>
    <n v="0.3"/>
    <x v="1"/>
    <n v="2021"/>
    <x v="9"/>
    <x v="3"/>
    <x v="0"/>
    <n v="13.5"/>
  </r>
  <r>
    <x v="5"/>
    <n v="1185732"/>
    <d v="2021-11-15T00:00:00"/>
    <x v="0"/>
    <x v="14"/>
    <s v="Portland"/>
    <x v="4"/>
    <n v="54.999999999999993"/>
    <n v="175"/>
    <n v="9624.9999999999982"/>
    <n v="2406.2499999999995"/>
    <n v="0.25"/>
    <x v="1"/>
    <n v="2021"/>
    <x v="9"/>
    <x v="3"/>
    <x v="1"/>
    <n v="13.749999999999998"/>
  </r>
  <r>
    <x v="5"/>
    <n v="1185732"/>
    <d v="2021-11-16T00:00:00"/>
    <x v="0"/>
    <x v="14"/>
    <s v="Portland"/>
    <x v="5"/>
    <n v="60"/>
    <n v="325"/>
    <n v="19500"/>
    <n v="7800"/>
    <n v="0.4"/>
    <x v="1"/>
    <n v="2021"/>
    <x v="9"/>
    <x v="3"/>
    <x v="1"/>
    <n v="24"/>
  </r>
  <r>
    <x v="5"/>
    <n v="1185732"/>
    <d v="2021-11-17T00:00:00"/>
    <x v="0"/>
    <x v="14"/>
    <s v="Portland"/>
    <x v="0"/>
    <n v="54.999999999999993"/>
    <n v="550"/>
    <n v="30249.999999999996"/>
    <n v="10587.499999999998"/>
    <n v="0.35"/>
    <x v="1"/>
    <n v="2021"/>
    <x v="9"/>
    <x v="3"/>
    <x v="0"/>
    <n v="19.249999999999996"/>
  </r>
  <r>
    <x v="5"/>
    <n v="1185732"/>
    <d v="2021-11-18T00:00:00"/>
    <x v="0"/>
    <x v="14"/>
    <s v="Portland"/>
    <x v="1"/>
    <n v="50"/>
    <n v="300"/>
    <n v="15000"/>
    <n v="5250"/>
    <n v="0.35"/>
    <x v="1"/>
    <n v="2021"/>
    <x v="9"/>
    <x v="3"/>
    <x v="0"/>
    <n v="17.5"/>
  </r>
  <r>
    <x v="5"/>
    <n v="1185732"/>
    <d v="2021-11-19T00:00:00"/>
    <x v="0"/>
    <x v="14"/>
    <s v="Portland"/>
    <x v="2"/>
    <n v="45"/>
    <n v="225"/>
    <n v="10125"/>
    <n v="4049.9999999999995"/>
    <n v="0.39999999999999997"/>
    <x v="1"/>
    <n v="2021"/>
    <x v="9"/>
    <x v="3"/>
    <x v="0"/>
    <n v="17.999999999999996"/>
  </r>
  <r>
    <x v="5"/>
    <n v="1185732"/>
    <d v="2021-11-20T00:00:00"/>
    <x v="0"/>
    <x v="14"/>
    <s v="Portland"/>
    <x v="3"/>
    <n v="45"/>
    <n v="175"/>
    <n v="7875"/>
    <n v="2362.5"/>
    <n v="0.3"/>
    <x v="1"/>
    <n v="2021"/>
    <x v="9"/>
    <x v="3"/>
    <x v="0"/>
    <n v="13.5"/>
  </r>
  <r>
    <x v="5"/>
    <n v="1185732"/>
    <d v="2021-11-21T00:00:00"/>
    <x v="0"/>
    <x v="14"/>
    <s v="Portland"/>
    <x v="4"/>
    <n v="54.999999999999993"/>
    <n v="200"/>
    <n v="10999.999999999998"/>
    <n v="2749.9999999999995"/>
    <n v="0.25"/>
    <x v="1"/>
    <n v="2021"/>
    <x v="9"/>
    <x v="3"/>
    <x v="1"/>
    <n v="13.749999999999998"/>
  </r>
  <r>
    <x v="5"/>
    <n v="1185732"/>
    <d v="2021-12-20T00:00:00"/>
    <x v="0"/>
    <x v="14"/>
    <s v="Portland"/>
    <x v="5"/>
    <n v="60"/>
    <n v="375"/>
    <n v="22500"/>
    <n v="9000"/>
    <n v="0.4"/>
    <x v="1"/>
    <n v="2021"/>
    <x v="10"/>
    <x v="3"/>
    <x v="1"/>
    <n v="24"/>
  </r>
  <r>
    <x v="5"/>
    <n v="1185732"/>
    <d v="2021-12-21T00:00:00"/>
    <x v="0"/>
    <x v="14"/>
    <s v="Portland"/>
    <x v="0"/>
    <n v="54.999999999999993"/>
    <n v="525"/>
    <n v="28874.999999999996"/>
    <n v="10106.249999999998"/>
    <n v="0.35"/>
    <x v="1"/>
    <n v="2021"/>
    <x v="10"/>
    <x v="3"/>
    <x v="0"/>
    <n v="19.249999999999996"/>
  </r>
  <r>
    <x v="5"/>
    <n v="1185732"/>
    <d v="2021-12-22T00:00:00"/>
    <x v="0"/>
    <x v="14"/>
    <s v="Portland"/>
    <x v="1"/>
    <n v="50"/>
    <n v="300"/>
    <n v="15000"/>
    <n v="5250"/>
    <n v="0.35"/>
    <x v="1"/>
    <n v="2021"/>
    <x v="10"/>
    <x v="3"/>
    <x v="0"/>
    <n v="17.5"/>
  </r>
  <r>
    <x v="5"/>
    <n v="1185732"/>
    <d v="2021-12-23T00:00:00"/>
    <x v="0"/>
    <x v="14"/>
    <s v="Portland"/>
    <x v="2"/>
    <n v="45"/>
    <n v="225"/>
    <n v="10125"/>
    <n v="4049.9999999999995"/>
    <n v="0.39999999999999997"/>
    <x v="1"/>
    <n v="2021"/>
    <x v="10"/>
    <x v="3"/>
    <x v="0"/>
    <n v="17.999999999999996"/>
  </r>
  <r>
    <x v="5"/>
    <n v="1185732"/>
    <d v="2021-12-24T00:00:00"/>
    <x v="0"/>
    <x v="14"/>
    <s v="Portland"/>
    <x v="3"/>
    <n v="45"/>
    <n v="175"/>
    <n v="7875"/>
    <n v="2362.5"/>
    <n v="0.3"/>
    <x v="1"/>
    <n v="2021"/>
    <x v="10"/>
    <x v="3"/>
    <x v="0"/>
    <n v="13.5"/>
  </r>
  <r>
    <x v="5"/>
    <n v="1185732"/>
    <d v="2021-12-25T00:00:00"/>
    <x v="0"/>
    <x v="14"/>
    <s v="Portland"/>
    <x v="4"/>
    <n v="54.999999999999993"/>
    <n v="150"/>
    <n v="8249.9999999999982"/>
    <n v="2062.4999999999995"/>
    <n v="0.25"/>
    <x v="1"/>
    <n v="2021"/>
    <x v="10"/>
    <x v="3"/>
    <x v="1"/>
    <n v="13.749999999999996"/>
  </r>
  <r>
    <x v="5"/>
    <n v="1185732"/>
    <d v="2021-12-26T00:00:00"/>
    <x v="0"/>
    <x v="14"/>
    <s v="Portland"/>
    <x v="5"/>
    <n v="60"/>
    <n v="325"/>
    <n v="19500"/>
    <n v="7800"/>
    <n v="0.4"/>
    <x v="1"/>
    <n v="2021"/>
    <x v="10"/>
    <x v="3"/>
    <x v="1"/>
    <n v="24"/>
  </r>
  <r>
    <x v="5"/>
    <n v="1185732"/>
    <d v="2021-12-27T00:00:00"/>
    <x v="0"/>
    <x v="14"/>
    <s v="Portland"/>
    <x v="0"/>
    <n v="54.999999999999993"/>
    <n v="450"/>
    <n v="24749.999999999996"/>
    <n v="8662.4999999999982"/>
    <n v="0.35"/>
    <x v="1"/>
    <n v="2021"/>
    <x v="10"/>
    <x v="3"/>
    <x v="0"/>
    <n v="19.249999999999996"/>
  </r>
  <r>
    <x v="5"/>
    <n v="1185732"/>
    <d v="2021-12-28T00:00:00"/>
    <x v="0"/>
    <x v="14"/>
    <s v="Portland"/>
    <x v="1"/>
    <n v="50"/>
    <n v="250"/>
    <n v="12500"/>
    <n v="4375"/>
    <n v="0.35"/>
    <x v="1"/>
    <n v="2021"/>
    <x v="10"/>
    <x v="3"/>
    <x v="0"/>
    <n v="17.5"/>
  </r>
  <r>
    <x v="5"/>
    <n v="1185732"/>
    <d v="2021-12-29T00:00:00"/>
    <x v="0"/>
    <x v="14"/>
    <s v="Portland"/>
    <x v="2"/>
    <n v="45"/>
    <n v="150"/>
    <n v="6750"/>
    <n v="2700"/>
    <n v="0.39999999999999997"/>
    <x v="1"/>
    <n v="2021"/>
    <x v="10"/>
    <x v="3"/>
    <x v="0"/>
    <n v="18"/>
  </r>
  <r>
    <x v="5"/>
    <n v="1185732"/>
    <d v="2021-12-30T00:00:00"/>
    <x v="0"/>
    <x v="14"/>
    <s v="Portland"/>
    <x v="3"/>
    <n v="45"/>
    <n v="125"/>
    <n v="5625"/>
    <n v="1687.5"/>
    <n v="0.3"/>
    <x v="1"/>
    <n v="2021"/>
    <x v="10"/>
    <x v="3"/>
    <x v="0"/>
    <n v="13.5"/>
  </r>
  <r>
    <x v="5"/>
    <n v="1185732"/>
    <d v="2021-12-31T00:00:00"/>
    <x v="0"/>
    <x v="14"/>
    <s v="Portland"/>
    <x v="4"/>
    <n v="54.999999999999993"/>
    <n v="125"/>
    <n v="6874.9999999999991"/>
    <n v="1718.7499999999998"/>
    <n v="0.25"/>
    <x v="1"/>
    <n v="2021"/>
    <x v="10"/>
    <x v="3"/>
    <x v="1"/>
    <n v="13.749999999999998"/>
  </r>
  <r>
    <x v="5"/>
    <n v="1185732"/>
    <d v="2021-09-17T00:00:00"/>
    <x v="0"/>
    <x v="14"/>
    <s v="Portland"/>
    <x v="5"/>
    <n v="60"/>
    <n v="225"/>
    <n v="13500"/>
    <n v="5400"/>
    <n v="0.4"/>
    <x v="1"/>
    <n v="2021"/>
    <x v="7"/>
    <x v="2"/>
    <x v="1"/>
    <n v="24"/>
  </r>
  <r>
    <x v="5"/>
    <n v="1185732"/>
    <d v="2021-10-19T00:00:00"/>
    <x v="0"/>
    <x v="14"/>
    <s v="Portland"/>
    <x v="0"/>
    <n v="60"/>
    <n v="400"/>
    <n v="24000"/>
    <n v="8400"/>
    <n v="0.35"/>
    <x v="1"/>
    <n v="2021"/>
    <x v="8"/>
    <x v="3"/>
    <x v="0"/>
    <n v="21"/>
  </r>
  <r>
    <x v="5"/>
    <n v="1185732"/>
    <d v="2021-10-19T00:00:00"/>
    <x v="0"/>
    <x v="14"/>
    <s v="Portland"/>
    <x v="1"/>
    <n v="55.000000000000007"/>
    <n v="225"/>
    <n v="12375.000000000002"/>
    <n v="4331.25"/>
    <n v="0.35"/>
    <x v="1"/>
    <n v="2021"/>
    <x v="8"/>
    <x v="3"/>
    <x v="0"/>
    <n v="19.25"/>
  </r>
  <r>
    <x v="5"/>
    <n v="1185732"/>
    <d v="2021-10-19T00:00:00"/>
    <x v="0"/>
    <x v="14"/>
    <s v="Portland"/>
    <x v="2"/>
    <n v="55.000000000000007"/>
    <n v="125"/>
    <n v="6875.0000000000009"/>
    <n v="2750"/>
    <n v="0.39999999999999997"/>
    <x v="1"/>
    <n v="2021"/>
    <x v="8"/>
    <x v="3"/>
    <x v="0"/>
    <n v="22"/>
  </r>
  <r>
    <x v="5"/>
    <n v="1185732"/>
    <d v="2021-10-19T00:00:00"/>
    <x v="0"/>
    <x v="14"/>
    <s v="Portland"/>
    <x v="3"/>
    <n v="55.000000000000007"/>
    <n v="100"/>
    <n v="5500.0000000000009"/>
    <n v="1650.0000000000002"/>
    <n v="0.3"/>
    <x v="1"/>
    <n v="2021"/>
    <x v="8"/>
    <x v="3"/>
    <x v="0"/>
    <n v="16.500000000000004"/>
  </r>
  <r>
    <x v="5"/>
    <n v="1185732"/>
    <d v="2021-10-19T00:00:00"/>
    <x v="0"/>
    <x v="14"/>
    <s v="Portland"/>
    <x v="4"/>
    <n v="65"/>
    <n v="100"/>
    <n v="6500"/>
    <n v="1625"/>
    <n v="0.25"/>
    <x v="1"/>
    <n v="2021"/>
    <x v="8"/>
    <x v="3"/>
    <x v="1"/>
    <n v="16.25"/>
  </r>
  <r>
    <x v="5"/>
    <n v="1185732"/>
    <d v="2021-10-19T00:00:00"/>
    <x v="0"/>
    <x v="14"/>
    <s v="Portland"/>
    <x v="5"/>
    <n v="70"/>
    <n v="225"/>
    <n v="15750"/>
    <n v="6300"/>
    <n v="0.4"/>
    <x v="1"/>
    <n v="2021"/>
    <x v="8"/>
    <x v="3"/>
    <x v="1"/>
    <n v="28"/>
  </r>
  <r>
    <x v="5"/>
    <n v="1185732"/>
    <d v="2021-11-18T00:00:00"/>
    <x v="0"/>
    <x v="14"/>
    <s v="Portland"/>
    <x v="0"/>
    <n v="65"/>
    <n v="375"/>
    <n v="24375"/>
    <n v="8531.25"/>
    <n v="0.35"/>
    <x v="1"/>
    <n v="2021"/>
    <x v="9"/>
    <x v="3"/>
    <x v="0"/>
    <n v="22.75"/>
  </r>
  <r>
    <x v="5"/>
    <n v="1185732"/>
    <d v="2021-11-18T00:00:00"/>
    <x v="0"/>
    <x v="14"/>
    <s v="Portland"/>
    <x v="1"/>
    <n v="55.000000000000007"/>
    <n v="200"/>
    <n v="11000.000000000002"/>
    <n v="3850.0000000000005"/>
    <n v="0.35"/>
    <x v="1"/>
    <n v="2021"/>
    <x v="9"/>
    <x v="3"/>
    <x v="0"/>
    <n v="19.250000000000004"/>
  </r>
  <r>
    <x v="5"/>
    <n v="1185732"/>
    <d v="2021-11-18T00:00:00"/>
    <x v="0"/>
    <x v="14"/>
    <s v="Portland"/>
    <x v="2"/>
    <n v="55.000000000000007"/>
    <n v="195"/>
    <n v="10725.000000000002"/>
    <n v="4290"/>
    <n v="0.39999999999999997"/>
    <x v="1"/>
    <n v="2021"/>
    <x v="9"/>
    <x v="3"/>
    <x v="0"/>
    <n v="22"/>
  </r>
  <r>
    <x v="5"/>
    <n v="1185732"/>
    <d v="2021-11-18T00:00:00"/>
    <x v="0"/>
    <x v="14"/>
    <s v="Portland"/>
    <x v="3"/>
    <n v="55.000000000000007"/>
    <n v="175"/>
    <n v="9625.0000000000018"/>
    <n v="2887.5000000000005"/>
    <n v="0.3"/>
    <x v="1"/>
    <n v="2021"/>
    <x v="9"/>
    <x v="3"/>
    <x v="0"/>
    <n v="16.500000000000004"/>
  </r>
  <r>
    <x v="5"/>
    <n v="1185732"/>
    <d v="2021-11-18T00:00:00"/>
    <x v="0"/>
    <x v="14"/>
    <s v="Portland"/>
    <x v="4"/>
    <n v="65"/>
    <n v="150"/>
    <n v="9750"/>
    <n v="2437.5"/>
    <n v="0.25"/>
    <x v="1"/>
    <n v="2021"/>
    <x v="9"/>
    <x v="3"/>
    <x v="1"/>
    <n v="16.25"/>
  </r>
  <r>
    <x v="5"/>
    <n v="1185732"/>
    <d v="2021-11-18T00:00:00"/>
    <x v="0"/>
    <x v="14"/>
    <s v="Portland"/>
    <x v="5"/>
    <n v="70"/>
    <n v="250"/>
    <n v="17500"/>
    <n v="7000"/>
    <n v="0.4"/>
    <x v="1"/>
    <n v="2021"/>
    <x v="9"/>
    <x v="3"/>
    <x v="1"/>
    <n v="28"/>
  </r>
  <r>
    <x v="5"/>
    <n v="1185732"/>
    <d v="2021-12-17T00:00:00"/>
    <x v="0"/>
    <x v="14"/>
    <s v="Portland"/>
    <x v="0"/>
    <n v="65"/>
    <n v="475"/>
    <n v="30875"/>
    <n v="10806.25"/>
    <n v="0.35"/>
    <x v="1"/>
    <n v="2021"/>
    <x v="10"/>
    <x v="3"/>
    <x v="0"/>
    <n v="22.75"/>
  </r>
  <r>
    <x v="5"/>
    <n v="1185732"/>
    <d v="2021-12-17T00:00:00"/>
    <x v="0"/>
    <x v="14"/>
    <s v="Portland"/>
    <x v="1"/>
    <n v="55.000000000000007"/>
    <n v="275"/>
    <n v="15125.000000000002"/>
    <n v="5293.75"/>
    <n v="0.35"/>
    <x v="1"/>
    <n v="2021"/>
    <x v="10"/>
    <x v="3"/>
    <x v="0"/>
    <n v="19.25"/>
  </r>
  <r>
    <x v="5"/>
    <n v="1185732"/>
    <d v="2021-12-17T00:00:00"/>
    <x v="0"/>
    <x v="14"/>
    <s v="Portland"/>
    <x v="2"/>
    <n v="55.000000000000007"/>
    <n v="250"/>
    <n v="13750.000000000002"/>
    <n v="5500"/>
    <n v="0.39999999999999997"/>
    <x v="1"/>
    <n v="2021"/>
    <x v="10"/>
    <x v="3"/>
    <x v="0"/>
    <n v="22"/>
  </r>
  <r>
    <x v="5"/>
    <n v="1185732"/>
    <d v="2021-12-17T00:00:00"/>
    <x v="0"/>
    <x v="14"/>
    <s v="Portland"/>
    <x v="3"/>
    <n v="55.000000000000007"/>
    <n v="200"/>
    <n v="11000.000000000002"/>
    <n v="3300.0000000000005"/>
    <n v="0.3"/>
    <x v="1"/>
    <n v="2021"/>
    <x v="10"/>
    <x v="3"/>
    <x v="0"/>
    <n v="16.500000000000004"/>
  </r>
  <r>
    <x v="5"/>
    <n v="1185732"/>
    <d v="2021-12-17T00:00:00"/>
    <x v="0"/>
    <x v="14"/>
    <s v="Portland"/>
    <x v="4"/>
    <n v="65"/>
    <n v="200"/>
    <n v="13000"/>
    <n v="3250"/>
    <n v="0.25"/>
    <x v="1"/>
    <n v="2021"/>
    <x v="10"/>
    <x v="3"/>
    <x v="1"/>
    <n v="16.25"/>
  </r>
  <r>
    <x v="5"/>
    <n v="1185732"/>
    <d v="2021-12-17T00:00:00"/>
    <x v="0"/>
    <x v="14"/>
    <s v="Portland"/>
    <x v="5"/>
    <n v="70"/>
    <n v="300"/>
    <n v="21000"/>
    <n v="8400"/>
    <n v="0.4"/>
    <x v="1"/>
    <n v="2021"/>
    <x v="10"/>
    <x v="3"/>
    <x v="1"/>
    <n v="28"/>
  </r>
  <r>
    <x v="3"/>
    <n v="1128299"/>
    <d v="2021-01-10T00:00:00"/>
    <x v="0"/>
    <x v="14"/>
    <s v="Portland"/>
    <x v="0"/>
    <n v="35"/>
    <n v="375"/>
    <n v="13125"/>
    <n v="3281.25"/>
    <n v="0.25"/>
    <x v="1"/>
    <n v="2021"/>
    <x v="0"/>
    <x v="0"/>
    <x v="0"/>
    <n v="8.75"/>
  </r>
  <r>
    <x v="3"/>
    <n v="1128299"/>
    <d v="2021-01-10T00:00:00"/>
    <x v="0"/>
    <x v="14"/>
    <s v="Portland"/>
    <x v="1"/>
    <n v="45"/>
    <n v="375"/>
    <n v="16875"/>
    <n v="3375"/>
    <n v="0.2"/>
    <x v="1"/>
    <n v="2021"/>
    <x v="0"/>
    <x v="0"/>
    <x v="0"/>
    <n v="9"/>
  </r>
  <r>
    <x v="3"/>
    <n v="1128299"/>
    <d v="2021-01-10T00:00:00"/>
    <x v="0"/>
    <x v="14"/>
    <s v="Portland"/>
    <x v="2"/>
    <n v="45"/>
    <n v="375"/>
    <n v="16875"/>
    <n v="4218.75"/>
    <n v="0.25"/>
    <x v="1"/>
    <n v="2021"/>
    <x v="0"/>
    <x v="0"/>
    <x v="0"/>
    <n v="11.25"/>
  </r>
  <r>
    <x v="3"/>
    <n v="1128299"/>
    <d v="2021-01-10T00:00:00"/>
    <x v="0"/>
    <x v="14"/>
    <s v="Portland"/>
    <x v="3"/>
    <n v="45"/>
    <n v="225"/>
    <n v="10125"/>
    <n v="2531.25"/>
    <n v="0.25"/>
    <x v="1"/>
    <n v="2021"/>
    <x v="0"/>
    <x v="0"/>
    <x v="0"/>
    <n v="11.25"/>
  </r>
  <r>
    <x v="5"/>
    <n v="1185732"/>
    <d v="2021-01-24T00:00:00"/>
    <x v="2"/>
    <x v="15"/>
    <s v="Anchorage"/>
    <x v="5"/>
    <n v="55.000000000000007"/>
    <n v="300"/>
    <n v="16500.000000000004"/>
    <n v="4950.0000000000009"/>
    <n v="0.3"/>
    <x v="1"/>
    <n v="2021"/>
    <x v="0"/>
    <x v="0"/>
    <x v="1"/>
    <n v="16.500000000000004"/>
  </r>
  <r>
    <x v="5"/>
    <n v="1185732"/>
    <d v="2021-02-22T00:00:00"/>
    <x v="2"/>
    <x v="15"/>
    <s v="Anchorage"/>
    <x v="0"/>
    <n v="55.000000000000007"/>
    <n v="575"/>
    <n v="31625.000000000004"/>
    <n v="11068.750000000002"/>
    <n v="0.35000000000000003"/>
    <x v="1"/>
    <n v="2021"/>
    <x v="1"/>
    <x v="0"/>
    <x v="0"/>
    <n v="19.250000000000004"/>
  </r>
  <r>
    <x v="5"/>
    <n v="1185732"/>
    <d v="2021-02-22T00:00:00"/>
    <x v="2"/>
    <x v="15"/>
    <s v="Anchorage"/>
    <x v="1"/>
    <n v="55.000000000000007"/>
    <n v="225"/>
    <n v="12375.000000000002"/>
    <n v="4331.2500000000009"/>
    <n v="0.35000000000000003"/>
    <x v="1"/>
    <n v="2021"/>
    <x v="1"/>
    <x v="0"/>
    <x v="0"/>
    <n v="19.250000000000004"/>
  </r>
  <r>
    <x v="5"/>
    <n v="1185732"/>
    <d v="2021-02-22T00:00:00"/>
    <x v="2"/>
    <x v="15"/>
    <s v="Anchorage"/>
    <x v="2"/>
    <n v="45"/>
    <n v="275"/>
    <n v="12375"/>
    <n v="3093.75"/>
    <n v="0.25"/>
    <x v="1"/>
    <n v="2021"/>
    <x v="1"/>
    <x v="0"/>
    <x v="0"/>
    <n v="11.25"/>
  </r>
  <r>
    <x v="5"/>
    <n v="1185732"/>
    <d v="2021-02-22T00:00:00"/>
    <x v="2"/>
    <x v="15"/>
    <s v="Anchorage"/>
    <x v="3"/>
    <n v="49.999999999999993"/>
    <n v="175"/>
    <n v="8749.9999999999982"/>
    <n v="2187.4999999999995"/>
    <n v="0.25"/>
    <x v="1"/>
    <n v="2021"/>
    <x v="1"/>
    <x v="0"/>
    <x v="0"/>
    <n v="12.499999999999998"/>
  </r>
  <r>
    <x v="5"/>
    <n v="1185732"/>
    <d v="2021-02-22T00:00:00"/>
    <x v="2"/>
    <x v="15"/>
    <s v="Anchorage"/>
    <x v="4"/>
    <n v="65.000000000000014"/>
    <n v="250"/>
    <n v="16250.000000000004"/>
    <n v="4062.5000000000009"/>
    <n v="0.25"/>
    <x v="1"/>
    <n v="2021"/>
    <x v="1"/>
    <x v="0"/>
    <x v="1"/>
    <n v="16.250000000000004"/>
  </r>
  <r>
    <x v="5"/>
    <n v="1185732"/>
    <d v="2021-02-22T00:00:00"/>
    <x v="2"/>
    <x v="15"/>
    <s v="Anchorage"/>
    <x v="5"/>
    <n v="55.000000000000007"/>
    <n v="350"/>
    <n v="19250.000000000004"/>
    <n v="5775.0000000000009"/>
    <n v="0.3"/>
    <x v="1"/>
    <n v="2021"/>
    <x v="1"/>
    <x v="0"/>
    <x v="1"/>
    <n v="16.500000000000004"/>
  </r>
  <r>
    <x v="5"/>
    <n v="1185732"/>
    <d v="2021-03-20T00:00:00"/>
    <x v="2"/>
    <x v="15"/>
    <s v="Anchorage"/>
    <x v="0"/>
    <n v="55.000000000000007"/>
    <n v="545"/>
    <n v="29975.000000000004"/>
    <n v="10491.250000000002"/>
    <n v="0.35000000000000003"/>
    <x v="1"/>
    <n v="2021"/>
    <x v="2"/>
    <x v="0"/>
    <x v="0"/>
    <n v="19.250000000000004"/>
  </r>
  <r>
    <x v="5"/>
    <n v="1185732"/>
    <d v="2021-03-20T00:00:00"/>
    <x v="2"/>
    <x v="15"/>
    <s v="Anchorage"/>
    <x v="1"/>
    <n v="55.000000000000007"/>
    <n v="250"/>
    <n v="13750.000000000002"/>
    <n v="4812.5000000000009"/>
    <n v="0.35000000000000003"/>
    <x v="1"/>
    <n v="2021"/>
    <x v="2"/>
    <x v="0"/>
    <x v="0"/>
    <n v="19.250000000000004"/>
  </r>
  <r>
    <x v="5"/>
    <n v="1185732"/>
    <d v="2021-03-20T00:00:00"/>
    <x v="2"/>
    <x v="15"/>
    <s v="Anchorage"/>
    <x v="2"/>
    <n v="45"/>
    <n v="275"/>
    <n v="12375"/>
    <n v="3093.75"/>
    <n v="0.25"/>
    <x v="1"/>
    <n v="2021"/>
    <x v="2"/>
    <x v="0"/>
    <x v="0"/>
    <n v="11.25"/>
  </r>
  <r>
    <x v="5"/>
    <n v="1185732"/>
    <d v="2021-03-20T00:00:00"/>
    <x v="2"/>
    <x v="15"/>
    <s v="Anchorage"/>
    <x v="3"/>
    <n v="49.999999999999993"/>
    <n v="125"/>
    <n v="6249.9999999999991"/>
    <n v="1562.4999999999998"/>
    <n v="0.25"/>
    <x v="1"/>
    <n v="2021"/>
    <x v="2"/>
    <x v="0"/>
    <x v="0"/>
    <n v="12.499999999999998"/>
  </r>
  <r>
    <x v="5"/>
    <n v="1185732"/>
    <d v="2021-03-20T00:00:00"/>
    <x v="2"/>
    <x v="15"/>
    <s v="Anchorage"/>
    <x v="4"/>
    <n v="65.000000000000014"/>
    <n v="175"/>
    <n v="11375.000000000002"/>
    <n v="2843.7500000000005"/>
    <n v="0.25"/>
    <x v="1"/>
    <n v="2021"/>
    <x v="2"/>
    <x v="0"/>
    <x v="1"/>
    <n v="16.250000000000004"/>
  </r>
  <r>
    <x v="5"/>
    <n v="1185732"/>
    <d v="2021-03-20T00:00:00"/>
    <x v="2"/>
    <x v="15"/>
    <s v="Anchorage"/>
    <x v="5"/>
    <n v="55.000000000000007"/>
    <n v="275"/>
    <n v="15125.000000000002"/>
    <n v="4537.5"/>
    <n v="0.3"/>
    <x v="1"/>
    <n v="2021"/>
    <x v="2"/>
    <x v="0"/>
    <x v="1"/>
    <n v="16.5"/>
  </r>
  <r>
    <x v="5"/>
    <n v="1185732"/>
    <d v="2021-04-21T00:00:00"/>
    <x v="2"/>
    <x v="15"/>
    <s v="Anchorage"/>
    <x v="0"/>
    <n v="55.000000000000007"/>
    <n v="525"/>
    <n v="28875.000000000004"/>
    <n v="10106.250000000002"/>
    <n v="0.35000000000000003"/>
    <x v="1"/>
    <n v="2021"/>
    <x v="3"/>
    <x v="1"/>
    <x v="0"/>
    <n v="19.250000000000004"/>
  </r>
  <r>
    <x v="5"/>
    <n v="1185732"/>
    <d v="2021-04-21T00:00:00"/>
    <x v="2"/>
    <x v="15"/>
    <s v="Anchorage"/>
    <x v="1"/>
    <n v="55.000000000000007"/>
    <n v="225"/>
    <n v="12375.000000000002"/>
    <n v="4331.2500000000009"/>
    <n v="0.35000000000000003"/>
    <x v="1"/>
    <n v="2021"/>
    <x v="3"/>
    <x v="1"/>
    <x v="0"/>
    <n v="19.250000000000004"/>
  </r>
  <r>
    <x v="5"/>
    <n v="1185732"/>
    <d v="2021-04-21T00:00:00"/>
    <x v="2"/>
    <x v="15"/>
    <s v="Anchorage"/>
    <x v="2"/>
    <n v="45"/>
    <n v="225"/>
    <n v="10125"/>
    <n v="2531.25"/>
    <n v="0.25"/>
    <x v="1"/>
    <n v="2021"/>
    <x v="3"/>
    <x v="1"/>
    <x v="0"/>
    <n v="11.25"/>
  </r>
  <r>
    <x v="5"/>
    <n v="1185732"/>
    <d v="2021-04-21T00:00:00"/>
    <x v="2"/>
    <x v="15"/>
    <s v="Anchorage"/>
    <x v="3"/>
    <n v="49.999999999999993"/>
    <n v="150"/>
    <n v="7499.9999999999991"/>
    <n v="1874.9999999999998"/>
    <n v="0.25"/>
    <x v="1"/>
    <n v="2021"/>
    <x v="3"/>
    <x v="1"/>
    <x v="0"/>
    <n v="12.499999999999998"/>
  </r>
  <r>
    <x v="5"/>
    <n v="1185732"/>
    <d v="2021-04-21T00:00:00"/>
    <x v="2"/>
    <x v="15"/>
    <s v="Anchorage"/>
    <x v="4"/>
    <n v="60.000000000000007"/>
    <n v="150"/>
    <n v="9000.0000000000018"/>
    <n v="2250.0000000000005"/>
    <n v="0.25"/>
    <x v="1"/>
    <n v="2021"/>
    <x v="3"/>
    <x v="1"/>
    <x v="1"/>
    <n v="15.000000000000004"/>
  </r>
  <r>
    <x v="5"/>
    <n v="1185732"/>
    <d v="2021-04-21T00:00:00"/>
    <x v="2"/>
    <x v="15"/>
    <s v="Anchorage"/>
    <x v="5"/>
    <n v="50"/>
    <n v="300"/>
    <n v="15000"/>
    <n v="4500"/>
    <n v="0.3"/>
    <x v="1"/>
    <n v="2021"/>
    <x v="3"/>
    <x v="1"/>
    <x v="1"/>
    <n v="15"/>
  </r>
  <r>
    <x v="5"/>
    <n v="1185732"/>
    <d v="2021-05-20T00:00:00"/>
    <x v="2"/>
    <x v="15"/>
    <s v="Anchorage"/>
    <x v="0"/>
    <n v="65"/>
    <n v="570"/>
    <n v="37050"/>
    <n v="12967.500000000002"/>
    <n v="0.35000000000000003"/>
    <x v="1"/>
    <n v="2021"/>
    <x v="4"/>
    <x v="1"/>
    <x v="0"/>
    <n v="22.750000000000004"/>
  </r>
  <r>
    <x v="5"/>
    <n v="1185732"/>
    <d v="2021-05-20T00:00:00"/>
    <x v="2"/>
    <x v="15"/>
    <s v="Anchorage"/>
    <x v="1"/>
    <n v="60.000000000000007"/>
    <n v="275"/>
    <n v="16500.000000000004"/>
    <n v="5775.0000000000018"/>
    <n v="0.35000000000000003"/>
    <x v="1"/>
    <n v="2021"/>
    <x v="4"/>
    <x v="1"/>
    <x v="0"/>
    <n v="21.000000000000007"/>
  </r>
  <r>
    <x v="5"/>
    <n v="1185732"/>
    <d v="2021-05-20T00:00:00"/>
    <x v="2"/>
    <x v="15"/>
    <s v="Anchorage"/>
    <x v="2"/>
    <n v="55.000000000000007"/>
    <n v="300"/>
    <n v="16500.000000000004"/>
    <n v="4125.0000000000009"/>
    <n v="0.25"/>
    <x v="1"/>
    <n v="2021"/>
    <x v="4"/>
    <x v="1"/>
    <x v="0"/>
    <n v="13.750000000000004"/>
  </r>
  <r>
    <x v="5"/>
    <n v="1185732"/>
    <d v="2021-05-20T00:00:00"/>
    <x v="2"/>
    <x v="15"/>
    <s v="Anchorage"/>
    <x v="3"/>
    <n v="55.000000000000007"/>
    <n v="250"/>
    <n v="13750.000000000002"/>
    <n v="3437.5000000000005"/>
    <n v="0.25"/>
    <x v="1"/>
    <n v="2021"/>
    <x v="4"/>
    <x v="1"/>
    <x v="0"/>
    <n v="13.750000000000002"/>
  </r>
  <r>
    <x v="5"/>
    <n v="1185732"/>
    <d v="2021-05-20T00:00:00"/>
    <x v="2"/>
    <x v="15"/>
    <s v="Anchorage"/>
    <x v="4"/>
    <n v="65"/>
    <n v="275"/>
    <n v="17875"/>
    <n v="4468.75"/>
    <n v="0.25"/>
    <x v="1"/>
    <n v="2021"/>
    <x v="4"/>
    <x v="1"/>
    <x v="1"/>
    <n v="16.25"/>
  </r>
  <r>
    <x v="5"/>
    <n v="1185732"/>
    <d v="2021-05-20T00:00:00"/>
    <x v="2"/>
    <x v="15"/>
    <s v="Anchorage"/>
    <x v="5"/>
    <n v="70"/>
    <n v="400"/>
    <n v="28000"/>
    <n v="8400"/>
    <n v="0.3"/>
    <x v="1"/>
    <n v="2021"/>
    <x v="4"/>
    <x v="1"/>
    <x v="1"/>
    <n v="21"/>
  </r>
  <r>
    <x v="5"/>
    <n v="1185732"/>
    <d v="2021-06-22T00:00:00"/>
    <x v="2"/>
    <x v="15"/>
    <s v="Anchorage"/>
    <x v="0"/>
    <n v="65"/>
    <n v="650"/>
    <n v="42250"/>
    <n v="14787.500000000002"/>
    <n v="0.35000000000000003"/>
    <x v="1"/>
    <n v="2021"/>
    <x v="11"/>
    <x v="1"/>
    <x v="0"/>
    <n v="22.750000000000004"/>
  </r>
  <r>
    <x v="5"/>
    <n v="1185732"/>
    <d v="2021-06-22T00:00:00"/>
    <x v="2"/>
    <x v="15"/>
    <s v="Anchorage"/>
    <x v="1"/>
    <n v="60.000000000000007"/>
    <n v="400"/>
    <n v="24000.000000000004"/>
    <n v="8400.0000000000018"/>
    <n v="0.35000000000000003"/>
    <x v="1"/>
    <n v="2021"/>
    <x v="11"/>
    <x v="1"/>
    <x v="0"/>
    <n v="21.000000000000004"/>
  </r>
  <r>
    <x v="5"/>
    <n v="1185732"/>
    <d v="2021-06-22T00:00:00"/>
    <x v="2"/>
    <x v="15"/>
    <s v="Anchorage"/>
    <x v="2"/>
    <n v="55.000000000000007"/>
    <n v="325"/>
    <n v="17875.000000000004"/>
    <n v="4468.7500000000009"/>
    <n v="0.25"/>
    <x v="1"/>
    <n v="2021"/>
    <x v="11"/>
    <x v="1"/>
    <x v="0"/>
    <n v="13.750000000000004"/>
  </r>
  <r>
    <x v="5"/>
    <n v="1185732"/>
    <d v="2021-06-22T00:00:00"/>
    <x v="2"/>
    <x v="15"/>
    <s v="Anchorage"/>
    <x v="3"/>
    <n v="55.000000000000007"/>
    <n v="300"/>
    <n v="16500.000000000004"/>
    <n v="4125.0000000000009"/>
    <n v="0.25"/>
    <x v="1"/>
    <n v="2021"/>
    <x v="11"/>
    <x v="1"/>
    <x v="0"/>
    <n v="13.750000000000004"/>
  </r>
  <r>
    <x v="5"/>
    <n v="1185732"/>
    <d v="2021-06-22T00:00:00"/>
    <x v="2"/>
    <x v="15"/>
    <s v="Anchorage"/>
    <x v="4"/>
    <n v="65"/>
    <n v="300"/>
    <n v="19500"/>
    <n v="4875"/>
    <n v="0.25"/>
    <x v="1"/>
    <n v="2021"/>
    <x v="11"/>
    <x v="1"/>
    <x v="1"/>
    <n v="16.25"/>
  </r>
  <r>
    <x v="5"/>
    <n v="1185732"/>
    <d v="2021-06-22T00:00:00"/>
    <x v="2"/>
    <x v="15"/>
    <s v="Anchorage"/>
    <x v="5"/>
    <n v="70"/>
    <n v="450"/>
    <n v="31500"/>
    <n v="9450"/>
    <n v="0.3"/>
    <x v="1"/>
    <n v="2021"/>
    <x v="11"/>
    <x v="1"/>
    <x v="1"/>
    <n v="21"/>
  </r>
  <r>
    <x v="5"/>
    <n v="1185732"/>
    <d v="2021-07-20T00:00:00"/>
    <x v="2"/>
    <x v="15"/>
    <s v="Anchorage"/>
    <x v="0"/>
    <n v="65"/>
    <n v="675"/>
    <n v="43875"/>
    <n v="15356.250000000002"/>
    <n v="0.35000000000000003"/>
    <x v="1"/>
    <n v="2021"/>
    <x v="5"/>
    <x v="2"/>
    <x v="0"/>
    <n v="22.750000000000004"/>
  </r>
  <r>
    <x v="5"/>
    <n v="1185732"/>
    <d v="2021-07-20T00:00:00"/>
    <x v="2"/>
    <x v="15"/>
    <s v="Anchorage"/>
    <x v="1"/>
    <n v="60.000000000000007"/>
    <n v="425"/>
    <n v="25500.000000000004"/>
    <n v="8925.0000000000018"/>
    <n v="0.35000000000000003"/>
    <x v="1"/>
    <n v="2021"/>
    <x v="5"/>
    <x v="2"/>
    <x v="0"/>
    <n v="21.000000000000004"/>
  </r>
  <r>
    <x v="5"/>
    <n v="1185732"/>
    <d v="2021-07-20T00:00:00"/>
    <x v="2"/>
    <x v="15"/>
    <s v="Anchorage"/>
    <x v="2"/>
    <n v="55.000000000000007"/>
    <n v="350"/>
    <n v="19250.000000000004"/>
    <n v="4812.5000000000009"/>
    <n v="0.25"/>
    <x v="1"/>
    <n v="2021"/>
    <x v="5"/>
    <x v="2"/>
    <x v="0"/>
    <n v="13.750000000000002"/>
  </r>
  <r>
    <x v="5"/>
    <n v="1185732"/>
    <d v="2021-07-20T00:00:00"/>
    <x v="2"/>
    <x v="15"/>
    <s v="Anchorage"/>
    <x v="3"/>
    <n v="55.000000000000007"/>
    <n v="300"/>
    <n v="16500.000000000004"/>
    <n v="4125.0000000000009"/>
    <n v="0.25"/>
    <x v="1"/>
    <n v="2021"/>
    <x v="5"/>
    <x v="2"/>
    <x v="0"/>
    <n v="13.750000000000004"/>
  </r>
  <r>
    <x v="5"/>
    <n v="1185732"/>
    <d v="2021-07-20T00:00:00"/>
    <x v="2"/>
    <x v="15"/>
    <s v="Anchorage"/>
    <x v="4"/>
    <n v="65"/>
    <n v="325"/>
    <n v="21125"/>
    <n v="5281.25"/>
    <n v="0.25"/>
    <x v="1"/>
    <n v="2021"/>
    <x v="5"/>
    <x v="2"/>
    <x v="1"/>
    <n v="16.25"/>
  </r>
  <r>
    <x v="5"/>
    <n v="1185732"/>
    <d v="2021-07-20T00:00:00"/>
    <x v="2"/>
    <x v="15"/>
    <s v="Anchorage"/>
    <x v="5"/>
    <n v="70"/>
    <n v="500"/>
    <n v="35000"/>
    <n v="10500"/>
    <n v="0.3"/>
    <x v="1"/>
    <n v="2021"/>
    <x v="5"/>
    <x v="2"/>
    <x v="1"/>
    <n v="21"/>
  </r>
  <r>
    <x v="5"/>
    <n v="1185732"/>
    <d v="2021-08-21T00:00:00"/>
    <x v="2"/>
    <x v="15"/>
    <s v="Anchorage"/>
    <x v="0"/>
    <n v="65"/>
    <n v="650"/>
    <n v="42250"/>
    <n v="14787.500000000002"/>
    <n v="0.35000000000000003"/>
    <x v="1"/>
    <n v="2021"/>
    <x v="6"/>
    <x v="2"/>
    <x v="0"/>
    <n v="22.750000000000004"/>
  </r>
  <r>
    <x v="5"/>
    <n v="1185732"/>
    <d v="2021-08-21T00:00:00"/>
    <x v="2"/>
    <x v="15"/>
    <s v="Anchorage"/>
    <x v="1"/>
    <n v="60.000000000000007"/>
    <n v="425"/>
    <n v="25500.000000000004"/>
    <n v="8925.0000000000018"/>
    <n v="0.35000000000000003"/>
    <x v="1"/>
    <n v="2021"/>
    <x v="6"/>
    <x v="2"/>
    <x v="0"/>
    <n v="21.000000000000004"/>
  </r>
  <r>
    <x v="5"/>
    <n v="1185732"/>
    <d v="2021-08-21T00:00:00"/>
    <x v="2"/>
    <x v="15"/>
    <s v="Anchorage"/>
    <x v="2"/>
    <n v="55.000000000000007"/>
    <n v="350"/>
    <n v="19250.000000000004"/>
    <n v="4812.5000000000009"/>
    <n v="0.25"/>
    <x v="1"/>
    <n v="2021"/>
    <x v="6"/>
    <x v="2"/>
    <x v="0"/>
    <n v="13.750000000000002"/>
  </r>
  <r>
    <x v="5"/>
    <n v="1185732"/>
    <d v="2021-08-21T00:00:00"/>
    <x v="2"/>
    <x v="15"/>
    <s v="Anchorage"/>
    <x v="3"/>
    <n v="55.000000000000007"/>
    <n v="250"/>
    <n v="13750.000000000002"/>
    <n v="3437.5000000000005"/>
    <n v="0.25"/>
    <x v="1"/>
    <n v="2021"/>
    <x v="6"/>
    <x v="2"/>
    <x v="0"/>
    <n v="13.750000000000002"/>
  </r>
  <r>
    <x v="5"/>
    <n v="1185732"/>
    <d v="2021-08-21T00:00:00"/>
    <x v="2"/>
    <x v="15"/>
    <s v="Anchorage"/>
    <x v="4"/>
    <n v="65"/>
    <n v="225"/>
    <n v="14625"/>
    <n v="3656.25"/>
    <n v="0.25"/>
    <x v="1"/>
    <n v="2021"/>
    <x v="6"/>
    <x v="2"/>
    <x v="1"/>
    <n v="16.25"/>
  </r>
  <r>
    <x v="5"/>
    <n v="1185732"/>
    <d v="2021-08-21T00:00:00"/>
    <x v="2"/>
    <x v="15"/>
    <s v="Anchorage"/>
    <x v="5"/>
    <n v="70"/>
    <n v="400"/>
    <n v="28000"/>
    <n v="8400"/>
    <n v="0.3"/>
    <x v="1"/>
    <n v="2021"/>
    <x v="6"/>
    <x v="2"/>
    <x v="1"/>
    <n v="21"/>
  </r>
  <r>
    <x v="5"/>
    <n v="1185732"/>
    <d v="2021-09-20T00:00:00"/>
    <x v="2"/>
    <x v="15"/>
    <s v="Anchorage"/>
    <x v="0"/>
    <n v="65"/>
    <n v="525"/>
    <n v="34125"/>
    <n v="11943.750000000002"/>
    <n v="0.35000000000000003"/>
    <x v="1"/>
    <n v="2021"/>
    <x v="7"/>
    <x v="2"/>
    <x v="0"/>
    <n v="22.750000000000004"/>
  </r>
  <r>
    <x v="5"/>
    <n v="1185732"/>
    <d v="2021-09-20T00:00:00"/>
    <x v="2"/>
    <x v="15"/>
    <s v="Anchorage"/>
    <x v="1"/>
    <n v="60.000000000000007"/>
    <n v="325"/>
    <n v="19500.000000000004"/>
    <n v="6825.0000000000018"/>
    <n v="0.35000000000000003"/>
    <x v="1"/>
    <n v="2021"/>
    <x v="7"/>
    <x v="2"/>
    <x v="0"/>
    <n v="21.000000000000007"/>
  </r>
  <r>
    <x v="5"/>
    <n v="1185732"/>
    <d v="2021-09-20T00:00:00"/>
    <x v="2"/>
    <x v="15"/>
    <s v="Anchorage"/>
    <x v="2"/>
    <n v="55.000000000000007"/>
    <n v="225"/>
    <n v="12375.000000000002"/>
    <n v="3093.7500000000005"/>
    <n v="0.25"/>
    <x v="1"/>
    <n v="2021"/>
    <x v="7"/>
    <x v="2"/>
    <x v="0"/>
    <n v="13.750000000000002"/>
  </r>
  <r>
    <x v="5"/>
    <n v="1185732"/>
    <d v="2021-09-20T00:00:00"/>
    <x v="2"/>
    <x v="15"/>
    <s v="Anchorage"/>
    <x v="3"/>
    <n v="55.000000000000007"/>
    <n v="200"/>
    <n v="11000.000000000002"/>
    <n v="2750.0000000000005"/>
    <n v="0.25"/>
    <x v="1"/>
    <n v="2021"/>
    <x v="7"/>
    <x v="2"/>
    <x v="0"/>
    <n v="13.750000000000002"/>
  </r>
  <r>
    <x v="5"/>
    <n v="1185732"/>
    <d v="2021-09-20T00:00:00"/>
    <x v="2"/>
    <x v="15"/>
    <s v="Anchorage"/>
    <x v="4"/>
    <n v="65"/>
    <n v="200"/>
    <n v="13000"/>
    <n v="3250"/>
    <n v="0.25"/>
    <x v="1"/>
    <n v="2021"/>
    <x v="7"/>
    <x v="2"/>
    <x v="1"/>
    <n v="16.25"/>
  </r>
  <r>
    <x v="5"/>
    <n v="1185732"/>
    <d v="2021-09-20T00:00:00"/>
    <x v="2"/>
    <x v="15"/>
    <s v="Anchorage"/>
    <x v="5"/>
    <n v="70"/>
    <n v="300"/>
    <n v="21000"/>
    <n v="6300"/>
    <n v="0.3"/>
    <x v="1"/>
    <n v="2021"/>
    <x v="7"/>
    <x v="2"/>
    <x v="1"/>
    <n v="21"/>
  </r>
  <r>
    <x v="5"/>
    <n v="1185732"/>
    <d v="2021-10-22T00:00:00"/>
    <x v="2"/>
    <x v="15"/>
    <s v="Anchorage"/>
    <x v="0"/>
    <n v="70"/>
    <n v="450"/>
    <n v="31500"/>
    <n v="11025.000000000002"/>
    <n v="0.35000000000000003"/>
    <x v="1"/>
    <n v="2021"/>
    <x v="8"/>
    <x v="3"/>
    <x v="0"/>
    <n v="24.500000000000004"/>
  </r>
  <r>
    <x v="5"/>
    <n v="1185732"/>
    <d v="2021-10-22T00:00:00"/>
    <x v="2"/>
    <x v="15"/>
    <s v="Anchorage"/>
    <x v="1"/>
    <n v="65.000000000000014"/>
    <n v="275"/>
    <n v="17875.000000000004"/>
    <n v="6256.2500000000018"/>
    <n v="0.35000000000000003"/>
    <x v="1"/>
    <n v="2021"/>
    <x v="8"/>
    <x v="3"/>
    <x v="0"/>
    <n v="22.750000000000007"/>
  </r>
  <r>
    <x v="5"/>
    <n v="1185732"/>
    <d v="2021-10-22T00:00:00"/>
    <x v="2"/>
    <x v="15"/>
    <s v="Anchorage"/>
    <x v="2"/>
    <n v="65.000000000000014"/>
    <n v="175"/>
    <n v="11375.000000000002"/>
    <n v="2843.7500000000005"/>
    <n v="0.25"/>
    <x v="1"/>
    <n v="2021"/>
    <x v="8"/>
    <x v="3"/>
    <x v="0"/>
    <n v="16.250000000000004"/>
  </r>
  <r>
    <x v="5"/>
    <n v="1185732"/>
    <d v="2021-10-22T00:00:00"/>
    <x v="2"/>
    <x v="15"/>
    <s v="Anchorage"/>
    <x v="3"/>
    <n v="65.000000000000014"/>
    <n v="150"/>
    <n v="9750.0000000000018"/>
    <n v="2437.5000000000005"/>
    <n v="0.25"/>
    <x v="1"/>
    <n v="2021"/>
    <x v="8"/>
    <x v="3"/>
    <x v="0"/>
    <n v="16.250000000000004"/>
  </r>
  <r>
    <x v="5"/>
    <n v="1185732"/>
    <d v="2021-10-22T00:00:00"/>
    <x v="2"/>
    <x v="15"/>
    <s v="Anchorage"/>
    <x v="4"/>
    <n v="75.000000000000014"/>
    <n v="150"/>
    <n v="11250.000000000002"/>
    <n v="2812.5000000000005"/>
    <n v="0.25"/>
    <x v="1"/>
    <n v="2021"/>
    <x v="8"/>
    <x v="3"/>
    <x v="1"/>
    <n v="18.750000000000004"/>
  </r>
  <r>
    <x v="5"/>
    <n v="1185732"/>
    <d v="2021-10-22T00:00:00"/>
    <x v="2"/>
    <x v="15"/>
    <s v="Anchorage"/>
    <x v="5"/>
    <n v="80"/>
    <n v="275"/>
    <n v="22000"/>
    <n v="6600"/>
    <n v="0.3"/>
    <x v="1"/>
    <n v="2021"/>
    <x v="8"/>
    <x v="3"/>
    <x v="1"/>
    <n v="24"/>
  </r>
  <r>
    <x v="5"/>
    <n v="1185732"/>
    <d v="2021-11-21T00:00:00"/>
    <x v="2"/>
    <x v="15"/>
    <s v="Anchorage"/>
    <x v="0"/>
    <n v="75.000000000000014"/>
    <n v="425"/>
    <n v="31875.000000000007"/>
    <n v="11156.250000000004"/>
    <n v="0.35000000000000003"/>
    <x v="1"/>
    <n v="2021"/>
    <x v="9"/>
    <x v="3"/>
    <x v="0"/>
    <n v="26.250000000000007"/>
  </r>
  <r>
    <x v="5"/>
    <n v="1185732"/>
    <d v="2021-11-21T00:00:00"/>
    <x v="2"/>
    <x v="15"/>
    <s v="Anchorage"/>
    <x v="1"/>
    <n v="65.000000000000014"/>
    <n v="300"/>
    <n v="19500.000000000004"/>
    <n v="6825.0000000000018"/>
    <n v="0.35000000000000003"/>
    <x v="1"/>
    <n v="2021"/>
    <x v="9"/>
    <x v="3"/>
    <x v="0"/>
    <n v="22.750000000000007"/>
  </r>
  <r>
    <x v="5"/>
    <n v="1185732"/>
    <d v="2021-11-21T00:00:00"/>
    <x v="2"/>
    <x v="15"/>
    <s v="Anchorage"/>
    <x v="2"/>
    <n v="65.000000000000014"/>
    <n v="320"/>
    <n v="20800.000000000004"/>
    <n v="5200.0000000000009"/>
    <n v="0.25"/>
    <x v="1"/>
    <n v="2021"/>
    <x v="9"/>
    <x v="3"/>
    <x v="0"/>
    <n v="16.250000000000004"/>
  </r>
  <r>
    <x v="5"/>
    <n v="1185732"/>
    <d v="2021-11-21T00:00:00"/>
    <x v="2"/>
    <x v="15"/>
    <s v="Anchorage"/>
    <x v="3"/>
    <n v="65.000000000000014"/>
    <n v="300"/>
    <n v="19500.000000000004"/>
    <n v="4875.0000000000009"/>
    <n v="0.25"/>
    <x v="1"/>
    <n v="2021"/>
    <x v="9"/>
    <x v="3"/>
    <x v="0"/>
    <n v="16.250000000000004"/>
  </r>
  <r>
    <x v="5"/>
    <n v="1185732"/>
    <d v="2021-11-21T00:00:00"/>
    <x v="2"/>
    <x v="15"/>
    <s v="Anchorage"/>
    <x v="4"/>
    <n v="75.000000000000014"/>
    <n v="275"/>
    <n v="20625.000000000004"/>
    <n v="5156.2500000000009"/>
    <n v="0.25"/>
    <x v="1"/>
    <n v="2021"/>
    <x v="9"/>
    <x v="3"/>
    <x v="1"/>
    <n v="18.750000000000004"/>
  </r>
  <r>
    <x v="5"/>
    <n v="1185732"/>
    <d v="2021-11-21T00:00:00"/>
    <x v="2"/>
    <x v="15"/>
    <s v="Anchorage"/>
    <x v="5"/>
    <n v="80"/>
    <n v="375"/>
    <n v="30000"/>
    <n v="9000"/>
    <n v="0.3"/>
    <x v="1"/>
    <n v="2021"/>
    <x v="9"/>
    <x v="3"/>
    <x v="1"/>
    <n v="24"/>
  </r>
  <r>
    <x v="5"/>
    <n v="1185732"/>
    <d v="2021-12-20T00:00:00"/>
    <x v="2"/>
    <x v="15"/>
    <s v="Anchorage"/>
    <x v="0"/>
    <n v="75.000000000000014"/>
    <n v="600"/>
    <n v="45000.000000000007"/>
    <n v="15750.000000000004"/>
    <n v="0.35000000000000003"/>
    <x v="1"/>
    <n v="2021"/>
    <x v="10"/>
    <x v="3"/>
    <x v="0"/>
    <n v="26.250000000000007"/>
  </r>
  <r>
    <x v="5"/>
    <n v="1185732"/>
    <d v="2021-12-20T00:00:00"/>
    <x v="2"/>
    <x v="15"/>
    <s v="Anchorage"/>
    <x v="1"/>
    <n v="65.000000000000014"/>
    <n v="400"/>
    <n v="26000.000000000007"/>
    <n v="9100.0000000000036"/>
    <n v="0.35000000000000003"/>
    <x v="1"/>
    <n v="2021"/>
    <x v="10"/>
    <x v="3"/>
    <x v="0"/>
    <n v="22.750000000000011"/>
  </r>
  <r>
    <x v="0"/>
    <n v="1128299"/>
    <d v="2021-01-10T00:00:00"/>
    <x v="2"/>
    <x v="15"/>
    <s v="Anchorage"/>
    <x v="0"/>
    <n v="35"/>
    <n v="375"/>
    <n v="13125"/>
    <n v="3281.25"/>
    <n v="0.25"/>
    <x v="1"/>
    <n v="2021"/>
    <x v="0"/>
    <x v="0"/>
    <x v="0"/>
    <n v="8.75"/>
  </r>
  <r>
    <x v="0"/>
    <n v="1128299"/>
    <d v="2021-01-10T00:00:00"/>
    <x v="2"/>
    <x v="15"/>
    <s v="Anchorage"/>
    <x v="1"/>
    <n v="45"/>
    <n v="375"/>
    <n v="16875"/>
    <n v="3375"/>
    <n v="0.2"/>
    <x v="1"/>
    <n v="2021"/>
    <x v="0"/>
    <x v="0"/>
    <x v="0"/>
    <n v="9"/>
  </r>
  <r>
    <x v="0"/>
    <n v="1128299"/>
    <d v="2021-01-10T00:00:00"/>
    <x v="2"/>
    <x v="15"/>
    <s v="Anchorage"/>
    <x v="2"/>
    <n v="45"/>
    <n v="375"/>
    <n v="16875"/>
    <n v="4218.75"/>
    <n v="0.25"/>
    <x v="1"/>
    <n v="2021"/>
    <x v="0"/>
    <x v="0"/>
    <x v="0"/>
    <n v="11.25"/>
  </r>
  <r>
    <x v="0"/>
    <n v="1128299"/>
    <d v="2021-01-10T00:00:00"/>
    <x v="2"/>
    <x v="15"/>
    <s v="Anchorage"/>
    <x v="3"/>
    <n v="45"/>
    <n v="225"/>
    <n v="10125"/>
    <n v="2531.25"/>
    <n v="0.25"/>
    <x v="1"/>
    <n v="2021"/>
    <x v="0"/>
    <x v="0"/>
    <x v="0"/>
    <n v="11.25"/>
  </r>
  <r>
    <x v="0"/>
    <n v="1128299"/>
    <d v="2021-01-10T00:00:00"/>
    <x v="2"/>
    <x v="15"/>
    <s v="Anchorage"/>
    <x v="4"/>
    <n v="50"/>
    <n v="175"/>
    <n v="8750"/>
    <n v="1312.5"/>
    <n v="0.15"/>
    <x v="1"/>
    <n v="2021"/>
    <x v="0"/>
    <x v="0"/>
    <x v="1"/>
    <n v="7.5"/>
  </r>
  <r>
    <x v="0"/>
    <n v="1128299"/>
    <d v="2021-01-10T00:00:00"/>
    <x v="2"/>
    <x v="15"/>
    <s v="Anchorage"/>
    <x v="5"/>
    <n v="45"/>
    <n v="425"/>
    <n v="19125"/>
    <n v="7650"/>
    <n v="0.4"/>
    <x v="1"/>
    <n v="2021"/>
    <x v="0"/>
    <x v="0"/>
    <x v="1"/>
    <n v="18"/>
  </r>
  <r>
    <x v="0"/>
    <n v="1128299"/>
    <d v="2021-02-10T00:00:00"/>
    <x v="2"/>
    <x v="15"/>
    <s v="Anchorage"/>
    <x v="0"/>
    <n v="35"/>
    <n v="475"/>
    <n v="16625"/>
    <n v="4156.25"/>
    <n v="0.25"/>
    <x v="1"/>
    <n v="2021"/>
    <x v="1"/>
    <x v="0"/>
    <x v="0"/>
    <n v="8.75"/>
  </r>
  <r>
    <x v="0"/>
    <n v="1128299"/>
    <d v="2021-02-10T00:00:00"/>
    <x v="2"/>
    <x v="15"/>
    <s v="Anchorage"/>
    <x v="1"/>
    <n v="45"/>
    <n v="375"/>
    <n v="16875"/>
    <n v="3375"/>
    <n v="0.2"/>
    <x v="1"/>
    <n v="2021"/>
    <x v="1"/>
    <x v="0"/>
    <x v="0"/>
    <n v="9"/>
  </r>
  <r>
    <x v="0"/>
    <n v="1128299"/>
    <d v="2021-02-10T00:00:00"/>
    <x v="2"/>
    <x v="15"/>
    <s v="Anchorage"/>
    <x v="2"/>
    <n v="45"/>
    <n v="375"/>
    <n v="16875"/>
    <n v="4218.75"/>
    <n v="0.25"/>
    <x v="1"/>
    <n v="2021"/>
    <x v="1"/>
    <x v="0"/>
    <x v="0"/>
    <n v="11.25"/>
  </r>
  <r>
    <x v="0"/>
    <n v="1128299"/>
    <d v="2021-02-10T00:00:00"/>
    <x v="2"/>
    <x v="16"/>
    <s v="Honolulu"/>
    <x v="3"/>
    <n v="45"/>
    <n v="225"/>
    <n v="10125"/>
    <n v="2531.25"/>
    <n v="0.25"/>
    <x v="1"/>
    <n v="2021"/>
    <x v="1"/>
    <x v="0"/>
    <x v="0"/>
    <n v="11.25"/>
  </r>
  <r>
    <x v="0"/>
    <n v="1128299"/>
    <d v="2021-02-10T00:00:00"/>
    <x v="2"/>
    <x v="16"/>
    <s v="Honolulu"/>
    <x v="4"/>
    <n v="50"/>
    <n v="150"/>
    <n v="7500"/>
    <n v="1125"/>
    <n v="0.15"/>
    <x v="1"/>
    <n v="2021"/>
    <x v="1"/>
    <x v="0"/>
    <x v="1"/>
    <n v="7.5"/>
  </r>
  <r>
    <x v="0"/>
    <n v="1128299"/>
    <d v="2021-02-10T00:00:00"/>
    <x v="2"/>
    <x v="16"/>
    <s v="Honolulu"/>
    <x v="5"/>
    <n v="45"/>
    <n v="350"/>
    <n v="15750"/>
    <n v="6300"/>
    <n v="0.4"/>
    <x v="1"/>
    <n v="2021"/>
    <x v="1"/>
    <x v="0"/>
    <x v="1"/>
    <n v="18"/>
  </r>
  <r>
    <x v="0"/>
    <n v="1128299"/>
    <d v="2021-03-09T00:00:00"/>
    <x v="2"/>
    <x v="16"/>
    <s v="Honolulu"/>
    <x v="0"/>
    <n v="45"/>
    <n v="500"/>
    <n v="22500"/>
    <n v="5625"/>
    <n v="0.25"/>
    <x v="1"/>
    <n v="2021"/>
    <x v="2"/>
    <x v="0"/>
    <x v="0"/>
    <n v="11.25"/>
  </r>
  <r>
    <x v="0"/>
    <n v="1128299"/>
    <d v="2021-03-09T00:00:00"/>
    <x v="2"/>
    <x v="16"/>
    <s v="Honolulu"/>
    <x v="1"/>
    <n v="54.999999999999993"/>
    <n v="350"/>
    <n v="19249.999999999996"/>
    <n v="3849.9999999999995"/>
    <n v="0.2"/>
    <x v="1"/>
    <n v="2021"/>
    <x v="2"/>
    <x v="0"/>
    <x v="0"/>
    <n v="10.999999999999998"/>
  </r>
  <r>
    <x v="0"/>
    <n v="1128299"/>
    <d v="2021-03-09T00:00:00"/>
    <x v="2"/>
    <x v="16"/>
    <s v="Honolulu"/>
    <x v="2"/>
    <n v="59.999999999999986"/>
    <n v="375"/>
    <n v="22499.999999999996"/>
    <n v="5624.9999999999991"/>
    <n v="0.25"/>
    <x v="1"/>
    <n v="2021"/>
    <x v="2"/>
    <x v="0"/>
    <x v="0"/>
    <n v="14.999999999999998"/>
  </r>
  <r>
    <x v="0"/>
    <n v="1128299"/>
    <d v="2021-03-09T00:00:00"/>
    <x v="2"/>
    <x v="16"/>
    <s v="Honolulu"/>
    <x v="3"/>
    <n v="54.999999999999993"/>
    <n v="275"/>
    <n v="15124.999999999998"/>
    <n v="3781.2499999999995"/>
    <n v="0.25"/>
    <x v="1"/>
    <n v="2021"/>
    <x v="2"/>
    <x v="0"/>
    <x v="0"/>
    <n v="13.749999999999998"/>
  </r>
  <r>
    <x v="0"/>
    <n v="1128299"/>
    <d v="2021-03-09T00:00:00"/>
    <x v="2"/>
    <x v="16"/>
    <s v="Honolulu"/>
    <x v="4"/>
    <n v="60"/>
    <n v="125"/>
    <n v="7500"/>
    <n v="1125"/>
    <n v="0.15"/>
    <x v="1"/>
    <n v="2021"/>
    <x v="2"/>
    <x v="0"/>
    <x v="1"/>
    <n v="9"/>
  </r>
  <r>
    <x v="0"/>
    <n v="1128299"/>
    <d v="2021-03-09T00:00:00"/>
    <x v="2"/>
    <x v="16"/>
    <s v="Honolulu"/>
    <x v="5"/>
    <n v="54.999999999999993"/>
    <n v="325"/>
    <n v="17874.999999999996"/>
    <n v="7149.9999999999991"/>
    <n v="0.4"/>
    <x v="1"/>
    <n v="2021"/>
    <x v="2"/>
    <x v="0"/>
    <x v="1"/>
    <n v="21.999999999999996"/>
  </r>
  <r>
    <x v="0"/>
    <n v="1128299"/>
    <d v="2021-04-10T00:00:00"/>
    <x v="2"/>
    <x v="16"/>
    <s v="Honolulu"/>
    <x v="0"/>
    <n v="60"/>
    <n v="500"/>
    <n v="30000"/>
    <n v="7500"/>
    <n v="0.25"/>
    <x v="1"/>
    <n v="2021"/>
    <x v="3"/>
    <x v="1"/>
    <x v="0"/>
    <n v="15"/>
  </r>
  <r>
    <x v="0"/>
    <n v="1128299"/>
    <d v="2021-04-10T00:00:00"/>
    <x v="2"/>
    <x v="16"/>
    <s v="Honolulu"/>
    <x v="1"/>
    <n v="65"/>
    <n v="300"/>
    <n v="19500"/>
    <n v="3900"/>
    <n v="0.2"/>
    <x v="1"/>
    <n v="2021"/>
    <x v="3"/>
    <x v="1"/>
    <x v="0"/>
    <n v="13"/>
  </r>
  <r>
    <x v="0"/>
    <n v="1128299"/>
    <d v="2021-04-10T00:00:00"/>
    <x v="2"/>
    <x v="16"/>
    <s v="Honolulu"/>
    <x v="2"/>
    <n v="65"/>
    <n v="350"/>
    <n v="22750"/>
    <n v="5687.5"/>
    <n v="0.25"/>
    <x v="1"/>
    <n v="2021"/>
    <x v="3"/>
    <x v="1"/>
    <x v="0"/>
    <n v="16.25"/>
  </r>
  <r>
    <x v="0"/>
    <n v="1128299"/>
    <d v="2021-04-10T00:00:00"/>
    <x v="2"/>
    <x v="16"/>
    <s v="Honolulu"/>
    <x v="3"/>
    <n v="50"/>
    <n v="250"/>
    <n v="12500"/>
    <n v="3125"/>
    <n v="0.25"/>
    <x v="1"/>
    <n v="2021"/>
    <x v="3"/>
    <x v="1"/>
    <x v="0"/>
    <n v="12.5"/>
  </r>
  <r>
    <x v="0"/>
    <n v="1128299"/>
    <d v="2021-04-10T00:00:00"/>
    <x v="2"/>
    <x v="16"/>
    <s v="Honolulu"/>
    <x v="4"/>
    <n v="55.000000000000007"/>
    <n v="150"/>
    <n v="8250.0000000000018"/>
    <n v="1237.5000000000002"/>
    <n v="0.15"/>
    <x v="1"/>
    <n v="2021"/>
    <x v="3"/>
    <x v="1"/>
    <x v="1"/>
    <n v="8.2500000000000018"/>
  </r>
  <r>
    <x v="0"/>
    <n v="1128299"/>
    <d v="2021-04-10T00:00:00"/>
    <x v="2"/>
    <x v="16"/>
    <s v="Honolulu"/>
    <x v="5"/>
    <n v="70"/>
    <n v="325"/>
    <n v="22750"/>
    <n v="9100"/>
    <n v="0.4"/>
    <x v="1"/>
    <n v="2021"/>
    <x v="3"/>
    <x v="1"/>
    <x v="1"/>
    <n v="28"/>
  </r>
  <r>
    <x v="0"/>
    <n v="1128299"/>
    <d v="2021-05-11T00:00:00"/>
    <x v="2"/>
    <x v="16"/>
    <s v="Honolulu"/>
    <x v="0"/>
    <n v="54.999999999999993"/>
    <n v="525"/>
    <n v="28874.999999999996"/>
    <n v="7218.7499999999991"/>
    <n v="0.25"/>
    <x v="1"/>
    <n v="2021"/>
    <x v="4"/>
    <x v="1"/>
    <x v="0"/>
    <n v="13.749999999999998"/>
  </r>
  <r>
    <x v="0"/>
    <n v="1128299"/>
    <d v="2021-05-11T00:00:00"/>
    <x v="2"/>
    <x v="16"/>
    <s v="Honolulu"/>
    <x v="1"/>
    <n v="60"/>
    <n v="375"/>
    <n v="22500"/>
    <n v="4500"/>
    <n v="0.2"/>
    <x v="1"/>
    <n v="2021"/>
    <x v="4"/>
    <x v="1"/>
    <x v="0"/>
    <n v="12"/>
  </r>
  <r>
    <x v="0"/>
    <n v="1128299"/>
    <d v="2021-05-11T00:00:00"/>
    <x v="2"/>
    <x v="16"/>
    <s v="Honolulu"/>
    <x v="2"/>
    <n v="60"/>
    <n v="375"/>
    <n v="22500"/>
    <n v="5625"/>
    <n v="0.25"/>
    <x v="1"/>
    <n v="2021"/>
    <x v="4"/>
    <x v="1"/>
    <x v="0"/>
    <n v="15"/>
  </r>
  <r>
    <x v="0"/>
    <n v="1128299"/>
    <d v="2021-05-11T00:00:00"/>
    <x v="2"/>
    <x v="16"/>
    <s v="Honolulu"/>
    <x v="3"/>
    <n v="54.999999999999993"/>
    <n v="275"/>
    <n v="15124.999999999998"/>
    <n v="3781.2499999999995"/>
    <n v="0.25"/>
    <x v="1"/>
    <n v="2021"/>
    <x v="4"/>
    <x v="1"/>
    <x v="0"/>
    <n v="13.749999999999998"/>
  </r>
  <r>
    <x v="0"/>
    <n v="1128299"/>
    <d v="2021-05-11T00:00:00"/>
    <x v="2"/>
    <x v="16"/>
    <s v="Honolulu"/>
    <x v="4"/>
    <n v="60"/>
    <n v="175"/>
    <n v="10500"/>
    <n v="1575"/>
    <n v="0.15"/>
    <x v="1"/>
    <n v="2021"/>
    <x v="4"/>
    <x v="1"/>
    <x v="1"/>
    <n v="9"/>
  </r>
  <r>
    <x v="0"/>
    <n v="1128299"/>
    <d v="2021-05-11T00:00:00"/>
    <x v="2"/>
    <x v="16"/>
    <s v="Honolulu"/>
    <x v="5"/>
    <n v="75"/>
    <n v="475"/>
    <n v="35625"/>
    <n v="14250"/>
    <n v="0.4"/>
    <x v="1"/>
    <n v="2021"/>
    <x v="4"/>
    <x v="1"/>
    <x v="1"/>
    <n v="30"/>
  </r>
  <r>
    <x v="0"/>
    <n v="1128299"/>
    <d v="2021-06-10T00:00:00"/>
    <x v="2"/>
    <x v="16"/>
    <s v="Honolulu"/>
    <x v="0"/>
    <n v="70"/>
    <n v="725"/>
    <n v="50750"/>
    <n v="12687.5"/>
    <n v="0.25"/>
    <x v="1"/>
    <n v="2021"/>
    <x v="11"/>
    <x v="1"/>
    <x v="0"/>
    <n v="17.5"/>
  </r>
  <r>
    <x v="0"/>
    <n v="1128299"/>
    <d v="2021-06-10T00:00:00"/>
    <x v="2"/>
    <x v="16"/>
    <s v="Honolulu"/>
    <x v="1"/>
    <n v="75"/>
    <n v="600"/>
    <n v="45000"/>
    <n v="9000"/>
    <n v="0.2"/>
    <x v="1"/>
    <n v="2021"/>
    <x v="11"/>
    <x v="1"/>
    <x v="0"/>
    <n v="15"/>
  </r>
  <r>
    <x v="0"/>
    <n v="1128299"/>
    <d v="2021-06-10T00:00:00"/>
    <x v="2"/>
    <x v="16"/>
    <s v="Honolulu"/>
    <x v="2"/>
    <n v="75"/>
    <n v="600"/>
    <n v="45000"/>
    <n v="11250"/>
    <n v="0.25"/>
    <x v="1"/>
    <n v="2021"/>
    <x v="11"/>
    <x v="1"/>
    <x v="0"/>
    <n v="18.75"/>
  </r>
  <r>
    <x v="0"/>
    <n v="1128299"/>
    <d v="2021-06-10T00:00:00"/>
    <x v="2"/>
    <x v="16"/>
    <s v="Honolulu"/>
    <x v="3"/>
    <n v="75"/>
    <n v="475"/>
    <n v="35625"/>
    <n v="8906.25"/>
    <n v="0.25"/>
    <x v="1"/>
    <n v="2021"/>
    <x v="11"/>
    <x v="1"/>
    <x v="0"/>
    <n v="18.75"/>
  </r>
  <r>
    <x v="0"/>
    <n v="1128299"/>
    <d v="2021-06-10T00:00:00"/>
    <x v="2"/>
    <x v="16"/>
    <s v="Honolulu"/>
    <x v="4"/>
    <n v="85.000000000000014"/>
    <n v="350"/>
    <n v="29750.000000000004"/>
    <n v="4462.5"/>
    <n v="0.15"/>
    <x v="1"/>
    <n v="2021"/>
    <x v="11"/>
    <x v="1"/>
    <x v="1"/>
    <n v="12.75"/>
  </r>
  <r>
    <x v="0"/>
    <n v="1128299"/>
    <d v="2021-06-10T00:00:00"/>
    <x v="2"/>
    <x v="16"/>
    <s v="Honolulu"/>
    <x v="5"/>
    <n v="100"/>
    <n v="650"/>
    <n v="65000"/>
    <n v="26000"/>
    <n v="0.4"/>
    <x v="1"/>
    <n v="2021"/>
    <x v="11"/>
    <x v="1"/>
    <x v="1"/>
    <n v="40"/>
  </r>
  <r>
    <x v="0"/>
    <n v="1128299"/>
    <d v="2021-07-09T00:00:00"/>
    <x v="2"/>
    <x v="16"/>
    <s v="Honolulu"/>
    <x v="0"/>
    <n v="80"/>
    <n v="800"/>
    <n v="64000"/>
    <n v="16000"/>
    <n v="0.25"/>
    <x v="1"/>
    <n v="2021"/>
    <x v="5"/>
    <x v="2"/>
    <x v="0"/>
    <n v="20"/>
  </r>
  <r>
    <x v="0"/>
    <n v="1128299"/>
    <d v="2021-07-09T00:00:00"/>
    <x v="2"/>
    <x v="16"/>
    <s v="Honolulu"/>
    <x v="1"/>
    <n v="85.000000000000014"/>
    <n v="650"/>
    <n v="55250.000000000007"/>
    <n v="11050.000000000002"/>
    <n v="0.2"/>
    <x v="1"/>
    <n v="2021"/>
    <x v="5"/>
    <x v="2"/>
    <x v="0"/>
    <n v="17.000000000000004"/>
  </r>
  <r>
    <x v="0"/>
    <n v="1128299"/>
    <d v="2021-07-09T00:00:00"/>
    <x v="2"/>
    <x v="16"/>
    <s v="Honolulu"/>
    <x v="2"/>
    <n v="85.000000000000014"/>
    <n v="600"/>
    <n v="51000.000000000007"/>
    <n v="12750.000000000002"/>
    <n v="0.25"/>
    <x v="1"/>
    <n v="2021"/>
    <x v="5"/>
    <x v="2"/>
    <x v="0"/>
    <n v="21.250000000000004"/>
  </r>
  <r>
    <x v="0"/>
    <n v="1128299"/>
    <d v="2021-07-09T00:00:00"/>
    <x v="2"/>
    <x v="16"/>
    <s v="Honolulu"/>
    <x v="3"/>
    <n v="80"/>
    <n v="500"/>
    <n v="40000"/>
    <n v="10000"/>
    <n v="0.25"/>
    <x v="1"/>
    <n v="2021"/>
    <x v="5"/>
    <x v="2"/>
    <x v="0"/>
    <n v="20"/>
  </r>
  <r>
    <x v="0"/>
    <n v="1128299"/>
    <d v="2021-07-09T00:00:00"/>
    <x v="2"/>
    <x v="16"/>
    <s v="Honolulu"/>
    <x v="4"/>
    <n v="85.000000000000014"/>
    <n v="550"/>
    <n v="46750.000000000007"/>
    <n v="7012.5000000000009"/>
    <n v="0.15"/>
    <x v="1"/>
    <n v="2021"/>
    <x v="5"/>
    <x v="2"/>
    <x v="1"/>
    <n v="12.750000000000002"/>
  </r>
  <r>
    <x v="0"/>
    <n v="1128299"/>
    <d v="2021-07-09T00:00:00"/>
    <x v="2"/>
    <x v="16"/>
    <s v="Honolulu"/>
    <x v="5"/>
    <n v="100"/>
    <n v="550"/>
    <n v="55000"/>
    <n v="22000"/>
    <n v="0.4"/>
    <x v="1"/>
    <n v="2021"/>
    <x v="5"/>
    <x v="2"/>
    <x v="1"/>
    <n v="40"/>
  </r>
  <r>
    <x v="0"/>
    <n v="1128299"/>
    <d v="2021-08-10T00:00:00"/>
    <x v="2"/>
    <x v="16"/>
    <s v="Honolulu"/>
    <x v="0"/>
    <n v="85.000000000000014"/>
    <n v="750"/>
    <n v="63750.000000000007"/>
    <n v="15937.500000000002"/>
    <n v="0.25"/>
    <x v="1"/>
    <n v="2021"/>
    <x v="6"/>
    <x v="2"/>
    <x v="0"/>
    <n v="21.250000000000004"/>
  </r>
  <r>
    <x v="0"/>
    <n v="1128299"/>
    <d v="2021-08-10T00:00:00"/>
    <x v="2"/>
    <x v="16"/>
    <s v="Honolulu"/>
    <x v="1"/>
    <n v="75.000000000000014"/>
    <n v="725"/>
    <n v="54375.000000000007"/>
    <n v="10875.000000000002"/>
    <n v="0.2"/>
    <x v="1"/>
    <n v="2021"/>
    <x v="6"/>
    <x v="2"/>
    <x v="0"/>
    <n v="15.000000000000002"/>
  </r>
  <r>
    <x v="0"/>
    <n v="1128299"/>
    <d v="2021-08-10T00:00:00"/>
    <x v="2"/>
    <x v="16"/>
    <s v="Honolulu"/>
    <x v="2"/>
    <n v="70"/>
    <n v="600"/>
    <n v="42000"/>
    <n v="10500"/>
    <n v="0.25"/>
    <x v="1"/>
    <n v="2021"/>
    <x v="6"/>
    <x v="2"/>
    <x v="0"/>
    <n v="17.5"/>
  </r>
  <r>
    <x v="0"/>
    <n v="1128299"/>
    <d v="2021-08-10T00:00:00"/>
    <x v="2"/>
    <x v="16"/>
    <s v="Honolulu"/>
    <x v="3"/>
    <n v="70"/>
    <n v="525"/>
    <n v="36750"/>
    <n v="9187.5"/>
    <n v="0.25"/>
    <x v="1"/>
    <n v="2021"/>
    <x v="6"/>
    <x v="2"/>
    <x v="0"/>
    <n v="17.5"/>
  </r>
  <r>
    <x v="1"/>
    <n v="1128299"/>
    <d v="2021-08-10T00:00:00"/>
    <x v="2"/>
    <x v="16"/>
    <s v="Honolulu"/>
    <x v="4"/>
    <n v="70"/>
    <n v="525"/>
    <n v="36750"/>
    <n v="5512.5"/>
    <n v="0.15"/>
    <x v="1"/>
    <n v="2021"/>
    <x v="6"/>
    <x v="2"/>
    <x v="1"/>
    <n v="10.5"/>
  </r>
  <r>
    <x v="1"/>
    <n v="1128299"/>
    <d v="2021-08-10T00:00:00"/>
    <x v="2"/>
    <x v="16"/>
    <s v="Honolulu"/>
    <x v="5"/>
    <n v="75"/>
    <n v="350"/>
    <n v="26250"/>
    <n v="10500"/>
    <n v="0.4"/>
    <x v="1"/>
    <n v="2021"/>
    <x v="6"/>
    <x v="2"/>
    <x v="1"/>
    <n v="30"/>
  </r>
  <r>
    <x v="1"/>
    <n v="1128299"/>
    <d v="2021-09-11T00:00:00"/>
    <x v="2"/>
    <x v="16"/>
    <s v="Honolulu"/>
    <x v="0"/>
    <n v="65.000000000000014"/>
    <n v="550"/>
    <n v="35750.000000000007"/>
    <n v="8937.5000000000018"/>
    <n v="0.25"/>
    <x v="1"/>
    <n v="2021"/>
    <x v="7"/>
    <x v="2"/>
    <x v="0"/>
    <n v="16.250000000000004"/>
  </r>
  <r>
    <x v="1"/>
    <n v="1128299"/>
    <d v="2021-09-11T00:00:00"/>
    <x v="2"/>
    <x v="16"/>
    <s v="Honolulu"/>
    <x v="1"/>
    <n v="70.000000000000014"/>
    <n v="550"/>
    <n v="38500.000000000007"/>
    <n v="7700.0000000000018"/>
    <n v="0.2"/>
    <x v="1"/>
    <n v="2021"/>
    <x v="7"/>
    <x v="2"/>
    <x v="0"/>
    <n v="14.000000000000004"/>
  </r>
  <r>
    <x v="1"/>
    <n v="1128299"/>
    <d v="2021-09-11T00:00:00"/>
    <x v="2"/>
    <x v="16"/>
    <s v="Honolulu"/>
    <x v="2"/>
    <n v="65.000000000000014"/>
    <n v="375"/>
    <n v="24375.000000000004"/>
    <n v="6093.7500000000009"/>
    <n v="0.25"/>
    <x v="1"/>
    <n v="2021"/>
    <x v="7"/>
    <x v="2"/>
    <x v="0"/>
    <n v="16.250000000000004"/>
  </r>
  <r>
    <x v="1"/>
    <n v="1128299"/>
    <d v="2021-09-11T00:00:00"/>
    <x v="2"/>
    <x v="16"/>
    <s v="Honolulu"/>
    <x v="3"/>
    <n v="65.000000000000014"/>
    <n v="325"/>
    <n v="21125.000000000004"/>
    <n v="5281.2500000000009"/>
    <n v="0.25"/>
    <x v="1"/>
    <n v="2021"/>
    <x v="7"/>
    <x v="2"/>
    <x v="0"/>
    <n v="16.250000000000004"/>
  </r>
  <r>
    <x v="1"/>
    <n v="1128299"/>
    <d v="2021-09-11T00:00:00"/>
    <x v="2"/>
    <x v="16"/>
    <s v="Honolulu"/>
    <x v="4"/>
    <n v="75.000000000000014"/>
    <n v="350"/>
    <n v="26250.000000000004"/>
    <n v="3937.5000000000005"/>
    <n v="0.15"/>
    <x v="1"/>
    <n v="2021"/>
    <x v="7"/>
    <x v="2"/>
    <x v="1"/>
    <n v="11.250000000000002"/>
  </r>
  <r>
    <x v="1"/>
    <n v="1128299"/>
    <d v="2021-09-11T00:00:00"/>
    <x v="2"/>
    <x v="16"/>
    <s v="Honolulu"/>
    <x v="5"/>
    <n v="60"/>
    <n v="375"/>
    <n v="22500"/>
    <n v="9000"/>
    <n v="0.4"/>
    <x v="1"/>
    <n v="2021"/>
    <x v="7"/>
    <x v="2"/>
    <x v="1"/>
    <n v="24"/>
  </r>
  <r>
    <x v="1"/>
    <n v="1128299"/>
    <d v="2021-10-10T00:00:00"/>
    <x v="2"/>
    <x v="16"/>
    <s v="Honolulu"/>
    <x v="0"/>
    <n v="55.000000000000007"/>
    <n v="475"/>
    <n v="26125.000000000004"/>
    <n v="6531.2500000000009"/>
    <n v="0.25"/>
    <x v="1"/>
    <n v="2021"/>
    <x v="8"/>
    <x v="3"/>
    <x v="0"/>
    <n v="13.750000000000002"/>
  </r>
  <r>
    <x v="1"/>
    <n v="1128299"/>
    <d v="2021-10-10T00:00:00"/>
    <x v="2"/>
    <x v="16"/>
    <s v="Honolulu"/>
    <x v="1"/>
    <n v="65.000000000000014"/>
    <n v="475"/>
    <n v="30875.000000000007"/>
    <n v="6175.0000000000018"/>
    <n v="0.2"/>
    <x v="1"/>
    <n v="2021"/>
    <x v="8"/>
    <x v="3"/>
    <x v="0"/>
    <n v="13.000000000000004"/>
  </r>
  <r>
    <x v="1"/>
    <n v="1128299"/>
    <d v="2021-10-10T00:00:00"/>
    <x v="2"/>
    <x v="16"/>
    <s v="Honolulu"/>
    <x v="2"/>
    <n v="60.000000000000007"/>
    <n v="300"/>
    <n v="18000.000000000004"/>
    <n v="4500.0000000000009"/>
    <n v="0.25"/>
    <x v="1"/>
    <n v="2021"/>
    <x v="8"/>
    <x v="3"/>
    <x v="0"/>
    <n v="15.000000000000004"/>
  </r>
  <r>
    <x v="1"/>
    <n v="1128299"/>
    <d v="2021-10-10T00:00:00"/>
    <x v="2"/>
    <x v="16"/>
    <s v="Honolulu"/>
    <x v="3"/>
    <n v="55.000000000000007"/>
    <n v="275"/>
    <n v="15125.000000000002"/>
    <n v="3781.2500000000005"/>
    <n v="0.25"/>
    <x v="1"/>
    <n v="2021"/>
    <x v="8"/>
    <x v="3"/>
    <x v="0"/>
    <n v="13.750000000000002"/>
  </r>
  <r>
    <x v="1"/>
    <n v="1128299"/>
    <d v="2021-10-10T00:00:00"/>
    <x v="2"/>
    <x v="16"/>
    <s v="Honolulu"/>
    <x v="4"/>
    <n v="65"/>
    <n v="250"/>
    <n v="16250"/>
    <n v="2437.5"/>
    <n v="0.15"/>
    <x v="1"/>
    <n v="2021"/>
    <x v="8"/>
    <x v="3"/>
    <x v="1"/>
    <n v="9.75"/>
  </r>
  <r>
    <x v="1"/>
    <n v="1128299"/>
    <d v="2021-10-10T00:00:00"/>
    <x v="2"/>
    <x v="16"/>
    <s v="Honolulu"/>
    <x v="5"/>
    <n v="70"/>
    <n v="300"/>
    <n v="21000"/>
    <n v="8400"/>
    <n v="0.4"/>
    <x v="1"/>
    <n v="2021"/>
    <x v="8"/>
    <x v="3"/>
    <x v="1"/>
    <n v="28"/>
  </r>
  <r>
    <x v="1"/>
    <n v="1128299"/>
    <d v="2021-11-10T00:00:00"/>
    <x v="2"/>
    <x v="16"/>
    <s v="Honolulu"/>
    <x v="0"/>
    <n v="55.000000000000007"/>
    <n v="525"/>
    <n v="28875.000000000004"/>
    <n v="7218.7500000000009"/>
    <n v="0.25"/>
    <x v="1"/>
    <n v="2021"/>
    <x v="9"/>
    <x v="3"/>
    <x v="0"/>
    <n v="13.750000000000002"/>
  </r>
  <r>
    <x v="1"/>
    <n v="1128299"/>
    <d v="2021-11-10T00:00:00"/>
    <x v="2"/>
    <x v="16"/>
    <s v="Honolulu"/>
    <x v="1"/>
    <n v="60.000000000000007"/>
    <n v="600"/>
    <n v="36000.000000000007"/>
    <n v="7200.0000000000018"/>
    <n v="0.2"/>
    <x v="1"/>
    <n v="2021"/>
    <x v="9"/>
    <x v="3"/>
    <x v="0"/>
    <n v="12.000000000000004"/>
  </r>
  <r>
    <x v="1"/>
    <n v="1128299"/>
    <d v="2021-11-10T00:00:00"/>
    <x v="2"/>
    <x v="16"/>
    <s v="Honolulu"/>
    <x v="2"/>
    <n v="55.000000000000007"/>
    <n v="425"/>
    <n v="23375.000000000004"/>
    <n v="5843.7500000000009"/>
    <n v="0.25"/>
    <x v="1"/>
    <n v="2021"/>
    <x v="9"/>
    <x v="3"/>
    <x v="0"/>
    <n v="13.750000000000002"/>
  </r>
  <r>
    <x v="1"/>
    <n v="1128299"/>
    <d v="2021-11-10T00:00:00"/>
    <x v="2"/>
    <x v="16"/>
    <s v="Honolulu"/>
    <x v="3"/>
    <n v="65.000000000000014"/>
    <n v="400"/>
    <n v="26000.000000000007"/>
    <n v="6500.0000000000018"/>
    <n v="0.25"/>
    <x v="1"/>
    <n v="2021"/>
    <x v="9"/>
    <x v="3"/>
    <x v="0"/>
    <n v="16.250000000000004"/>
  </r>
  <r>
    <x v="1"/>
    <n v="1128299"/>
    <d v="2021-11-10T00:00:00"/>
    <x v="2"/>
    <x v="16"/>
    <s v="Honolulu"/>
    <x v="4"/>
    <n v="85.000000000000014"/>
    <n v="375"/>
    <n v="31875.000000000004"/>
    <n v="4781.25"/>
    <n v="0.15"/>
    <x v="1"/>
    <n v="2021"/>
    <x v="9"/>
    <x v="3"/>
    <x v="1"/>
    <n v="12.75"/>
  </r>
  <r>
    <x v="1"/>
    <n v="1128299"/>
    <d v="2021-11-10T00:00:00"/>
    <x v="2"/>
    <x v="16"/>
    <s v="Honolulu"/>
    <x v="5"/>
    <n v="90.000000000000014"/>
    <n v="500"/>
    <n v="45000.000000000007"/>
    <n v="18000.000000000004"/>
    <n v="0.4"/>
    <x v="1"/>
    <n v="2021"/>
    <x v="9"/>
    <x v="3"/>
    <x v="1"/>
    <n v="36.000000000000007"/>
  </r>
  <r>
    <x v="1"/>
    <n v="1128299"/>
    <d v="2021-12-09T00:00:00"/>
    <x v="2"/>
    <x v="16"/>
    <s v="Honolulu"/>
    <x v="0"/>
    <n v="75.000000000000014"/>
    <n v="700"/>
    <n v="52500.000000000007"/>
    <n v="13125.000000000002"/>
    <n v="0.25"/>
    <x v="1"/>
    <n v="2021"/>
    <x v="10"/>
    <x v="3"/>
    <x v="0"/>
    <n v="18.750000000000004"/>
  </r>
  <r>
    <x v="1"/>
    <n v="1128299"/>
    <d v="2021-12-09T00:00:00"/>
    <x v="2"/>
    <x v="16"/>
    <s v="Honolulu"/>
    <x v="1"/>
    <n v="85.000000000000014"/>
    <n v="700"/>
    <n v="59500.000000000007"/>
    <n v="11900.000000000002"/>
    <n v="0.2"/>
    <x v="1"/>
    <n v="2021"/>
    <x v="10"/>
    <x v="3"/>
    <x v="0"/>
    <n v="17.000000000000004"/>
  </r>
  <r>
    <x v="2"/>
    <n v="1128299"/>
    <d v="2021-12-09T00:00:00"/>
    <x v="2"/>
    <x v="16"/>
    <s v="Honolulu"/>
    <x v="2"/>
    <n v="80.000000000000014"/>
    <n v="500"/>
    <n v="40000.000000000007"/>
    <n v="10000.000000000002"/>
    <n v="0.25"/>
    <x v="1"/>
    <n v="2021"/>
    <x v="10"/>
    <x v="3"/>
    <x v="0"/>
    <n v="20.000000000000004"/>
  </r>
  <r>
    <x v="2"/>
    <n v="1128299"/>
    <d v="2021-12-09T00:00:00"/>
    <x v="2"/>
    <x v="16"/>
    <s v="Honolulu"/>
    <x v="3"/>
    <n v="80.000000000000014"/>
    <n v="500"/>
    <n v="40000.000000000007"/>
    <n v="10000.000000000002"/>
    <n v="0.25"/>
    <x v="1"/>
    <n v="2021"/>
    <x v="10"/>
    <x v="3"/>
    <x v="0"/>
    <n v="20.000000000000004"/>
  </r>
  <r>
    <x v="2"/>
    <n v="1128299"/>
    <d v="2021-12-09T00:00:00"/>
    <x v="2"/>
    <x v="16"/>
    <s v="Honolulu"/>
    <x v="4"/>
    <n v="90.000000000000014"/>
    <n v="425"/>
    <n v="38250.000000000007"/>
    <n v="5737.5000000000009"/>
    <n v="0.15"/>
    <x v="1"/>
    <n v="2021"/>
    <x v="10"/>
    <x v="3"/>
    <x v="1"/>
    <n v="13.500000000000002"/>
  </r>
  <r>
    <x v="2"/>
    <n v="1128299"/>
    <d v="2021-12-09T00:00:00"/>
    <x v="2"/>
    <x v="16"/>
    <s v="Honolulu"/>
    <x v="5"/>
    <n v="95.000000000000014"/>
    <n v="525"/>
    <n v="49875.000000000007"/>
    <n v="19950.000000000004"/>
    <n v="0.4"/>
    <x v="1"/>
    <n v="2021"/>
    <x v="10"/>
    <x v="3"/>
    <x v="1"/>
    <n v="38.000000000000007"/>
  </r>
  <r>
    <x v="2"/>
    <n v="1128299"/>
    <d v="2021-01-17T00:00:00"/>
    <x v="2"/>
    <x v="16"/>
    <s v="Honolulu"/>
    <x v="0"/>
    <n v="40"/>
    <n v="425"/>
    <n v="17000"/>
    <n v="5100"/>
    <n v="0.3"/>
    <x v="1"/>
    <n v="2021"/>
    <x v="0"/>
    <x v="0"/>
    <x v="0"/>
    <n v="12"/>
  </r>
  <r>
    <x v="2"/>
    <n v="1128299"/>
    <d v="2021-01-17T00:00:00"/>
    <x v="2"/>
    <x v="16"/>
    <s v="Honolulu"/>
    <x v="1"/>
    <n v="50"/>
    <n v="425"/>
    <n v="21250"/>
    <n v="5312.5"/>
    <n v="0.25"/>
    <x v="1"/>
    <n v="2021"/>
    <x v="0"/>
    <x v="0"/>
    <x v="0"/>
    <n v="12.5"/>
  </r>
  <r>
    <x v="2"/>
    <n v="1128299"/>
    <d v="2021-01-17T00:00:00"/>
    <x v="2"/>
    <x v="16"/>
    <s v="Honolulu"/>
    <x v="2"/>
    <n v="50"/>
    <n v="425"/>
    <n v="21250"/>
    <n v="6375"/>
    <n v="0.3"/>
    <x v="1"/>
    <n v="2021"/>
    <x v="0"/>
    <x v="0"/>
    <x v="0"/>
    <n v="15"/>
  </r>
  <r>
    <x v="2"/>
    <n v="1128299"/>
    <d v="2021-01-17T00:00:00"/>
    <x v="2"/>
    <x v="16"/>
    <s v="Honolulu"/>
    <x v="3"/>
    <n v="50"/>
    <n v="275"/>
    <n v="13750"/>
    <n v="4125"/>
    <n v="0.3"/>
    <x v="1"/>
    <n v="2021"/>
    <x v="0"/>
    <x v="0"/>
    <x v="0"/>
    <n v="15"/>
  </r>
  <r>
    <x v="2"/>
    <n v="1128299"/>
    <d v="2021-01-17T00:00:00"/>
    <x v="2"/>
    <x v="16"/>
    <s v="Honolulu"/>
    <x v="4"/>
    <n v="55.000000000000007"/>
    <n v="225"/>
    <n v="12375.000000000002"/>
    <n v="2475.0000000000005"/>
    <n v="0.2"/>
    <x v="1"/>
    <n v="2021"/>
    <x v="0"/>
    <x v="0"/>
    <x v="1"/>
    <n v="11.000000000000002"/>
  </r>
  <r>
    <x v="2"/>
    <n v="1128299"/>
    <d v="2021-01-17T00:00:00"/>
    <x v="2"/>
    <x v="16"/>
    <s v="Honolulu"/>
    <x v="5"/>
    <n v="50"/>
    <n v="475"/>
    <n v="23750"/>
    <n v="10687.5"/>
    <n v="0.45"/>
    <x v="1"/>
    <n v="2021"/>
    <x v="0"/>
    <x v="0"/>
    <x v="1"/>
    <n v="22.5"/>
  </r>
  <r>
    <x v="2"/>
    <n v="1128299"/>
    <d v="2021-02-17T00:00:00"/>
    <x v="2"/>
    <x v="16"/>
    <s v="Honolulu"/>
    <x v="0"/>
    <n v="40"/>
    <n v="525"/>
    <n v="21000"/>
    <n v="6300"/>
    <n v="0.3"/>
    <x v="1"/>
    <n v="2021"/>
    <x v="1"/>
    <x v="0"/>
    <x v="0"/>
    <n v="12"/>
  </r>
  <r>
    <x v="2"/>
    <n v="1128299"/>
    <d v="2021-02-17T00:00:00"/>
    <x v="2"/>
    <x v="16"/>
    <s v="Honolulu"/>
    <x v="1"/>
    <n v="50"/>
    <n v="425"/>
    <n v="21250"/>
    <n v="5312.5"/>
    <n v="0.25"/>
    <x v="1"/>
    <n v="2021"/>
    <x v="1"/>
    <x v="0"/>
    <x v="0"/>
    <n v="12.5"/>
  </r>
  <r>
    <x v="2"/>
    <n v="1128299"/>
    <d v="2021-02-17T00:00:00"/>
    <x v="2"/>
    <x v="16"/>
    <s v="Honolulu"/>
    <x v="2"/>
    <n v="50"/>
    <n v="425"/>
    <n v="21250"/>
    <n v="6375"/>
    <n v="0.3"/>
    <x v="1"/>
    <n v="2021"/>
    <x v="1"/>
    <x v="0"/>
    <x v="0"/>
    <n v="15"/>
  </r>
  <r>
    <x v="2"/>
    <n v="1128299"/>
    <d v="2021-02-17T00:00:00"/>
    <x v="4"/>
    <x v="8"/>
    <s v="Orlando"/>
    <x v="3"/>
    <n v="50"/>
    <n v="275"/>
    <n v="13750"/>
    <n v="4125"/>
    <n v="0.3"/>
    <x v="1"/>
    <n v="2021"/>
    <x v="1"/>
    <x v="0"/>
    <x v="0"/>
    <n v="15"/>
  </r>
  <r>
    <x v="2"/>
    <n v="1128299"/>
    <d v="2021-02-17T00:00:00"/>
    <x v="4"/>
    <x v="8"/>
    <s v="Orlando"/>
    <x v="4"/>
    <n v="55.000000000000007"/>
    <n v="200"/>
    <n v="11000.000000000002"/>
    <n v="2200.0000000000005"/>
    <n v="0.2"/>
    <x v="1"/>
    <n v="2021"/>
    <x v="1"/>
    <x v="0"/>
    <x v="1"/>
    <n v="11.000000000000002"/>
  </r>
  <r>
    <x v="2"/>
    <n v="1128299"/>
    <d v="2021-02-17T00:00:00"/>
    <x v="4"/>
    <x v="8"/>
    <s v="Orlando"/>
    <x v="5"/>
    <n v="50"/>
    <n v="400"/>
    <n v="20000"/>
    <n v="9000"/>
    <n v="0.45"/>
    <x v="1"/>
    <n v="2021"/>
    <x v="1"/>
    <x v="0"/>
    <x v="1"/>
    <n v="22.5"/>
  </r>
  <r>
    <x v="2"/>
    <n v="1128299"/>
    <d v="2021-03-16T00:00:00"/>
    <x v="4"/>
    <x v="8"/>
    <s v="Orlando"/>
    <x v="0"/>
    <n v="50"/>
    <n v="550"/>
    <n v="27500"/>
    <n v="8250"/>
    <n v="0.3"/>
    <x v="1"/>
    <n v="2021"/>
    <x v="2"/>
    <x v="0"/>
    <x v="0"/>
    <n v="15"/>
  </r>
  <r>
    <x v="2"/>
    <n v="1128299"/>
    <d v="2021-03-16T00:00:00"/>
    <x v="4"/>
    <x v="8"/>
    <s v="Orlando"/>
    <x v="1"/>
    <n v="60"/>
    <n v="400"/>
    <n v="24000"/>
    <n v="6000"/>
    <n v="0.25"/>
    <x v="1"/>
    <n v="2021"/>
    <x v="2"/>
    <x v="0"/>
    <x v="0"/>
    <n v="15"/>
  </r>
  <r>
    <x v="2"/>
    <n v="1128299"/>
    <d v="2021-03-16T00:00:00"/>
    <x v="4"/>
    <x v="8"/>
    <s v="Orlando"/>
    <x v="2"/>
    <n v="64.999999999999986"/>
    <n v="425"/>
    <n v="27624.999999999993"/>
    <n v="8287.4999999999982"/>
    <n v="0.3"/>
    <x v="1"/>
    <n v="2021"/>
    <x v="2"/>
    <x v="0"/>
    <x v="0"/>
    <n v="19.499999999999996"/>
  </r>
  <r>
    <x v="2"/>
    <n v="1128299"/>
    <d v="2021-03-16T00:00:00"/>
    <x v="4"/>
    <x v="8"/>
    <s v="Orlando"/>
    <x v="3"/>
    <n v="60"/>
    <n v="325"/>
    <n v="19500"/>
    <n v="5850"/>
    <n v="0.3"/>
    <x v="1"/>
    <n v="2021"/>
    <x v="2"/>
    <x v="0"/>
    <x v="0"/>
    <n v="18"/>
  </r>
  <r>
    <x v="2"/>
    <n v="1128299"/>
    <d v="2021-03-16T00:00:00"/>
    <x v="4"/>
    <x v="8"/>
    <s v="Orlando"/>
    <x v="4"/>
    <n v="65"/>
    <n v="175"/>
    <n v="11375"/>
    <n v="2275"/>
    <n v="0.2"/>
    <x v="1"/>
    <n v="2021"/>
    <x v="2"/>
    <x v="0"/>
    <x v="1"/>
    <n v="13"/>
  </r>
  <r>
    <x v="2"/>
    <n v="1128299"/>
    <d v="2021-03-16T00:00:00"/>
    <x v="4"/>
    <x v="8"/>
    <s v="Orlando"/>
    <x v="5"/>
    <n v="60"/>
    <n v="375"/>
    <n v="22500"/>
    <n v="10125"/>
    <n v="0.45"/>
    <x v="1"/>
    <n v="2021"/>
    <x v="2"/>
    <x v="0"/>
    <x v="1"/>
    <n v="27"/>
  </r>
  <r>
    <x v="1"/>
    <n v="1128299"/>
    <d v="2021-04-17T00:00:00"/>
    <x v="4"/>
    <x v="8"/>
    <s v="Orlando"/>
    <x v="0"/>
    <n v="65"/>
    <n v="550"/>
    <n v="35750"/>
    <n v="10725"/>
    <n v="0.3"/>
    <x v="1"/>
    <n v="2021"/>
    <x v="3"/>
    <x v="1"/>
    <x v="0"/>
    <n v="19.5"/>
  </r>
  <r>
    <x v="1"/>
    <n v="1128299"/>
    <d v="2021-04-17T00:00:00"/>
    <x v="4"/>
    <x v="8"/>
    <s v="Orlando"/>
    <x v="1"/>
    <n v="70"/>
    <n v="350"/>
    <n v="24500"/>
    <n v="6125"/>
    <n v="0.25"/>
    <x v="1"/>
    <n v="2021"/>
    <x v="3"/>
    <x v="1"/>
    <x v="0"/>
    <n v="17.5"/>
  </r>
  <r>
    <x v="1"/>
    <n v="1128299"/>
    <d v="2021-04-17T00:00:00"/>
    <x v="4"/>
    <x v="8"/>
    <s v="Orlando"/>
    <x v="2"/>
    <n v="70"/>
    <n v="400"/>
    <n v="28000"/>
    <n v="8400"/>
    <n v="0.3"/>
    <x v="1"/>
    <n v="2021"/>
    <x v="3"/>
    <x v="1"/>
    <x v="0"/>
    <n v="21"/>
  </r>
  <r>
    <x v="1"/>
    <n v="1128299"/>
    <d v="2021-04-17T00:00:00"/>
    <x v="4"/>
    <x v="8"/>
    <s v="Orlando"/>
    <x v="3"/>
    <n v="55.000000000000007"/>
    <n v="300"/>
    <n v="16500.000000000004"/>
    <n v="4950.0000000000009"/>
    <n v="0.3"/>
    <x v="1"/>
    <n v="2021"/>
    <x v="3"/>
    <x v="1"/>
    <x v="0"/>
    <n v="16.500000000000004"/>
  </r>
  <r>
    <x v="1"/>
    <n v="1128299"/>
    <d v="2021-04-17T00:00:00"/>
    <x v="4"/>
    <x v="8"/>
    <s v="Orlando"/>
    <x v="4"/>
    <n v="60.000000000000007"/>
    <n v="200"/>
    <n v="12000.000000000002"/>
    <n v="2400.0000000000005"/>
    <n v="0.2"/>
    <x v="1"/>
    <n v="2021"/>
    <x v="3"/>
    <x v="1"/>
    <x v="1"/>
    <n v="12.000000000000002"/>
  </r>
  <r>
    <x v="1"/>
    <n v="1128299"/>
    <d v="2021-04-17T00:00:00"/>
    <x v="4"/>
    <x v="8"/>
    <s v="Orlando"/>
    <x v="5"/>
    <n v="75.000000000000014"/>
    <n v="375"/>
    <n v="28125.000000000004"/>
    <n v="12656.250000000002"/>
    <n v="0.45"/>
    <x v="1"/>
    <n v="2021"/>
    <x v="3"/>
    <x v="1"/>
    <x v="1"/>
    <n v="33.750000000000007"/>
  </r>
  <r>
    <x v="1"/>
    <n v="1128299"/>
    <d v="2021-05-18T00:00:00"/>
    <x v="4"/>
    <x v="8"/>
    <s v="Orlando"/>
    <x v="0"/>
    <n v="60"/>
    <n v="575"/>
    <n v="34500"/>
    <n v="10350"/>
    <n v="0.3"/>
    <x v="1"/>
    <n v="2021"/>
    <x v="4"/>
    <x v="1"/>
    <x v="0"/>
    <n v="18"/>
  </r>
  <r>
    <x v="1"/>
    <n v="1128299"/>
    <d v="2021-05-18T00:00:00"/>
    <x v="4"/>
    <x v="8"/>
    <s v="Orlando"/>
    <x v="1"/>
    <n v="65"/>
    <n v="425"/>
    <n v="27625"/>
    <n v="6906.25"/>
    <n v="0.25"/>
    <x v="1"/>
    <n v="2021"/>
    <x v="4"/>
    <x v="1"/>
    <x v="0"/>
    <n v="16.25"/>
  </r>
  <r>
    <x v="1"/>
    <n v="1128299"/>
    <d v="2021-05-18T00:00:00"/>
    <x v="4"/>
    <x v="8"/>
    <s v="Orlando"/>
    <x v="2"/>
    <n v="65"/>
    <n v="425"/>
    <n v="27625"/>
    <n v="8287.5"/>
    <n v="0.3"/>
    <x v="1"/>
    <n v="2021"/>
    <x v="4"/>
    <x v="1"/>
    <x v="0"/>
    <n v="19.5"/>
  </r>
  <r>
    <x v="1"/>
    <n v="1128299"/>
    <d v="2021-05-18T00:00:00"/>
    <x v="4"/>
    <x v="8"/>
    <s v="Orlando"/>
    <x v="3"/>
    <n v="60"/>
    <n v="325"/>
    <n v="19500"/>
    <n v="5850"/>
    <n v="0.3"/>
    <x v="1"/>
    <n v="2021"/>
    <x v="4"/>
    <x v="1"/>
    <x v="0"/>
    <n v="18"/>
  </r>
  <r>
    <x v="1"/>
    <n v="1128299"/>
    <d v="2021-05-18T00:00:00"/>
    <x v="4"/>
    <x v="8"/>
    <s v="Orlando"/>
    <x v="4"/>
    <n v="54.999999999999993"/>
    <n v="225"/>
    <n v="12374.999999999998"/>
    <n v="2475"/>
    <n v="0.2"/>
    <x v="1"/>
    <n v="2021"/>
    <x v="4"/>
    <x v="1"/>
    <x v="1"/>
    <n v="11"/>
  </r>
  <r>
    <x v="1"/>
    <n v="1128299"/>
    <d v="2021-05-18T00:00:00"/>
    <x v="4"/>
    <x v="8"/>
    <s v="Orlando"/>
    <x v="5"/>
    <n v="70"/>
    <n v="575"/>
    <n v="40250"/>
    <n v="18112.5"/>
    <n v="0.45"/>
    <x v="1"/>
    <n v="2021"/>
    <x v="4"/>
    <x v="1"/>
    <x v="1"/>
    <n v="31.5"/>
  </r>
  <r>
    <x v="1"/>
    <n v="1128299"/>
    <d v="2021-06-17T00:00:00"/>
    <x v="4"/>
    <x v="8"/>
    <s v="Orlando"/>
    <x v="0"/>
    <n v="64.999999999999986"/>
    <n v="825"/>
    <n v="53624.999999999985"/>
    <n v="16087.499999999995"/>
    <n v="0.3"/>
    <x v="1"/>
    <n v="2021"/>
    <x v="11"/>
    <x v="1"/>
    <x v="0"/>
    <n v="19.499999999999993"/>
  </r>
  <r>
    <x v="1"/>
    <n v="1128299"/>
    <d v="2021-06-17T00:00:00"/>
    <x v="4"/>
    <x v="8"/>
    <s v="Orlando"/>
    <x v="1"/>
    <n v="70"/>
    <n v="700"/>
    <n v="49000"/>
    <n v="12250"/>
    <n v="0.25"/>
    <x v="0"/>
    <n v="2021"/>
    <x v="11"/>
    <x v="1"/>
    <x v="0"/>
    <n v="17.5"/>
  </r>
  <r>
    <x v="1"/>
    <n v="1128299"/>
    <d v="2021-06-17T00:00:00"/>
    <x v="4"/>
    <x v="8"/>
    <s v="Orlando"/>
    <x v="2"/>
    <n v="85"/>
    <n v="700"/>
    <n v="59500"/>
    <n v="17850"/>
    <n v="0.3"/>
    <x v="0"/>
    <n v="2021"/>
    <x v="11"/>
    <x v="1"/>
    <x v="0"/>
    <n v="25.5"/>
  </r>
  <r>
    <x v="1"/>
    <n v="1128299"/>
    <d v="2021-06-17T00:00:00"/>
    <x v="4"/>
    <x v="8"/>
    <s v="Orlando"/>
    <x v="3"/>
    <n v="85"/>
    <n v="575"/>
    <n v="48875"/>
    <n v="14662.5"/>
    <n v="0.3"/>
    <x v="0"/>
    <n v="2021"/>
    <x v="11"/>
    <x v="1"/>
    <x v="0"/>
    <n v="25.5"/>
  </r>
  <r>
    <x v="1"/>
    <n v="1128299"/>
    <d v="2021-06-17T00:00:00"/>
    <x v="4"/>
    <x v="8"/>
    <s v="Orlando"/>
    <x v="4"/>
    <n v="95"/>
    <n v="450"/>
    <n v="42750"/>
    <n v="8550"/>
    <n v="0.2"/>
    <x v="0"/>
    <n v="2021"/>
    <x v="11"/>
    <x v="1"/>
    <x v="1"/>
    <n v="19"/>
  </r>
  <r>
    <x v="1"/>
    <n v="1128299"/>
    <d v="2021-06-17T00:00:00"/>
    <x v="4"/>
    <x v="8"/>
    <s v="Orlando"/>
    <x v="5"/>
    <n v="110.00000000000001"/>
    <n v="750"/>
    <n v="82500.000000000015"/>
    <n v="37125.000000000007"/>
    <n v="0.45"/>
    <x v="0"/>
    <n v="2021"/>
    <x v="11"/>
    <x v="1"/>
    <x v="1"/>
    <n v="49.500000000000007"/>
  </r>
  <r>
    <x v="1"/>
    <n v="1128299"/>
    <d v="2021-07-16T00:00:00"/>
    <x v="4"/>
    <x v="8"/>
    <s v="Orlando"/>
    <x v="0"/>
    <n v="90"/>
    <n v="900"/>
    <n v="81000"/>
    <n v="24300"/>
    <n v="0.3"/>
    <x v="0"/>
    <n v="2021"/>
    <x v="5"/>
    <x v="2"/>
    <x v="0"/>
    <n v="27"/>
  </r>
  <r>
    <x v="1"/>
    <n v="1128299"/>
    <d v="2021-07-16T00:00:00"/>
    <x v="4"/>
    <x v="8"/>
    <s v="Orlando"/>
    <x v="1"/>
    <n v="95"/>
    <n v="750"/>
    <n v="71250"/>
    <n v="17812.5"/>
    <n v="0.25"/>
    <x v="0"/>
    <n v="2021"/>
    <x v="5"/>
    <x v="2"/>
    <x v="0"/>
    <n v="23.75"/>
  </r>
  <r>
    <x v="1"/>
    <n v="1128299"/>
    <d v="2021-07-16T00:00:00"/>
    <x v="4"/>
    <x v="8"/>
    <s v="Orlando"/>
    <x v="2"/>
    <n v="95"/>
    <n v="700"/>
    <n v="66500"/>
    <n v="19950"/>
    <n v="0.3"/>
    <x v="0"/>
    <n v="2021"/>
    <x v="5"/>
    <x v="2"/>
    <x v="0"/>
    <n v="28.5"/>
  </r>
  <r>
    <x v="1"/>
    <n v="1128299"/>
    <d v="2021-07-16T00:00:00"/>
    <x v="4"/>
    <x v="8"/>
    <s v="Orlando"/>
    <x v="3"/>
    <n v="90"/>
    <n v="600"/>
    <n v="54000"/>
    <n v="16200"/>
    <n v="0.3"/>
    <x v="0"/>
    <n v="2021"/>
    <x v="5"/>
    <x v="2"/>
    <x v="0"/>
    <n v="27"/>
  </r>
  <r>
    <x v="1"/>
    <n v="1128299"/>
    <d v="2021-07-16T00:00:00"/>
    <x v="4"/>
    <x v="8"/>
    <s v="Orlando"/>
    <x v="4"/>
    <n v="95"/>
    <n v="650"/>
    <n v="61750"/>
    <n v="12350"/>
    <n v="0.2"/>
    <x v="0"/>
    <n v="2021"/>
    <x v="5"/>
    <x v="2"/>
    <x v="1"/>
    <n v="19"/>
  </r>
  <r>
    <x v="1"/>
    <n v="1128299"/>
    <d v="2021-07-16T00:00:00"/>
    <x v="4"/>
    <x v="8"/>
    <s v="Orlando"/>
    <x v="5"/>
    <n v="110.00000000000001"/>
    <n v="650"/>
    <n v="71500.000000000015"/>
    <n v="32175.000000000007"/>
    <n v="0.45"/>
    <x v="0"/>
    <n v="2021"/>
    <x v="5"/>
    <x v="2"/>
    <x v="1"/>
    <n v="49.500000000000014"/>
  </r>
  <r>
    <x v="1"/>
    <n v="1128299"/>
    <d v="2021-08-17T00:00:00"/>
    <x v="4"/>
    <x v="8"/>
    <s v="Orlando"/>
    <x v="0"/>
    <n v="95"/>
    <n v="850"/>
    <n v="80750"/>
    <n v="24225"/>
    <n v="0.3"/>
    <x v="0"/>
    <n v="2021"/>
    <x v="6"/>
    <x v="2"/>
    <x v="0"/>
    <n v="28.5"/>
  </r>
  <r>
    <x v="1"/>
    <n v="1128299"/>
    <d v="2021-08-17T00:00:00"/>
    <x v="4"/>
    <x v="8"/>
    <s v="Orlando"/>
    <x v="1"/>
    <n v="85.000000000000014"/>
    <n v="825"/>
    <n v="70125.000000000015"/>
    <n v="17531.250000000004"/>
    <n v="0.25"/>
    <x v="0"/>
    <n v="2021"/>
    <x v="6"/>
    <x v="2"/>
    <x v="0"/>
    <n v="21.250000000000004"/>
  </r>
  <r>
    <x v="1"/>
    <n v="1128299"/>
    <d v="2021-08-17T00:00:00"/>
    <x v="4"/>
    <x v="8"/>
    <s v="Orlando"/>
    <x v="2"/>
    <n v="80"/>
    <n v="700"/>
    <n v="56000"/>
    <n v="16800"/>
    <n v="0.3"/>
    <x v="0"/>
    <n v="2021"/>
    <x v="6"/>
    <x v="2"/>
    <x v="0"/>
    <n v="24"/>
  </r>
  <r>
    <x v="1"/>
    <n v="1128299"/>
    <d v="2021-08-17T00:00:00"/>
    <x v="4"/>
    <x v="8"/>
    <s v="Orlando"/>
    <x v="3"/>
    <n v="80"/>
    <n v="475"/>
    <n v="38000"/>
    <n v="11400"/>
    <n v="0.3"/>
    <x v="0"/>
    <n v="2021"/>
    <x v="6"/>
    <x v="2"/>
    <x v="0"/>
    <n v="24"/>
  </r>
  <r>
    <x v="1"/>
    <n v="1128299"/>
    <d v="2021-08-17T00:00:00"/>
    <x v="4"/>
    <x v="8"/>
    <s v="Orlando"/>
    <x v="4"/>
    <n v="80"/>
    <n v="475"/>
    <n v="38000"/>
    <n v="7600"/>
    <n v="0.2"/>
    <x v="0"/>
    <n v="2021"/>
    <x v="6"/>
    <x v="2"/>
    <x v="1"/>
    <n v="16"/>
  </r>
  <r>
    <x v="1"/>
    <n v="1128299"/>
    <d v="2021-08-17T00:00:00"/>
    <x v="4"/>
    <x v="8"/>
    <s v="Orlando"/>
    <x v="5"/>
    <n v="85"/>
    <n v="300"/>
    <n v="25500"/>
    <n v="11475"/>
    <n v="0.45"/>
    <x v="0"/>
    <n v="2021"/>
    <x v="6"/>
    <x v="2"/>
    <x v="1"/>
    <n v="38.25"/>
  </r>
  <r>
    <x v="1"/>
    <n v="1128299"/>
    <d v="2021-09-18T00:00:00"/>
    <x v="4"/>
    <x v="8"/>
    <s v="Orlando"/>
    <x v="0"/>
    <n v="60.000000000000007"/>
    <n v="500"/>
    <n v="30000.000000000004"/>
    <n v="9000"/>
    <n v="0.3"/>
    <x v="0"/>
    <n v="2021"/>
    <x v="7"/>
    <x v="2"/>
    <x v="0"/>
    <n v="18"/>
  </r>
  <r>
    <x v="1"/>
    <n v="1128299"/>
    <d v="2021-09-18T00:00:00"/>
    <x v="4"/>
    <x v="8"/>
    <s v="Orlando"/>
    <x v="1"/>
    <n v="65.000000000000014"/>
    <n v="500"/>
    <n v="32500.000000000007"/>
    <n v="8125.0000000000018"/>
    <n v="0.25"/>
    <x v="0"/>
    <n v="2021"/>
    <x v="7"/>
    <x v="2"/>
    <x v="0"/>
    <n v="16.250000000000004"/>
  </r>
  <r>
    <x v="1"/>
    <n v="1128299"/>
    <d v="2021-09-18T00:00:00"/>
    <x v="4"/>
    <x v="8"/>
    <s v="Orlando"/>
    <x v="2"/>
    <n v="60.000000000000007"/>
    <n v="300"/>
    <n v="18000.000000000004"/>
    <n v="5400.0000000000009"/>
    <n v="0.3"/>
    <x v="0"/>
    <n v="2021"/>
    <x v="7"/>
    <x v="2"/>
    <x v="0"/>
    <n v="18.000000000000004"/>
  </r>
  <r>
    <x v="1"/>
    <n v="1128299"/>
    <d v="2021-09-18T00:00:00"/>
    <x v="4"/>
    <x v="8"/>
    <s v="Orlando"/>
    <x v="3"/>
    <n v="60.000000000000007"/>
    <n v="250"/>
    <n v="15000.000000000002"/>
    <n v="4500"/>
    <n v="0.3"/>
    <x v="0"/>
    <n v="2021"/>
    <x v="7"/>
    <x v="2"/>
    <x v="0"/>
    <n v="18"/>
  </r>
  <r>
    <x v="1"/>
    <n v="1128299"/>
    <d v="2021-09-18T00:00:00"/>
    <x v="4"/>
    <x v="8"/>
    <s v="Orlando"/>
    <x v="4"/>
    <n v="70"/>
    <n v="275"/>
    <n v="19250"/>
    <n v="3850"/>
    <n v="0.2"/>
    <x v="0"/>
    <n v="2021"/>
    <x v="7"/>
    <x v="2"/>
    <x v="1"/>
    <n v="14"/>
  </r>
  <r>
    <x v="1"/>
    <n v="1128299"/>
    <d v="2021-09-18T00:00:00"/>
    <x v="4"/>
    <x v="8"/>
    <s v="Orlando"/>
    <x v="5"/>
    <n v="54.999999999999993"/>
    <n v="300"/>
    <n v="16499.999999999996"/>
    <n v="7424.9999999999982"/>
    <n v="0.45"/>
    <x v="0"/>
    <n v="2021"/>
    <x v="7"/>
    <x v="2"/>
    <x v="1"/>
    <n v="24.749999999999993"/>
  </r>
  <r>
    <x v="1"/>
    <n v="1128299"/>
    <d v="2021-10-17T00:00:00"/>
    <x v="4"/>
    <x v="8"/>
    <s v="Orlando"/>
    <x v="0"/>
    <n v="50"/>
    <n v="400"/>
    <n v="20000"/>
    <n v="6000"/>
    <n v="0.3"/>
    <x v="0"/>
    <n v="2021"/>
    <x v="8"/>
    <x v="3"/>
    <x v="0"/>
    <n v="15"/>
  </r>
  <r>
    <x v="1"/>
    <n v="1128299"/>
    <d v="2021-10-17T00:00:00"/>
    <x v="4"/>
    <x v="8"/>
    <s v="Orlando"/>
    <x v="1"/>
    <n v="65.000000000000014"/>
    <n v="575"/>
    <n v="37375.000000000007"/>
    <n v="9343.7500000000018"/>
    <n v="0.25"/>
    <x v="0"/>
    <n v="2021"/>
    <x v="8"/>
    <x v="3"/>
    <x v="0"/>
    <n v="16.250000000000004"/>
  </r>
  <r>
    <x v="1"/>
    <n v="1128299"/>
    <d v="2021-10-17T00:00:00"/>
    <x v="4"/>
    <x v="8"/>
    <s v="Orlando"/>
    <x v="2"/>
    <n v="60.000000000000007"/>
    <n v="400"/>
    <n v="24000.000000000004"/>
    <n v="7200.0000000000009"/>
    <n v="0.3"/>
    <x v="0"/>
    <n v="2021"/>
    <x v="8"/>
    <x v="3"/>
    <x v="0"/>
    <n v="18.000000000000004"/>
  </r>
  <r>
    <x v="1"/>
    <n v="1128299"/>
    <d v="2021-10-17T00:00:00"/>
    <x v="4"/>
    <x v="8"/>
    <s v="Orlando"/>
    <x v="3"/>
    <n v="55.000000000000007"/>
    <n v="375"/>
    <n v="20625.000000000004"/>
    <n v="6187.5000000000009"/>
    <n v="0.3"/>
    <x v="0"/>
    <n v="2021"/>
    <x v="8"/>
    <x v="3"/>
    <x v="0"/>
    <n v="16.500000000000004"/>
  </r>
  <r>
    <x v="1"/>
    <n v="1128299"/>
    <d v="2021-10-17T00:00:00"/>
    <x v="4"/>
    <x v="8"/>
    <s v="Orlando"/>
    <x v="4"/>
    <n v="65"/>
    <n v="350"/>
    <n v="22750"/>
    <n v="4550"/>
    <n v="0.2"/>
    <x v="0"/>
    <n v="2021"/>
    <x v="8"/>
    <x v="3"/>
    <x v="1"/>
    <n v="13"/>
  </r>
  <r>
    <x v="1"/>
    <n v="1128299"/>
    <d v="2021-10-17T00:00:00"/>
    <x v="4"/>
    <x v="8"/>
    <s v="Orlando"/>
    <x v="5"/>
    <n v="70"/>
    <n v="400"/>
    <n v="28000"/>
    <n v="12600"/>
    <n v="0.45"/>
    <x v="0"/>
    <n v="2021"/>
    <x v="8"/>
    <x v="3"/>
    <x v="1"/>
    <n v="31.5"/>
  </r>
  <r>
    <x v="1"/>
    <n v="1128299"/>
    <d v="2021-11-17T00:00:00"/>
    <x v="4"/>
    <x v="8"/>
    <s v="Orlando"/>
    <x v="0"/>
    <n v="55.000000000000007"/>
    <n v="625"/>
    <n v="34375.000000000007"/>
    <n v="10312.500000000002"/>
    <n v="0.3"/>
    <x v="0"/>
    <n v="2021"/>
    <x v="9"/>
    <x v="3"/>
    <x v="0"/>
    <n v="16.500000000000004"/>
  </r>
  <r>
    <x v="1"/>
    <n v="1128299"/>
    <d v="2021-11-17T00:00:00"/>
    <x v="4"/>
    <x v="8"/>
    <s v="Orlando"/>
    <x v="1"/>
    <n v="60.000000000000007"/>
    <n v="700"/>
    <n v="42000.000000000007"/>
    <n v="10500.000000000002"/>
    <n v="0.25"/>
    <x v="0"/>
    <n v="2021"/>
    <x v="9"/>
    <x v="3"/>
    <x v="0"/>
    <n v="15.000000000000002"/>
  </r>
  <r>
    <x v="1"/>
    <n v="1128299"/>
    <d v="2021-11-17T00:00:00"/>
    <x v="4"/>
    <x v="8"/>
    <s v="Orlando"/>
    <x v="2"/>
    <n v="55.000000000000007"/>
    <n v="525"/>
    <n v="28875.000000000004"/>
    <n v="8662.5"/>
    <n v="0.3"/>
    <x v="0"/>
    <n v="2021"/>
    <x v="9"/>
    <x v="3"/>
    <x v="0"/>
    <n v="16.5"/>
  </r>
  <r>
    <x v="1"/>
    <n v="1128299"/>
    <d v="2021-11-17T00:00:00"/>
    <x v="4"/>
    <x v="8"/>
    <s v="Orlando"/>
    <x v="3"/>
    <n v="65.000000000000014"/>
    <n v="500"/>
    <n v="32500.000000000007"/>
    <n v="9750.0000000000018"/>
    <n v="0.3"/>
    <x v="0"/>
    <n v="2021"/>
    <x v="9"/>
    <x v="3"/>
    <x v="0"/>
    <n v="19.500000000000004"/>
  </r>
  <r>
    <x v="1"/>
    <n v="1128299"/>
    <d v="2021-11-17T00:00:00"/>
    <x v="4"/>
    <x v="8"/>
    <s v="Orlando"/>
    <x v="4"/>
    <n v="85.000000000000014"/>
    <n v="475"/>
    <n v="40375.000000000007"/>
    <n v="8075.0000000000018"/>
    <n v="0.2"/>
    <x v="0"/>
    <n v="2021"/>
    <x v="9"/>
    <x v="3"/>
    <x v="1"/>
    <n v="17.000000000000004"/>
  </r>
  <r>
    <x v="1"/>
    <n v="1128299"/>
    <d v="2021-11-17T00:00:00"/>
    <x v="4"/>
    <x v="8"/>
    <s v="Orlando"/>
    <x v="5"/>
    <n v="90.000000000000014"/>
    <n v="600"/>
    <n v="54000.000000000007"/>
    <n v="24300.000000000004"/>
    <n v="0.45"/>
    <x v="0"/>
    <n v="2021"/>
    <x v="9"/>
    <x v="3"/>
    <x v="1"/>
    <n v="40.500000000000007"/>
  </r>
  <r>
    <x v="1"/>
    <n v="1128299"/>
    <d v="2021-12-16T00:00:00"/>
    <x v="4"/>
    <x v="8"/>
    <s v="Orlando"/>
    <x v="0"/>
    <n v="75.000000000000014"/>
    <n v="800"/>
    <n v="60000.000000000015"/>
    <n v="18000.000000000004"/>
    <n v="0.3"/>
    <x v="0"/>
    <n v="2021"/>
    <x v="10"/>
    <x v="3"/>
    <x v="0"/>
    <n v="22.500000000000004"/>
  </r>
  <r>
    <x v="1"/>
    <n v="1128299"/>
    <d v="2021-12-16T00:00:00"/>
    <x v="4"/>
    <x v="8"/>
    <s v="Orlando"/>
    <x v="1"/>
    <n v="85.000000000000014"/>
    <n v="800"/>
    <n v="68000.000000000015"/>
    <n v="17000.000000000004"/>
    <n v="0.25"/>
    <x v="0"/>
    <n v="2021"/>
    <x v="10"/>
    <x v="3"/>
    <x v="0"/>
    <n v="21.250000000000004"/>
  </r>
  <r>
    <x v="3"/>
    <n v="1128299"/>
    <d v="2021-12-16T00:00:00"/>
    <x v="4"/>
    <x v="8"/>
    <s v="Orlando"/>
    <x v="2"/>
    <n v="80.000000000000014"/>
    <n v="600"/>
    <n v="48000.000000000007"/>
    <n v="14400.000000000002"/>
    <n v="0.3"/>
    <x v="0"/>
    <n v="2021"/>
    <x v="10"/>
    <x v="3"/>
    <x v="0"/>
    <n v="24.000000000000004"/>
  </r>
  <r>
    <x v="3"/>
    <n v="1128299"/>
    <d v="2021-12-16T00:00:00"/>
    <x v="4"/>
    <x v="8"/>
    <s v="Orlando"/>
    <x v="3"/>
    <n v="80.000000000000014"/>
    <n v="600"/>
    <n v="48000.000000000007"/>
    <n v="14400.000000000002"/>
    <n v="0.3"/>
    <x v="0"/>
    <n v="2021"/>
    <x v="10"/>
    <x v="3"/>
    <x v="0"/>
    <n v="24.000000000000004"/>
  </r>
  <r>
    <x v="3"/>
    <n v="1128299"/>
    <d v="2021-12-16T00:00:00"/>
    <x v="4"/>
    <x v="8"/>
    <s v="Orlando"/>
    <x v="4"/>
    <n v="90.000000000000014"/>
    <n v="525"/>
    <n v="47250.000000000007"/>
    <n v="9450.0000000000018"/>
    <n v="0.2"/>
    <x v="0"/>
    <n v="2021"/>
    <x v="10"/>
    <x v="3"/>
    <x v="1"/>
    <n v="18.000000000000004"/>
  </r>
  <r>
    <x v="3"/>
    <n v="1128299"/>
    <d v="2021-12-16T00:00:00"/>
    <x v="4"/>
    <x v="8"/>
    <s v="Orlando"/>
    <x v="5"/>
    <n v="95.000000000000014"/>
    <n v="625"/>
    <n v="59375.000000000007"/>
    <n v="26718.750000000004"/>
    <n v="0.45"/>
    <x v="0"/>
    <n v="2021"/>
    <x v="10"/>
    <x v="3"/>
    <x v="1"/>
    <n v="42.750000000000007"/>
  </r>
  <r>
    <x v="3"/>
    <n v="1185732"/>
    <d v="2021-01-12T00:00:00"/>
    <x v="4"/>
    <x v="8"/>
    <s v="Orlando"/>
    <x v="0"/>
    <n v="45"/>
    <n v="850"/>
    <n v="38250"/>
    <n v="17212.5"/>
    <n v="0.45"/>
    <x v="0"/>
    <n v="2021"/>
    <x v="0"/>
    <x v="0"/>
    <x v="0"/>
    <n v="20.25"/>
  </r>
  <r>
    <x v="3"/>
    <n v="1185732"/>
    <d v="2021-01-12T00:00:00"/>
    <x v="4"/>
    <x v="8"/>
    <s v="Orlando"/>
    <x v="1"/>
    <n v="45"/>
    <n v="650"/>
    <n v="29250"/>
    <n v="10237.5"/>
    <n v="0.35"/>
    <x v="0"/>
    <n v="2021"/>
    <x v="0"/>
    <x v="0"/>
    <x v="0"/>
    <n v="15.75"/>
  </r>
  <r>
    <x v="3"/>
    <n v="1185732"/>
    <d v="2021-01-12T00:00:00"/>
    <x v="4"/>
    <x v="8"/>
    <s v="Orlando"/>
    <x v="2"/>
    <n v="35"/>
    <n v="650"/>
    <n v="22750"/>
    <n v="5687.5"/>
    <n v="0.25"/>
    <x v="0"/>
    <n v="2021"/>
    <x v="0"/>
    <x v="0"/>
    <x v="0"/>
    <n v="8.75"/>
  </r>
  <r>
    <x v="3"/>
    <n v="1185732"/>
    <d v="2021-01-12T00:00:00"/>
    <x v="4"/>
    <x v="8"/>
    <s v="Orlando"/>
    <x v="3"/>
    <n v="40"/>
    <n v="500"/>
    <n v="20000"/>
    <n v="6000"/>
    <n v="0.3"/>
    <x v="0"/>
    <n v="2021"/>
    <x v="0"/>
    <x v="0"/>
    <x v="0"/>
    <n v="12"/>
  </r>
  <r>
    <x v="3"/>
    <n v="1185732"/>
    <d v="2021-01-12T00:00:00"/>
    <x v="4"/>
    <x v="8"/>
    <s v="Orlando"/>
    <x v="4"/>
    <n v="55.000000000000007"/>
    <n v="550"/>
    <n v="30250.000000000004"/>
    <n v="10587.5"/>
    <n v="0.35"/>
    <x v="0"/>
    <n v="2021"/>
    <x v="0"/>
    <x v="0"/>
    <x v="1"/>
    <n v="19.25"/>
  </r>
  <r>
    <x v="3"/>
    <n v="1185732"/>
    <d v="2021-01-12T00:00:00"/>
    <x v="4"/>
    <x v="8"/>
    <s v="Orlando"/>
    <x v="5"/>
    <n v="45"/>
    <n v="650"/>
    <n v="29250"/>
    <n v="14625"/>
    <n v="0.5"/>
    <x v="0"/>
    <n v="2021"/>
    <x v="0"/>
    <x v="0"/>
    <x v="1"/>
    <n v="22.5"/>
  </r>
  <r>
    <x v="3"/>
    <n v="1185732"/>
    <d v="2021-02-10T00:00:00"/>
    <x v="4"/>
    <x v="8"/>
    <s v="Orlando"/>
    <x v="0"/>
    <n v="45"/>
    <n v="900"/>
    <n v="40500"/>
    <n v="18225"/>
    <n v="0.45"/>
    <x v="0"/>
    <n v="2021"/>
    <x v="1"/>
    <x v="0"/>
    <x v="0"/>
    <n v="20.25"/>
  </r>
  <r>
    <x v="3"/>
    <n v="1185732"/>
    <d v="2021-02-10T00:00:00"/>
    <x v="4"/>
    <x v="8"/>
    <s v="Orlando"/>
    <x v="1"/>
    <n v="45"/>
    <n v="550"/>
    <n v="24750"/>
    <n v="8662.5"/>
    <n v="0.35"/>
    <x v="0"/>
    <n v="2021"/>
    <x v="1"/>
    <x v="0"/>
    <x v="0"/>
    <n v="15.75"/>
  </r>
  <r>
    <x v="3"/>
    <n v="1185732"/>
    <d v="2021-02-10T00:00:00"/>
    <x v="4"/>
    <x v="8"/>
    <s v="Orlando"/>
    <x v="2"/>
    <n v="35"/>
    <n v="600"/>
    <n v="21000"/>
    <n v="5250"/>
    <n v="0.25"/>
    <x v="0"/>
    <n v="2021"/>
    <x v="1"/>
    <x v="0"/>
    <x v="0"/>
    <n v="8.75"/>
  </r>
  <r>
    <x v="3"/>
    <n v="1185732"/>
    <d v="2021-02-10T00:00:00"/>
    <x v="0"/>
    <x v="0"/>
    <s v="Albany"/>
    <x v="3"/>
    <n v="40"/>
    <n v="475"/>
    <n v="19000"/>
    <n v="5700"/>
    <n v="0.3"/>
    <x v="0"/>
    <n v="2021"/>
    <x v="1"/>
    <x v="0"/>
    <x v="0"/>
    <n v="12"/>
  </r>
  <r>
    <x v="3"/>
    <n v="1185732"/>
    <d v="2021-02-10T00:00:00"/>
    <x v="0"/>
    <x v="0"/>
    <s v="Albany"/>
    <x v="4"/>
    <n v="55.000000000000007"/>
    <n v="550"/>
    <n v="30250.000000000004"/>
    <n v="10587.5"/>
    <n v="0.35"/>
    <x v="0"/>
    <n v="2021"/>
    <x v="1"/>
    <x v="0"/>
    <x v="1"/>
    <n v="19.25"/>
  </r>
  <r>
    <x v="3"/>
    <n v="1185732"/>
    <d v="2021-02-10T00:00:00"/>
    <x v="0"/>
    <x v="0"/>
    <s v="Albany"/>
    <x v="5"/>
    <n v="45"/>
    <n v="650"/>
    <n v="29250"/>
    <n v="14625"/>
    <n v="0.5"/>
    <x v="0"/>
    <n v="2021"/>
    <x v="1"/>
    <x v="0"/>
    <x v="1"/>
    <n v="22.5"/>
  </r>
  <r>
    <x v="3"/>
    <n v="1185732"/>
    <d v="2021-03-08T00:00:00"/>
    <x v="0"/>
    <x v="0"/>
    <s v="Albany"/>
    <x v="0"/>
    <n v="45"/>
    <n v="870"/>
    <n v="39150"/>
    <n v="17617.5"/>
    <n v="0.45"/>
    <x v="0"/>
    <n v="2021"/>
    <x v="2"/>
    <x v="0"/>
    <x v="0"/>
    <n v="20.25"/>
  </r>
  <r>
    <x v="3"/>
    <n v="1185732"/>
    <d v="2021-03-08T00:00:00"/>
    <x v="0"/>
    <x v="0"/>
    <s v="Albany"/>
    <x v="1"/>
    <n v="45"/>
    <n v="550"/>
    <n v="24750"/>
    <n v="8662.5"/>
    <n v="0.35"/>
    <x v="0"/>
    <n v="2021"/>
    <x v="2"/>
    <x v="0"/>
    <x v="0"/>
    <n v="15.75"/>
  </r>
  <r>
    <x v="3"/>
    <n v="1185732"/>
    <d v="2021-03-08T00:00:00"/>
    <x v="0"/>
    <x v="0"/>
    <s v="Albany"/>
    <x v="2"/>
    <n v="35"/>
    <n v="575"/>
    <n v="20125"/>
    <n v="5031.25"/>
    <n v="0.25"/>
    <x v="0"/>
    <n v="2021"/>
    <x v="2"/>
    <x v="0"/>
    <x v="0"/>
    <n v="8.75"/>
  </r>
  <r>
    <x v="3"/>
    <n v="1185732"/>
    <d v="2021-03-08T00:00:00"/>
    <x v="0"/>
    <x v="0"/>
    <s v="Albany"/>
    <x v="3"/>
    <n v="40"/>
    <n v="425"/>
    <n v="17000"/>
    <n v="5100"/>
    <n v="0.3"/>
    <x v="0"/>
    <n v="2021"/>
    <x v="2"/>
    <x v="0"/>
    <x v="0"/>
    <n v="12"/>
  </r>
  <r>
    <x v="3"/>
    <n v="1185732"/>
    <d v="2021-03-08T00:00:00"/>
    <x v="0"/>
    <x v="0"/>
    <s v="Albany"/>
    <x v="4"/>
    <n v="55.000000000000007"/>
    <n v="475"/>
    <n v="26125.000000000004"/>
    <n v="9143.75"/>
    <n v="0.35"/>
    <x v="0"/>
    <n v="2021"/>
    <x v="2"/>
    <x v="0"/>
    <x v="1"/>
    <n v="19.25"/>
  </r>
  <r>
    <x v="3"/>
    <n v="1185732"/>
    <d v="2021-03-08T00:00:00"/>
    <x v="0"/>
    <x v="0"/>
    <s v="Albany"/>
    <x v="5"/>
    <n v="45"/>
    <n v="575"/>
    <n v="25875"/>
    <n v="12937.5"/>
    <n v="0.5"/>
    <x v="0"/>
    <n v="2021"/>
    <x v="2"/>
    <x v="0"/>
    <x v="1"/>
    <n v="22.5"/>
  </r>
  <r>
    <x v="3"/>
    <n v="1185732"/>
    <d v="2021-04-09T00:00:00"/>
    <x v="0"/>
    <x v="0"/>
    <s v="Albany"/>
    <x v="0"/>
    <n v="45"/>
    <n v="825"/>
    <n v="37125"/>
    <n v="16706.25"/>
    <n v="0.45"/>
    <x v="0"/>
    <n v="2021"/>
    <x v="3"/>
    <x v="1"/>
    <x v="0"/>
    <n v="20.25"/>
  </r>
  <r>
    <x v="3"/>
    <n v="1185732"/>
    <d v="2021-04-09T00:00:00"/>
    <x v="0"/>
    <x v="0"/>
    <s v="Albany"/>
    <x v="1"/>
    <n v="45"/>
    <n v="525"/>
    <n v="23625"/>
    <n v="8268.75"/>
    <n v="0.35"/>
    <x v="0"/>
    <n v="2021"/>
    <x v="3"/>
    <x v="1"/>
    <x v="0"/>
    <n v="15.75"/>
  </r>
  <r>
    <x v="3"/>
    <n v="1185732"/>
    <d v="2021-04-09T00:00:00"/>
    <x v="0"/>
    <x v="0"/>
    <s v="Albany"/>
    <x v="2"/>
    <n v="35"/>
    <n v="525"/>
    <n v="18375"/>
    <n v="4593.75"/>
    <n v="0.25"/>
    <x v="0"/>
    <n v="2021"/>
    <x v="3"/>
    <x v="1"/>
    <x v="0"/>
    <n v="8.75"/>
  </r>
  <r>
    <x v="3"/>
    <n v="1185732"/>
    <d v="2021-04-09T00:00:00"/>
    <x v="0"/>
    <x v="0"/>
    <s v="Albany"/>
    <x v="3"/>
    <n v="40"/>
    <n v="450"/>
    <n v="18000"/>
    <n v="5400"/>
    <n v="0.3"/>
    <x v="0"/>
    <n v="2021"/>
    <x v="3"/>
    <x v="1"/>
    <x v="0"/>
    <n v="12"/>
  </r>
  <r>
    <x v="3"/>
    <n v="1185732"/>
    <d v="2021-04-09T00:00:00"/>
    <x v="0"/>
    <x v="0"/>
    <s v="Albany"/>
    <x v="4"/>
    <n v="55.000000000000007"/>
    <n v="475"/>
    <n v="26125.000000000004"/>
    <n v="9143.75"/>
    <n v="0.35"/>
    <x v="0"/>
    <n v="2021"/>
    <x v="3"/>
    <x v="1"/>
    <x v="1"/>
    <n v="19.25"/>
  </r>
  <r>
    <x v="3"/>
    <n v="1185732"/>
    <d v="2021-04-09T00:00:00"/>
    <x v="0"/>
    <x v="0"/>
    <s v="Albany"/>
    <x v="5"/>
    <n v="45"/>
    <n v="600"/>
    <n v="27000"/>
    <n v="13500"/>
    <n v="0.5"/>
    <x v="0"/>
    <n v="2021"/>
    <x v="3"/>
    <x v="1"/>
    <x v="1"/>
    <n v="22.5"/>
  </r>
  <r>
    <x v="3"/>
    <n v="1185732"/>
    <d v="2021-05-08T00:00:00"/>
    <x v="0"/>
    <x v="0"/>
    <s v="Albany"/>
    <x v="0"/>
    <n v="55.000000000000007"/>
    <n v="870"/>
    <n v="47850.000000000007"/>
    <n v="21532.500000000004"/>
    <n v="0.45"/>
    <x v="0"/>
    <n v="2021"/>
    <x v="4"/>
    <x v="1"/>
    <x v="0"/>
    <n v="24.750000000000004"/>
  </r>
  <r>
    <x v="3"/>
    <n v="1185732"/>
    <d v="2021-05-08T00:00:00"/>
    <x v="0"/>
    <x v="0"/>
    <s v="Albany"/>
    <x v="1"/>
    <n v="55.000000000000007"/>
    <n v="575"/>
    <n v="31625.000000000004"/>
    <n v="11068.75"/>
    <n v="0.35"/>
    <x v="0"/>
    <n v="2021"/>
    <x v="4"/>
    <x v="1"/>
    <x v="0"/>
    <n v="19.25"/>
  </r>
  <r>
    <x v="3"/>
    <n v="1185732"/>
    <d v="2021-05-08T00:00:00"/>
    <x v="0"/>
    <x v="0"/>
    <s v="Albany"/>
    <x v="2"/>
    <n v="50"/>
    <n v="550"/>
    <n v="27500"/>
    <n v="6875"/>
    <n v="0.25"/>
    <x v="0"/>
    <n v="2021"/>
    <x v="4"/>
    <x v="1"/>
    <x v="0"/>
    <n v="12.5"/>
  </r>
  <r>
    <x v="3"/>
    <n v="1185732"/>
    <d v="2021-05-08T00:00:00"/>
    <x v="0"/>
    <x v="0"/>
    <s v="Albany"/>
    <x v="3"/>
    <n v="50"/>
    <n v="500"/>
    <n v="25000"/>
    <n v="7500"/>
    <n v="0.3"/>
    <x v="0"/>
    <n v="2021"/>
    <x v="4"/>
    <x v="1"/>
    <x v="0"/>
    <n v="15"/>
  </r>
  <r>
    <x v="3"/>
    <n v="1185732"/>
    <d v="2021-05-08T00:00:00"/>
    <x v="0"/>
    <x v="0"/>
    <s v="Albany"/>
    <x v="4"/>
    <n v="60"/>
    <n v="525"/>
    <n v="31500"/>
    <n v="11025"/>
    <n v="0.35"/>
    <x v="0"/>
    <n v="2021"/>
    <x v="4"/>
    <x v="1"/>
    <x v="1"/>
    <n v="21"/>
  </r>
  <r>
    <x v="3"/>
    <n v="1185732"/>
    <d v="2021-05-08T00:00:00"/>
    <x v="0"/>
    <x v="0"/>
    <s v="Albany"/>
    <x v="5"/>
    <n v="65"/>
    <n v="625"/>
    <n v="40625"/>
    <n v="20312.5"/>
    <n v="0.5"/>
    <x v="0"/>
    <n v="2021"/>
    <x v="4"/>
    <x v="1"/>
    <x v="1"/>
    <n v="32.5"/>
  </r>
  <r>
    <x v="3"/>
    <n v="1185732"/>
    <d v="2021-06-10T00:00:00"/>
    <x v="0"/>
    <x v="0"/>
    <s v="Albany"/>
    <x v="0"/>
    <n v="60"/>
    <n v="875"/>
    <n v="52500"/>
    <n v="23625"/>
    <n v="0.45"/>
    <x v="0"/>
    <n v="2021"/>
    <x v="11"/>
    <x v="1"/>
    <x v="0"/>
    <n v="27"/>
  </r>
  <r>
    <x v="3"/>
    <n v="1185732"/>
    <d v="2021-06-10T00:00:00"/>
    <x v="0"/>
    <x v="0"/>
    <s v="Albany"/>
    <x v="1"/>
    <n v="55.000000000000007"/>
    <n v="625"/>
    <n v="34375.000000000007"/>
    <n v="12031.250000000002"/>
    <n v="0.35"/>
    <x v="0"/>
    <n v="2021"/>
    <x v="11"/>
    <x v="1"/>
    <x v="0"/>
    <n v="19.250000000000004"/>
  </r>
  <r>
    <x v="3"/>
    <n v="1185732"/>
    <d v="2021-06-10T00:00:00"/>
    <x v="0"/>
    <x v="0"/>
    <s v="Albany"/>
    <x v="2"/>
    <n v="50"/>
    <n v="600"/>
    <n v="30000"/>
    <n v="7500"/>
    <n v="0.25"/>
    <x v="0"/>
    <n v="2021"/>
    <x v="11"/>
    <x v="1"/>
    <x v="0"/>
    <n v="12.5"/>
  </r>
  <r>
    <x v="3"/>
    <n v="1185732"/>
    <d v="2021-06-10T00:00:00"/>
    <x v="0"/>
    <x v="0"/>
    <s v="Albany"/>
    <x v="3"/>
    <n v="50"/>
    <n v="575"/>
    <n v="28750"/>
    <n v="8625"/>
    <n v="0.3"/>
    <x v="0"/>
    <n v="2021"/>
    <x v="11"/>
    <x v="1"/>
    <x v="0"/>
    <n v="15"/>
  </r>
  <r>
    <x v="3"/>
    <n v="1185732"/>
    <d v="2021-06-10T00:00:00"/>
    <x v="0"/>
    <x v="0"/>
    <s v="Albany"/>
    <x v="4"/>
    <n v="65"/>
    <n v="575"/>
    <n v="37375"/>
    <n v="13081.25"/>
    <n v="0.35"/>
    <x v="0"/>
    <n v="2021"/>
    <x v="11"/>
    <x v="1"/>
    <x v="1"/>
    <n v="22.75"/>
  </r>
  <r>
    <x v="3"/>
    <n v="1185732"/>
    <d v="2021-06-10T00:00:00"/>
    <x v="0"/>
    <x v="0"/>
    <s v="Albany"/>
    <x v="5"/>
    <n v="70"/>
    <n v="725"/>
    <n v="50750"/>
    <n v="25375"/>
    <n v="0.5"/>
    <x v="0"/>
    <n v="2021"/>
    <x v="11"/>
    <x v="1"/>
    <x v="1"/>
    <n v="35"/>
  </r>
  <r>
    <x v="3"/>
    <n v="1185732"/>
    <d v="2021-07-08T00:00:00"/>
    <x v="0"/>
    <x v="0"/>
    <s v="Albany"/>
    <x v="0"/>
    <n v="65"/>
    <n v="950"/>
    <n v="61750"/>
    <n v="27787.5"/>
    <n v="0.45"/>
    <x v="0"/>
    <n v="2021"/>
    <x v="5"/>
    <x v="2"/>
    <x v="0"/>
    <n v="29.25"/>
  </r>
  <r>
    <x v="3"/>
    <n v="1185732"/>
    <d v="2021-07-08T00:00:00"/>
    <x v="0"/>
    <x v="0"/>
    <s v="Albany"/>
    <x v="1"/>
    <n v="60.000000000000007"/>
    <n v="700"/>
    <n v="42000.000000000007"/>
    <n v="14700.000000000002"/>
    <n v="0.35"/>
    <x v="0"/>
    <n v="2021"/>
    <x v="5"/>
    <x v="2"/>
    <x v="0"/>
    <n v="21.000000000000004"/>
  </r>
  <r>
    <x v="3"/>
    <n v="1185732"/>
    <d v="2021-07-08T00:00:00"/>
    <x v="0"/>
    <x v="0"/>
    <s v="Albany"/>
    <x v="2"/>
    <n v="55.000000000000007"/>
    <n v="625"/>
    <n v="34375.000000000007"/>
    <n v="8593.7500000000018"/>
    <n v="0.25"/>
    <x v="0"/>
    <n v="2021"/>
    <x v="5"/>
    <x v="2"/>
    <x v="0"/>
    <n v="13.750000000000004"/>
  </r>
  <r>
    <x v="3"/>
    <n v="1185732"/>
    <d v="2021-07-08T00:00:00"/>
    <x v="0"/>
    <x v="0"/>
    <s v="Albany"/>
    <x v="3"/>
    <n v="55.000000000000007"/>
    <n v="575"/>
    <n v="31625.000000000004"/>
    <n v="9487.5"/>
    <n v="0.3"/>
    <x v="0"/>
    <n v="2021"/>
    <x v="5"/>
    <x v="2"/>
    <x v="0"/>
    <n v="16.5"/>
  </r>
  <r>
    <x v="3"/>
    <n v="1185732"/>
    <d v="2021-07-08T00:00:00"/>
    <x v="0"/>
    <x v="0"/>
    <s v="Albany"/>
    <x v="4"/>
    <n v="65"/>
    <n v="600"/>
    <n v="39000"/>
    <n v="13650"/>
    <n v="0.35"/>
    <x v="0"/>
    <n v="2021"/>
    <x v="5"/>
    <x v="2"/>
    <x v="1"/>
    <n v="22.75"/>
  </r>
  <r>
    <x v="3"/>
    <n v="1185732"/>
    <d v="2021-07-08T00:00:00"/>
    <x v="0"/>
    <x v="0"/>
    <s v="Albany"/>
    <x v="5"/>
    <n v="70"/>
    <n v="775"/>
    <n v="54250"/>
    <n v="27125"/>
    <n v="0.5"/>
    <x v="0"/>
    <n v="2021"/>
    <x v="5"/>
    <x v="2"/>
    <x v="1"/>
    <n v="35"/>
  </r>
  <r>
    <x v="3"/>
    <n v="1185732"/>
    <d v="2021-08-09T00:00:00"/>
    <x v="0"/>
    <x v="0"/>
    <s v="Albany"/>
    <x v="0"/>
    <n v="65"/>
    <n v="925"/>
    <n v="60125"/>
    <n v="27056.25"/>
    <n v="0.45"/>
    <x v="0"/>
    <n v="2021"/>
    <x v="6"/>
    <x v="2"/>
    <x v="0"/>
    <n v="29.25"/>
  </r>
  <r>
    <x v="3"/>
    <n v="1185732"/>
    <d v="2021-08-09T00:00:00"/>
    <x v="0"/>
    <x v="0"/>
    <s v="Albany"/>
    <x v="1"/>
    <n v="60.000000000000007"/>
    <n v="700"/>
    <n v="42000.000000000007"/>
    <n v="14700.000000000002"/>
    <n v="0.35"/>
    <x v="0"/>
    <n v="2021"/>
    <x v="6"/>
    <x v="2"/>
    <x v="0"/>
    <n v="21.000000000000004"/>
  </r>
  <r>
    <x v="3"/>
    <n v="1185732"/>
    <d v="2021-08-09T00:00:00"/>
    <x v="0"/>
    <x v="0"/>
    <s v="Albany"/>
    <x v="2"/>
    <n v="55.000000000000007"/>
    <n v="625"/>
    <n v="34375.000000000007"/>
    <n v="8593.7500000000018"/>
    <n v="0.25"/>
    <x v="0"/>
    <n v="2021"/>
    <x v="6"/>
    <x v="2"/>
    <x v="0"/>
    <n v="13.750000000000004"/>
  </r>
  <r>
    <x v="3"/>
    <n v="1185732"/>
    <d v="2021-08-09T00:00:00"/>
    <x v="0"/>
    <x v="0"/>
    <s v="Albany"/>
    <x v="3"/>
    <n v="45"/>
    <n v="575"/>
    <n v="25875"/>
    <n v="7762.5"/>
    <n v="0.3"/>
    <x v="0"/>
    <n v="2021"/>
    <x v="6"/>
    <x v="2"/>
    <x v="0"/>
    <n v="13.5"/>
  </r>
  <r>
    <x v="3"/>
    <n v="1185732"/>
    <d v="2021-08-09T00:00:00"/>
    <x v="0"/>
    <x v="0"/>
    <s v="Albany"/>
    <x v="4"/>
    <n v="55.000000000000007"/>
    <n v="550"/>
    <n v="30250.000000000004"/>
    <n v="10587.5"/>
    <n v="0.35"/>
    <x v="0"/>
    <n v="2021"/>
    <x v="6"/>
    <x v="2"/>
    <x v="1"/>
    <n v="19.25"/>
  </r>
  <r>
    <x v="3"/>
    <n v="1185732"/>
    <d v="2021-08-09T00:00:00"/>
    <x v="0"/>
    <x v="0"/>
    <s v="Albany"/>
    <x v="5"/>
    <n v="60.000000000000007"/>
    <n v="725"/>
    <n v="43500.000000000007"/>
    <n v="21750.000000000004"/>
    <n v="0.5"/>
    <x v="0"/>
    <n v="2021"/>
    <x v="6"/>
    <x v="2"/>
    <x v="1"/>
    <n v="30.000000000000004"/>
  </r>
  <r>
    <x v="3"/>
    <n v="1185732"/>
    <d v="2021-09-08T00:00:00"/>
    <x v="0"/>
    <x v="0"/>
    <s v="Albany"/>
    <x v="0"/>
    <n v="55.000000000000007"/>
    <n v="850"/>
    <n v="46750.000000000007"/>
    <n v="21037.500000000004"/>
    <n v="0.45"/>
    <x v="0"/>
    <n v="2021"/>
    <x v="7"/>
    <x v="2"/>
    <x v="0"/>
    <n v="24.750000000000004"/>
  </r>
  <r>
    <x v="3"/>
    <n v="1185732"/>
    <d v="2021-09-08T00:00:00"/>
    <x v="0"/>
    <x v="0"/>
    <s v="Albany"/>
    <x v="1"/>
    <n v="50.000000000000014"/>
    <n v="650"/>
    <n v="32500.000000000011"/>
    <n v="11375.000000000004"/>
    <n v="0.35"/>
    <x v="0"/>
    <n v="2021"/>
    <x v="7"/>
    <x v="2"/>
    <x v="0"/>
    <n v="17.500000000000007"/>
  </r>
  <r>
    <x v="3"/>
    <n v="1185732"/>
    <d v="2021-09-08T00:00:00"/>
    <x v="0"/>
    <x v="0"/>
    <s v="Albany"/>
    <x v="2"/>
    <n v="45"/>
    <n v="550"/>
    <n v="24750"/>
    <n v="6187.5"/>
    <n v="0.25"/>
    <x v="0"/>
    <n v="2021"/>
    <x v="7"/>
    <x v="2"/>
    <x v="0"/>
    <n v="11.25"/>
  </r>
  <r>
    <x v="3"/>
    <n v="1185732"/>
    <d v="2021-09-08T00:00:00"/>
    <x v="0"/>
    <x v="0"/>
    <s v="Albany"/>
    <x v="3"/>
    <n v="45"/>
    <n v="525"/>
    <n v="23625"/>
    <n v="7087.5"/>
    <n v="0.3"/>
    <x v="0"/>
    <n v="2021"/>
    <x v="7"/>
    <x v="2"/>
    <x v="0"/>
    <n v="13.5"/>
  </r>
  <r>
    <x v="3"/>
    <n v="1185732"/>
    <d v="2021-09-08T00:00:00"/>
    <x v="0"/>
    <x v="0"/>
    <s v="Albany"/>
    <x v="4"/>
    <n v="55.000000000000007"/>
    <n v="525"/>
    <n v="28875.000000000004"/>
    <n v="10106.25"/>
    <n v="0.35"/>
    <x v="0"/>
    <n v="2021"/>
    <x v="7"/>
    <x v="2"/>
    <x v="1"/>
    <n v="19.25"/>
  </r>
  <r>
    <x v="3"/>
    <n v="1185732"/>
    <d v="2021-09-08T00:00:00"/>
    <x v="0"/>
    <x v="0"/>
    <s v="Albany"/>
    <x v="5"/>
    <n v="60.000000000000007"/>
    <n v="625"/>
    <n v="37500.000000000007"/>
    <n v="18750.000000000004"/>
    <n v="0.5"/>
    <x v="0"/>
    <n v="2021"/>
    <x v="7"/>
    <x v="2"/>
    <x v="1"/>
    <n v="30.000000000000007"/>
  </r>
  <r>
    <x v="3"/>
    <n v="1185732"/>
    <d v="2021-10-10T00:00:00"/>
    <x v="0"/>
    <x v="0"/>
    <s v="Albany"/>
    <x v="0"/>
    <n v="60.000000000000007"/>
    <n v="800"/>
    <n v="48000.000000000007"/>
    <n v="21600.000000000004"/>
    <n v="0.45"/>
    <x v="0"/>
    <n v="2021"/>
    <x v="8"/>
    <x v="3"/>
    <x v="0"/>
    <n v="27.000000000000004"/>
  </r>
  <r>
    <x v="3"/>
    <n v="1185732"/>
    <d v="2021-10-10T00:00:00"/>
    <x v="0"/>
    <x v="0"/>
    <s v="Albany"/>
    <x v="1"/>
    <n v="50.000000000000014"/>
    <n v="625"/>
    <n v="31250.000000000007"/>
    <n v="10937.500000000002"/>
    <n v="0.35"/>
    <x v="0"/>
    <n v="2021"/>
    <x v="8"/>
    <x v="3"/>
    <x v="0"/>
    <n v="17.500000000000004"/>
  </r>
  <r>
    <x v="3"/>
    <n v="1185732"/>
    <d v="2021-10-10T00:00:00"/>
    <x v="0"/>
    <x v="0"/>
    <s v="Albany"/>
    <x v="2"/>
    <n v="50.000000000000014"/>
    <n v="525"/>
    <n v="26250.000000000007"/>
    <n v="6562.5000000000018"/>
    <n v="0.25"/>
    <x v="0"/>
    <n v="2021"/>
    <x v="8"/>
    <x v="3"/>
    <x v="0"/>
    <n v="12.500000000000004"/>
  </r>
  <r>
    <x v="3"/>
    <n v="1185732"/>
    <d v="2021-10-10T00:00:00"/>
    <x v="0"/>
    <x v="0"/>
    <s v="Albany"/>
    <x v="3"/>
    <n v="50.000000000000014"/>
    <n v="500"/>
    <n v="25000.000000000007"/>
    <n v="7500.0000000000018"/>
    <n v="0.3"/>
    <x v="0"/>
    <n v="2021"/>
    <x v="8"/>
    <x v="3"/>
    <x v="0"/>
    <n v="15.000000000000004"/>
  </r>
  <r>
    <x v="3"/>
    <n v="1185732"/>
    <d v="2021-10-10T00:00:00"/>
    <x v="0"/>
    <x v="0"/>
    <s v="Albany"/>
    <x v="4"/>
    <n v="60.000000000000007"/>
    <n v="500"/>
    <n v="30000.000000000004"/>
    <n v="10500"/>
    <n v="0.35"/>
    <x v="0"/>
    <n v="2021"/>
    <x v="8"/>
    <x v="3"/>
    <x v="1"/>
    <n v="21"/>
  </r>
  <r>
    <x v="3"/>
    <n v="1185732"/>
    <d v="2021-10-10T00:00:00"/>
    <x v="0"/>
    <x v="0"/>
    <s v="Albany"/>
    <x v="5"/>
    <n v="65"/>
    <n v="625"/>
    <n v="40625"/>
    <n v="20312.5"/>
    <n v="0.5"/>
    <x v="0"/>
    <n v="2021"/>
    <x v="8"/>
    <x v="3"/>
    <x v="1"/>
    <n v="32.5"/>
  </r>
  <r>
    <x v="3"/>
    <n v="1185732"/>
    <d v="2021-11-09T00:00:00"/>
    <x v="0"/>
    <x v="0"/>
    <s v="Albany"/>
    <x v="0"/>
    <n v="60.000000000000007"/>
    <n v="775"/>
    <n v="46500.000000000007"/>
    <n v="20925.000000000004"/>
    <n v="0.45"/>
    <x v="0"/>
    <n v="2021"/>
    <x v="9"/>
    <x v="3"/>
    <x v="0"/>
    <n v="27.000000000000004"/>
  </r>
  <r>
    <x v="3"/>
    <n v="1185732"/>
    <d v="2021-11-09T00:00:00"/>
    <x v="0"/>
    <x v="0"/>
    <s v="Albany"/>
    <x v="1"/>
    <n v="50.000000000000014"/>
    <n v="600"/>
    <n v="30000.000000000007"/>
    <n v="10500.000000000002"/>
    <n v="0.35"/>
    <x v="0"/>
    <n v="2021"/>
    <x v="9"/>
    <x v="3"/>
    <x v="0"/>
    <n v="17.500000000000004"/>
  </r>
  <r>
    <x v="3"/>
    <n v="1185732"/>
    <d v="2021-11-09T00:00:00"/>
    <x v="0"/>
    <x v="0"/>
    <s v="Albany"/>
    <x v="2"/>
    <n v="50.000000000000014"/>
    <n v="545"/>
    <n v="27250.000000000007"/>
    <n v="6812.5000000000018"/>
    <n v="0.25"/>
    <x v="0"/>
    <n v="2021"/>
    <x v="9"/>
    <x v="3"/>
    <x v="0"/>
    <n v="12.500000000000004"/>
  </r>
  <r>
    <x v="3"/>
    <n v="1185732"/>
    <d v="2021-11-09T00:00:00"/>
    <x v="0"/>
    <x v="0"/>
    <s v="Albany"/>
    <x v="3"/>
    <n v="50.000000000000014"/>
    <n v="575"/>
    <n v="28750.000000000007"/>
    <n v="8625.0000000000018"/>
    <n v="0.3"/>
    <x v="0"/>
    <n v="2021"/>
    <x v="9"/>
    <x v="3"/>
    <x v="0"/>
    <n v="15.000000000000004"/>
  </r>
  <r>
    <x v="3"/>
    <n v="1185732"/>
    <d v="2021-11-09T00:00:00"/>
    <x v="0"/>
    <x v="0"/>
    <s v="Albany"/>
    <x v="4"/>
    <n v="65"/>
    <n v="550"/>
    <n v="35750"/>
    <n v="12512.5"/>
    <n v="0.35"/>
    <x v="0"/>
    <n v="2021"/>
    <x v="9"/>
    <x v="3"/>
    <x v="1"/>
    <n v="22.75"/>
  </r>
  <r>
    <x v="3"/>
    <n v="1185732"/>
    <d v="2021-11-09T00:00:00"/>
    <x v="0"/>
    <x v="0"/>
    <s v="Albany"/>
    <x v="5"/>
    <n v="70"/>
    <n v="650"/>
    <n v="45500"/>
    <n v="22750"/>
    <n v="0.5"/>
    <x v="0"/>
    <n v="2021"/>
    <x v="9"/>
    <x v="3"/>
    <x v="1"/>
    <n v="35"/>
  </r>
  <r>
    <x v="3"/>
    <n v="1185732"/>
    <d v="2021-12-08T00:00:00"/>
    <x v="0"/>
    <x v="0"/>
    <s v="Albany"/>
    <x v="0"/>
    <n v="65"/>
    <n v="875"/>
    <n v="56875"/>
    <n v="25593.75"/>
    <n v="0.45"/>
    <x v="0"/>
    <n v="2021"/>
    <x v="10"/>
    <x v="3"/>
    <x v="0"/>
    <n v="29.25"/>
  </r>
  <r>
    <x v="3"/>
    <n v="1185732"/>
    <d v="2021-12-08T00:00:00"/>
    <x v="0"/>
    <x v="0"/>
    <s v="Albany"/>
    <x v="1"/>
    <n v="55.000000000000007"/>
    <n v="675"/>
    <n v="37125.000000000007"/>
    <n v="12993.750000000002"/>
    <n v="0.35"/>
    <x v="0"/>
    <n v="2021"/>
    <x v="10"/>
    <x v="3"/>
    <x v="0"/>
    <n v="19.250000000000004"/>
  </r>
  <r>
    <x v="4"/>
    <n v="1185732"/>
    <d v="2021-12-08T00:00:00"/>
    <x v="0"/>
    <x v="0"/>
    <s v="Albany"/>
    <x v="2"/>
    <n v="55.000000000000007"/>
    <n v="625"/>
    <n v="34375.000000000007"/>
    <n v="8593.7500000000018"/>
    <n v="0.25"/>
    <x v="0"/>
    <n v="2021"/>
    <x v="10"/>
    <x v="3"/>
    <x v="0"/>
    <n v="13.750000000000004"/>
  </r>
  <r>
    <x v="4"/>
    <n v="1185732"/>
    <d v="2021-12-08T00:00:00"/>
    <x v="0"/>
    <x v="0"/>
    <s v="Albany"/>
    <x v="3"/>
    <n v="55.000000000000007"/>
    <n v="575"/>
    <n v="31625.000000000004"/>
    <n v="9487.5"/>
    <n v="0.3"/>
    <x v="0"/>
    <n v="2021"/>
    <x v="10"/>
    <x v="3"/>
    <x v="0"/>
    <n v="16.5"/>
  </r>
  <r>
    <x v="4"/>
    <n v="1185732"/>
    <d v="2021-12-08T00:00:00"/>
    <x v="0"/>
    <x v="0"/>
    <s v="Albany"/>
    <x v="4"/>
    <n v="65"/>
    <n v="575"/>
    <n v="37375"/>
    <n v="13081.25"/>
    <n v="0.35"/>
    <x v="0"/>
    <n v="2021"/>
    <x v="10"/>
    <x v="3"/>
    <x v="1"/>
    <n v="22.75"/>
  </r>
  <r>
    <x v="4"/>
    <n v="1185732"/>
    <d v="2021-12-08T00:00:00"/>
    <x v="0"/>
    <x v="0"/>
    <s v="Albany"/>
    <x v="5"/>
    <n v="70"/>
    <n v="675"/>
    <n v="47250"/>
    <n v="23625"/>
    <n v="0.5"/>
    <x v="0"/>
    <n v="2021"/>
    <x v="10"/>
    <x v="3"/>
    <x v="1"/>
    <n v="35"/>
  </r>
  <r>
    <x v="4"/>
    <n v="1185732"/>
    <d v="2021-01-14T00:00:00"/>
    <x v="0"/>
    <x v="0"/>
    <s v="Albany"/>
    <x v="0"/>
    <n v="40"/>
    <n v="800"/>
    <n v="32000"/>
    <n v="16000"/>
    <n v="0.5"/>
    <x v="0"/>
    <n v="2021"/>
    <x v="0"/>
    <x v="0"/>
    <x v="0"/>
    <n v="20"/>
  </r>
  <r>
    <x v="4"/>
    <n v="1185732"/>
    <d v="2021-01-14T00:00:00"/>
    <x v="0"/>
    <x v="0"/>
    <s v="Albany"/>
    <x v="1"/>
    <n v="40"/>
    <n v="600"/>
    <n v="24000"/>
    <n v="7200"/>
    <n v="0.3"/>
    <x v="0"/>
    <n v="2021"/>
    <x v="0"/>
    <x v="0"/>
    <x v="0"/>
    <n v="12"/>
  </r>
  <r>
    <x v="4"/>
    <n v="1185732"/>
    <d v="2021-01-14T00:00:00"/>
    <x v="0"/>
    <x v="0"/>
    <s v="Albany"/>
    <x v="2"/>
    <n v="30.000000000000004"/>
    <n v="600"/>
    <n v="18000.000000000004"/>
    <n v="6300.0000000000009"/>
    <n v="0.35"/>
    <x v="0"/>
    <n v="2021"/>
    <x v="0"/>
    <x v="0"/>
    <x v="0"/>
    <n v="10.500000000000002"/>
  </r>
  <r>
    <x v="4"/>
    <n v="1185732"/>
    <d v="2021-01-14T00:00:00"/>
    <x v="0"/>
    <x v="0"/>
    <s v="Albany"/>
    <x v="3"/>
    <n v="35"/>
    <n v="450"/>
    <n v="15750"/>
    <n v="5512.5"/>
    <n v="0.35"/>
    <x v="0"/>
    <n v="2021"/>
    <x v="0"/>
    <x v="0"/>
    <x v="0"/>
    <n v="12.25"/>
  </r>
  <r>
    <x v="4"/>
    <n v="1185732"/>
    <d v="2021-01-14T00:00:00"/>
    <x v="0"/>
    <x v="0"/>
    <s v="Albany"/>
    <x v="4"/>
    <n v="50"/>
    <n v="500"/>
    <n v="25000"/>
    <n v="7500"/>
    <n v="0.3"/>
    <x v="0"/>
    <n v="2021"/>
    <x v="0"/>
    <x v="0"/>
    <x v="1"/>
    <n v="15"/>
  </r>
  <r>
    <x v="4"/>
    <n v="1185732"/>
    <d v="2021-01-14T00:00:00"/>
    <x v="0"/>
    <x v="0"/>
    <s v="Albany"/>
    <x v="5"/>
    <n v="40"/>
    <n v="600"/>
    <n v="24000"/>
    <n v="6000"/>
    <n v="0.25"/>
    <x v="0"/>
    <n v="2021"/>
    <x v="0"/>
    <x v="0"/>
    <x v="1"/>
    <n v="10"/>
  </r>
  <r>
    <x v="4"/>
    <n v="1185732"/>
    <d v="2021-02-12T00:00:00"/>
    <x v="0"/>
    <x v="0"/>
    <s v="Albany"/>
    <x v="0"/>
    <n v="40"/>
    <n v="850"/>
    <n v="34000"/>
    <n v="17000"/>
    <n v="0.5"/>
    <x v="0"/>
    <n v="2021"/>
    <x v="1"/>
    <x v="0"/>
    <x v="0"/>
    <n v="20"/>
  </r>
  <r>
    <x v="4"/>
    <n v="1185732"/>
    <d v="2021-02-12T00:00:00"/>
    <x v="0"/>
    <x v="0"/>
    <s v="Albany"/>
    <x v="1"/>
    <n v="40"/>
    <n v="500"/>
    <n v="20000"/>
    <n v="6000"/>
    <n v="0.3"/>
    <x v="0"/>
    <n v="2021"/>
    <x v="1"/>
    <x v="0"/>
    <x v="0"/>
    <n v="12"/>
  </r>
  <r>
    <x v="4"/>
    <n v="1185732"/>
    <d v="2021-02-12T00:00:00"/>
    <x v="0"/>
    <x v="0"/>
    <s v="Albany"/>
    <x v="2"/>
    <n v="30.000000000000004"/>
    <n v="550"/>
    <n v="16500.000000000004"/>
    <n v="5775.0000000000009"/>
    <n v="0.35"/>
    <x v="0"/>
    <n v="2021"/>
    <x v="1"/>
    <x v="0"/>
    <x v="0"/>
    <n v="10.500000000000002"/>
  </r>
  <r>
    <x v="4"/>
    <n v="1185732"/>
    <d v="2021-02-12T00:00:00"/>
    <x v="2"/>
    <x v="17"/>
    <s v="Cheyenne"/>
    <x v="3"/>
    <n v="35"/>
    <n v="425"/>
    <n v="14875"/>
    <n v="5206.25"/>
    <n v="0.35"/>
    <x v="0"/>
    <n v="2021"/>
    <x v="1"/>
    <x v="0"/>
    <x v="0"/>
    <n v="12.25"/>
  </r>
  <r>
    <x v="4"/>
    <n v="1185732"/>
    <d v="2021-02-12T00:00:00"/>
    <x v="2"/>
    <x v="17"/>
    <s v="Cheyenne"/>
    <x v="4"/>
    <n v="50"/>
    <n v="500"/>
    <n v="25000"/>
    <n v="7500"/>
    <n v="0.3"/>
    <x v="0"/>
    <n v="2021"/>
    <x v="1"/>
    <x v="0"/>
    <x v="1"/>
    <n v="15"/>
  </r>
  <r>
    <x v="4"/>
    <n v="1185732"/>
    <d v="2021-02-12T00:00:00"/>
    <x v="2"/>
    <x v="17"/>
    <s v="Cheyenne"/>
    <x v="5"/>
    <n v="40"/>
    <n v="600"/>
    <n v="24000"/>
    <n v="6000"/>
    <n v="0.25"/>
    <x v="0"/>
    <n v="2021"/>
    <x v="1"/>
    <x v="0"/>
    <x v="1"/>
    <n v="10"/>
  </r>
  <r>
    <x v="4"/>
    <n v="1185732"/>
    <d v="2021-03-10T00:00:00"/>
    <x v="2"/>
    <x v="17"/>
    <s v="Cheyenne"/>
    <x v="0"/>
    <n v="40"/>
    <n v="820"/>
    <n v="32800"/>
    <n v="16400"/>
    <n v="0.5"/>
    <x v="0"/>
    <n v="2021"/>
    <x v="2"/>
    <x v="0"/>
    <x v="0"/>
    <n v="20"/>
  </r>
  <r>
    <x v="4"/>
    <n v="1185732"/>
    <d v="2021-03-10T00:00:00"/>
    <x v="2"/>
    <x v="17"/>
    <s v="Cheyenne"/>
    <x v="1"/>
    <n v="40"/>
    <n v="525"/>
    <n v="21000"/>
    <n v="6300"/>
    <n v="0.3"/>
    <x v="0"/>
    <n v="2021"/>
    <x v="2"/>
    <x v="0"/>
    <x v="0"/>
    <n v="12"/>
  </r>
  <r>
    <x v="4"/>
    <n v="1185732"/>
    <d v="2021-03-10T00:00:00"/>
    <x v="2"/>
    <x v="17"/>
    <s v="Cheyenne"/>
    <x v="2"/>
    <n v="30.000000000000004"/>
    <n v="550"/>
    <n v="16500.000000000004"/>
    <n v="5775.0000000000009"/>
    <n v="0.35"/>
    <x v="0"/>
    <n v="2021"/>
    <x v="2"/>
    <x v="0"/>
    <x v="0"/>
    <n v="10.500000000000002"/>
  </r>
  <r>
    <x v="4"/>
    <n v="1185732"/>
    <d v="2021-03-10T00:00:00"/>
    <x v="2"/>
    <x v="17"/>
    <s v="Cheyenne"/>
    <x v="3"/>
    <n v="35"/>
    <n v="400"/>
    <n v="14000"/>
    <n v="4900"/>
    <n v="0.35"/>
    <x v="0"/>
    <n v="2021"/>
    <x v="2"/>
    <x v="0"/>
    <x v="0"/>
    <n v="12.25"/>
  </r>
  <r>
    <x v="4"/>
    <n v="1185732"/>
    <d v="2021-03-10T00:00:00"/>
    <x v="2"/>
    <x v="17"/>
    <s v="Cheyenne"/>
    <x v="4"/>
    <n v="50"/>
    <n v="450"/>
    <n v="22500"/>
    <n v="6750"/>
    <n v="0.3"/>
    <x v="0"/>
    <n v="2021"/>
    <x v="2"/>
    <x v="0"/>
    <x v="1"/>
    <n v="15"/>
  </r>
  <r>
    <x v="4"/>
    <n v="1185732"/>
    <d v="2021-03-10T00:00:00"/>
    <x v="2"/>
    <x v="17"/>
    <s v="Cheyenne"/>
    <x v="5"/>
    <n v="40"/>
    <n v="550"/>
    <n v="22000"/>
    <n v="5500"/>
    <n v="0.25"/>
    <x v="0"/>
    <n v="2021"/>
    <x v="2"/>
    <x v="0"/>
    <x v="1"/>
    <n v="10"/>
  </r>
  <r>
    <x v="4"/>
    <n v="1185732"/>
    <d v="2021-04-11T00:00:00"/>
    <x v="2"/>
    <x v="17"/>
    <s v="Cheyenne"/>
    <x v="0"/>
    <n v="40"/>
    <n v="800"/>
    <n v="32000"/>
    <n v="16000"/>
    <n v="0.5"/>
    <x v="0"/>
    <n v="2021"/>
    <x v="3"/>
    <x v="1"/>
    <x v="0"/>
    <n v="20"/>
  </r>
  <r>
    <x v="4"/>
    <n v="1185732"/>
    <d v="2021-04-11T00:00:00"/>
    <x v="2"/>
    <x v="17"/>
    <s v="Cheyenne"/>
    <x v="1"/>
    <n v="40"/>
    <n v="500"/>
    <n v="20000"/>
    <n v="6000"/>
    <n v="0.3"/>
    <x v="0"/>
    <n v="2021"/>
    <x v="3"/>
    <x v="1"/>
    <x v="0"/>
    <n v="12"/>
  </r>
  <r>
    <x v="4"/>
    <n v="1185732"/>
    <d v="2021-04-11T00:00:00"/>
    <x v="2"/>
    <x v="17"/>
    <s v="Cheyenne"/>
    <x v="2"/>
    <n v="30.000000000000004"/>
    <n v="500"/>
    <n v="15000.000000000002"/>
    <n v="5250"/>
    <n v="0.35"/>
    <x v="0"/>
    <n v="2021"/>
    <x v="3"/>
    <x v="1"/>
    <x v="0"/>
    <n v="10.5"/>
  </r>
  <r>
    <x v="4"/>
    <n v="1185732"/>
    <d v="2021-04-11T00:00:00"/>
    <x v="2"/>
    <x v="17"/>
    <s v="Cheyenne"/>
    <x v="3"/>
    <n v="35"/>
    <n v="425"/>
    <n v="14875"/>
    <n v="5206.25"/>
    <n v="0.35"/>
    <x v="0"/>
    <n v="2021"/>
    <x v="3"/>
    <x v="1"/>
    <x v="0"/>
    <n v="12.25"/>
  </r>
  <r>
    <x v="4"/>
    <n v="1185732"/>
    <d v="2021-04-11T00:00:00"/>
    <x v="2"/>
    <x v="17"/>
    <s v="Cheyenne"/>
    <x v="4"/>
    <n v="50"/>
    <n v="425"/>
    <n v="21250"/>
    <n v="6375"/>
    <n v="0.3"/>
    <x v="0"/>
    <n v="2021"/>
    <x v="3"/>
    <x v="1"/>
    <x v="1"/>
    <n v="15"/>
  </r>
  <r>
    <x v="4"/>
    <n v="1185732"/>
    <d v="2021-04-11T00:00:00"/>
    <x v="2"/>
    <x v="17"/>
    <s v="Cheyenne"/>
    <x v="5"/>
    <n v="40"/>
    <n v="550"/>
    <n v="22000"/>
    <n v="5500"/>
    <n v="0.25"/>
    <x v="0"/>
    <n v="2021"/>
    <x v="3"/>
    <x v="1"/>
    <x v="1"/>
    <n v="10"/>
  </r>
  <r>
    <x v="4"/>
    <n v="1185732"/>
    <d v="2021-05-10T00:00:00"/>
    <x v="2"/>
    <x v="17"/>
    <s v="Cheyenne"/>
    <x v="0"/>
    <n v="50"/>
    <n v="820"/>
    <n v="41000"/>
    <n v="20500"/>
    <n v="0.5"/>
    <x v="0"/>
    <n v="2021"/>
    <x v="4"/>
    <x v="1"/>
    <x v="0"/>
    <n v="25"/>
  </r>
  <r>
    <x v="4"/>
    <n v="1185732"/>
    <d v="2021-05-10T00:00:00"/>
    <x v="2"/>
    <x v="17"/>
    <s v="Cheyenne"/>
    <x v="1"/>
    <n v="45.000000000000007"/>
    <n v="525"/>
    <n v="23625.000000000004"/>
    <n v="7087.5000000000009"/>
    <n v="0.3"/>
    <x v="0"/>
    <n v="2021"/>
    <x v="4"/>
    <x v="1"/>
    <x v="0"/>
    <n v="13.500000000000002"/>
  </r>
  <r>
    <x v="4"/>
    <n v="1185732"/>
    <d v="2021-05-10T00:00:00"/>
    <x v="2"/>
    <x v="17"/>
    <s v="Cheyenne"/>
    <x v="2"/>
    <n v="40"/>
    <n v="500"/>
    <n v="20000"/>
    <n v="7000"/>
    <n v="0.35"/>
    <x v="0"/>
    <n v="2021"/>
    <x v="4"/>
    <x v="1"/>
    <x v="0"/>
    <n v="14"/>
  </r>
  <r>
    <x v="4"/>
    <n v="1185732"/>
    <d v="2021-05-10T00:00:00"/>
    <x v="2"/>
    <x v="17"/>
    <s v="Cheyenne"/>
    <x v="3"/>
    <n v="40"/>
    <n v="450"/>
    <n v="18000"/>
    <n v="6300"/>
    <n v="0.35"/>
    <x v="0"/>
    <n v="2021"/>
    <x v="4"/>
    <x v="1"/>
    <x v="0"/>
    <n v="14"/>
  </r>
  <r>
    <x v="4"/>
    <n v="1185732"/>
    <d v="2021-05-10T00:00:00"/>
    <x v="2"/>
    <x v="17"/>
    <s v="Cheyenne"/>
    <x v="4"/>
    <n v="50"/>
    <n v="475"/>
    <n v="23750"/>
    <n v="7125"/>
    <n v="0.3"/>
    <x v="0"/>
    <n v="2021"/>
    <x v="4"/>
    <x v="1"/>
    <x v="1"/>
    <n v="15"/>
  </r>
  <r>
    <x v="4"/>
    <n v="1185732"/>
    <d v="2021-05-10T00:00:00"/>
    <x v="2"/>
    <x v="17"/>
    <s v="Cheyenne"/>
    <x v="5"/>
    <n v="55.000000000000007"/>
    <n v="600"/>
    <n v="33000.000000000007"/>
    <n v="8250.0000000000018"/>
    <n v="0.25"/>
    <x v="0"/>
    <n v="2021"/>
    <x v="4"/>
    <x v="1"/>
    <x v="1"/>
    <n v="13.750000000000004"/>
  </r>
  <r>
    <x v="4"/>
    <n v="1185732"/>
    <d v="2021-06-12T00:00:00"/>
    <x v="2"/>
    <x v="17"/>
    <s v="Cheyenne"/>
    <x v="0"/>
    <n v="50"/>
    <n v="850"/>
    <n v="42500"/>
    <n v="21250"/>
    <n v="0.5"/>
    <x v="0"/>
    <n v="2021"/>
    <x v="11"/>
    <x v="1"/>
    <x v="0"/>
    <n v="25"/>
  </r>
  <r>
    <x v="4"/>
    <n v="1185732"/>
    <d v="2021-06-12T00:00:00"/>
    <x v="2"/>
    <x v="17"/>
    <s v="Cheyenne"/>
    <x v="1"/>
    <n v="45.000000000000007"/>
    <n v="600"/>
    <n v="27000.000000000004"/>
    <n v="8100.0000000000009"/>
    <n v="0.3"/>
    <x v="0"/>
    <n v="2021"/>
    <x v="11"/>
    <x v="1"/>
    <x v="0"/>
    <n v="13.500000000000002"/>
  </r>
  <r>
    <x v="4"/>
    <n v="1185732"/>
    <d v="2021-06-12T00:00:00"/>
    <x v="2"/>
    <x v="17"/>
    <s v="Cheyenne"/>
    <x v="2"/>
    <n v="40"/>
    <n v="525"/>
    <n v="21000"/>
    <n v="7349.9999999999991"/>
    <n v="0.35"/>
    <x v="0"/>
    <n v="2021"/>
    <x v="11"/>
    <x v="1"/>
    <x v="0"/>
    <n v="13.999999999999998"/>
  </r>
  <r>
    <x v="4"/>
    <n v="1185732"/>
    <d v="2021-06-12T00:00:00"/>
    <x v="2"/>
    <x v="17"/>
    <s v="Cheyenne"/>
    <x v="3"/>
    <n v="40"/>
    <n v="500"/>
    <n v="20000"/>
    <n v="7000"/>
    <n v="0.35"/>
    <x v="0"/>
    <n v="2021"/>
    <x v="11"/>
    <x v="1"/>
    <x v="0"/>
    <n v="14"/>
  </r>
  <r>
    <x v="4"/>
    <n v="1185732"/>
    <d v="2021-06-12T00:00:00"/>
    <x v="2"/>
    <x v="17"/>
    <s v="Cheyenne"/>
    <x v="4"/>
    <n v="50"/>
    <n v="500"/>
    <n v="25000"/>
    <n v="7500"/>
    <n v="0.3"/>
    <x v="0"/>
    <n v="2021"/>
    <x v="11"/>
    <x v="1"/>
    <x v="1"/>
    <n v="15"/>
  </r>
  <r>
    <x v="4"/>
    <n v="1185732"/>
    <d v="2021-06-12T00:00:00"/>
    <x v="2"/>
    <x v="17"/>
    <s v="Cheyenne"/>
    <x v="5"/>
    <n v="55.000000000000007"/>
    <n v="650"/>
    <n v="35750.000000000007"/>
    <n v="8937.5000000000018"/>
    <n v="0.25"/>
    <x v="0"/>
    <n v="2021"/>
    <x v="11"/>
    <x v="1"/>
    <x v="1"/>
    <n v="13.750000000000004"/>
  </r>
  <r>
    <x v="4"/>
    <n v="1185732"/>
    <d v="2021-07-10T00:00:00"/>
    <x v="2"/>
    <x v="17"/>
    <s v="Cheyenne"/>
    <x v="0"/>
    <n v="50"/>
    <n v="875"/>
    <n v="43750"/>
    <n v="21875"/>
    <n v="0.5"/>
    <x v="0"/>
    <n v="2021"/>
    <x v="5"/>
    <x v="2"/>
    <x v="0"/>
    <n v="25"/>
  </r>
  <r>
    <x v="4"/>
    <n v="1185732"/>
    <d v="2021-07-10T00:00:00"/>
    <x v="2"/>
    <x v="17"/>
    <s v="Cheyenne"/>
    <x v="1"/>
    <n v="45.000000000000007"/>
    <n v="625"/>
    <n v="28125.000000000004"/>
    <n v="8437.5"/>
    <n v="0.3"/>
    <x v="0"/>
    <n v="2021"/>
    <x v="5"/>
    <x v="2"/>
    <x v="0"/>
    <n v="13.5"/>
  </r>
  <r>
    <x v="4"/>
    <n v="1185732"/>
    <d v="2021-07-10T00:00:00"/>
    <x v="2"/>
    <x v="17"/>
    <s v="Cheyenne"/>
    <x v="2"/>
    <n v="40"/>
    <n v="550"/>
    <n v="22000"/>
    <n v="7699.9999999999991"/>
    <n v="0.35"/>
    <x v="0"/>
    <n v="2021"/>
    <x v="5"/>
    <x v="2"/>
    <x v="0"/>
    <n v="13.999999999999998"/>
  </r>
  <r>
    <x v="4"/>
    <n v="1185732"/>
    <d v="2021-07-10T00:00:00"/>
    <x v="2"/>
    <x v="17"/>
    <s v="Cheyenne"/>
    <x v="3"/>
    <n v="40"/>
    <n v="500"/>
    <n v="20000"/>
    <n v="7000"/>
    <n v="0.35"/>
    <x v="0"/>
    <n v="2021"/>
    <x v="5"/>
    <x v="2"/>
    <x v="0"/>
    <n v="14"/>
  </r>
  <r>
    <x v="4"/>
    <n v="1185732"/>
    <d v="2021-07-10T00:00:00"/>
    <x v="2"/>
    <x v="17"/>
    <s v="Cheyenne"/>
    <x v="4"/>
    <n v="50"/>
    <n v="525"/>
    <n v="26250"/>
    <n v="7875"/>
    <n v="0.3"/>
    <x v="0"/>
    <n v="2021"/>
    <x v="5"/>
    <x v="2"/>
    <x v="1"/>
    <n v="15"/>
  </r>
  <r>
    <x v="4"/>
    <n v="1185732"/>
    <d v="2021-07-10T00:00:00"/>
    <x v="2"/>
    <x v="17"/>
    <s v="Cheyenne"/>
    <x v="5"/>
    <n v="55.000000000000007"/>
    <n v="700"/>
    <n v="38500.000000000007"/>
    <n v="9625.0000000000018"/>
    <n v="0.25"/>
    <x v="0"/>
    <n v="2021"/>
    <x v="5"/>
    <x v="2"/>
    <x v="1"/>
    <n v="13.750000000000002"/>
  </r>
  <r>
    <x v="4"/>
    <n v="1185732"/>
    <d v="2021-08-11T00:00:00"/>
    <x v="2"/>
    <x v="17"/>
    <s v="Cheyenne"/>
    <x v="0"/>
    <n v="50"/>
    <n v="850"/>
    <n v="42500"/>
    <n v="21250"/>
    <n v="0.5"/>
    <x v="0"/>
    <n v="2021"/>
    <x v="6"/>
    <x v="2"/>
    <x v="0"/>
    <n v="25"/>
  </r>
  <r>
    <x v="4"/>
    <n v="1185732"/>
    <d v="2021-08-11T00:00:00"/>
    <x v="2"/>
    <x v="17"/>
    <s v="Cheyenne"/>
    <x v="1"/>
    <n v="45.000000000000007"/>
    <n v="625"/>
    <n v="28125.000000000004"/>
    <n v="8437.5"/>
    <n v="0.3"/>
    <x v="0"/>
    <n v="2021"/>
    <x v="6"/>
    <x v="2"/>
    <x v="0"/>
    <n v="13.5"/>
  </r>
  <r>
    <x v="4"/>
    <n v="1185732"/>
    <d v="2021-08-11T00:00:00"/>
    <x v="2"/>
    <x v="17"/>
    <s v="Cheyenne"/>
    <x v="2"/>
    <n v="40"/>
    <n v="550"/>
    <n v="22000"/>
    <n v="7699.9999999999991"/>
    <n v="0.35"/>
    <x v="0"/>
    <n v="2021"/>
    <x v="6"/>
    <x v="2"/>
    <x v="0"/>
    <n v="13.999999999999998"/>
  </r>
  <r>
    <x v="4"/>
    <n v="1185732"/>
    <d v="2021-08-11T00:00:00"/>
    <x v="2"/>
    <x v="17"/>
    <s v="Cheyenne"/>
    <x v="3"/>
    <n v="40"/>
    <n v="525"/>
    <n v="21000"/>
    <n v="7349.9999999999991"/>
    <n v="0.35"/>
    <x v="0"/>
    <n v="2021"/>
    <x v="6"/>
    <x v="2"/>
    <x v="0"/>
    <n v="13.999999999999998"/>
  </r>
  <r>
    <x v="4"/>
    <n v="1185732"/>
    <d v="2021-08-11T00:00:00"/>
    <x v="2"/>
    <x v="17"/>
    <s v="Cheyenne"/>
    <x v="4"/>
    <n v="50"/>
    <n v="500"/>
    <n v="25000"/>
    <n v="7500"/>
    <n v="0.3"/>
    <x v="0"/>
    <n v="2021"/>
    <x v="6"/>
    <x v="2"/>
    <x v="1"/>
    <n v="15"/>
  </r>
  <r>
    <x v="4"/>
    <n v="1185732"/>
    <d v="2021-08-11T00:00:00"/>
    <x v="2"/>
    <x v="17"/>
    <s v="Cheyenne"/>
    <x v="5"/>
    <n v="55.000000000000007"/>
    <n v="675"/>
    <n v="37125.000000000007"/>
    <n v="9281.2500000000018"/>
    <n v="0.25"/>
    <x v="0"/>
    <n v="2021"/>
    <x v="6"/>
    <x v="2"/>
    <x v="1"/>
    <n v="13.750000000000004"/>
  </r>
  <r>
    <x v="4"/>
    <n v="1185732"/>
    <d v="2021-09-10T00:00:00"/>
    <x v="2"/>
    <x v="17"/>
    <s v="Cheyenne"/>
    <x v="0"/>
    <n v="50"/>
    <n v="800"/>
    <n v="40000"/>
    <n v="20000"/>
    <n v="0.5"/>
    <x v="0"/>
    <n v="2021"/>
    <x v="7"/>
    <x v="2"/>
    <x v="0"/>
    <n v="25"/>
  </r>
  <r>
    <x v="4"/>
    <n v="1185732"/>
    <d v="2021-09-10T00:00:00"/>
    <x v="2"/>
    <x v="17"/>
    <s v="Cheyenne"/>
    <x v="1"/>
    <n v="45.000000000000007"/>
    <n v="600"/>
    <n v="27000.000000000004"/>
    <n v="8100.0000000000009"/>
    <n v="0.3"/>
    <x v="0"/>
    <n v="2021"/>
    <x v="7"/>
    <x v="2"/>
    <x v="0"/>
    <n v="13.500000000000002"/>
  </r>
  <r>
    <x v="4"/>
    <n v="1185732"/>
    <d v="2021-09-10T00:00:00"/>
    <x v="2"/>
    <x v="17"/>
    <s v="Cheyenne"/>
    <x v="2"/>
    <n v="40"/>
    <n v="525"/>
    <n v="21000"/>
    <n v="7349.9999999999991"/>
    <n v="0.35"/>
    <x v="0"/>
    <n v="2021"/>
    <x v="7"/>
    <x v="2"/>
    <x v="0"/>
    <n v="13.999999999999998"/>
  </r>
  <r>
    <x v="4"/>
    <n v="1185732"/>
    <d v="2021-09-10T00:00:00"/>
    <x v="2"/>
    <x v="17"/>
    <s v="Cheyenne"/>
    <x v="3"/>
    <n v="40"/>
    <n v="500"/>
    <n v="20000"/>
    <n v="7000"/>
    <n v="0.35"/>
    <x v="0"/>
    <n v="2021"/>
    <x v="7"/>
    <x v="2"/>
    <x v="0"/>
    <n v="14"/>
  </r>
  <r>
    <x v="4"/>
    <n v="1185732"/>
    <d v="2021-09-10T00:00:00"/>
    <x v="2"/>
    <x v="17"/>
    <s v="Cheyenne"/>
    <x v="4"/>
    <n v="50"/>
    <n v="500"/>
    <n v="25000"/>
    <n v="7500"/>
    <n v="0.3"/>
    <x v="0"/>
    <n v="2021"/>
    <x v="7"/>
    <x v="2"/>
    <x v="1"/>
    <n v="15"/>
  </r>
  <r>
    <x v="4"/>
    <n v="1185732"/>
    <d v="2021-09-10T00:00:00"/>
    <x v="2"/>
    <x v="17"/>
    <s v="Cheyenne"/>
    <x v="5"/>
    <n v="55.000000000000007"/>
    <n v="600"/>
    <n v="33000.000000000007"/>
    <n v="8250.0000000000018"/>
    <n v="0.25"/>
    <x v="0"/>
    <n v="2021"/>
    <x v="7"/>
    <x v="2"/>
    <x v="1"/>
    <n v="13.750000000000004"/>
  </r>
  <r>
    <x v="4"/>
    <n v="1185732"/>
    <d v="2021-10-12T00:00:00"/>
    <x v="2"/>
    <x v="17"/>
    <s v="Cheyenne"/>
    <x v="0"/>
    <n v="55.000000000000007"/>
    <n v="775"/>
    <n v="42625.000000000007"/>
    <n v="21312.500000000004"/>
    <n v="0.5"/>
    <x v="0"/>
    <n v="2021"/>
    <x v="8"/>
    <x v="3"/>
    <x v="0"/>
    <n v="27.500000000000004"/>
  </r>
  <r>
    <x v="4"/>
    <n v="1185732"/>
    <d v="2021-10-12T00:00:00"/>
    <x v="2"/>
    <x v="17"/>
    <s v="Cheyenne"/>
    <x v="1"/>
    <n v="45.000000000000007"/>
    <n v="600"/>
    <n v="27000.000000000004"/>
    <n v="8100.0000000000009"/>
    <n v="0.3"/>
    <x v="0"/>
    <n v="2021"/>
    <x v="8"/>
    <x v="3"/>
    <x v="0"/>
    <n v="13.500000000000002"/>
  </r>
  <r>
    <x v="4"/>
    <n v="1185732"/>
    <d v="2021-10-12T00:00:00"/>
    <x v="2"/>
    <x v="17"/>
    <s v="Cheyenne"/>
    <x v="2"/>
    <n v="45.000000000000007"/>
    <n v="500"/>
    <n v="22500.000000000004"/>
    <n v="7875.0000000000009"/>
    <n v="0.35"/>
    <x v="0"/>
    <n v="2021"/>
    <x v="8"/>
    <x v="3"/>
    <x v="0"/>
    <n v="15.750000000000002"/>
  </r>
  <r>
    <x v="4"/>
    <n v="1185732"/>
    <d v="2021-10-12T00:00:00"/>
    <x v="2"/>
    <x v="17"/>
    <s v="Cheyenne"/>
    <x v="3"/>
    <n v="45.000000000000007"/>
    <n v="475"/>
    <n v="21375.000000000004"/>
    <n v="7481.2500000000009"/>
    <n v="0.35"/>
    <x v="0"/>
    <n v="2021"/>
    <x v="8"/>
    <x v="3"/>
    <x v="0"/>
    <n v="15.750000000000002"/>
  </r>
  <r>
    <x v="4"/>
    <n v="1185732"/>
    <d v="2021-10-12T00:00:00"/>
    <x v="2"/>
    <x v="17"/>
    <s v="Cheyenne"/>
    <x v="4"/>
    <n v="55.000000000000007"/>
    <n v="475"/>
    <n v="26125.000000000004"/>
    <n v="7837.5000000000009"/>
    <n v="0.3"/>
    <x v="0"/>
    <n v="2021"/>
    <x v="8"/>
    <x v="3"/>
    <x v="1"/>
    <n v="16.500000000000004"/>
  </r>
  <r>
    <x v="4"/>
    <n v="1185732"/>
    <d v="2021-10-12T00:00:00"/>
    <x v="2"/>
    <x v="17"/>
    <s v="Cheyenne"/>
    <x v="5"/>
    <n v="60"/>
    <n v="600"/>
    <n v="36000"/>
    <n v="9000"/>
    <n v="0.25"/>
    <x v="0"/>
    <n v="2021"/>
    <x v="8"/>
    <x v="3"/>
    <x v="1"/>
    <n v="15"/>
  </r>
  <r>
    <x v="4"/>
    <n v="1185732"/>
    <d v="2021-11-11T00:00:00"/>
    <x v="2"/>
    <x v="17"/>
    <s v="Cheyenne"/>
    <x v="0"/>
    <n v="55.000000000000007"/>
    <n v="750"/>
    <n v="41250.000000000007"/>
    <n v="20625.000000000004"/>
    <n v="0.5"/>
    <x v="0"/>
    <n v="2021"/>
    <x v="9"/>
    <x v="3"/>
    <x v="0"/>
    <n v="27.500000000000004"/>
  </r>
  <r>
    <x v="4"/>
    <n v="1185732"/>
    <d v="2021-11-11T00:00:00"/>
    <x v="2"/>
    <x v="17"/>
    <s v="Cheyenne"/>
    <x v="1"/>
    <n v="45.000000000000007"/>
    <n v="575"/>
    <n v="25875.000000000004"/>
    <n v="7762.5000000000009"/>
    <n v="0.3"/>
    <x v="0"/>
    <n v="2021"/>
    <x v="9"/>
    <x v="3"/>
    <x v="0"/>
    <n v="13.500000000000002"/>
  </r>
  <r>
    <x v="4"/>
    <n v="1185732"/>
    <d v="2021-11-11T00:00:00"/>
    <x v="2"/>
    <x v="17"/>
    <s v="Cheyenne"/>
    <x v="2"/>
    <n v="45.000000000000007"/>
    <n v="520"/>
    <n v="23400.000000000004"/>
    <n v="8190.0000000000009"/>
    <n v="0.35"/>
    <x v="0"/>
    <n v="2021"/>
    <x v="9"/>
    <x v="3"/>
    <x v="0"/>
    <n v="15.750000000000002"/>
  </r>
  <r>
    <x v="4"/>
    <n v="1185732"/>
    <d v="2021-11-11T00:00:00"/>
    <x v="2"/>
    <x v="17"/>
    <s v="Cheyenne"/>
    <x v="3"/>
    <n v="45.000000000000007"/>
    <n v="500"/>
    <n v="22500.000000000004"/>
    <n v="7875.0000000000009"/>
    <n v="0.35"/>
    <x v="0"/>
    <n v="2021"/>
    <x v="9"/>
    <x v="3"/>
    <x v="0"/>
    <n v="15.750000000000002"/>
  </r>
  <r>
    <x v="4"/>
    <n v="1185732"/>
    <d v="2021-11-11T00:00:00"/>
    <x v="2"/>
    <x v="17"/>
    <s v="Cheyenne"/>
    <x v="4"/>
    <n v="55.000000000000007"/>
    <n v="475"/>
    <n v="26125.000000000004"/>
    <n v="7837.5000000000009"/>
    <n v="0.3"/>
    <x v="0"/>
    <n v="2021"/>
    <x v="9"/>
    <x v="3"/>
    <x v="1"/>
    <n v="16.500000000000004"/>
  </r>
  <r>
    <x v="4"/>
    <n v="1185732"/>
    <d v="2021-11-11T00:00:00"/>
    <x v="2"/>
    <x v="17"/>
    <s v="Cheyenne"/>
    <x v="5"/>
    <n v="60"/>
    <n v="575"/>
    <n v="34500"/>
    <n v="8625"/>
    <n v="0.25"/>
    <x v="0"/>
    <n v="2021"/>
    <x v="9"/>
    <x v="3"/>
    <x v="1"/>
    <n v="15"/>
  </r>
  <r>
    <x v="4"/>
    <n v="1185732"/>
    <d v="2021-12-10T00:00:00"/>
    <x v="2"/>
    <x v="17"/>
    <s v="Cheyenne"/>
    <x v="0"/>
    <n v="55.000000000000007"/>
    <n v="800"/>
    <n v="44000.000000000007"/>
    <n v="22000.000000000004"/>
    <n v="0.5"/>
    <x v="0"/>
    <n v="2021"/>
    <x v="10"/>
    <x v="3"/>
    <x v="0"/>
    <n v="27.500000000000004"/>
  </r>
  <r>
    <x v="4"/>
    <n v="1185732"/>
    <d v="2021-12-10T00:00:00"/>
    <x v="2"/>
    <x v="17"/>
    <s v="Cheyenne"/>
    <x v="1"/>
    <n v="45.000000000000007"/>
    <n v="600"/>
    <n v="27000.000000000004"/>
    <n v="8100.0000000000009"/>
    <n v="0.3"/>
    <x v="0"/>
    <n v="2021"/>
    <x v="10"/>
    <x v="3"/>
    <x v="0"/>
    <n v="13.500000000000002"/>
  </r>
  <r>
    <x v="0"/>
    <n v="1185732"/>
    <d v="2021-12-10T00:00:00"/>
    <x v="2"/>
    <x v="17"/>
    <s v="Cheyenne"/>
    <x v="2"/>
    <n v="45.000000000000007"/>
    <n v="550"/>
    <n v="24750.000000000004"/>
    <n v="8662.5"/>
    <n v="0.35"/>
    <x v="0"/>
    <n v="2021"/>
    <x v="10"/>
    <x v="3"/>
    <x v="0"/>
    <n v="15.75"/>
  </r>
  <r>
    <x v="0"/>
    <n v="1185732"/>
    <d v="2021-12-10T00:00:00"/>
    <x v="2"/>
    <x v="17"/>
    <s v="Cheyenne"/>
    <x v="3"/>
    <n v="45.000000000000007"/>
    <n v="500"/>
    <n v="22500.000000000004"/>
    <n v="7875.0000000000009"/>
    <n v="0.35"/>
    <x v="0"/>
    <n v="2021"/>
    <x v="10"/>
    <x v="3"/>
    <x v="0"/>
    <n v="15.750000000000002"/>
  </r>
  <r>
    <x v="0"/>
    <n v="1185732"/>
    <d v="2021-12-10T00:00:00"/>
    <x v="2"/>
    <x v="17"/>
    <s v="Cheyenne"/>
    <x v="4"/>
    <n v="55.000000000000007"/>
    <n v="500"/>
    <n v="27500.000000000004"/>
    <n v="8250"/>
    <n v="0.3"/>
    <x v="0"/>
    <n v="2021"/>
    <x v="10"/>
    <x v="3"/>
    <x v="1"/>
    <n v="16.5"/>
  </r>
  <r>
    <x v="0"/>
    <n v="1185732"/>
    <d v="2021-12-10T00:00:00"/>
    <x v="2"/>
    <x v="17"/>
    <s v="Cheyenne"/>
    <x v="5"/>
    <n v="60"/>
    <n v="600"/>
    <n v="36000"/>
    <n v="9000"/>
    <n v="0.25"/>
    <x v="0"/>
    <n v="2021"/>
    <x v="10"/>
    <x v="3"/>
    <x v="1"/>
    <n v="15"/>
  </r>
  <r>
    <x v="0"/>
    <n v="1128299"/>
    <d v="2021-01-24T00:00:00"/>
    <x v="2"/>
    <x v="17"/>
    <s v="Cheyenne"/>
    <x v="0"/>
    <n v="30.000000000000004"/>
    <n v="350"/>
    <n v="10500.000000000002"/>
    <n v="3675.0000000000005"/>
    <n v="0.35"/>
    <x v="0"/>
    <n v="2021"/>
    <x v="0"/>
    <x v="0"/>
    <x v="0"/>
    <n v="10.500000000000002"/>
  </r>
  <r>
    <x v="0"/>
    <n v="1128299"/>
    <d v="2021-01-24T00:00:00"/>
    <x v="2"/>
    <x v="17"/>
    <s v="Cheyenne"/>
    <x v="1"/>
    <n v="40"/>
    <n v="350"/>
    <n v="14000"/>
    <n v="4900"/>
    <n v="0.35"/>
    <x v="0"/>
    <n v="2021"/>
    <x v="0"/>
    <x v="0"/>
    <x v="0"/>
    <n v="14"/>
  </r>
  <r>
    <x v="0"/>
    <n v="1128299"/>
    <d v="2021-01-24T00:00:00"/>
    <x v="2"/>
    <x v="17"/>
    <s v="Cheyenne"/>
    <x v="2"/>
    <n v="40"/>
    <n v="350"/>
    <n v="14000"/>
    <n v="4900"/>
    <n v="0.35"/>
    <x v="0"/>
    <n v="2021"/>
    <x v="0"/>
    <x v="0"/>
    <x v="0"/>
    <n v="14"/>
  </r>
  <r>
    <x v="0"/>
    <n v="1128299"/>
    <d v="2021-01-24T00:00:00"/>
    <x v="2"/>
    <x v="17"/>
    <s v="Cheyenne"/>
    <x v="3"/>
    <n v="40"/>
    <n v="200"/>
    <n v="8000"/>
    <n v="2800"/>
    <n v="0.35"/>
    <x v="0"/>
    <n v="2021"/>
    <x v="0"/>
    <x v="0"/>
    <x v="0"/>
    <n v="14"/>
  </r>
  <r>
    <x v="0"/>
    <n v="1128299"/>
    <d v="2021-01-24T00:00:00"/>
    <x v="2"/>
    <x v="17"/>
    <s v="Cheyenne"/>
    <x v="4"/>
    <n v="45.000000000000007"/>
    <n v="150"/>
    <n v="6750.0000000000009"/>
    <n v="2700.0000000000005"/>
    <n v="0.4"/>
    <x v="0"/>
    <n v="2021"/>
    <x v="0"/>
    <x v="0"/>
    <x v="1"/>
    <n v="18.000000000000004"/>
  </r>
  <r>
    <x v="0"/>
    <n v="1128299"/>
    <d v="2021-01-24T00:00:00"/>
    <x v="2"/>
    <x v="17"/>
    <s v="Cheyenne"/>
    <x v="5"/>
    <n v="40"/>
    <n v="400"/>
    <n v="16000"/>
    <n v="4800"/>
    <n v="0.3"/>
    <x v="0"/>
    <n v="2021"/>
    <x v="0"/>
    <x v="0"/>
    <x v="1"/>
    <n v="12"/>
  </r>
  <r>
    <x v="0"/>
    <n v="1128299"/>
    <d v="2021-02-24T00:00:00"/>
    <x v="2"/>
    <x v="17"/>
    <s v="Cheyenne"/>
    <x v="0"/>
    <n v="30.000000000000004"/>
    <n v="450"/>
    <n v="13500.000000000002"/>
    <n v="4725"/>
    <n v="0.35"/>
    <x v="0"/>
    <n v="2021"/>
    <x v="1"/>
    <x v="0"/>
    <x v="0"/>
    <n v="10.5"/>
  </r>
  <r>
    <x v="0"/>
    <n v="1128299"/>
    <d v="2021-02-24T00:00:00"/>
    <x v="2"/>
    <x v="17"/>
    <s v="Cheyenne"/>
    <x v="1"/>
    <n v="40"/>
    <n v="350"/>
    <n v="14000"/>
    <n v="4900"/>
    <n v="0.35"/>
    <x v="0"/>
    <n v="2021"/>
    <x v="1"/>
    <x v="0"/>
    <x v="0"/>
    <n v="14"/>
  </r>
  <r>
    <x v="0"/>
    <n v="1128299"/>
    <d v="2021-02-24T00:00:00"/>
    <x v="2"/>
    <x v="17"/>
    <s v="Cheyenne"/>
    <x v="2"/>
    <n v="40"/>
    <n v="350"/>
    <n v="14000"/>
    <n v="4900"/>
    <n v="0.35"/>
    <x v="0"/>
    <n v="2021"/>
    <x v="1"/>
    <x v="0"/>
    <x v="0"/>
    <n v="14"/>
  </r>
  <r>
    <x v="0"/>
    <n v="1128299"/>
    <d v="2021-02-24T00:00:00"/>
    <x v="4"/>
    <x v="18"/>
    <s v="Richmond"/>
    <x v="3"/>
    <n v="40"/>
    <n v="200"/>
    <n v="8000"/>
    <n v="2800"/>
    <n v="0.35"/>
    <x v="0"/>
    <n v="2021"/>
    <x v="1"/>
    <x v="0"/>
    <x v="0"/>
    <n v="14"/>
  </r>
  <r>
    <x v="0"/>
    <n v="1128299"/>
    <d v="2021-02-24T00:00:00"/>
    <x v="4"/>
    <x v="18"/>
    <s v="Richmond"/>
    <x v="4"/>
    <n v="45.000000000000007"/>
    <n v="125"/>
    <n v="5625.0000000000009"/>
    <n v="2250.0000000000005"/>
    <n v="0.4"/>
    <x v="0"/>
    <n v="2021"/>
    <x v="1"/>
    <x v="0"/>
    <x v="1"/>
    <n v="18.000000000000004"/>
  </r>
  <r>
    <x v="0"/>
    <n v="1128299"/>
    <d v="2021-02-24T00:00:00"/>
    <x v="4"/>
    <x v="18"/>
    <s v="Richmond"/>
    <x v="5"/>
    <n v="40"/>
    <n v="325"/>
    <n v="13000"/>
    <n v="3900"/>
    <n v="0.3"/>
    <x v="0"/>
    <n v="2021"/>
    <x v="1"/>
    <x v="0"/>
    <x v="1"/>
    <n v="12"/>
  </r>
  <r>
    <x v="0"/>
    <n v="1128299"/>
    <d v="2021-03-23T00:00:00"/>
    <x v="4"/>
    <x v="18"/>
    <s v="Richmond"/>
    <x v="0"/>
    <n v="40"/>
    <n v="475"/>
    <n v="19000"/>
    <n v="6650"/>
    <n v="0.35"/>
    <x v="0"/>
    <n v="2021"/>
    <x v="2"/>
    <x v="0"/>
    <x v="0"/>
    <n v="14"/>
  </r>
  <r>
    <x v="0"/>
    <n v="1128299"/>
    <d v="2021-03-23T00:00:00"/>
    <x v="4"/>
    <x v="18"/>
    <s v="Richmond"/>
    <x v="1"/>
    <n v="50"/>
    <n v="325"/>
    <n v="16250"/>
    <n v="5687.5"/>
    <n v="0.35"/>
    <x v="0"/>
    <n v="2021"/>
    <x v="2"/>
    <x v="0"/>
    <x v="0"/>
    <n v="17.5"/>
  </r>
  <r>
    <x v="0"/>
    <n v="1128299"/>
    <d v="2021-03-23T00:00:00"/>
    <x v="4"/>
    <x v="18"/>
    <s v="Richmond"/>
    <x v="2"/>
    <n v="54.999999999999993"/>
    <n v="350"/>
    <n v="19249.999999999996"/>
    <n v="6737.4999999999982"/>
    <n v="0.35"/>
    <x v="0"/>
    <n v="2021"/>
    <x v="2"/>
    <x v="0"/>
    <x v="0"/>
    <n v="19.249999999999996"/>
  </r>
  <r>
    <x v="0"/>
    <n v="1128299"/>
    <d v="2021-03-23T00:00:00"/>
    <x v="4"/>
    <x v="18"/>
    <s v="Richmond"/>
    <x v="3"/>
    <n v="50"/>
    <n v="250"/>
    <n v="12500"/>
    <n v="4375"/>
    <n v="0.35"/>
    <x v="0"/>
    <n v="2021"/>
    <x v="2"/>
    <x v="0"/>
    <x v="0"/>
    <n v="17.5"/>
  </r>
  <r>
    <x v="0"/>
    <n v="1128299"/>
    <d v="2021-03-23T00:00:00"/>
    <x v="4"/>
    <x v="18"/>
    <s v="Richmond"/>
    <x v="4"/>
    <n v="55.000000000000007"/>
    <n v="100"/>
    <n v="5500.0000000000009"/>
    <n v="2200.0000000000005"/>
    <n v="0.4"/>
    <x v="0"/>
    <n v="2021"/>
    <x v="2"/>
    <x v="0"/>
    <x v="1"/>
    <n v="22.000000000000004"/>
  </r>
  <r>
    <x v="0"/>
    <n v="1128299"/>
    <d v="2021-03-23T00:00:00"/>
    <x v="4"/>
    <x v="18"/>
    <s v="Richmond"/>
    <x v="5"/>
    <n v="50"/>
    <n v="300"/>
    <n v="15000"/>
    <n v="4500"/>
    <n v="0.3"/>
    <x v="0"/>
    <n v="2021"/>
    <x v="2"/>
    <x v="0"/>
    <x v="1"/>
    <n v="15"/>
  </r>
  <r>
    <x v="0"/>
    <n v="1128299"/>
    <d v="2021-04-24T00:00:00"/>
    <x v="4"/>
    <x v="18"/>
    <s v="Richmond"/>
    <x v="0"/>
    <n v="55.000000000000007"/>
    <n v="475"/>
    <n v="26125.000000000004"/>
    <n v="9143.75"/>
    <n v="0.35"/>
    <x v="0"/>
    <n v="2021"/>
    <x v="3"/>
    <x v="1"/>
    <x v="0"/>
    <n v="19.25"/>
  </r>
  <r>
    <x v="0"/>
    <n v="1128299"/>
    <d v="2021-04-24T00:00:00"/>
    <x v="4"/>
    <x v="18"/>
    <s v="Richmond"/>
    <x v="1"/>
    <n v="60.000000000000007"/>
    <n v="275"/>
    <n v="16500.000000000004"/>
    <n v="5775.0000000000009"/>
    <n v="0.35"/>
    <x v="0"/>
    <n v="2021"/>
    <x v="3"/>
    <x v="1"/>
    <x v="0"/>
    <n v="21.000000000000004"/>
  </r>
  <r>
    <x v="0"/>
    <n v="1128299"/>
    <d v="2021-04-24T00:00:00"/>
    <x v="4"/>
    <x v="18"/>
    <s v="Richmond"/>
    <x v="2"/>
    <n v="60.000000000000007"/>
    <n v="325"/>
    <n v="19500.000000000004"/>
    <n v="6825.0000000000009"/>
    <n v="0.35"/>
    <x v="0"/>
    <n v="2021"/>
    <x v="3"/>
    <x v="1"/>
    <x v="0"/>
    <n v="21.000000000000004"/>
  </r>
  <r>
    <x v="0"/>
    <n v="1128299"/>
    <d v="2021-04-24T00:00:00"/>
    <x v="4"/>
    <x v="18"/>
    <s v="Richmond"/>
    <x v="3"/>
    <n v="45.000000000000007"/>
    <n v="225"/>
    <n v="10125.000000000002"/>
    <n v="3543.7500000000005"/>
    <n v="0.35"/>
    <x v="0"/>
    <n v="2021"/>
    <x v="3"/>
    <x v="1"/>
    <x v="0"/>
    <n v="15.750000000000002"/>
  </r>
  <r>
    <x v="0"/>
    <n v="1128299"/>
    <d v="2021-04-24T00:00:00"/>
    <x v="4"/>
    <x v="18"/>
    <s v="Richmond"/>
    <x v="4"/>
    <n v="50.000000000000014"/>
    <n v="125"/>
    <n v="6250.0000000000018"/>
    <n v="2500.0000000000009"/>
    <n v="0.4"/>
    <x v="0"/>
    <n v="2021"/>
    <x v="3"/>
    <x v="1"/>
    <x v="1"/>
    <n v="20.000000000000007"/>
  </r>
  <r>
    <x v="0"/>
    <n v="1128299"/>
    <d v="2021-04-24T00:00:00"/>
    <x v="4"/>
    <x v="18"/>
    <s v="Richmond"/>
    <x v="5"/>
    <n v="65.000000000000014"/>
    <n v="300"/>
    <n v="19500.000000000004"/>
    <n v="5850.0000000000009"/>
    <n v="0.3"/>
    <x v="0"/>
    <n v="2021"/>
    <x v="3"/>
    <x v="1"/>
    <x v="1"/>
    <n v="19.500000000000004"/>
  </r>
  <r>
    <x v="0"/>
    <n v="1128299"/>
    <d v="2021-05-25T00:00:00"/>
    <x v="4"/>
    <x v="18"/>
    <s v="Richmond"/>
    <x v="0"/>
    <n v="50"/>
    <n v="500"/>
    <n v="25000"/>
    <n v="8750"/>
    <n v="0.35"/>
    <x v="0"/>
    <n v="2021"/>
    <x v="4"/>
    <x v="1"/>
    <x v="0"/>
    <n v="17.5"/>
  </r>
  <r>
    <x v="0"/>
    <n v="1128299"/>
    <d v="2021-05-25T00:00:00"/>
    <x v="4"/>
    <x v="18"/>
    <s v="Richmond"/>
    <x v="1"/>
    <n v="55.000000000000007"/>
    <n v="350"/>
    <n v="19250.000000000004"/>
    <n v="6737.5000000000009"/>
    <n v="0.35"/>
    <x v="0"/>
    <n v="2021"/>
    <x v="4"/>
    <x v="1"/>
    <x v="0"/>
    <n v="19.250000000000004"/>
  </r>
  <r>
    <x v="0"/>
    <n v="1128299"/>
    <d v="2021-05-25T00:00:00"/>
    <x v="4"/>
    <x v="18"/>
    <s v="Richmond"/>
    <x v="2"/>
    <n v="55.000000000000007"/>
    <n v="350"/>
    <n v="19250.000000000004"/>
    <n v="6737.5000000000009"/>
    <n v="0.35"/>
    <x v="0"/>
    <n v="2021"/>
    <x v="4"/>
    <x v="1"/>
    <x v="0"/>
    <n v="19.250000000000004"/>
  </r>
  <r>
    <x v="0"/>
    <n v="1128299"/>
    <d v="2021-05-25T00:00:00"/>
    <x v="4"/>
    <x v="18"/>
    <s v="Richmond"/>
    <x v="3"/>
    <n v="50"/>
    <n v="275"/>
    <n v="13750"/>
    <n v="4812.5"/>
    <n v="0.35"/>
    <x v="0"/>
    <n v="2021"/>
    <x v="4"/>
    <x v="1"/>
    <x v="0"/>
    <n v="17.5"/>
  </r>
  <r>
    <x v="0"/>
    <n v="1128299"/>
    <d v="2021-05-25T00:00:00"/>
    <x v="4"/>
    <x v="18"/>
    <s v="Richmond"/>
    <x v="4"/>
    <n v="44.999999999999993"/>
    <n v="175"/>
    <n v="7874.9999999999991"/>
    <n v="3150"/>
    <n v="0.4"/>
    <x v="0"/>
    <n v="2021"/>
    <x v="4"/>
    <x v="1"/>
    <x v="1"/>
    <n v="18"/>
  </r>
  <r>
    <x v="0"/>
    <n v="1128299"/>
    <d v="2021-05-25T00:00:00"/>
    <x v="4"/>
    <x v="18"/>
    <s v="Richmond"/>
    <x v="5"/>
    <n v="60"/>
    <n v="525"/>
    <n v="31500"/>
    <n v="9450"/>
    <n v="0.3"/>
    <x v="0"/>
    <n v="2021"/>
    <x v="4"/>
    <x v="1"/>
    <x v="1"/>
    <n v="18"/>
  </r>
  <r>
    <x v="0"/>
    <n v="1128299"/>
    <d v="2021-06-24T00:00:00"/>
    <x v="4"/>
    <x v="18"/>
    <s v="Richmond"/>
    <x v="0"/>
    <n v="54.999999999999993"/>
    <n v="775"/>
    <n v="42624.999999999993"/>
    <n v="14918.749999999996"/>
    <n v="0.35"/>
    <x v="0"/>
    <n v="2021"/>
    <x v="11"/>
    <x v="1"/>
    <x v="0"/>
    <n v="19.249999999999996"/>
  </r>
  <r>
    <x v="0"/>
    <n v="1128299"/>
    <d v="2021-06-24T00:00:00"/>
    <x v="4"/>
    <x v="18"/>
    <s v="Richmond"/>
    <x v="1"/>
    <n v="64.999999999999986"/>
    <n v="650"/>
    <n v="42249.999999999993"/>
    <n v="14787.499999999996"/>
    <n v="0.35"/>
    <x v="0"/>
    <n v="2021"/>
    <x v="11"/>
    <x v="1"/>
    <x v="0"/>
    <n v="22.749999999999993"/>
  </r>
  <r>
    <x v="0"/>
    <n v="1128299"/>
    <d v="2021-06-24T00:00:00"/>
    <x v="4"/>
    <x v="18"/>
    <s v="Richmond"/>
    <x v="2"/>
    <n v="80"/>
    <n v="650"/>
    <n v="52000"/>
    <n v="18200"/>
    <n v="0.35"/>
    <x v="0"/>
    <n v="2021"/>
    <x v="11"/>
    <x v="1"/>
    <x v="0"/>
    <n v="28"/>
  </r>
  <r>
    <x v="0"/>
    <n v="1128299"/>
    <d v="2021-06-24T00:00:00"/>
    <x v="4"/>
    <x v="18"/>
    <s v="Richmond"/>
    <x v="3"/>
    <n v="80"/>
    <n v="525"/>
    <n v="42000"/>
    <n v="14699.999999999998"/>
    <n v="0.35"/>
    <x v="0"/>
    <n v="2021"/>
    <x v="11"/>
    <x v="1"/>
    <x v="0"/>
    <n v="27.999999999999996"/>
  </r>
  <r>
    <x v="0"/>
    <n v="1128299"/>
    <d v="2021-06-24T00:00:00"/>
    <x v="4"/>
    <x v="18"/>
    <s v="Richmond"/>
    <x v="4"/>
    <n v="90"/>
    <n v="400"/>
    <n v="36000"/>
    <n v="14400"/>
    <n v="0.4"/>
    <x v="0"/>
    <n v="2021"/>
    <x v="11"/>
    <x v="1"/>
    <x v="1"/>
    <n v="36"/>
  </r>
  <r>
    <x v="0"/>
    <n v="1128299"/>
    <d v="2021-06-24T00:00:00"/>
    <x v="4"/>
    <x v="18"/>
    <s v="Richmond"/>
    <x v="5"/>
    <n v="105"/>
    <n v="700"/>
    <n v="73500"/>
    <n v="22050"/>
    <n v="0.3"/>
    <x v="0"/>
    <n v="2021"/>
    <x v="11"/>
    <x v="1"/>
    <x v="1"/>
    <n v="31.5"/>
  </r>
  <r>
    <x v="0"/>
    <n v="1128299"/>
    <d v="2021-07-23T00:00:00"/>
    <x v="4"/>
    <x v="18"/>
    <s v="Richmond"/>
    <x v="0"/>
    <n v="85"/>
    <n v="850"/>
    <n v="72250"/>
    <n v="25287.5"/>
    <n v="0.35"/>
    <x v="0"/>
    <n v="2021"/>
    <x v="5"/>
    <x v="2"/>
    <x v="0"/>
    <n v="29.75"/>
  </r>
  <r>
    <x v="0"/>
    <n v="1128299"/>
    <d v="2021-07-23T00:00:00"/>
    <x v="4"/>
    <x v="18"/>
    <s v="Richmond"/>
    <x v="1"/>
    <n v="90"/>
    <n v="700"/>
    <n v="63000"/>
    <n v="22050"/>
    <n v="0.35"/>
    <x v="0"/>
    <n v="2021"/>
    <x v="5"/>
    <x v="2"/>
    <x v="0"/>
    <n v="31.5"/>
  </r>
  <r>
    <x v="0"/>
    <n v="1128299"/>
    <d v="2021-07-23T00:00:00"/>
    <x v="4"/>
    <x v="18"/>
    <s v="Richmond"/>
    <x v="2"/>
    <n v="90"/>
    <n v="650"/>
    <n v="58500"/>
    <n v="20475"/>
    <n v="0.35"/>
    <x v="0"/>
    <n v="2021"/>
    <x v="5"/>
    <x v="2"/>
    <x v="0"/>
    <n v="31.5"/>
  </r>
  <r>
    <x v="0"/>
    <n v="1128299"/>
    <d v="2021-07-23T00:00:00"/>
    <x v="4"/>
    <x v="18"/>
    <s v="Richmond"/>
    <x v="3"/>
    <n v="85"/>
    <n v="550"/>
    <n v="46750"/>
    <n v="16362.499999999998"/>
    <n v="0.35"/>
    <x v="0"/>
    <n v="2021"/>
    <x v="5"/>
    <x v="2"/>
    <x v="0"/>
    <n v="29.749999999999996"/>
  </r>
  <r>
    <x v="0"/>
    <n v="1128299"/>
    <d v="2021-07-23T00:00:00"/>
    <x v="4"/>
    <x v="18"/>
    <s v="Richmond"/>
    <x v="4"/>
    <n v="90"/>
    <n v="600"/>
    <n v="54000"/>
    <n v="21600"/>
    <n v="0.4"/>
    <x v="0"/>
    <n v="2021"/>
    <x v="5"/>
    <x v="2"/>
    <x v="1"/>
    <n v="36"/>
  </r>
  <r>
    <x v="0"/>
    <n v="1128299"/>
    <d v="2021-07-23T00:00:00"/>
    <x v="4"/>
    <x v="18"/>
    <s v="Richmond"/>
    <x v="5"/>
    <n v="105"/>
    <n v="600"/>
    <n v="63000"/>
    <n v="18900"/>
    <n v="0.3"/>
    <x v="0"/>
    <n v="2021"/>
    <x v="5"/>
    <x v="2"/>
    <x v="1"/>
    <n v="31.5"/>
  </r>
  <r>
    <x v="0"/>
    <n v="1128299"/>
    <d v="2021-08-24T00:00:00"/>
    <x v="4"/>
    <x v="18"/>
    <s v="Richmond"/>
    <x v="0"/>
    <n v="90"/>
    <n v="800"/>
    <n v="72000"/>
    <n v="25200"/>
    <n v="0.35"/>
    <x v="0"/>
    <n v="2021"/>
    <x v="6"/>
    <x v="2"/>
    <x v="0"/>
    <n v="31.5"/>
  </r>
  <r>
    <x v="0"/>
    <n v="1128299"/>
    <d v="2021-08-24T00:00:00"/>
    <x v="4"/>
    <x v="18"/>
    <s v="Richmond"/>
    <x v="1"/>
    <n v="80"/>
    <n v="775"/>
    <n v="62000"/>
    <n v="21700"/>
    <n v="0.35"/>
    <x v="0"/>
    <n v="2021"/>
    <x v="6"/>
    <x v="2"/>
    <x v="0"/>
    <n v="28"/>
  </r>
  <r>
    <x v="0"/>
    <n v="1128299"/>
    <d v="2021-08-24T00:00:00"/>
    <x v="4"/>
    <x v="18"/>
    <s v="Richmond"/>
    <x v="2"/>
    <n v="70"/>
    <n v="650"/>
    <n v="45500"/>
    <n v="15924.999999999998"/>
    <n v="0.35"/>
    <x v="0"/>
    <n v="2021"/>
    <x v="6"/>
    <x v="2"/>
    <x v="0"/>
    <n v="24.499999999999996"/>
  </r>
  <r>
    <x v="0"/>
    <n v="1128299"/>
    <d v="2021-08-24T00:00:00"/>
    <x v="4"/>
    <x v="18"/>
    <s v="Richmond"/>
    <x v="3"/>
    <n v="70"/>
    <n v="425"/>
    <n v="29750"/>
    <n v="10412.5"/>
    <n v="0.35"/>
    <x v="0"/>
    <n v="2021"/>
    <x v="6"/>
    <x v="2"/>
    <x v="0"/>
    <n v="24.5"/>
  </r>
  <r>
    <x v="0"/>
    <n v="1128299"/>
    <d v="2021-08-24T00:00:00"/>
    <x v="4"/>
    <x v="18"/>
    <s v="Richmond"/>
    <x v="4"/>
    <n v="70"/>
    <n v="425"/>
    <n v="29750"/>
    <n v="11900"/>
    <n v="0.4"/>
    <x v="0"/>
    <n v="2021"/>
    <x v="6"/>
    <x v="2"/>
    <x v="1"/>
    <n v="28"/>
  </r>
  <r>
    <x v="0"/>
    <n v="1128299"/>
    <d v="2021-08-24T00:00:00"/>
    <x v="4"/>
    <x v="18"/>
    <s v="Richmond"/>
    <x v="5"/>
    <n v="75"/>
    <n v="250"/>
    <n v="18750"/>
    <n v="5625"/>
    <n v="0.3"/>
    <x v="0"/>
    <n v="2021"/>
    <x v="6"/>
    <x v="2"/>
    <x v="1"/>
    <n v="22.5"/>
  </r>
  <r>
    <x v="0"/>
    <n v="1128299"/>
    <d v="2021-09-25T00:00:00"/>
    <x v="4"/>
    <x v="18"/>
    <s v="Richmond"/>
    <x v="0"/>
    <n v="50.000000000000014"/>
    <n v="450"/>
    <n v="22500.000000000007"/>
    <n v="7875.0000000000018"/>
    <n v="0.35"/>
    <x v="0"/>
    <n v="2021"/>
    <x v="7"/>
    <x v="2"/>
    <x v="0"/>
    <n v="17.500000000000004"/>
  </r>
  <r>
    <x v="0"/>
    <n v="1128299"/>
    <d v="2021-09-25T00:00:00"/>
    <x v="4"/>
    <x v="18"/>
    <s v="Richmond"/>
    <x v="1"/>
    <n v="55.000000000000014"/>
    <n v="450"/>
    <n v="24750.000000000007"/>
    <n v="8662.5000000000018"/>
    <n v="0.35"/>
    <x v="0"/>
    <n v="2021"/>
    <x v="7"/>
    <x v="2"/>
    <x v="0"/>
    <n v="19.250000000000004"/>
  </r>
  <r>
    <x v="0"/>
    <n v="1128299"/>
    <d v="2021-09-25T00:00:00"/>
    <x v="4"/>
    <x v="18"/>
    <s v="Richmond"/>
    <x v="2"/>
    <n v="50.000000000000014"/>
    <n v="250"/>
    <n v="12500.000000000004"/>
    <n v="4375.0000000000009"/>
    <n v="0.35"/>
    <x v="0"/>
    <n v="2021"/>
    <x v="7"/>
    <x v="2"/>
    <x v="0"/>
    <n v="17.500000000000004"/>
  </r>
  <r>
    <x v="0"/>
    <n v="1128299"/>
    <d v="2021-09-25T00:00:00"/>
    <x v="4"/>
    <x v="18"/>
    <s v="Richmond"/>
    <x v="3"/>
    <n v="50.000000000000014"/>
    <n v="200"/>
    <n v="10000.000000000004"/>
    <n v="3500.0000000000009"/>
    <n v="0.35"/>
    <x v="0"/>
    <n v="2021"/>
    <x v="7"/>
    <x v="2"/>
    <x v="0"/>
    <n v="17.500000000000004"/>
  </r>
  <r>
    <x v="0"/>
    <n v="1128299"/>
    <d v="2021-09-25T00:00:00"/>
    <x v="4"/>
    <x v="18"/>
    <s v="Richmond"/>
    <x v="4"/>
    <n v="60.000000000000007"/>
    <n v="225"/>
    <n v="13500.000000000002"/>
    <n v="5400.0000000000009"/>
    <n v="0.4"/>
    <x v="0"/>
    <n v="2021"/>
    <x v="7"/>
    <x v="2"/>
    <x v="1"/>
    <n v="24.000000000000004"/>
  </r>
  <r>
    <x v="0"/>
    <n v="1128299"/>
    <d v="2021-09-25T00:00:00"/>
    <x v="4"/>
    <x v="18"/>
    <s v="Richmond"/>
    <x v="5"/>
    <n v="44.999999999999993"/>
    <n v="250"/>
    <n v="11249.999999999998"/>
    <n v="3374.9999999999995"/>
    <n v="0.3"/>
    <x v="0"/>
    <n v="2021"/>
    <x v="7"/>
    <x v="2"/>
    <x v="1"/>
    <n v="13.499999999999998"/>
  </r>
  <r>
    <x v="0"/>
    <n v="1128299"/>
    <d v="2021-10-24T00:00:00"/>
    <x v="4"/>
    <x v="18"/>
    <s v="Richmond"/>
    <x v="0"/>
    <n v="40"/>
    <n v="350"/>
    <n v="14000"/>
    <n v="4900"/>
    <n v="0.35"/>
    <x v="0"/>
    <n v="2021"/>
    <x v="8"/>
    <x v="3"/>
    <x v="0"/>
    <n v="14"/>
  </r>
  <r>
    <x v="0"/>
    <n v="1128299"/>
    <d v="2021-10-24T00:00:00"/>
    <x v="4"/>
    <x v="18"/>
    <s v="Richmond"/>
    <x v="1"/>
    <n v="55.000000000000014"/>
    <n v="525"/>
    <n v="28875.000000000007"/>
    <n v="10106.250000000002"/>
    <n v="0.35"/>
    <x v="0"/>
    <n v="2021"/>
    <x v="8"/>
    <x v="3"/>
    <x v="0"/>
    <n v="19.250000000000004"/>
  </r>
  <r>
    <x v="0"/>
    <n v="1128299"/>
    <d v="2021-10-24T00:00:00"/>
    <x v="4"/>
    <x v="18"/>
    <s v="Richmond"/>
    <x v="2"/>
    <n v="50.000000000000014"/>
    <n v="350"/>
    <n v="17500.000000000004"/>
    <n v="6125.0000000000009"/>
    <n v="0.35"/>
    <x v="0"/>
    <n v="2021"/>
    <x v="8"/>
    <x v="3"/>
    <x v="0"/>
    <n v="17.500000000000004"/>
  </r>
  <r>
    <x v="0"/>
    <n v="1128299"/>
    <d v="2021-10-24T00:00:00"/>
    <x v="4"/>
    <x v="18"/>
    <s v="Richmond"/>
    <x v="3"/>
    <n v="45.000000000000007"/>
    <n v="325"/>
    <n v="14625.000000000002"/>
    <n v="5118.75"/>
    <n v="0.35"/>
    <x v="0"/>
    <n v="2021"/>
    <x v="8"/>
    <x v="3"/>
    <x v="0"/>
    <n v="15.75"/>
  </r>
  <r>
    <x v="0"/>
    <n v="1128299"/>
    <d v="2021-10-24T00:00:00"/>
    <x v="4"/>
    <x v="18"/>
    <s v="Richmond"/>
    <x v="4"/>
    <n v="55.000000000000007"/>
    <n v="300"/>
    <n v="16500.000000000004"/>
    <n v="6600.0000000000018"/>
    <n v="0.4"/>
    <x v="0"/>
    <n v="2021"/>
    <x v="8"/>
    <x v="3"/>
    <x v="1"/>
    <n v="22.000000000000007"/>
  </r>
  <r>
    <x v="0"/>
    <n v="1128299"/>
    <d v="2021-10-24T00:00:00"/>
    <x v="4"/>
    <x v="18"/>
    <s v="Richmond"/>
    <x v="5"/>
    <n v="60.000000000000007"/>
    <n v="350"/>
    <n v="21000.000000000004"/>
    <n v="6300.0000000000009"/>
    <n v="0.3"/>
    <x v="0"/>
    <n v="2021"/>
    <x v="8"/>
    <x v="3"/>
    <x v="1"/>
    <n v="18.000000000000004"/>
  </r>
  <r>
    <x v="0"/>
    <n v="1128299"/>
    <d v="2021-11-24T00:00:00"/>
    <x v="4"/>
    <x v="18"/>
    <s v="Richmond"/>
    <x v="0"/>
    <n v="45.000000000000007"/>
    <n v="575"/>
    <n v="25875.000000000004"/>
    <n v="9056.25"/>
    <n v="0.35"/>
    <x v="0"/>
    <n v="2021"/>
    <x v="9"/>
    <x v="3"/>
    <x v="0"/>
    <n v="15.75"/>
  </r>
  <r>
    <x v="0"/>
    <n v="1128299"/>
    <d v="2021-11-24T00:00:00"/>
    <x v="4"/>
    <x v="18"/>
    <s v="Richmond"/>
    <x v="1"/>
    <n v="50.000000000000014"/>
    <n v="650"/>
    <n v="32500.000000000011"/>
    <n v="11375.000000000004"/>
    <n v="0.35"/>
    <x v="0"/>
    <n v="2021"/>
    <x v="9"/>
    <x v="3"/>
    <x v="0"/>
    <n v="17.500000000000007"/>
  </r>
  <r>
    <x v="0"/>
    <n v="1128299"/>
    <d v="2021-11-24T00:00:00"/>
    <x v="4"/>
    <x v="18"/>
    <s v="Richmond"/>
    <x v="2"/>
    <n v="45.000000000000007"/>
    <n v="475"/>
    <n v="21375.000000000004"/>
    <n v="7481.2500000000009"/>
    <n v="0.35"/>
    <x v="0"/>
    <n v="2021"/>
    <x v="9"/>
    <x v="3"/>
    <x v="0"/>
    <n v="15.750000000000002"/>
  </r>
  <r>
    <x v="0"/>
    <n v="1128299"/>
    <d v="2021-11-24T00:00:00"/>
    <x v="4"/>
    <x v="18"/>
    <s v="Richmond"/>
    <x v="3"/>
    <n v="55.000000000000014"/>
    <n v="450"/>
    <n v="24750.000000000007"/>
    <n v="8662.5000000000018"/>
    <n v="0.35"/>
    <x v="0"/>
    <n v="2021"/>
    <x v="9"/>
    <x v="3"/>
    <x v="0"/>
    <n v="19.250000000000004"/>
  </r>
  <r>
    <x v="0"/>
    <n v="1128299"/>
    <d v="2021-11-24T00:00:00"/>
    <x v="4"/>
    <x v="18"/>
    <s v="Richmond"/>
    <x v="4"/>
    <n v="75.000000000000014"/>
    <n v="425"/>
    <n v="31875.000000000007"/>
    <n v="12750.000000000004"/>
    <n v="0.4"/>
    <x v="0"/>
    <n v="2021"/>
    <x v="9"/>
    <x v="3"/>
    <x v="1"/>
    <n v="30.000000000000007"/>
  </r>
  <r>
    <x v="0"/>
    <n v="1128299"/>
    <d v="2021-11-24T00:00:00"/>
    <x v="4"/>
    <x v="18"/>
    <s v="Richmond"/>
    <x v="5"/>
    <n v="80.000000000000014"/>
    <n v="550"/>
    <n v="44000.000000000007"/>
    <n v="13200.000000000002"/>
    <n v="0.3"/>
    <x v="0"/>
    <n v="2021"/>
    <x v="9"/>
    <x v="3"/>
    <x v="1"/>
    <n v="24.000000000000004"/>
  </r>
  <r>
    <x v="0"/>
    <n v="1128299"/>
    <d v="2021-12-23T00:00:00"/>
    <x v="4"/>
    <x v="18"/>
    <s v="Richmond"/>
    <x v="0"/>
    <n v="65.000000000000014"/>
    <n v="750"/>
    <n v="48750.000000000007"/>
    <n v="17062.5"/>
    <n v="0.35"/>
    <x v="0"/>
    <n v="2021"/>
    <x v="10"/>
    <x v="3"/>
    <x v="0"/>
    <n v="22.75"/>
  </r>
  <r>
    <x v="0"/>
    <n v="1128299"/>
    <d v="2021-12-23T00:00:00"/>
    <x v="4"/>
    <x v="18"/>
    <s v="Richmond"/>
    <x v="1"/>
    <n v="75.000000000000028"/>
    <n v="750"/>
    <n v="56250.000000000022"/>
    <n v="19687.500000000007"/>
    <n v="0.35"/>
    <x v="0"/>
    <n v="2021"/>
    <x v="10"/>
    <x v="3"/>
    <x v="0"/>
    <n v="26.250000000000011"/>
  </r>
  <r>
    <x v="2"/>
    <n v="1128299"/>
    <d v="2021-12-23T00:00:00"/>
    <x v="4"/>
    <x v="18"/>
    <s v="Richmond"/>
    <x v="2"/>
    <n v="70.000000000000014"/>
    <n v="550"/>
    <n v="38500.000000000007"/>
    <n v="13475.000000000002"/>
    <n v="0.35"/>
    <x v="0"/>
    <n v="2021"/>
    <x v="10"/>
    <x v="3"/>
    <x v="0"/>
    <n v="24.500000000000004"/>
  </r>
  <r>
    <x v="2"/>
    <n v="1128299"/>
    <d v="2021-12-23T00:00:00"/>
    <x v="4"/>
    <x v="18"/>
    <s v="Richmond"/>
    <x v="3"/>
    <n v="70.000000000000014"/>
    <n v="550"/>
    <n v="38500.000000000007"/>
    <n v="13475.000000000002"/>
    <n v="0.35"/>
    <x v="0"/>
    <n v="2021"/>
    <x v="10"/>
    <x v="3"/>
    <x v="0"/>
    <n v="24.500000000000004"/>
  </r>
  <r>
    <x v="2"/>
    <n v="1128299"/>
    <d v="2021-12-23T00:00:00"/>
    <x v="4"/>
    <x v="18"/>
    <s v="Richmond"/>
    <x v="4"/>
    <n v="80.000000000000014"/>
    <n v="475"/>
    <n v="38000.000000000007"/>
    <n v="15200.000000000004"/>
    <n v="0.4"/>
    <x v="0"/>
    <n v="2021"/>
    <x v="10"/>
    <x v="3"/>
    <x v="1"/>
    <n v="32.000000000000007"/>
  </r>
  <r>
    <x v="2"/>
    <n v="1128299"/>
    <d v="2021-12-23T00:00:00"/>
    <x v="4"/>
    <x v="18"/>
    <s v="Richmond"/>
    <x v="5"/>
    <n v="85.000000000000014"/>
    <n v="575"/>
    <n v="48875.000000000007"/>
    <n v="14662.500000000002"/>
    <n v="0.3"/>
    <x v="0"/>
    <n v="2021"/>
    <x v="10"/>
    <x v="3"/>
    <x v="1"/>
    <n v="25.500000000000004"/>
  </r>
  <r>
    <x v="2"/>
    <n v="1185732"/>
    <d v="2021-01-19T00:00:00"/>
    <x v="4"/>
    <x v="18"/>
    <s v="Richmond"/>
    <x v="0"/>
    <n v="35"/>
    <n v="750"/>
    <n v="26250"/>
    <n v="13125"/>
    <n v="0.5"/>
    <x v="0"/>
    <n v="2021"/>
    <x v="0"/>
    <x v="0"/>
    <x v="0"/>
    <n v="17.5"/>
  </r>
  <r>
    <x v="2"/>
    <n v="1185732"/>
    <d v="2021-01-19T00:00:00"/>
    <x v="4"/>
    <x v="18"/>
    <s v="Richmond"/>
    <x v="1"/>
    <n v="35"/>
    <n v="550"/>
    <n v="19250"/>
    <n v="7699.9999999999991"/>
    <n v="0.39999999999999997"/>
    <x v="0"/>
    <n v="2021"/>
    <x v="0"/>
    <x v="0"/>
    <x v="0"/>
    <n v="13.999999999999998"/>
  </r>
  <r>
    <x v="2"/>
    <n v="1185732"/>
    <d v="2021-01-19T00:00:00"/>
    <x v="4"/>
    <x v="18"/>
    <s v="Richmond"/>
    <x v="2"/>
    <n v="25"/>
    <n v="550"/>
    <n v="13750"/>
    <n v="4125"/>
    <n v="0.3"/>
    <x v="0"/>
    <n v="2021"/>
    <x v="0"/>
    <x v="0"/>
    <x v="0"/>
    <n v="7.5"/>
  </r>
  <r>
    <x v="2"/>
    <n v="1185732"/>
    <d v="2021-01-19T00:00:00"/>
    <x v="4"/>
    <x v="18"/>
    <s v="Richmond"/>
    <x v="3"/>
    <n v="29.999999999999993"/>
    <n v="400"/>
    <n v="11999.999999999996"/>
    <n v="4199.9999999999982"/>
    <n v="0.35"/>
    <x v="0"/>
    <n v="2021"/>
    <x v="0"/>
    <x v="0"/>
    <x v="0"/>
    <n v="10.499999999999995"/>
  </r>
  <r>
    <x v="2"/>
    <n v="1185732"/>
    <d v="2021-01-19T00:00:00"/>
    <x v="4"/>
    <x v="18"/>
    <s v="Richmond"/>
    <x v="4"/>
    <n v="45.000000000000007"/>
    <n v="450"/>
    <n v="20250.000000000004"/>
    <n v="8100.0000000000009"/>
    <n v="0.39999999999999997"/>
    <x v="0"/>
    <n v="2021"/>
    <x v="0"/>
    <x v="0"/>
    <x v="1"/>
    <n v="18.000000000000004"/>
  </r>
  <r>
    <x v="2"/>
    <n v="1185732"/>
    <d v="2021-01-19T00:00:00"/>
    <x v="4"/>
    <x v="18"/>
    <s v="Richmond"/>
    <x v="5"/>
    <n v="35"/>
    <n v="550"/>
    <n v="19250"/>
    <n v="10587.5"/>
    <n v="0.55000000000000004"/>
    <x v="0"/>
    <n v="2021"/>
    <x v="0"/>
    <x v="0"/>
    <x v="1"/>
    <n v="19.25"/>
  </r>
  <r>
    <x v="2"/>
    <n v="1185732"/>
    <d v="2021-02-17T00:00:00"/>
    <x v="4"/>
    <x v="18"/>
    <s v="Richmond"/>
    <x v="0"/>
    <n v="35"/>
    <n v="800"/>
    <n v="28000"/>
    <n v="14000"/>
    <n v="0.5"/>
    <x v="0"/>
    <n v="2021"/>
    <x v="1"/>
    <x v="0"/>
    <x v="0"/>
    <n v="17.5"/>
  </r>
  <r>
    <x v="2"/>
    <n v="1185732"/>
    <d v="2021-02-17T00:00:00"/>
    <x v="4"/>
    <x v="18"/>
    <s v="Richmond"/>
    <x v="1"/>
    <n v="35"/>
    <n v="450"/>
    <n v="15750"/>
    <n v="6299.9999999999991"/>
    <n v="0.39999999999999997"/>
    <x v="0"/>
    <n v="2021"/>
    <x v="1"/>
    <x v="0"/>
    <x v="0"/>
    <n v="13.999999999999998"/>
  </r>
  <r>
    <x v="2"/>
    <n v="1185732"/>
    <d v="2021-02-17T00:00:00"/>
    <x v="4"/>
    <x v="18"/>
    <s v="Richmond"/>
    <x v="2"/>
    <n v="25"/>
    <n v="500"/>
    <n v="12500"/>
    <n v="3750"/>
    <n v="0.3"/>
    <x v="0"/>
    <n v="2021"/>
    <x v="1"/>
    <x v="0"/>
    <x v="0"/>
    <n v="7.5"/>
  </r>
  <r>
    <x v="2"/>
    <n v="1185732"/>
    <d v="2021-02-17T00:00:00"/>
    <x v="3"/>
    <x v="19"/>
    <s v="Detroit"/>
    <x v="3"/>
    <n v="29.999999999999993"/>
    <n v="375"/>
    <n v="11249.999999999998"/>
    <n v="3937.4999999999991"/>
    <n v="0.35"/>
    <x v="0"/>
    <n v="2021"/>
    <x v="1"/>
    <x v="0"/>
    <x v="0"/>
    <n v="10.499999999999998"/>
  </r>
  <r>
    <x v="2"/>
    <n v="1185732"/>
    <d v="2021-02-17T00:00:00"/>
    <x v="3"/>
    <x v="19"/>
    <s v="Detroit"/>
    <x v="4"/>
    <n v="45.000000000000007"/>
    <n v="450"/>
    <n v="20250.000000000004"/>
    <n v="8100.0000000000009"/>
    <n v="0.39999999999999997"/>
    <x v="0"/>
    <n v="2021"/>
    <x v="1"/>
    <x v="0"/>
    <x v="1"/>
    <n v="18.000000000000004"/>
  </r>
  <r>
    <x v="2"/>
    <n v="1185732"/>
    <d v="2021-02-17T00:00:00"/>
    <x v="3"/>
    <x v="19"/>
    <s v="Detroit"/>
    <x v="5"/>
    <n v="35"/>
    <n v="550"/>
    <n v="19250"/>
    <n v="10587.5"/>
    <n v="0.55000000000000004"/>
    <x v="0"/>
    <n v="2021"/>
    <x v="1"/>
    <x v="0"/>
    <x v="1"/>
    <n v="19.25"/>
  </r>
  <r>
    <x v="2"/>
    <n v="1185732"/>
    <d v="2021-03-15T00:00:00"/>
    <x v="3"/>
    <x v="19"/>
    <s v="Detroit"/>
    <x v="0"/>
    <n v="35"/>
    <n v="770"/>
    <n v="26950"/>
    <n v="13475"/>
    <n v="0.5"/>
    <x v="0"/>
    <n v="2021"/>
    <x v="2"/>
    <x v="0"/>
    <x v="0"/>
    <n v="17.5"/>
  </r>
  <r>
    <x v="2"/>
    <n v="1185732"/>
    <d v="2021-03-15T00:00:00"/>
    <x v="3"/>
    <x v="19"/>
    <s v="Detroit"/>
    <x v="1"/>
    <n v="35"/>
    <n v="450"/>
    <n v="15750"/>
    <n v="6299.9999999999991"/>
    <n v="0.39999999999999997"/>
    <x v="0"/>
    <n v="2021"/>
    <x v="2"/>
    <x v="0"/>
    <x v="0"/>
    <n v="13.999999999999998"/>
  </r>
  <r>
    <x v="2"/>
    <n v="1185732"/>
    <d v="2021-03-15T00:00:00"/>
    <x v="3"/>
    <x v="19"/>
    <s v="Detroit"/>
    <x v="2"/>
    <n v="25"/>
    <n v="475"/>
    <n v="11875"/>
    <n v="3562.5"/>
    <n v="0.3"/>
    <x v="0"/>
    <n v="2021"/>
    <x v="2"/>
    <x v="0"/>
    <x v="0"/>
    <n v="7.5"/>
  </r>
  <r>
    <x v="2"/>
    <n v="1185732"/>
    <d v="2021-03-15T00:00:00"/>
    <x v="3"/>
    <x v="19"/>
    <s v="Detroit"/>
    <x v="3"/>
    <n v="29.999999999999993"/>
    <n v="325"/>
    <n v="9749.9999999999982"/>
    <n v="3412.4999999999991"/>
    <n v="0.35"/>
    <x v="0"/>
    <n v="2021"/>
    <x v="2"/>
    <x v="0"/>
    <x v="0"/>
    <n v="10.499999999999996"/>
  </r>
  <r>
    <x v="2"/>
    <n v="1185732"/>
    <d v="2021-03-15T00:00:00"/>
    <x v="3"/>
    <x v="19"/>
    <s v="Detroit"/>
    <x v="4"/>
    <n v="45.000000000000007"/>
    <n v="375"/>
    <n v="16875.000000000004"/>
    <n v="6750.0000000000009"/>
    <n v="0.39999999999999997"/>
    <x v="0"/>
    <n v="2021"/>
    <x v="2"/>
    <x v="0"/>
    <x v="1"/>
    <n v="18.000000000000004"/>
  </r>
  <r>
    <x v="2"/>
    <n v="1185732"/>
    <d v="2021-03-15T00:00:00"/>
    <x v="3"/>
    <x v="19"/>
    <s v="Detroit"/>
    <x v="5"/>
    <n v="35"/>
    <n v="475"/>
    <n v="16625"/>
    <n v="9143.75"/>
    <n v="0.55000000000000004"/>
    <x v="0"/>
    <n v="2021"/>
    <x v="2"/>
    <x v="0"/>
    <x v="1"/>
    <n v="19.25"/>
  </r>
  <r>
    <x v="2"/>
    <n v="1185732"/>
    <d v="2021-04-16T00:00:00"/>
    <x v="3"/>
    <x v="19"/>
    <s v="Detroit"/>
    <x v="0"/>
    <n v="35"/>
    <n v="725"/>
    <n v="25375"/>
    <n v="12687.5"/>
    <n v="0.5"/>
    <x v="0"/>
    <n v="2021"/>
    <x v="3"/>
    <x v="1"/>
    <x v="0"/>
    <n v="17.5"/>
  </r>
  <r>
    <x v="2"/>
    <n v="1185732"/>
    <d v="2021-04-16T00:00:00"/>
    <x v="3"/>
    <x v="19"/>
    <s v="Detroit"/>
    <x v="1"/>
    <n v="40"/>
    <n v="425"/>
    <n v="17000"/>
    <n v="6799.9999999999991"/>
    <n v="0.39999999999999997"/>
    <x v="0"/>
    <n v="2021"/>
    <x v="3"/>
    <x v="1"/>
    <x v="0"/>
    <n v="15.999999999999998"/>
  </r>
  <r>
    <x v="2"/>
    <n v="1185732"/>
    <d v="2021-04-16T00:00:00"/>
    <x v="3"/>
    <x v="19"/>
    <s v="Detroit"/>
    <x v="2"/>
    <n v="30.000000000000004"/>
    <n v="450"/>
    <n v="13500.000000000002"/>
    <n v="4050.0000000000005"/>
    <n v="0.3"/>
    <x v="0"/>
    <n v="2021"/>
    <x v="3"/>
    <x v="1"/>
    <x v="0"/>
    <n v="9.0000000000000018"/>
  </r>
  <r>
    <x v="2"/>
    <n v="1185732"/>
    <d v="2021-04-16T00:00:00"/>
    <x v="3"/>
    <x v="19"/>
    <s v="Detroit"/>
    <x v="3"/>
    <n v="35"/>
    <n v="375"/>
    <n v="13125"/>
    <n v="4593.75"/>
    <n v="0.35"/>
    <x v="0"/>
    <n v="2021"/>
    <x v="3"/>
    <x v="1"/>
    <x v="0"/>
    <n v="12.25"/>
  </r>
  <r>
    <x v="2"/>
    <n v="1185732"/>
    <d v="2021-04-16T00:00:00"/>
    <x v="3"/>
    <x v="19"/>
    <s v="Detroit"/>
    <x v="4"/>
    <n v="50"/>
    <n v="400"/>
    <n v="20000"/>
    <n v="7999.9999999999991"/>
    <n v="0.39999999999999997"/>
    <x v="0"/>
    <n v="2021"/>
    <x v="3"/>
    <x v="1"/>
    <x v="1"/>
    <n v="19.999999999999996"/>
  </r>
  <r>
    <x v="2"/>
    <n v="1185732"/>
    <d v="2021-04-16T00:00:00"/>
    <x v="3"/>
    <x v="19"/>
    <s v="Detroit"/>
    <x v="5"/>
    <n v="40"/>
    <n v="525"/>
    <n v="21000"/>
    <n v="11550.000000000002"/>
    <n v="0.55000000000000004"/>
    <x v="0"/>
    <n v="2021"/>
    <x v="3"/>
    <x v="1"/>
    <x v="1"/>
    <n v="22.000000000000004"/>
  </r>
  <r>
    <x v="2"/>
    <n v="1185732"/>
    <d v="2021-05-15T00:00:00"/>
    <x v="3"/>
    <x v="19"/>
    <s v="Detroit"/>
    <x v="0"/>
    <n v="50"/>
    <n v="795"/>
    <n v="39750"/>
    <n v="19875"/>
    <n v="0.5"/>
    <x v="0"/>
    <n v="2021"/>
    <x v="4"/>
    <x v="1"/>
    <x v="0"/>
    <n v="25"/>
  </r>
  <r>
    <x v="2"/>
    <n v="1185732"/>
    <d v="2021-05-15T00:00:00"/>
    <x v="3"/>
    <x v="19"/>
    <s v="Detroit"/>
    <x v="1"/>
    <n v="50"/>
    <n v="500"/>
    <n v="25000"/>
    <n v="10000"/>
    <n v="0.39999999999999997"/>
    <x v="0"/>
    <n v="2021"/>
    <x v="4"/>
    <x v="1"/>
    <x v="0"/>
    <n v="20"/>
  </r>
  <r>
    <x v="2"/>
    <n v="1185732"/>
    <d v="2021-05-15T00:00:00"/>
    <x v="3"/>
    <x v="19"/>
    <s v="Detroit"/>
    <x v="2"/>
    <n v="45"/>
    <n v="475"/>
    <n v="21375"/>
    <n v="6412.5"/>
    <n v="0.3"/>
    <x v="0"/>
    <n v="2021"/>
    <x v="4"/>
    <x v="1"/>
    <x v="0"/>
    <n v="13.5"/>
  </r>
  <r>
    <x v="2"/>
    <n v="1185732"/>
    <d v="2021-05-15T00:00:00"/>
    <x v="3"/>
    <x v="19"/>
    <s v="Detroit"/>
    <x v="3"/>
    <n v="45"/>
    <n v="450"/>
    <n v="20250"/>
    <n v="7087.5"/>
    <n v="0.35"/>
    <x v="0"/>
    <n v="2021"/>
    <x v="4"/>
    <x v="1"/>
    <x v="0"/>
    <n v="15.75"/>
  </r>
  <r>
    <x v="2"/>
    <n v="1185732"/>
    <d v="2021-05-15T00:00:00"/>
    <x v="3"/>
    <x v="19"/>
    <s v="Detroit"/>
    <x v="4"/>
    <n v="54.999999999999993"/>
    <n v="475"/>
    <n v="26124.999999999996"/>
    <n v="10449.999999999998"/>
    <n v="0.39999999999999997"/>
    <x v="0"/>
    <n v="2021"/>
    <x v="4"/>
    <x v="1"/>
    <x v="1"/>
    <n v="21.999999999999996"/>
  </r>
  <r>
    <x v="2"/>
    <n v="1185732"/>
    <d v="2021-05-15T00:00:00"/>
    <x v="3"/>
    <x v="19"/>
    <s v="Detroit"/>
    <x v="5"/>
    <n v="60"/>
    <n v="575"/>
    <n v="34500"/>
    <n v="18975"/>
    <n v="0.55000000000000004"/>
    <x v="0"/>
    <n v="2021"/>
    <x v="4"/>
    <x v="1"/>
    <x v="1"/>
    <n v="33"/>
  </r>
  <r>
    <x v="2"/>
    <n v="1185732"/>
    <d v="2021-06-17T00:00:00"/>
    <x v="3"/>
    <x v="19"/>
    <s v="Detroit"/>
    <x v="0"/>
    <n v="54.999999999999993"/>
    <n v="825"/>
    <n v="45374.999999999993"/>
    <n v="22687.499999999996"/>
    <n v="0.5"/>
    <x v="0"/>
    <n v="2021"/>
    <x v="11"/>
    <x v="1"/>
    <x v="0"/>
    <n v="27.499999999999996"/>
  </r>
  <r>
    <x v="2"/>
    <n v="1185732"/>
    <d v="2021-06-17T00:00:00"/>
    <x v="3"/>
    <x v="19"/>
    <s v="Detroit"/>
    <x v="1"/>
    <n v="50"/>
    <n v="575"/>
    <n v="28750"/>
    <n v="11499.999999999998"/>
    <n v="0.39999999999999997"/>
    <x v="0"/>
    <n v="2021"/>
    <x v="11"/>
    <x v="1"/>
    <x v="0"/>
    <n v="19.999999999999996"/>
  </r>
  <r>
    <x v="2"/>
    <n v="1185732"/>
    <d v="2021-06-17T00:00:00"/>
    <x v="3"/>
    <x v="19"/>
    <s v="Detroit"/>
    <x v="2"/>
    <n v="45"/>
    <n v="550"/>
    <n v="24750"/>
    <n v="7425"/>
    <n v="0.3"/>
    <x v="0"/>
    <n v="2021"/>
    <x v="11"/>
    <x v="1"/>
    <x v="0"/>
    <n v="13.5"/>
  </r>
  <r>
    <x v="2"/>
    <n v="1185732"/>
    <d v="2021-06-17T00:00:00"/>
    <x v="3"/>
    <x v="19"/>
    <s v="Detroit"/>
    <x v="3"/>
    <n v="45"/>
    <n v="525"/>
    <n v="23625"/>
    <n v="8268.75"/>
    <n v="0.35"/>
    <x v="0"/>
    <n v="2021"/>
    <x v="11"/>
    <x v="1"/>
    <x v="0"/>
    <n v="15.75"/>
  </r>
  <r>
    <x v="2"/>
    <n v="1185732"/>
    <d v="2021-06-17T00:00:00"/>
    <x v="3"/>
    <x v="19"/>
    <s v="Detroit"/>
    <x v="4"/>
    <n v="60"/>
    <n v="525"/>
    <n v="31500"/>
    <n v="12599.999999999998"/>
    <n v="0.39999999999999997"/>
    <x v="0"/>
    <n v="2021"/>
    <x v="11"/>
    <x v="1"/>
    <x v="1"/>
    <n v="23.999999999999996"/>
  </r>
  <r>
    <x v="2"/>
    <n v="1185732"/>
    <d v="2021-06-17T00:00:00"/>
    <x v="3"/>
    <x v="19"/>
    <s v="Detroit"/>
    <x v="5"/>
    <n v="65"/>
    <n v="675"/>
    <n v="43875"/>
    <n v="24131.250000000004"/>
    <n v="0.55000000000000004"/>
    <x v="0"/>
    <n v="2021"/>
    <x v="11"/>
    <x v="1"/>
    <x v="1"/>
    <n v="35.750000000000007"/>
  </r>
  <r>
    <x v="2"/>
    <n v="1185732"/>
    <d v="2021-07-15T00:00:00"/>
    <x v="3"/>
    <x v="19"/>
    <s v="Detroit"/>
    <x v="0"/>
    <n v="60"/>
    <n v="900"/>
    <n v="54000"/>
    <n v="27000"/>
    <n v="0.5"/>
    <x v="0"/>
    <n v="2021"/>
    <x v="5"/>
    <x v="2"/>
    <x v="0"/>
    <n v="30"/>
  </r>
  <r>
    <x v="2"/>
    <n v="1185732"/>
    <d v="2021-07-15T00:00:00"/>
    <x v="3"/>
    <x v="19"/>
    <s v="Detroit"/>
    <x v="1"/>
    <n v="55.000000000000007"/>
    <n v="650"/>
    <n v="35750.000000000007"/>
    <n v="14300.000000000002"/>
    <n v="0.39999999999999997"/>
    <x v="0"/>
    <n v="2021"/>
    <x v="5"/>
    <x v="2"/>
    <x v="0"/>
    <n v="22.000000000000004"/>
  </r>
  <r>
    <x v="2"/>
    <n v="1185732"/>
    <d v="2021-07-15T00:00:00"/>
    <x v="3"/>
    <x v="19"/>
    <s v="Detroit"/>
    <x v="2"/>
    <n v="50"/>
    <n v="575"/>
    <n v="28750"/>
    <n v="8625"/>
    <n v="0.3"/>
    <x v="0"/>
    <n v="2021"/>
    <x v="5"/>
    <x v="2"/>
    <x v="0"/>
    <n v="15"/>
  </r>
  <r>
    <x v="2"/>
    <n v="1185732"/>
    <d v="2021-07-15T00:00:00"/>
    <x v="3"/>
    <x v="19"/>
    <s v="Detroit"/>
    <x v="3"/>
    <n v="50"/>
    <n v="525"/>
    <n v="26250"/>
    <n v="9187.5"/>
    <n v="0.35"/>
    <x v="0"/>
    <n v="2021"/>
    <x v="5"/>
    <x v="2"/>
    <x v="0"/>
    <n v="17.5"/>
  </r>
  <r>
    <x v="2"/>
    <n v="1185732"/>
    <d v="2021-07-15T00:00:00"/>
    <x v="3"/>
    <x v="19"/>
    <s v="Detroit"/>
    <x v="4"/>
    <n v="60"/>
    <n v="550"/>
    <n v="33000"/>
    <n v="13199.999999999998"/>
    <n v="0.39999999999999997"/>
    <x v="0"/>
    <n v="2021"/>
    <x v="5"/>
    <x v="2"/>
    <x v="1"/>
    <n v="23.999999999999996"/>
  </r>
  <r>
    <x v="2"/>
    <n v="1185732"/>
    <d v="2021-07-15T00:00:00"/>
    <x v="3"/>
    <x v="19"/>
    <s v="Detroit"/>
    <x v="5"/>
    <n v="65"/>
    <n v="725"/>
    <n v="47125"/>
    <n v="25918.750000000004"/>
    <n v="0.55000000000000004"/>
    <x v="0"/>
    <n v="2021"/>
    <x v="5"/>
    <x v="2"/>
    <x v="1"/>
    <n v="35.750000000000007"/>
  </r>
  <r>
    <x v="2"/>
    <n v="1185732"/>
    <d v="2021-08-16T00:00:00"/>
    <x v="3"/>
    <x v="19"/>
    <s v="Detroit"/>
    <x v="0"/>
    <n v="60"/>
    <n v="875"/>
    <n v="52500"/>
    <n v="26250"/>
    <n v="0.5"/>
    <x v="0"/>
    <n v="2021"/>
    <x v="6"/>
    <x v="2"/>
    <x v="0"/>
    <n v="30"/>
  </r>
  <r>
    <x v="2"/>
    <n v="1185732"/>
    <d v="2021-08-16T00:00:00"/>
    <x v="3"/>
    <x v="19"/>
    <s v="Detroit"/>
    <x v="1"/>
    <n v="55.000000000000007"/>
    <n v="650"/>
    <n v="35750.000000000007"/>
    <n v="14300.000000000002"/>
    <n v="0.39999999999999997"/>
    <x v="0"/>
    <n v="2021"/>
    <x v="6"/>
    <x v="2"/>
    <x v="0"/>
    <n v="22.000000000000004"/>
  </r>
  <r>
    <x v="2"/>
    <n v="1185732"/>
    <d v="2021-08-16T00:00:00"/>
    <x v="3"/>
    <x v="19"/>
    <s v="Detroit"/>
    <x v="2"/>
    <n v="45.000000000000007"/>
    <n v="575"/>
    <n v="25875.000000000004"/>
    <n v="7762.5000000000009"/>
    <n v="0.3"/>
    <x v="0"/>
    <n v="2021"/>
    <x v="6"/>
    <x v="2"/>
    <x v="0"/>
    <n v="13.500000000000002"/>
  </r>
  <r>
    <x v="2"/>
    <n v="1185732"/>
    <d v="2021-08-16T00:00:00"/>
    <x v="3"/>
    <x v="19"/>
    <s v="Detroit"/>
    <x v="3"/>
    <n v="35"/>
    <n v="525"/>
    <n v="18375"/>
    <n v="6431.25"/>
    <n v="0.35"/>
    <x v="0"/>
    <n v="2021"/>
    <x v="6"/>
    <x v="2"/>
    <x v="0"/>
    <n v="12.25"/>
  </r>
  <r>
    <x v="2"/>
    <n v="1185732"/>
    <d v="2021-08-16T00:00:00"/>
    <x v="3"/>
    <x v="19"/>
    <s v="Detroit"/>
    <x v="4"/>
    <n v="45.000000000000007"/>
    <n v="500"/>
    <n v="22500.000000000004"/>
    <n v="9000"/>
    <n v="0.39999999999999997"/>
    <x v="0"/>
    <n v="2021"/>
    <x v="6"/>
    <x v="2"/>
    <x v="1"/>
    <n v="18"/>
  </r>
  <r>
    <x v="2"/>
    <n v="1185732"/>
    <d v="2021-08-16T00:00:00"/>
    <x v="3"/>
    <x v="19"/>
    <s v="Detroit"/>
    <x v="5"/>
    <n v="50.000000000000014"/>
    <n v="675"/>
    <n v="33750.000000000007"/>
    <n v="18562.500000000007"/>
    <n v="0.55000000000000004"/>
    <x v="0"/>
    <n v="2021"/>
    <x v="6"/>
    <x v="2"/>
    <x v="1"/>
    <n v="27.500000000000011"/>
  </r>
  <r>
    <x v="2"/>
    <n v="1185732"/>
    <d v="2021-09-15T00:00:00"/>
    <x v="3"/>
    <x v="19"/>
    <s v="Detroit"/>
    <x v="0"/>
    <n v="45.000000000000007"/>
    <n v="800"/>
    <n v="36000.000000000007"/>
    <n v="18000.000000000004"/>
    <n v="0.5"/>
    <x v="0"/>
    <n v="2021"/>
    <x v="7"/>
    <x v="2"/>
    <x v="0"/>
    <n v="22.500000000000004"/>
  </r>
  <r>
    <x v="2"/>
    <n v="1185732"/>
    <d v="2021-09-15T00:00:00"/>
    <x v="3"/>
    <x v="19"/>
    <s v="Detroit"/>
    <x v="1"/>
    <n v="40.000000000000014"/>
    <n v="600"/>
    <n v="24000.000000000007"/>
    <n v="9600.0000000000018"/>
    <n v="0.39999999999999997"/>
    <x v="0"/>
    <n v="2021"/>
    <x v="7"/>
    <x v="2"/>
    <x v="0"/>
    <n v="16.000000000000004"/>
  </r>
  <r>
    <x v="2"/>
    <n v="1185732"/>
    <d v="2021-09-15T00:00:00"/>
    <x v="3"/>
    <x v="19"/>
    <s v="Detroit"/>
    <x v="2"/>
    <n v="35"/>
    <n v="500"/>
    <n v="17500"/>
    <n v="5250"/>
    <n v="0.3"/>
    <x v="0"/>
    <n v="2021"/>
    <x v="7"/>
    <x v="2"/>
    <x v="0"/>
    <n v="10.5"/>
  </r>
  <r>
    <x v="2"/>
    <n v="1185732"/>
    <d v="2021-09-15T00:00:00"/>
    <x v="3"/>
    <x v="19"/>
    <s v="Detroit"/>
    <x v="3"/>
    <n v="35"/>
    <n v="475"/>
    <n v="16625"/>
    <n v="5818.75"/>
    <n v="0.35"/>
    <x v="0"/>
    <n v="2021"/>
    <x v="7"/>
    <x v="2"/>
    <x v="0"/>
    <n v="12.25"/>
  </r>
  <r>
    <x v="2"/>
    <n v="1185732"/>
    <d v="2021-09-15T00:00:00"/>
    <x v="3"/>
    <x v="19"/>
    <s v="Detroit"/>
    <x v="4"/>
    <n v="45.000000000000007"/>
    <n v="475"/>
    <n v="21375.000000000004"/>
    <n v="8550"/>
    <n v="0.39999999999999997"/>
    <x v="0"/>
    <n v="2021"/>
    <x v="7"/>
    <x v="2"/>
    <x v="1"/>
    <n v="18"/>
  </r>
  <r>
    <x v="2"/>
    <n v="1185732"/>
    <d v="2021-09-15T00:00:00"/>
    <x v="3"/>
    <x v="19"/>
    <s v="Detroit"/>
    <x v="5"/>
    <n v="50.000000000000014"/>
    <n v="575"/>
    <n v="28750.000000000007"/>
    <n v="15812.500000000005"/>
    <n v="0.55000000000000004"/>
    <x v="0"/>
    <n v="2021"/>
    <x v="7"/>
    <x v="2"/>
    <x v="1"/>
    <n v="27.500000000000011"/>
  </r>
  <r>
    <x v="2"/>
    <n v="1185732"/>
    <d v="2021-10-17T00:00:00"/>
    <x v="3"/>
    <x v="19"/>
    <s v="Detroit"/>
    <x v="0"/>
    <n v="50.000000000000014"/>
    <n v="750"/>
    <n v="37500.000000000007"/>
    <n v="18750.000000000004"/>
    <n v="0.5"/>
    <x v="0"/>
    <n v="2021"/>
    <x v="8"/>
    <x v="3"/>
    <x v="0"/>
    <n v="25.000000000000004"/>
  </r>
  <r>
    <x v="2"/>
    <n v="1185732"/>
    <d v="2021-10-17T00:00:00"/>
    <x v="3"/>
    <x v="19"/>
    <s v="Detroit"/>
    <x v="1"/>
    <n v="40.000000000000014"/>
    <n v="575"/>
    <n v="23000.000000000007"/>
    <n v="9200.0000000000018"/>
    <n v="0.39999999999999997"/>
    <x v="0"/>
    <n v="2021"/>
    <x v="8"/>
    <x v="3"/>
    <x v="0"/>
    <n v="16.000000000000004"/>
  </r>
  <r>
    <x v="2"/>
    <n v="1185732"/>
    <d v="2021-10-17T00:00:00"/>
    <x v="3"/>
    <x v="19"/>
    <s v="Detroit"/>
    <x v="2"/>
    <n v="40.000000000000014"/>
    <n v="425"/>
    <n v="17000.000000000007"/>
    <n v="5100.0000000000018"/>
    <n v="0.3"/>
    <x v="0"/>
    <n v="2021"/>
    <x v="8"/>
    <x v="3"/>
    <x v="0"/>
    <n v="12.000000000000004"/>
  </r>
  <r>
    <x v="2"/>
    <n v="1185732"/>
    <d v="2021-10-17T00:00:00"/>
    <x v="3"/>
    <x v="19"/>
    <s v="Detroit"/>
    <x v="3"/>
    <n v="40.000000000000014"/>
    <n v="400"/>
    <n v="16000.000000000005"/>
    <n v="5600.0000000000018"/>
    <n v="0.35"/>
    <x v="0"/>
    <n v="2021"/>
    <x v="8"/>
    <x v="3"/>
    <x v="0"/>
    <n v="14.000000000000005"/>
  </r>
  <r>
    <x v="2"/>
    <n v="1185732"/>
    <d v="2021-10-17T00:00:00"/>
    <x v="3"/>
    <x v="19"/>
    <s v="Detroit"/>
    <x v="4"/>
    <n v="50.000000000000014"/>
    <n v="400"/>
    <n v="20000.000000000007"/>
    <n v="8000.0000000000018"/>
    <n v="0.39999999999999997"/>
    <x v="0"/>
    <n v="2021"/>
    <x v="8"/>
    <x v="3"/>
    <x v="1"/>
    <n v="20.000000000000004"/>
  </r>
  <r>
    <x v="2"/>
    <n v="1185732"/>
    <d v="2021-10-17T00:00:00"/>
    <x v="3"/>
    <x v="19"/>
    <s v="Detroit"/>
    <x v="5"/>
    <n v="55.000000000000007"/>
    <n v="525"/>
    <n v="28875.000000000004"/>
    <n v="15881.250000000004"/>
    <n v="0.55000000000000004"/>
    <x v="0"/>
    <n v="2021"/>
    <x v="8"/>
    <x v="3"/>
    <x v="1"/>
    <n v="30.250000000000007"/>
  </r>
  <r>
    <x v="2"/>
    <n v="1185732"/>
    <d v="2021-11-16T00:00:00"/>
    <x v="3"/>
    <x v="19"/>
    <s v="Detroit"/>
    <x v="0"/>
    <n v="50.000000000000014"/>
    <n v="675"/>
    <n v="33750.000000000007"/>
    <n v="16875.000000000004"/>
    <n v="0.5"/>
    <x v="0"/>
    <n v="2021"/>
    <x v="9"/>
    <x v="3"/>
    <x v="0"/>
    <n v="25.000000000000007"/>
  </r>
  <r>
    <x v="2"/>
    <n v="1185732"/>
    <d v="2021-11-16T00:00:00"/>
    <x v="3"/>
    <x v="19"/>
    <s v="Detroit"/>
    <x v="1"/>
    <n v="45.000000000000014"/>
    <n v="500"/>
    <n v="22500.000000000007"/>
    <n v="9000.0000000000018"/>
    <n v="0.39999999999999997"/>
    <x v="0"/>
    <n v="2021"/>
    <x v="9"/>
    <x v="3"/>
    <x v="0"/>
    <n v="18.000000000000004"/>
  </r>
  <r>
    <x v="2"/>
    <n v="1185732"/>
    <d v="2021-11-16T00:00:00"/>
    <x v="3"/>
    <x v="19"/>
    <s v="Detroit"/>
    <x v="2"/>
    <n v="45.000000000000014"/>
    <n v="445"/>
    <n v="20025.000000000007"/>
    <n v="6007.5000000000018"/>
    <n v="0.3"/>
    <x v="0"/>
    <n v="2021"/>
    <x v="9"/>
    <x v="3"/>
    <x v="0"/>
    <n v="13.500000000000004"/>
  </r>
  <r>
    <x v="2"/>
    <n v="1185732"/>
    <d v="2021-11-16T00:00:00"/>
    <x v="3"/>
    <x v="19"/>
    <s v="Detroit"/>
    <x v="3"/>
    <n v="45.000000000000014"/>
    <n v="475"/>
    <n v="21375.000000000007"/>
    <n v="7481.2500000000018"/>
    <n v="0.35"/>
    <x v="0"/>
    <n v="2021"/>
    <x v="9"/>
    <x v="3"/>
    <x v="0"/>
    <n v="15.750000000000004"/>
  </r>
  <r>
    <x v="2"/>
    <n v="1185732"/>
    <d v="2021-11-16T00:00:00"/>
    <x v="3"/>
    <x v="19"/>
    <s v="Detroit"/>
    <x v="4"/>
    <n v="60"/>
    <n v="450"/>
    <n v="27000"/>
    <n v="10800"/>
    <n v="0.39999999999999997"/>
    <x v="0"/>
    <n v="2021"/>
    <x v="9"/>
    <x v="3"/>
    <x v="1"/>
    <n v="24"/>
  </r>
  <r>
    <x v="2"/>
    <n v="1185732"/>
    <d v="2021-11-16T00:00:00"/>
    <x v="3"/>
    <x v="19"/>
    <s v="Detroit"/>
    <x v="5"/>
    <n v="64.999999999999986"/>
    <n v="625"/>
    <n v="40624.999999999993"/>
    <n v="22343.749999999996"/>
    <n v="0.55000000000000004"/>
    <x v="0"/>
    <n v="2021"/>
    <x v="9"/>
    <x v="3"/>
    <x v="1"/>
    <n v="35.749999999999993"/>
  </r>
  <r>
    <x v="2"/>
    <n v="1185732"/>
    <d v="2021-12-15T00:00:00"/>
    <x v="3"/>
    <x v="19"/>
    <s v="Detroit"/>
    <x v="0"/>
    <n v="60"/>
    <n v="850"/>
    <n v="51000"/>
    <n v="25500"/>
    <n v="0.5"/>
    <x v="0"/>
    <n v="2021"/>
    <x v="10"/>
    <x v="3"/>
    <x v="0"/>
    <n v="30"/>
  </r>
  <r>
    <x v="2"/>
    <n v="1185732"/>
    <d v="2021-12-15T00:00:00"/>
    <x v="3"/>
    <x v="19"/>
    <s v="Detroit"/>
    <x v="1"/>
    <n v="50"/>
    <n v="650"/>
    <n v="32500"/>
    <n v="12999.999999999998"/>
    <n v="0.39999999999999997"/>
    <x v="0"/>
    <n v="2021"/>
    <x v="10"/>
    <x v="3"/>
    <x v="0"/>
    <n v="19.999999999999996"/>
  </r>
  <r>
    <x v="0"/>
    <n v="1185732"/>
    <d v="2021-12-15T00:00:00"/>
    <x v="3"/>
    <x v="19"/>
    <s v="Detroit"/>
    <x v="2"/>
    <n v="50"/>
    <n v="600"/>
    <n v="30000"/>
    <n v="9000"/>
    <n v="0.3"/>
    <x v="0"/>
    <n v="2021"/>
    <x v="10"/>
    <x v="3"/>
    <x v="0"/>
    <n v="15"/>
  </r>
  <r>
    <x v="0"/>
    <n v="1185732"/>
    <d v="2021-12-15T00:00:00"/>
    <x v="3"/>
    <x v="19"/>
    <s v="Detroit"/>
    <x v="3"/>
    <n v="50"/>
    <n v="550"/>
    <n v="27500"/>
    <n v="9625"/>
    <n v="0.35"/>
    <x v="0"/>
    <n v="2021"/>
    <x v="10"/>
    <x v="3"/>
    <x v="0"/>
    <n v="17.5"/>
  </r>
  <r>
    <x v="0"/>
    <n v="1185732"/>
    <d v="2021-12-15T00:00:00"/>
    <x v="3"/>
    <x v="19"/>
    <s v="Detroit"/>
    <x v="4"/>
    <n v="60"/>
    <n v="550"/>
    <n v="33000"/>
    <n v="13199.999999999998"/>
    <n v="0.39999999999999997"/>
    <x v="0"/>
    <n v="2021"/>
    <x v="10"/>
    <x v="3"/>
    <x v="1"/>
    <n v="23.999999999999996"/>
  </r>
  <r>
    <x v="0"/>
    <n v="1185732"/>
    <d v="2021-12-15T00:00:00"/>
    <x v="3"/>
    <x v="19"/>
    <s v="Detroit"/>
    <x v="5"/>
    <n v="64.999999999999986"/>
    <n v="650"/>
    <n v="42249.999999999993"/>
    <n v="23237.499999999996"/>
    <n v="0.55000000000000004"/>
    <x v="0"/>
    <n v="2021"/>
    <x v="10"/>
    <x v="3"/>
    <x v="1"/>
    <n v="35.749999999999993"/>
  </r>
  <r>
    <x v="0"/>
    <n v="1185732"/>
    <d v="2021-01-18T00:00:00"/>
    <x v="3"/>
    <x v="19"/>
    <s v="Detroit"/>
    <x v="0"/>
    <n v="30"/>
    <n v="625"/>
    <n v="18750"/>
    <n v="7500"/>
    <n v="0.4"/>
    <x v="0"/>
    <n v="2021"/>
    <x v="0"/>
    <x v="0"/>
    <x v="0"/>
    <n v="12"/>
  </r>
  <r>
    <x v="0"/>
    <n v="1185732"/>
    <d v="2021-01-18T00:00:00"/>
    <x v="3"/>
    <x v="19"/>
    <s v="Detroit"/>
    <x v="1"/>
    <n v="30"/>
    <n v="425"/>
    <n v="12750"/>
    <n v="4462.5"/>
    <n v="0.35"/>
    <x v="0"/>
    <n v="2021"/>
    <x v="0"/>
    <x v="0"/>
    <x v="0"/>
    <n v="10.5"/>
  </r>
  <r>
    <x v="0"/>
    <n v="1185732"/>
    <d v="2021-01-18T00:00:00"/>
    <x v="3"/>
    <x v="19"/>
    <s v="Detroit"/>
    <x v="2"/>
    <n v="20"/>
    <n v="425"/>
    <n v="8500"/>
    <n v="2975"/>
    <n v="0.35"/>
    <x v="0"/>
    <n v="2021"/>
    <x v="0"/>
    <x v="0"/>
    <x v="0"/>
    <n v="7"/>
  </r>
  <r>
    <x v="0"/>
    <n v="1185732"/>
    <d v="2021-01-18T00:00:00"/>
    <x v="3"/>
    <x v="19"/>
    <s v="Detroit"/>
    <x v="3"/>
    <n v="25.000000000000007"/>
    <n v="275"/>
    <n v="6875.0000000000018"/>
    <n v="2750.0000000000009"/>
    <n v="0.4"/>
    <x v="0"/>
    <n v="2021"/>
    <x v="0"/>
    <x v="0"/>
    <x v="0"/>
    <n v="10.000000000000004"/>
  </r>
  <r>
    <x v="0"/>
    <n v="1185732"/>
    <d v="2021-01-18T00:00:00"/>
    <x v="3"/>
    <x v="19"/>
    <s v="Detroit"/>
    <x v="4"/>
    <n v="40"/>
    <n v="325"/>
    <n v="13000"/>
    <n v="4550"/>
    <n v="0.35"/>
    <x v="0"/>
    <n v="2021"/>
    <x v="0"/>
    <x v="0"/>
    <x v="1"/>
    <n v="14"/>
  </r>
  <r>
    <x v="0"/>
    <n v="1185732"/>
    <d v="2021-01-18T00:00:00"/>
    <x v="3"/>
    <x v="19"/>
    <s v="Detroit"/>
    <x v="5"/>
    <n v="30"/>
    <n v="425"/>
    <n v="12750"/>
    <n v="6375"/>
    <n v="0.5"/>
    <x v="0"/>
    <n v="2021"/>
    <x v="0"/>
    <x v="0"/>
    <x v="1"/>
    <n v="15"/>
  </r>
  <r>
    <x v="0"/>
    <n v="1185732"/>
    <d v="2021-02-18T00:00:00"/>
    <x v="3"/>
    <x v="19"/>
    <s v="Detroit"/>
    <x v="0"/>
    <n v="30"/>
    <n v="675"/>
    <n v="20250"/>
    <n v="8100"/>
    <n v="0.4"/>
    <x v="0"/>
    <n v="2021"/>
    <x v="1"/>
    <x v="0"/>
    <x v="0"/>
    <n v="12"/>
  </r>
  <r>
    <x v="0"/>
    <n v="1185732"/>
    <d v="2021-02-18T00:00:00"/>
    <x v="3"/>
    <x v="19"/>
    <s v="Detroit"/>
    <x v="1"/>
    <n v="30"/>
    <n v="325"/>
    <n v="9750"/>
    <n v="3412.5"/>
    <n v="0.35"/>
    <x v="0"/>
    <n v="2021"/>
    <x v="1"/>
    <x v="0"/>
    <x v="0"/>
    <n v="10.5"/>
  </r>
  <r>
    <x v="0"/>
    <n v="1185732"/>
    <d v="2021-02-18T00:00:00"/>
    <x v="3"/>
    <x v="19"/>
    <s v="Detroit"/>
    <x v="2"/>
    <n v="20"/>
    <n v="375"/>
    <n v="7500"/>
    <n v="2625"/>
    <n v="0.35"/>
    <x v="0"/>
    <n v="2021"/>
    <x v="1"/>
    <x v="0"/>
    <x v="0"/>
    <n v="7"/>
  </r>
  <r>
    <x v="0"/>
    <n v="1185732"/>
    <d v="2021-02-18T00:00:00"/>
    <x v="3"/>
    <x v="20"/>
    <s v="St. Louis"/>
    <x v="3"/>
    <n v="25.000000000000007"/>
    <n v="250"/>
    <n v="6250.0000000000018"/>
    <n v="2500.0000000000009"/>
    <n v="0.4"/>
    <x v="0"/>
    <n v="2021"/>
    <x v="1"/>
    <x v="0"/>
    <x v="0"/>
    <n v="10.000000000000004"/>
  </r>
  <r>
    <x v="0"/>
    <n v="1185732"/>
    <d v="2021-02-18T00:00:00"/>
    <x v="3"/>
    <x v="20"/>
    <s v="St. Louis"/>
    <x v="4"/>
    <n v="40"/>
    <n v="325"/>
    <n v="13000"/>
    <n v="4550"/>
    <n v="0.35"/>
    <x v="0"/>
    <n v="2021"/>
    <x v="1"/>
    <x v="0"/>
    <x v="1"/>
    <n v="14"/>
  </r>
  <r>
    <x v="0"/>
    <n v="1185732"/>
    <d v="2021-02-18T00:00:00"/>
    <x v="3"/>
    <x v="20"/>
    <s v="St. Louis"/>
    <x v="5"/>
    <n v="30"/>
    <n v="400"/>
    <n v="12000"/>
    <n v="6000"/>
    <n v="0.5"/>
    <x v="0"/>
    <n v="2021"/>
    <x v="1"/>
    <x v="0"/>
    <x v="1"/>
    <n v="15"/>
  </r>
  <r>
    <x v="0"/>
    <n v="1185732"/>
    <d v="2021-03-17T00:00:00"/>
    <x v="3"/>
    <x v="20"/>
    <s v="St. Louis"/>
    <x v="0"/>
    <n v="35"/>
    <n v="620"/>
    <n v="21700"/>
    <n v="8680"/>
    <n v="0.4"/>
    <x v="0"/>
    <n v="2021"/>
    <x v="2"/>
    <x v="0"/>
    <x v="0"/>
    <n v="14"/>
  </r>
  <r>
    <x v="0"/>
    <n v="1185732"/>
    <d v="2021-03-17T00:00:00"/>
    <x v="3"/>
    <x v="20"/>
    <s v="St. Louis"/>
    <x v="1"/>
    <n v="35"/>
    <n v="300"/>
    <n v="10500"/>
    <n v="3674.9999999999995"/>
    <n v="0.35"/>
    <x v="0"/>
    <n v="2021"/>
    <x v="2"/>
    <x v="0"/>
    <x v="0"/>
    <n v="12.249999999999998"/>
  </r>
  <r>
    <x v="0"/>
    <n v="1185732"/>
    <d v="2021-03-17T00:00:00"/>
    <x v="3"/>
    <x v="20"/>
    <s v="St. Louis"/>
    <x v="2"/>
    <n v="25.000000000000007"/>
    <n v="350"/>
    <n v="8750.0000000000018"/>
    <n v="3062.5000000000005"/>
    <n v="0.35"/>
    <x v="0"/>
    <n v="2021"/>
    <x v="2"/>
    <x v="0"/>
    <x v="0"/>
    <n v="8.7500000000000018"/>
  </r>
  <r>
    <x v="0"/>
    <n v="1185732"/>
    <d v="2021-03-17T00:00:00"/>
    <x v="3"/>
    <x v="20"/>
    <s v="St. Louis"/>
    <x v="3"/>
    <n v="30"/>
    <n v="200"/>
    <n v="6000"/>
    <n v="2400"/>
    <n v="0.4"/>
    <x v="0"/>
    <n v="2021"/>
    <x v="2"/>
    <x v="0"/>
    <x v="0"/>
    <n v="12"/>
  </r>
  <r>
    <x v="0"/>
    <n v="1185732"/>
    <d v="2021-03-17T00:00:00"/>
    <x v="3"/>
    <x v="20"/>
    <s v="St. Louis"/>
    <x v="4"/>
    <n v="45"/>
    <n v="250"/>
    <n v="11250"/>
    <n v="3937.4999999999995"/>
    <n v="0.35"/>
    <x v="0"/>
    <n v="2021"/>
    <x v="2"/>
    <x v="0"/>
    <x v="1"/>
    <n v="15.749999999999998"/>
  </r>
  <r>
    <x v="0"/>
    <n v="1185732"/>
    <d v="2021-03-17T00:00:00"/>
    <x v="3"/>
    <x v="20"/>
    <s v="St. Louis"/>
    <x v="5"/>
    <n v="35"/>
    <n v="350"/>
    <n v="12250"/>
    <n v="6125"/>
    <n v="0.5"/>
    <x v="0"/>
    <n v="2021"/>
    <x v="2"/>
    <x v="0"/>
    <x v="1"/>
    <n v="17.5"/>
  </r>
  <r>
    <x v="0"/>
    <n v="1185732"/>
    <d v="2021-04-18T00:00:00"/>
    <x v="3"/>
    <x v="20"/>
    <s v="St. Louis"/>
    <x v="0"/>
    <n v="35"/>
    <n v="575"/>
    <n v="20125"/>
    <n v="8050"/>
    <n v="0.4"/>
    <x v="0"/>
    <n v="2021"/>
    <x v="3"/>
    <x v="1"/>
    <x v="0"/>
    <n v="14"/>
  </r>
  <r>
    <x v="0"/>
    <n v="1185732"/>
    <d v="2021-04-18T00:00:00"/>
    <x v="3"/>
    <x v="20"/>
    <s v="St. Louis"/>
    <x v="1"/>
    <n v="30.000000000000004"/>
    <n v="275"/>
    <n v="8250.0000000000018"/>
    <n v="2887.5000000000005"/>
    <n v="0.35"/>
    <x v="0"/>
    <n v="2021"/>
    <x v="3"/>
    <x v="1"/>
    <x v="0"/>
    <n v="10.500000000000002"/>
  </r>
  <r>
    <x v="0"/>
    <n v="1185732"/>
    <d v="2021-04-18T00:00:00"/>
    <x v="3"/>
    <x v="20"/>
    <s v="St. Louis"/>
    <x v="2"/>
    <n v="20.000000000000007"/>
    <n v="275"/>
    <n v="5500.0000000000018"/>
    <n v="1925.0000000000005"/>
    <n v="0.35"/>
    <x v="0"/>
    <n v="2021"/>
    <x v="3"/>
    <x v="1"/>
    <x v="0"/>
    <n v="7.0000000000000018"/>
  </r>
  <r>
    <x v="0"/>
    <n v="1185732"/>
    <d v="2021-04-18T00:00:00"/>
    <x v="3"/>
    <x v="20"/>
    <s v="St. Louis"/>
    <x v="3"/>
    <n v="25"/>
    <n v="200"/>
    <n v="5000"/>
    <n v="2000"/>
    <n v="0.4"/>
    <x v="0"/>
    <n v="2021"/>
    <x v="3"/>
    <x v="1"/>
    <x v="0"/>
    <n v="10"/>
  </r>
  <r>
    <x v="0"/>
    <n v="1185732"/>
    <d v="2021-04-18T00:00:00"/>
    <x v="3"/>
    <x v="20"/>
    <s v="St. Louis"/>
    <x v="4"/>
    <n v="40"/>
    <n v="225"/>
    <n v="9000"/>
    <n v="3150"/>
    <n v="0.35"/>
    <x v="0"/>
    <n v="2021"/>
    <x v="3"/>
    <x v="1"/>
    <x v="1"/>
    <n v="14"/>
  </r>
  <r>
    <x v="0"/>
    <n v="1185732"/>
    <d v="2021-04-18T00:00:00"/>
    <x v="3"/>
    <x v="20"/>
    <s v="St. Louis"/>
    <x v="5"/>
    <n v="30.000000000000004"/>
    <n v="350"/>
    <n v="10500.000000000002"/>
    <n v="5250.0000000000009"/>
    <n v="0.5"/>
    <x v="0"/>
    <n v="2021"/>
    <x v="3"/>
    <x v="1"/>
    <x v="1"/>
    <n v="15.000000000000002"/>
  </r>
  <r>
    <x v="0"/>
    <n v="1185732"/>
    <d v="2021-05-19T00:00:00"/>
    <x v="3"/>
    <x v="20"/>
    <s v="St. Louis"/>
    <x v="0"/>
    <n v="40"/>
    <n v="620"/>
    <n v="24800"/>
    <n v="9920"/>
    <n v="0.4"/>
    <x v="0"/>
    <n v="2021"/>
    <x v="4"/>
    <x v="1"/>
    <x v="0"/>
    <n v="16"/>
  </r>
  <r>
    <x v="0"/>
    <n v="1185732"/>
    <d v="2021-05-19T00:00:00"/>
    <x v="3"/>
    <x v="20"/>
    <s v="St. Louis"/>
    <x v="1"/>
    <n v="35.000000000000007"/>
    <n v="325"/>
    <n v="11375.000000000002"/>
    <n v="3981.2500000000005"/>
    <n v="0.35"/>
    <x v="0"/>
    <n v="2021"/>
    <x v="4"/>
    <x v="1"/>
    <x v="0"/>
    <n v="12.250000000000002"/>
  </r>
  <r>
    <x v="0"/>
    <n v="1185732"/>
    <d v="2021-05-19T00:00:00"/>
    <x v="3"/>
    <x v="20"/>
    <s v="St. Louis"/>
    <x v="2"/>
    <n v="30.000000000000004"/>
    <n v="300"/>
    <n v="9000.0000000000018"/>
    <n v="3150.0000000000005"/>
    <n v="0.35"/>
    <x v="0"/>
    <n v="2021"/>
    <x v="4"/>
    <x v="1"/>
    <x v="0"/>
    <n v="10.500000000000002"/>
  </r>
  <r>
    <x v="0"/>
    <n v="1185732"/>
    <d v="2021-05-19T00:00:00"/>
    <x v="3"/>
    <x v="20"/>
    <s v="St. Louis"/>
    <x v="3"/>
    <n v="30.000000000000004"/>
    <n v="225"/>
    <n v="6750.0000000000009"/>
    <n v="2700.0000000000005"/>
    <n v="0.4"/>
    <x v="0"/>
    <n v="2021"/>
    <x v="4"/>
    <x v="1"/>
    <x v="0"/>
    <n v="12.000000000000002"/>
  </r>
  <r>
    <x v="0"/>
    <n v="1185732"/>
    <d v="2021-05-19T00:00:00"/>
    <x v="3"/>
    <x v="20"/>
    <s v="St. Louis"/>
    <x v="4"/>
    <n v="44.999999999999993"/>
    <n v="250"/>
    <n v="11249.999999999998"/>
    <n v="3937.4999999999991"/>
    <n v="0.35"/>
    <x v="0"/>
    <n v="2021"/>
    <x v="4"/>
    <x v="1"/>
    <x v="1"/>
    <n v="15.749999999999996"/>
  </r>
  <r>
    <x v="0"/>
    <n v="1185732"/>
    <d v="2021-05-19T00:00:00"/>
    <x v="3"/>
    <x v="20"/>
    <s v="St. Louis"/>
    <x v="5"/>
    <n v="49.999999999999993"/>
    <n v="350"/>
    <n v="17499.999999999996"/>
    <n v="8749.9999999999982"/>
    <n v="0.5"/>
    <x v="0"/>
    <n v="2021"/>
    <x v="4"/>
    <x v="1"/>
    <x v="1"/>
    <n v="24.999999999999996"/>
  </r>
  <r>
    <x v="0"/>
    <n v="1185732"/>
    <d v="2021-06-18T00:00:00"/>
    <x v="3"/>
    <x v="20"/>
    <s v="St. Louis"/>
    <x v="0"/>
    <n v="35"/>
    <n v="600"/>
    <n v="21000"/>
    <n v="8400"/>
    <n v="0.4"/>
    <x v="0"/>
    <n v="2021"/>
    <x v="11"/>
    <x v="1"/>
    <x v="0"/>
    <n v="14"/>
  </r>
  <r>
    <x v="0"/>
    <n v="1185732"/>
    <d v="2021-06-18T00:00:00"/>
    <x v="3"/>
    <x v="20"/>
    <s v="St. Louis"/>
    <x v="1"/>
    <n v="30.000000000000011"/>
    <n v="350"/>
    <n v="10500.000000000004"/>
    <n v="3675.0000000000009"/>
    <n v="0.35"/>
    <x v="0"/>
    <n v="2021"/>
    <x v="11"/>
    <x v="1"/>
    <x v="0"/>
    <n v="10.500000000000002"/>
  </r>
  <r>
    <x v="0"/>
    <n v="1185732"/>
    <d v="2021-06-18T00:00:00"/>
    <x v="3"/>
    <x v="20"/>
    <s v="St. Louis"/>
    <x v="2"/>
    <n v="25.000000000000007"/>
    <n v="375"/>
    <n v="9375.0000000000018"/>
    <n v="3281.2500000000005"/>
    <n v="0.35"/>
    <x v="0"/>
    <n v="2021"/>
    <x v="11"/>
    <x v="1"/>
    <x v="0"/>
    <n v="8.7500000000000018"/>
  </r>
  <r>
    <x v="0"/>
    <n v="1185732"/>
    <d v="2021-06-18T00:00:00"/>
    <x v="3"/>
    <x v="20"/>
    <s v="St. Louis"/>
    <x v="3"/>
    <n v="25.000000000000007"/>
    <n v="350"/>
    <n v="8750.0000000000018"/>
    <n v="3500.0000000000009"/>
    <n v="0.4"/>
    <x v="0"/>
    <n v="2021"/>
    <x v="11"/>
    <x v="1"/>
    <x v="0"/>
    <n v="10.000000000000002"/>
  </r>
  <r>
    <x v="0"/>
    <n v="1185732"/>
    <d v="2021-06-18T00:00:00"/>
    <x v="3"/>
    <x v="20"/>
    <s v="St. Louis"/>
    <x v="4"/>
    <n v="40"/>
    <n v="350"/>
    <n v="14000"/>
    <n v="4900"/>
    <n v="0.35"/>
    <x v="0"/>
    <n v="2021"/>
    <x v="11"/>
    <x v="1"/>
    <x v="1"/>
    <n v="14"/>
  </r>
  <r>
    <x v="0"/>
    <n v="1185732"/>
    <d v="2021-06-18T00:00:00"/>
    <x v="3"/>
    <x v="20"/>
    <s v="St. Louis"/>
    <x v="5"/>
    <n v="45"/>
    <n v="525"/>
    <n v="23625"/>
    <n v="11812.5"/>
    <n v="0.5"/>
    <x v="0"/>
    <n v="2021"/>
    <x v="11"/>
    <x v="1"/>
    <x v="1"/>
    <n v="22.5"/>
  </r>
  <r>
    <x v="0"/>
    <n v="1185732"/>
    <d v="2021-07-17T00:00:00"/>
    <x v="3"/>
    <x v="20"/>
    <s v="St. Louis"/>
    <x v="0"/>
    <n v="40"/>
    <n v="750"/>
    <n v="30000"/>
    <n v="12000"/>
    <n v="0.4"/>
    <x v="0"/>
    <n v="2021"/>
    <x v="5"/>
    <x v="2"/>
    <x v="0"/>
    <n v="16"/>
  </r>
  <r>
    <x v="0"/>
    <n v="1185732"/>
    <d v="2021-07-17T00:00:00"/>
    <x v="3"/>
    <x v="20"/>
    <s v="St. Louis"/>
    <x v="1"/>
    <n v="35.000000000000007"/>
    <n v="500"/>
    <n v="17500.000000000004"/>
    <n v="6125.0000000000009"/>
    <n v="0.35"/>
    <x v="0"/>
    <n v="2021"/>
    <x v="5"/>
    <x v="2"/>
    <x v="0"/>
    <n v="12.250000000000002"/>
  </r>
  <r>
    <x v="0"/>
    <n v="1185732"/>
    <d v="2021-07-17T00:00:00"/>
    <x v="3"/>
    <x v="20"/>
    <s v="St. Louis"/>
    <x v="2"/>
    <n v="30.000000000000004"/>
    <n v="425"/>
    <n v="12750.000000000002"/>
    <n v="4462.5"/>
    <n v="0.35"/>
    <x v="0"/>
    <n v="2021"/>
    <x v="5"/>
    <x v="2"/>
    <x v="0"/>
    <n v="10.5"/>
  </r>
  <r>
    <x v="0"/>
    <n v="1185732"/>
    <d v="2021-07-17T00:00:00"/>
    <x v="3"/>
    <x v="20"/>
    <s v="St. Louis"/>
    <x v="3"/>
    <n v="30.000000000000004"/>
    <n v="375"/>
    <n v="11250.000000000002"/>
    <n v="4500.0000000000009"/>
    <n v="0.4"/>
    <x v="0"/>
    <n v="2021"/>
    <x v="5"/>
    <x v="2"/>
    <x v="0"/>
    <n v="12.000000000000002"/>
  </r>
  <r>
    <x v="0"/>
    <n v="1185732"/>
    <d v="2021-07-17T00:00:00"/>
    <x v="3"/>
    <x v="20"/>
    <s v="St. Louis"/>
    <x v="4"/>
    <n v="40"/>
    <n v="375"/>
    <n v="15000"/>
    <n v="5250"/>
    <n v="0.35"/>
    <x v="0"/>
    <n v="2021"/>
    <x v="5"/>
    <x v="2"/>
    <x v="1"/>
    <n v="14"/>
  </r>
  <r>
    <x v="0"/>
    <n v="1185732"/>
    <d v="2021-07-17T00:00:00"/>
    <x v="3"/>
    <x v="20"/>
    <s v="St. Louis"/>
    <x v="5"/>
    <n v="45"/>
    <n v="550"/>
    <n v="24750"/>
    <n v="12375"/>
    <n v="0.5"/>
    <x v="0"/>
    <n v="2021"/>
    <x v="5"/>
    <x v="2"/>
    <x v="1"/>
    <n v="22.5"/>
  </r>
  <r>
    <x v="0"/>
    <n v="1185732"/>
    <d v="2021-08-18T00:00:00"/>
    <x v="3"/>
    <x v="20"/>
    <s v="St. Louis"/>
    <x v="0"/>
    <n v="40"/>
    <n v="700"/>
    <n v="28000"/>
    <n v="11200"/>
    <n v="0.4"/>
    <x v="0"/>
    <n v="2021"/>
    <x v="6"/>
    <x v="2"/>
    <x v="0"/>
    <n v="16"/>
  </r>
  <r>
    <x v="0"/>
    <n v="1185732"/>
    <d v="2021-08-18T00:00:00"/>
    <x v="3"/>
    <x v="20"/>
    <s v="St. Louis"/>
    <x v="1"/>
    <n v="40.000000000000007"/>
    <n v="475"/>
    <n v="19000.000000000004"/>
    <n v="6650.0000000000009"/>
    <n v="0.35"/>
    <x v="0"/>
    <n v="2021"/>
    <x v="6"/>
    <x v="2"/>
    <x v="0"/>
    <n v="14.000000000000002"/>
  </r>
  <r>
    <x v="0"/>
    <n v="1185732"/>
    <d v="2021-08-18T00:00:00"/>
    <x v="3"/>
    <x v="20"/>
    <s v="St. Louis"/>
    <x v="2"/>
    <n v="35"/>
    <n v="400"/>
    <n v="14000"/>
    <n v="4900"/>
    <n v="0.35"/>
    <x v="0"/>
    <n v="2021"/>
    <x v="6"/>
    <x v="2"/>
    <x v="0"/>
    <n v="12.25"/>
  </r>
  <r>
    <x v="0"/>
    <n v="1185732"/>
    <d v="2021-08-18T00:00:00"/>
    <x v="3"/>
    <x v="20"/>
    <s v="St. Louis"/>
    <x v="3"/>
    <n v="25.000000000000007"/>
    <n v="325"/>
    <n v="8125.0000000000027"/>
    <n v="3250.0000000000014"/>
    <n v="0.4"/>
    <x v="0"/>
    <n v="2021"/>
    <x v="6"/>
    <x v="2"/>
    <x v="0"/>
    <n v="10.000000000000004"/>
  </r>
  <r>
    <x v="0"/>
    <n v="1185732"/>
    <d v="2021-08-18T00:00:00"/>
    <x v="3"/>
    <x v="20"/>
    <s v="St. Louis"/>
    <x v="4"/>
    <n v="35"/>
    <n v="300"/>
    <n v="10500"/>
    <n v="3674.9999999999995"/>
    <n v="0.35"/>
    <x v="0"/>
    <n v="2021"/>
    <x v="6"/>
    <x v="2"/>
    <x v="1"/>
    <n v="12.249999999999998"/>
  </r>
  <r>
    <x v="0"/>
    <n v="1185732"/>
    <d v="2021-08-18T00:00:00"/>
    <x v="3"/>
    <x v="20"/>
    <s v="St. Louis"/>
    <x v="5"/>
    <n v="40"/>
    <n v="475"/>
    <n v="19000"/>
    <n v="9500"/>
    <n v="0.5"/>
    <x v="0"/>
    <n v="2021"/>
    <x v="6"/>
    <x v="2"/>
    <x v="1"/>
    <n v="20"/>
  </r>
  <r>
    <x v="0"/>
    <n v="1185732"/>
    <d v="2021-09-19T00:00:00"/>
    <x v="3"/>
    <x v="20"/>
    <s v="St. Louis"/>
    <x v="0"/>
    <n v="35"/>
    <n v="600"/>
    <n v="21000"/>
    <n v="8400"/>
    <n v="0.4"/>
    <x v="0"/>
    <n v="2021"/>
    <x v="7"/>
    <x v="2"/>
    <x v="0"/>
    <n v="14"/>
  </r>
  <r>
    <x v="0"/>
    <n v="1185732"/>
    <d v="2021-09-19T00:00:00"/>
    <x v="3"/>
    <x v="20"/>
    <s v="St. Louis"/>
    <x v="1"/>
    <n v="30.000000000000011"/>
    <n v="400"/>
    <n v="12000.000000000004"/>
    <n v="4200.0000000000009"/>
    <n v="0.35"/>
    <x v="0"/>
    <n v="2021"/>
    <x v="7"/>
    <x v="2"/>
    <x v="0"/>
    <n v="10.500000000000002"/>
  </r>
  <r>
    <x v="0"/>
    <n v="1185732"/>
    <d v="2021-09-19T00:00:00"/>
    <x v="3"/>
    <x v="20"/>
    <s v="St. Louis"/>
    <x v="2"/>
    <n v="15.000000000000002"/>
    <n v="300"/>
    <n v="4500.0000000000009"/>
    <n v="1575.0000000000002"/>
    <n v="0.35"/>
    <x v="0"/>
    <n v="2021"/>
    <x v="7"/>
    <x v="2"/>
    <x v="0"/>
    <n v="5.2500000000000009"/>
  </r>
  <r>
    <x v="0"/>
    <n v="1185732"/>
    <d v="2021-09-19T00:00:00"/>
    <x v="3"/>
    <x v="20"/>
    <s v="St. Louis"/>
    <x v="3"/>
    <n v="15.000000000000002"/>
    <n v="275"/>
    <n v="4125.0000000000009"/>
    <n v="1650.0000000000005"/>
    <n v="0.4"/>
    <x v="0"/>
    <n v="2021"/>
    <x v="7"/>
    <x v="2"/>
    <x v="0"/>
    <n v="6.0000000000000018"/>
  </r>
  <r>
    <x v="0"/>
    <n v="1185732"/>
    <d v="2021-09-19T00:00:00"/>
    <x v="3"/>
    <x v="20"/>
    <s v="St. Louis"/>
    <x v="4"/>
    <n v="25"/>
    <n v="275"/>
    <n v="6875"/>
    <n v="2406.25"/>
    <n v="0.35"/>
    <x v="0"/>
    <n v="2021"/>
    <x v="7"/>
    <x v="2"/>
    <x v="1"/>
    <n v="8.75"/>
  </r>
  <r>
    <x v="0"/>
    <n v="1185732"/>
    <d v="2021-09-19T00:00:00"/>
    <x v="3"/>
    <x v="20"/>
    <s v="St. Louis"/>
    <x v="5"/>
    <n v="30.000000000000004"/>
    <n v="350"/>
    <n v="10500.000000000002"/>
    <n v="5250.0000000000009"/>
    <n v="0.5"/>
    <x v="0"/>
    <n v="2021"/>
    <x v="7"/>
    <x v="2"/>
    <x v="1"/>
    <n v="15.000000000000002"/>
  </r>
  <r>
    <x v="0"/>
    <n v="1185732"/>
    <d v="2021-10-18T00:00:00"/>
    <x v="3"/>
    <x v="20"/>
    <s v="St. Louis"/>
    <x v="0"/>
    <n v="35"/>
    <n v="525"/>
    <n v="18375"/>
    <n v="7350"/>
    <n v="0.4"/>
    <x v="0"/>
    <n v="2021"/>
    <x v="8"/>
    <x v="3"/>
    <x v="0"/>
    <n v="14"/>
  </r>
  <r>
    <x v="0"/>
    <n v="1185732"/>
    <d v="2021-10-18T00:00:00"/>
    <x v="3"/>
    <x v="20"/>
    <s v="St. Louis"/>
    <x v="1"/>
    <n v="25"/>
    <n v="350"/>
    <n v="8750"/>
    <n v="3062.5"/>
    <n v="0.35"/>
    <x v="0"/>
    <n v="2021"/>
    <x v="8"/>
    <x v="3"/>
    <x v="0"/>
    <n v="8.75"/>
  </r>
  <r>
    <x v="0"/>
    <n v="1185732"/>
    <d v="2021-10-18T00:00:00"/>
    <x v="3"/>
    <x v="20"/>
    <s v="St. Louis"/>
    <x v="2"/>
    <n v="25"/>
    <n v="250"/>
    <n v="6250"/>
    <n v="2187.5"/>
    <n v="0.35"/>
    <x v="0"/>
    <n v="2021"/>
    <x v="8"/>
    <x v="3"/>
    <x v="0"/>
    <n v="8.75"/>
  </r>
  <r>
    <x v="0"/>
    <n v="1185732"/>
    <d v="2021-10-18T00:00:00"/>
    <x v="3"/>
    <x v="20"/>
    <s v="St. Louis"/>
    <x v="3"/>
    <n v="25"/>
    <n v="225"/>
    <n v="5625"/>
    <n v="2250"/>
    <n v="0.4"/>
    <x v="0"/>
    <n v="2021"/>
    <x v="8"/>
    <x v="3"/>
    <x v="0"/>
    <n v="10"/>
  </r>
  <r>
    <x v="0"/>
    <n v="1185732"/>
    <d v="2021-10-18T00:00:00"/>
    <x v="3"/>
    <x v="20"/>
    <s v="St. Louis"/>
    <x v="4"/>
    <n v="35"/>
    <n v="225"/>
    <n v="7875"/>
    <n v="2756.25"/>
    <n v="0.35"/>
    <x v="0"/>
    <n v="2021"/>
    <x v="8"/>
    <x v="3"/>
    <x v="1"/>
    <n v="12.25"/>
  </r>
  <r>
    <x v="0"/>
    <n v="1185732"/>
    <d v="2021-10-18T00:00:00"/>
    <x v="3"/>
    <x v="20"/>
    <s v="St. Louis"/>
    <x v="5"/>
    <n v="39.999999999999993"/>
    <n v="350"/>
    <n v="13999.999999999998"/>
    <n v="6999.9999999999991"/>
    <n v="0.5"/>
    <x v="0"/>
    <n v="2021"/>
    <x v="8"/>
    <x v="3"/>
    <x v="1"/>
    <n v="19.999999999999996"/>
  </r>
  <r>
    <x v="0"/>
    <n v="1185732"/>
    <d v="2021-11-18T00:00:00"/>
    <x v="3"/>
    <x v="20"/>
    <s v="St. Louis"/>
    <x v="0"/>
    <n v="35"/>
    <n v="500"/>
    <n v="17500"/>
    <n v="7000"/>
    <n v="0.4"/>
    <x v="0"/>
    <n v="2021"/>
    <x v="9"/>
    <x v="3"/>
    <x v="0"/>
    <n v="14"/>
  </r>
  <r>
    <x v="0"/>
    <n v="1185732"/>
    <d v="2021-11-18T00:00:00"/>
    <x v="3"/>
    <x v="20"/>
    <s v="St. Louis"/>
    <x v="1"/>
    <n v="25.000000000000007"/>
    <n v="350"/>
    <n v="8750.0000000000018"/>
    <n v="3062.5000000000005"/>
    <n v="0.35"/>
    <x v="0"/>
    <n v="2021"/>
    <x v="9"/>
    <x v="3"/>
    <x v="0"/>
    <n v="8.7500000000000018"/>
  </r>
  <r>
    <x v="0"/>
    <n v="1185732"/>
    <d v="2021-11-18T00:00:00"/>
    <x v="3"/>
    <x v="20"/>
    <s v="St. Louis"/>
    <x v="2"/>
    <n v="25.000000000000007"/>
    <n v="295"/>
    <n v="7375.0000000000018"/>
    <n v="2581.2500000000005"/>
    <n v="0.35"/>
    <x v="0"/>
    <n v="2021"/>
    <x v="9"/>
    <x v="3"/>
    <x v="0"/>
    <n v="8.7500000000000018"/>
  </r>
  <r>
    <x v="0"/>
    <n v="1185732"/>
    <d v="2021-11-18T00:00:00"/>
    <x v="3"/>
    <x v="20"/>
    <s v="St. Louis"/>
    <x v="3"/>
    <n v="25.000000000000007"/>
    <n v="325"/>
    <n v="8125.0000000000027"/>
    <n v="3250.0000000000014"/>
    <n v="0.4"/>
    <x v="0"/>
    <n v="2021"/>
    <x v="9"/>
    <x v="3"/>
    <x v="0"/>
    <n v="10.000000000000004"/>
  </r>
  <r>
    <x v="0"/>
    <n v="1185732"/>
    <d v="2021-11-18T00:00:00"/>
    <x v="3"/>
    <x v="20"/>
    <s v="St. Louis"/>
    <x v="4"/>
    <n v="44.999999999999993"/>
    <n v="300"/>
    <n v="13499.999999999998"/>
    <n v="4724.9999999999991"/>
    <n v="0.35"/>
    <x v="0"/>
    <n v="2021"/>
    <x v="9"/>
    <x v="3"/>
    <x v="1"/>
    <n v="15.749999999999996"/>
  </r>
  <r>
    <x v="0"/>
    <n v="1185732"/>
    <d v="2021-11-18T00:00:00"/>
    <x v="3"/>
    <x v="20"/>
    <s v="St. Louis"/>
    <x v="5"/>
    <n v="49.999999999999986"/>
    <n v="400"/>
    <n v="19999.999999999993"/>
    <n v="9999.9999999999964"/>
    <n v="0.5"/>
    <x v="0"/>
    <n v="2021"/>
    <x v="9"/>
    <x v="3"/>
    <x v="1"/>
    <n v="24.999999999999989"/>
  </r>
  <r>
    <x v="0"/>
    <n v="1185732"/>
    <d v="2021-12-17T00:00:00"/>
    <x v="3"/>
    <x v="20"/>
    <s v="St. Louis"/>
    <x v="0"/>
    <n v="44.999999999999993"/>
    <n v="650"/>
    <n v="29249.999999999996"/>
    <n v="11700"/>
    <n v="0.4"/>
    <x v="0"/>
    <n v="2021"/>
    <x v="10"/>
    <x v="3"/>
    <x v="0"/>
    <n v="18"/>
  </r>
  <r>
    <x v="0"/>
    <n v="1185732"/>
    <d v="2021-12-17T00:00:00"/>
    <x v="3"/>
    <x v="20"/>
    <s v="St. Louis"/>
    <x v="1"/>
    <n v="35"/>
    <n v="450"/>
    <n v="15750"/>
    <n v="5512.5"/>
    <n v="0.35"/>
    <x v="0"/>
    <n v="2021"/>
    <x v="10"/>
    <x v="3"/>
    <x v="0"/>
    <n v="12.25"/>
  </r>
  <r>
    <x v="3"/>
    <n v="1185732"/>
    <d v="2021-12-17T00:00:00"/>
    <x v="3"/>
    <x v="20"/>
    <s v="St. Louis"/>
    <x v="2"/>
    <n v="35"/>
    <n v="400"/>
    <n v="14000"/>
    <n v="4900"/>
    <n v="0.35"/>
    <x v="0"/>
    <n v="2021"/>
    <x v="10"/>
    <x v="3"/>
    <x v="0"/>
    <n v="12.25"/>
  </r>
  <r>
    <x v="3"/>
    <n v="1185732"/>
    <d v="2021-12-17T00:00:00"/>
    <x v="3"/>
    <x v="20"/>
    <s v="St. Louis"/>
    <x v="3"/>
    <n v="35"/>
    <n v="350"/>
    <n v="12250"/>
    <n v="4900"/>
    <n v="0.4"/>
    <x v="0"/>
    <n v="2021"/>
    <x v="10"/>
    <x v="3"/>
    <x v="0"/>
    <n v="14"/>
  </r>
  <r>
    <x v="3"/>
    <n v="1185732"/>
    <d v="2021-12-17T00:00:00"/>
    <x v="3"/>
    <x v="20"/>
    <s v="St. Louis"/>
    <x v="4"/>
    <n v="44.999999999999993"/>
    <n v="350"/>
    <n v="15749.999999999998"/>
    <n v="5512.4999999999991"/>
    <n v="0.35"/>
    <x v="0"/>
    <n v="2021"/>
    <x v="10"/>
    <x v="3"/>
    <x v="1"/>
    <n v="15.749999999999998"/>
  </r>
  <r>
    <x v="3"/>
    <n v="1185732"/>
    <d v="2021-12-17T00:00:00"/>
    <x v="3"/>
    <x v="20"/>
    <s v="St. Louis"/>
    <x v="5"/>
    <n v="49.999999999999986"/>
    <n v="450"/>
    <n v="22499.999999999993"/>
    <n v="11249.999999999996"/>
    <n v="0.5"/>
    <x v="0"/>
    <n v="2021"/>
    <x v="10"/>
    <x v="3"/>
    <x v="1"/>
    <n v="24.999999999999993"/>
  </r>
  <r>
    <x v="3"/>
    <n v="1185732"/>
    <d v="2021-01-11T00:00:00"/>
    <x v="3"/>
    <x v="20"/>
    <s v="St. Louis"/>
    <x v="0"/>
    <n v="25"/>
    <n v="675"/>
    <n v="16875"/>
    <n v="6750"/>
    <n v="0.4"/>
    <x v="0"/>
    <n v="2021"/>
    <x v="0"/>
    <x v="0"/>
    <x v="0"/>
    <n v="10"/>
  </r>
  <r>
    <x v="3"/>
    <n v="1185732"/>
    <d v="2021-01-11T00:00:00"/>
    <x v="3"/>
    <x v="20"/>
    <s v="St. Louis"/>
    <x v="1"/>
    <n v="25"/>
    <n v="475"/>
    <n v="11875"/>
    <n v="4156.25"/>
    <n v="0.35"/>
    <x v="0"/>
    <n v="2021"/>
    <x v="0"/>
    <x v="0"/>
    <x v="0"/>
    <n v="8.75"/>
  </r>
  <r>
    <x v="3"/>
    <n v="1185732"/>
    <d v="2021-01-11T00:00:00"/>
    <x v="3"/>
    <x v="20"/>
    <s v="St. Louis"/>
    <x v="2"/>
    <n v="15.000000000000002"/>
    <n v="475"/>
    <n v="7125.0000000000009"/>
    <n v="2493.75"/>
    <n v="0.35"/>
    <x v="0"/>
    <n v="2021"/>
    <x v="0"/>
    <x v="0"/>
    <x v="0"/>
    <n v="5.25"/>
  </r>
  <r>
    <x v="3"/>
    <n v="1185732"/>
    <d v="2021-01-11T00:00:00"/>
    <x v="3"/>
    <x v="20"/>
    <s v="St. Louis"/>
    <x v="3"/>
    <n v="20.000000000000007"/>
    <n v="325"/>
    <n v="6500.0000000000027"/>
    <n v="2600.0000000000014"/>
    <n v="0.4"/>
    <x v="0"/>
    <n v="2021"/>
    <x v="0"/>
    <x v="0"/>
    <x v="0"/>
    <n v="8.0000000000000036"/>
  </r>
  <r>
    <x v="3"/>
    <n v="1185732"/>
    <d v="2021-01-11T00:00:00"/>
    <x v="3"/>
    <x v="20"/>
    <s v="St. Louis"/>
    <x v="4"/>
    <n v="35"/>
    <n v="375"/>
    <n v="13125"/>
    <n v="4593.75"/>
    <n v="0.35"/>
    <x v="0"/>
    <n v="2021"/>
    <x v="0"/>
    <x v="0"/>
    <x v="1"/>
    <n v="12.25"/>
  </r>
  <r>
    <x v="3"/>
    <n v="1185732"/>
    <d v="2021-01-11T00:00:00"/>
    <x v="3"/>
    <x v="20"/>
    <s v="St. Louis"/>
    <x v="5"/>
    <n v="25"/>
    <n v="475"/>
    <n v="11875"/>
    <n v="5937.5"/>
    <n v="0.5"/>
    <x v="0"/>
    <n v="2021"/>
    <x v="0"/>
    <x v="0"/>
    <x v="1"/>
    <n v="12.5"/>
  </r>
  <r>
    <x v="3"/>
    <n v="1185732"/>
    <d v="2021-02-11T00:00:00"/>
    <x v="3"/>
    <x v="20"/>
    <s v="St. Louis"/>
    <x v="0"/>
    <n v="25"/>
    <n v="725"/>
    <n v="18125"/>
    <n v="7250"/>
    <n v="0.4"/>
    <x v="0"/>
    <n v="2021"/>
    <x v="1"/>
    <x v="0"/>
    <x v="0"/>
    <n v="10"/>
  </r>
  <r>
    <x v="3"/>
    <n v="1185732"/>
    <d v="2021-02-11T00:00:00"/>
    <x v="3"/>
    <x v="20"/>
    <s v="St. Louis"/>
    <x v="1"/>
    <n v="25"/>
    <n v="375"/>
    <n v="9375"/>
    <n v="3281.25"/>
    <n v="0.35"/>
    <x v="0"/>
    <n v="2021"/>
    <x v="1"/>
    <x v="0"/>
    <x v="0"/>
    <n v="8.75"/>
  </r>
  <r>
    <x v="3"/>
    <n v="1185732"/>
    <d v="2021-02-11T00:00:00"/>
    <x v="3"/>
    <x v="20"/>
    <s v="St. Louis"/>
    <x v="2"/>
    <n v="15.000000000000002"/>
    <n v="425"/>
    <n v="6375.0000000000009"/>
    <n v="2231.25"/>
    <n v="0.35"/>
    <x v="0"/>
    <n v="2021"/>
    <x v="1"/>
    <x v="0"/>
    <x v="0"/>
    <n v="5.25"/>
  </r>
  <r>
    <x v="3"/>
    <n v="1185732"/>
    <d v="2021-02-11T00:00:00"/>
    <x v="2"/>
    <x v="21"/>
    <s v="Salt Lake City"/>
    <x v="3"/>
    <n v="20.000000000000007"/>
    <n v="300"/>
    <n v="6000.0000000000018"/>
    <n v="2400.0000000000009"/>
    <n v="0.4"/>
    <x v="0"/>
    <n v="2021"/>
    <x v="1"/>
    <x v="0"/>
    <x v="0"/>
    <n v="8.0000000000000036"/>
  </r>
  <r>
    <x v="3"/>
    <n v="1185732"/>
    <d v="2021-02-11T00:00:00"/>
    <x v="2"/>
    <x v="21"/>
    <s v="Salt Lake City"/>
    <x v="4"/>
    <n v="35"/>
    <n v="375"/>
    <n v="13125"/>
    <n v="4593.75"/>
    <n v="0.35"/>
    <x v="0"/>
    <n v="2021"/>
    <x v="1"/>
    <x v="0"/>
    <x v="1"/>
    <n v="12.25"/>
  </r>
  <r>
    <x v="3"/>
    <n v="1185732"/>
    <d v="2021-02-11T00:00:00"/>
    <x v="2"/>
    <x v="21"/>
    <s v="Salt Lake City"/>
    <x v="5"/>
    <n v="25"/>
    <n v="450"/>
    <n v="11250"/>
    <n v="5625"/>
    <n v="0.5"/>
    <x v="0"/>
    <n v="2021"/>
    <x v="1"/>
    <x v="0"/>
    <x v="1"/>
    <n v="12.5"/>
  </r>
  <r>
    <x v="3"/>
    <n v="1185732"/>
    <d v="2021-03-10T00:00:00"/>
    <x v="2"/>
    <x v="21"/>
    <s v="Salt Lake City"/>
    <x v="0"/>
    <n v="30.000000000000004"/>
    <n v="670"/>
    <n v="20100.000000000004"/>
    <n v="8040.0000000000018"/>
    <n v="0.4"/>
    <x v="0"/>
    <n v="2021"/>
    <x v="2"/>
    <x v="0"/>
    <x v="0"/>
    <n v="12.000000000000004"/>
  </r>
  <r>
    <x v="3"/>
    <n v="1185732"/>
    <d v="2021-03-10T00:00:00"/>
    <x v="2"/>
    <x v="21"/>
    <s v="Salt Lake City"/>
    <x v="1"/>
    <n v="30.000000000000004"/>
    <n v="350"/>
    <n v="10500.000000000002"/>
    <n v="3675.0000000000005"/>
    <n v="0.35"/>
    <x v="0"/>
    <n v="2021"/>
    <x v="2"/>
    <x v="0"/>
    <x v="0"/>
    <n v="10.500000000000002"/>
  </r>
  <r>
    <x v="3"/>
    <n v="1185732"/>
    <d v="2021-03-10T00:00:00"/>
    <x v="2"/>
    <x v="21"/>
    <s v="Salt Lake City"/>
    <x v="2"/>
    <n v="20.000000000000007"/>
    <n v="400"/>
    <n v="8000.0000000000027"/>
    <n v="2800.0000000000009"/>
    <n v="0.35"/>
    <x v="0"/>
    <n v="2021"/>
    <x v="2"/>
    <x v="0"/>
    <x v="0"/>
    <n v="7.0000000000000027"/>
  </r>
  <r>
    <x v="3"/>
    <n v="1185732"/>
    <d v="2021-03-10T00:00:00"/>
    <x v="2"/>
    <x v="21"/>
    <s v="Salt Lake City"/>
    <x v="3"/>
    <n v="25"/>
    <n v="250"/>
    <n v="6250"/>
    <n v="2500"/>
    <n v="0.4"/>
    <x v="0"/>
    <n v="2021"/>
    <x v="2"/>
    <x v="0"/>
    <x v="0"/>
    <n v="10"/>
  </r>
  <r>
    <x v="3"/>
    <n v="1185732"/>
    <d v="2021-03-10T00:00:00"/>
    <x v="2"/>
    <x v="21"/>
    <s v="Salt Lake City"/>
    <x v="4"/>
    <n v="40"/>
    <n v="300"/>
    <n v="12000"/>
    <n v="4200"/>
    <n v="0.35"/>
    <x v="0"/>
    <n v="2021"/>
    <x v="2"/>
    <x v="0"/>
    <x v="1"/>
    <n v="14"/>
  </r>
  <r>
    <x v="3"/>
    <n v="1185732"/>
    <d v="2021-03-10T00:00:00"/>
    <x v="2"/>
    <x v="21"/>
    <s v="Salt Lake City"/>
    <x v="5"/>
    <n v="30.000000000000004"/>
    <n v="400"/>
    <n v="12000.000000000002"/>
    <n v="6000.0000000000009"/>
    <n v="0.5"/>
    <x v="0"/>
    <n v="2021"/>
    <x v="2"/>
    <x v="0"/>
    <x v="1"/>
    <n v="15.000000000000002"/>
  </r>
  <r>
    <x v="3"/>
    <n v="1185732"/>
    <d v="2021-04-11T00:00:00"/>
    <x v="2"/>
    <x v="21"/>
    <s v="Salt Lake City"/>
    <x v="0"/>
    <n v="30.000000000000004"/>
    <n v="625"/>
    <n v="18750.000000000004"/>
    <n v="7500.0000000000018"/>
    <n v="0.4"/>
    <x v="0"/>
    <n v="2021"/>
    <x v="3"/>
    <x v="1"/>
    <x v="0"/>
    <n v="12.000000000000004"/>
  </r>
  <r>
    <x v="3"/>
    <n v="1185732"/>
    <d v="2021-04-11T00:00:00"/>
    <x v="2"/>
    <x v="21"/>
    <s v="Salt Lake City"/>
    <x v="1"/>
    <n v="25.000000000000007"/>
    <n v="325"/>
    <n v="8125.0000000000027"/>
    <n v="2843.7500000000009"/>
    <n v="0.35"/>
    <x v="0"/>
    <n v="2021"/>
    <x v="3"/>
    <x v="1"/>
    <x v="0"/>
    <n v="8.7500000000000036"/>
  </r>
  <r>
    <x v="3"/>
    <n v="1185732"/>
    <d v="2021-04-11T00:00:00"/>
    <x v="2"/>
    <x v="21"/>
    <s v="Salt Lake City"/>
    <x v="2"/>
    <n v="15.000000000000007"/>
    <n v="325"/>
    <n v="4875.0000000000027"/>
    <n v="1706.2500000000009"/>
    <n v="0.35"/>
    <x v="0"/>
    <n v="2021"/>
    <x v="3"/>
    <x v="1"/>
    <x v="0"/>
    <n v="5.2500000000000027"/>
  </r>
  <r>
    <x v="3"/>
    <n v="1185732"/>
    <d v="2021-04-11T00:00:00"/>
    <x v="2"/>
    <x v="21"/>
    <s v="Salt Lake City"/>
    <x v="3"/>
    <n v="20"/>
    <n v="250"/>
    <n v="5000"/>
    <n v="2000"/>
    <n v="0.4"/>
    <x v="0"/>
    <n v="2021"/>
    <x v="3"/>
    <x v="1"/>
    <x v="0"/>
    <n v="8"/>
  </r>
  <r>
    <x v="3"/>
    <n v="1185732"/>
    <d v="2021-04-11T00:00:00"/>
    <x v="2"/>
    <x v="21"/>
    <s v="Salt Lake City"/>
    <x v="4"/>
    <n v="35"/>
    <n v="275"/>
    <n v="9625"/>
    <n v="3368.75"/>
    <n v="0.35"/>
    <x v="0"/>
    <n v="2021"/>
    <x v="3"/>
    <x v="1"/>
    <x v="1"/>
    <n v="12.25"/>
  </r>
  <r>
    <x v="3"/>
    <n v="1185732"/>
    <d v="2021-04-11T00:00:00"/>
    <x v="2"/>
    <x v="21"/>
    <s v="Salt Lake City"/>
    <x v="5"/>
    <n v="25.000000000000007"/>
    <n v="400"/>
    <n v="10000.000000000004"/>
    <n v="5000.0000000000018"/>
    <n v="0.5"/>
    <x v="0"/>
    <n v="2021"/>
    <x v="3"/>
    <x v="1"/>
    <x v="1"/>
    <n v="12.500000000000005"/>
  </r>
  <r>
    <x v="3"/>
    <n v="1185732"/>
    <d v="2021-05-12T00:00:00"/>
    <x v="2"/>
    <x v="21"/>
    <s v="Salt Lake City"/>
    <x v="0"/>
    <n v="35"/>
    <n v="670"/>
    <n v="23450"/>
    <n v="9380"/>
    <n v="0.4"/>
    <x v="0"/>
    <n v="2021"/>
    <x v="4"/>
    <x v="1"/>
    <x v="0"/>
    <n v="14"/>
  </r>
  <r>
    <x v="3"/>
    <n v="1185732"/>
    <d v="2021-05-12T00:00:00"/>
    <x v="2"/>
    <x v="21"/>
    <s v="Salt Lake City"/>
    <x v="1"/>
    <n v="30.000000000000011"/>
    <n v="375"/>
    <n v="11250.000000000004"/>
    <n v="3937.5000000000009"/>
    <n v="0.35"/>
    <x v="0"/>
    <n v="2021"/>
    <x v="4"/>
    <x v="1"/>
    <x v="0"/>
    <n v="10.500000000000002"/>
  </r>
  <r>
    <x v="3"/>
    <n v="1185732"/>
    <d v="2021-05-12T00:00:00"/>
    <x v="2"/>
    <x v="21"/>
    <s v="Salt Lake City"/>
    <x v="2"/>
    <n v="25.000000000000007"/>
    <n v="350"/>
    <n v="8750.0000000000018"/>
    <n v="3062.5000000000005"/>
    <n v="0.35"/>
    <x v="0"/>
    <n v="2021"/>
    <x v="4"/>
    <x v="1"/>
    <x v="0"/>
    <n v="8.7500000000000018"/>
  </r>
  <r>
    <x v="3"/>
    <n v="1185732"/>
    <d v="2021-05-12T00:00:00"/>
    <x v="2"/>
    <x v="21"/>
    <s v="Salt Lake City"/>
    <x v="3"/>
    <n v="25.000000000000007"/>
    <n v="275"/>
    <n v="6875.0000000000018"/>
    <n v="2750.0000000000009"/>
    <n v="0.4"/>
    <x v="0"/>
    <n v="2021"/>
    <x v="4"/>
    <x v="1"/>
    <x v="0"/>
    <n v="10.000000000000004"/>
  </r>
  <r>
    <x v="3"/>
    <n v="1185732"/>
    <d v="2021-05-12T00:00:00"/>
    <x v="2"/>
    <x v="21"/>
    <s v="Salt Lake City"/>
    <x v="4"/>
    <n v="40"/>
    <n v="300"/>
    <n v="12000"/>
    <n v="4200"/>
    <n v="0.35"/>
    <x v="0"/>
    <n v="2021"/>
    <x v="4"/>
    <x v="1"/>
    <x v="1"/>
    <n v="14"/>
  </r>
  <r>
    <x v="3"/>
    <n v="1185732"/>
    <d v="2021-05-12T00:00:00"/>
    <x v="2"/>
    <x v="21"/>
    <s v="Salt Lake City"/>
    <x v="5"/>
    <n v="44.999999999999993"/>
    <n v="400"/>
    <n v="17999.999999999996"/>
    <n v="8999.9999999999982"/>
    <n v="0.5"/>
    <x v="0"/>
    <n v="2021"/>
    <x v="4"/>
    <x v="1"/>
    <x v="1"/>
    <n v="22.499999999999996"/>
  </r>
  <r>
    <x v="3"/>
    <n v="1185732"/>
    <d v="2021-06-11T00:00:00"/>
    <x v="2"/>
    <x v="21"/>
    <s v="Salt Lake City"/>
    <x v="0"/>
    <n v="30.000000000000004"/>
    <n v="650"/>
    <n v="19500.000000000004"/>
    <n v="7800.0000000000018"/>
    <n v="0.4"/>
    <x v="0"/>
    <n v="2021"/>
    <x v="11"/>
    <x v="1"/>
    <x v="0"/>
    <n v="12.000000000000004"/>
  </r>
  <r>
    <x v="3"/>
    <n v="1185732"/>
    <d v="2021-06-11T00:00:00"/>
    <x v="2"/>
    <x v="21"/>
    <s v="Salt Lake City"/>
    <x v="1"/>
    <n v="25.000000000000011"/>
    <n v="400"/>
    <n v="10000.000000000004"/>
    <n v="3500.0000000000009"/>
    <n v="0.35"/>
    <x v="0"/>
    <n v="2021"/>
    <x v="11"/>
    <x v="1"/>
    <x v="0"/>
    <n v="8.7500000000000018"/>
  </r>
  <r>
    <x v="3"/>
    <n v="1185732"/>
    <d v="2021-06-11T00:00:00"/>
    <x v="2"/>
    <x v="21"/>
    <s v="Salt Lake City"/>
    <x v="2"/>
    <n v="20.000000000000007"/>
    <n v="425"/>
    <n v="8500.0000000000036"/>
    <n v="2975.0000000000009"/>
    <n v="0.35"/>
    <x v="0"/>
    <n v="2021"/>
    <x v="11"/>
    <x v="1"/>
    <x v="0"/>
    <n v="7.0000000000000018"/>
  </r>
  <r>
    <x v="3"/>
    <n v="1185732"/>
    <d v="2021-06-11T00:00:00"/>
    <x v="2"/>
    <x v="21"/>
    <s v="Salt Lake City"/>
    <x v="3"/>
    <n v="20.000000000000007"/>
    <n v="400"/>
    <n v="8000.0000000000027"/>
    <n v="3200.0000000000014"/>
    <n v="0.4"/>
    <x v="0"/>
    <n v="2021"/>
    <x v="11"/>
    <x v="1"/>
    <x v="0"/>
    <n v="8.0000000000000036"/>
  </r>
  <r>
    <x v="3"/>
    <n v="1185732"/>
    <d v="2021-06-11T00:00:00"/>
    <x v="2"/>
    <x v="21"/>
    <s v="Salt Lake City"/>
    <x v="4"/>
    <n v="35"/>
    <n v="400"/>
    <n v="14000"/>
    <n v="4900"/>
    <n v="0.35"/>
    <x v="0"/>
    <n v="2021"/>
    <x v="11"/>
    <x v="1"/>
    <x v="1"/>
    <n v="12.25"/>
  </r>
  <r>
    <x v="3"/>
    <n v="1185732"/>
    <d v="2021-06-11T00:00:00"/>
    <x v="2"/>
    <x v="21"/>
    <s v="Salt Lake City"/>
    <x v="5"/>
    <n v="40"/>
    <n v="575"/>
    <n v="23000"/>
    <n v="11500"/>
    <n v="0.5"/>
    <x v="0"/>
    <n v="2021"/>
    <x v="11"/>
    <x v="1"/>
    <x v="1"/>
    <n v="20"/>
  </r>
  <r>
    <x v="3"/>
    <n v="1185732"/>
    <d v="2021-07-10T00:00:00"/>
    <x v="2"/>
    <x v="21"/>
    <s v="Salt Lake City"/>
    <x v="0"/>
    <n v="35"/>
    <n v="800"/>
    <n v="28000"/>
    <n v="11200"/>
    <n v="0.4"/>
    <x v="0"/>
    <n v="2021"/>
    <x v="5"/>
    <x v="2"/>
    <x v="0"/>
    <n v="14"/>
  </r>
  <r>
    <x v="3"/>
    <n v="1185732"/>
    <d v="2021-07-10T00:00:00"/>
    <x v="2"/>
    <x v="21"/>
    <s v="Salt Lake City"/>
    <x v="1"/>
    <n v="30.000000000000011"/>
    <n v="550"/>
    <n v="16500.000000000007"/>
    <n v="5775.0000000000018"/>
    <n v="0.35"/>
    <x v="0"/>
    <n v="2021"/>
    <x v="5"/>
    <x v="2"/>
    <x v="0"/>
    <n v="10.500000000000004"/>
  </r>
  <r>
    <x v="3"/>
    <n v="1185732"/>
    <d v="2021-07-10T00:00:00"/>
    <x v="2"/>
    <x v="21"/>
    <s v="Salt Lake City"/>
    <x v="2"/>
    <n v="25.000000000000007"/>
    <n v="475"/>
    <n v="11875.000000000004"/>
    <n v="4156.2500000000009"/>
    <n v="0.35"/>
    <x v="0"/>
    <n v="2021"/>
    <x v="5"/>
    <x v="2"/>
    <x v="0"/>
    <n v="8.7500000000000018"/>
  </r>
  <r>
    <x v="3"/>
    <n v="1185732"/>
    <d v="2021-07-10T00:00:00"/>
    <x v="2"/>
    <x v="21"/>
    <s v="Salt Lake City"/>
    <x v="3"/>
    <n v="25.000000000000007"/>
    <n v="425"/>
    <n v="10625.000000000004"/>
    <n v="4250.0000000000018"/>
    <n v="0.4"/>
    <x v="0"/>
    <n v="2021"/>
    <x v="5"/>
    <x v="2"/>
    <x v="0"/>
    <n v="10.000000000000004"/>
  </r>
  <r>
    <x v="3"/>
    <n v="1185732"/>
    <d v="2021-07-10T00:00:00"/>
    <x v="2"/>
    <x v="21"/>
    <s v="Salt Lake City"/>
    <x v="4"/>
    <n v="35"/>
    <n v="425"/>
    <n v="14875"/>
    <n v="5206.25"/>
    <n v="0.35"/>
    <x v="0"/>
    <n v="2021"/>
    <x v="5"/>
    <x v="2"/>
    <x v="1"/>
    <n v="12.25"/>
  </r>
  <r>
    <x v="3"/>
    <n v="1185732"/>
    <d v="2021-07-10T00:00:00"/>
    <x v="2"/>
    <x v="21"/>
    <s v="Salt Lake City"/>
    <x v="5"/>
    <n v="40"/>
    <n v="600"/>
    <n v="24000"/>
    <n v="12000"/>
    <n v="0.5"/>
    <x v="0"/>
    <n v="2021"/>
    <x v="5"/>
    <x v="2"/>
    <x v="1"/>
    <n v="20"/>
  </r>
  <r>
    <x v="3"/>
    <n v="1185732"/>
    <d v="2021-08-11T00:00:00"/>
    <x v="2"/>
    <x v="21"/>
    <s v="Salt Lake City"/>
    <x v="0"/>
    <n v="35"/>
    <n v="750"/>
    <n v="26250"/>
    <n v="10500"/>
    <n v="0.4"/>
    <x v="0"/>
    <n v="2021"/>
    <x v="6"/>
    <x v="2"/>
    <x v="0"/>
    <n v="14"/>
  </r>
  <r>
    <x v="3"/>
    <n v="1185732"/>
    <d v="2021-08-11T00:00:00"/>
    <x v="2"/>
    <x v="21"/>
    <s v="Salt Lake City"/>
    <x v="1"/>
    <n v="35.000000000000007"/>
    <n v="525"/>
    <n v="18375.000000000004"/>
    <n v="6431.2500000000009"/>
    <n v="0.35"/>
    <x v="0"/>
    <n v="2021"/>
    <x v="6"/>
    <x v="2"/>
    <x v="0"/>
    <n v="12.250000000000002"/>
  </r>
  <r>
    <x v="3"/>
    <n v="1185732"/>
    <d v="2021-08-11T00:00:00"/>
    <x v="2"/>
    <x v="21"/>
    <s v="Salt Lake City"/>
    <x v="2"/>
    <n v="30.000000000000004"/>
    <n v="450"/>
    <n v="13500.000000000002"/>
    <n v="4725"/>
    <n v="0.35"/>
    <x v="0"/>
    <n v="2021"/>
    <x v="6"/>
    <x v="2"/>
    <x v="0"/>
    <n v="10.5"/>
  </r>
  <r>
    <x v="3"/>
    <n v="1185732"/>
    <d v="2021-08-11T00:00:00"/>
    <x v="2"/>
    <x v="21"/>
    <s v="Salt Lake City"/>
    <x v="3"/>
    <n v="20.000000000000007"/>
    <n v="375"/>
    <n v="7500.0000000000027"/>
    <n v="3000.0000000000014"/>
    <n v="0.4"/>
    <x v="0"/>
    <n v="2021"/>
    <x v="6"/>
    <x v="2"/>
    <x v="0"/>
    <n v="8.0000000000000036"/>
  </r>
  <r>
    <x v="3"/>
    <n v="1185732"/>
    <d v="2021-08-11T00:00:00"/>
    <x v="2"/>
    <x v="21"/>
    <s v="Salt Lake City"/>
    <x v="4"/>
    <n v="30.000000000000004"/>
    <n v="350"/>
    <n v="10500.000000000002"/>
    <n v="3675.0000000000005"/>
    <n v="0.35"/>
    <x v="0"/>
    <n v="2021"/>
    <x v="6"/>
    <x v="2"/>
    <x v="1"/>
    <n v="10.500000000000002"/>
  </r>
  <r>
    <x v="3"/>
    <n v="1185732"/>
    <d v="2021-08-11T00:00:00"/>
    <x v="2"/>
    <x v="21"/>
    <s v="Salt Lake City"/>
    <x v="5"/>
    <n v="35"/>
    <n v="525"/>
    <n v="18375"/>
    <n v="9187.5"/>
    <n v="0.5"/>
    <x v="0"/>
    <n v="2021"/>
    <x v="6"/>
    <x v="2"/>
    <x v="1"/>
    <n v="17.5"/>
  </r>
  <r>
    <x v="3"/>
    <n v="1185732"/>
    <d v="2021-09-12T00:00:00"/>
    <x v="2"/>
    <x v="21"/>
    <s v="Salt Lake City"/>
    <x v="0"/>
    <n v="30.000000000000004"/>
    <n v="650"/>
    <n v="19500.000000000004"/>
    <n v="7800.0000000000018"/>
    <n v="0.4"/>
    <x v="0"/>
    <n v="2021"/>
    <x v="7"/>
    <x v="2"/>
    <x v="0"/>
    <n v="12.000000000000004"/>
  </r>
  <r>
    <x v="3"/>
    <n v="1185732"/>
    <d v="2021-09-12T00:00:00"/>
    <x v="2"/>
    <x v="21"/>
    <s v="Salt Lake City"/>
    <x v="1"/>
    <n v="25.000000000000011"/>
    <n v="450"/>
    <n v="11250.000000000005"/>
    <n v="3937.5000000000018"/>
    <n v="0.35"/>
    <x v="0"/>
    <n v="2021"/>
    <x v="7"/>
    <x v="2"/>
    <x v="0"/>
    <n v="8.7500000000000036"/>
  </r>
  <r>
    <x v="3"/>
    <n v="1185732"/>
    <d v="2021-09-12T00:00:00"/>
    <x v="2"/>
    <x v="21"/>
    <s v="Salt Lake City"/>
    <x v="2"/>
    <n v="10.000000000000002"/>
    <n v="350"/>
    <n v="3500.0000000000005"/>
    <n v="1225"/>
    <n v="0.35"/>
    <x v="0"/>
    <n v="2021"/>
    <x v="7"/>
    <x v="2"/>
    <x v="0"/>
    <n v="3.5"/>
  </r>
  <r>
    <x v="3"/>
    <n v="1185732"/>
    <d v="2021-09-12T00:00:00"/>
    <x v="2"/>
    <x v="21"/>
    <s v="Salt Lake City"/>
    <x v="3"/>
    <n v="10.000000000000002"/>
    <n v="325"/>
    <n v="3250.0000000000005"/>
    <n v="1300.0000000000002"/>
    <n v="0.4"/>
    <x v="0"/>
    <n v="2021"/>
    <x v="7"/>
    <x v="2"/>
    <x v="0"/>
    <n v="4.0000000000000009"/>
  </r>
  <r>
    <x v="3"/>
    <n v="1185732"/>
    <d v="2021-09-12T00:00:00"/>
    <x v="2"/>
    <x v="21"/>
    <s v="Salt Lake City"/>
    <x v="4"/>
    <n v="20"/>
    <n v="325"/>
    <n v="6500"/>
    <n v="2275"/>
    <n v="0.35"/>
    <x v="0"/>
    <n v="2021"/>
    <x v="7"/>
    <x v="2"/>
    <x v="1"/>
    <n v="7"/>
  </r>
  <r>
    <x v="3"/>
    <n v="1185732"/>
    <d v="2021-09-12T00:00:00"/>
    <x v="2"/>
    <x v="21"/>
    <s v="Salt Lake City"/>
    <x v="5"/>
    <n v="25.000000000000007"/>
    <n v="400"/>
    <n v="10000.000000000004"/>
    <n v="5000.0000000000018"/>
    <n v="0.5"/>
    <x v="0"/>
    <n v="2021"/>
    <x v="7"/>
    <x v="2"/>
    <x v="1"/>
    <n v="12.500000000000005"/>
  </r>
  <r>
    <x v="3"/>
    <n v="1185732"/>
    <d v="2021-10-11T00:00:00"/>
    <x v="2"/>
    <x v="21"/>
    <s v="Salt Lake City"/>
    <x v="0"/>
    <n v="30"/>
    <n v="575"/>
    <n v="17250"/>
    <n v="6900"/>
    <n v="0.4"/>
    <x v="0"/>
    <n v="2021"/>
    <x v="8"/>
    <x v="3"/>
    <x v="0"/>
    <n v="12"/>
  </r>
  <r>
    <x v="3"/>
    <n v="1185732"/>
    <d v="2021-10-11T00:00:00"/>
    <x v="2"/>
    <x v="21"/>
    <s v="Salt Lake City"/>
    <x v="1"/>
    <n v="20"/>
    <n v="400"/>
    <n v="8000"/>
    <n v="2800"/>
    <n v="0.35"/>
    <x v="0"/>
    <n v="2021"/>
    <x v="8"/>
    <x v="3"/>
    <x v="0"/>
    <n v="7"/>
  </r>
  <r>
    <x v="3"/>
    <n v="1185732"/>
    <d v="2021-10-11T00:00:00"/>
    <x v="2"/>
    <x v="21"/>
    <s v="Salt Lake City"/>
    <x v="2"/>
    <n v="20"/>
    <n v="300"/>
    <n v="6000"/>
    <n v="2100"/>
    <n v="0.35"/>
    <x v="0"/>
    <n v="2021"/>
    <x v="8"/>
    <x v="3"/>
    <x v="0"/>
    <n v="7"/>
  </r>
  <r>
    <x v="3"/>
    <n v="1185732"/>
    <d v="2021-10-11T00:00:00"/>
    <x v="2"/>
    <x v="21"/>
    <s v="Salt Lake City"/>
    <x v="3"/>
    <n v="20"/>
    <n v="275"/>
    <n v="5500"/>
    <n v="2200"/>
    <n v="0.4"/>
    <x v="0"/>
    <n v="2021"/>
    <x v="8"/>
    <x v="3"/>
    <x v="0"/>
    <n v="8"/>
  </r>
  <r>
    <x v="3"/>
    <n v="1185732"/>
    <d v="2021-10-11T00:00:00"/>
    <x v="2"/>
    <x v="21"/>
    <s v="Salt Lake City"/>
    <x v="4"/>
    <n v="30"/>
    <n v="275"/>
    <n v="8250"/>
    <n v="2887.5"/>
    <n v="0.35"/>
    <x v="0"/>
    <n v="2021"/>
    <x v="8"/>
    <x v="3"/>
    <x v="1"/>
    <n v="10.5"/>
  </r>
  <r>
    <x v="3"/>
    <n v="1185732"/>
    <d v="2021-10-11T00:00:00"/>
    <x v="2"/>
    <x v="21"/>
    <s v="Salt Lake City"/>
    <x v="5"/>
    <n v="34.999999999999993"/>
    <n v="400"/>
    <n v="13999.999999999996"/>
    <n v="6999.9999999999982"/>
    <n v="0.5"/>
    <x v="0"/>
    <n v="2021"/>
    <x v="8"/>
    <x v="3"/>
    <x v="1"/>
    <n v="17.499999999999996"/>
  </r>
  <r>
    <x v="3"/>
    <n v="1185732"/>
    <d v="2021-11-11T00:00:00"/>
    <x v="2"/>
    <x v="21"/>
    <s v="Salt Lake City"/>
    <x v="0"/>
    <n v="30.000000000000004"/>
    <n v="550"/>
    <n v="16500.000000000004"/>
    <n v="6600.0000000000018"/>
    <n v="0.4"/>
    <x v="0"/>
    <n v="2021"/>
    <x v="9"/>
    <x v="3"/>
    <x v="0"/>
    <n v="12.000000000000004"/>
  </r>
  <r>
    <x v="3"/>
    <n v="1185732"/>
    <d v="2021-11-11T00:00:00"/>
    <x v="2"/>
    <x v="21"/>
    <s v="Salt Lake City"/>
    <x v="1"/>
    <n v="20.000000000000007"/>
    <n v="400"/>
    <n v="8000.0000000000027"/>
    <n v="2800.0000000000009"/>
    <n v="0.35"/>
    <x v="0"/>
    <n v="2021"/>
    <x v="9"/>
    <x v="3"/>
    <x v="0"/>
    <n v="7.0000000000000027"/>
  </r>
  <r>
    <x v="3"/>
    <n v="1185732"/>
    <d v="2021-11-11T00:00:00"/>
    <x v="2"/>
    <x v="21"/>
    <s v="Salt Lake City"/>
    <x v="2"/>
    <n v="20.000000000000007"/>
    <n v="345"/>
    <n v="6900.0000000000027"/>
    <n v="2415.0000000000009"/>
    <n v="0.35"/>
    <x v="0"/>
    <n v="2021"/>
    <x v="9"/>
    <x v="3"/>
    <x v="0"/>
    <n v="7.0000000000000027"/>
  </r>
  <r>
    <x v="3"/>
    <n v="1185732"/>
    <d v="2021-11-11T00:00:00"/>
    <x v="2"/>
    <x v="21"/>
    <s v="Salt Lake City"/>
    <x v="3"/>
    <n v="20.000000000000007"/>
    <n v="375"/>
    <n v="7500.0000000000027"/>
    <n v="3000.0000000000014"/>
    <n v="0.4"/>
    <x v="0"/>
    <n v="2021"/>
    <x v="9"/>
    <x v="3"/>
    <x v="0"/>
    <n v="8.0000000000000036"/>
  </r>
  <r>
    <x v="3"/>
    <n v="1185732"/>
    <d v="2021-11-11T00:00:00"/>
    <x v="2"/>
    <x v="21"/>
    <s v="Salt Lake City"/>
    <x v="4"/>
    <n v="40"/>
    <n v="350"/>
    <n v="14000"/>
    <n v="4900"/>
    <n v="0.35"/>
    <x v="0"/>
    <n v="2021"/>
    <x v="9"/>
    <x v="3"/>
    <x v="1"/>
    <n v="14"/>
  </r>
  <r>
    <x v="3"/>
    <n v="1185732"/>
    <d v="2021-11-11T00:00:00"/>
    <x v="2"/>
    <x v="21"/>
    <s v="Salt Lake City"/>
    <x v="5"/>
    <n v="44.999999999999986"/>
    <n v="450"/>
    <n v="20249.999999999993"/>
    <n v="10124.999999999996"/>
    <n v="0.5"/>
    <x v="0"/>
    <n v="2021"/>
    <x v="9"/>
    <x v="3"/>
    <x v="1"/>
    <n v="22.499999999999993"/>
  </r>
  <r>
    <x v="3"/>
    <n v="1185732"/>
    <d v="2021-12-10T00:00:00"/>
    <x v="2"/>
    <x v="21"/>
    <s v="Salt Lake City"/>
    <x v="0"/>
    <n v="40"/>
    <n v="700"/>
    <n v="28000"/>
    <n v="11200"/>
    <n v="0.4"/>
    <x v="0"/>
    <n v="2021"/>
    <x v="10"/>
    <x v="3"/>
    <x v="0"/>
    <n v="16"/>
  </r>
  <r>
    <x v="3"/>
    <n v="1185732"/>
    <d v="2021-12-10T00:00:00"/>
    <x v="2"/>
    <x v="21"/>
    <s v="Salt Lake City"/>
    <x v="1"/>
    <n v="30.000000000000004"/>
    <n v="500"/>
    <n v="15000.000000000002"/>
    <n v="5250"/>
    <n v="0.35"/>
    <x v="0"/>
    <n v="2021"/>
    <x v="10"/>
    <x v="3"/>
    <x v="0"/>
    <n v="10.5"/>
  </r>
  <r>
    <x v="3"/>
    <n v="1185732"/>
    <d v="2021-12-10T00:00:00"/>
    <x v="2"/>
    <x v="21"/>
    <s v="Salt Lake City"/>
    <x v="2"/>
    <n v="30.000000000000004"/>
    <n v="450"/>
    <n v="13500.000000000002"/>
    <n v="4725"/>
    <n v="0.35"/>
    <x v="0"/>
    <n v="2021"/>
    <x v="10"/>
    <x v="3"/>
    <x v="0"/>
    <n v="10.5"/>
  </r>
  <r>
    <x v="3"/>
    <n v="1185732"/>
    <d v="2021-12-10T00:00:00"/>
    <x v="2"/>
    <x v="21"/>
    <s v="Salt Lake City"/>
    <x v="3"/>
    <n v="30.000000000000004"/>
    <n v="400"/>
    <n v="12000.000000000002"/>
    <n v="4800.0000000000009"/>
    <n v="0.4"/>
    <x v="0"/>
    <n v="2021"/>
    <x v="10"/>
    <x v="3"/>
    <x v="0"/>
    <n v="12.000000000000002"/>
  </r>
  <r>
    <x v="3"/>
    <n v="1185732"/>
    <d v="2021-12-10T00:00:00"/>
    <x v="2"/>
    <x v="21"/>
    <s v="Salt Lake City"/>
    <x v="4"/>
    <n v="40"/>
    <n v="400"/>
    <n v="16000"/>
    <n v="5600"/>
    <n v="0.35"/>
    <x v="0"/>
    <n v="2021"/>
    <x v="10"/>
    <x v="3"/>
    <x v="1"/>
    <n v="14"/>
  </r>
  <r>
    <x v="3"/>
    <n v="1185732"/>
    <d v="2021-12-10T00:00:00"/>
    <x v="2"/>
    <x v="21"/>
    <s v="Salt Lake City"/>
    <x v="5"/>
    <n v="44.999999999999986"/>
    <n v="500"/>
    <n v="22499.999999999993"/>
    <n v="11249.999999999996"/>
    <n v="0.5"/>
    <x v="0"/>
    <n v="2021"/>
    <x v="10"/>
    <x v="3"/>
    <x v="1"/>
    <n v="22.499999999999993"/>
  </r>
  <r>
    <x v="3"/>
    <n v="1128299"/>
    <d v="2021-01-24T00:00:00"/>
    <x v="2"/>
    <x v="21"/>
    <s v="Salt Lake City"/>
    <x v="0"/>
    <n v="30.000000000000004"/>
    <n v="350"/>
    <n v="10500.000000000002"/>
    <n v="3675.0000000000005"/>
    <n v="0.35"/>
    <x v="0"/>
    <n v="2021"/>
    <x v="0"/>
    <x v="0"/>
    <x v="0"/>
    <n v="10.500000000000002"/>
  </r>
  <r>
    <x v="3"/>
    <n v="1128299"/>
    <d v="2021-01-24T00:00:00"/>
    <x v="2"/>
    <x v="21"/>
    <s v="Salt Lake City"/>
    <x v="1"/>
    <n v="40"/>
    <n v="350"/>
    <n v="14000"/>
    <n v="4900"/>
    <n v="0.35"/>
    <x v="0"/>
    <n v="2021"/>
    <x v="0"/>
    <x v="0"/>
    <x v="0"/>
    <n v="14"/>
  </r>
  <r>
    <x v="3"/>
    <n v="1128299"/>
    <d v="2021-01-24T00:00:00"/>
    <x v="2"/>
    <x v="21"/>
    <s v="Salt Lake City"/>
    <x v="2"/>
    <n v="40"/>
    <n v="350"/>
    <n v="14000"/>
    <n v="4900"/>
    <n v="0.35"/>
    <x v="0"/>
    <n v="2021"/>
    <x v="0"/>
    <x v="0"/>
    <x v="0"/>
    <n v="14"/>
  </r>
  <r>
    <x v="3"/>
    <n v="1128299"/>
    <d v="2021-01-24T00:00:00"/>
    <x v="2"/>
    <x v="21"/>
    <s v="Salt Lake City"/>
    <x v="3"/>
    <n v="40"/>
    <n v="200"/>
    <n v="8000"/>
    <n v="2800"/>
    <n v="0.35"/>
    <x v="0"/>
    <n v="2021"/>
    <x v="0"/>
    <x v="0"/>
    <x v="0"/>
    <n v="14"/>
  </r>
  <r>
    <x v="3"/>
    <n v="1128299"/>
    <d v="2021-01-24T00:00:00"/>
    <x v="2"/>
    <x v="21"/>
    <s v="Salt Lake City"/>
    <x v="4"/>
    <n v="45.000000000000007"/>
    <n v="150"/>
    <n v="6750.0000000000009"/>
    <n v="2700.0000000000005"/>
    <n v="0.4"/>
    <x v="0"/>
    <n v="2021"/>
    <x v="0"/>
    <x v="0"/>
    <x v="1"/>
    <n v="18.000000000000004"/>
  </r>
  <r>
    <x v="3"/>
    <n v="1128299"/>
    <d v="2021-01-24T00:00:00"/>
    <x v="2"/>
    <x v="21"/>
    <s v="Salt Lake City"/>
    <x v="5"/>
    <n v="40"/>
    <n v="400"/>
    <n v="16000"/>
    <n v="4800"/>
    <n v="0.3"/>
    <x v="0"/>
    <n v="2021"/>
    <x v="0"/>
    <x v="0"/>
    <x v="1"/>
    <n v="12"/>
  </r>
  <r>
    <x v="3"/>
    <n v="1128299"/>
    <d v="2021-02-24T00:00:00"/>
    <x v="2"/>
    <x v="21"/>
    <s v="Salt Lake City"/>
    <x v="0"/>
    <n v="30.000000000000004"/>
    <n v="450"/>
    <n v="13500.000000000002"/>
    <n v="4725"/>
    <n v="0.35"/>
    <x v="0"/>
    <n v="2021"/>
    <x v="1"/>
    <x v="0"/>
    <x v="0"/>
    <n v="10.5"/>
  </r>
  <r>
    <x v="3"/>
    <n v="1128299"/>
    <d v="2021-02-24T00:00:00"/>
    <x v="2"/>
    <x v="21"/>
    <s v="Salt Lake City"/>
    <x v="1"/>
    <n v="40"/>
    <n v="350"/>
    <n v="14000"/>
    <n v="4900"/>
    <n v="0.35"/>
    <x v="0"/>
    <n v="2021"/>
    <x v="1"/>
    <x v="0"/>
    <x v="0"/>
    <n v="14"/>
  </r>
  <r>
    <x v="3"/>
    <n v="1128299"/>
    <d v="2021-02-24T00:00:00"/>
    <x v="2"/>
    <x v="21"/>
    <s v="Salt Lake City"/>
    <x v="2"/>
    <n v="40"/>
    <n v="350"/>
    <n v="14000"/>
    <n v="4900"/>
    <n v="0.35"/>
    <x v="0"/>
    <n v="2021"/>
    <x v="1"/>
    <x v="0"/>
    <x v="0"/>
    <n v="14"/>
  </r>
  <r>
    <x v="3"/>
    <n v="1128299"/>
    <d v="2021-02-24T00:00:00"/>
    <x v="2"/>
    <x v="22"/>
    <s v="Portland"/>
    <x v="3"/>
    <n v="40"/>
    <n v="200"/>
    <n v="8000"/>
    <n v="2800"/>
    <n v="0.35"/>
    <x v="0"/>
    <n v="2021"/>
    <x v="1"/>
    <x v="0"/>
    <x v="0"/>
    <n v="14"/>
  </r>
  <r>
    <x v="3"/>
    <n v="1128299"/>
    <d v="2021-02-24T00:00:00"/>
    <x v="2"/>
    <x v="22"/>
    <s v="Portland"/>
    <x v="4"/>
    <n v="45.000000000000007"/>
    <n v="125"/>
    <n v="5625.0000000000009"/>
    <n v="2250.0000000000005"/>
    <n v="0.4"/>
    <x v="0"/>
    <n v="2021"/>
    <x v="1"/>
    <x v="0"/>
    <x v="1"/>
    <n v="18.000000000000004"/>
  </r>
  <r>
    <x v="3"/>
    <n v="1128299"/>
    <d v="2021-02-24T00:00:00"/>
    <x v="2"/>
    <x v="22"/>
    <s v="Portland"/>
    <x v="5"/>
    <n v="40"/>
    <n v="325"/>
    <n v="13000"/>
    <n v="3900"/>
    <n v="0.3"/>
    <x v="0"/>
    <n v="2021"/>
    <x v="1"/>
    <x v="0"/>
    <x v="1"/>
    <n v="12"/>
  </r>
  <r>
    <x v="3"/>
    <n v="1128299"/>
    <d v="2021-03-23T00:00:00"/>
    <x v="2"/>
    <x v="22"/>
    <s v="Portland"/>
    <x v="0"/>
    <n v="40"/>
    <n v="475"/>
    <n v="19000"/>
    <n v="6650"/>
    <n v="0.35"/>
    <x v="0"/>
    <n v="2021"/>
    <x v="2"/>
    <x v="0"/>
    <x v="0"/>
    <n v="14"/>
  </r>
  <r>
    <x v="3"/>
    <n v="1128299"/>
    <d v="2021-03-23T00:00:00"/>
    <x v="2"/>
    <x v="22"/>
    <s v="Portland"/>
    <x v="1"/>
    <n v="50"/>
    <n v="325"/>
    <n v="16250"/>
    <n v="5687.5"/>
    <n v="0.35"/>
    <x v="0"/>
    <n v="2021"/>
    <x v="2"/>
    <x v="0"/>
    <x v="0"/>
    <n v="17.5"/>
  </r>
  <r>
    <x v="3"/>
    <n v="1128299"/>
    <d v="2021-03-23T00:00:00"/>
    <x v="2"/>
    <x v="22"/>
    <s v="Portland"/>
    <x v="2"/>
    <n v="54.999999999999993"/>
    <n v="350"/>
    <n v="19249.999999999996"/>
    <n v="6737.4999999999982"/>
    <n v="0.35"/>
    <x v="0"/>
    <n v="2021"/>
    <x v="2"/>
    <x v="0"/>
    <x v="0"/>
    <n v="19.249999999999996"/>
  </r>
  <r>
    <x v="3"/>
    <n v="1128299"/>
    <d v="2021-03-23T00:00:00"/>
    <x v="2"/>
    <x v="22"/>
    <s v="Portland"/>
    <x v="3"/>
    <n v="50"/>
    <n v="250"/>
    <n v="12500"/>
    <n v="4375"/>
    <n v="0.35"/>
    <x v="0"/>
    <n v="2021"/>
    <x v="2"/>
    <x v="0"/>
    <x v="0"/>
    <n v="17.5"/>
  </r>
  <r>
    <x v="3"/>
    <n v="1128299"/>
    <d v="2021-03-23T00:00:00"/>
    <x v="2"/>
    <x v="22"/>
    <s v="Portland"/>
    <x v="4"/>
    <n v="55.000000000000007"/>
    <n v="100"/>
    <n v="5500.0000000000009"/>
    <n v="2200.0000000000005"/>
    <n v="0.4"/>
    <x v="0"/>
    <n v="2021"/>
    <x v="2"/>
    <x v="0"/>
    <x v="1"/>
    <n v="22.000000000000004"/>
  </r>
  <r>
    <x v="3"/>
    <n v="1128299"/>
    <d v="2021-03-23T00:00:00"/>
    <x v="2"/>
    <x v="22"/>
    <s v="Portland"/>
    <x v="5"/>
    <n v="50"/>
    <n v="300"/>
    <n v="15000"/>
    <n v="4500"/>
    <n v="0.3"/>
    <x v="0"/>
    <n v="2021"/>
    <x v="2"/>
    <x v="0"/>
    <x v="1"/>
    <n v="15"/>
  </r>
  <r>
    <x v="3"/>
    <n v="1128299"/>
    <d v="2021-04-24T00:00:00"/>
    <x v="2"/>
    <x v="22"/>
    <s v="Portland"/>
    <x v="0"/>
    <n v="55.000000000000007"/>
    <n v="475"/>
    <n v="26125.000000000004"/>
    <n v="9143.75"/>
    <n v="0.35"/>
    <x v="0"/>
    <n v="2021"/>
    <x v="3"/>
    <x v="1"/>
    <x v="0"/>
    <n v="19.25"/>
  </r>
  <r>
    <x v="3"/>
    <n v="1128299"/>
    <d v="2021-04-24T00:00:00"/>
    <x v="2"/>
    <x v="22"/>
    <s v="Portland"/>
    <x v="1"/>
    <n v="60.000000000000007"/>
    <n v="275"/>
    <n v="16500.000000000004"/>
    <n v="5775.0000000000009"/>
    <n v="0.35"/>
    <x v="0"/>
    <n v="2021"/>
    <x v="3"/>
    <x v="1"/>
    <x v="0"/>
    <n v="21.000000000000004"/>
  </r>
  <r>
    <x v="3"/>
    <n v="1128299"/>
    <d v="2021-04-24T00:00:00"/>
    <x v="2"/>
    <x v="22"/>
    <s v="Portland"/>
    <x v="2"/>
    <n v="60.000000000000007"/>
    <n v="325"/>
    <n v="19500.000000000004"/>
    <n v="6825.0000000000009"/>
    <n v="0.35"/>
    <x v="0"/>
    <n v="2021"/>
    <x v="3"/>
    <x v="1"/>
    <x v="0"/>
    <n v="21.000000000000004"/>
  </r>
  <r>
    <x v="3"/>
    <n v="1128299"/>
    <d v="2021-04-24T00:00:00"/>
    <x v="2"/>
    <x v="22"/>
    <s v="Portland"/>
    <x v="3"/>
    <n v="45.000000000000007"/>
    <n v="225"/>
    <n v="10125.000000000002"/>
    <n v="3543.7500000000005"/>
    <n v="0.35"/>
    <x v="0"/>
    <n v="2021"/>
    <x v="3"/>
    <x v="1"/>
    <x v="0"/>
    <n v="15.750000000000002"/>
  </r>
  <r>
    <x v="3"/>
    <n v="1128299"/>
    <d v="2021-04-24T00:00:00"/>
    <x v="2"/>
    <x v="22"/>
    <s v="Portland"/>
    <x v="4"/>
    <n v="50.000000000000014"/>
    <n v="125"/>
    <n v="6250.0000000000018"/>
    <n v="2500.0000000000009"/>
    <n v="0.4"/>
    <x v="0"/>
    <n v="2021"/>
    <x v="3"/>
    <x v="1"/>
    <x v="1"/>
    <n v="20.000000000000007"/>
  </r>
  <r>
    <x v="3"/>
    <n v="1128299"/>
    <d v="2021-04-24T00:00:00"/>
    <x v="2"/>
    <x v="22"/>
    <s v="Portland"/>
    <x v="5"/>
    <n v="65.000000000000014"/>
    <n v="300"/>
    <n v="19500.000000000004"/>
    <n v="5850.0000000000009"/>
    <n v="0.3"/>
    <x v="0"/>
    <n v="2021"/>
    <x v="3"/>
    <x v="1"/>
    <x v="1"/>
    <n v="19.500000000000004"/>
  </r>
  <r>
    <x v="3"/>
    <n v="1128299"/>
    <d v="2021-05-25T00:00:00"/>
    <x v="2"/>
    <x v="22"/>
    <s v="Portland"/>
    <x v="0"/>
    <n v="50"/>
    <n v="500"/>
    <n v="25000"/>
    <n v="8750"/>
    <n v="0.35"/>
    <x v="0"/>
    <n v="2021"/>
    <x v="4"/>
    <x v="1"/>
    <x v="0"/>
    <n v="17.5"/>
  </r>
  <r>
    <x v="3"/>
    <n v="1128299"/>
    <d v="2021-05-25T00:00:00"/>
    <x v="2"/>
    <x v="22"/>
    <s v="Portland"/>
    <x v="1"/>
    <n v="55.000000000000007"/>
    <n v="350"/>
    <n v="19250.000000000004"/>
    <n v="6737.5000000000009"/>
    <n v="0.35"/>
    <x v="0"/>
    <n v="2021"/>
    <x v="4"/>
    <x v="1"/>
    <x v="0"/>
    <n v="19.250000000000004"/>
  </r>
  <r>
    <x v="3"/>
    <n v="1128299"/>
    <d v="2021-05-25T00:00:00"/>
    <x v="2"/>
    <x v="22"/>
    <s v="Portland"/>
    <x v="2"/>
    <n v="55.000000000000007"/>
    <n v="350"/>
    <n v="19250.000000000004"/>
    <n v="6737.5000000000009"/>
    <n v="0.35"/>
    <x v="0"/>
    <n v="2021"/>
    <x v="4"/>
    <x v="1"/>
    <x v="0"/>
    <n v="19.250000000000004"/>
  </r>
  <r>
    <x v="3"/>
    <n v="1128299"/>
    <d v="2021-05-25T00:00:00"/>
    <x v="2"/>
    <x v="22"/>
    <s v="Portland"/>
    <x v="3"/>
    <n v="50"/>
    <n v="275"/>
    <n v="13750"/>
    <n v="4812.5"/>
    <n v="0.35"/>
    <x v="0"/>
    <n v="2021"/>
    <x v="4"/>
    <x v="1"/>
    <x v="0"/>
    <n v="17.5"/>
  </r>
  <r>
    <x v="3"/>
    <n v="1128299"/>
    <d v="2021-05-25T00:00:00"/>
    <x v="2"/>
    <x v="22"/>
    <s v="Portland"/>
    <x v="4"/>
    <n v="44.999999999999993"/>
    <n v="175"/>
    <n v="7874.9999999999991"/>
    <n v="3150"/>
    <n v="0.4"/>
    <x v="0"/>
    <n v="2021"/>
    <x v="4"/>
    <x v="1"/>
    <x v="1"/>
    <n v="18"/>
  </r>
  <r>
    <x v="3"/>
    <n v="1128299"/>
    <d v="2021-05-25T00:00:00"/>
    <x v="2"/>
    <x v="22"/>
    <s v="Portland"/>
    <x v="5"/>
    <n v="60"/>
    <n v="525"/>
    <n v="31500"/>
    <n v="9450"/>
    <n v="0.3"/>
    <x v="0"/>
    <n v="2021"/>
    <x v="4"/>
    <x v="1"/>
    <x v="1"/>
    <n v="18"/>
  </r>
  <r>
    <x v="3"/>
    <n v="1128299"/>
    <d v="2021-06-24T00:00:00"/>
    <x v="2"/>
    <x v="22"/>
    <s v="Portland"/>
    <x v="0"/>
    <n v="54.999999999999993"/>
    <n v="775"/>
    <n v="42624.999999999993"/>
    <n v="14918.749999999996"/>
    <n v="0.35"/>
    <x v="0"/>
    <n v="2021"/>
    <x v="11"/>
    <x v="1"/>
    <x v="0"/>
    <n v="19.249999999999996"/>
  </r>
  <r>
    <x v="3"/>
    <n v="1128299"/>
    <d v="2021-06-24T00:00:00"/>
    <x v="2"/>
    <x v="22"/>
    <s v="Portland"/>
    <x v="1"/>
    <n v="64.999999999999986"/>
    <n v="650"/>
    <n v="42249.999999999993"/>
    <n v="14787.499999999996"/>
    <n v="0.35"/>
    <x v="0"/>
    <n v="2021"/>
    <x v="11"/>
    <x v="1"/>
    <x v="0"/>
    <n v="22.749999999999993"/>
  </r>
  <r>
    <x v="3"/>
    <n v="1128299"/>
    <d v="2021-06-24T00:00:00"/>
    <x v="2"/>
    <x v="22"/>
    <s v="Portland"/>
    <x v="2"/>
    <n v="80"/>
    <n v="650"/>
    <n v="52000"/>
    <n v="18200"/>
    <n v="0.35"/>
    <x v="0"/>
    <n v="2021"/>
    <x v="11"/>
    <x v="1"/>
    <x v="0"/>
    <n v="28"/>
  </r>
  <r>
    <x v="3"/>
    <n v="1128299"/>
    <d v="2021-06-24T00:00:00"/>
    <x v="2"/>
    <x v="22"/>
    <s v="Portland"/>
    <x v="3"/>
    <n v="80"/>
    <n v="525"/>
    <n v="42000"/>
    <n v="14699.999999999998"/>
    <n v="0.35"/>
    <x v="0"/>
    <n v="2021"/>
    <x v="11"/>
    <x v="1"/>
    <x v="0"/>
    <n v="27.999999999999996"/>
  </r>
  <r>
    <x v="3"/>
    <n v="1128299"/>
    <d v="2021-06-24T00:00:00"/>
    <x v="2"/>
    <x v="22"/>
    <s v="Portland"/>
    <x v="4"/>
    <n v="90"/>
    <n v="400"/>
    <n v="36000"/>
    <n v="14400"/>
    <n v="0.4"/>
    <x v="0"/>
    <n v="2021"/>
    <x v="11"/>
    <x v="1"/>
    <x v="1"/>
    <n v="36"/>
  </r>
  <r>
    <x v="3"/>
    <n v="1128299"/>
    <d v="2021-06-24T00:00:00"/>
    <x v="2"/>
    <x v="22"/>
    <s v="Portland"/>
    <x v="5"/>
    <n v="105"/>
    <n v="700"/>
    <n v="73500"/>
    <n v="22050"/>
    <n v="0.3"/>
    <x v="0"/>
    <n v="2021"/>
    <x v="11"/>
    <x v="1"/>
    <x v="1"/>
    <n v="31.5"/>
  </r>
  <r>
    <x v="3"/>
    <n v="1128299"/>
    <d v="2021-07-23T00:00:00"/>
    <x v="2"/>
    <x v="22"/>
    <s v="Portland"/>
    <x v="0"/>
    <n v="85"/>
    <n v="850"/>
    <n v="72250"/>
    <n v="25287.5"/>
    <n v="0.35"/>
    <x v="0"/>
    <n v="2021"/>
    <x v="5"/>
    <x v="2"/>
    <x v="0"/>
    <n v="29.75"/>
  </r>
  <r>
    <x v="3"/>
    <n v="1128299"/>
    <d v="2021-07-23T00:00:00"/>
    <x v="2"/>
    <x v="22"/>
    <s v="Portland"/>
    <x v="1"/>
    <n v="90"/>
    <n v="700"/>
    <n v="63000"/>
    <n v="22050"/>
    <n v="0.35"/>
    <x v="0"/>
    <n v="2021"/>
    <x v="5"/>
    <x v="2"/>
    <x v="0"/>
    <n v="31.5"/>
  </r>
  <r>
    <x v="3"/>
    <n v="1128299"/>
    <d v="2021-07-23T00:00:00"/>
    <x v="2"/>
    <x v="22"/>
    <s v="Portland"/>
    <x v="2"/>
    <n v="90"/>
    <n v="650"/>
    <n v="58500"/>
    <n v="20475"/>
    <n v="0.35"/>
    <x v="0"/>
    <n v="2021"/>
    <x v="5"/>
    <x v="2"/>
    <x v="0"/>
    <n v="31.5"/>
  </r>
  <r>
    <x v="3"/>
    <n v="1128299"/>
    <d v="2021-07-23T00:00:00"/>
    <x v="2"/>
    <x v="22"/>
    <s v="Portland"/>
    <x v="3"/>
    <n v="85"/>
    <n v="550"/>
    <n v="46750"/>
    <n v="16362.499999999998"/>
    <n v="0.35"/>
    <x v="0"/>
    <n v="2021"/>
    <x v="5"/>
    <x v="2"/>
    <x v="0"/>
    <n v="29.749999999999996"/>
  </r>
  <r>
    <x v="3"/>
    <n v="1128299"/>
    <d v="2021-07-23T00:00:00"/>
    <x v="2"/>
    <x v="22"/>
    <s v="Portland"/>
    <x v="4"/>
    <n v="90"/>
    <n v="600"/>
    <n v="54000"/>
    <n v="21600"/>
    <n v="0.4"/>
    <x v="0"/>
    <n v="2021"/>
    <x v="5"/>
    <x v="2"/>
    <x v="1"/>
    <n v="36"/>
  </r>
  <r>
    <x v="3"/>
    <n v="1128299"/>
    <d v="2021-07-23T00:00:00"/>
    <x v="2"/>
    <x v="22"/>
    <s v="Portland"/>
    <x v="5"/>
    <n v="105"/>
    <n v="600"/>
    <n v="63000"/>
    <n v="18900"/>
    <n v="0.3"/>
    <x v="0"/>
    <n v="2021"/>
    <x v="5"/>
    <x v="2"/>
    <x v="1"/>
    <n v="31.5"/>
  </r>
  <r>
    <x v="3"/>
    <n v="1128299"/>
    <d v="2021-08-24T00:00:00"/>
    <x v="2"/>
    <x v="22"/>
    <s v="Portland"/>
    <x v="0"/>
    <n v="90"/>
    <n v="800"/>
    <n v="72000"/>
    <n v="25200"/>
    <n v="0.35"/>
    <x v="0"/>
    <n v="2021"/>
    <x v="6"/>
    <x v="2"/>
    <x v="0"/>
    <n v="31.5"/>
  </r>
  <r>
    <x v="3"/>
    <n v="1128299"/>
    <d v="2021-08-24T00:00:00"/>
    <x v="2"/>
    <x v="22"/>
    <s v="Portland"/>
    <x v="1"/>
    <n v="80"/>
    <n v="775"/>
    <n v="62000"/>
    <n v="21700"/>
    <n v="0.35"/>
    <x v="0"/>
    <n v="2021"/>
    <x v="6"/>
    <x v="2"/>
    <x v="0"/>
    <n v="28"/>
  </r>
  <r>
    <x v="3"/>
    <n v="1128299"/>
    <d v="2021-08-24T00:00:00"/>
    <x v="2"/>
    <x v="22"/>
    <s v="Portland"/>
    <x v="2"/>
    <n v="70"/>
    <n v="650"/>
    <n v="45500"/>
    <n v="15924.999999999998"/>
    <n v="0.35"/>
    <x v="0"/>
    <n v="2021"/>
    <x v="6"/>
    <x v="2"/>
    <x v="0"/>
    <n v="24.499999999999996"/>
  </r>
  <r>
    <x v="3"/>
    <n v="1128299"/>
    <d v="2021-08-24T00:00:00"/>
    <x v="2"/>
    <x v="22"/>
    <s v="Portland"/>
    <x v="3"/>
    <n v="70"/>
    <n v="425"/>
    <n v="29750"/>
    <n v="10412.5"/>
    <n v="0.35"/>
    <x v="0"/>
    <n v="2021"/>
    <x v="6"/>
    <x v="2"/>
    <x v="0"/>
    <n v="24.5"/>
  </r>
  <r>
    <x v="3"/>
    <n v="1128299"/>
    <d v="2021-08-24T00:00:00"/>
    <x v="2"/>
    <x v="22"/>
    <s v="Portland"/>
    <x v="4"/>
    <n v="70"/>
    <n v="425"/>
    <n v="29750"/>
    <n v="11900"/>
    <n v="0.4"/>
    <x v="0"/>
    <n v="2021"/>
    <x v="6"/>
    <x v="2"/>
    <x v="1"/>
    <n v="28"/>
  </r>
  <r>
    <x v="3"/>
    <n v="1128299"/>
    <d v="2021-08-24T00:00:00"/>
    <x v="2"/>
    <x v="22"/>
    <s v="Portland"/>
    <x v="5"/>
    <n v="75"/>
    <n v="250"/>
    <n v="18750"/>
    <n v="5625"/>
    <n v="0.3"/>
    <x v="0"/>
    <n v="2021"/>
    <x v="6"/>
    <x v="2"/>
    <x v="1"/>
    <n v="22.5"/>
  </r>
  <r>
    <x v="3"/>
    <n v="1128299"/>
    <d v="2021-09-25T00:00:00"/>
    <x v="2"/>
    <x v="22"/>
    <s v="Portland"/>
    <x v="0"/>
    <n v="50.000000000000014"/>
    <n v="450"/>
    <n v="22500.000000000007"/>
    <n v="7875.0000000000018"/>
    <n v="0.35"/>
    <x v="0"/>
    <n v="2021"/>
    <x v="7"/>
    <x v="2"/>
    <x v="0"/>
    <n v="17.500000000000004"/>
  </r>
  <r>
    <x v="3"/>
    <n v="1128299"/>
    <d v="2021-09-25T00:00:00"/>
    <x v="2"/>
    <x v="22"/>
    <s v="Portland"/>
    <x v="1"/>
    <n v="55.000000000000014"/>
    <n v="450"/>
    <n v="24750.000000000007"/>
    <n v="8662.5000000000018"/>
    <n v="0.35"/>
    <x v="0"/>
    <n v="2021"/>
    <x v="7"/>
    <x v="2"/>
    <x v="0"/>
    <n v="19.250000000000004"/>
  </r>
  <r>
    <x v="3"/>
    <n v="1128299"/>
    <d v="2021-09-25T00:00:00"/>
    <x v="2"/>
    <x v="22"/>
    <s v="Portland"/>
    <x v="2"/>
    <n v="50.000000000000014"/>
    <n v="250"/>
    <n v="12500.000000000004"/>
    <n v="4375.0000000000009"/>
    <n v="0.35"/>
    <x v="0"/>
    <n v="2021"/>
    <x v="7"/>
    <x v="2"/>
    <x v="0"/>
    <n v="17.500000000000004"/>
  </r>
  <r>
    <x v="3"/>
    <n v="1128299"/>
    <d v="2021-09-25T00:00:00"/>
    <x v="2"/>
    <x v="22"/>
    <s v="Portland"/>
    <x v="3"/>
    <n v="50.000000000000014"/>
    <n v="200"/>
    <n v="10000.000000000004"/>
    <n v="3500.0000000000009"/>
    <n v="0.35"/>
    <x v="0"/>
    <n v="2021"/>
    <x v="7"/>
    <x v="2"/>
    <x v="0"/>
    <n v="17.500000000000004"/>
  </r>
  <r>
    <x v="3"/>
    <n v="1128299"/>
    <d v="2021-09-25T00:00:00"/>
    <x v="2"/>
    <x v="22"/>
    <s v="Portland"/>
    <x v="4"/>
    <n v="60.000000000000007"/>
    <n v="225"/>
    <n v="13500.000000000002"/>
    <n v="5400.0000000000009"/>
    <n v="0.4"/>
    <x v="0"/>
    <n v="2021"/>
    <x v="7"/>
    <x v="2"/>
    <x v="1"/>
    <n v="24.000000000000004"/>
  </r>
  <r>
    <x v="3"/>
    <n v="1128299"/>
    <d v="2021-09-25T00:00:00"/>
    <x v="2"/>
    <x v="22"/>
    <s v="Portland"/>
    <x v="5"/>
    <n v="44.999999999999993"/>
    <n v="250"/>
    <n v="11249.999999999998"/>
    <n v="3374.9999999999995"/>
    <n v="0.3"/>
    <x v="0"/>
    <n v="2021"/>
    <x v="7"/>
    <x v="2"/>
    <x v="1"/>
    <n v="13.499999999999998"/>
  </r>
  <r>
    <x v="3"/>
    <n v="1128299"/>
    <d v="2021-10-24T00:00:00"/>
    <x v="2"/>
    <x v="22"/>
    <s v="Portland"/>
    <x v="0"/>
    <n v="40"/>
    <n v="350"/>
    <n v="14000"/>
    <n v="4900"/>
    <n v="0.35"/>
    <x v="0"/>
    <n v="2021"/>
    <x v="8"/>
    <x v="3"/>
    <x v="0"/>
    <n v="14"/>
  </r>
  <r>
    <x v="3"/>
    <n v="1128299"/>
    <d v="2021-10-24T00:00:00"/>
    <x v="2"/>
    <x v="22"/>
    <s v="Portland"/>
    <x v="1"/>
    <n v="55.000000000000014"/>
    <n v="525"/>
    <n v="28875.000000000007"/>
    <n v="10106.250000000002"/>
    <n v="0.35"/>
    <x v="0"/>
    <n v="2021"/>
    <x v="8"/>
    <x v="3"/>
    <x v="0"/>
    <n v="19.250000000000004"/>
  </r>
  <r>
    <x v="3"/>
    <n v="1128299"/>
    <d v="2021-10-24T00:00:00"/>
    <x v="2"/>
    <x v="22"/>
    <s v="Portland"/>
    <x v="2"/>
    <n v="50.000000000000014"/>
    <n v="350"/>
    <n v="17500.000000000004"/>
    <n v="6125.0000000000009"/>
    <n v="0.35"/>
    <x v="0"/>
    <n v="2021"/>
    <x v="8"/>
    <x v="3"/>
    <x v="0"/>
    <n v="17.500000000000004"/>
  </r>
  <r>
    <x v="3"/>
    <n v="1128299"/>
    <d v="2021-10-24T00:00:00"/>
    <x v="2"/>
    <x v="22"/>
    <s v="Portland"/>
    <x v="3"/>
    <n v="45.000000000000007"/>
    <n v="325"/>
    <n v="14625.000000000002"/>
    <n v="5118.75"/>
    <n v="0.35"/>
    <x v="0"/>
    <n v="2021"/>
    <x v="8"/>
    <x v="3"/>
    <x v="0"/>
    <n v="15.75"/>
  </r>
  <r>
    <x v="3"/>
    <n v="1128299"/>
    <d v="2021-10-24T00:00:00"/>
    <x v="2"/>
    <x v="22"/>
    <s v="Portland"/>
    <x v="4"/>
    <n v="55.000000000000007"/>
    <n v="300"/>
    <n v="16500.000000000004"/>
    <n v="6600.0000000000018"/>
    <n v="0.4"/>
    <x v="0"/>
    <n v="2021"/>
    <x v="8"/>
    <x v="3"/>
    <x v="1"/>
    <n v="22.000000000000007"/>
  </r>
  <r>
    <x v="3"/>
    <n v="1128299"/>
    <d v="2021-10-24T00:00:00"/>
    <x v="2"/>
    <x v="22"/>
    <s v="Portland"/>
    <x v="5"/>
    <n v="60.000000000000007"/>
    <n v="350"/>
    <n v="21000.000000000004"/>
    <n v="6300.0000000000009"/>
    <n v="0.3"/>
    <x v="0"/>
    <n v="2021"/>
    <x v="8"/>
    <x v="3"/>
    <x v="1"/>
    <n v="18.000000000000004"/>
  </r>
  <r>
    <x v="3"/>
    <n v="1128299"/>
    <d v="2021-11-24T00:00:00"/>
    <x v="2"/>
    <x v="22"/>
    <s v="Portland"/>
    <x v="0"/>
    <n v="45.000000000000007"/>
    <n v="575"/>
    <n v="25875.000000000004"/>
    <n v="9056.25"/>
    <n v="0.35"/>
    <x v="0"/>
    <n v="2021"/>
    <x v="9"/>
    <x v="3"/>
    <x v="0"/>
    <n v="15.75"/>
  </r>
  <r>
    <x v="3"/>
    <n v="1128299"/>
    <d v="2021-11-24T00:00:00"/>
    <x v="2"/>
    <x v="22"/>
    <s v="Portland"/>
    <x v="1"/>
    <n v="50.000000000000014"/>
    <n v="650"/>
    <n v="32500.000000000011"/>
    <n v="11375.000000000004"/>
    <n v="0.35"/>
    <x v="0"/>
    <n v="2021"/>
    <x v="9"/>
    <x v="3"/>
    <x v="0"/>
    <n v="17.500000000000007"/>
  </r>
  <r>
    <x v="3"/>
    <n v="1128299"/>
    <d v="2021-11-24T00:00:00"/>
    <x v="2"/>
    <x v="22"/>
    <s v="Portland"/>
    <x v="2"/>
    <n v="45.000000000000007"/>
    <n v="475"/>
    <n v="21375.000000000004"/>
    <n v="7481.2500000000009"/>
    <n v="0.35"/>
    <x v="0"/>
    <n v="2021"/>
    <x v="9"/>
    <x v="3"/>
    <x v="0"/>
    <n v="15.750000000000002"/>
  </r>
  <r>
    <x v="3"/>
    <n v="1128299"/>
    <d v="2021-11-24T00:00:00"/>
    <x v="2"/>
    <x v="22"/>
    <s v="Portland"/>
    <x v="3"/>
    <n v="55.000000000000014"/>
    <n v="450"/>
    <n v="24750.000000000007"/>
    <n v="8662.5000000000018"/>
    <n v="0.35"/>
    <x v="0"/>
    <n v="2021"/>
    <x v="9"/>
    <x v="3"/>
    <x v="0"/>
    <n v="19.250000000000004"/>
  </r>
  <r>
    <x v="3"/>
    <n v="1128299"/>
    <d v="2021-11-24T00:00:00"/>
    <x v="2"/>
    <x v="22"/>
    <s v="Portland"/>
    <x v="4"/>
    <n v="75.000000000000014"/>
    <n v="425"/>
    <n v="31875.000000000007"/>
    <n v="12750.000000000004"/>
    <n v="0.4"/>
    <x v="0"/>
    <n v="2021"/>
    <x v="9"/>
    <x v="3"/>
    <x v="1"/>
    <n v="30.000000000000007"/>
  </r>
  <r>
    <x v="3"/>
    <n v="1128299"/>
    <d v="2021-11-24T00:00:00"/>
    <x v="2"/>
    <x v="22"/>
    <s v="Portland"/>
    <x v="5"/>
    <n v="80.000000000000014"/>
    <n v="550"/>
    <n v="44000.000000000007"/>
    <n v="13200.000000000002"/>
    <n v="0.3"/>
    <x v="0"/>
    <n v="2021"/>
    <x v="9"/>
    <x v="3"/>
    <x v="1"/>
    <n v="24.000000000000004"/>
  </r>
  <r>
    <x v="3"/>
    <n v="1128299"/>
    <d v="2021-12-23T00:00:00"/>
    <x v="2"/>
    <x v="22"/>
    <s v="Portland"/>
    <x v="0"/>
    <n v="65.000000000000014"/>
    <n v="750"/>
    <n v="48750.000000000007"/>
    <n v="17062.5"/>
    <n v="0.35"/>
    <x v="0"/>
    <n v="2021"/>
    <x v="10"/>
    <x v="3"/>
    <x v="0"/>
    <n v="22.75"/>
  </r>
  <r>
    <x v="3"/>
    <n v="1128299"/>
    <d v="2021-12-23T00:00:00"/>
    <x v="2"/>
    <x v="22"/>
    <s v="Portland"/>
    <x v="1"/>
    <n v="75.000000000000028"/>
    <n v="750"/>
    <n v="56250.000000000022"/>
    <n v="19687.500000000007"/>
    <n v="0.35"/>
    <x v="0"/>
    <n v="2021"/>
    <x v="10"/>
    <x v="3"/>
    <x v="0"/>
    <n v="26.250000000000011"/>
  </r>
  <r>
    <x v="3"/>
    <n v="1128299"/>
    <d v="2021-12-23T00:00:00"/>
    <x v="2"/>
    <x v="22"/>
    <s v="Portland"/>
    <x v="2"/>
    <n v="70.000000000000014"/>
    <n v="550"/>
    <n v="38500.000000000007"/>
    <n v="13475.000000000002"/>
    <n v="0.35"/>
    <x v="0"/>
    <n v="2021"/>
    <x v="10"/>
    <x v="3"/>
    <x v="0"/>
    <n v="24.500000000000004"/>
  </r>
  <r>
    <x v="3"/>
    <n v="1128299"/>
    <d v="2021-12-23T00:00:00"/>
    <x v="2"/>
    <x v="22"/>
    <s v="Portland"/>
    <x v="3"/>
    <n v="70.000000000000014"/>
    <n v="550"/>
    <n v="38500.000000000007"/>
    <n v="13475.000000000002"/>
    <n v="0.35"/>
    <x v="0"/>
    <n v="2021"/>
    <x v="10"/>
    <x v="3"/>
    <x v="0"/>
    <n v="24.500000000000004"/>
  </r>
  <r>
    <x v="3"/>
    <n v="1128299"/>
    <d v="2021-12-23T00:00:00"/>
    <x v="2"/>
    <x v="22"/>
    <s v="Portland"/>
    <x v="4"/>
    <n v="80.000000000000014"/>
    <n v="475"/>
    <n v="38000.000000000007"/>
    <n v="15200.000000000004"/>
    <n v="0.4"/>
    <x v="0"/>
    <n v="2021"/>
    <x v="10"/>
    <x v="3"/>
    <x v="1"/>
    <n v="32.000000000000007"/>
  </r>
  <r>
    <x v="3"/>
    <n v="1128299"/>
    <d v="2021-12-23T00:00:00"/>
    <x v="2"/>
    <x v="22"/>
    <s v="Portland"/>
    <x v="5"/>
    <n v="85.000000000000014"/>
    <n v="575"/>
    <n v="48875.000000000007"/>
    <n v="14662.500000000002"/>
    <n v="0.3"/>
    <x v="0"/>
    <n v="2021"/>
    <x v="10"/>
    <x v="3"/>
    <x v="1"/>
    <n v="25.500000000000004"/>
  </r>
  <r>
    <x v="3"/>
    <n v="1128299"/>
    <d v="2021-01-17T00:00:00"/>
    <x v="2"/>
    <x v="22"/>
    <s v="Portland"/>
    <x v="0"/>
    <n v="35"/>
    <n v="400"/>
    <n v="14000"/>
    <n v="5599.9999999999991"/>
    <n v="0.39999999999999997"/>
    <x v="0"/>
    <n v="2021"/>
    <x v="0"/>
    <x v="0"/>
    <x v="0"/>
    <n v="13.999999999999998"/>
  </r>
  <r>
    <x v="3"/>
    <n v="1128299"/>
    <d v="2021-01-17T00:00:00"/>
    <x v="2"/>
    <x v="22"/>
    <s v="Portland"/>
    <x v="1"/>
    <n v="45"/>
    <n v="400"/>
    <n v="18000"/>
    <n v="7199.9999999999991"/>
    <n v="0.39999999999999997"/>
    <x v="0"/>
    <n v="2021"/>
    <x v="0"/>
    <x v="0"/>
    <x v="0"/>
    <n v="17.999999999999996"/>
  </r>
  <r>
    <x v="3"/>
    <n v="1128299"/>
    <d v="2021-01-17T00:00:00"/>
    <x v="2"/>
    <x v="22"/>
    <s v="Portland"/>
    <x v="2"/>
    <n v="45"/>
    <n v="400"/>
    <n v="18000"/>
    <n v="7199.9999999999991"/>
    <n v="0.39999999999999997"/>
    <x v="0"/>
    <n v="2021"/>
    <x v="0"/>
    <x v="0"/>
    <x v="0"/>
    <n v="17.999999999999996"/>
  </r>
  <r>
    <x v="3"/>
    <n v="1128299"/>
    <d v="2021-01-17T00:00:00"/>
    <x v="2"/>
    <x v="22"/>
    <s v="Portland"/>
    <x v="3"/>
    <n v="45"/>
    <n v="250"/>
    <n v="11250"/>
    <n v="4500"/>
    <n v="0.39999999999999997"/>
    <x v="0"/>
    <n v="2021"/>
    <x v="0"/>
    <x v="0"/>
    <x v="0"/>
    <n v="18"/>
  </r>
  <r>
    <x v="3"/>
    <n v="1128299"/>
    <d v="2021-01-17T00:00:00"/>
    <x v="2"/>
    <x v="22"/>
    <s v="Portland"/>
    <x v="4"/>
    <n v="50.000000000000014"/>
    <n v="200"/>
    <n v="10000.000000000004"/>
    <n v="4500.0000000000018"/>
    <n v="0.45"/>
    <x v="0"/>
    <n v="2021"/>
    <x v="0"/>
    <x v="0"/>
    <x v="1"/>
    <n v="22.500000000000011"/>
  </r>
  <r>
    <x v="3"/>
    <n v="1128299"/>
    <d v="2021-01-17T00:00:00"/>
    <x v="2"/>
    <x v="22"/>
    <s v="Portland"/>
    <x v="5"/>
    <n v="45"/>
    <n v="450"/>
    <n v="20250"/>
    <n v="7087.5"/>
    <n v="0.35"/>
    <x v="0"/>
    <n v="2021"/>
    <x v="0"/>
    <x v="0"/>
    <x v="1"/>
    <n v="15.75"/>
  </r>
  <r>
    <x v="3"/>
    <n v="1128299"/>
    <d v="2021-02-17T00:00:00"/>
    <x v="2"/>
    <x v="22"/>
    <s v="Portland"/>
    <x v="0"/>
    <n v="35"/>
    <n v="500"/>
    <n v="17500"/>
    <n v="6999.9999999999991"/>
    <n v="0.39999999999999997"/>
    <x v="0"/>
    <n v="2021"/>
    <x v="1"/>
    <x v="0"/>
    <x v="0"/>
    <n v="13.999999999999998"/>
  </r>
  <r>
    <x v="3"/>
    <n v="1128299"/>
    <d v="2021-02-17T00:00:00"/>
    <x v="2"/>
    <x v="22"/>
    <s v="Portland"/>
    <x v="1"/>
    <n v="45"/>
    <n v="400"/>
    <n v="18000"/>
    <n v="7199.9999999999991"/>
    <n v="0.39999999999999997"/>
    <x v="0"/>
    <n v="2021"/>
    <x v="1"/>
    <x v="0"/>
    <x v="0"/>
    <n v="17.999999999999996"/>
  </r>
  <r>
    <x v="3"/>
    <n v="1128299"/>
    <d v="2021-02-17T00:00:00"/>
    <x v="2"/>
    <x v="22"/>
    <s v="Portland"/>
    <x v="2"/>
    <n v="45"/>
    <n v="400"/>
    <n v="18000"/>
    <n v="7199.9999999999991"/>
    <n v="0.39999999999999997"/>
    <x v="0"/>
    <n v="2021"/>
    <x v="1"/>
    <x v="0"/>
    <x v="0"/>
    <n v="17.999999999999996"/>
  </r>
  <r>
    <x v="3"/>
    <n v="1128299"/>
    <d v="2021-02-17T00:00:00"/>
    <x v="1"/>
    <x v="23"/>
    <s v="New Orleans"/>
    <x v="3"/>
    <n v="45"/>
    <n v="250"/>
    <n v="11250"/>
    <n v="4500"/>
    <n v="0.39999999999999997"/>
    <x v="0"/>
    <n v="2021"/>
    <x v="1"/>
    <x v="0"/>
    <x v="0"/>
    <n v="18"/>
  </r>
  <r>
    <x v="3"/>
    <n v="1128299"/>
    <d v="2021-02-17T00:00:00"/>
    <x v="1"/>
    <x v="23"/>
    <s v="New Orleans"/>
    <x v="4"/>
    <n v="50.000000000000014"/>
    <n v="175"/>
    <n v="8750.0000000000018"/>
    <n v="3937.5000000000009"/>
    <n v="0.45"/>
    <x v="0"/>
    <n v="2021"/>
    <x v="1"/>
    <x v="0"/>
    <x v="1"/>
    <n v="22.500000000000004"/>
  </r>
  <r>
    <x v="3"/>
    <n v="1128299"/>
    <d v="2021-02-17T00:00:00"/>
    <x v="1"/>
    <x v="23"/>
    <s v="New Orleans"/>
    <x v="5"/>
    <n v="45"/>
    <n v="375"/>
    <n v="16875"/>
    <n v="5906.25"/>
    <n v="0.35"/>
    <x v="0"/>
    <n v="2021"/>
    <x v="1"/>
    <x v="0"/>
    <x v="1"/>
    <n v="15.75"/>
  </r>
  <r>
    <x v="3"/>
    <n v="1128299"/>
    <d v="2021-03-16T00:00:00"/>
    <x v="1"/>
    <x v="23"/>
    <s v="New Orleans"/>
    <x v="0"/>
    <n v="45"/>
    <n v="525"/>
    <n v="23625"/>
    <n v="9450"/>
    <n v="0.39999999999999997"/>
    <x v="0"/>
    <n v="2021"/>
    <x v="2"/>
    <x v="0"/>
    <x v="0"/>
    <n v="18"/>
  </r>
  <r>
    <x v="3"/>
    <n v="1128299"/>
    <d v="2021-03-16T00:00:00"/>
    <x v="1"/>
    <x v="23"/>
    <s v="New Orleans"/>
    <x v="1"/>
    <n v="55.000000000000007"/>
    <n v="375"/>
    <n v="20625.000000000004"/>
    <n v="8250"/>
    <n v="0.39999999999999997"/>
    <x v="0"/>
    <n v="2021"/>
    <x v="2"/>
    <x v="0"/>
    <x v="0"/>
    <n v="22"/>
  </r>
  <r>
    <x v="3"/>
    <n v="1128299"/>
    <d v="2021-03-16T00:00:00"/>
    <x v="1"/>
    <x v="23"/>
    <s v="New Orleans"/>
    <x v="2"/>
    <n v="60"/>
    <n v="400"/>
    <n v="24000"/>
    <n v="9600"/>
    <n v="0.39999999999999997"/>
    <x v="0"/>
    <n v="2021"/>
    <x v="2"/>
    <x v="0"/>
    <x v="0"/>
    <n v="24"/>
  </r>
  <r>
    <x v="3"/>
    <n v="1128299"/>
    <d v="2021-03-16T00:00:00"/>
    <x v="1"/>
    <x v="23"/>
    <s v="New Orleans"/>
    <x v="3"/>
    <n v="55.000000000000007"/>
    <n v="300"/>
    <n v="16500.000000000004"/>
    <n v="6600.0000000000009"/>
    <n v="0.39999999999999997"/>
    <x v="0"/>
    <n v="2021"/>
    <x v="2"/>
    <x v="0"/>
    <x v="0"/>
    <n v="22.000000000000004"/>
  </r>
  <r>
    <x v="3"/>
    <n v="1128299"/>
    <d v="2021-03-16T00:00:00"/>
    <x v="1"/>
    <x v="23"/>
    <s v="New Orleans"/>
    <x v="4"/>
    <n v="60.000000000000007"/>
    <n v="150"/>
    <n v="9000.0000000000018"/>
    <n v="4050.0000000000009"/>
    <n v="0.45"/>
    <x v="0"/>
    <n v="2021"/>
    <x v="2"/>
    <x v="0"/>
    <x v="1"/>
    <n v="27.000000000000007"/>
  </r>
  <r>
    <x v="3"/>
    <n v="1128299"/>
    <d v="2021-03-16T00:00:00"/>
    <x v="1"/>
    <x v="23"/>
    <s v="New Orleans"/>
    <x v="5"/>
    <n v="45"/>
    <n v="350"/>
    <n v="15750"/>
    <n v="5512.5"/>
    <n v="0.35"/>
    <x v="0"/>
    <n v="2021"/>
    <x v="2"/>
    <x v="0"/>
    <x v="1"/>
    <n v="15.75"/>
  </r>
  <r>
    <x v="3"/>
    <n v="1128299"/>
    <d v="2021-04-17T00:00:00"/>
    <x v="1"/>
    <x v="23"/>
    <s v="New Orleans"/>
    <x v="0"/>
    <n v="50"/>
    <n v="525"/>
    <n v="26250"/>
    <n v="10500"/>
    <n v="0.39999999999999997"/>
    <x v="0"/>
    <n v="2021"/>
    <x v="3"/>
    <x v="1"/>
    <x v="0"/>
    <n v="20"/>
  </r>
  <r>
    <x v="3"/>
    <n v="1128299"/>
    <d v="2021-04-17T00:00:00"/>
    <x v="1"/>
    <x v="23"/>
    <s v="New Orleans"/>
    <x v="1"/>
    <n v="55.000000000000007"/>
    <n v="325"/>
    <n v="17875.000000000004"/>
    <n v="7150.0000000000009"/>
    <n v="0.39999999999999997"/>
    <x v="0"/>
    <n v="2021"/>
    <x v="3"/>
    <x v="1"/>
    <x v="0"/>
    <n v="22.000000000000004"/>
  </r>
  <r>
    <x v="3"/>
    <n v="1128299"/>
    <d v="2021-04-17T00:00:00"/>
    <x v="1"/>
    <x v="23"/>
    <s v="New Orleans"/>
    <x v="2"/>
    <n v="55.000000000000007"/>
    <n v="375"/>
    <n v="20625.000000000004"/>
    <n v="8250"/>
    <n v="0.39999999999999997"/>
    <x v="0"/>
    <n v="2021"/>
    <x v="3"/>
    <x v="1"/>
    <x v="0"/>
    <n v="22"/>
  </r>
  <r>
    <x v="3"/>
    <n v="1128299"/>
    <d v="2021-04-17T00:00:00"/>
    <x v="1"/>
    <x v="23"/>
    <s v="New Orleans"/>
    <x v="3"/>
    <n v="40.000000000000007"/>
    <n v="275"/>
    <n v="11000.000000000002"/>
    <n v="4400"/>
    <n v="0.39999999999999997"/>
    <x v="0"/>
    <n v="2021"/>
    <x v="3"/>
    <x v="1"/>
    <x v="0"/>
    <n v="16"/>
  </r>
  <r>
    <x v="3"/>
    <n v="1128299"/>
    <d v="2021-04-17T00:00:00"/>
    <x v="1"/>
    <x v="23"/>
    <s v="New Orleans"/>
    <x v="4"/>
    <n v="45.000000000000014"/>
    <n v="175"/>
    <n v="7875.0000000000027"/>
    <n v="3543.7500000000014"/>
    <n v="0.45"/>
    <x v="0"/>
    <n v="2021"/>
    <x v="3"/>
    <x v="1"/>
    <x v="1"/>
    <n v="20.250000000000007"/>
  </r>
  <r>
    <x v="3"/>
    <n v="1128299"/>
    <d v="2021-04-17T00:00:00"/>
    <x v="1"/>
    <x v="23"/>
    <s v="New Orleans"/>
    <x v="5"/>
    <n v="60.000000000000007"/>
    <n v="350"/>
    <n v="21000.000000000004"/>
    <n v="7350.0000000000009"/>
    <n v="0.35"/>
    <x v="0"/>
    <n v="2021"/>
    <x v="3"/>
    <x v="1"/>
    <x v="1"/>
    <n v="21.000000000000004"/>
  </r>
  <r>
    <x v="3"/>
    <n v="1128299"/>
    <d v="2021-05-18T00:00:00"/>
    <x v="1"/>
    <x v="23"/>
    <s v="New Orleans"/>
    <x v="0"/>
    <n v="45"/>
    <n v="550"/>
    <n v="24750"/>
    <n v="9900"/>
    <n v="0.39999999999999997"/>
    <x v="0"/>
    <n v="2021"/>
    <x v="4"/>
    <x v="1"/>
    <x v="0"/>
    <n v="18"/>
  </r>
  <r>
    <x v="3"/>
    <n v="1128299"/>
    <d v="2021-05-18T00:00:00"/>
    <x v="1"/>
    <x v="23"/>
    <s v="New Orleans"/>
    <x v="1"/>
    <n v="50"/>
    <n v="400"/>
    <n v="20000"/>
    <n v="7999.9999999999991"/>
    <n v="0.39999999999999997"/>
    <x v="0"/>
    <n v="2021"/>
    <x v="4"/>
    <x v="1"/>
    <x v="0"/>
    <n v="19.999999999999996"/>
  </r>
  <r>
    <x v="3"/>
    <n v="1128299"/>
    <d v="2021-05-18T00:00:00"/>
    <x v="1"/>
    <x v="23"/>
    <s v="New Orleans"/>
    <x v="2"/>
    <n v="50"/>
    <n v="400"/>
    <n v="20000"/>
    <n v="7999.9999999999991"/>
    <n v="0.39999999999999997"/>
    <x v="0"/>
    <n v="2021"/>
    <x v="4"/>
    <x v="1"/>
    <x v="0"/>
    <n v="19.999999999999996"/>
  </r>
  <r>
    <x v="3"/>
    <n v="1128299"/>
    <d v="2021-05-18T00:00:00"/>
    <x v="1"/>
    <x v="23"/>
    <s v="New Orleans"/>
    <x v="3"/>
    <n v="45"/>
    <n v="325"/>
    <n v="14625"/>
    <n v="5849.9999999999991"/>
    <n v="0.39999999999999997"/>
    <x v="0"/>
    <n v="2021"/>
    <x v="4"/>
    <x v="1"/>
    <x v="0"/>
    <n v="17.999999999999996"/>
  </r>
  <r>
    <x v="3"/>
    <n v="1128299"/>
    <d v="2021-05-18T00:00:00"/>
    <x v="1"/>
    <x v="23"/>
    <s v="New Orleans"/>
    <x v="4"/>
    <n v="40"/>
    <n v="225"/>
    <n v="9000"/>
    <n v="4050"/>
    <n v="0.45"/>
    <x v="0"/>
    <n v="2021"/>
    <x v="4"/>
    <x v="1"/>
    <x v="1"/>
    <n v="18"/>
  </r>
  <r>
    <x v="3"/>
    <n v="1128299"/>
    <d v="2021-05-18T00:00:00"/>
    <x v="1"/>
    <x v="23"/>
    <s v="New Orleans"/>
    <x v="5"/>
    <n v="65"/>
    <n v="575"/>
    <n v="37375"/>
    <n v="13081.25"/>
    <n v="0.35"/>
    <x v="2"/>
    <n v="2021"/>
    <x v="4"/>
    <x v="1"/>
    <x v="1"/>
    <n v="22.75"/>
  </r>
  <r>
    <x v="3"/>
    <n v="1128299"/>
    <d v="2021-06-17T00:00:00"/>
    <x v="1"/>
    <x v="23"/>
    <s v="New Orleans"/>
    <x v="0"/>
    <n v="60"/>
    <n v="825"/>
    <n v="49500"/>
    <n v="19800"/>
    <n v="0.39999999999999997"/>
    <x v="2"/>
    <n v="2021"/>
    <x v="11"/>
    <x v="1"/>
    <x v="0"/>
    <n v="24"/>
  </r>
  <r>
    <x v="3"/>
    <n v="1128299"/>
    <d v="2021-06-17T00:00:00"/>
    <x v="1"/>
    <x v="23"/>
    <s v="New Orleans"/>
    <x v="1"/>
    <n v="70"/>
    <n v="700"/>
    <n v="49000"/>
    <n v="19600"/>
    <n v="0.39999999999999997"/>
    <x v="2"/>
    <n v="2021"/>
    <x v="11"/>
    <x v="1"/>
    <x v="0"/>
    <n v="28"/>
  </r>
  <r>
    <x v="3"/>
    <n v="1128299"/>
    <d v="2021-06-17T00:00:00"/>
    <x v="1"/>
    <x v="23"/>
    <s v="New Orleans"/>
    <x v="2"/>
    <n v="85"/>
    <n v="700"/>
    <n v="59500"/>
    <n v="23799.999999999996"/>
    <n v="0.39999999999999997"/>
    <x v="2"/>
    <n v="2021"/>
    <x v="11"/>
    <x v="1"/>
    <x v="0"/>
    <n v="33.999999999999993"/>
  </r>
  <r>
    <x v="3"/>
    <n v="1128299"/>
    <d v="2021-06-17T00:00:00"/>
    <x v="1"/>
    <x v="23"/>
    <s v="New Orleans"/>
    <x v="3"/>
    <n v="85"/>
    <n v="575"/>
    <n v="48875"/>
    <n v="19550"/>
    <n v="0.39999999999999997"/>
    <x v="2"/>
    <n v="2021"/>
    <x v="11"/>
    <x v="1"/>
    <x v="0"/>
    <n v="34"/>
  </r>
  <r>
    <x v="3"/>
    <n v="1128299"/>
    <d v="2021-06-17T00:00:00"/>
    <x v="1"/>
    <x v="23"/>
    <s v="New Orleans"/>
    <x v="4"/>
    <n v="95"/>
    <n v="450"/>
    <n v="42750"/>
    <n v="19237.5"/>
    <n v="0.45"/>
    <x v="2"/>
    <n v="2021"/>
    <x v="11"/>
    <x v="1"/>
    <x v="1"/>
    <n v="42.75"/>
  </r>
  <r>
    <x v="3"/>
    <n v="1128299"/>
    <d v="2021-06-17T00:00:00"/>
    <x v="1"/>
    <x v="23"/>
    <s v="New Orleans"/>
    <x v="5"/>
    <n v="110.00000000000001"/>
    <n v="750"/>
    <n v="82500.000000000015"/>
    <n v="28875.000000000004"/>
    <n v="0.35"/>
    <x v="2"/>
    <n v="2021"/>
    <x v="11"/>
    <x v="1"/>
    <x v="1"/>
    <n v="38.500000000000007"/>
  </r>
  <r>
    <x v="3"/>
    <n v="1128299"/>
    <d v="2021-07-16T00:00:00"/>
    <x v="1"/>
    <x v="23"/>
    <s v="New Orleans"/>
    <x v="0"/>
    <n v="90"/>
    <n v="900"/>
    <n v="81000"/>
    <n v="32399.999999999996"/>
    <n v="0.39999999999999997"/>
    <x v="2"/>
    <n v="2021"/>
    <x v="5"/>
    <x v="2"/>
    <x v="0"/>
    <n v="35.999999999999993"/>
  </r>
  <r>
    <x v="3"/>
    <n v="1128299"/>
    <d v="2021-07-16T00:00:00"/>
    <x v="1"/>
    <x v="23"/>
    <s v="New Orleans"/>
    <x v="1"/>
    <n v="95"/>
    <n v="750"/>
    <n v="71250"/>
    <n v="28499.999999999996"/>
    <n v="0.39999999999999997"/>
    <x v="2"/>
    <n v="2021"/>
    <x v="5"/>
    <x v="2"/>
    <x v="0"/>
    <n v="37.999999999999993"/>
  </r>
  <r>
    <x v="3"/>
    <n v="1128299"/>
    <d v="2021-07-16T00:00:00"/>
    <x v="1"/>
    <x v="23"/>
    <s v="New Orleans"/>
    <x v="2"/>
    <n v="95"/>
    <n v="700"/>
    <n v="66500"/>
    <n v="26599.999999999996"/>
    <n v="0.39999999999999997"/>
    <x v="2"/>
    <n v="2021"/>
    <x v="5"/>
    <x v="2"/>
    <x v="0"/>
    <n v="37.999999999999993"/>
  </r>
  <r>
    <x v="3"/>
    <n v="1128299"/>
    <d v="2021-07-16T00:00:00"/>
    <x v="1"/>
    <x v="23"/>
    <s v="New Orleans"/>
    <x v="3"/>
    <n v="90"/>
    <n v="600"/>
    <n v="54000"/>
    <n v="21600"/>
    <n v="0.39999999999999997"/>
    <x v="2"/>
    <n v="2021"/>
    <x v="5"/>
    <x v="2"/>
    <x v="0"/>
    <n v="36"/>
  </r>
  <r>
    <x v="3"/>
    <n v="1128299"/>
    <d v="2021-07-16T00:00:00"/>
    <x v="1"/>
    <x v="23"/>
    <s v="New Orleans"/>
    <x v="4"/>
    <n v="95"/>
    <n v="650"/>
    <n v="61750"/>
    <n v="27787.5"/>
    <n v="0.45"/>
    <x v="2"/>
    <n v="2021"/>
    <x v="5"/>
    <x v="2"/>
    <x v="1"/>
    <n v="42.75"/>
  </r>
  <r>
    <x v="3"/>
    <n v="1128299"/>
    <d v="2021-07-16T00:00:00"/>
    <x v="1"/>
    <x v="23"/>
    <s v="New Orleans"/>
    <x v="5"/>
    <n v="110.00000000000001"/>
    <n v="650"/>
    <n v="71500.000000000015"/>
    <n v="25025.000000000004"/>
    <n v="0.35"/>
    <x v="2"/>
    <n v="2021"/>
    <x v="5"/>
    <x v="2"/>
    <x v="1"/>
    <n v="38.500000000000007"/>
  </r>
  <r>
    <x v="3"/>
    <n v="1128299"/>
    <d v="2021-08-17T00:00:00"/>
    <x v="1"/>
    <x v="23"/>
    <s v="New Orleans"/>
    <x v="0"/>
    <n v="95"/>
    <n v="850"/>
    <n v="80750"/>
    <n v="32299.999999999996"/>
    <n v="0.39999999999999997"/>
    <x v="2"/>
    <n v="2021"/>
    <x v="6"/>
    <x v="2"/>
    <x v="0"/>
    <n v="37.999999999999993"/>
  </r>
  <r>
    <x v="3"/>
    <n v="1128299"/>
    <d v="2021-08-17T00:00:00"/>
    <x v="1"/>
    <x v="23"/>
    <s v="New Orleans"/>
    <x v="1"/>
    <n v="85.000000000000014"/>
    <n v="825"/>
    <n v="70125.000000000015"/>
    <n v="28050.000000000004"/>
    <n v="0.39999999999999997"/>
    <x v="2"/>
    <n v="2021"/>
    <x v="6"/>
    <x v="2"/>
    <x v="0"/>
    <n v="34.000000000000007"/>
  </r>
  <r>
    <x v="3"/>
    <n v="1128299"/>
    <d v="2021-08-17T00:00:00"/>
    <x v="1"/>
    <x v="23"/>
    <s v="New Orleans"/>
    <x v="2"/>
    <n v="75.000000000000014"/>
    <n v="700"/>
    <n v="52500.000000000007"/>
    <n v="21000"/>
    <n v="0.39999999999999997"/>
    <x v="2"/>
    <n v="2021"/>
    <x v="6"/>
    <x v="2"/>
    <x v="0"/>
    <n v="30"/>
  </r>
  <r>
    <x v="3"/>
    <n v="1128299"/>
    <d v="2021-08-17T00:00:00"/>
    <x v="1"/>
    <x v="23"/>
    <s v="New Orleans"/>
    <x v="3"/>
    <n v="75.000000000000014"/>
    <n v="475"/>
    <n v="35625.000000000007"/>
    <n v="14250.000000000002"/>
    <n v="0.39999999999999997"/>
    <x v="2"/>
    <n v="2021"/>
    <x v="6"/>
    <x v="2"/>
    <x v="0"/>
    <n v="30.000000000000004"/>
  </r>
  <r>
    <x v="3"/>
    <n v="1128299"/>
    <d v="2021-08-17T00:00:00"/>
    <x v="1"/>
    <x v="23"/>
    <s v="New Orleans"/>
    <x v="4"/>
    <n v="64.999999999999986"/>
    <n v="475"/>
    <n v="30874.999999999993"/>
    <n v="13893.749999999996"/>
    <n v="0.45"/>
    <x v="2"/>
    <n v="2021"/>
    <x v="6"/>
    <x v="2"/>
    <x v="1"/>
    <n v="29.249999999999993"/>
  </r>
  <r>
    <x v="3"/>
    <n v="1128299"/>
    <d v="2021-08-17T00:00:00"/>
    <x v="1"/>
    <x v="23"/>
    <s v="New Orleans"/>
    <x v="5"/>
    <n v="70"/>
    <n v="300"/>
    <n v="21000"/>
    <n v="7349.9999999999991"/>
    <n v="0.35"/>
    <x v="2"/>
    <n v="2021"/>
    <x v="6"/>
    <x v="2"/>
    <x v="1"/>
    <n v="24.499999999999996"/>
  </r>
  <r>
    <x v="3"/>
    <n v="1128299"/>
    <d v="2021-09-18T00:00:00"/>
    <x v="1"/>
    <x v="23"/>
    <s v="New Orleans"/>
    <x v="0"/>
    <n v="45.000000000000014"/>
    <n v="500"/>
    <n v="22500.000000000007"/>
    <n v="9000.0000000000018"/>
    <n v="0.39999999999999997"/>
    <x v="2"/>
    <n v="2021"/>
    <x v="7"/>
    <x v="2"/>
    <x v="0"/>
    <n v="18.000000000000004"/>
  </r>
  <r>
    <x v="3"/>
    <n v="1128299"/>
    <d v="2021-09-18T00:00:00"/>
    <x v="1"/>
    <x v="23"/>
    <s v="New Orleans"/>
    <x v="1"/>
    <n v="50.000000000000014"/>
    <n v="500"/>
    <n v="25000.000000000007"/>
    <n v="10000.000000000002"/>
    <n v="0.39999999999999997"/>
    <x v="2"/>
    <n v="2021"/>
    <x v="7"/>
    <x v="2"/>
    <x v="0"/>
    <n v="20.000000000000004"/>
  </r>
  <r>
    <x v="3"/>
    <n v="1128299"/>
    <d v="2021-09-18T00:00:00"/>
    <x v="1"/>
    <x v="23"/>
    <s v="New Orleans"/>
    <x v="2"/>
    <n v="45.000000000000014"/>
    <n v="300"/>
    <n v="13500.000000000004"/>
    <n v="5400.0000000000009"/>
    <n v="0.39999999999999997"/>
    <x v="2"/>
    <n v="2021"/>
    <x v="7"/>
    <x v="2"/>
    <x v="0"/>
    <n v="18.000000000000004"/>
  </r>
  <r>
    <x v="3"/>
    <n v="1128299"/>
    <d v="2021-09-18T00:00:00"/>
    <x v="1"/>
    <x v="23"/>
    <s v="New Orleans"/>
    <x v="3"/>
    <n v="45.000000000000014"/>
    <n v="250"/>
    <n v="11250.000000000004"/>
    <n v="4500.0000000000009"/>
    <n v="0.39999999999999997"/>
    <x v="2"/>
    <n v="2021"/>
    <x v="7"/>
    <x v="2"/>
    <x v="0"/>
    <n v="18.000000000000004"/>
  </r>
  <r>
    <x v="3"/>
    <n v="1128299"/>
    <d v="2021-09-18T00:00:00"/>
    <x v="1"/>
    <x v="23"/>
    <s v="New Orleans"/>
    <x v="4"/>
    <n v="55.000000000000007"/>
    <n v="275"/>
    <n v="15125.000000000002"/>
    <n v="6806.2500000000009"/>
    <n v="0.45"/>
    <x v="2"/>
    <n v="2021"/>
    <x v="7"/>
    <x v="2"/>
    <x v="1"/>
    <n v="24.750000000000004"/>
  </r>
  <r>
    <x v="3"/>
    <n v="1128299"/>
    <d v="2021-09-18T00:00:00"/>
    <x v="1"/>
    <x v="23"/>
    <s v="New Orleans"/>
    <x v="5"/>
    <n v="40"/>
    <n v="300"/>
    <n v="12000"/>
    <n v="4200"/>
    <n v="0.35"/>
    <x v="2"/>
    <n v="2021"/>
    <x v="7"/>
    <x v="2"/>
    <x v="1"/>
    <n v="14"/>
  </r>
  <r>
    <x v="3"/>
    <n v="1128299"/>
    <d v="2021-10-17T00:00:00"/>
    <x v="1"/>
    <x v="23"/>
    <s v="New Orleans"/>
    <x v="0"/>
    <n v="35"/>
    <n v="400"/>
    <n v="14000"/>
    <n v="5599.9999999999991"/>
    <n v="0.39999999999999997"/>
    <x v="2"/>
    <n v="2021"/>
    <x v="8"/>
    <x v="3"/>
    <x v="0"/>
    <n v="13.999999999999998"/>
  </r>
  <r>
    <x v="3"/>
    <n v="1128299"/>
    <d v="2021-10-17T00:00:00"/>
    <x v="1"/>
    <x v="23"/>
    <s v="New Orleans"/>
    <x v="1"/>
    <n v="50.000000000000014"/>
    <n v="575"/>
    <n v="28750.000000000007"/>
    <n v="11500.000000000002"/>
    <n v="0.39999999999999997"/>
    <x v="2"/>
    <n v="2021"/>
    <x v="8"/>
    <x v="3"/>
    <x v="0"/>
    <n v="20.000000000000004"/>
  </r>
  <r>
    <x v="3"/>
    <n v="1128299"/>
    <d v="2021-10-17T00:00:00"/>
    <x v="1"/>
    <x v="23"/>
    <s v="New Orleans"/>
    <x v="2"/>
    <n v="45.000000000000014"/>
    <n v="400"/>
    <n v="18000.000000000007"/>
    <n v="7200.0000000000027"/>
    <n v="0.39999999999999997"/>
    <x v="2"/>
    <n v="2021"/>
    <x v="8"/>
    <x v="3"/>
    <x v="0"/>
    <n v="18.000000000000007"/>
  </r>
  <r>
    <x v="3"/>
    <n v="1128299"/>
    <d v="2021-10-17T00:00:00"/>
    <x v="1"/>
    <x v="23"/>
    <s v="New Orleans"/>
    <x v="3"/>
    <n v="40.000000000000007"/>
    <n v="375"/>
    <n v="15000.000000000002"/>
    <n v="6000"/>
    <n v="0.39999999999999997"/>
    <x v="2"/>
    <n v="2021"/>
    <x v="8"/>
    <x v="3"/>
    <x v="0"/>
    <n v="16"/>
  </r>
  <r>
    <x v="3"/>
    <n v="1128299"/>
    <d v="2021-10-17T00:00:00"/>
    <x v="1"/>
    <x v="23"/>
    <s v="New Orleans"/>
    <x v="4"/>
    <n v="50"/>
    <n v="350"/>
    <n v="17500"/>
    <n v="7875"/>
    <n v="0.45"/>
    <x v="2"/>
    <n v="2021"/>
    <x v="8"/>
    <x v="3"/>
    <x v="1"/>
    <n v="22.5"/>
  </r>
  <r>
    <x v="3"/>
    <n v="1128299"/>
    <d v="2021-10-17T00:00:00"/>
    <x v="1"/>
    <x v="23"/>
    <s v="New Orleans"/>
    <x v="5"/>
    <n v="55.000000000000007"/>
    <n v="400"/>
    <n v="22000.000000000004"/>
    <n v="7700.0000000000009"/>
    <n v="0.35"/>
    <x v="2"/>
    <n v="2021"/>
    <x v="8"/>
    <x v="3"/>
    <x v="1"/>
    <n v="19.250000000000004"/>
  </r>
  <r>
    <x v="3"/>
    <n v="1128299"/>
    <d v="2021-11-17T00:00:00"/>
    <x v="1"/>
    <x v="23"/>
    <s v="New Orleans"/>
    <x v="0"/>
    <n v="40.000000000000007"/>
    <n v="625"/>
    <n v="25000.000000000004"/>
    <n v="10000"/>
    <n v="0.39999999999999997"/>
    <x v="2"/>
    <n v="2021"/>
    <x v="9"/>
    <x v="3"/>
    <x v="0"/>
    <n v="16"/>
  </r>
  <r>
    <x v="3"/>
    <n v="1128299"/>
    <d v="2021-11-17T00:00:00"/>
    <x v="1"/>
    <x v="23"/>
    <s v="New Orleans"/>
    <x v="1"/>
    <n v="45.000000000000014"/>
    <n v="700"/>
    <n v="31500.000000000011"/>
    <n v="12600.000000000004"/>
    <n v="0.39999999999999997"/>
    <x v="2"/>
    <n v="2021"/>
    <x v="9"/>
    <x v="3"/>
    <x v="0"/>
    <n v="18.000000000000004"/>
  </r>
  <r>
    <x v="3"/>
    <n v="1128299"/>
    <d v="2021-11-17T00:00:00"/>
    <x v="1"/>
    <x v="23"/>
    <s v="New Orleans"/>
    <x v="2"/>
    <n v="40.000000000000007"/>
    <n v="525"/>
    <n v="21000.000000000004"/>
    <n v="8400"/>
    <n v="0.39999999999999997"/>
    <x v="2"/>
    <n v="2021"/>
    <x v="9"/>
    <x v="3"/>
    <x v="0"/>
    <n v="16"/>
  </r>
  <r>
    <x v="3"/>
    <n v="1128299"/>
    <d v="2021-11-17T00:00:00"/>
    <x v="1"/>
    <x v="23"/>
    <s v="New Orleans"/>
    <x v="3"/>
    <n v="50.000000000000014"/>
    <n v="500"/>
    <n v="25000.000000000007"/>
    <n v="10000.000000000002"/>
    <n v="0.39999999999999997"/>
    <x v="2"/>
    <n v="2021"/>
    <x v="9"/>
    <x v="3"/>
    <x v="0"/>
    <n v="20.000000000000004"/>
  </r>
  <r>
    <x v="3"/>
    <n v="1128299"/>
    <d v="2021-11-17T00:00:00"/>
    <x v="1"/>
    <x v="23"/>
    <s v="New Orleans"/>
    <x v="4"/>
    <n v="70"/>
    <n v="475"/>
    <n v="33250"/>
    <n v="14962.5"/>
    <n v="0.45"/>
    <x v="2"/>
    <n v="2021"/>
    <x v="9"/>
    <x v="3"/>
    <x v="1"/>
    <n v="31.5"/>
  </r>
  <r>
    <x v="3"/>
    <n v="1128299"/>
    <d v="2021-11-17T00:00:00"/>
    <x v="1"/>
    <x v="23"/>
    <s v="New Orleans"/>
    <x v="5"/>
    <n v="85.000000000000014"/>
    <n v="600"/>
    <n v="51000.000000000007"/>
    <n v="17850"/>
    <n v="0.35"/>
    <x v="2"/>
    <n v="2021"/>
    <x v="9"/>
    <x v="3"/>
    <x v="1"/>
    <n v="29.75"/>
  </r>
  <r>
    <x v="3"/>
    <n v="1128299"/>
    <d v="2021-12-16T00:00:00"/>
    <x v="1"/>
    <x v="23"/>
    <s v="New Orleans"/>
    <x v="0"/>
    <n v="70.000000000000014"/>
    <n v="800"/>
    <n v="56000.000000000015"/>
    <n v="22400.000000000004"/>
    <n v="0.39999999999999997"/>
    <x v="2"/>
    <n v="2021"/>
    <x v="10"/>
    <x v="3"/>
    <x v="0"/>
    <n v="28.000000000000004"/>
  </r>
  <r>
    <x v="3"/>
    <n v="1128299"/>
    <d v="2021-12-16T00:00:00"/>
    <x v="1"/>
    <x v="23"/>
    <s v="New Orleans"/>
    <x v="1"/>
    <n v="80.000000000000028"/>
    <n v="800"/>
    <n v="64000.000000000022"/>
    <n v="25600.000000000007"/>
    <n v="0.39999999999999997"/>
    <x v="2"/>
    <n v="2021"/>
    <x v="10"/>
    <x v="3"/>
    <x v="0"/>
    <n v="32.000000000000007"/>
  </r>
  <r>
    <x v="0"/>
    <n v="1128299"/>
    <d v="2021-12-16T00:00:00"/>
    <x v="1"/>
    <x v="23"/>
    <s v="New Orleans"/>
    <x v="2"/>
    <n v="75.000000000000028"/>
    <n v="600"/>
    <n v="45000.000000000015"/>
    <n v="18000.000000000004"/>
    <n v="0.39999999999999997"/>
    <x v="2"/>
    <n v="2021"/>
    <x v="10"/>
    <x v="3"/>
    <x v="0"/>
    <n v="30.000000000000007"/>
  </r>
  <r>
    <x v="0"/>
    <n v="1128299"/>
    <d v="2021-12-16T00:00:00"/>
    <x v="1"/>
    <x v="23"/>
    <s v="New Orleans"/>
    <x v="3"/>
    <n v="75.000000000000028"/>
    <n v="600"/>
    <n v="45000.000000000015"/>
    <n v="18000.000000000004"/>
    <n v="0.39999999999999997"/>
    <x v="2"/>
    <n v="2021"/>
    <x v="10"/>
    <x v="3"/>
    <x v="0"/>
    <n v="30.000000000000007"/>
  </r>
  <r>
    <x v="0"/>
    <n v="1128299"/>
    <d v="2021-12-16T00:00:00"/>
    <x v="1"/>
    <x v="23"/>
    <s v="New Orleans"/>
    <x v="4"/>
    <n v="85.000000000000014"/>
    <n v="525"/>
    <n v="44625.000000000007"/>
    <n v="20081.250000000004"/>
    <n v="0.45"/>
    <x v="2"/>
    <n v="2021"/>
    <x v="10"/>
    <x v="3"/>
    <x v="1"/>
    <n v="38.250000000000007"/>
  </r>
  <r>
    <x v="0"/>
    <n v="1128299"/>
    <d v="2021-12-16T00:00:00"/>
    <x v="1"/>
    <x v="23"/>
    <s v="New Orleans"/>
    <x v="5"/>
    <n v="90.000000000000028"/>
    <n v="625"/>
    <n v="56250.000000000015"/>
    <n v="19687.500000000004"/>
    <n v="0.35"/>
    <x v="2"/>
    <n v="2021"/>
    <x v="10"/>
    <x v="3"/>
    <x v="1"/>
    <n v="31.500000000000007"/>
  </r>
  <r>
    <x v="0"/>
    <n v="1197831"/>
    <d v="2021-01-05T00:00:00"/>
    <x v="1"/>
    <x v="23"/>
    <s v="New Orleans"/>
    <x v="0"/>
    <n v="20"/>
    <n v="675"/>
    <n v="13500"/>
    <n v="4050"/>
    <n v="0.3"/>
    <x v="2"/>
    <n v="2021"/>
    <x v="0"/>
    <x v="0"/>
    <x v="0"/>
    <n v="6"/>
  </r>
  <r>
    <x v="0"/>
    <n v="1197831"/>
    <d v="2021-01-05T00:00:00"/>
    <x v="1"/>
    <x v="23"/>
    <s v="New Orleans"/>
    <x v="1"/>
    <n v="30"/>
    <n v="675"/>
    <n v="20250"/>
    <n v="6075"/>
    <n v="0.3"/>
    <x v="2"/>
    <n v="2021"/>
    <x v="0"/>
    <x v="0"/>
    <x v="0"/>
    <n v="9"/>
  </r>
  <r>
    <x v="0"/>
    <n v="1197831"/>
    <d v="2021-01-05T00:00:00"/>
    <x v="1"/>
    <x v="23"/>
    <s v="New Orleans"/>
    <x v="2"/>
    <n v="30"/>
    <n v="475"/>
    <n v="14250"/>
    <n v="4275"/>
    <n v="0.3"/>
    <x v="2"/>
    <n v="2021"/>
    <x v="0"/>
    <x v="0"/>
    <x v="0"/>
    <n v="9"/>
  </r>
  <r>
    <x v="0"/>
    <n v="1197831"/>
    <d v="2021-01-05T00:00:00"/>
    <x v="1"/>
    <x v="23"/>
    <s v="New Orleans"/>
    <x v="3"/>
    <n v="35"/>
    <n v="475"/>
    <n v="16625"/>
    <n v="6650"/>
    <n v="0.4"/>
    <x v="2"/>
    <n v="2021"/>
    <x v="0"/>
    <x v="0"/>
    <x v="0"/>
    <n v="14"/>
  </r>
  <r>
    <x v="0"/>
    <n v="1197831"/>
    <d v="2021-01-05T00:00:00"/>
    <x v="1"/>
    <x v="23"/>
    <s v="New Orleans"/>
    <x v="4"/>
    <n v="40"/>
    <n v="325"/>
    <n v="13000"/>
    <n v="3250"/>
    <n v="0.25"/>
    <x v="2"/>
    <n v="2021"/>
    <x v="0"/>
    <x v="0"/>
    <x v="1"/>
    <n v="10"/>
  </r>
  <r>
    <x v="3"/>
    <n v="1197831"/>
    <d v="2021-01-05T00:00:00"/>
    <x v="1"/>
    <x v="23"/>
    <s v="New Orleans"/>
    <x v="5"/>
    <n v="35"/>
    <n v="475"/>
    <n v="16625"/>
    <n v="7481.25"/>
    <n v="0.45"/>
    <x v="2"/>
    <n v="2021"/>
    <x v="0"/>
    <x v="0"/>
    <x v="1"/>
    <n v="15.75"/>
  </r>
  <r>
    <x v="0"/>
    <n v="1197831"/>
    <d v="2021-02-04T00:00:00"/>
    <x v="1"/>
    <x v="23"/>
    <s v="New Orleans"/>
    <x v="0"/>
    <n v="25"/>
    <n v="625"/>
    <n v="15625"/>
    <n v="4687.5"/>
    <n v="0.3"/>
    <x v="2"/>
    <n v="2021"/>
    <x v="1"/>
    <x v="0"/>
    <x v="0"/>
    <n v="7.5"/>
  </r>
  <r>
    <x v="0"/>
    <n v="1197831"/>
    <d v="2021-02-04T00:00:00"/>
    <x v="1"/>
    <x v="23"/>
    <s v="New Orleans"/>
    <x v="1"/>
    <n v="35"/>
    <n v="600"/>
    <n v="21000"/>
    <n v="6300"/>
    <n v="0.3"/>
    <x v="2"/>
    <n v="2021"/>
    <x v="1"/>
    <x v="0"/>
    <x v="0"/>
    <n v="10.5"/>
  </r>
  <r>
    <x v="0"/>
    <n v="1197831"/>
    <d v="2021-02-04T00:00:00"/>
    <x v="1"/>
    <x v="23"/>
    <s v="New Orleans"/>
    <x v="2"/>
    <n v="35"/>
    <n v="425"/>
    <n v="14875"/>
    <n v="4462.5"/>
    <n v="0.3"/>
    <x v="2"/>
    <n v="2021"/>
    <x v="1"/>
    <x v="0"/>
    <x v="0"/>
    <n v="10.5"/>
  </r>
  <r>
    <x v="0"/>
    <n v="1197831"/>
    <d v="2021-02-04T00:00:00"/>
    <x v="2"/>
    <x v="24"/>
    <s v="Boise"/>
    <x v="3"/>
    <n v="35"/>
    <n v="375"/>
    <n v="13125"/>
    <n v="5250"/>
    <n v="0.4"/>
    <x v="2"/>
    <n v="2021"/>
    <x v="1"/>
    <x v="0"/>
    <x v="0"/>
    <n v="14"/>
  </r>
  <r>
    <x v="0"/>
    <n v="1197831"/>
    <d v="2021-02-04T00:00:00"/>
    <x v="2"/>
    <x v="24"/>
    <s v="Boise"/>
    <x v="4"/>
    <n v="40"/>
    <n v="250"/>
    <n v="10000"/>
    <n v="2500"/>
    <n v="0.25"/>
    <x v="2"/>
    <n v="2021"/>
    <x v="1"/>
    <x v="0"/>
    <x v="1"/>
    <n v="10"/>
  </r>
  <r>
    <x v="0"/>
    <n v="1197831"/>
    <d v="2021-02-04T00:00:00"/>
    <x v="2"/>
    <x v="24"/>
    <s v="Boise"/>
    <x v="5"/>
    <n v="35"/>
    <n v="450"/>
    <n v="15750"/>
    <n v="7087.5"/>
    <n v="0.45"/>
    <x v="2"/>
    <n v="2021"/>
    <x v="1"/>
    <x v="0"/>
    <x v="1"/>
    <n v="15.75"/>
  </r>
  <r>
    <x v="0"/>
    <n v="1197831"/>
    <d v="2021-03-06T00:00:00"/>
    <x v="2"/>
    <x v="24"/>
    <s v="Boise"/>
    <x v="0"/>
    <n v="30"/>
    <n v="625"/>
    <n v="18750"/>
    <n v="6562.5"/>
    <n v="0.35"/>
    <x v="2"/>
    <n v="2021"/>
    <x v="2"/>
    <x v="0"/>
    <x v="0"/>
    <n v="10.5"/>
  </r>
  <r>
    <x v="0"/>
    <n v="1197831"/>
    <d v="2021-03-06T00:00:00"/>
    <x v="2"/>
    <x v="24"/>
    <s v="Boise"/>
    <x v="1"/>
    <n v="40"/>
    <n v="625"/>
    <n v="25000"/>
    <n v="8750"/>
    <n v="0.35"/>
    <x v="2"/>
    <n v="2021"/>
    <x v="2"/>
    <x v="0"/>
    <x v="0"/>
    <n v="14"/>
  </r>
  <r>
    <x v="0"/>
    <n v="1197831"/>
    <d v="2021-03-06T00:00:00"/>
    <x v="2"/>
    <x v="24"/>
    <s v="Boise"/>
    <x v="2"/>
    <n v="30"/>
    <n v="450"/>
    <n v="13500"/>
    <n v="4725"/>
    <n v="0.35"/>
    <x v="2"/>
    <n v="2021"/>
    <x v="2"/>
    <x v="0"/>
    <x v="0"/>
    <n v="10.5"/>
  </r>
  <r>
    <x v="0"/>
    <n v="1197831"/>
    <d v="2021-03-06T00:00:00"/>
    <x v="2"/>
    <x v="24"/>
    <s v="Boise"/>
    <x v="3"/>
    <n v="35"/>
    <n v="350"/>
    <n v="12250"/>
    <n v="5512.5"/>
    <n v="0.45"/>
    <x v="2"/>
    <n v="2021"/>
    <x v="2"/>
    <x v="0"/>
    <x v="0"/>
    <n v="15.75"/>
  </r>
  <r>
    <x v="3"/>
    <n v="1197831"/>
    <d v="2021-03-06T00:00:00"/>
    <x v="2"/>
    <x v="24"/>
    <s v="Boise"/>
    <x v="4"/>
    <n v="40"/>
    <n v="250"/>
    <n v="10000"/>
    <n v="3000"/>
    <n v="0.3"/>
    <x v="2"/>
    <n v="2021"/>
    <x v="2"/>
    <x v="0"/>
    <x v="1"/>
    <n v="12"/>
  </r>
  <r>
    <x v="3"/>
    <n v="1197831"/>
    <d v="2021-03-06T00:00:00"/>
    <x v="2"/>
    <x v="24"/>
    <s v="Boise"/>
    <x v="5"/>
    <n v="35"/>
    <n v="400"/>
    <n v="14000"/>
    <n v="7000"/>
    <n v="0.5"/>
    <x v="2"/>
    <n v="2021"/>
    <x v="2"/>
    <x v="0"/>
    <x v="1"/>
    <n v="17.5"/>
  </r>
  <r>
    <x v="3"/>
    <n v="1197831"/>
    <d v="2021-04-05T00:00:00"/>
    <x v="2"/>
    <x v="24"/>
    <s v="Boise"/>
    <x v="0"/>
    <n v="20"/>
    <n v="650"/>
    <n v="13000"/>
    <n v="4550"/>
    <n v="0.35"/>
    <x v="2"/>
    <n v="2021"/>
    <x v="3"/>
    <x v="1"/>
    <x v="0"/>
    <n v="7"/>
  </r>
  <r>
    <x v="3"/>
    <n v="1197831"/>
    <d v="2021-04-05T00:00:00"/>
    <x v="2"/>
    <x v="24"/>
    <s v="Boise"/>
    <x v="1"/>
    <n v="30.000000000000004"/>
    <n v="650"/>
    <n v="19500.000000000004"/>
    <n v="6825.0000000000009"/>
    <n v="0.35"/>
    <x v="2"/>
    <n v="2021"/>
    <x v="3"/>
    <x v="1"/>
    <x v="0"/>
    <n v="10.500000000000002"/>
  </r>
  <r>
    <x v="3"/>
    <n v="1197831"/>
    <d v="2021-04-05T00:00:00"/>
    <x v="2"/>
    <x v="24"/>
    <s v="Boise"/>
    <x v="2"/>
    <n v="24.999999999999996"/>
    <n v="475"/>
    <n v="11874.999999999998"/>
    <n v="4156.2499999999991"/>
    <n v="0.35"/>
    <x v="2"/>
    <n v="2021"/>
    <x v="3"/>
    <x v="1"/>
    <x v="0"/>
    <n v="8.7499999999999982"/>
  </r>
  <r>
    <x v="3"/>
    <n v="1197831"/>
    <d v="2021-04-05T00:00:00"/>
    <x v="2"/>
    <x v="24"/>
    <s v="Boise"/>
    <x v="3"/>
    <n v="30.000000000000004"/>
    <n v="375"/>
    <n v="11250.000000000002"/>
    <n v="5062.5000000000009"/>
    <n v="0.45"/>
    <x v="2"/>
    <n v="2021"/>
    <x v="3"/>
    <x v="1"/>
    <x v="0"/>
    <n v="13.500000000000002"/>
  </r>
  <r>
    <x v="3"/>
    <n v="1197831"/>
    <d v="2021-04-05T00:00:00"/>
    <x v="2"/>
    <x v="24"/>
    <s v="Boise"/>
    <x v="4"/>
    <n v="35"/>
    <n v="275"/>
    <n v="9625"/>
    <n v="2887.5"/>
    <n v="0.3"/>
    <x v="2"/>
    <n v="2021"/>
    <x v="3"/>
    <x v="1"/>
    <x v="1"/>
    <n v="10.5"/>
  </r>
  <r>
    <x v="3"/>
    <n v="1197831"/>
    <d v="2021-04-05T00:00:00"/>
    <x v="2"/>
    <x v="24"/>
    <s v="Boise"/>
    <x v="5"/>
    <n v="30.000000000000004"/>
    <n v="550"/>
    <n v="16500.000000000004"/>
    <n v="8250.0000000000018"/>
    <n v="0.5"/>
    <x v="2"/>
    <n v="2021"/>
    <x v="3"/>
    <x v="1"/>
    <x v="1"/>
    <n v="15.000000000000004"/>
  </r>
  <r>
    <x v="3"/>
    <n v="1197831"/>
    <d v="2021-05-05T00:00:00"/>
    <x v="2"/>
    <x v="24"/>
    <s v="Boise"/>
    <x v="0"/>
    <n v="20"/>
    <n v="700"/>
    <n v="14000"/>
    <n v="4900"/>
    <n v="0.35"/>
    <x v="2"/>
    <n v="2021"/>
    <x v="4"/>
    <x v="1"/>
    <x v="0"/>
    <n v="7"/>
  </r>
  <r>
    <x v="3"/>
    <n v="1197831"/>
    <d v="2021-05-05T00:00:00"/>
    <x v="2"/>
    <x v="24"/>
    <s v="Boise"/>
    <x v="1"/>
    <n v="30.000000000000004"/>
    <n v="725"/>
    <n v="21750.000000000004"/>
    <n v="7612.5000000000009"/>
    <n v="0.35"/>
    <x v="2"/>
    <n v="2021"/>
    <x v="4"/>
    <x v="1"/>
    <x v="0"/>
    <n v="10.500000000000002"/>
  </r>
  <r>
    <x v="3"/>
    <n v="1197831"/>
    <d v="2021-05-05T00:00:00"/>
    <x v="2"/>
    <x v="24"/>
    <s v="Boise"/>
    <x v="2"/>
    <n v="24.999999999999996"/>
    <n v="575"/>
    <n v="14374.999999999998"/>
    <n v="5031.2499999999991"/>
    <n v="0.35"/>
    <x v="2"/>
    <n v="2021"/>
    <x v="4"/>
    <x v="1"/>
    <x v="0"/>
    <n v="8.7499999999999982"/>
  </r>
  <r>
    <x v="3"/>
    <n v="1197831"/>
    <d v="2021-05-05T00:00:00"/>
    <x v="2"/>
    <x v="24"/>
    <s v="Boise"/>
    <x v="3"/>
    <n v="35"/>
    <n v="500"/>
    <n v="17500"/>
    <n v="7875"/>
    <n v="0.45"/>
    <x v="2"/>
    <n v="2021"/>
    <x v="4"/>
    <x v="1"/>
    <x v="0"/>
    <n v="15.75"/>
  </r>
  <r>
    <x v="3"/>
    <n v="1197831"/>
    <d v="2021-05-05T00:00:00"/>
    <x v="2"/>
    <x v="24"/>
    <s v="Boise"/>
    <x v="4"/>
    <n v="50"/>
    <n v="400"/>
    <n v="20000"/>
    <n v="6000"/>
    <n v="0.3"/>
    <x v="2"/>
    <n v="2021"/>
    <x v="4"/>
    <x v="1"/>
    <x v="1"/>
    <n v="15"/>
  </r>
  <r>
    <x v="3"/>
    <n v="1197831"/>
    <d v="2021-05-05T00:00:00"/>
    <x v="2"/>
    <x v="24"/>
    <s v="Boise"/>
    <x v="5"/>
    <n v="45"/>
    <n v="750"/>
    <n v="33750"/>
    <n v="16875"/>
    <n v="0.5"/>
    <x v="2"/>
    <n v="2021"/>
    <x v="4"/>
    <x v="1"/>
    <x v="1"/>
    <n v="22.5"/>
  </r>
  <r>
    <x v="3"/>
    <n v="1197831"/>
    <d v="2021-06-04T00:00:00"/>
    <x v="2"/>
    <x v="24"/>
    <s v="Boise"/>
    <x v="0"/>
    <n v="45"/>
    <n v="750"/>
    <n v="33750"/>
    <n v="11812.5"/>
    <n v="0.35"/>
    <x v="2"/>
    <n v="2021"/>
    <x v="11"/>
    <x v="1"/>
    <x v="0"/>
    <n v="15.75"/>
  </r>
  <r>
    <x v="3"/>
    <n v="1197831"/>
    <d v="2021-06-04T00:00:00"/>
    <x v="2"/>
    <x v="24"/>
    <s v="Boise"/>
    <x v="1"/>
    <n v="50"/>
    <n v="750"/>
    <n v="37500"/>
    <n v="13125"/>
    <n v="0.35"/>
    <x v="2"/>
    <n v="2021"/>
    <x v="11"/>
    <x v="1"/>
    <x v="0"/>
    <n v="17.5"/>
  </r>
  <r>
    <x v="3"/>
    <n v="1197831"/>
    <d v="2021-06-04T00:00:00"/>
    <x v="2"/>
    <x v="24"/>
    <s v="Boise"/>
    <x v="2"/>
    <n v="50"/>
    <n v="600"/>
    <n v="30000"/>
    <n v="10500"/>
    <n v="0.35"/>
    <x v="2"/>
    <n v="2021"/>
    <x v="11"/>
    <x v="1"/>
    <x v="0"/>
    <n v="17.5"/>
  </r>
  <r>
    <x v="3"/>
    <n v="1197831"/>
    <d v="2021-06-04T00:00:00"/>
    <x v="2"/>
    <x v="24"/>
    <s v="Boise"/>
    <x v="3"/>
    <n v="50"/>
    <n v="550"/>
    <n v="27500"/>
    <n v="12375"/>
    <n v="0.45"/>
    <x v="2"/>
    <n v="2021"/>
    <x v="11"/>
    <x v="1"/>
    <x v="0"/>
    <n v="22.5"/>
  </r>
  <r>
    <x v="3"/>
    <n v="1197831"/>
    <d v="2021-06-04T00:00:00"/>
    <x v="2"/>
    <x v="24"/>
    <s v="Boise"/>
    <x v="4"/>
    <n v="55.000000000000007"/>
    <n v="450"/>
    <n v="24750.000000000004"/>
    <n v="7425.0000000000009"/>
    <n v="0.3"/>
    <x v="2"/>
    <n v="2021"/>
    <x v="11"/>
    <x v="1"/>
    <x v="1"/>
    <n v="16.500000000000004"/>
  </r>
  <r>
    <x v="3"/>
    <n v="1197831"/>
    <d v="2021-06-04T00:00:00"/>
    <x v="2"/>
    <x v="24"/>
    <s v="Boise"/>
    <x v="5"/>
    <n v="60.000000000000007"/>
    <n v="825"/>
    <n v="49500.000000000007"/>
    <n v="24750.000000000004"/>
    <n v="0.5"/>
    <x v="2"/>
    <n v="2021"/>
    <x v="11"/>
    <x v="1"/>
    <x v="1"/>
    <n v="30.000000000000004"/>
  </r>
  <r>
    <x v="3"/>
    <n v="1197831"/>
    <d v="2021-07-06T00:00:00"/>
    <x v="2"/>
    <x v="24"/>
    <s v="Boise"/>
    <x v="0"/>
    <n v="50"/>
    <n v="775"/>
    <n v="38750"/>
    <n v="15499.999999999998"/>
    <n v="0.39999999999999997"/>
    <x v="2"/>
    <n v="2021"/>
    <x v="5"/>
    <x v="2"/>
    <x v="0"/>
    <n v="19.999999999999996"/>
  </r>
  <r>
    <x v="3"/>
    <n v="1197831"/>
    <d v="2021-07-06T00:00:00"/>
    <x v="2"/>
    <x v="24"/>
    <s v="Boise"/>
    <x v="1"/>
    <n v="55.000000000000007"/>
    <n v="775"/>
    <n v="42625.000000000007"/>
    <n v="17050"/>
    <n v="0.39999999999999997"/>
    <x v="2"/>
    <n v="2021"/>
    <x v="5"/>
    <x v="2"/>
    <x v="0"/>
    <n v="22"/>
  </r>
  <r>
    <x v="3"/>
    <n v="1197831"/>
    <d v="2021-07-06T00:00:00"/>
    <x v="2"/>
    <x v="24"/>
    <s v="Boise"/>
    <x v="2"/>
    <n v="50"/>
    <n v="925"/>
    <n v="46250"/>
    <n v="18500"/>
    <n v="0.39999999999999997"/>
    <x v="2"/>
    <n v="2021"/>
    <x v="5"/>
    <x v="2"/>
    <x v="0"/>
    <n v="20"/>
  </r>
  <r>
    <x v="3"/>
    <n v="1197831"/>
    <d v="2021-07-06T00:00:00"/>
    <x v="2"/>
    <x v="24"/>
    <s v="Boise"/>
    <x v="3"/>
    <n v="50"/>
    <n v="525"/>
    <n v="26250"/>
    <n v="13125"/>
    <n v="0.5"/>
    <x v="2"/>
    <n v="2021"/>
    <x v="5"/>
    <x v="2"/>
    <x v="0"/>
    <n v="25"/>
  </r>
  <r>
    <x v="3"/>
    <n v="1197831"/>
    <d v="2021-07-06T00:00:00"/>
    <x v="2"/>
    <x v="24"/>
    <s v="Boise"/>
    <x v="4"/>
    <n v="55.000000000000007"/>
    <n v="525"/>
    <n v="28875.000000000004"/>
    <n v="10106.25"/>
    <n v="0.35"/>
    <x v="2"/>
    <n v="2021"/>
    <x v="5"/>
    <x v="2"/>
    <x v="1"/>
    <n v="19.25"/>
  </r>
  <r>
    <x v="0"/>
    <n v="1197831"/>
    <d v="2021-07-06T00:00:00"/>
    <x v="2"/>
    <x v="24"/>
    <s v="Boise"/>
    <x v="5"/>
    <n v="65"/>
    <n v="800"/>
    <n v="52000"/>
    <n v="28600.000000000004"/>
    <n v="0.55000000000000004"/>
    <x v="2"/>
    <n v="2021"/>
    <x v="5"/>
    <x v="2"/>
    <x v="1"/>
    <n v="35.750000000000007"/>
  </r>
  <r>
    <x v="0"/>
    <n v="1197831"/>
    <d v="2021-08-08T00:00:00"/>
    <x v="2"/>
    <x v="24"/>
    <s v="Boise"/>
    <x v="0"/>
    <n v="50"/>
    <n v="750"/>
    <n v="37500"/>
    <n v="14999.999999999998"/>
    <n v="0.39999999999999997"/>
    <x v="2"/>
    <n v="2021"/>
    <x v="6"/>
    <x v="2"/>
    <x v="0"/>
    <n v="19.999999999999996"/>
  </r>
  <r>
    <x v="0"/>
    <n v="1197831"/>
    <d v="2021-08-08T00:00:00"/>
    <x v="2"/>
    <x v="24"/>
    <s v="Boise"/>
    <x v="1"/>
    <n v="55.000000000000007"/>
    <n v="750"/>
    <n v="41250.000000000007"/>
    <n v="16500"/>
    <n v="0.39999999999999997"/>
    <x v="2"/>
    <n v="2021"/>
    <x v="6"/>
    <x v="2"/>
    <x v="0"/>
    <n v="22"/>
  </r>
  <r>
    <x v="0"/>
    <n v="1197831"/>
    <d v="2021-08-08T00:00:00"/>
    <x v="2"/>
    <x v="24"/>
    <s v="Boise"/>
    <x v="2"/>
    <n v="50"/>
    <n v="925"/>
    <n v="46250"/>
    <n v="18500"/>
    <n v="0.39999999999999997"/>
    <x v="2"/>
    <n v="2021"/>
    <x v="6"/>
    <x v="2"/>
    <x v="0"/>
    <n v="20"/>
  </r>
  <r>
    <x v="0"/>
    <n v="1197831"/>
    <d v="2021-08-08T00:00:00"/>
    <x v="2"/>
    <x v="24"/>
    <s v="Boise"/>
    <x v="3"/>
    <n v="50"/>
    <n v="475"/>
    <n v="23750"/>
    <n v="11875"/>
    <n v="0.5"/>
    <x v="2"/>
    <n v="2021"/>
    <x v="6"/>
    <x v="2"/>
    <x v="0"/>
    <n v="25"/>
  </r>
  <r>
    <x v="2"/>
    <n v="1197831"/>
    <d v="2021-08-08T00:00:00"/>
    <x v="2"/>
    <x v="24"/>
    <s v="Boise"/>
    <x v="4"/>
    <n v="55.000000000000007"/>
    <n v="475"/>
    <n v="26125.000000000004"/>
    <n v="9143.75"/>
    <n v="0.35"/>
    <x v="2"/>
    <n v="2021"/>
    <x v="6"/>
    <x v="2"/>
    <x v="1"/>
    <n v="19.25"/>
  </r>
  <r>
    <x v="2"/>
    <n v="1197831"/>
    <d v="2021-08-08T00:00:00"/>
    <x v="2"/>
    <x v="24"/>
    <s v="Boise"/>
    <x v="5"/>
    <n v="60"/>
    <n v="725"/>
    <n v="43500"/>
    <n v="23925.000000000004"/>
    <n v="0.55000000000000004"/>
    <x v="2"/>
    <n v="2021"/>
    <x v="6"/>
    <x v="2"/>
    <x v="1"/>
    <n v="33.000000000000007"/>
  </r>
  <r>
    <x v="2"/>
    <n v="1197831"/>
    <d v="2021-09-05T00:00:00"/>
    <x v="2"/>
    <x v="24"/>
    <s v="Boise"/>
    <x v="0"/>
    <n v="55.000000000000007"/>
    <n v="675"/>
    <n v="37125.000000000007"/>
    <n v="14850.000000000002"/>
    <n v="0.39999999999999997"/>
    <x v="2"/>
    <n v="2021"/>
    <x v="7"/>
    <x v="2"/>
    <x v="0"/>
    <n v="22.000000000000004"/>
  </r>
  <r>
    <x v="2"/>
    <n v="1197831"/>
    <d v="2021-09-05T00:00:00"/>
    <x v="2"/>
    <x v="24"/>
    <s v="Boise"/>
    <x v="1"/>
    <n v="55.000000000000007"/>
    <n v="625"/>
    <n v="34375.000000000007"/>
    <n v="13750.000000000002"/>
    <n v="0.39999999999999997"/>
    <x v="2"/>
    <n v="2021"/>
    <x v="7"/>
    <x v="2"/>
    <x v="0"/>
    <n v="22.000000000000004"/>
  </r>
  <r>
    <x v="2"/>
    <n v="1197831"/>
    <d v="2021-09-05T00:00:00"/>
    <x v="2"/>
    <x v="24"/>
    <s v="Boise"/>
    <x v="2"/>
    <n v="60"/>
    <n v="675"/>
    <n v="40500"/>
    <n v="16199.999999999998"/>
    <n v="0.39999999999999997"/>
    <x v="2"/>
    <n v="2021"/>
    <x v="7"/>
    <x v="2"/>
    <x v="0"/>
    <n v="23.999999999999996"/>
  </r>
  <r>
    <x v="2"/>
    <n v="1197831"/>
    <d v="2021-09-05T00:00:00"/>
    <x v="2"/>
    <x v="24"/>
    <s v="Boise"/>
    <x v="3"/>
    <n v="60"/>
    <n v="400"/>
    <n v="24000"/>
    <n v="12000"/>
    <n v="0.5"/>
    <x v="2"/>
    <n v="2021"/>
    <x v="7"/>
    <x v="2"/>
    <x v="0"/>
    <n v="30"/>
  </r>
  <r>
    <x v="2"/>
    <n v="1197831"/>
    <d v="2021-09-05T00:00:00"/>
    <x v="2"/>
    <x v="24"/>
    <s v="Boise"/>
    <x v="4"/>
    <n v="55.000000000000007"/>
    <n v="400"/>
    <n v="22000.000000000004"/>
    <n v="7700.0000000000009"/>
    <n v="0.35"/>
    <x v="2"/>
    <n v="2021"/>
    <x v="7"/>
    <x v="2"/>
    <x v="1"/>
    <n v="19.250000000000004"/>
  </r>
  <r>
    <x v="2"/>
    <n v="1197831"/>
    <d v="2021-09-05T00:00:00"/>
    <x v="2"/>
    <x v="24"/>
    <s v="Boise"/>
    <x v="5"/>
    <n v="50"/>
    <n v="625"/>
    <n v="31250"/>
    <n v="17187.5"/>
    <n v="0.55000000000000004"/>
    <x v="2"/>
    <n v="2021"/>
    <x v="7"/>
    <x v="2"/>
    <x v="1"/>
    <n v="27.5"/>
  </r>
  <r>
    <x v="2"/>
    <n v="1197831"/>
    <d v="2021-10-04T00:00:00"/>
    <x v="2"/>
    <x v="24"/>
    <s v="Boise"/>
    <x v="0"/>
    <n v="40"/>
    <n v="575"/>
    <n v="23000"/>
    <n v="9200"/>
    <n v="0.39999999999999997"/>
    <x v="2"/>
    <n v="2021"/>
    <x v="8"/>
    <x v="3"/>
    <x v="0"/>
    <n v="16"/>
  </r>
  <r>
    <x v="2"/>
    <n v="1197831"/>
    <d v="2021-10-04T00:00:00"/>
    <x v="2"/>
    <x v="24"/>
    <s v="Boise"/>
    <x v="1"/>
    <n v="40"/>
    <n v="575"/>
    <n v="23000"/>
    <n v="9200"/>
    <n v="0.39999999999999997"/>
    <x v="2"/>
    <n v="2021"/>
    <x v="8"/>
    <x v="3"/>
    <x v="0"/>
    <n v="16"/>
  </r>
  <r>
    <x v="2"/>
    <n v="1197831"/>
    <d v="2021-10-04T00:00:00"/>
    <x v="2"/>
    <x v="24"/>
    <s v="Boise"/>
    <x v="2"/>
    <n v="45"/>
    <n v="525"/>
    <n v="23625"/>
    <n v="9450"/>
    <n v="0.39999999999999997"/>
    <x v="2"/>
    <n v="2021"/>
    <x v="8"/>
    <x v="3"/>
    <x v="0"/>
    <n v="18"/>
  </r>
  <r>
    <x v="2"/>
    <n v="1197831"/>
    <d v="2021-10-04T00:00:00"/>
    <x v="2"/>
    <x v="24"/>
    <s v="Boise"/>
    <x v="3"/>
    <n v="45"/>
    <n v="375"/>
    <n v="16875"/>
    <n v="8437.5"/>
    <n v="0.5"/>
    <x v="2"/>
    <n v="2021"/>
    <x v="8"/>
    <x v="3"/>
    <x v="0"/>
    <n v="22.5"/>
  </r>
  <r>
    <x v="2"/>
    <n v="1197831"/>
    <d v="2021-10-04T00:00:00"/>
    <x v="2"/>
    <x v="24"/>
    <s v="Boise"/>
    <x v="4"/>
    <n v="35"/>
    <n v="350"/>
    <n v="12250"/>
    <n v="4287.5"/>
    <n v="0.35"/>
    <x v="2"/>
    <n v="2021"/>
    <x v="8"/>
    <x v="3"/>
    <x v="1"/>
    <n v="12.25"/>
  </r>
  <r>
    <x v="2"/>
    <n v="1197831"/>
    <d v="2021-10-04T00:00:00"/>
    <x v="2"/>
    <x v="24"/>
    <s v="Boise"/>
    <x v="5"/>
    <n v="45"/>
    <n v="525"/>
    <n v="23625"/>
    <n v="12993.750000000002"/>
    <n v="0.55000000000000004"/>
    <x v="2"/>
    <n v="2021"/>
    <x v="8"/>
    <x v="3"/>
    <x v="1"/>
    <n v="24.750000000000004"/>
  </r>
  <r>
    <x v="2"/>
    <n v="1197831"/>
    <d v="2021-11-05T00:00:00"/>
    <x v="2"/>
    <x v="24"/>
    <s v="Boise"/>
    <x v="0"/>
    <n v="35"/>
    <n v="675"/>
    <n v="23625"/>
    <n v="9450"/>
    <n v="0.39999999999999997"/>
    <x v="2"/>
    <n v="2021"/>
    <x v="9"/>
    <x v="3"/>
    <x v="0"/>
    <n v="14"/>
  </r>
  <r>
    <x v="2"/>
    <n v="1197831"/>
    <d v="2021-11-05T00:00:00"/>
    <x v="2"/>
    <x v="24"/>
    <s v="Boise"/>
    <x v="1"/>
    <n v="35"/>
    <n v="675"/>
    <n v="23625"/>
    <n v="9450"/>
    <n v="0.39999999999999997"/>
    <x v="2"/>
    <n v="2021"/>
    <x v="9"/>
    <x v="3"/>
    <x v="0"/>
    <n v="14"/>
  </r>
  <r>
    <x v="2"/>
    <n v="1197831"/>
    <d v="2021-11-05T00:00:00"/>
    <x v="2"/>
    <x v="24"/>
    <s v="Boise"/>
    <x v="2"/>
    <n v="60"/>
    <n v="600"/>
    <n v="36000"/>
    <n v="14399.999999999998"/>
    <n v="0.39999999999999997"/>
    <x v="2"/>
    <n v="2021"/>
    <x v="9"/>
    <x v="3"/>
    <x v="0"/>
    <n v="23.999999999999996"/>
  </r>
  <r>
    <x v="2"/>
    <n v="1197831"/>
    <d v="2021-11-05T00:00:00"/>
    <x v="2"/>
    <x v="24"/>
    <s v="Boise"/>
    <x v="3"/>
    <n v="60"/>
    <n v="450"/>
    <n v="27000"/>
    <n v="13500"/>
    <n v="0.5"/>
    <x v="2"/>
    <n v="2021"/>
    <x v="9"/>
    <x v="3"/>
    <x v="0"/>
    <n v="30"/>
  </r>
  <r>
    <x v="2"/>
    <n v="1197831"/>
    <d v="2021-11-05T00:00:00"/>
    <x v="2"/>
    <x v="24"/>
    <s v="Boise"/>
    <x v="4"/>
    <n v="54.999999999999993"/>
    <n v="425"/>
    <n v="23374.999999999996"/>
    <n v="8181.2499999999982"/>
    <n v="0.35"/>
    <x v="2"/>
    <n v="2021"/>
    <x v="9"/>
    <x v="3"/>
    <x v="1"/>
    <n v="19.249999999999996"/>
  </r>
  <r>
    <x v="2"/>
    <n v="1197831"/>
    <d v="2021-11-05T00:00:00"/>
    <x v="2"/>
    <x v="24"/>
    <s v="Boise"/>
    <x v="5"/>
    <n v="65"/>
    <n v="625"/>
    <n v="40625"/>
    <n v="22343.75"/>
    <n v="0.55000000000000004"/>
    <x v="2"/>
    <n v="2021"/>
    <x v="9"/>
    <x v="3"/>
    <x v="1"/>
    <n v="35.75"/>
  </r>
  <r>
    <x v="0"/>
    <n v="1197831"/>
    <d v="2021-12-04T00:00:00"/>
    <x v="2"/>
    <x v="24"/>
    <s v="Boise"/>
    <x v="0"/>
    <n v="54.999999999999993"/>
    <n v="775"/>
    <n v="42624.999999999993"/>
    <n v="17049.999999999996"/>
    <n v="0.39999999999999997"/>
    <x v="2"/>
    <n v="2021"/>
    <x v="10"/>
    <x v="3"/>
    <x v="0"/>
    <n v="21.999999999999996"/>
  </r>
  <r>
    <x v="0"/>
    <n v="1197831"/>
    <d v="2021-12-04T00:00:00"/>
    <x v="2"/>
    <x v="24"/>
    <s v="Boise"/>
    <x v="1"/>
    <n v="54.999999999999993"/>
    <n v="775"/>
    <n v="42624.999999999993"/>
    <n v="17049.999999999996"/>
    <n v="0.39999999999999997"/>
    <x v="2"/>
    <n v="2021"/>
    <x v="10"/>
    <x v="3"/>
    <x v="0"/>
    <n v="21.999999999999996"/>
  </r>
  <r>
    <x v="0"/>
    <n v="1197831"/>
    <d v="2021-12-04T00:00:00"/>
    <x v="2"/>
    <x v="24"/>
    <s v="Boise"/>
    <x v="2"/>
    <n v="60"/>
    <n v="675"/>
    <n v="40500"/>
    <n v="16199.999999999998"/>
    <n v="0.39999999999999997"/>
    <x v="2"/>
    <n v="2021"/>
    <x v="10"/>
    <x v="3"/>
    <x v="0"/>
    <n v="23.999999999999996"/>
  </r>
  <r>
    <x v="0"/>
    <n v="1197831"/>
    <d v="2021-12-04T00:00:00"/>
    <x v="2"/>
    <x v="24"/>
    <s v="Boise"/>
    <x v="3"/>
    <n v="60"/>
    <n v="525"/>
    <n v="31500"/>
    <n v="15750"/>
    <n v="0.5"/>
    <x v="2"/>
    <n v="2021"/>
    <x v="10"/>
    <x v="3"/>
    <x v="0"/>
    <n v="30"/>
  </r>
  <r>
    <x v="0"/>
    <n v="1197831"/>
    <d v="2021-12-04T00:00:00"/>
    <x v="2"/>
    <x v="24"/>
    <s v="Boise"/>
    <x v="4"/>
    <n v="54.999999999999993"/>
    <n v="475"/>
    <n v="26124.999999999996"/>
    <n v="9143.7499999999982"/>
    <n v="0.35"/>
    <x v="2"/>
    <n v="2021"/>
    <x v="10"/>
    <x v="3"/>
    <x v="1"/>
    <n v="19.249999999999996"/>
  </r>
  <r>
    <x v="0"/>
    <n v="1197831"/>
    <d v="2021-12-04T00:00:00"/>
    <x v="2"/>
    <x v="24"/>
    <s v="Boise"/>
    <x v="5"/>
    <n v="65"/>
    <n v="725"/>
    <n v="47125"/>
    <n v="25918.750000000004"/>
    <n v="0.55000000000000004"/>
    <x v="2"/>
    <n v="2021"/>
    <x v="10"/>
    <x v="3"/>
    <x v="1"/>
    <n v="35.750000000000007"/>
  </r>
  <r>
    <x v="0"/>
    <n v="1128299"/>
    <d v="2021-01-23T00:00:00"/>
    <x v="2"/>
    <x v="24"/>
    <s v="Boise"/>
    <x v="0"/>
    <n v="29.999999999999993"/>
    <n v="425"/>
    <n v="12749.999999999996"/>
    <n v="4462.4999999999982"/>
    <n v="0.35"/>
    <x v="2"/>
    <n v="2021"/>
    <x v="0"/>
    <x v="0"/>
    <x v="0"/>
    <n v="10.499999999999996"/>
  </r>
  <r>
    <x v="0"/>
    <n v="1128299"/>
    <d v="2021-01-23T00:00:00"/>
    <x v="2"/>
    <x v="24"/>
    <s v="Boise"/>
    <x v="1"/>
    <n v="40"/>
    <n v="425"/>
    <n v="17000"/>
    <n v="6800"/>
    <n v="0.4"/>
    <x v="2"/>
    <n v="2021"/>
    <x v="0"/>
    <x v="0"/>
    <x v="0"/>
    <n v="16"/>
  </r>
  <r>
    <x v="0"/>
    <n v="1128299"/>
    <d v="2021-01-23T00:00:00"/>
    <x v="2"/>
    <x v="24"/>
    <s v="Boise"/>
    <x v="2"/>
    <n v="40"/>
    <n v="425"/>
    <n v="17000"/>
    <n v="5950"/>
    <n v="0.35"/>
    <x v="2"/>
    <n v="2021"/>
    <x v="0"/>
    <x v="0"/>
    <x v="0"/>
    <n v="14"/>
  </r>
  <r>
    <x v="0"/>
    <n v="1128299"/>
    <d v="2021-01-23T00:00:00"/>
    <x v="2"/>
    <x v="24"/>
    <s v="Boise"/>
    <x v="3"/>
    <n v="40"/>
    <n v="275"/>
    <n v="11000"/>
    <n v="3849.9999999999995"/>
    <n v="0.35"/>
    <x v="2"/>
    <n v="2021"/>
    <x v="0"/>
    <x v="0"/>
    <x v="0"/>
    <n v="13.999999999999998"/>
  </r>
  <r>
    <x v="0"/>
    <n v="1128299"/>
    <d v="2021-01-23T00:00:00"/>
    <x v="2"/>
    <x v="24"/>
    <s v="Boise"/>
    <x v="4"/>
    <n v="45.000000000000007"/>
    <n v="225"/>
    <n v="10125.000000000002"/>
    <n v="3037.5000000000005"/>
    <n v="0.3"/>
    <x v="2"/>
    <n v="2021"/>
    <x v="0"/>
    <x v="0"/>
    <x v="1"/>
    <n v="13.500000000000002"/>
  </r>
  <r>
    <x v="0"/>
    <n v="1128299"/>
    <d v="2021-01-23T00:00:00"/>
    <x v="2"/>
    <x v="24"/>
    <s v="Boise"/>
    <x v="5"/>
    <n v="40"/>
    <n v="425"/>
    <n v="17000"/>
    <n v="4250"/>
    <n v="0.25"/>
    <x v="2"/>
    <n v="2021"/>
    <x v="0"/>
    <x v="0"/>
    <x v="1"/>
    <n v="10"/>
  </r>
  <r>
    <x v="0"/>
    <n v="1128299"/>
    <d v="2021-02-23T00:00:00"/>
    <x v="2"/>
    <x v="24"/>
    <s v="Boise"/>
    <x v="0"/>
    <n v="29.999999999999993"/>
    <n v="475"/>
    <n v="14249.999999999996"/>
    <n v="4987.4999999999982"/>
    <n v="0.35"/>
    <x v="2"/>
    <n v="2021"/>
    <x v="1"/>
    <x v="0"/>
    <x v="0"/>
    <n v="10.499999999999996"/>
  </r>
  <r>
    <x v="0"/>
    <n v="1128299"/>
    <d v="2021-02-23T00:00:00"/>
    <x v="2"/>
    <x v="24"/>
    <s v="Boise"/>
    <x v="1"/>
    <n v="40"/>
    <n v="375"/>
    <n v="15000"/>
    <n v="6000"/>
    <n v="0.4"/>
    <x v="2"/>
    <n v="2021"/>
    <x v="1"/>
    <x v="0"/>
    <x v="0"/>
    <n v="16"/>
  </r>
  <r>
    <x v="0"/>
    <n v="1128299"/>
    <d v="2021-02-23T00:00:00"/>
    <x v="2"/>
    <x v="24"/>
    <s v="Boise"/>
    <x v="2"/>
    <n v="40"/>
    <n v="375"/>
    <n v="15000"/>
    <n v="5250"/>
    <n v="0.35"/>
    <x v="2"/>
    <n v="2021"/>
    <x v="1"/>
    <x v="0"/>
    <x v="0"/>
    <n v="14"/>
  </r>
  <r>
    <x v="0"/>
    <n v="1128299"/>
    <d v="2021-02-23T00:00:00"/>
    <x v="2"/>
    <x v="25"/>
    <s v="Phoenix"/>
    <x v="3"/>
    <n v="40"/>
    <n v="225"/>
    <n v="9000"/>
    <n v="3150"/>
    <n v="0.35"/>
    <x v="2"/>
    <n v="2021"/>
    <x v="1"/>
    <x v="0"/>
    <x v="0"/>
    <n v="14"/>
  </r>
  <r>
    <x v="0"/>
    <n v="1128299"/>
    <d v="2021-02-23T00:00:00"/>
    <x v="2"/>
    <x v="25"/>
    <s v="Phoenix"/>
    <x v="4"/>
    <n v="45.000000000000007"/>
    <n v="150"/>
    <n v="6750.0000000000009"/>
    <n v="2025.0000000000002"/>
    <n v="0.3"/>
    <x v="2"/>
    <n v="2021"/>
    <x v="1"/>
    <x v="0"/>
    <x v="1"/>
    <n v="13.500000000000002"/>
  </r>
  <r>
    <x v="0"/>
    <n v="1128299"/>
    <d v="2021-02-23T00:00:00"/>
    <x v="2"/>
    <x v="25"/>
    <s v="Phoenix"/>
    <x v="5"/>
    <n v="40"/>
    <n v="350"/>
    <n v="14000"/>
    <n v="3500"/>
    <n v="0.25"/>
    <x v="2"/>
    <n v="2021"/>
    <x v="1"/>
    <x v="0"/>
    <x v="1"/>
    <n v="10"/>
  </r>
  <r>
    <x v="0"/>
    <n v="1128299"/>
    <d v="2021-03-22T00:00:00"/>
    <x v="2"/>
    <x v="25"/>
    <s v="Phoenix"/>
    <x v="0"/>
    <n v="40"/>
    <n v="500"/>
    <n v="20000"/>
    <n v="7000"/>
    <n v="0.35"/>
    <x v="2"/>
    <n v="2021"/>
    <x v="2"/>
    <x v="0"/>
    <x v="0"/>
    <n v="14"/>
  </r>
  <r>
    <x v="0"/>
    <n v="1128299"/>
    <d v="2021-03-22T00:00:00"/>
    <x v="2"/>
    <x v="25"/>
    <s v="Phoenix"/>
    <x v="1"/>
    <n v="50"/>
    <n v="350"/>
    <n v="17500"/>
    <n v="7000"/>
    <n v="0.4"/>
    <x v="2"/>
    <n v="2021"/>
    <x v="2"/>
    <x v="0"/>
    <x v="0"/>
    <n v="20"/>
  </r>
  <r>
    <x v="0"/>
    <n v="1128299"/>
    <d v="2021-03-22T00:00:00"/>
    <x v="2"/>
    <x v="25"/>
    <s v="Phoenix"/>
    <x v="2"/>
    <n v="50"/>
    <n v="350"/>
    <n v="17500"/>
    <n v="6125"/>
    <n v="0.35"/>
    <x v="2"/>
    <n v="2021"/>
    <x v="2"/>
    <x v="0"/>
    <x v="0"/>
    <n v="17.5"/>
  </r>
  <r>
    <x v="0"/>
    <n v="1128299"/>
    <d v="2021-03-22T00:00:00"/>
    <x v="2"/>
    <x v="25"/>
    <s v="Phoenix"/>
    <x v="3"/>
    <n v="50"/>
    <n v="225"/>
    <n v="11250"/>
    <n v="3937.4999999999995"/>
    <n v="0.35"/>
    <x v="2"/>
    <n v="2021"/>
    <x v="2"/>
    <x v="0"/>
    <x v="0"/>
    <n v="17.499999999999996"/>
  </r>
  <r>
    <x v="0"/>
    <n v="1128299"/>
    <d v="2021-03-22T00:00:00"/>
    <x v="2"/>
    <x v="25"/>
    <s v="Phoenix"/>
    <x v="4"/>
    <n v="55.000000000000007"/>
    <n v="125"/>
    <n v="6875.0000000000009"/>
    <n v="2062.5"/>
    <n v="0.3"/>
    <x v="2"/>
    <n v="2021"/>
    <x v="2"/>
    <x v="0"/>
    <x v="1"/>
    <n v="16.5"/>
  </r>
  <r>
    <x v="0"/>
    <n v="1128299"/>
    <d v="2021-03-22T00:00:00"/>
    <x v="2"/>
    <x v="25"/>
    <s v="Phoenix"/>
    <x v="5"/>
    <n v="50"/>
    <n v="325"/>
    <n v="16250"/>
    <n v="4062.5"/>
    <n v="0.25"/>
    <x v="2"/>
    <n v="2021"/>
    <x v="2"/>
    <x v="0"/>
    <x v="1"/>
    <n v="12.5"/>
  </r>
  <r>
    <x v="0"/>
    <n v="1128299"/>
    <d v="2021-04-23T00:00:00"/>
    <x v="2"/>
    <x v="25"/>
    <s v="Phoenix"/>
    <x v="0"/>
    <n v="50"/>
    <n v="500"/>
    <n v="25000"/>
    <n v="8750"/>
    <n v="0.35"/>
    <x v="2"/>
    <n v="2021"/>
    <x v="3"/>
    <x v="1"/>
    <x v="0"/>
    <n v="17.5"/>
  </r>
  <r>
    <x v="0"/>
    <n v="1128299"/>
    <d v="2021-04-23T00:00:00"/>
    <x v="2"/>
    <x v="25"/>
    <s v="Phoenix"/>
    <x v="1"/>
    <n v="55.000000000000007"/>
    <n v="300"/>
    <n v="16500.000000000004"/>
    <n v="6600.0000000000018"/>
    <n v="0.4"/>
    <x v="2"/>
    <n v="2021"/>
    <x v="3"/>
    <x v="1"/>
    <x v="0"/>
    <n v="22.000000000000007"/>
  </r>
  <r>
    <x v="0"/>
    <n v="1128299"/>
    <d v="2021-04-23T00:00:00"/>
    <x v="2"/>
    <x v="25"/>
    <s v="Phoenix"/>
    <x v="2"/>
    <n v="55.000000000000007"/>
    <n v="350"/>
    <n v="19250.000000000004"/>
    <n v="6737.5000000000009"/>
    <n v="0.35"/>
    <x v="2"/>
    <n v="2021"/>
    <x v="3"/>
    <x v="1"/>
    <x v="0"/>
    <n v="19.250000000000004"/>
  </r>
  <r>
    <x v="0"/>
    <n v="1128299"/>
    <d v="2021-04-23T00:00:00"/>
    <x v="2"/>
    <x v="25"/>
    <s v="Phoenix"/>
    <x v="3"/>
    <n v="50"/>
    <n v="250"/>
    <n v="12500"/>
    <n v="4375"/>
    <n v="0.35"/>
    <x v="2"/>
    <n v="2021"/>
    <x v="3"/>
    <x v="1"/>
    <x v="0"/>
    <n v="17.5"/>
  </r>
  <r>
    <x v="0"/>
    <n v="1128299"/>
    <d v="2021-04-23T00:00:00"/>
    <x v="2"/>
    <x v="25"/>
    <s v="Phoenix"/>
    <x v="4"/>
    <n v="55.000000000000007"/>
    <n v="150"/>
    <n v="8250.0000000000018"/>
    <n v="2475.0000000000005"/>
    <n v="0.3"/>
    <x v="2"/>
    <n v="2021"/>
    <x v="3"/>
    <x v="1"/>
    <x v="1"/>
    <n v="16.500000000000004"/>
  </r>
  <r>
    <x v="0"/>
    <n v="1128299"/>
    <d v="2021-04-23T00:00:00"/>
    <x v="2"/>
    <x v="25"/>
    <s v="Phoenix"/>
    <x v="5"/>
    <n v="70"/>
    <n v="325"/>
    <n v="22750"/>
    <n v="5687.5"/>
    <n v="0.25"/>
    <x v="2"/>
    <n v="2021"/>
    <x v="3"/>
    <x v="1"/>
    <x v="1"/>
    <n v="17.5"/>
  </r>
  <r>
    <x v="0"/>
    <n v="1128299"/>
    <d v="2021-05-24T00:00:00"/>
    <x v="2"/>
    <x v="25"/>
    <s v="Phoenix"/>
    <x v="0"/>
    <n v="50"/>
    <n v="525"/>
    <n v="26250"/>
    <n v="9187.5"/>
    <n v="0.35"/>
    <x v="2"/>
    <n v="2021"/>
    <x v="4"/>
    <x v="1"/>
    <x v="0"/>
    <n v="17.5"/>
  </r>
  <r>
    <x v="0"/>
    <n v="1128299"/>
    <d v="2021-05-24T00:00:00"/>
    <x v="2"/>
    <x v="25"/>
    <s v="Phoenix"/>
    <x v="1"/>
    <n v="55.000000000000007"/>
    <n v="375"/>
    <n v="20625.000000000004"/>
    <n v="8250.0000000000018"/>
    <n v="0.4"/>
    <x v="2"/>
    <n v="2021"/>
    <x v="4"/>
    <x v="1"/>
    <x v="0"/>
    <n v="22.000000000000004"/>
  </r>
  <r>
    <x v="0"/>
    <n v="1128299"/>
    <d v="2021-05-24T00:00:00"/>
    <x v="2"/>
    <x v="25"/>
    <s v="Phoenix"/>
    <x v="2"/>
    <n v="55.000000000000007"/>
    <n v="400"/>
    <n v="22000.000000000004"/>
    <n v="7700.0000000000009"/>
    <n v="0.35"/>
    <x v="2"/>
    <n v="2021"/>
    <x v="4"/>
    <x v="1"/>
    <x v="0"/>
    <n v="19.250000000000004"/>
  </r>
  <r>
    <x v="0"/>
    <n v="1128299"/>
    <d v="2021-05-24T00:00:00"/>
    <x v="2"/>
    <x v="25"/>
    <s v="Phoenix"/>
    <x v="3"/>
    <n v="50"/>
    <n v="300"/>
    <n v="15000"/>
    <n v="5250"/>
    <n v="0.35"/>
    <x v="2"/>
    <n v="2021"/>
    <x v="4"/>
    <x v="1"/>
    <x v="0"/>
    <n v="17.5"/>
  </r>
  <r>
    <x v="0"/>
    <n v="1128299"/>
    <d v="2021-05-24T00:00:00"/>
    <x v="2"/>
    <x v="25"/>
    <s v="Phoenix"/>
    <x v="4"/>
    <n v="55.000000000000007"/>
    <n v="200"/>
    <n v="11000.000000000002"/>
    <n v="3300.0000000000005"/>
    <n v="0.3"/>
    <x v="2"/>
    <n v="2021"/>
    <x v="4"/>
    <x v="1"/>
    <x v="1"/>
    <n v="16.500000000000004"/>
  </r>
  <r>
    <x v="0"/>
    <n v="1128299"/>
    <d v="2021-05-24T00:00:00"/>
    <x v="2"/>
    <x v="25"/>
    <s v="Phoenix"/>
    <x v="5"/>
    <n v="70"/>
    <n v="375"/>
    <n v="26250"/>
    <n v="6562.5"/>
    <n v="0.25"/>
    <x v="2"/>
    <n v="2021"/>
    <x v="4"/>
    <x v="1"/>
    <x v="1"/>
    <n v="17.5"/>
  </r>
  <r>
    <x v="0"/>
    <n v="1128299"/>
    <d v="2021-06-23T00:00:00"/>
    <x v="2"/>
    <x v="25"/>
    <s v="Phoenix"/>
    <x v="0"/>
    <n v="50"/>
    <n v="625"/>
    <n v="31250"/>
    <n v="10937.5"/>
    <n v="0.35"/>
    <x v="2"/>
    <n v="2021"/>
    <x v="11"/>
    <x v="1"/>
    <x v="0"/>
    <n v="17.5"/>
  </r>
  <r>
    <x v="0"/>
    <n v="1128299"/>
    <d v="2021-06-23T00:00:00"/>
    <x v="2"/>
    <x v="25"/>
    <s v="Phoenix"/>
    <x v="1"/>
    <n v="55.000000000000007"/>
    <n v="475"/>
    <n v="26125.000000000004"/>
    <n v="10450.000000000002"/>
    <n v="0.4"/>
    <x v="2"/>
    <n v="2021"/>
    <x v="11"/>
    <x v="1"/>
    <x v="0"/>
    <n v="22.000000000000004"/>
  </r>
  <r>
    <x v="0"/>
    <n v="1128299"/>
    <d v="2021-06-23T00:00:00"/>
    <x v="2"/>
    <x v="25"/>
    <s v="Phoenix"/>
    <x v="2"/>
    <n v="55.000000000000007"/>
    <n v="475"/>
    <n v="26125.000000000004"/>
    <n v="9143.75"/>
    <n v="0.35"/>
    <x v="2"/>
    <n v="2021"/>
    <x v="11"/>
    <x v="1"/>
    <x v="0"/>
    <n v="19.25"/>
  </r>
  <r>
    <x v="0"/>
    <n v="1128299"/>
    <d v="2021-06-23T00:00:00"/>
    <x v="2"/>
    <x v="25"/>
    <s v="Phoenix"/>
    <x v="3"/>
    <n v="50"/>
    <n v="350"/>
    <n v="17500"/>
    <n v="6125"/>
    <n v="0.35"/>
    <x v="2"/>
    <n v="2021"/>
    <x v="11"/>
    <x v="1"/>
    <x v="0"/>
    <n v="17.5"/>
  </r>
  <r>
    <x v="0"/>
    <n v="1128299"/>
    <d v="2021-06-23T00:00:00"/>
    <x v="2"/>
    <x v="25"/>
    <s v="Phoenix"/>
    <x v="4"/>
    <n v="55.000000000000007"/>
    <n v="225"/>
    <n v="12375.000000000002"/>
    <n v="3712.5000000000005"/>
    <n v="0.3"/>
    <x v="2"/>
    <n v="2021"/>
    <x v="11"/>
    <x v="1"/>
    <x v="1"/>
    <n v="16.500000000000004"/>
  </r>
  <r>
    <x v="0"/>
    <n v="1128299"/>
    <d v="2021-06-23T00:00:00"/>
    <x v="2"/>
    <x v="25"/>
    <s v="Phoenix"/>
    <x v="5"/>
    <n v="70"/>
    <n v="525"/>
    <n v="36750"/>
    <n v="9187.5"/>
    <n v="0.25"/>
    <x v="2"/>
    <n v="2021"/>
    <x v="11"/>
    <x v="1"/>
    <x v="1"/>
    <n v="17.5"/>
  </r>
  <r>
    <x v="0"/>
    <n v="1128299"/>
    <d v="2021-07-22T00:00:00"/>
    <x v="2"/>
    <x v="25"/>
    <s v="Phoenix"/>
    <x v="0"/>
    <n v="50"/>
    <n v="675"/>
    <n v="33750"/>
    <n v="11812.5"/>
    <n v="0.35"/>
    <x v="2"/>
    <n v="2021"/>
    <x v="5"/>
    <x v="2"/>
    <x v="0"/>
    <n v="17.5"/>
  </r>
  <r>
    <x v="0"/>
    <n v="1128299"/>
    <d v="2021-07-22T00:00:00"/>
    <x v="2"/>
    <x v="25"/>
    <s v="Phoenix"/>
    <x v="1"/>
    <n v="55.000000000000007"/>
    <n v="525"/>
    <n v="28875.000000000004"/>
    <n v="11550.000000000002"/>
    <n v="0.4"/>
    <x v="2"/>
    <n v="2021"/>
    <x v="5"/>
    <x v="2"/>
    <x v="0"/>
    <n v="22.000000000000004"/>
  </r>
  <r>
    <x v="0"/>
    <n v="1128299"/>
    <d v="2021-07-22T00:00:00"/>
    <x v="2"/>
    <x v="25"/>
    <s v="Phoenix"/>
    <x v="2"/>
    <n v="55.000000000000007"/>
    <n v="475"/>
    <n v="26125.000000000004"/>
    <n v="9143.75"/>
    <n v="0.35"/>
    <x v="2"/>
    <n v="2021"/>
    <x v="5"/>
    <x v="2"/>
    <x v="0"/>
    <n v="19.25"/>
  </r>
  <r>
    <x v="0"/>
    <n v="1128299"/>
    <d v="2021-07-22T00:00:00"/>
    <x v="2"/>
    <x v="25"/>
    <s v="Phoenix"/>
    <x v="3"/>
    <n v="50"/>
    <n v="375"/>
    <n v="18750"/>
    <n v="6562.5"/>
    <n v="0.35"/>
    <x v="2"/>
    <n v="2021"/>
    <x v="5"/>
    <x v="2"/>
    <x v="0"/>
    <n v="17.5"/>
  </r>
  <r>
    <x v="0"/>
    <n v="1128299"/>
    <d v="2021-07-22T00:00:00"/>
    <x v="2"/>
    <x v="25"/>
    <s v="Phoenix"/>
    <x v="4"/>
    <n v="55.000000000000007"/>
    <n v="425"/>
    <n v="23375.000000000004"/>
    <n v="7012.5000000000009"/>
    <n v="0.3"/>
    <x v="2"/>
    <n v="2021"/>
    <x v="5"/>
    <x v="2"/>
    <x v="1"/>
    <n v="16.500000000000004"/>
  </r>
  <r>
    <x v="0"/>
    <n v="1128299"/>
    <d v="2021-07-22T00:00:00"/>
    <x v="2"/>
    <x v="25"/>
    <s v="Phoenix"/>
    <x v="5"/>
    <n v="70"/>
    <n v="425"/>
    <n v="29750"/>
    <n v="7437.5"/>
    <n v="0.25"/>
    <x v="2"/>
    <n v="2021"/>
    <x v="5"/>
    <x v="2"/>
    <x v="1"/>
    <n v="17.5"/>
  </r>
  <r>
    <x v="0"/>
    <n v="1128299"/>
    <d v="2021-08-23T00:00:00"/>
    <x v="2"/>
    <x v="25"/>
    <s v="Phoenix"/>
    <x v="0"/>
    <n v="55.000000000000007"/>
    <n v="625"/>
    <n v="34375.000000000007"/>
    <n v="12031.250000000002"/>
    <n v="0.35"/>
    <x v="2"/>
    <n v="2021"/>
    <x v="6"/>
    <x v="2"/>
    <x v="0"/>
    <n v="19.250000000000004"/>
  </r>
  <r>
    <x v="0"/>
    <n v="1128299"/>
    <d v="2021-08-23T00:00:00"/>
    <x v="2"/>
    <x v="25"/>
    <s v="Phoenix"/>
    <x v="1"/>
    <n v="60.000000000000007"/>
    <n v="575"/>
    <n v="34500.000000000007"/>
    <n v="13800.000000000004"/>
    <n v="0.4"/>
    <x v="2"/>
    <n v="2021"/>
    <x v="6"/>
    <x v="2"/>
    <x v="0"/>
    <n v="24.000000000000007"/>
  </r>
  <r>
    <x v="0"/>
    <n v="1128299"/>
    <d v="2021-08-23T00:00:00"/>
    <x v="2"/>
    <x v="25"/>
    <s v="Phoenix"/>
    <x v="2"/>
    <n v="55.000000000000007"/>
    <n v="450"/>
    <n v="24750.000000000004"/>
    <n v="8662.5"/>
    <n v="0.35"/>
    <x v="2"/>
    <n v="2021"/>
    <x v="6"/>
    <x v="2"/>
    <x v="0"/>
    <n v="19.25"/>
  </r>
  <r>
    <x v="0"/>
    <n v="1128299"/>
    <d v="2021-08-23T00:00:00"/>
    <x v="2"/>
    <x v="25"/>
    <s v="Phoenix"/>
    <x v="3"/>
    <n v="55.000000000000007"/>
    <n v="400"/>
    <n v="22000.000000000004"/>
    <n v="7700.0000000000009"/>
    <n v="0.35"/>
    <x v="2"/>
    <n v="2021"/>
    <x v="6"/>
    <x v="2"/>
    <x v="0"/>
    <n v="19.250000000000004"/>
  </r>
  <r>
    <x v="0"/>
    <n v="1128299"/>
    <d v="2021-08-23T00:00:00"/>
    <x v="2"/>
    <x v="25"/>
    <s v="Phoenix"/>
    <x v="4"/>
    <n v="65"/>
    <n v="400"/>
    <n v="26000"/>
    <n v="7800"/>
    <n v="0.3"/>
    <x v="2"/>
    <n v="2021"/>
    <x v="6"/>
    <x v="2"/>
    <x v="1"/>
    <n v="19.5"/>
  </r>
  <r>
    <x v="0"/>
    <n v="1128299"/>
    <d v="2021-08-23T00:00:00"/>
    <x v="2"/>
    <x v="25"/>
    <s v="Phoenix"/>
    <x v="5"/>
    <n v="70"/>
    <n v="375"/>
    <n v="26250"/>
    <n v="6562.5"/>
    <n v="0.25"/>
    <x v="2"/>
    <n v="2021"/>
    <x v="6"/>
    <x v="2"/>
    <x v="1"/>
    <n v="17.5"/>
  </r>
  <r>
    <x v="0"/>
    <n v="1128299"/>
    <d v="2021-09-24T00:00:00"/>
    <x v="2"/>
    <x v="25"/>
    <s v="Phoenix"/>
    <x v="0"/>
    <n v="45.000000000000007"/>
    <n v="575"/>
    <n v="25875.000000000004"/>
    <n v="9056.25"/>
    <n v="0.35"/>
    <x v="2"/>
    <n v="2021"/>
    <x v="7"/>
    <x v="2"/>
    <x v="0"/>
    <n v="15.75"/>
  </r>
  <r>
    <x v="0"/>
    <n v="1128299"/>
    <d v="2021-09-24T00:00:00"/>
    <x v="2"/>
    <x v="25"/>
    <s v="Phoenix"/>
    <x v="1"/>
    <n v="50.000000000000014"/>
    <n v="575"/>
    <n v="28750.000000000007"/>
    <n v="11500.000000000004"/>
    <n v="0.4"/>
    <x v="2"/>
    <n v="2021"/>
    <x v="7"/>
    <x v="2"/>
    <x v="0"/>
    <n v="20.000000000000007"/>
  </r>
  <r>
    <x v="0"/>
    <n v="1128299"/>
    <d v="2021-09-24T00:00:00"/>
    <x v="2"/>
    <x v="25"/>
    <s v="Phoenix"/>
    <x v="2"/>
    <n v="45.000000000000007"/>
    <n v="425"/>
    <n v="19125.000000000004"/>
    <n v="6693.7500000000009"/>
    <n v="0.35"/>
    <x v="2"/>
    <n v="2021"/>
    <x v="7"/>
    <x v="2"/>
    <x v="0"/>
    <n v="15.750000000000002"/>
  </r>
  <r>
    <x v="0"/>
    <n v="1128299"/>
    <d v="2021-09-24T00:00:00"/>
    <x v="2"/>
    <x v="25"/>
    <s v="Phoenix"/>
    <x v="3"/>
    <n v="45.000000000000007"/>
    <n v="375"/>
    <n v="16875.000000000004"/>
    <n v="5906.2500000000009"/>
    <n v="0.35"/>
    <x v="2"/>
    <n v="2021"/>
    <x v="7"/>
    <x v="2"/>
    <x v="0"/>
    <n v="15.750000000000002"/>
  </r>
  <r>
    <x v="0"/>
    <n v="1128299"/>
    <d v="2021-09-24T00:00:00"/>
    <x v="2"/>
    <x v="25"/>
    <s v="Phoenix"/>
    <x v="4"/>
    <n v="55.000000000000007"/>
    <n v="375"/>
    <n v="20625.000000000004"/>
    <n v="6187.5000000000009"/>
    <n v="0.3"/>
    <x v="2"/>
    <n v="2021"/>
    <x v="7"/>
    <x v="2"/>
    <x v="1"/>
    <n v="16.500000000000004"/>
  </r>
  <r>
    <x v="0"/>
    <n v="1128299"/>
    <d v="2021-09-24T00:00:00"/>
    <x v="2"/>
    <x v="25"/>
    <s v="Phoenix"/>
    <x v="5"/>
    <n v="60.000000000000007"/>
    <n v="425"/>
    <n v="25500.000000000004"/>
    <n v="6375.0000000000009"/>
    <n v="0.25"/>
    <x v="2"/>
    <n v="2021"/>
    <x v="7"/>
    <x v="2"/>
    <x v="1"/>
    <n v="15.000000000000002"/>
  </r>
  <r>
    <x v="0"/>
    <n v="1128299"/>
    <d v="2021-10-23T00:00:00"/>
    <x v="2"/>
    <x v="25"/>
    <s v="Phoenix"/>
    <x v="0"/>
    <n v="45.000000000000007"/>
    <n v="500"/>
    <n v="22500.000000000004"/>
    <n v="7875.0000000000009"/>
    <n v="0.35"/>
    <x v="2"/>
    <n v="2021"/>
    <x v="8"/>
    <x v="3"/>
    <x v="0"/>
    <n v="15.750000000000002"/>
  </r>
  <r>
    <x v="0"/>
    <n v="1128299"/>
    <d v="2021-10-23T00:00:00"/>
    <x v="2"/>
    <x v="25"/>
    <s v="Phoenix"/>
    <x v="1"/>
    <n v="50.000000000000014"/>
    <n v="500"/>
    <n v="25000.000000000007"/>
    <n v="10000.000000000004"/>
    <n v="0.4"/>
    <x v="2"/>
    <n v="2021"/>
    <x v="8"/>
    <x v="3"/>
    <x v="0"/>
    <n v="20.000000000000007"/>
  </r>
  <r>
    <x v="0"/>
    <n v="1128299"/>
    <d v="2021-10-23T00:00:00"/>
    <x v="2"/>
    <x v="25"/>
    <s v="Phoenix"/>
    <x v="2"/>
    <n v="45.000000000000007"/>
    <n v="325"/>
    <n v="14625.000000000002"/>
    <n v="5118.75"/>
    <n v="0.35"/>
    <x v="2"/>
    <n v="2021"/>
    <x v="8"/>
    <x v="3"/>
    <x v="0"/>
    <n v="15.75"/>
  </r>
  <r>
    <x v="0"/>
    <n v="1128299"/>
    <d v="2021-10-23T00:00:00"/>
    <x v="2"/>
    <x v="25"/>
    <s v="Phoenix"/>
    <x v="3"/>
    <n v="45.000000000000007"/>
    <n v="300"/>
    <n v="13500.000000000002"/>
    <n v="4725"/>
    <n v="0.35"/>
    <x v="2"/>
    <n v="2021"/>
    <x v="8"/>
    <x v="3"/>
    <x v="0"/>
    <n v="15.75"/>
  </r>
  <r>
    <x v="0"/>
    <n v="1128299"/>
    <d v="2021-10-23T00:00:00"/>
    <x v="2"/>
    <x v="25"/>
    <s v="Phoenix"/>
    <x v="4"/>
    <n v="55.000000000000007"/>
    <n v="275"/>
    <n v="15125.000000000002"/>
    <n v="4537.5"/>
    <n v="0.3"/>
    <x v="2"/>
    <n v="2021"/>
    <x v="8"/>
    <x v="3"/>
    <x v="1"/>
    <n v="16.5"/>
  </r>
  <r>
    <x v="0"/>
    <n v="1128299"/>
    <d v="2021-10-23T00:00:00"/>
    <x v="2"/>
    <x v="25"/>
    <s v="Phoenix"/>
    <x v="5"/>
    <n v="60.000000000000007"/>
    <n v="325"/>
    <n v="19500.000000000004"/>
    <n v="4875.0000000000009"/>
    <n v="0.25"/>
    <x v="2"/>
    <n v="2021"/>
    <x v="8"/>
    <x v="3"/>
    <x v="1"/>
    <n v="15.000000000000004"/>
  </r>
  <r>
    <x v="0"/>
    <n v="1128299"/>
    <d v="2021-11-23T00:00:00"/>
    <x v="2"/>
    <x v="25"/>
    <s v="Phoenix"/>
    <x v="0"/>
    <n v="45.000000000000007"/>
    <n v="500"/>
    <n v="22500.000000000004"/>
    <n v="7875.0000000000009"/>
    <n v="0.35"/>
    <x v="2"/>
    <n v="2021"/>
    <x v="9"/>
    <x v="3"/>
    <x v="0"/>
    <n v="15.750000000000002"/>
  </r>
  <r>
    <x v="0"/>
    <n v="1128299"/>
    <d v="2021-11-23T00:00:00"/>
    <x v="2"/>
    <x v="25"/>
    <s v="Phoenix"/>
    <x v="1"/>
    <n v="50.000000000000014"/>
    <n v="525"/>
    <n v="26250.000000000007"/>
    <n v="10500.000000000004"/>
    <n v="0.4"/>
    <x v="2"/>
    <n v="2021"/>
    <x v="9"/>
    <x v="3"/>
    <x v="0"/>
    <n v="20.000000000000007"/>
  </r>
  <r>
    <x v="0"/>
    <n v="1128299"/>
    <d v="2021-11-23T00:00:00"/>
    <x v="2"/>
    <x v="25"/>
    <s v="Phoenix"/>
    <x v="2"/>
    <n v="45.000000000000007"/>
    <n v="375"/>
    <n v="16875.000000000004"/>
    <n v="5906.2500000000009"/>
    <n v="0.35"/>
    <x v="2"/>
    <n v="2021"/>
    <x v="9"/>
    <x v="3"/>
    <x v="0"/>
    <n v="15.750000000000002"/>
  </r>
  <r>
    <x v="0"/>
    <n v="1128299"/>
    <d v="2021-11-23T00:00:00"/>
    <x v="2"/>
    <x v="25"/>
    <s v="Phoenix"/>
    <x v="3"/>
    <n v="45.000000000000007"/>
    <n v="350"/>
    <n v="15750.000000000002"/>
    <n v="5512.5"/>
    <n v="0.35"/>
    <x v="2"/>
    <n v="2021"/>
    <x v="9"/>
    <x v="3"/>
    <x v="0"/>
    <n v="15.75"/>
  </r>
  <r>
    <x v="0"/>
    <n v="1128299"/>
    <d v="2021-11-23T00:00:00"/>
    <x v="2"/>
    <x v="25"/>
    <s v="Phoenix"/>
    <x v="4"/>
    <n v="55.000000000000007"/>
    <n v="300"/>
    <n v="16500.000000000004"/>
    <n v="4950.0000000000009"/>
    <n v="0.3"/>
    <x v="2"/>
    <n v="2021"/>
    <x v="9"/>
    <x v="3"/>
    <x v="1"/>
    <n v="16.500000000000004"/>
  </r>
  <r>
    <x v="0"/>
    <n v="1128299"/>
    <d v="2021-11-23T00:00:00"/>
    <x v="2"/>
    <x v="25"/>
    <s v="Phoenix"/>
    <x v="5"/>
    <n v="60.000000000000007"/>
    <n v="425"/>
    <n v="25500.000000000004"/>
    <n v="6375.0000000000009"/>
    <n v="0.25"/>
    <x v="2"/>
    <n v="2021"/>
    <x v="9"/>
    <x v="3"/>
    <x v="1"/>
    <n v="15.000000000000002"/>
  </r>
  <r>
    <x v="0"/>
    <n v="1128299"/>
    <d v="2021-12-22T00:00:00"/>
    <x v="2"/>
    <x v="25"/>
    <s v="Phoenix"/>
    <x v="0"/>
    <n v="45.000000000000007"/>
    <n v="625"/>
    <n v="28125.000000000004"/>
    <n v="9843.75"/>
    <n v="0.35"/>
    <x v="2"/>
    <n v="2021"/>
    <x v="10"/>
    <x v="3"/>
    <x v="0"/>
    <n v="15.75"/>
  </r>
  <r>
    <x v="0"/>
    <n v="1128299"/>
    <d v="2021-12-22T00:00:00"/>
    <x v="2"/>
    <x v="25"/>
    <s v="Phoenix"/>
    <x v="1"/>
    <n v="50.000000000000014"/>
    <n v="625"/>
    <n v="31250.000000000007"/>
    <n v="12500.000000000004"/>
    <n v="0.4"/>
    <x v="2"/>
    <n v="2021"/>
    <x v="10"/>
    <x v="3"/>
    <x v="0"/>
    <n v="20.000000000000007"/>
  </r>
  <r>
    <x v="4"/>
    <n v="1128299"/>
    <d v="2021-12-22T00:00:00"/>
    <x v="2"/>
    <x v="25"/>
    <s v="Phoenix"/>
    <x v="2"/>
    <n v="45.000000000000007"/>
    <n v="425"/>
    <n v="19125.000000000004"/>
    <n v="6693.7500000000009"/>
    <n v="0.35"/>
    <x v="2"/>
    <n v="2021"/>
    <x v="10"/>
    <x v="3"/>
    <x v="0"/>
    <n v="15.750000000000002"/>
  </r>
  <r>
    <x v="4"/>
    <n v="1128299"/>
    <d v="2021-12-22T00:00:00"/>
    <x v="2"/>
    <x v="25"/>
    <s v="Phoenix"/>
    <x v="3"/>
    <n v="45.000000000000007"/>
    <n v="425"/>
    <n v="19125.000000000004"/>
    <n v="6693.7500000000009"/>
    <n v="0.35"/>
    <x v="2"/>
    <n v="2021"/>
    <x v="10"/>
    <x v="3"/>
    <x v="0"/>
    <n v="15.750000000000002"/>
  </r>
  <r>
    <x v="4"/>
    <n v="1128299"/>
    <d v="2021-12-22T00:00:00"/>
    <x v="2"/>
    <x v="25"/>
    <s v="Phoenix"/>
    <x v="4"/>
    <n v="55.000000000000007"/>
    <n v="350"/>
    <n v="19250.000000000004"/>
    <n v="5775.0000000000009"/>
    <n v="0.3"/>
    <x v="2"/>
    <n v="2021"/>
    <x v="10"/>
    <x v="3"/>
    <x v="1"/>
    <n v="16.500000000000004"/>
  </r>
  <r>
    <x v="4"/>
    <n v="1128299"/>
    <d v="2021-12-22T00:00:00"/>
    <x v="2"/>
    <x v="25"/>
    <s v="Phoenix"/>
    <x v="5"/>
    <n v="60.000000000000007"/>
    <n v="450"/>
    <n v="27000.000000000004"/>
    <n v="6750.0000000000009"/>
    <n v="0.25"/>
    <x v="2"/>
    <n v="2021"/>
    <x v="10"/>
    <x v="3"/>
    <x v="1"/>
    <n v="15.000000000000002"/>
  </r>
  <r>
    <x v="4"/>
    <n v="1128299"/>
    <d v="2021-01-26T00:00:00"/>
    <x v="2"/>
    <x v="25"/>
    <s v="Phoenix"/>
    <x v="0"/>
    <n v="34.999999999999993"/>
    <n v="475"/>
    <n v="16624.999999999996"/>
    <n v="5818.7499999999982"/>
    <n v="0.35"/>
    <x v="2"/>
    <n v="2021"/>
    <x v="0"/>
    <x v="0"/>
    <x v="0"/>
    <n v="12.249999999999996"/>
  </r>
  <r>
    <x v="4"/>
    <n v="1128299"/>
    <d v="2021-01-26T00:00:00"/>
    <x v="2"/>
    <x v="25"/>
    <s v="Phoenix"/>
    <x v="1"/>
    <n v="45"/>
    <n v="475"/>
    <n v="21375"/>
    <n v="8550"/>
    <n v="0.4"/>
    <x v="2"/>
    <n v="2021"/>
    <x v="0"/>
    <x v="0"/>
    <x v="0"/>
    <n v="18"/>
  </r>
  <r>
    <x v="4"/>
    <n v="1128299"/>
    <d v="2021-01-26T00:00:00"/>
    <x v="2"/>
    <x v="25"/>
    <s v="Phoenix"/>
    <x v="2"/>
    <n v="45"/>
    <n v="475"/>
    <n v="21375"/>
    <n v="7481.2499999999991"/>
    <n v="0.35"/>
    <x v="2"/>
    <n v="2021"/>
    <x v="0"/>
    <x v="0"/>
    <x v="0"/>
    <n v="15.749999999999998"/>
  </r>
  <r>
    <x v="4"/>
    <n v="1128299"/>
    <d v="2021-01-26T00:00:00"/>
    <x v="2"/>
    <x v="25"/>
    <s v="Phoenix"/>
    <x v="3"/>
    <n v="45"/>
    <n v="325"/>
    <n v="14625"/>
    <n v="5118.75"/>
    <n v="0.35"/>
    <x v="2"/>
    <n v="2021"/>
    <x v="0"/>
    <x v="0"/>
    <x v="0"/>
    <n v="15.75"/>
  </r>
  <r>
    <x v="4"/>
    <n v="1128299"/>
    <d v="2021-01-26T00:00:00"/>
    <x v="2"/>
    <x v="25"/>
    <s v="Phoenix"/>
    <x v="4"/>
    <n v="50.000000000000014"/>
    <n v="275"/>
    <n v="13750.000000000004"/>
    <n v="4125.0000000000009"/>
    <n v="0.3"/>
    <x v="2"/>
    <n v="2021"/>
    <x v="0"/>
    <x v="0"/>
    <x v="1"/>
    <n v="15.000000000000004"/>
  </r>
  <r>
    <x v="4"/>
    <n v="1128299"/>
    <d v="2021-01-26T00:00:00"/>
    <x v="2"/>
    <x v="25"/>
    <s v="Phoenix"/>
    <x v="5"/>
    <n v="45"/>
    <n v="475"/>
    <n v="21375"/>
    <n v="5343.75"/>
    <n v="0.25"/>
    <x v="2"/>
    <n v="2021"/>
    <x v="0"/>
    <x v="0"/>
    <x v="1"/>
    <n v="11.25"/>
  </r>
  <r>
    <x v="4"/>
    <n v="1128299"/>
    <d v="2021-02-26T00:00:00"/>
    <x v="2"/>
    <x v="25"/>
    <s v="Phoenix"/>
    <x v="0"/>
    <n v="34.999999999999993"/>
    <n v="525"/>
    <n v="18374.999999999996"/>
    <n v="6431.2499999999982"/>
    <n v="0.35"/>
    <x v="2"/>
    <n v="2021"/>
    <x v="1"/>
    <x v="0"/>
    <x v="0"/>
    <n v="12.249999999999996"/>
  </r>
  <r>
    <x v="4"/>
    <n v="1128299"/>
    <d v="2021-02-26T00:00:00"/>
    <x v="2"/>
    <x v="25"/>
    <s v="Phoenix"/>
    <x v="1"/>
    <n v="45"/>
    <n v="425"/>
    <n v="19125"/>
    <n v="7650"/>
    <n v="0.4"/>
    <x v="2"/>
    <n v="2021"/>
    <x v="1"/>
    <x v="0"/>
    <x v="0"/>
    <n v="18"/>
  </r>
  <r>
    <x v="4"/>
    <n v="1128299"/>
    <d v="2021-02-26T00:00:00"/>
    <x v="2"/>
    <x v="25"/>
    <s v="Phoenix"/>
    <x v="2"/>
    <n v="45"/>
    <n v="425"/>
    <n v="19125"/>
    <n v="6693.75"/>
    <n v="0.35"/>
    <x v="2"/>
    <n v="2021"/>
    <x v="1"/>
    <x v="0"/>
    <x v="0"/>
    <n v="15.75"/>
  </r>
  <r>
    <x v="4"/>
    <n v="1128299"/>
    <d v="2021-02-26T00:00:00"/>
    <x v="2"/>
    <x v="26"/>
    <s v="Albuquerque"/>
    <x v="3"/>
    <n v="45"/>
    <n v="275"/>
    <n v="12375"/>
    <n v="4331.25"/>
    <n v="0.35"/>
    <x v="2"/>
    <n v="2021"/>
    <x v="1"/>
    <x v="0"/>
    <x v="0"/>
    <n v="15.75"/>
  </r>
  <r>
    <x v="4"/>
    <n v="1128299"/>
    <d v="2021-02-26T00:00:00"/>
    <x v="2"/>
    <x v="26"/>
    <s v="Albuquerque"/>
    <x v="4"/>
    <n v="50.000000000000014"/>
    <n v="200"/>
    <n v="10000.000000000004"/>
    <n v="3000.0000000000009"/>
    <n v="0.3"/>
    <x v="2"/>
    <n v="2021"/>
    <x v="1"/>
    <x v="0"/>
    <x v="1"/>
    <n v="15.000000000000005"/>
  </r>
  <r>
    <x v="4"/>
    <n v="1128299"/>
    <d v="2021-02-26T00:00:00"/>
    <x v="2"/>
    <x v="26"/>
    <s v="Albuquerque"/>
    <x v="5"/>
    <n v="45"/>
    <n v="400"/>
    <n v="18000"/>
    <n v="4500"/>
    <n v="0.25"/>
    <x v="2"/>
    <n v="2021"/>
    <x v="1"/>
    <x v="0"/>
    <x v="1"/>
    <n v="11.25"/>
  </r>
  <r>
    <x v="4"/>
    <n v="1128299"/>
    <d v="2021-03-25T00:00:00"/>
    <x v="2"/>
    <x v="26"/>
    <s v="Albuquerque"/>
    <x v="0"/>
    <n v="45"/>
    <n v="550"/>
    <n v="24750"/>
    <n v="8662.5"/>
    <n v="0.35"/>
    <x v="2"/>
    <n v="2021"/>
    <x v="2"/>
    <x v="0"/>
    <x v="0"/>
    <n v="15.75"/>
  </r>
  <r>
    <x v="4"/>
    <n v="1128299"/>
    <d v="2021-03-25T00:00:00"/>
    <x v="2"/>
    <x v="26"/>
    <s v="Albuquerque"/>
    <x v="1"/>
    <n v="55.000000000000007"/>
    <n v="400"/>
    <n v="22000.000000000004"/>
    <n v="8800.0000000000018"/>
    <n v="0.4"/>
    <x v="2"/>
    <n v="2021"/>
    <x v="2"/>
    <x v="0"/>
    <x v="0"/>
    <n v="22.000000000000004"/>
  </r>
  <r>
    <x v="4"/>
    <n v="1128299"/>
    <d v="2021-03-25T00:00:00"/>
    <x v="2"/>
    <x v="26"/>
    <s v="Albuquerque"/>
    <x v="2"/>
    <n v="55.000000000000007"/>
    <n v="400"/>
    <n v="22000.000000000004"/>
    <n v="7700.0000000000009"/>
    <n v="0.35"/>
    <x v="2"/>
    <n v="2021"/>
    <x v="2"/>
    <x v="0"/>
    <x v="0"/>
    <n v="19.250000000000004"/>
  </r>
  <r>
    <x v="4"/>
    <n v="1128299"/>
    <d v="2021-03-25T00:00:00"/>
    <x v="2"/>
    <x v="26"/>
    <s v="Albuquerque"/>
    <x v="3"/>
    <n v="55.000000000000007"/>
    <n v="275"/>
    <n v="15125.000000000002"/>
    <n v="5293.75"/>
    <n v="0.35"/>
    <x v="2"/>
    <n v="2021"/>
    <x v="2"/>
    <x v="0"/>
    <x v="0"/>
    <n v="19.25"/>
  </r>
  <r>
    <x v="4"/>
    <n v="1128299"/>
    <d v="2021-03-25T00:00:00"/>
    <x v="2"/>
    <x v="26"/>
    <s v="Albuquerque"/>
    <x v="4"/>
    <n v="60.000000000000007"/>
    <n v="175"/>
    <n v="10500.000000000002"/>
    <n v="3150.0000000000005"/>
    <n v="0.3"/>
    <x v="2"/>
    <n v="2021"/>
    <x v="2"/>
    <x v="0"/>
    <x v="1"/>
    <n v="18.000000000000004"/>
  </r>
  <r>
    <x v="4"/>
    <n v="1128299"/>
    <d v="2021-03-25T00:00:00"/>
    <x v="2"/>
    <x v="26"/>
    <s v="Albuquerque"/>
    <x v="5"/>
    <n v="55.000000000000007"/>
    <n v="375"/>
    <n v="20625.000000000004"/>
    <n v="5156.2500000000009"/>
    <n v="0.25"/>
    <x v="2"/>
    <n v="2021"/>
    <x v="2"/>
    <x v="0"/>
    <x v="1"/>
    <n v="13.750000000000002"/>
  </r>
  <r>
    <x v="4"/>
    <n v="1128299"/>
    <d v="2021-04-26T00:00:00"/>
    <x v="2"/>
    <x v="26"/>
    <s v="Albuquerque"/>
    <x v="0"/>
    <n v="55.000000000000007"/>
    <n v="550"/>
    <n v="30250.000000000004"/>
    <n v="10587.5"/>
    <n v="0.35"/>
    <x v="2"/>
    <n v="2021"/>
    <x v="3"/>
    <x v="1"/>
    <x v="0"/>
    <n v="19.25"/>
  </r>
  <r>
    <x v="4"/>
    <n v="1128299"/>
    <d v="2021-04-26T00:00:00"/>
    <x v="2"/>
    <x v="26"/>
    <s v="Albuquerque"/>
    <x v="1"/>
    <n v="60.000000000000007"/>
    <n v="350"/>
    <n v="21000.000000000004"/>
    <n v="8400.0000000000018"/>
    <n v="0.4"/>
    <x v="2"/>
    <n v="2021"/>
    <x v="3"/>
    <x v="1"/>
    <x v="0"/>
    <n v="24.000000000000004"/>
  </r>
  <r>
    <x v="4"/>
    <n v="1128299"/>
    <d v="2021-04-26T00:00:00"/>
    <x v="2"/>
    <x v="26"/>
    <s v="Albuquerque"/>
    <x v="2"/>
    <n v="60.000000000000007"/>
    <n v="400"/>
    <n v="24000.000000000004"/>
    <n v="8400"/>
    <n v="0.35"/>
    <x v="2"/>
    <n v="2021"/>
    <x v="3"/>
    <x v="1"/>
    <x v="0"/>
    <n v="21"/>
  </r>
  <r>
    <x v="4"/>
    <n v="1128299"/>
    <d v="2021-04-26T00:00:00"/>
    <x v="2"/>
    <x v="26"/>
    <s v="Albuquerque"/>
    <x v="3"/>
    <n v="55.000000000000007"/>
    <n v="300"/>
    <n v="16500.000000000004"/>
    <n v="5775.0000000000009"/>
    <n v="0.35"/>
    <x v="2"/>
    <n v="2021"/>
    <x v="3"/>
    <x v="1"/>
    <x v="0"/>
    <n v="19.250000000000004"/>
  </r>
  <r>
    <x v="4"/>
    <n v="1128299"/>
    <d v="2021-04-26T00:00:00"/>
    <x v="2"/>
    <x v="26"/>
    <s v="Albuquerque"/>
    <x v="4"/>
    <n v="60.000000000000007"/>
    <n v="200"/>
    <n v="12000.000000000002"/>
    <n v="3600.0000000000005"/>
    <n v="0.3"/>
    <x v="2"/>
    <n v="2021"/>
    <x v="3"/>
    <x v="1"/>
    <x v="1"/>
    <n v="18.000000000000004"/>
  </r>
  <r>
    <x v="4"/>
    <n v="1128299"/>
    <d v="2021-04-26T00:00:00"/>
    <x v="2"/>
    <x v="26"/>
    <s v="Albuquerque"/>
    <x v="5"/>
    <n v="75.000000000000014"/>
    <n v="375"/>
    <n v="28125.000000000004"/>
    <n v="7031.2500000000009"/>
    <n v="0.25"/>
    <x v="2"/>
    <n v="2021"/>
    <x v="3"/>
    <x v="1"/>
    <x v="1"/>
    <n v="18.750000000000004"/>
  </r>
  <r>
    <x v="4"/>
    <n v="1128299"/>
    <d v="2021-05-27T00:00:00"/>
    <x v="2"/>
    <x v="26"/>
    <s v="Albuquerque"/>
    <x v="0"/>
    <n v="55.000000000000007"/>
    <n v="575"/>
    <n v="31625.000000000004"/>
    <n v="11068.75"/>
    <n v="0.35"/>
    <x v="2"/>
    <n v="2021"/>
    <x v="4"/>
    <x v="1"/>
    <x v="0"/>
    <n v="19.25"/>
  </r>
  <r>
    <x v="4"/>
    <n v="1128299"/>
    <d v="2021-05-27T00:00:00"/>
    <x v="2"/>
    <x v="26"/>
    <s v="Albuquerque"/>
    <x v="1"/>
    <n v="60.000000000000007"/>
    <n v="425"/>
    <n v="25500.000000000004"/>
    <n v="10200.000000000002"/>
    <n v="0.4"/>
    <x v="2"/>
    <n v="2021"/>
    <x v="4"/>
    <x v="1"/>
    <x v="0"/>
    <n v="24.000000000000004"/>
  </r>
  <r>
    <x v="4"/>
    <n v="1128299"/>
    <d v="2021-05-27T00:00:00"/>
    <x v="2"/>
    <x v="26"/>
    <s v="Albuquerque"/>
    <x v="2"/>
    <n v="60.000000000000007"/>
    <n v="450"/>
    <n v="27000.000000000004"/>
    <n v="9450"/>
    <n v="0.35"/>
    <x v="2"/>
    <n v="2021"/>
    <x v="4"/>
    <x v="1"/>
    <x v="0"/>
    <n v="21"/>
  </r>
  <r>
    <x v="4"/>
    <n v="1128299"/>
    <d v="2021-05-27T00:00:00"/>
    <x v="2"/>
    <x v="26"/>
    <s v="Albuquerque"/>
    <x v="3"/>
    <n v="55.000000000000007"/>
    <n v="350"/>
    <n v="19250.000000000004"/>
    <n v="6737.5000000000009"/>
    <n v="0.35"/>
    <x v="2"/>
    <n v="2021"/>
    <x v="4"/>
    <x v="1"/>
    <x v="0"/>
    <n v="19.250000000000004"/>
  </r>
  <r>
    <x v="4"/>
    <n v="1128299"/>
    <d v="2021-05-27T00:00:00"/>
    <x v="2"/>
    <x v="26"/>
    <s v="Albuquerque"/>
    <x v="4"/>
    <n v="60.000000000000007"/>
    <n v="250"/>
    <n v="15000.000000000002"/>
    <n v="4500"/>
    <n v="0.3"/>
    <x v="2"/>
    <n v="2021"/>
    <x v="4"/>
    <x v="1"/>
    <x v="1"/>
    <n v="18"/>
  </r>
  <r>
    <x v="4"/>
    <n v="1128299"/>
    <d v="2021-05-27T00:00:00"/>
    <x v="2"/>
    <x v="26"/>
    <s v="Albuquerque"/>
    <x v="5"/>
    <n v="75.000000000000014"/>
    <n v="425"/>
    <n v="31875.000000000007"/>
    <n v="7968.7500000000018"/>
    <n v="0.25"/>
    <x v="2"/>
    <n v="2021"/>
    <x v="4"/>
    <x v="1"/>
    <x v="1"/>
    <n v="18.750000000000004"/>
  </r>
  <r>
    <x v="4"/>
    <n v="1128299"/>
    <d v="2021-06-26T00:00:00"/>
    <x v="2"/>
    <x v="26"/>
    <s v="Albuquerque"/>
    <x v="0"/>
    <n v="55.000000000000007"/>
    <n v="700"/>
    <n v="38500.000000000007"/>
    <n v="13475.000000000002"/>
    <n v="0.35"/>
    <x v="2"/>
    <n v="2021"/>
    <x v="11"/>
    <x v="1"/>
    <x v="0"/>
    <n v="19.250000000000004"/>
  </r>
  <r>
    <x v="4"/>
    <n v="1128299"/>
    <d v="2021-06-26T00:00:00"/>
    <x v="2"/>
    <x v="26"/>
    <s v="Albuquerque"/>
    <x v="1"/>
    <n v="60.000000000000007"/>
    <n v="550"/>
    <n v="33000.000000000007"/>
    <n v="13200.000000000004"/>
    <n v="0.4"/>
    <x v="2"/>
    <n v="2021"/>
    <x v="11"/>
    <x v="1"/>
    <x v="0"/>
    <n v="24.000000000000007"/>
  </r>
  <r>
    <x v="4"/>
    <n v="1128299"/>
    <d v="2021-06-26T00:00:00"/>
    <x v="2"/>
    <x v="26"/>
    <s v="Albuquerque"/>
    <x v="2"/>
    <n v="60.000000000000007"/>
    <n v="550"/>
    <n v="33000.000000000007"/>
    <n v="11550.000000000002"/>
    <n v="0.35"/>
    <x v="2"/>
    <n v="2021"/>
    <x v="11"/>
    <x v="1"/>
    <x v="0"/>
    <n v="21.000000000000004"/>
  </r>
  <r>
    <x v="4"/>
    <n v="1128299"/>
    <d v="2021-06-26T00:00:00"/>
    <x v="2"/>
    <x v="26"/>
    <s v="Albuquerque"/>
    <x v="3"/>
    <n v="55.000000000000007"/>
    <n v="425"/>
    <n v="23375.000000000004"/>
    <n v="8181.2500000000009"/>
    <n v="0.35"/>
    <x v="2"/>
    <n v="2021"/>
    <x v="11"/>
    <x v="1"/>
    <x v="0"/>
    <n v="19.250000000000004"/>
  </r>
  <r>
    <x v="4"/>
    <n v="1128299"/>
    <d v="2021-06-26T00:00:00"/>
    <x v="2"/>
    <x v="26"/>
    <s v="Albuquerque"/>
    <x v="4"/>
    <n v="60.000000000000007"/>
    <n v="300"/>
    <n v="18000.000000000004"/>
    <n v="5400.0000000000009"/>
    <n v="0.3"/>
    <x v="2"/>
    <n v="2021"/>
    <x v="11"/>
    <x v="1"/>
    <x v="1"/>
    <n v="18.000000000000004"/>
  </r>
  <r>
    <x v="4"/>
    <n v="1128299"/>
    <d v="2021-06-26T00:00:00"/>
    <x v="2"/>
    <x v="26"/>
    <s v="Albuquerque"/>
    <x v="5"/>
    <n v="75.000000000000014"/>
    <n v="600"/>
    <n v="45000.000000000007"/>
    <n v="11250.000000000002"/>
    <n v="0.25"/>
    <x v="2"/>
    <n v="2021"/>
    <x v="11"/>
    <x v="1"/>
    <x v="1"/>
    <n v="18.750000000000004"/>
  </r>
  <r>
    <x v="4"/>
    <n v="1128299"/>
    <d v="2021-07-25T00:00:00"/>
    <x v="2"/>
    <x v="26"/>
    <s v="Albuquerque"/>
    <x v="0"/>
    <n v="55.000000000000007"/>
    <n v="750"/>
    <n v="41250.000000000007"/>
    <n v="14437.500000000002"/>
    <n v="0.35"/>
    <x v="2"/>
    <n v="2021"/>
    <x v="5"/>
    <x v="2"/>
    <x v="0"/>
    <n v="19.250000000000004"/>
  </r>
  <r>
    <x v="4"/>
    <n v="1128299"/>
    <d v="2021-07-25T00:00:00"/>
    <x v="2"/>
    <x v="26"/>
    <s v="Albuquerque"/>
    <x v="1"/>
    <n v="60.000000000000007"/>
    <n v="600"/>
    <n v="36000.000000000007"/>
    <n v="14400.000000000004"/>
    <n v="0.4"/>
    <x v="2"/>
    <n v="2021"/>
    <x v="5"/>
    <x v="2"/>
    <x v="0"/>
    <n v="24.000000000000007"/>
  </r>
  <r>
    <x v="4"/>
    <n v="1128299"/>
    <d v="2021-07-25T00:00:00"/>
    <x v="2"/>
    <x v="26"/>
    <s v="Albuquerque"/>
    <x v="2"/>
    <n v="60.000000000000007"/>
    <n v="550"/>
    <n v="33000.000000000007"/>
    <n v="11550.000000000002"/>
    <n v="0.35"/>
    <x v="2"/>
    <n v="2021"/>
    <x v="5"/>
    <x v="2"/>
    <x v="0"/>
    <n v="21.000000000000004"/>
  </r>
  <r>
    <x v="4"/>
    <n v="1128299"/>
    <d v="2021-07-25T00:00:00"/>
    <x v="2"/>
    <x v="26"/>
    <s v="Albuquerque"/>
    <x v="3"/>
    <n v="55.000000000000007"/>
    <n v="450"/>
    <n v="24750.000000000004"/>
    <n v="8662.5"/>
    <n v="0.35"/>
    <x v="2"/>
    <n v="2021"/>
    <x v="5"/>
    <x v="2"/>
    <x v="0"/>
    <n v="19.25"/>
  </r>
  <r>
    <x v="4"/>
    <n v="1128299"/>
    <d v="2021-07-25T00:00:00"/>
    <x v="2"/>
    <x v="26"/>
    <s v="Albuquerque"/>
    <x v="4"/>
    <n v="60.000000000000007"/>
    <n v="500"/>
    <n v="30000.000000000004"/>
    <n v="9000"/>
    <n v="0.3"/>
    <x v="2"/>
    <n v="2021"/>
    <x v="5"/>
    <x v="2"/>
    <x v="1"/>
    <n v="18"/>
  </r>
  <r>
    <x v="4"/>
    <n v="1128299"/>
    <d v="2021-07-25T00:00:00"/>
    <x v="2"/>
    <x v="26"/>
    <s v="Albuquerque"/>
    <x v="5"/>
    <n v="75.000000000000014"/>
    <n v="500"/>
    <n v="37500.000000000007"/>
    <n v="9375.0000000000018"/>
    <n v="0.25"/>
    <x v="2"/>
    <n v="2021"/>
    <x v="5"/>
    <x v="2"/>
    <x v="1"/>
    <n v="18.750000000000004"/>
  </r>
  <r>
    <x v="4"/>
    <n v="1128299"/>
    <d v="2021-08-26T00:00:00"/>
    <x v="2"/>
    <x v="26"/>
    <s v="Albuquerque"/>
    <x v="0"/>
    <n v="60.000000000000007"/>
    <n v="700"/>
    <n v="42000.000000000007"/>
    <n v="14700.000000000002"/>
    <n v="0.35"/>
    <x v="2"/>
    <n v="2021"/>
    <x v="6"/>
    <x v="2"/>
    <x v="0"/>
    <n v="21.000000000000004"/>
  </r>
  <r>
    <x v="4"/>
    <n v="1128299"/>
    <d v="2021-08-26T00:00:00"/>
    <x v="2"/>
    <x v="26"/>
    <s v="Albuquerque"/>
    <x v="1"/>
    <n v="65.000000000000014"/>
    <n v="650"/>
    <n v="42250.000000000007"/>
    <n v="16900.000000000004"/>
    <n v="0.4"/>
    <x v="2"/>
    <n v="2021"/>
    <x v="6"/>
    <x v="2"/>
    <x v="0"/>
    <n v="26.000000000000007"/>
  </r>
  <r>
    <x v="4"/>
    <n v="1128299"/>
    <d v="2021-08-26T00:00:00"/>
    <x v="2"/>
    <x v="26"/>
    <s v="Albuquerque"/>
    <x v="2"/>
    <n v="60.000000000000007"/>
    <n v="525"/>
    <n v="31500.000000000004"/>
    <n v="11025"/>
    <n v="0.35"/>
    <x v="2"/>
    <n v="2021"/>
    <x v="6"/>
    <x v="2"/>
    <x v="0"/>
    <n v="21"/>
  </r>
  <r>
    <x v="4"/>
    <n v="1128299"/>
    <d v="2021-08-26T00:00:00"/>
    <x v="2"/>
    <x v="26"/>
    <s v="Albuquerque"/>
    <x v="3"/>
    <n v="60.000000000000007"/>
    <n v="475"/>
    <n v="28500.000000000004"/>
    <n v="9975"/>
    <n v="0.35"/>
    <x v="2"/>
    <n v="2021"/>
    <x v="6"/>
    <x v="2"/>
    <x v="0"/>
    <n v="21"/>
  </r>
  <r>
    <x v="4"/>
    <n v="1128299"/>
    <d v="2021-08-26T00:00:00"/>
    <x v="2"/>
    <x v="26"/>
    <s v="Albuquerque"/>
    <x v="4"/>
    <n v="70"/>
    <n v="475"/>
    <n v="33250"/>
    <n v="9975"/>
    <n v="0.3"/>
    <x v="2"/>
    <n v="2021"/>
    <x v="6"/>
    <x v="2"/>
    <x v="1"/>
    <n v="21"/>
  </r>
  <r>
    <x v="4"/>
    <n v="1128299"/>
    <d v="2021-08-26T00:00:00"/>
    <x v="2"/>
    <x v="26"/>
    <s v="Albuquerque"/>
    <x v="5"/>
    <n v="75.000000000000014"/>
    <n v="450"/>
    <n v="33750.000000000007"/>
    <n v="8437.5000000000018"/>
    <n v="0.25"/>
    <x v="2"/>
    <n v="2021"/>
    <x v="6"/>
    <x v="2"/>
    <x v="1"/>
    <n v="18.750000000000004"/>
  </r>
  <r>
    <x v="4"/>
    <n v="1128299"/>
    <d v="2021-09-27T00:00:00"/>
    <x v="2"/>
    <x v="26"/>
    <s v="Albuquerque"/>
    <x v="0"/>
    <n v="50.000000000000014"/>
    <n v="625"/>
    <n v="31250.000000000007"/>
    <n v="10937.500000000002"/>
    <n v="0.35"/>
    <x v="2"/>
    <n v="2021"/>
    <x v="7"/>
    <x v="2"/>
    <x v="0"/>
    <n v="17.500000000000004"/>
  </r>
  <r>
    <x v="4"/>
    <n v="1128299"/>
    <d v="2021-09-27T00:00:00"/>
    <x v="2"/>
    <x v="26"/>
    <s v="Albuquerque"/>
    <x v="1"/>
    <n v="55.000000000000014"/>
    <n v="625"/>
    <n v="34375.000000000007"/>
    <n v="13750.000000000004"/>
    <n v="0.4"/>
    <x v="2"/>
    <n v="2021"/>
    <x v="7"/>
    <x v="2"/>
    <x v="0"/>
    <n v="22.000000000000007"/>
  </r>
  <r>
    <x v="4"/>
    <n v="1128299"/>
    <d v="2021-09-27T00:00:00"/>
    <x v="2"/>
    <x v="26"/>
    <s v="Albuquerque"/>
    <x v="2"/>
    <n v="50.000000000000014"/>
    <n v="475"/>
    <n v="23750.000000000007"/>
    <n v="8312.5000000000018"/>
    <n v="0.35"/>
    <x v="2"/>
    <n v="2021"/>
    <x v="7"/>
    <x v="2"/>
    <x v="0"/>
    <n v="17.500000000000004"/>
  </r>
  <r>
    <x v="4"/>
    <n v="1128299"/>
    <d v="2021-09-27T00:00:00"/>
    <x v="2"/>
    <x v="26"/>
    <s v="Albuquerque"/>
    <x v="3"/>
    <n v="50.000000000000014"/>
    <n v="425"/>
    <n v="21250.000000000007"/>
    <n v="7437.5000000000018"/>
    <n v="0.35"/>
    <x v="2"/>
    <n v="2021"/>
    <x v="7"/>
    <x v="2"/>
    <x v="0"/>
    <n v="17.500000000000004"/>
  </r>
  <r>
    <x v="4"/>
    <n v="1128299"/>
    <d v="2021-09-27T00:00:00"/>
    <x v="2"/>
    <x v="26"/>
    <s v="Albuquerque"/>
    <x v="4"/>
    <n v="60.000000000000007"/>
    <n v="425"/>
    <n v="25500.000000000004"/>
    <n v="7650.0000000000009"/>
    <n v="0.3"/>
    <x v="2"/>
    <n v="2021"/>
    <x v="7"/>
    <x v="2"/>
    <x v="1"/>
    <n v="18.000000000000004"/>
  </r>
  <r>
    <x v="4"/>
    <n v="1128299"/>
    <d v="2021-09-27T00:00:00"/>
    <x v="2"/>
    <x v="26"/>
    <s v="Albuquerque"/>
    <x v="5"/>
    <n v="65.000000000000014"/>
    <n v="475"/>
    <n v="30875.000000000007"/>
    <n v="7718.7500000000018"/>
    <n v="0.25"/>
    <x v="2"/>
    <n v="2021"/>
    <x v="7"/>
    <x v="2"/>
    <x v="1"/>
    <n v="16.250000000000004"/>
  </r>
  <r>
    <x v="4"/>
    <n v="1128299"/>
    <d v="2021-10-26T00:00:00"/>
    <x v="2"/>
    <x v="26"/>
    <s v="Albuquerque"/>
    <x v="0"/>
    <n v="50.000000000000014"/>
    <n v="550"/>
    <n v="27500.000000000007"/>
    <n v="9625.0000000000018"/>
    <n v="0.35"/>
    <x v="2"/>
    <n v="2021"/>
    <x v="8"/>
    <x v="3"/>
    <x v="0"/>
    <n v="17.500000000000004"/>
  </r>
  <r>
    <x v="4"/>
    <n v="1128299"/>
    <d v="2021-10-26T00:00:00"/>
    <x v="2"/>
    <x v="26"/>
    <s v="Albuquerque"/>
    <x v="1"/>
    <n v="55.000000000000014"/>
    <n v="550"/>
    <n v="30250.000000000007"/>
    <n v="12100.000000000004"/>
    <n v="0.4"/>
    <x v="2"/>
    <n v="2021"/>
    <x v="8"/>
    <x v="3"/>
    <x v="0"/>
    <n v="22.000000000000007"/>
  </r>
  <r>
    <x v="4"/>
    <n v="1128299"/>
    <d v="2021-10-26T00:00:00"/>
    <x v="2"/>
    <x v="26"/>
    <s v="Albuquerque"/>
    <x v="2"/>
    <n v="50.000000000000014"/>
    <n v="375"/>
    <n v="18750.000000000004"/>
    <n v="6562.5000000000009"/>
    <n v="0.35"/>
    <x v="2"/>
    <n v="2021"/>
    <x v="8"/>
    <x v="3"/>
    <x v="0"/>
    <n v="17.500000000000004"/>
  </r>
  <r>
    <x v="4"/>
    <n v="1128299"/>
    <d v="2021-10-26T00:00:00"/>
    <x v="2"/>
    <x v="26"/>
    <s v="Albuquerque"/>
    <x v="3"/>
    <n v="50.000000000000014"/>
    <n v="350"/>
    <n v="17500.000000000004"/>
    <n v="6125.0000000000009"/>
    <n v="0.35"/>
    <x v="2"/>
    <n v="2021"/>
    <x v="8"/>
    <x v="3"/>
    <x v="0"/>
    <n v="17.500000000000004"/>
  </r>
  <r>
    <x v="4"/>
    <n v="1128299"/>
    <d v="2021-10-26T00:00:00"/>
    <x v="2"/>
    <x v="26"/>
    <s v="Albuquerque"/>
    <x v="4"/>
    <n v="60.000000000000007"/>
    <n v="325"/>
    <n v="19500.000000000004"/>
    <n v="5850.0000000000009"/>
    <n v="0.3"/>
    <x v="2"/>
    <n v="2021"/>
    <x v="8"/>
    <x v="3"/>
    <x v="1"/>
    <n v="18.000000000000004"/>
  </r>
  <r>
    <x v="4"/>
    <n v="1128299"/>
    <d v="2021-10-26T00:00:00"/>
    <x v="2"/>
    <x v="26"/>
    <s v="Albuquerque"/>
    <x v="5"/>
    <n v="75.000000000000014"/>
    <n v="375"/>
    <n v="28125.000000000004"/>
    <n v="7031.2500000000009"/>
    <n v="0.25"/>
    <x v="2"/>
    <n v="2021"/>
    <x v="8"/>
    <x v="3"/>
    <x v="1"/>
    <n v="18.750000000000004"/>
  </r>
  <r>
    <x v="4"/>
    <n v="1128299"/>
    <d v="2021-11-26T00:00:00"/>
    <x v="2"/>
    <x v="26"/>
    <s v="Albuquerque"/>
    <x v="0"/>
    <n v="60.000000000000007"/>
    <n v="550"/>
    <n v="33000.000000000007"/>
    <n v="11550.000000000002"/>
    <n v="0.35"/>
    <x v="2"/>
    <n v="2021"/>
    <x v="9"/>
    <x v="3"/>
    <x v="0"/>
    <n v="21.000000000000004"/>
  </r>
  <r>
    <x v="4"/>
    <n v="1128299"/>
    <d v="2021-11-26T00:00:00"/>
    <x v="2"/>
    <x v="26"/>
    <s v="Albuquerque"/>
    <x v="1"/>
    <n v="65.000000000000014"/>
    <n v="600"/>
    <n v="39000.000000000007"/>
    <n v="15600.000000000004"/>
    <n v="0.4"/>
    <x v="2"/>
    <n v="2021"/>
    <x v="9"/>
    <x v="3"/>
    <x v="0"/>
    <n v="26.000000000000007"/>
  </r>
  <r>
    <x v="4"/>
    <n v="1128299"/>
    <d v="2021-11-26T00:00:00"/>
    <x v="2"/>
    <x v="26"/>
    <s v="Albuquerque"/>
    <x v="2"/>
    <n v="60.000000000000007"/>
    <n v="450"/>
    <n v="27000.000000000004"/>
    <n v="9450"/>
    <n v="0.35"/>
    <x v="2"/>
    <n v="2021"/>
    <x v="9"/>
    <x v="3"/>
    <x v="0"/>
    <n v="21"/>
  </r>
  <r>
    <x v="4"/>
    <n v="1128299"/>
    <d v="2021-11-26T00:00:00"/>
    <x v="2"/>
    <x v="26"/>
    <s v="Albuquerque"/>
    <x v="3"/>
    <n v="60.000000000000007"/>
    <n v="425"/>
    <n v="25500.000000000004"/>
    <n v="8925"/>
    <n v="0.35"/>
    <x v="2"/>
    <n v="2021"/>
    <x v="9"/>
    <x v="3"/>
    <x v="0"/>
    <n v="21"/>
  </r>
  <r>
    <x v="4"/>
    <n v="1128299"/>
    <d v="2021-11-26T00:00:00"/>
    <x v="2"/>
    <x v="26"/>
    <s v="Albuquerque"/>
    <x v="4"/>
    <n v="70"/>
    <n v="375"/>
    <n v="26250"/>
    <n v="7875"/>
    <n v="0.3"/>
    <x v="2"/>
    <n v="2021"/>
    <x v="9"/>
    <x v="3"/>
    <x v="1"/>
    <n v="21"/>
  </r>
  <r>
    <x v="4"/>
    <n v="1128299"/>
    <d v="2021-11-26T00:00:00"/>
    <x v="2"/>
    <x v="26"/>
    <s v="Albuquerque"/>
    <x v="5"/>
    <n v="75.000000000000014"/>
    <n v="500"/>
    <n v="37500.000000000007"/>
    <n v="9375.0000000000018"/>
    <n v="0.25"/>
    <x v="2"/>
    <n v="2021"/>
    <x v="9"/>
    <x v="3"/>
    <x v="1"/>
    <n v="18.750000000000004"/>
  </r>
  <r>
    <x v="4"/>
    <n v="1128299"/>
    <d v="2021-12-25T00:00:00"/>
    <x v="2"/>
    <x v="26"/>
    <s v="Albuquerque"/>
    <x v="0"/>
    <n v="60.000000000000007"/>
    <n v="700"/>
    <n v="42000.000000000007"/>
    <n v="14700.000000000002"/>
    <n v="0.35"/>
    <x v="2"/>
    <n v="2021"/>
    <x v="10"/>
    <x v="3"/>
    <x v="0"/>
    <n v="21.000000000000004"/>
  </r>
  <r>
    <x v="4"/>
    <n v="1128299"/>
    <d v="2021-12-25T00:00:00"/>
    <x v="2"/>
    <x v="26"/>
    <s v="Albuquerque"/>
    <x v="1"/>
    <n v="65.000000000000014"/>
    <n v="700"/>
    <n v="45500.000000000007"/>
    <n v="18200.000000000004"/>
    <n v="0.4"/>
    <x v="2"/>
    <n v="2021"/>
    <x v="10"/>
    <x v="3"/>
    <x v="0"/>
    <n v="26.000000000000004"/>
  </r>
  <r>
    <x v="2"/>
    <n v="1128299"/>
    <d v="2021-12-25T00:00:00"/>
    <x v="2"/>
    <x v="26"/>
    <s v="Albuquerque"/>
    <x v="2"/>
    <n v="60.000000000000007"/>
    <n v="500"/>
    <n v="30000.000000000004"/>
    <n v="10500"/>
    <n v="0.35"/>
    <x v="2"/>
    <n v="2021"/>
    <x v="10"/>
    <x v="3"/>
    <x v="0"/>
    <n v="21"/>
  </r>
  <r>
    <x v="2"/>
    <n v="1128299"/>
    <d v="2021-12-25T00:00:00"/>
    <x v="2"/>
    <x v="26"/>
    <s v="Albuquerque"/>
    <x v="3"/>
    <n v="60.000000000000007"/>
    <n v="500"/>
    <n v="30000.000000000004"/>
    <n v="10500"/>
    <n v="0.35"/>
    <x v="2"/>
    <n v="2021"/>
    <x v="10"/>
    <x v="3"/>
    <x v="0"/>
    <n v="21"/>
  </r>
  <r>
    <x v="2"/>
    <n v="1128299"/>
    <d v="2021-12-25T00:00:00"/>
    <x v="2"/>
    <x v="26"/>
    <s v="Albuquerque"/>
    <x v="4"/>
    <n v="70"/>
    <n v="425"/>
    <n v="29750"/>
    <n v="8925"/>
    <n v="0.3"/>
    <x v="2"/>
    <n v="2021"/>
    <x v="10"/>
    <x v="3"/>
    <x v="1"/>
    <n v="21"/>
  </r>
  <r>
    <x v="2"/>
    <n v="1128299"/>
    <d v="2021-12-25T00:00:00"/>
    <x v="2"/>
    <x v="26"/>
    <s v="Albuquerque"/>
    <x v="5"/>
    <n v="75.000000000000014"/>
    <n v="525"/>
    <n v="39375.000000000007"/>
    <n v="9843.7500000000018"/>
    <n v="0.25"/>
    <x v="2"/>
    <n v="2021"/>
    <x v="10"/>
    <x v="3"/>
    <x v="1"/>
    <n v="18.750000000000004"/>
  </r>
  <r>
    <x v="2"/>
    <n v="1128299"/>
    <d v="2021-01-13T00:00:00"/>
    <x v="2"/>
    <x v="26"/>
    <s v="Albuquerque"/>
    <x v="0"/>
    <n v="29.999999999999993"/>
    <n v="450"/>
    <n v="13499.999999999996"/>
    <n v="5399.9999999999991"/>
    <n v="0.4"/>
    <x v="2"/>
    <n v="2021"/>
    <x v="0"/>
    <x v="0"/>
    <x v="0"/>
    <n v="11.999999999999998"/>
  </r>
  <r>
    <x v="2"/>
    <n v="1128299"/>
    <d v="2021-01-13T00:00:00"/>
    <x v="2"/>
    <x v="26"/>
    <s v="Albuquerque"/>
    <x v="1"/>
    <n v="40"/>
    <n v="450"/>
    <n v="18000"/>
    <n v="7200"/>
    <n v="0.4"/>
    <x v="2"/>
    <n v="2021"/>
    <x v="0"/>
    <x v="0"/>
    <x v="0"/>
    <n v="16"/>
  </r>
  <r>
    <x v="2"/>
    <n v="1128299"/>
    <d v="2021-01-13T00:00:00"/>
    <x v="2"/>
    <x v="26"/>
    <s v="Albuquerque"/>
    <x v="2"/>
    <n v="40"/>
    <n v="450"/>
    <n v="18000"/>
    <n v="6300"/>
    <n v="0.35"/>
    <x v="2"/>
    <n v="2021"/>
    <x v="0"/>
    <x v="0"/>
    <x v="0"/>
    <n v="14"/>
  </r>
  <r>
    <x v="2"/>
    <n v="1128299"/>
    <d v="2021-01-13T00:00:00"/>
    <x v="2"/>
    <x v="26"/>
    <s v="Albuquerque"/>
    <x v="3"/>
    <n v="40"/>
    <n v="300"/>
    <n v="12000"/>
    <n v="4800"/>
    <n v="0.4"/>
    <x v="2"/>
    <n v="2021"/>
    <x v="0"/>
    <x v="0"/>
    <x v="0"/>
    <n v="16"/>
  </r>
  <r>
    <x v="2"/>
    <n v="1128299"/>
    <d v="2021-01-13T00:00:00"/>
    <x v="2"/>
    <x v="26"/>
    <s v="Albuquerque"/>
    <x v="4"/>
    <n v="45.000000000000014"/>
    <n v="250"/>
    <n v="11250.000000000004"/>
    <n v="3937.5000000000009"/>
    <n v="0.35"/>
    <x v="2"/>
    <n v="2021"/>
    <x v="0"/>
    <x v="0"/>
    <x v="1"/>
    <n v="15.750000000000004"/>
  </r>
  <r>
    <x v="2"/>
    <n v="1128299"/>
    <d v="2021-01-13T00:00:00"/>
    <x v="2"/>
    <x v="26"/>
    <s v="Albuquerque"/>
    <x v="5"/>
    <n v="40"/>
    <n v="450"/>
    <n v="18000"/>
    <n v="4500"/>
    <n v="0.25"/>
    <x v="2"/>
    <n v="2021"/>
    <x v="0"/>
    <x v="0"/>
    <x v="1"/>
    <n v="10"/>
  </r>
  <r>
    <x v="2"/>
    <n v="1128299"/>
    <d v="2021-02-13T00:00:00"/>
    <x v="2"/>
    <x v="26"/>
    <s v="Albuquerque"/>
    <x v="0"/>
    <n v="29.999999999999993"/>
    <n v="500"/>
    <n v="14999.999999999996"/>
    <n v="5999.9999999999991"/>
    <n v="0.4"/>
    <x v="2"/>
    <n v="2021"/>
    <x v="1"/>
    <x v="0"/>
    <x v="0"/>
    <n v="11.999999999999998"/>
  </r>
  <r>
    <x v="2"/>
    <n v="1128299"/>
    <d v="2021-02-13T00:00:00"/>
    <x v="2"/>
    <x v="26"/>
    <s v="Albuquerque"/>
    <x v="1"/>
    <n v="40"/>
    <n v="400"/>
    <n v="16000"/>
    <n v="6400"/>
    <n v="0.4"/>
    <x v="2"/>
    <n v="2021"/>
    <x v="1"/>
    <x v="0"/>
    <x v="0"/>
    <n v="16"/>
  </r>
  <r>
    <x v="2"/>
    <n v="1128299"/>
    <d v="2021-02-13T00:00:00"/>
    <x v="2"/>
    <x v="26"/>
    <s v="Albuquerque"/>
    <x v="2"/>
    <n v="40"/>
    <n v="400"/>
    <n v="16000"/>
    <n v="5600"/>
    <n v="0.35"/>
    <x v="2"/>
    <n v="2021"/>
    <x v="1"/>
    <x v="0"/>
    <x v="0"/>
    <n v="14"/>
  </r>
  <r>
    <x v="2"/>
    <n v="1128299"/>
    <d v="2021-02-13T00:00:00"/>
    <x v="4"/>
    <x v="27"/>
    <s v="Atlanta"/>
    <x v="3"/>
    <n v="40"/>
    <n v="250"/>
    <n v="10000"/>
    <n v="4000"/>
    <n v="0.4"/>
    <x v="2"/>
    <n v="2021"/>
    <x v="1"/>
    <x v="0"/>
    <x v="0"/>
    <n v="16"/>
  </r>
  <r>
    <x v="2"/>
    <n v="1128299"/>
    <d v="2021-02-13T00:00:00"/>
    <x v="4"/>
    <x v="27"/>
    <s v="Atlanta"/>
    <x v="4"/>
    <n v="45.000000000000014"/>
    <n v="175"/>
    <n v="7875.0000000000027"/>
    <n v="2756.2500000000009"/>
    <n v="0.35"/>
    <x v="2"/>
    <n v="2021"/>
    <x v="1"/>
    <x v="0"/>
    <x v="1"/>
    <n v="15.750000000000005"/>
  </r>
  <r>
    <x v="2"/>
    <n v="1128299"/>
    <d v="2021-02-13T00:00:00"/>
    <x v="4"/>
    <x v="27"/>
    <s v="Atlanta"/>
    <x v="5"/>
    <n v="40"/>
    <n v="375"/>
    <n v="15000"/>
    <n v="3750"/>
    <n v="0.25"/>
    <x v="2"/>
    <n v="2021"/>
    <x v="1"/>
    <x v="0"/>
    <x v="1"/>
    <n v="10"/>
  </r>
  <r>
    <x v="2"/>
    <n v="1128299"/>
    <d v="2021-03-12T00:00:00"/>
    <x v="4"/>
    <x v="27"/>
    <s v="Atlanta"/>
    <x v="0"/>
    <n v="40"/>
    <n v="525"/>
    <n v="21000"/>
    <n v="8400"/>
    <n v="0.4"/>
    <x v="2"/>
    <n v="2021"/>
    <x v="2"/>
    <x v="0"/>
    <x v="0"/>
    <n v="16"/>
  </r>
  <r>
    <x v="2"/>
    <n v="1128299"/>
    <d v="2021-03-12T00:00:00"/>
    <x v="4"/>
    <x v="27"/>
    <s v="Atlanta"/>
    <x v="1"/>
    <n v="50"/>
    <n v="375"/>
    <n v="18750"/>
    <n v="7500"/>
    <n v="0.4"/>
    <x v="2"/>
    <n v="2021"/>
    <x v="2"/>
    <x v="0"/>
    <x v="0"/>
    <n v="20"/>
  </r>
  <r>
    <x v="2"/>
    <n v="1128299"/>
    <d v="2021-03-12T00:00:00"/>
    <x v="4"/>
    <x v="27"/>
    <s v="Atlanta"/>
    <x v="2"/>
    <n v="50"/>
    <n v="375"/>
    <n v="18750"/>
    <n v="6562.5"/>
    <n v="0.35"/>
    <x v="2"/>
    <n v="2021"/>
    <x v="2"/>
    <x v="0"/>
    <x v="0"/>
    <n v="17.5"/>
  </r>
  <r>
    <x v="2"/>
    <n v="1128299"/>
    <d v="2021-03-12T00:00:00"/>
    <x v="4"/>
    <x v="27"/>
    <s v="Atlanta"/>
    <x v="3"/>
    <n v="50"/>
    <n v="250"/>
    <n v="12500"/>
    <n v="5000"/>
    <n v="0.4"/>
    <x v="2"/>
    <n v="2021"/>
    <x v="2"/>
    <x v="0"/>
    <x v="0"/>
    <n v="20"/>
  </r>
  <r>
    <x v="2"/>
    <n v="1128299"/>
    <d v="2021-03-12T00:00:00"/>
    <x v="4"/>
    <x v="27"/>
    <s v="Atlanta"/>
    <x v="4"/>
    <n v="55.000000000000007"/>
    <n v="150"/>
    <n v="8250.0000000000018"/>
    <n v="2887.5000000000005"/>
    <n v="0.35"/>
    <x v="2"/>
    <n v="2021"/>
    <x v="2"/>
    <x v="0"/>
    <x v="1"/>
    <n v="19.250000000000004"/>
  </r>
  <r>
    <x v="2"/>
    <n v="1128299"/>
    <d v="2021-03-12T00:00:00"/>
    <x v="4"/>
    <x v="27"/>
    <s v="Atlanta"/>
    <x v="5"/>
    <n v="50"/>
    <n v="350"/>
    <n v="17500"/>
    <n v="4375"/>
    <n v="0.25"/>
    <x v="2"/>
    <n v="2021"/>
    <x v="2"/>
    <x v="0"/>
    <x v="1"/>
    <n v="12.5"/>
  </r>
  <r>
    <x v="2"/>
    <n v="1128299"/>
    <d v="2021-04-13T00:00:00"/>
    <x v="4"/>
    <x v="27"/>
    <s v="Atlanta"/>
    <x v="0"/>
    <n v="50"/>
    <n v="525"/>
    <n v="26250"/>
    <n v="10500"/>
    <n v="0.4"/>
    <x v="2"/>
    <n v="2021"/>
    <x v="3"/>
    <x v="1"/>
    <x v="0"/>
    <n v="20"/>
  </r>
  <r>
    <x v="2"/>
    <n v="1128299"/>
    <d v="2021-04-13T00:00:00"/>
    <x v="4"/>
    <x v="27"/>
    <s v="Atlanta"/>
    <x v="1"/>
    <n v="55.000000000000007"/>
    <n v="325"/>
    <n v="17875.000000000004"/>
    <n v="7150.0000000000018"/>
    <n v="0.4"/>
    <x v="2"/>
    <n v="2021"/>
    <x v="3"/>
    <x v="1"/>
    <x v="0"/>
    <n v="22.000000000000007"/>
  </r>
  <r>
    <x v="2"/>
    <n v="1128299"/>
    <d v="2021-04-13T00:00:00"/>
    <x v="4"/>
    <x v="27"/>
    <s v="Atlanta"/>
    <x v="2"/>
    <n v="55.000000000000007"/>
    <n v="375"/>
    <n v="20625.000000000004"/>
    <n v="7218.7500000000009"/>
    <n v="0.35"/>
    <x v="2"/>
    <n v="2021"/>
    <x v="3"/>
    <x v="1"/>
    <x v="0"/>
    <n v="19.250000000000004"/>
  </r>
  <r>
    <x v="2"/>
    <n v="1128299"/>
    <d v="2021-04-13T00:00:00"/>
    <x v="4"/>
    <x v="27"/>
    <s v="Atlanta"/>
    <x v="3"/>
    <n v="50"/>
    <n v="275"/>
    <n v="13750"/>
    <n v="5500"/>
    <n v="0.4"/>
    <x v="2"/>
    <n v="2021"/>
    <x v="3"/>
    <x v="1"/>
    <x v="0"/>
    <n v="20"/>
  </r>
  <r>
    <x v="2"/>
    <n v="1128299"/>
    <d v="2021-04-13T00:00:00"/>
    <x v="4"/>
    <x v="27"/>
    <s v="Atlanta"/>
    <x v="4"/>
    <n v="55.000000000000007"/>
    <n v="175"/>
    <n v="9625.0000000000018"/>
    <n v="3368.7500000000005"/>
    <n v="0.35"/>
    <x v="2"/>
    <n v="2021"/>
    <x v="3"/>
    <x v="1"/>
    <x v="1"/>
    <n v="19.250000000000004"/>
  </r>
  <r>
    <x v="2"/>
    <n v="1128299"/>
    <d v="2021-04-13T00:00:00"/>
    <x v="4"/>
    <x v="27"/>
    <s v="Atlanta"/>
    <x v="5"/>
    <n v="70"/>
    <n v="350"/>
    <n v="24500"/>
    <n v="6125"/>
    <n v="0.25"/>
    <x v="2"/>
    <n v="2021"/>
    <x v="3"/>
    <x v="1"/>
    <x v="1"/>
    <n v="17.5"/>
  </r>
  <r>
    <x v="2"/>
    <n v="1128299"/>
    <d v="2021-05-14T00:00:00"/>
    <x v="4"/>
    <x v="27"/>
    <s v="Atlanta"/>
    <x v="0"/>
    <n v="50"/>
    <n v="550"/>
    <n v="27500"/>
    <n v="11000"/>
    <n v="0.4"/>
    <x v="2"/>
    <n v="2021"/>
    <x v="4"/>
    <x v="1"/>
    <x v="0"/>
    <n v="20"/>
  </r>
  <r>
    <x v="2"/>
    <n v="1128299"/>
    <d v="2021-05-14T00:00:00"/>
    <x v="4"/>
    <x v="27"/>
    <s v="Atlanta"/>
    <x v="1"/>
    <n v="55.000000000000007"/>
    <n v="400"/>
    <n v="22000.000000000004"/>
    <n v="8800.0000000000018"/>
    <n v="0.4"/>
    <x v="2"/>
    <n v="2021"/>
    <x v="4"/>
    <x v="1"/>
    <x v="0"/>
    <n v="22.000000000000004"/>
  </r>
  <r>
    <x v="2"/>
    <n v="1128299"/>
    <d v="2021-05-14T00:00:00"/>
    <x v="4"/>
    <x v="27"/>
    <s v="Atlanta"/>
    <x v="2"/>
    <n v="55.000000000000007"/>
    <n v="425"/>
    <n v="23375.000000000004"/>
    <n v="8181.2500000000009"/>
    <n v="0.35"/>
    <x v="2"/>
    <n v="2021"/>
    <x v="4"/>
    <x v="1"/>
    <x v="0"/>
    <n v="19.250000000000004"/>
  </r>
  <r>
    <x v="2"/>
    <n v="1128299"/>
    <d v="2021-05-14T00:00:00"/>
    <x v="4"/>
    <x v="27"/>
    <s v="Atlanta"/>
    <x v="3"/>
    <n v="50"/>
    <n v="325"/>
    <n v="16250"/>
    <n v="6500"/>
    <n v="0.4"/>
    <x v="2"/>
    <n v="2021"/>
    <x v="4"/>
    <x v="1"/>
    <x v="0"/>
    <n v="20"/>
  </r>
  <r>
    <x v="2"/>
    <n v="1128299"/>
    <d v="2021-05-14T00:00:00"/>
    <x v="4"/>
    <x v="27"/>
    <s v="Atlanta"/>
    <x v="4"/>
    <n v="55.000000000000007"/>
    <n v="225"/>
    <n v="12375.000000000002"/>
    <n v="4331.25"/>
    <n v="0.35"/>
    <x v="2"/>
    <n v="2021"/>
    <x v="4"/>
    <x v="1"/>
    <x v="1"/>
    <n v="19.25"/>
  </r>
  <r>
    <x v="2"/>
    <n v="1128299"/>
    <d v="2021-05-14T00:00:00"/>
    <x v="4"/>
    <x v="27"/>
    <s v="Atlanta"/>
    <x v="5"/>
    <n v="70"/>
    <n v="400"/>
    <n v="28000"/>
    <n v="7000"/>
    <n v="0.25"/>
    <x v="2"/>
    <n v="2021"/>
    <x v="4"/>
    <x v="1"/>
    <x v="1"/>
    <n v="17.5"/>
  </r>
  <r>
    <x v="2"/>
    <n v="1128299"/>
    <d v="2021-06-13T00:00:00"/>
    <x v="4"/>
    <x v="27"/>
    <s v="Atlanta"/>
    <x v="0"/>
    <n v="50"/>
    <n v="675"/>
    <n v="33750"/>
    <n v="13500"/>
    <n v="0.4"/>
    <x v="2"/>
    <n v="2021"/>
    <x v="11"/>
    <x v="1"/>
    <x v="0"/>
    <n v="20"/>
  </r>
  <r>
    <x v="2"/>
    <n v="1128299"/>
    <d v="2021-06-13T00:00:00"/>
    <x v="4"/>
    <x v="27"/>
    <s v="Atlanta"/>
    <x v="1"/>
    <n v="55.000000000000007"/>
    <n v="525"/>
    <n v="28875.000000000004"/>
    <n v="11550.000000000002"/>
    <n v="0.4"/>
    <x v="2"/>
    <n v="2021"/>
    <x v="11"/>
    <x v="1"/>
    <x v="0"/>
    <n v="22.000000000000004"/>
  </r>
  <r>
    <x v="2"/>
    <n v="1128299"/>
    <d v="2021-06-13T00:00:00"/>
    <x v="4"/>
    <x v="27"/>
    <s v="Atlanta"/>
    <x v="2"/>
    <n v="55.000000000000007"/>
    <n v="525"/>
    <n v="28875.000000000004"/>
    <n v="10106.25"/>
    <n v="0.35"/>
    <x v="2"/>
    <n v="2021"/>
    <x v="11"/>
    <x v="1"/>
    <x v="0"/>
    <n v="19.25"/>
  </r>
  <r>
    <x v="2"/>
    <n v="1128299"/>
    <d v="2021-06-13T00:00:00"/>
    <x v="4"/>
    <x v="27"/>
    <s v="Atlanta"/>
    <x v="3"/>
    <n v="50"/>
    <n v="400"/>
    <n v="20000"/>
    <n v="8000"/>
    <n v="0.4"/>
    <x v="2"/>
    <n v="2021"/>
    <x v="11"/>
    <x v="1"/>
    <x v="0"/>
    <n v="20"/>
  </r>
  <r>
    <x v="2"/>
    <n v="1128299"/>
    <d v="2021-06-13T00:00:00"/>
    <x v="4"/>
    <x v="27"/>
    <s v="Atlanta"/>
    <x v="4"/>
    <n v="55.000000000000007"/>
    <n v="275"/>
    <n v="15125.000000000002"/>
    <n v="5293.75"/>
    <n v="0.35"/>
    <x v="2"/>
    <n v="2021"/>
    <x v="11"/>
    <x v="1"/>
    <x v="1"/>
    <n v="19.25"/>
  </r>
  <r>
    <x v="2"/>
    <n v="1128299"/>
    <d v="2021-06-13T00:00:00"/>
    <x v="4"/>
    <x v="27"/>
    <s v="Atlanta"/>
    <x v="5"/>
    <n v="70"/>
    <n v="575"/>
    <n v="40250"/>
    <n v="10062.5"/>
    <n v="0.25"/>
    <x v="2"/>
    <n v="2021"/>
    <x v="11"/>
    <x v="1"/>
    <x v="1"/>
    <n v="17.5"/>
  </r>
  <r>
    <x v="2"/>
    <n v="1128299"/>
    <d v="2021-07-12T00:00:00"/>
    <x v="4"/>
    <x v="27"/>
    <s v="Atlanta"/>
    <x v="0"/>
    <n v="50"/>
    <n v="725"/>
    <n v="36250"/>
    <n v="14500"/>
    <n v="0.4"/>
    <x v="2"/>
    <n v="2021"/>
    <x v="5"/>
    <x v="2"/>
    <x v="0"/>
    <n v="20"/>
  </r>
  <r>
    <x v="2"/>
    <n v="1128299"/>
    <d v="2021-07-12T00:00:00"/>
    <x v="4"/>
    <x v="27"/>
    <s v="Atlanta"/>
    <x v="1"/>
    <n v="55.000000000000007"/>
    <n v="575"/>
    <n v="31625.000000000004"/>
    <n v="12650.000000000002"/>
    <n v="0.4"/>
    <x v="2"/>
    <n v="2021"/>
    <x v="5"/>
    <x v="2"/>
    <x v="0"/>
    <n v="22.000000000000004"/>
  </r>
  <r>
    <x v="2"/>
    <n v="1128299"/>
    <d v="2021-07-12T00:00:00"/>
    <x v="4"/>
    <x v="27"/>
    <s v="Atlanta"/>
    <x v="2"/>
    <n v="55.000000000000007"/>
    <n v="525"/>
    <n v="28875.000000000004"/>
    <n v="10106.25"/>
    <n v="0.35"/>
    <x v="2"/>
    <n v="2021"/>
    <x v="5"/>
    <x v="2"/>
    <x v="0"/>
    <n v="19.25"/>
  </r>
  <r>
    <x v="2"/>
    <n v="1128299"/>
    <d v="2021-07-12T00:00:00"/>
    <x v="4"/>
    <x v="27"/>
    <s v="Atlanta"/>
    <x v="3"/>
    <n v="50"/>
    <n v="425"/>
    <n v="21250"/>
    <n v="8500"/>
    <n v="0.4"/>
    <x v="2"/>
    <n v="2021"/>
    <x v="5"/>
    <x v="2"/>
    <x v="0"/>
    <n v="20"/>
  </r>
  <r>
    <x v="2"/>
    <n v="1128299"/>
    <d v="2021-07-12T00:00:00"/>
    <x v="4"/>
    <x v="27"/>
    <s v="Atlanta"/>
    <x v="4"/>
    <n v="55.000000000000007"/>
    <n v="475"/>
    <n v="26125.000000000004"/>
    <n v="9143.75"/>
    <n v="0.35"/>
    <x v="2"/>
    <n v="2021"/>
    <x v="5"/>
    <x v="2"/>
    <x v="1"/>
    <n v="19.25"/>
  </r>
  <r>
    <x v="2"/>
    <n v="1128299"/>
    <d v="2021-07-12T00:00:00"/>
    <x v="4"/>
    <x v="27"/>
    <s v="Atlanta"/>
    <x v="5"/>
    <n v="70"/>
    <n v="475"/>
    <n v="33250"/>
    <n v="8312.5"/>
    <n v="0.25"/>
    <x v="2"/>
    <n v="2021"/>
    <x v="5"/>
    <x v="2"/>
    <x v="1"/>
    <n v="17.5"/>
  </r>
  <r>
    <x v="2"/>
    <n v="1128299"/>
    <d v="2021-08-13T00:00:00"/>
    <x v="4"/>
    <x v="27"/>
    <s v="Atlanta"/>
    <x v="0"/>
    <n v="55.000000000000007"/>
    <n v="675"/>
    <n v="37125.000000000007"/>
    <n v="14850.000000000004"/>
    <n v="0.4"/>
    <x v="2"/>
    <n v="2021"/>
    <x v="6"/>
    <x v="2"/>
    <x v="0"/>
    <n v="22.000000000000007"/>
  </r>
  <r>
    <x v="2"/>
    <n v="1128299"/>
    <d v="2021-08-13T00:00:00"/>
    <x v="4"/>
    <x v="27"/>
    <s v="Atlanta"/>
    <x v="1"/>
    <n v="60.000000000000007"/>
    <n v="625"/>
    <n v="37500.000000000007"/>
    <n v="15000.000000000004"/>
    <n v="0.4"/>
    <x v="2"/>
    <n v="2021"/>
    <x v="6"/>
    <x v="2"/>
    <x v="0"/>
    <n v="24.000000000000007"/>
  </r>
  <r>
    <x v="2"/>
    <n v="1128299"/>
    <d v="2021-08-13T00:00:00"/>
    <x v="4"/>
    <x v="27"/>
    <s v="Atlanta"/>
    <x v="2"/>
    <n v="55.000000000000007"/>
    <n v="500"/>
    <n v="27500.000000000004"/>
    <n v="9625"/>
    <n v="0.35"/>
    <x v="2"/>
    <n v="2021"/>
    <x v="6"/>
    <x v="2"/>
    <x v="0"/>
    <n v="19.25"/>
  </r>
  <r>
    <x v="2"/>
    <n v="1128299"/>
    <d v="2021-08-13T00:00:00"/>
    <x v="4"/>
    <x v="27"/>
    <s v="Atlanta"/>
    <x v="3"/>
    <n v="55.000000000000007"/>
    <n v="450"/>
    <n v="24750.000000000004"/>
    <n v="9900.0000000000018"/>
    <n v="0.4"/>
    <x v="2"/>
    <n v="2021"/>
    <x v="6"/>
    <x v="2"/>
    <x v="0"/>
    <n v="22.000000000000004"/>
  </r>
  <r>
    <x v="2"/>
    <n v="1128299"/>
    <d v="2021-08-13T00:00:00"/>
    <x v="4"/>
    <x v="27"/>
    <s v="Atlanta"/>
    <x v="4"/>
    <n v="65"/>
    <n v="450"/>
    <n v="29250"/>
    <n v="10237.5"/>
    <n v="0.35"/>
    <x v="2"/>
    <n v="2021"/>
    <x v="6"/>
    <x v="2"/>
    <x v="1"/>
    <n v="22.75"/>
  </r>
  <r>
    <x v="2"/>
    <n v="1128299"/>
    <d v="2021-08-13T00:00:00"/>
    <x v="4"/>
    <x v="27"/>
    <s v="Atlanta"/>
    <x v="5"/>
    <n v="70"/>
    <n v="425"/>
    <n v="29750"/>
    <n v="7437.5"/>
    <n v="0.25"/>
    <x v="2"/>
    <n v="2021"/>
    <x v="6"/>
    <x v="2"/>
    <x v="1"/>
    <n v="17.5"/>
  </r>
  <r>
    <x v="2"/>
    <n v="1128299"/>
    <d v="2021-09-14T00:00:00"/>
    <x v="4"/>
    <x v="27"/>
    <s v="Atlanta"/>
    <x v="0"/>
    <n v="45.000000000000014"/>
    <n v="600"/>
    <n v="27000.000000000007"/>
    <n v="10800.000000000004"/>
    <n v="0.4"/>
    <x v="2"/>
    <n v="2021"/>
    <x v="7"/>
    <x v="2"/>
    <x v="0"/>
    <n v="18.000000000000007"/>
  </r>
  <r>
    <x v="2"/>
    <n v="1128299"/>
    <d v="2021-09-14T00:00:00"/>
    <x v="4"/>
    <x v="27"/>
    <s v="Atlanta"/>
    <x v="1"/>
    <n v="50.000000000000014"/>
    <n v="600"/>
    <n v="30000.000000000007"/>
    <n v="12000.000000000004"/>
    <n v="0.4"/>
    <x v="2"/>
    <n v="2021"/>
    <x v="7"/>
    <x v="2"/>
    <x v="0"/>
    <n v="20.000000000000007"/>
  </r>
  <r>
    <x v="2"/>
    <n v="1128299"/>
    <d v="2021-09-14T00:00:00"/>
    <x v="4"/>
    <x v="27"/>
    <s v="Atlanta"/>
    <x v="2"/>
    <n v="45.000000000000014"/>
    <n v="450"/>
    <n v="20250.000000000007"/>
    <n v="7087.5000000000018"/>
    <n v="0.35"/>
    <x v="2"/>
    <n v="2021"/>
    <x v="7"/>
    <x v="2"/>
    <x v="0"/>
    <n v="15.750000000000004"/>
  </r>
  <r>
    <x v="2"/>
    <n v="1128299"/>
    <d v="2021-09-14T00:00:00"/>
    <x v="4"/>
    <x v="27"/>
    <s v="Atlanta"/>
    <x v="3"/>
    <n v="45.000000000000014"/>
    <n v="400"/>
    <n v="18000.000000000007"/>
    <n v="7200.0000000000036"/>
    <n v="0.4"/>
    <x v="2"/>
    <n v="2021"/>
    <x v="7"/>
    <x v="2"/>
    <x v="0"/>
    <n v="18.000000000000011"/>
  </r>
  <r>
    <x v="2"/>
    <n v="1128299"/>
    <d v="2021-09-14T00:00:00"/>
    <x v="4"/>
    <x v="27"/>
    <s v="Atlanta"/>
    <x v="4"/>
    <n v="55.000000000000007"/>
    <n v="400"/>
    <n v="22000.000000000004"/>
    <n v="7700.0000000000009"/>
    <n v="0.35"/>
    <x v="2"/>
    <n v="2021"/>
    <x v="7"/>
    <x v="2"/>
    <x v="1"/>
    <n v="19.250000000000004"/>
  </r>
  <r>
    <x v="2"/>
    <n v="1128299"/>
    <d v="2021-09-14T00:00:00"/>
    <x v="4"/>
    <x v="27"/>
    <s v="Atlanta"/>
    <x v="5"/>
    <n v="60.000000000000007"/>
    <n v="450"/>
    <n v="27000.000000000004"/>
    <n v="6750.0000000000009"/>
    <n v="0.25"/>
    <x v="2"/>
    <n v="2021"/>
    <x v="7"/>
    <x v="2"/>
    <x v="1"/>
    <n v="15.000000000000002"/>
  </r>
  <r>
    <x v="2"/>
    <n v="1128299"/>
    <d v="2021-10-13T00:00:00"/>
    <x v="4"/>
    <x v="27"/>
    <s v="Atlanta"/>
    <x v="0"/>
    <n v="45.000000000000014"/>
    <n v="525"/>
    <n v="23625.000000000007"/>
    <n v="9450.0000000000036"/>
    <n v="0.4"/>
    <x v="2"/>
    <n v="2021"/>
    <x v="8"/>
    <x v="3"/>
    <x v="0"/>
    <n v="18.000000000000007"/>
  </r>
  <r>
    <x v="2"/>
    <n v="1128299"/>
    <d v="2021-10-13T00:00:00"/>
    <x v="4"/>
    <x v="27"/>
    <s v="Atlanta"/>
    <x v="1"/>
    <n v="50.000000000000014"/>
    <n v="525"/>
    <n v="26250.000000000007"/>
    <n v="10500.000000000004"/>
    <n v="0.4"/>
    <x v="2"/>
    <n v="2021"/>
    <x v="8"/>
    <x v="3"/>
    <x v="0"/>
    <n v="20.000000000000007"/>
  </r>
  <r>
    <x v="2"/>
    <n v="1128299"/>
    <d v="2021-10-13T00:00:00"/>
    <x v="4"/>
    <x v="27"/>
    <s v="Atlanta"/>
    <x v="2"/>
    <n v="45.000000000000014"/>
    <n v="350"/>
    <n v="15750.000000000005"/>
    <n v="5512.5000000000018"/>
    <n v="0.35"/>
    <x v="2"/>
    <n v="2021"/>
    <x v="8"/>
    <x v="3"/>
    <x v="0"/>
    <n v="15.750000000000005"/>
  </r>
  <r>
    <x v="2"/>
    <n v="1128299"/>
    <d v="2021-10-13T00:00:00"/>
    <x v="4"/>
    <x v="27"/>
    <s v="Atlanta"/>
    <x v="3"/>
    <n v="45.000000000000014"/>
    <n v="325"/>
    <n v="14625.000000000005"/>
    <n v="5850.0000000000027"/>
    <n v="0.4"/>
    <x v="2"/>
    <n v="2021"/>
    <x v="8"/>
    <x v="3"/>
    <x v="0"/>
    <n v="18.000000000000007"/>
  </r>
  <r>
    <x v="2"/>
    <n v="1128299"/>
    <d v="2021-10-13T00:00:00"/>
    <x v="4"/>
    <x v="27"/>
    <s v="Atlanta"/>
    <x v="4"/>
    <n v="55.000000000000007"/>
    <n v="300"/>
    <n v="16500.000000000004"/>
    <n v="5775.0000000000009"/>
    <n v="0.35"/>
    <x v="2"/>
    <n v="2021"/>
    <x v="8"/>
    <x v="3"/>
    <x v="1"/>
    <n v="19.250000000000004"/>
  </r>
  <r>
    <x v="2"/>
    <n v="1128299"/>
    <d v="2021-10-13T00:00:00"/>
    <x v="4"/>
    <x v="27"/>
    <s v="Atlanta"/>
    <x v="5"/>
    <n v="70"/>
    <n v="350"/>
    <n v="24500"/>
    <n v="6125"/>
    <n v="0.25"/>
    <x v="2"/>
    <n v="2021"/>
    <x v="8"/>
    <x v="3"/>
    <x v="1"/>
    <n v="17.5"/>
  </r>
  <r>
    <x v="2"/>
    <n v="1128299"/>
    <d v="2021-11-13T00:00:00"/>
    <x v="4"/>
    <x v="27"/>
    <s v="Atlanta"/>
    <x v="0"/>
    <n v="55.000000000000007"/>
    <n v="525"/>
    <n v="28875.000000000004"/>
    <n v="11550.000000000002"/>
    <n v="0.4"/>
    <x v="2"/>
    <n v="2021"/>
    <x v="9"/>
    <x v="3"/>
    <x v="0"/>
    <n v="22.000000000000004"/>
  </r>
  <r>
    <x v="2"/>
    <n v="1128299"/>
    <d v="2021-11-13T00:00:00"/>
    <x v="4"/>
    <x v="27"/>
    <s v="Atlanta"/>
    <x v="1"/>
    <n v="60.000000000000007"/>
    <n v="575"/>
    <n v="34500.000000000007"/>
    <n v="13800.000000000004"/>
    <n v="0.4"/>
    <x v="2"/>
    <n v="2021"/>
    <x v="9"/>
    <x v="3"/>
    <x v="0"/>
    <n v="24.000000000000007"/>
  </r>
  <r>
    <x v="2"/>
    <n v="1128299"/>
    <d v="2021-11-13T00:00:00"/>
    <x v="4"/>
    <x v="27"/>
    <s v="Atlanta"/>
    <x v="2"/>
    <n v="55.000000000000007"/>
    <n v="425"/>
    <n v="23375.000000000004"/>
    <n v="8181.2500000000009"/>
    <n v="0.35"/>
    <x v="2"/>
    <n v="2021"/>
    <x v="9"/>
    <x v="3"/>
    <x v="0"/>
    <n v="19.250000000000004"/>
  </r>
  <r>
    <x v="2"/>
    <n v="1128299"/>
    <d v="2021-11-13T00:00:00"/>
    <x v="4"/>
    <x v="27"/>
    <s v="Atlanta"/>
    <x v="3"/>
    <n v="55.000000000000007"/>
    <n v="400"/>
    <n v="22000.000000000004"/>
    <n v="8800.0000000000018"/>
    <n v="0.4"/>
    <x v="2"/>
    <n v="2021"/>
    <x v="9"/>
    <x v="3"/>
    <x v="0"/>
    <n v="22.000000000000004"/>
  </r>
  <r>
    <x v="2"/>
    <n v="1128299"/>
    <d v="2021-11-13T00:00:00"/>
    <x v="4"/>
    <x v="27"/>
    <s v="Atlanta"/>
    <x v="4"/>
    <n v="65"/>
    <n v="350"/>
    <n v="22750"/>
    <n v="7962.4999999999991"/>
    <n v="0.35"/>
    <x v="2"/>
    <n v="2021"/>
    <x v="9"/>
    <x v="3"/>
    <x v="1"/>
    <n v="22.749999999999996"/>
  </r>
  <r>
    <x v="2"/>
    <n v="1128299"/>
    <d v="2021-11-13T00:00:00"/>
    <x v="4"/>
    <x v="27"/>
    <s v="Atlanta"/>
    <x v="5"/>
    <n v="70"/>
    <n v="475"/>
    <n v="33250"/>
    <n v="8312.5"/>
    <n v="0.25"/>
    <x v="2"/>
    <n v="2021"/>
    <x v="9"/>
    <x v="3"/>
    <x v="1"/>
    <n v="17.5"/>
  </r>
  <r>
    <x v="2"/>
    <n v="1128299"/>
    <d v="2021-12-12T00:00:00"/>
    <x v="4"/>
    <x v="27"/>
    <s v="Atlanta"/>
    <x v="0"/>
    <n v="55.000000000000007"/>
    <n v="675"/>
    <n v="37125.000000000007"/>
    <n v="14850.000000000004"/>
    <n v="0.4"/>
    <x v="2"/>
    <n v="2021"/>
    <x v="10"/>
    <x v="3"/>
    <x v="0"/>
    <n v="22.000000000000007"/>
  </r>
  <r>
    <x v="2"/>
    <n v="1128299"/>
    <d v="2021-12-12T00:00:00"/>
    <x v="4"/>
    <x v="27"/>
    <s v="Atlanta"/>
    <x v="1"/>
    <n v="60.000000000000007"/>
    <n v="675"/>
    <n v="40500.000000000007"/>
    <n v="16200.000000000004"/>
    <n v="0.4"/>
    <x v="2"/>
    <n v="2021"/>
    <x v="10"/>
    <x v="3"/>
    <x v="0"/>
    <n v="24.000000000000007"/>
  </r>
  <r>
    <x v="0"/>
    <n v="1128299"/>
    <d v="2021-12-12T00:00:00"/>
    <x v="4"/>
    <x v="27"/>
    <s v="Atlanta"/>
    <x v="2"/>
    <n v="55.000000000000007"/>
    <n v="475"/>
    <n v="26125.000000000004"/>
    <n v="9143.75"/>
    <n v="0.35"/>
    <x v="2"/>
    <n v="2021"/>
    <x v="10"/>
    <x v="3"/>
    <x v="0"/>
    <n v="19.25"/>
  </r>
  <r>
    <x v="0"/>
    <n v="1128299"/>
    <d v="2021-12-12T00:00:00"/>
    <x v="4"/>
    <x v="27"/>
    <s v="Atlanta"/>
    <x v="3"/>
    <n v="55.000000000000007"/>
    <n v="475"/>
    <n v="26125.000000000004"/>
    <n v="10450.000000000002"/>
    <n v="0.4"/>
    <x v="2"/>
    <n v="2021"/>
    <x v="10"/>
    <x v="3"/>
    <x v="0"/>
    <n v="22.000000000000004"/>
  </r>
  <r>
    <x v="0"/>
    <n v="1128299"/>
    <d v="2021-12-12T00:00:00"/>
    <x v="4"/>
    <x v="27"/>
    <s v="Atlanta"/>
    <x v="4"/>
    <n v="65"/>
    <n v="400"/>
    <n v="26000"/>
    <n v="9100"/>
    <n v="0.35"/>
    <x v="2"/>
    <n v="2021"/>
    <x v="10"/>
    <x v="3"/>
    <x v="1"/>
    <n v="22.75"/>
  </r>
  <r>
    <x v="0"/>
    <n v="1128299"/>
    <d v="2021-12-12T00:00:00"/>
    <x v="4"/>
    <x v="27"/>
    <s v="Atlanta"/>
    <x v="5"/>
    <n v="70"/>
    <n v="500"/>
    <n v="35000"/>
    <n v="8750"/>
    <n v="0.25"/>
    <x v="2"/>
    <n v="2021"/>
    <x v="10"/>
    <x v="3"/>
    <x v="1"/>
    <n v="17.5"/>
  </r>
  <r>
    <x v="0"/>
    <n v="1185732"/>
    <d v="2021-01-09T00:00:00"/>
    <x v="4"/>
    <x v="27"/>
    <s v="Atlanta"/>
    <x v="0"/>
    <n v="40"/>
    <n v="1025"/>
    <n v="41000"/>
    <n v="18450"/>
    <n v="0.45"/>
    <x v="2"/>
    <n v="2021"/>
    <x v="0"/>
    <x v="0"/>
    <x v="0"/>
    <n v="18"/>
  </r>
  <r>
    <x v="0"/>
    <n v="1185732"/>
    <d v="2021-01-09T00:00:00"/>
    <x v="4"/>
    <x v="27"/>
    <s v="Atlanta"/>
    <x v="1"/>
    <n v="40"/>
    <n v="825"/>
    <n v="33000"/>
    <n v="11550"/>
    <n v="0.35"/>
    <x v="2"/>
    <n v="2021"/>
    <x v="0"/>
    <x v="0"/>
    <x v="0"/>
    <n v="14"/>
  </r>
  <r>
    <x v="0"/>
    <n v="1185732"/>
    <d v="2021-01-09T00:00:00"/>
    <x v="4"/>
    <x v="27"/>
    <s v="Atlanta"/>
    <x v="2"/>
    <n v="30.000000000000004"/>
    <n v="825"/>
    <n v="24750.000000000004"/>
    <n v="6187.5000000000009"/>
    <n v="0.25"/>
    <x v="2"/>
    <n v="2021"/>
    <x v="0"/>
    <x v="0"/>
    <x v="0"/>
    <n v="7.5000000000000009"/>
  </r>
  <r>
    <x v="0"/>
    <n v="1185732"/>
    <d v="2021-01-09T00:00:00"/>
    <x v="4"/>
    <x v="27"/>
    <s v="Atlanta"/>
    <x v="3"/>
    <n v="35"/>
    <n v="675"/>
    <n v="23625"/>
    <n v="7087.5"/>
    <n v="0.3"/>
    <x v="2"/>
    <n v="2021"/>
    <x v="0"/>
    <x v="0"/>
    <x v="0"/>
    <n v="10.5"/>
  </r>
  <r>
    <x v="0"/>
    <n v="1185732"/>
    <d v="2021-01-09T00:00:00"/>
    <x v="4"/>
    <x v="27"/>
    <s v="Atlanta"/>
    <x v="4"/>
    <n v="50"/>
    <n v="725"/>
    <n v="36250"/>
    <n v="12687.5"/>
    <n v="0.35"/>
    <x v="2"/>
    <n v="2021"/>
    <x v="0"/>
    <x v="0"/>
    <x v="1"/>
    <n v="17.5"/>
  </r>
  <r>
    <x v="0"/>
    <n v="1185732"/>
    <d v="2021-01-09T00:00:00"/>
    <x v="4"/>
    <x v="27"/>
    <s v="Atlanta"/>
    <x v="5"/>
    <n v="40"/>
    <n v="825"/>
    <n v="33000"/>
    <n v="16500"/>
    <n v="0.5"/>
    <x v="2"/>
    <n v="2021"/>
    <x v="0"/>
    <x v="0"/>
    <x v="1"/>
    <n v="20"/>
  </r>
  <r>
    <x v="0"/>
    <n v="1185732"/>
    <d v="2021-02-07T00:00:00"/>
    <x v="4"/>
    <x v="27"/>
    <s v="Atlanta"/>
    <x v="0"/>
    <n v="40"/>
    <n v="1075"/>
    <n v="43000"/>
    <n v="19350"/>
    <n v="0.45"/>
    <x v="2"/>
    <n v="2021"/>
    <x v="1"/>
    <x v="0"/>
    <x v="0"/>
    <n v="18"/>
  </r>
  <r>
    <x v="0"/>
    <n v="1185732"/>
    <d v="2021-02-07T00:00:00"/>
    <x v="4"/>
    <x v="27"/>
    <s v="Atlanta"/>
    <x v="1"/>
    <n v="40"/>
    <n v="725"/>
    <n v="29000"/>
    <n v="10150"/>
    <n v="0.35"/>
    <x v="2"/>
    <n v="2021"/>
    <x v="1"/>
    <x v="0"/>
    <x v="0"/>
    <n v="14"/>
  </r>
  <r>
    <x v="0"/>
    <n v="1185732"/>
    <d v="2021-02-07T00:00:00"/>
    <x v="4"/>
    <x v="27"/>
    <s v="Atlanta"/>
    <x v="2"/>
    <n v="30.000000000000004"/>
    <n v="775"/>
    <n v="23250.000000000004"/>
    <n v="5812.5000000000009"/>
    <n v="0.25"/>
    <x v="2"/>
    <n v="2021"/>
    <x v="1"/>
    <x v="0"/>
    <x v="0"/>
    <n v="7.5000000000000009"/>
  </r>
  <r>
    <x v="0"/>
    <n v="1185732"/>
    <d v="2021-02-07T00:00:00"/>
    <x v="4"/>
    <x v="28"/>
    <s v="Charleston"/>
    <x v="3"/>
    <n v="35"/>
    <n v="625"/>
    <n v="21875"/>
    <n v="6562.5"/>
    <n v="0.3"/>
    <x v="2"/>
    <n v="2021"/>
    <x v="1"/>
    <x v="0"/>
    <x v="0"/>
    <n v="10.5"/>
  </r>
  <r>
    <x v="0"/>
    <n v="1185732"/>
    <d v="2021-02-07T00:00:00"/>
    <x v="4"/>
    <x v="28"/>
    <s v="Charleston"/>
    <x v="4"/>
    <n v="50"/>
    <n v="700"/>
    <n v="35000"/>
    <n v="12250"/>
    <n v="0.35"/>
    <x v="2"/>
    <n v="2021"/>
    <x v="1"/>
    <x v="0"/>
    <x v="1"/>
    <n v="17.5"/>
  </r>
  <r>
    <x v="0"/>
    <n v="1185732"/>
    <d v="2021-02-07T00:00:00"/>
    <x v="4"/>
    <x v="28"/>
    <s v="Charleston"/>
    <x v="5"/>
    <n v="35"/>
    <n v="800"/>
    <n v="28000"/>
    <n v="14000"/>
    <n v="0.5"/>
    <x v="2"/>
    <n v="2021"/>
    <x v="1"/>
    <x v="0"/>
    <x v="1"/>
    <n v="17.5"/>
  </r>
  <r>
    <x v="0"/>
    <n v="1185732"/>
    <d v="2021-03-05T00:00:00"/>
    <x v="4"/>
    <x v="28"/>
    <s v="Charleston"/>
    <x v="0"/>
    <n v="35"/>
    <n v="1020"/>
    <n v="35700"/>
    <n v="16065"/>
    <n v="0.45"/>
    <x v="2"/>
    <n v="2021"/>
    <x v="2"/>
    <x v="0"/>
    <x v="0"/>
    <n v="15.75"/>
  </r>
  <r>
    <x v="0"/>
    <n v="1185732"/>
    <d v="2021-03-05T00:00:00"/>
    <x v="4"/>
    <x v="28"/>
    <s v="Charleston"/>
    <x v="1"/>
    <n v="35"/>
    <n v="700"/>
    <n v="24500"/>
    <n v="8575"/>
    <n v="0.35"/>
    <x v="2"/>
    <n v="2021"/>
    <x v="2"/>
    <x v="0"/>
    <x v="0"/>
    <n v="12.25"/>
  </r>
  <r>
    <x v="0"/>
    <n v="1185732"/>
    <d v="2021-03-05T00:00:00"/>
    <x v="4"/>
    <x v="28"/>
    <s v="Charleston"/>
    <x v="2"/>
    <n v="25"/>
    <n v="725"/>
    <n v="18125"/>
    <n v="4531.25"/>
    <n v="0.25"/>
    <x v="2"/>
    <n v="2021"/>
    <x v="2"/>
    <x v="0"/>
    <x v="0"/>
    <n v="6.25"/>
  </r>
  <r>
    <x v="0"/>
    <n v="1185732"/>
    <d v="2021-03-05T00:00:00"/>
    <x v="4"/>
    <x v="28"/>
    <s v="Charleston"/>
    <x v="3"/>
    <n v="29.999999999999993"/>
    <n v="575"/>
    <n v="17249.999999999996"/>
    <n v="5174.9999999999991"/>
    <n v="0.3"/>
    <x v="2"/>
    <n v="2021"/>
    <x v="2"/>
    <x v="0"/>
    <x v="0"/>
    <n v="8.9999999999999982"/>
  </r>
  <r>
    <x v="0"/>
    <n v="1185732"/>
    <d v="2021-03-05T00:00:00"/>
    <x v="4"/>
    <x v="28"/>
    <s v="Charleston"/>
    <x v="4"/>
    <n v="45.000000000000007"/>
    <n v="625"/>
    <n v="28125.000000000004"/>
    <n v="9843.75"/>
    <n v="0.35"/>
    <x v="2"/>
    <n v="2021"/>
    <x v="2"/>
    <x v="0"/>
    <x v="1"/>
    <n v="15.75"/>
  </r>
  <r>
    <x v="0"/>
    <n v="1185732"/>
    <d v="2021-03-05T00:00:00"/>
    <x v="4"/>
    <x v="28"/>
    <s v="Charleston"/>
    <x v="5"/>
    <n v="35"/>
    <n v="725"/>
    <n v="25375"/>
    <n v="12687.5"/>
    <n v="0.5"/>
    <x v="2"/>
    <n v="2021"/>
    <x v="2"/>
    <x v="0"/>
    <x v="1"/>
    <n v="17.5"/>
  </r>
  <r>
    <x v="0"/>
    <n v="1185732"/>
    <d v="2021-04-06T00:00:00"/>
    <x v="4"/>
    <x v="28"/>
    <s v="Charleston"/>
    <x v="0"/>
    <n v="35"/>
    <n v="975"/>
    <n v="34125"/>
    <n v="15356.25"/>
    <n v="0.45"/>
    <x v="2"/>
    <n v="2021"/>
    <x v="3"/>
    <x v="1"/>
    <x v="0"/>
    <n v="15.75"/>
  </r>
  <r>
    <x v="0"/>
    <n v="1185732"/>
    <d v="2021-04-06T00:00:00"/>
    <x v="4"/>
    <x v="28"/>
    <s v="Charleston"/>
    <x v="1"/>
    <n v="35"/>
    <n v="675"/>
    <n v="23625"/>
    <n v="8268.75"/>
    <n v="0.35"/>
    <x v="2"/>
    <n v="2021"/>
    <x v="3"/>
    <x v="1"/>
    <x v="0"/>
    <n v="12.25"/>
  </r>
  <r>
    <x v="0"/>
    <n v="1185732"/>
    <d v="2021-04-06T00:00:00"/>
    <x v="4"/>
    <x v="28"/>
    <s v="Charleston"/>
    <x v="2"/>
    <n v="25"/>
    <n v="675"/>
    <n v="16875"/>
    <n v="4218.75"/>
    <n v="0.25"/>
    <x v="2"/>
    <n v="2021"/>
    <x v="3"/>
    <x v="1"/>
    <x v="0"/>
    <n v="6.25"/>
  </r>
  <r>
    <x v="0"/>
    <n v="1185732"/>
    <d v="2021-04-06T00:00:00"/>
    <x v="4"/>
    <x v="28"/>
    <s v="Charleston"/>
    <x v="3"/>
    <n v="29.999999999999993"/>
    <n v="600"/>
    <n v="17999.999999999996"/>
    <n v="5399.9999999999991"/>
    <n v="0.3"/>
    <x v="2"/>
    <n v="2021"/>
    <x v="3"/>
    <x v="1"/>
    <x v="0"/>
    <n v="8.9999999999999982"/>
  </r>
  <r>
    <x v="0"/>
    <n v="1185732"/>
    <d v="2021-04-06T00:00:00"/>
    <x v="4"/>
    <x v="28"/>
    <s v="Charleston"/>
    <x v="4"/>
    <n v="50"/>
    <n v="625"/>
    <n v="31250"/>
    <n v="10937.5"/>
    <n v="0.35"/>
    <x v="2"/>
    <n v="2021"/>
    <x v="3"/>
    <x v="1"/>
    <x v="1"/>
    <n v="17.5"/>
  </r>
  <r>
    <x v="0"/>
    <n v="1185732"/>
    <d v="2021-04-06T00:00:00"/>
    <x v="4"/>
    <x v="28"/>
    <s v="Charleston"/>
    <x v="5"/>
    <n v="40"/>
    <n v="775"/>
    <n v="31000"/>
    <n v="15500"/>
    <n v="0.5"/>
    <x v="2"/>
    <n v="2021"/>
    <x v="3"/>
    <x v="1"/>
    <x v="1"/>
    <n v="20"/>
  </r>
  <r>
    <x v="0"/>
    <n v="1185732"/>
    <d v="2021-05-05T00:00:00"/>
    <x v="4"/>
    <x v="28"/>
    <s v="Charleston"/>
    <x v="0"/>
    <n v="50"/>
    <n v="1045"/>
    <n v="52250"/>
    <n v="23512.5"/>
    <n v="0.45"/>
    <x v="2"/>
    <n v="2021"/>
    <x v="4"/>
    <x v="1"/>
    <x v="0"/>
    <n v="22.5"/>
  </r>
  <r>
    <x v="0"/>
    <n v="1185732"/>
    <d v="2021-05-05T00:00:00"/>
    <x v="4"/>
    <x v="28"/>
    <s v="Charleston"/>
    <x v="1"/>
    <n v="50"/>
    <n v="750"/>
    <n v="37500"/>
    <n v="13125"/>
    <n v="0.35"/>
    <x v="2"/>
    <n v="2021"/>
    <x v="4"/>
    <x v="1"/>
    <x v="0"/>
    <n v="17.5"/>
  </r>
  <r>
    <x v="0"/>
    <n v="1185732"/>
    <d v="2021-05-05T00:00:00"/>
    <x v="4"/>
    <x v="28"/>
    <s v="Charleston"/>
    <x v="2"/>
    <n v="45"/>
    <n v="725"/>
    <n v="32625"/>
    <n v="8156.25"/>
    <n v="0.25"/>
    <x v="2"/>
    <n v="2021"/>
    <x v="4"/>
    <x v="1"/>
    <x v="0"/>
    <n v="11.25"/>
  </r>
  <r>
    <x v="0"/>
    <n v="1185732"/>
    <d v="2021-05-05T00:00:00"/>
    <x v="4"/>
    <x v="28"/>
    <s v="Charleston"/>
    <x v="3"/>
    <n v="45"/>
    <n v="675"/>
    <n v="30375"/>
    <n v="9112.5"/>
    <n v="0.3"/>
    <x v="2"/>
    <n v="2021"/>
    <x v="4"/>
    <x v="1"/>
    <x v="0"/>
    <n v="13.5"/>
  </r>
  <r>
    <x v="0"/>
    <n v="1185732"/>
    <d v="2021-05-05T00:00:00"/>
    <x v="4"/>
    <x v="28"/>
    <s v="Charleston"/>
    <x v="4"/>
    <n v="54.999999999999993"/>
    <n v="700"/>
    <n v="38499.999999999993"/>
    <n v="13474.999999999996"/>
    <n v="0.35"/>
    <x v="2"/>
    <n v="2021"/>
    <x v="4"/>
    <x v="1"/>
    <x v="1"/>
    <n v="19.249999999999996"/>
  </r>
  <r>
    <x v="0"/>
    <n v="1185732"/>
    <d v="2021-05-05T00:00:00"/>
    <x v="4"/>
    <x v="28"/>
    <s v="Charleston"/>
    <x v="5"/>
    <n v="60"/>
    <n v="800"/>
    <n v="48000"/>
    <n v="24000"/>
    <n v="0.5"/>
    <x v="2"/>
    <n v="2021"/>
    <x v="4"/>
    <x v="1"/>
    <x v="1"/>
    <n v="30"/>
  </r>
  <r>
    <x v="0"/>
    <n v="1185732"/>
    <d v="2021-06-07T00:00:00"/>
    <x v="4"/>
    <x v="28"/>
    <s v="Charleston"/>
    <x v="0"/>
    <n v="54.999999999999993"/>
    <n v="1050"/>
    <n v="57749.999999999993"/>
    <n v="25987.499999999996"/>
    <n v="0.45"/>
    <x v="2"/>
    <n v="2021"/>
    <x v="11"/>
    <x v="1"/>
    <x v="0"/>
    <n v="24.749999999999996"/>
  </r>
  <r>
    <x v="0"/>
    <n v="1185732"/>
    <d v="2021-06-07T00:00:00"/>
    <x v="4"/>
    <x v="28"/>
    <s v="Charleston"/>
    <x v="1"/>
    <n v="50"/>
    <n v="800"/>
    <n v="40000"/>
    <n v="14000"/>
    <n v="0.35"/>
    <x v="2"/>
    <n v="2021"/>
    <x v="11"/>
    <x v="1"/>
    <x v="0"/>
    <n v="17.5"/>
  </r>
  <r>
    <x v="0"/>
    <n v="1185732"/>
    <d v="2021-06-07T00:00:00"/>
    <x v="4"/>
    <x v="28"/>
    <s v="Charleston"/>
    <x v="2"/>
    <n v="50"/>
    <n v="775"/>
    <n v="38750"/>
    <n v="9687.5"/>
    <n v="0.25"/>
    <x v="2"/>
    <n v="2021"/>
    <x v="11"/>
    <x v="1"/>
    <x v="0"/>
    <n v="12.5"/>
  </r>
  <r>
    <x v="0"/>
    <n v="1185732"/>
    <d v="2021-06-07T00:00:00"/>
    <x v="4"/>
    <x v="28"/>
    <s v="Charleston"/>
    <x v="3"/>
    <n v="50"/>
    <n v="750"/>
    <n v="37500"/>
    <n v="11250"/>
    <n v="0.3"/>
    <x v="2"/>
    <n v="2021"/>
    <x v="11"/>
    <x v="1"/>
    <x v="0"/>
    <n v="15"/>
  </r>
  <r>
    <x v="0"/>
    <n v="1185732"/>
    <d v="2021-06-07T00:00:00"/>
    <x v="4"/>
    <x v="28"/>
    <s v="Charleston"/>
    <x v="4"/>
    <n v="65"/>
    <n v="750"/>
    <n v="48750"/>
    <n v="17062.5"/>
    <n v="0.35"/>
    <x v="2"/>
    <n v="2021"/>
    <x v="11"/>
    <x v="1"/>
    <x v="1"/>
    <n v="22.75"/>
  </r>
  <r>
    <x v="0"/>
    <n v="1185732"/>
    <d v="2021-06-07T00:00:00"/>
    <x v="4"/>
    <x v="28"/>
    <s v="Charleston"/>
    <x v="5"/>
    <n v="70"/>
    <n v="925"/>
    <n v="64750"/>
    <n v="32375"/>
    <n v="0.5"/>
    <x v="2"/>
    <n v="2021"/>
    <x v="11"/>
    <x v="1"/>
    <x v="1"/>
    <n v="35"/>
  </r>
  <r>
    <x v="0"/>
    <n v="1185732"/>
    <d v="2021-07-05T00:00:00"/>
    <x v="4"/>
    <x v="28"/>
    <s v="Charleston"/>
    <x v="0"/>
    <n v="65"/>
    <n v="1150"/>
    <n v="74750"/>
    <n v="33637.5"/>
    <n v="0.45"/>
    <x v="2"/>
    <n v="2021"/>
    <x v="5"/>
    <x v="2"/>
    <x v="0"/>
    <n v="29.25"/>
  </r>
  <r>
    <x v="0"/>
    <n v="1185732"/>
    <d v="2021-07-05T00:00:00"/>
    <x v="4"/>
    <x v="28"/>
    <s v="Charleston"/>
    <x v="1"/>
    <n v="60.000000000000007"/>
    <n v="900"/>
    <n v="54000.000000000007"/>
    <n v="18900"/>
    <n v="0.35"/>
    <x v="2"/>
    <n v="2021"/>
    <x v="5"/>
    <x v="2"/>
    <x v="0"/>
    <n v="21"/>
  </r>
  <r>
    <x v="0"/>
    <n v="1185732"/>
    <d v="2021-07-05T00:00:00"/>
    <x v="4"/>
    <x v="28"/>
    <s v="Charleston"/>
    <x v="2"/>
    <n v="55.000000000000007"/>
    <n v="825"/>
    <n v="45375.000000000007"/>
    <n v="11343.750000000002"/>
    <n v="0.25"/>
    <x v="2"/>
    <n v="2021"/>
    <x v="5"/>
    <x v="2"/>
    <x v="0"/>
    <n v="13.750000000000002"/>
  </r>
  <r>
    <x v="0"/>
    <n v="1185732"/>
    <d v="2021-07-05T00:00:00"/>
    <x v="4"/>
    <x v="28"/>
    <s v="Charleston"/>
    <x v="3"/>
    <n v="55.000000000000007"/>
    <n v="775"/>
    <n v="42625.000000000007"/>
    <n v="12787.500000000002"/>
    <n v="0.3"/>
    <x v="2"/>
    <n v="2021"/>
    <x v="5"/>
    <x v="2"/>
    <x v="0"/>
    <n v="16.500000000000004"/>
  </r>
  <r>
    <x v="0"/>
    <n v="1185732"/>
    <d v="2021-07-05T00:00:00"/>
    <x v="4"/>
    <x v="28"/>
    <s v="Charleston"/>
    <x v="4"/>
    <n v="65"/>
    <n v="800"/>
    <n v="52000"/>
    <n v="18200"/>
    <n v="0.35"/>
    <x v="2"/>
    <n v="2021"/>
    <x v="5"/>
    <x v="2"/>
    <x v="1"/>
    <n v="22.75"/>
  </r>
  <r>
    <x v="0"/>
    <n v="1185732"/>
    <d v="2021-07-05T00:00:00"/>
    <x v="4"/>
    <x v="28"/>
    <s v="Charleston"/>
    <x v="5"/>
    <n v="70"/>
    <n v="975"/>
    <n v="68250"/>
    <n v="34125"/>
    <n v="0.5"/>
    <x v="2"/>
    <n v="2021"/>
    <x v="5"/>
    <x v="2"/>
    <x v="1"/>
    <n v="35"/>
  </r>
  <r>
    <x v="0"/>
    <n v="1185732"/>
    <d v="2021-08-06T00:00:00"/>
    <x v="4"/>
    <x v="28"/>
    <s v="Charleston"/>
    <x v="0"/>
    <n v="65"/>
    <n v="1125"/>
    <n v="73125"/>
    <n v="32906.25"/>
    <n v="0.45"/>
    <x v="2"/>
    <n v="2021"/>
    <x v="6"/>
    <x v="2"/>
    <x v="0"/>
    <n v="29.25"/>
  </r>
  <r>
    <x v="0"/>
    <n v="1185732"/>
    <d v="2021-08-06T00:00:00"/>
    <x v="4"/>
    <x v="28"/>
    <s v="Charleston"/>
    <x v="1"/>
    <n v="60.000000000000007"/>
    <n v="900"/>
    <n v="54000.000000000007"/>
    <n v="18900"/>
    <n v="0.35"/>
    <x v="2"/>
    <n v="2021"/>
    <x v="6"/>
    <x v="2"/>
    <x v="0"/>
    <n v="21"/>
  </r>
  <r>
    <x v="0"/>
    <n v="1185732"/>
    <d v="2021-08-06T00:00:00"/>
    <x v="4"/>
    <x v="28"/>
    <s v="Charleston"/>
    <x v="2"/>
    <n v="55.000000000000007"/>
    <n v="825"/>
    <n v="45375.000000000007"/>
    <n v="11343.750000000002"/>
    <n v="0.25"/>
    <x v="2"/>
    <n v="2021"/>
    <x v="6"/>
    <x v="2"/>
    <x v="0"/>
    <n v="13.750000000000002"/>
  </r>
  <r>
    <x v="0"/>
    <n v="1185732"/>
    <d v="2021-08-06T00:00:00"/>
    <x v="4"/>
    <x v="28"/>
    <s v="Charleston"/>
    <x v="3"/>
    <n v="45"/>
    <n v="775"/>
    <n v="34875"/>
    <n v="10462.5"/>
    <n v="0.3"/>
    <x v="2"/>
    <n v="2021"/>
    <x v="6"/>
    <x v="2"/>
    <x v="0"/>
    <n v="13.5"/>
  </r>
  <r>
    <x v="0"/>
    <n v="1185732"/>
    <d v="2021-08-06T00:00:00"/>
    <x v="4"/>
    <x v="28"/>
    <s v="Charleston"/>
    <x v="4"/>
    <n v="55.000000000000007"/>
    <n v="750"/>
    <n v="41250.000000000007"/>
    <n v="14437.500000000002"/>
    <n v="0.35"/>
    <x v="2"/>
    <n v="2021"/>
    <x v="6"/>
    <x v="2"/>
    <x v="1"/>
    <n v="19.250000000000004"/>
  </r>
  <r>
    <x v="0"/>
    <n v="1185732"/>
    <d v="2021-08-06T00:00:00"/>
    <x v="4"/>
    <x v="28"/>
    <s v="Charleston"/>
    <x v="5"/>
    <n v="60.000000000000007"/>
    <n v="925"/>
    <n v="55500.000000000007"/>
    <n v="27750.000000000004"/>
    <n v="0.5"/>
    <x v="2"/>
    <n v="2021"/>
    <x v="6"/>
    <x v="2"/>
    <x v="1"/>
    <n v="30.000000000000004"/>
  </r>
  <r>
    <x v="0"/>
    <n v="1185732"/>
    <d v="2021-09-05T00:00:00"/>
    <x v="4"/>
    <x v="28"/>
    <s v="Charleston"/>
    <x v="0"/>
    <n v="55.000000000000007"/>
    <n v="1025"/>
    <n v="56375.000000000007"/>
    <n v="25368.750000000004"/>
    <n v="0.45"/>
    <x v="2"/>
    <n v="2021"/>
    <x v="7"/>
    <x v="2"/>
    <x v="0"/>
    <n v="24.750000000000004"/>
  </r>
  <r>
    <x v="0"/>
    <n v="1185732"/>
    <d v="2021-09-05T00:00:00"/>
    <x v="4"/>
    <x v="28"/>
    <s v="Charleston"/>
    <x v="1"/>
    <n v="50.000000000000014"/>
    <n v="825"/>
    <n v="41250.000000000015"/>
    <n v="14437.500000000004"/>
    <n v="0.35"/>
    <x v="2"/>
    <n v="2021"/>
    <x v="7"/>
    <x v="2"/>
    <x v="0"/>
    <n v="17.500000000000004"/>
  </r>
  <r>
    <x v="0"/>
    <n v="1185732"/>
    <d v="2021-09-05T00:00:00"/>
    <x v="4"/>
    <x v="28"/>
    <s v="Charleston"/>
    <x v="2"/>
    <n v="40"/>
    <n v="725"/>
    <n v="29000"/>
    <n v="7250"/>
    <n v="0.25"/>
    <x v="2"/>
    <n v="2021"/>
    <x v="7"/>
    <x v="2"/>
    <x v="0"/>
    <n v="10"/>
  </r>
  <r>
    <x v="0"/>
    <n v="1185732"/>
    <d v="2021-09-05T00:00:00"/>
    <x v="4"/>
    <x v="28"/>
    <s v="Charleston"/>
    <x v="3"/>
    <n v="40"/>
    <n v="700"/>
    <n v="28000"/>
    <n v="8400"/>
    <n v="0.3"/>
    <x v="2"/>
    <n v="2021"/>
    <x v="7"/>
    <x v="2"/>
    <x v="0"/>
    <n v="12"/>
  </r>
  <r>
    <x v="0"/>
    <n v="1185732"/>
    <d v="2021-09-05T00:00:00"/>
    <x v="4"/>
    <x v="28"/>
    <s v="Charleston"/>
    <x v="4"/>
    <n v="50"/>
    <n v="700"/>
    <n v="35000"/>
    <n v="12250"/>
    <n v="0.35"/>
    <x v="2"/>
    <n v="2021"/>
    <x v="7"/>
    <x v="2"/>
    <x v="1"/>
    <n v="17.5"/>
  </r>
  <r>
    <x v="0"/>
    <n v="1185732"/>
    <d v="2021-09-05T00:00:00"/>
    <x v="4"/>
    <x v="28"/>
    <s v="Charleston"/>
    <x v="5"/>
    <n v="55.000000000000007"/>
    <n v="800"/>
    <n v="44000.000000000007"/>
    <n v="22000.000000000004"/>
    <n v="0.5"/>
    <x v="2"/>
    <n v="2021"/>
    <x v="7"/>
    <x v="2"/>
    <x v="1"/>
    <n v="27.500000000000004"/>
  </r>
  <r>
    <x v="0"/>
    <n v="1185732"/>
    <d v="2021-10-07T00:00:00"/>
    <x v="4"/>
    <x v="28"/>
    <s v="Charleston"/>
    <x v="0"/>
    <n v="55.000000000000007"/>
    <n v="975"/>
    <n v="53625.000000000007"/>
    <n v="24131.250000000004"/>
    <n v="0.45"/>
    <x v="2"/>
    <n v="2021"/>
    <x v="8"/>
    <x v="3"/>
    <x v="0"/>
    <n v="24.750000000000004"/>
  </r>
  <r>
    <x v="0"/>
    <n v="1185732"/>
    <d v="2021-10-07T00:00:00"/>
    <x v="4"/>
    <x v="28"/>
    <s v="Charleston"/>
    <x v="1"/>
    <n v="45.000000000000014"/>
    <n v="800"/>
    <n v="36000.000000000015"/>
    <n v="12600.000000000004"/>
    <n v="0.35"/>
    <x v="2"/>
    <n v="2021"/>
    <x v="8"/>
    <x v="3"/>
    <x v="0"/>
    <n v="15.750000000000005"/>
  </r>
  <r>
    <x v="0"/>
    <n v="1185732"/>
    <d v="2021-10-07T00:00:00"/>
    <x v="4"/>
    <x v="28"/>
    <s v="Charleston"/>
    <x v="2"/>
    <n v="45.000000000000014"/>
    <n v="675"/>
    <n v="30375.000000000011"/>
    <n v="7593.7500000000027"/>
    <n v="0.25"/>
    <x v="2"/>
    <n v="2021"/>
    <x v="8"/>
    <x v="3"/>
    <x v="0"/>
    <n v="11.250000000000004"/>
  </r>
  <r>
    <x v="0"/>
    <n v="1185732"/>
    <d v="2021-10-07T00:00:00"/>
    <x v="4"/>
    <x v="28"/>
    <s v="Charleston"/>
    <x v="3"/>
    <n v="45.000000000000014"/>
    <n v="650"/>
    <n v="29250.000000000011"/>
    <n v="8775.0000000000036"/>
    <n v="0.3"/>
    <x v="2"/>
    <n v="2021"/>
    <x v="8"/>
    <x v="3"/>
    <x v="0"/>
    <n v="13.500000000000005"/>
  </r>
  <r>
    <x v="0"/>
    <n v="1185732"/>
    <d v="2021-10-07T00:00:00"/>
    <x v="4"/>
    <x v="28"/>
    <s v="Charleston"/>
    <x v="4"/>
    <n v="55.000000000000007"/>
    <n v="650"/>
    <n v="35750.000000000007"/>
    <n v="12512.500000000002"/>
    <n v="0.35"/>
    <x v="2"/>
    <n v="2021"/>
    <x v="8"/>
    <x v="3"/>
    <x v="1"/>
    <n v="19.250000000000004"/>
  </r>
  <r>
    <x v="0"/>
    <n v="1185732"/>
    <d v="2021-10-07T00:00:00"/>
    <x v="4"/>
    <x v="28"/>
    <s v="Charleston"/>
    <x v="5"/>
    <n v="60"/>
    <n v="775"/>
    <n v="46500"/>
    <n v="23250"/>
    <n v="0.5"/>
    <x v="2"/>
    <n v="2021"/>
    <x v="8"/>
    <x v="3"/>
    <x v="1"/>
    <n v="30"/>
  </r>
  <r>
    <x v="0"/>
    <n v="1185732"/>
    <d v="2021-11-06T00:00:00"/>
    <x v="4"/>
    <x v="28"/>
    <s v="Charleston"/>
    <x v="0"/>
    <n v="55.000000000000007"/>
    <n v="925"/>
    <n v="50875.000000000007"/>
    <n v="22893.750000000004"/>
    <n v="0.45"/>
    <x v="2"/>
    <n v="2021"/>
    <x v="9"/>
    <x v="3"/>
    <x v="0"/>
    <n v="24.750000000000004"/>
  </r>
  <r>
    <x v="0"/>
    <n v="1185732"/>
    <d v="2021-11-06T00:00:00"/>
    <x v="4"/>
    <x v="28"/>
    <s v="Charleston"/>
    <x v="1"/>
    <n v="45.000000000000014"/>
    <n v="750"/>
    <n v="33750.000000000007"/>
    <n v="11812.500000000002"/>
    <n v="0.35"/>
    <x v="2"/>
    <n v="2021"/>
    <x v="9"/>
    <x v="3"/>
    <x v="0"/>
    <n v="15.750000000000002"/>
  </r>
  <r>
    <x v="0"/>
    <n v="1185732"/>
    <d v="2021-11-06T00:00:00"/>
    <x v="4"/>
    <x v="28"/>
    <s v="Charleston"/>
    <x v="2"/>
    <n v="45.000000000000014"/>
    <n v="695"/>
    <n v="31275.000000000011"/>
    <n v="7818.7500000000027"/>
    <n v="0.25"/>
    <x v="2"/>
    <n v="2021"/>
    <x v="9"/>
    <x v="3"/>
    <x v="0"/>
    <n v="11.250000000000004"/>
  </r>
  <r>
    <x v="0"/>
    <n v="1185732"/>
    <d v="2021-11-06T00:00:00"/>
    <x v="4"/>
    <x v="28"/>
    <s v="Charleston"/>
    <x v="3"/>
    <n v="55.000000000000014"/>
    <n v="750"/>
    <n v="41250.000000000007"/>
    <n v="12375.000000000002"/>
    <n v="0.3"/>
    <x v="2"/>
    <n v="2021"/>
    <x v="9"/>
    <x v="3"/>
    <x v="0"/>
    <n v="16.500000000000004"/>
  </r>
  <r>
    <x v="0"/>
    <n v="1185732"/>
    <d v="2021-11-06T00:00:00"/>
    <x v="4"/>
    <x v="28"/>
    <s v="Charleston"/>
    <x v="4"/>
    <n v="70"/>
    <n v="725"/>
    <n v="50750"/>
    <n v="17762.5"/>
    <n v="0.35"/>
    <x v="2"/>
    <n v="2021"/>
    <x v="9"/>
    <x v="3"/>
    <x v="1"/>
    <n v="24.5"/>
  </r>
  <r>
    <x v="0"/>
    <n v="1185732"/>
    <d v="2021-11-06T00:00:00"/>
    <x v="4"/>
    <x v="28"/>
    <s v="Charleston"/>
    <x v="5"/>
    <n v="75"/>
    <n v="825"/>
    <n v="61875"/>
    <n v="30937.5"/>
    <n v="0.5"/>
    <x v="2"/>
    <n v="2021"/>
    <x v="9"/>
    <x v="3"/>
    <x v="1"/>
    <n v="37.5"/>
  </r>
  <r>
    <x v="0"/>
    <n v="1185732"/>
    <d v="2021-12-05T00:00:00"/>
    <x v="4"/>
    <x v="28"/>
    <s v="Charleston"/>
    <x v="0"/>
    <n v="70"/>
    <n v="1075"/>
    <n v="75250"/>
    <n v="33862.5"/>
    <n v="0.45"/>
    <x v="2"/>
    <n v="2021"/>
    <x v="10"/>
    <x v="3"/>
    <x v="0"/>
    <n v="31.5"/>
  </r>
  <r>
    <x v="0"/>
    <n v="1185732"/>
    <d v="2021-12-05T00:00:00"/>
    <x v="4"/>
    <x v="28"/>
    <s v="Charleston"/>
    <x v="1"/>
    <n v="60.000000000000007"/>
    <n v="875"/>
    <n v="52500.000000000007"/>
    <n v="18375"/>
    <n v="0.35"/>
    <x v="2"/>
    <n v="2021"/>
    <x v="10"/>
    <x v="3"/>
    <x v="0"/>
    <n v="21"/>
  </r>
  <r>
    <x v="2"/>
    <n v="1185732"/>
    <d v="2021-12-05T00:00:00"/>
    <x v="4"/>
    <x v="28"/>
    <s v="Charleston"/>
    <x v="2"/>
    <n v="60.000000000000007"/>
    <n v="825"/>
    <n v="49500.000000000007"/>
    <n v="12375.000000000002"/>
    <n v="0.25"/>
    <x v="2"/>
    <n v="2021"/>
    <x v="10"/>
    <x v="3"/>
    <x v="0"/>
    <n v="15.000000000000002"/>
  </r>
  <r>
    <x v="2"/>
    <n v="1185732"/>
    <d v="2021-12-05T00:00:00"/>
    <x v="4"/>
    <x v="28"/>
    <s v="Charleston"/>
    <x v="3"/>
    <n v="60.000000000000007"/>
    <n v="775"/>
    <n v="46500.000000000007"/>
    <n v="13950.000000000002"/>
    <n v="0.3"/>
    <x v="2"/>
    <n v="2021"/>
    <x v="10"/>
    <x v="3"/>
    <x v="0"/>
    <n v="18.000000000000004"/>
  </r>
  <r>
    <x v="2"/>
    <n v="1185732"/>
    <d v="2021-12-05T00:00:00"/>
    <x v="4"/>
    <x v="28"/>
    <s v="Charleston"/>
    <x v="4"/>
    <n v="70"/>
    <n v="775"/>
    <n v="54250"/>
    <n v="18987.5"/>
    <n v="0.35"/>
    <x v="2"/>
    <n v="2021"/>
    <x v="10"/>
    <x v="3"/>
    <x v="1"/>
    <n v="24.5"/>
  </r>
  <r>
    <x v="2"/>
    <n v="1185732"/>
    <d v="2021-12-05T00:00:00"/>
    <x v="4"/>
    <x v="28"/>
    <s v="Charleston"/>
    <x v="5"/>
    <n v="75"/>
    <n v="875"/>
    <n v="65625"/>
    <n v="32812.5"/>
    <n v="0.5"/>
    <x v="2"/>
    <n v="2021"/>
    <x v="10"/>
    <x v="3"/>
    <x v="1"/>
    <n v="37.5"/>
  </r>
  <r>
    <x v="2"/>
    <n v="1185732"/>
    <d v="2021-01-06T00:00:00"/>
    <x v="4"/>
    <x v="28"/>
    <s v="Charleston"/>
    <x v="0"/>
    <n v="35"/>
    <n v="925"/>
    <n v="32375"/>
    <n v="12950"/>
    <n v="0.4"/>
    <x v="2"/>
    <n v="2021"/>
    <x v="0"/>
    <x v="0"/>
    <x v="0"/>
    <n v="14"/>
  </r>
  <r>
    <x v="2"/>
    <n v="1185732"/>
    <d v="2021-01-06T00:00:00"/>
    <x v="4"/>
    <x v="28"/>
    <s v="Charleston"/>
    <x v="1"/>
    <n v="35"/>
    <n v="725"/>
    <n v="25375"/>
    <n v="8881.25"/>
    <n v="0.35"/>
    <x v="2"/>
    <n v="2021"/>
    <x v="0"/>
    <x v="0"/>
    <x v="0"/>
    <n v="12.25"/>
  </r>
  <r>
    <x v="2"/>
    <n v="1185732"/>
    <d v="2021-01-06T00:00:00"/>
    <x v="4"/>
    <x v="28"/>
    <s v="Charleston"/>
    <x v="2"/>
    <n v="25.000000000000007"/>
    <n v="725"/>
    <n v="18125.000000000004"/>
    <n v="7250.0000000000018"/>
    <n v="0.4"/>
    <x v="2"/>
    <n v="2021"/>
    <x v="0"/>
    <x v="0"/>
    <x v="0"/>
    <n v="10.000000000000002"/>
  </r>
  <r>
    <x v="2"/>
    <n v="1185732"/>
    <d v="2021-01-06T00:00:00"/>
    <x v="4"/>
    <x v="28"/>
    <s v="Charleston"/>
    <x v="3"/>
    <n v="30"/>
    <n v="575"/>
    <n v="17250"/>
    <n v="6900"/>
    <n v="0.4"/>
    <x v="2"/>
    <n v="2021"/>
    <x v="0"/>
    <x v="0"/>
    <x v="0"/>
    <n v="12"/>
  </r>
  <r>
    <x v="2"/>
    <n v="1185732"/>
    <d v="2021-01-06T00:00:00"/>
    <x v="4"/>
    <x v="28"/>
    <s v="Charleston"/>
    <x v="4"/>
    <n v="45"/>
    <n v="625"/>
    <n v="28125"/>
    <n v="9843.75"/>
    <n v="0.35"/>
    <x v="2"/>
    <n v="2021"/>
    <x v="0"/>
    <x v="0"/>
    <x v="1"/>
    <n v="15.75"/>
  </r>
  <r>
    <x v="2"/>
    <n v="1185732"/>
    <d v="2021-01-06T00:00:00"/>
    <x v="4"/>
    <x v="28"/>
    <s v="Charleston"/>
    <x v="5"/>
    <n v="35"/>
    <n v="725"/>
    <n v="25375"/>
    <n v="12687.5"/>
    <n v="0.5"/>
    <x v="2"/>
    <n v="2021"/>
    <x v="0"/>
    <x v="0"/>
    <x v="1"/>
    <n v="17.5"/>
  </r>
  <r>
    <x v="2"/>
    <n v="1185732"/>
    <d v="2021-02-04T00:00:00"/>
    <x v="4"/>
    <x v="28"/>
    <s v="Charleston"/>
    <x v="0"/>
    <n v="35"/>
    <n v="975"/>
    <n v="34125"/>
    <n v="13650"/>
    <n v="0.4"/>
    <x v="2"/>
    <n v="2021"/>
    <x v="1"/>
    <x v="0"/>
    <x v="0"/>
    <n v="14"/>
  </r>
  <r>
    <x v="2"/>
    <n v="1185732"/>
    <d v="2021-02-04T00:00:00"/>
    <x v="4"/>
    <x v="28"/>
    <s v="Charleston"/>
    <x v="1"/>
    <n v="35"/>
    <n v="625"/>
    <n v="21875"/>
    <n v="7656.2499999999991"/>
    <n v="0.35"/>
    <x v="2"/>
    <n v="2021"/>
    <x v="1"/>
    <x v="0"/>
    <x v="0"/>
    <n v="12.249999999999998"/>
  </r>
  <r>
    <x v="2"/>
    <n v="1185732"/>
    <d v="2021-02-04T00:00:00"/>
    <x v="4"/>
    <x v="28"/>
    <s v="Charleston"/>
    <x v="2"/>
    <n v="25.000000000000007"/>
    <n v="675"/>
    <n v="16875.000000000004"/>
    <n v="6750.0000000000018"/>
    <n v="0.4"/>
    <x v="2"/>
    <n v="2021"/>
    <x v="1"/>
    <x v="0"/>
    <x v="0"/>
    <n v="10.000000000000004"/>
  </r>
  <r>
    <x v="2"/>
    <n v="1185732"/>
    <d v="2021-02-04T00:00:00"/>
    <x v="4"/>
    <x v="29"/>
    <s v="Charlotte"/>
    <x v="3"/>
    <n v="30"/>
    <n v="525"/>
    <n v="15750"/>
    <n v="6300"/>
    <n v="0.4"/>
    <x v="2"/>
    <n v="2021"/>
    <x v="1"/>
    <x v="0"/>
    <x v="0"/>
    <n v="12"/>
  </r>
  <r>
    <x v="2"/>
    <n v="1185732"/>
    <d v="2021-02-04T00:00:00"/>
    <x v="4"/>
    <x v="29"/>
    <s v="Charlotte"/>
    <x v="4"/>
    <n v="45"/>
    <n v="600"/>
    <n v="27000"/>
    <n v="9450"/>
    <n v="0.35"/>
    <x v="2"/>
    <n v="2021"/>
    <x v="1"/>
    <x v="0"/>
    <x v="1"/>
    <n v="15.75"/>
  </r>
  <r>
    <x v="2"/>
    <n v="1185732"/>
    <d v="2021-02-04T00:00:00"/>
    <x v="4"/>
    <x v="29"/>
    <s v="Charlotte"/>
    <x v="5"/>
    <n v="30"/>
    <n v="700"/>
    <n v="21000"/>
    <n v="10500"/>
    <n v="0.5"/>
    <x v="2"/>
    <n v="2021"/>
    <x v="1"/>
    <x v="0"/>
    <x v="1"/>
    <n v="15"/>
  </r>
  <r>
    <x v="2"/>
    <n v="1185732"/>
    <d v="2021-03-02T00:00:00"/>
    <x v="4"/>
    <x v="29"/>
    <s v="Charlotte"/>
    <x v="0"/>
    <n v="30"/>
    <n v="920"/>
    <n v="27600"/>
    <n v="11040"/>
    <n v="0.4"/>
    <x v="2"/>
    <n v="2021"/>
    <x v="2"/>
    <x v="0"/>
    <x v="0"/>
    <n v="12"/>
  </r>
  <r>
    <x v="2"/>
    <n v="1185732"/>
    <d v="2021-03-02T00:00:00"/>
    <x v="4"/>
    <x v="29"/>
    <s v="Charlotte"/>
    <x v="1"/>
    <n v="30"/>
    <n v="600"/>
    <n v="18000"/>
    <n v="6300"/>
    <n v="0.35"/>
    <x v="2"/>
    <n v="2021"/>
    <x v="2"/>
    <x v="0"/>
    <x v="0"/>
    <n v="10.5"/>
  </r>
  <r>
    <x v="2"/>
    <n v="1185732"/>
    <d v="2021-03-02T00:00:00"/>
    <x v="4"/>
    <x v="29"/>
    <s v="Charlotte"/>
    <x v="2"/>
    <n v="20"/>
    <n v="625"/>
    <n v="12500"/>
    <n v="5000"/>
    <n v="0.4"/>
    <x v="2"/>
    <n v="2021"/>
    <x v="2"/>
    <x v="0"/>
    <x v="0"/>
    <n v="8"/>
  </r>
  <r>
    <x v="2"/>
    <n v="1185732"/>
    <d v="2021-03-02T00:00:00"/>
    <x v="4"/>
    <x v="29"/>
    <s v="Charlotte"/>
    <x v="3"/>
    <n v="24.999999999999993"/>
    <n v="475"/>
    <n v="11874.999999999996"/>
    <n v="4749.9999999999991"/>
    <n v="0.4"/>
    <x v="2"/>
    <n v="2021"/>
    <x v="2"/>
    <x v="0"/>
    <x v="0"/>
    <n v="9.9999999999999982"/>
  </r>
  <r>
    <x v="2"/>
    <n v="1185732"/>
    <d v="2021-03-02T00:00:00"/>
    <x v="4"/>
    <x v="29"/>
    <s v="Charlotte"/>
    <x v="4"/>
    <n v="40.000000000000007"/>
    <n v="525"/>
    <n v="21000.000000000004"/>
    <n v="7350.0000000000009"/>
    <n v="0.35"/>
    <x v="2"/>
    <n v="2021"/>
    <x v="2"/>
    <x v="0"/>
    <x v="1"/>
    <n v="14.000000000000002"/>
  </r>
  <r>
    <x v="2"/>
    <n v="1185732"/>
    <d v="2021-03-02T00:00:00"/>
    <x v="4"/>
    <x v="29"/>
    <s v="Charlotte"/>
    <x v="5"/>
    <n v="30"/>
    <n v="625"/>
    <n v="18750"/>
    <n v="9375"/>
    <n v="0.5"/>
    <x v="2"/>
    <n v="2021"/>
    <x v="2"/>
    <x v="0"/>
    <x v="1"/>
    <n v="15"/>
  </r>
  <r>
    <x v="2"/>
    <n v="1185732"/>
    <d v="2021-04-03T00:00:00"/>
    <x v="4"/>
    <x v="29"/>
    <s v="Charlotte"/>
    <x v="0"/>
    <n v="30"/>
    <n v="875"/>
    <n v="26250"/>
    <n v="10500"/>
    <n v="0.4"/>
    <x v="2"/>
    <n v="2021"/>
    <x v="3"/>
    <x v="1"/>
    <x v="0"/>
    <n v="12"/>
  </r>
  <r>
    <x v="2"/>
    <n v="1185732"/>
    <d v="2021-04-03T00:00:00"/>
    <x v="4"/>
    <x v="29"/>
    <s v="Charlotte"/>
    <x v="1"/>
    <n v="30"/>
    <n v="575"/>
    <n v="17250"/>
    <n v="6037.5"/>
    <n v="0.35"/>
    <x v="2"/>
    <n v="2021"/>
    <x v="3"/>
    <x v="1"/>
    <x v="0"/>
    <n v="10.5"/>
  </r>
  <r>
    <x v="2"/>
    <n v="1185732"/>
    <d v="2021-04-03T00:00:00"/>
    <x v="4"/>
    <x v="29"/>
    <s v="Charlotte"/>
    <x v="2"/>
    <n v="20"/>
    <n v="575"/>
    <n v="11500"/>
    <n v="4600"/>
    <n v="0.4"/>
    <x v="2"/>
    <n v="2021"/>
    <x v="3"/>
    <x v="1"/>
    <x v="0"/>
    <n v="8"/>
  </r>
  <r>
    <x v="2"/>
    <n v="1185732"/>
    <d v="2021-04-03T00:00:00"/>
    <x v="4"/>
    <x v="29"/>
    <s v="Charlotte"/>
    <x v="3"/>
    <n v="24.999999999999993"/>
    <n v="500"/>
    <n v="12499.999999999996"/>
    <n v="4999.9999999999991"/>
    <n v="0.4"/>
    <x v="2"/>
    <n v="2021"/>
    <x v="3"/>
    <x v="1"/>
    <x v="0"/>
    <n v="9.9999999999999982"/>
  </r>
  <r>
    <x v="2"/>
    <n v="1185732"/>
    <d v="2021-04-03T00:00:00"/>
    <x v="4"/>
    <x v="29"/>
    <s v="Charlotte"/>
    <x v="4"/>
    <n v="45"/>
    <n v="525"/>
    <n v="23625"/>
    <n v="8268.75"/>
    <n v="0.35"/>
    <x v="2"/>
    <n v="2021"/>
    <x v="3"/>
    <x v="1"/>
    <x v="1"/>
    <n v="15.75"/>
  </r>
  <r>
    <x v="2"/>
    <n v="1185732"/>
    <d v="2021-04-03T00:00:00"/>
    <x v="4"/>
    <x v="29"/>
    <s v="Charlotte"/>
    <x v="5"/>
    <n v="35"/>
    <n v="675"/>
    <n v="23625"/>
    <n v="11812.5"/>
    <n v="0.5"/>
    <x v="2"/>
    <n v="2021"/>
    <x v="3"/>
    <x v="1"/>
    <x v="1"/>
    <n v="17.5"/>
  </r>
  <r>
    <x v="2"/>
    <n v="1185732"/>
    <d v="2021-05-02T00:00:00"/>
    <x v="4"/>
    <x v="29"/>
    <s v="Charlotte"/>
    <x v="0"/>
    <n v="45"/>
    <n v="945"/>
    <n v="42525"/>
    <n v="17010"/>
    <n v="0.4"/>
    <x v="2"/>
    <n v="2021"/>
    <x v="4"/>
    <x v="1"/>
    <x v="0"/>
    <n v="18"/>
  </r>
  <r>
    <x v="2"/>
    <n v="1185732"/>
    <d v="2021-05-02T00:00:00"/>
    <x v="4"/>
    <x v="29"/>
    <s v="Charlotte"/>
    <x v="1"/>
    <n v="45"/>
    <n v="650"/>
    <n v="29250"/>
    <n v="10237.5"/>
    <n v="0.35"/>
    <x v="2"/>
    <n v="2021"/>
    <x v="4"/>
    <x v="1"/>
    <x v="0"/>
    <n v="15.75"/>
  </r>
  <r>
    <x v="2"/>
    <n v="1185732"/>
    <d v="2021-05-02T00:00:00"/>
    <x v="4"/>
    <x v="29"/>
    <s v="Charlotte"/>
    <x v="2"/>
    <n v="40"/>
    <n v="625"/>
    <n v="25000"/>
    <n v="10000"/>
    <n v="0.4"/>
    <x v="2"/>
    <n v="2021"/>
    <x v="4"/>
    <x v="1"/>
    <x v="0"/>
    <n v="16"/>
  </r>
  <r>
    <x v="2"/>
    <n v="1185732"/>
    <d v="2021-05-02T00:00:00"/>
    <x v="4"/>
    <x v="29"/>
    <s v="Charlotte"/>
    <x v="3"/>
    <n v="40"/>
    <n v="575"/>
    <n v="23000"/>
    <n v="9200"/>
    <n v="0.4"/>
    <x v="2"/>
    <n v="2021"/>
    <x v="4"/>
    <x v="1"/>
    <x v="0"/>
    <n v="16"/>
  </r>
  <r>
    <x v="2"/>
    <n v="1185732"/>
    <d v="2021-05-02T00:00:00"/>
    <x v="4"/>
    <x v="29"/>
    <s v="Charlotte"/>
    <x v="4"/>
    <n v="49.999999999999993"/>
    <n v="600"/>
    <n v="29999.999999999996"/>
    <n v="10499.999999999998"/>
    <n v="0.35"/>
    <x v="2"/>
    <n v="2021"/>
    <x v="4"/>
    <x v="1"/>
    <x v="1"/>
    <n v="17.499999999999996"/>
  </r>
  <r>
    <x v="2"/>
    <n v="1185732"/>
    <d v="2021-05-02T00:00:00"/>
    <x v="4"/>
    <x v="29"/>
    <s v="Charlotte"/>
    <x v="5"/>
    <n v="54.999999999999993"/>
    <n v="700"/>
    <n v="38499.999999999993"/>
    <n v="19249.999999999996"/>
    <n v="0.5"/>
    <x v="2"/>
    <n v="2021"/>
    <x v="4"/>
    <x v="1"/>
    <x v="1"/>
    <n v="27.499999999999996"/>
  </r>
  <r>
    <x v="2"/>
    <n v="1185732"/>
    <d v="2021-06-04T00:00:00"/>
    <x v="4"/>
    <x v="29"/>
    <s v="Charlotte"/>
    <x v="0"/>
    <n v="49.999999999999993"/>
    <n v="950"/>
    <n v="47499.999999999993"/>
    <n v="18999.999999999996"/>
    <n v="0.4"/>
    <x v="2"/>
    <n v="2021"/>
    <x v="11"/>
    <x v="1"/>
    <x v="0"/>
    <n v="19.999999999999996"/>
  </r>
  <r>
    <x v="2"/>
    <n v="1185732"/>
    <d v="2021-06-04T00:00:00"/>
    <x v="4"/>
    <x v="29"/>
    <s v="Charlotte"/>
    <x v="1"/>
    <n v="45"/>
    <n v="700"/>
    <n v="31500"/>
    <n v="11025"/>
    <n v="0.35"/>
    <x v="2"/>
    <n v="2021"/>
    <x v="11"/>
    <x v="1"/>
    <x v="0"/>
    <n v="15.75"/>
  </r>
  <r>
    <x v="2"/>
    <n v="1185732"/>
    <d v="2021-06-04T00:00:00"/>
    <x v="4"/>
    <x v="29"/>
    <s v="Charlotte"/>
    <x v="2"/>
    <n v="50"/>
    <n v="675"/>
    <n v="33750"/>
    <n v="13500"/>
    <n v="0.4"/>
    <x v="2"/>
    <n v="2021"/>
    <x v="11"/>
    <x v="1"/>
    <x v="0"/>
    <n v="20"/>
  </r>
  <r>
    <x v="2"/>
    <n v="1185732"/>
    <d v="2021-06-04T00:00:00"/>
    <x v="4"/>
    <x v="29"/>
    <s v="Charlotte"/>
    <x v="3"/>
    <n v="50"/>
    <n v="650"/>
    <n v="32500"/>
    <n v="13000"/>
    <n v="0.4"/>
    <x v="2"/>
    <n v="2021"/>
    <x v="11"/>
    <x v="1"/>
    <x v="0"/>
    <n v="20"/>
  </r>
  <r>
    <x v="2"/>
    <n v="1185732"/>
    <d v="2021-06-04T00:00:00"/>
    <x v="4"/>
    <x v="29"/>
    <s v="Charlotte"/>
    <x v="4"/>
    <n v="65"/>
    <n v="650"/>
    <n v="42250"/>
    <n v="14787.499999999998"/>
    <n v="0.35"/>
    <x v="2"/>
    <n v="2021"/>
    <x v="11"/>
    <x v="1"/>
    <x v="1"/>
    <n v="22.749999999999996"/>
  </r>
  <r>
    <x v="2"/>
    <n v="1185732"/>
    <d v="2021-06-04T00:00:00"/>
    <x v="4"/>
    <x v="29"/>
    <s v="Charlotte"/>
    <x v="5"/>
    <n v="70"/>
    <n v="825"/>
    <n v="57750"/>
    <n v="28875"/>
    <n v="0.5"/>
    <x v="2"/>
    <n v="2021"/>
    <x v="11"/>
    <x v="1"/>
    <x v="1"/>
    <n v="35"/>
  </r>
  <r>
    <x v="2"/>
    <n v="1185732"/>
    <d v="2021-07-02T00:00:00"/>
    <x v="4"/>
    <x v="29"/>
    <s v="Charlotte"/>
    <x v="0"/>
    <n v="65"/>
    <n v="1050"/>
    <n v="68250"/>
    <n v="27300"/>
    <n v="0.4"/>
    <x v="2"/>
    <n v="2021"/>
    <x v="5"/>
    <x v="2"/>
    <x v="0"/>
    <n v="26"/>
  </r>
  <r>
    <x v="2"/>
    <n v="1185732"/>
    <d v="2021-07-02T00:00:00"/>
    <x v="4"/>
    <x v="29"/>
    <s v="Charlotte"/>
    <x v="1"/>
    <n v="60.000000000000007"/>
    <n v="800"/>
    <n v="48000.000000000007"/>
    <n v="16800"/>
    <n v="0.35"/>
    <x v="2"/>
    <n v="2021"/>
    <x v="5"/>
    <x v="2"/>
    <x v="0"/>
    <n v="21"/>
  </r>
  <r>
    <x v="2"/>
    <n v="1185732"/>
    <d v="2021-07-02T00:00:00"/>
    <x v="4"/>
    <x v="29"/>
    <s v="Charlotte"/>
    <x v="2"/>
    <n v="55.000000000000007"/>
    <n v="725"/>
    <n v="39875.000000000007"/>
    <n v="15950.000000000004"/>
    <n v="0.4"/>
    <x v="2"/>
    <n v="2021"/>
    <x v="5"/>
    <x v="2"/>
    <x v="0"/>
    <n v="22.000000000000004"/>
  </r>
  <r>
    <x v="2"/>
    <n v="1185732"/>
    <d v="2021-07-02T00:00:00"/>
    <x v="4"/>
    <x v="29"/>
    <s v="Charlotte"/>
    <x v="3"/>
    <n v="55.000000000000007"/>
    <n v="675"/>
    <n v="37125.000000000007"/>
    <n v="14850.000000000004"/>
    <n v="0.4"/>
    <x v="2"/>
    <n v="2021"/>
    <x v="5"/>
    <x v="2"/>
    <x v="0"/>
    <n v="22.000000000000007"/>
  </r>
  <r>
    <x v="2"/>
    <n v="1185732"/>
    <d v="2021-07-02T00:00:00"/>
    <x v="4"/>
    <x v="29"/>
    <s v="Charlotte"/>
    <x v="4"/>
    <n v="65"/>
    <n v="700"/>
    <n v="45500"/>
    <n v="15924.999999999998"/>
    <n v="0.35"/>
    <x v="2"/>
    <n v="2021"/>
    <x v="5"/>
    <x v="2"/>
    <x v="1"/>
    <n v="22.749999999999996"/>
  </r>
  <r>
    <x v="2"/>
    <n v="1185732"/>
    <d v="2021-07-02T00:00:00"/>
    <x v="4"/>
    <x v="29"/>
    <s v="Charlotte"/>
    <x v="5"/>
    <n v="70"/>
    <n v="875"/>
    <n v="61250"/>
    <n v="30625"/>
    <n v="0.5"/>
    <x v="2"/>
    <n v="2021"/>
    <x v="5"/>
    <x v="2"/>
    <x v="1"/>
    <n v="35"/>
  </r>
  <r>
    <x v="2"/>
    <n v="1185732"/>
    <d v="2021-08-03T00:00:00"/>
    <x v="4"/>
    <x v="29"/>
    <s v="Charlotte"/>
    <x v="0"/>
    <n v="65"/>
    <n v="1025"/>
    <n v="66625"/>
    <n v="26650"/>
    <n v="0.4"/>
    <x v="2"/>
    <n v="2021"/>
    <x v="6"/>
    <x v="2"/>
    <x v="0"/>
    <n v="26"/>
  </r>
  <r>
    <x v="2"/>
    <n v="1185732"/>
    <d v="2021-08-03T00:00:00"/>
    <x v="4"/>
    <x v="29"/>
    <s v="Charlotte"/>
    <x v="1"/>
    <n v="60.000000000000007"/>
    <n v="800"/>
    <n v="48000.000000000007"/>
    <n v="16800"/>
    <n v="0.35"/>
    <x v="2"/>
    <n v="2021"/>
    <x v="6"/>
    <x v="2"/>
    <x v="0"/>
    <n v="21"/>
  </r>
  <r>
    <x v="2"/>
    <n v="1185732"/>
    <d v="2021-08-03T00:00:00"/>
    <x v="4"/>
    <x v="29"/>
    <s v="Charlotte"/>
    <x v="2"/>
    <n v="55.000000000000007"/>
    <n v="725"/>
    <n v="39875.000000000007"/>
    <n v="15950.000000000004"/>
    <n v="0.4"/>
    <x v="2"/>
    <n v="2021"/>
    <x v="6"/>
    <x v="2"/>
    <x v="0"/>
    <n v="22.000000000000004"/>
  </r>
  <r>
    <x v="2"/>
    <n v="1185732"/>
    <d v="2021-08-03T00:00:00"/>
    <x v="4"/>
    <x v="29"/>
    <s v="Charlotte"/>
    <x v="3"/>
    <n v="45"/>
    <n v="675"/>
    <n v="30375"/>
    <n v="12150"/>
    <n v="0.4"/>
    <x v="2"/>
    <n v="2021"/>
    <x v="6"/>
    <x v="2"/>
    <x v="0"/>
    <n v="18"/>
  </r>
  <r>
    <x v="2"/>
    <n v="1185732"/>
    <d v="2021-08-03T00:00:00"/>
    <x v="4"/>
    <x v="29"/>
    <s v="Charlotte"/>
    <x v="4"/>
    <n v="55.000000000000007"/>
    <n v="650"/>
    <n v="35750.000000000007"/>
    <n v="12512.500000000002"/>
    <n v="0.35"/>
    <x v="2"/>
    <n v="2021"/>
    <x v="6"/>
    <x v="2"/>
    <x v="1"/>
    <n v="19.250000000000004"/>
  </r>
  <r>
    <x v="2"/>
    <n v="1185732"/>
    <d v="2021-08-03T00:00:00"/>
    <x v="4"/>
    <x v="29"/>
    <s v="Charlotte"/>
    <x v="5"/>
    <n v="60.000000000000007"/>
    <n v="825"/>
    <n v="49500.000000000007"/>
    <n v="24750.000000000004"/>
    <n v="0.5"/>
    <x v="2"/>
    <n v="2021"/>
    <x v="6"/>
    <x v="2"/>
    <x v="1"/>
    <n v="30.000000000000004"/>
  </r>
  <r>
    <x v="2"/>
    <n v="1185732"/>
    <d v="2021-09-02T00:00:00"/>
    <x v="4"/>
    <x v="29"/>
    <s v="Charlotte"/>
    <x v="0"/>
    <n v="55.000000000000007"/>
    <n v="925"/>
    <n v="50875.000000000007"/>
    <n v="20350.000000000004"/>
    <n v="0.4"/>
    <x v="2"/>
    <n v="2021"/>
    <x v="7"/>
    <x v="2"/>
    <x v="0"/>
    <n v="22.000000000000004"/>
  </r>
  <r>
    <x v="2"/>
    <n v="1185732"/>
    <d v="2021-09-02T00:00:00"/>
    <x v="4"/>
    <x v="29"/>
    <s v="Charlotte"/>
    <x v="1"/>
    <n v="50.000000000000014"/>
    <n v="725"/>
    <n v="36250.000000000007"/>
    <n v="12687.500000000002"/>
    <n v="0.35"/>
    <x v="2"/>
    <n v="2021"/>
    <x v="7"/>
    <x v="2"/>
    <x v="0"/>
    <n v="17.500000000000004"/>
  </r>
  <r>
    <x v="2"/>
    <n v="1185732"/>
    <d v="2021-09-02T00:00:00"/>
    <x v="4"/>
    <x v="29"/>
    <s v="Charlotte"/>
    <x v="2"/>
    <n v="30.000000000000004"/>
    <n v="625"/>
    <n v="18750.000000000004"/>
    <n v="7500.0000000000018"/>
    <n v="0.4"/>
    <x v="2"/>
    <n v="2021"/>
    <x v="7"/>
    <x v="2"/>
    <x v="0"/>
    <n v="12.000000000000004"/>
  </r>
  <r>
    <x v="2"/>
    <n v="1185732"/>
    <d v="2021-09-02T00:00:00"/>
    <x v="4"/>
    <x v="29"/>
    <s v="Charlotte"/>
    <x v="3"/>
    <n v="30.000000000000004"/>
    <n v="600"/>
    <n v="18000.000000000004"/>
    <n v="7200.0000000000018"/>
    <n v="0.4"/>
    <x v="2"/>
    <n v="2021"/>
    <x v="7"/>
    <x v="2"/>
    <x v="0"/>
    <n v="12.000000000000004"/>
  </r>
  <r>
    <x v="2"/>
    <n v="1185732"/>
    <d v="2021-09-02T00:00:00"/>
    <x v="4"/>
    <x v="29"/>
    <s v="Charlotte"/>
    <x v="4"/>
    <n v="40"/>
    <n v="600"/>
    <n v="24000"/>
    <n v="8400"/>
    <n v="0.35"/>
    <x v="2"/>
    <n v="2021"/>
    <x v="7"/>
    <x v="2"/>
    <x v="1"/>
    <n v="14"/>
  </r>
  <r>
    <x v="2"/>
    <n v="1185732"/>
    <d v="2021-09-02T00:00:00"/>
    <x v="4"/>
    <x v="29"/>
    <s v="Charlotte"/>
    <x v="5"/>
    <n v="45.000000000000007"/>
    <n v="700"/>
    <n v="31500.000000000004"/>
    <n v="15750.000000000002"/>
    <n v="0.5"/>
    <x v="2"/>
    <n v="2021"/>
    <x v="7"/>
    <x v="2"/>
    <x v="1"/>
    <n v="22.500000000000004"/>
  </r>
  <r>
    <x v="2"/>
    <n v="1185732"/>
    <d v="2021-10-04T00:00:00"/>
    <x v="4"/>
    <x v="29"/>
    <s v="Charlotte"/>
    <x v="0"/>
    <n v="45.000000000000007"/>
    <n v="875"/>
    <n v="39375.000000000007"/>
    <n v="15750.000000000004"/>
    <n v="0.4"/>
    <x v="2"/>
    <n v="2021"/>
    <x v="8"/>
    <x v="3"/>
    <x v="0"/>
    <n v="18.000000000000004"/>
  </r>
  <r>
    <x v="2"/>
    <n v="1185732"/>
    <d v="2021-10-04T00:00:00"/>
    <x v="4"/>
    <x v="29"/>
    <s v="Charlotte"/>
    <x v="1"/>
    <n v="35.000000000000007"/>
    <n v="700"/>
    <n v="24500.000000000004"/>
    <n v="8575"/>
    <n v="0.35"/>
    <x v="2"/>
    <n v="2021"/>
    <x v="8"/>
    <x v="3"/>
    <x v="0"/>
    <n v="12.25"/>
  </r>
  <r>
    <x v="2"/>
    <n v="1185732"/>
    <d v="2021-10-04T00:00:00"/>
    <x v="4"/>
    <x v="29"/>
    <s v="Charlotte"/>
    <x v="2"/>
    <n v="35.000000000000007"/>
    <n v="575"/>
    <n v="20125.000000000004"/>
    <n v="8050.0000000000018"/>
    <n v="0.4"/>
    <x v="2"/>
    <n v="2021"/>
    <x v="8"/>
    <x v="3"/>
    <x v="0"/>
    <n v="14.000000000000004"/>
  </r>
  <r>
    <x v="2"/>
    <n v="1185732"/>
    <d v="2021-10-04T00:00:00"/>
    <x v="4"/>
    <x v="29"/>
    <s v="Charlotte"/>
    <x v="3"/>
    <n v="35.000000000000007"/>
    <n v="550"/>
    <n v="19250.000000000004"/>
    <n v="7700.0000000000018"/>
    <n v="0.4"/>
    <x v="2"/>
    <n v="2021"/>
    <x v="8"/>
    <x v="3"/>
    <x v="0"/>
    <n v="14.000000000000004"/>
  </r>
  <r>
    <x v="2"/>
    <n v="1185732"/>
    <d v="2021-10-04T00:00:00"/>
    <x v="4"/>
    <x v="29"/>
    <s v="Charlotte"/>
    <x v="4"/>
    <n v="45.000000000000007"/>
    <n v="550"/>
    <n v="24750.000000000004"/>
    <n v="8662.5"/>
    <n v="0.35"/>
    <x v="2"/>
    <n v="2021"/>
    <x v="8"/>
    <x v="3"/>
    <x v="1"/>
    <n v="15.75"/>
  </r>
  <r>
    <x v="2"/>
    <n v="1185732"/>
    <d v="2021-10-04T00:00:00"/>
    <x v="4"/>
    <x v="29"/>
    <s v="Charlotte"/>
    <x v="5"/>
    <n v="50"/>
    <n v="675"/>
    <n v="33750"/>
    <n v="16875"/>
    <n v="0.5"/>
    <x v="2"/>
    <n v="2021"/>
    <x v="8"/>
    <x v="3"/>
    <x v="1"/>
    <n v="25"/>
  </r>
  <r>
    <x v="2"/>
    <n v="1185732"/>
    <d v="2021-11-03T00:00:00"/>
    <x v="4"/>
    <x v="29"/>
    <s v="Charlotte"/>
    <x v="0"/>
    <n v="45.000000000000007"/>
    <n v="825"/>
    <n v="37125.000000000007"/>
    <n v="14850.000000000004"/>
    <n v="0.4"/>
    <x v="2"/>
    <n v="2021"/>
    <x v="9"/>
    <x v="3"/>
    <x v="0"/>
    <n v="18.000000000000004"/>
  </r>
  <r>
    <x v="2"/>
    <n v="1185732"/>
    <d v="2021-11-03T00:00:00"/>
    <x v="4"/>
    <x v="29"/>
    <s v="Charlotte"/>
    <x v="1"/>
    <n v="35.000000000000007"/>
    <n v="650"/>
    <n v="22750.000000000004"/>
    <n v="7962.5000000000009"/>
    <n v="0.35"/>
    <x v="2"/>
    <n v="2021"/>
    <x v="9"/>
    <x v="3"/>
    <x v="0"/>
    <n v="12.250000000000002"/>
  </r>
  <r>
    <x v="2"/>
    <n v="1185732"/>
    <d v="2021-11-03T00:00:00"/>
    <x v="4"/>
    <x v="29"/>
    <s v="Charlotte"/>
    <x v="2"/>
    <n v="40.000000000000014"/>
    <n v="595"/>
    <n v="23800.000000000007"/>
    <n v="9520.0000000000036"/>
    <n v="0.4"/>
    <x v="2"/>
    <n v="2021"/>
    <x v="9"/>
    <x v="3"/>
    <x v="0"/>
    <n v="16.000000000000007"/>
  </r>
  <r>
    <x v="2"/>
    <n v="1185732"/>
    <d v="2021-11-03T00:00:00"/>
    <x v="4"/>
    <x v="29"/>
    <s v="Charlotte"/>
    <x v="3"/>
    <n v="60.000000000000021"/>
    <n v="650"/>
    <n v="39000.000000000015"/>
    <n v="15600.000000000007"/>
    <n v="0.4"/>
    <x v="2"/>
    <n v="2021"/>
    <x v="9"/>
    <x v="3"/>
    <x v="0"/>
    <n v="24.000000000000011"/>
  </r>
  <r>
    <x v="2"/>
    <n v="1185732"/>
    <d v="2021-11-03T00:00:00"/>
    <x v="4"/>
    <x v="29"/>
    <s v="Charlotte"/>
    <x v="4"/>
    <n v="75.000000000000014"/>
    <n v="625"/>
    <n v="46875.000000000007"/>
    <n v="16406.25"/>
    <n v="0.35"/>
    <x v="2"/>
    <n v="2021"/>
    <x v="9"/>
    <x v="3"/>
    <x v="1"/>
    <n v="26.25"/>
  </r>
  <r>
    <x v="2"/>
    <n v="1185732"/>
    <d v="2021-11-03T00:00:00"/>
    <x v="4"/>
    <x v="29"/>
    <s v="Charlotte"/>
    <x v="5"/>
    <n v="75"/>
    <n v="725"/>
    <n v="54375"/>
    <n v="27187.5"/>
    <n v="0.5"/>
    <x v="2"/>
    <n v="2021"/>
    <x v="9"/>
    <x v="3"/>
    <x v="1"/>
    <n v="37.5"/>
  </r>
  <r>
    <x v="2"/>
    <n v="1185732"/>
    <d v="2021-12-02T00:00:00"/>
    <x v="4"/>
    <x v="29"/>
    <s v="Charlotte"/>
    <x v="0"/>
    <n v="70"/>
    <n v="975"/>
    <n v="68250"/>
    <n v="27300"/>
    <n v="0.4"/>
    <x v="2"/>
    <n v="2021"/>
    <x v="10"/>
    <x v="3"/>
    <x v="0"/>
    <n v="28"/>
  </r>
  <r>
    <x v="2"/>
    <n v="1185732"/>
    <d v="2021-12-02T00:00:00"/>
    <x v="4"/>
    <x v="29"/>
    <s v="Charlotte"/>
    <x v="1"/>
    <n v="60.000000000000007"/>
    <n v="775"/>
    <n v="46500.000000000007"/>
    <n v="16275.000000000002"/>
    <n v="0.35"/>
    <x v="2"/>
    <n v="2021"/>
    <x v="10"/>
    <x v="3"/>
    <x v="0"/>
    <n v="21.000000000000004"/>
  </r>
  <r>
    <x v="5"/>
    <n v="1185732"/>
    <d v="2021-12-02T00:00:00"/>
    <x v="4"/>
    <x v="29"/>
    <s v="Charlotte"/>
    <x v="2"/>
    <n v="60.000000000000007"/>
    <n v="725"/>
    <n v="43500.000000000007"/>
    <n v="17400.000000000004"/>
    <n v="0.4"/>
    <x v="2"/>
    <n v="2021"/>
    <x v="10"/>
    <x v="3"/>
    <x v="0"/>
    <n v="24.000000000000004"/>
  </r>
  <r>
    <x v="5"/>
    <n v="1185732"/>
    <d v="2021-12-02T00:00:00"/>
    <x v="4"/>
    <x v="29"/>
    <s v="Charlotte"/>
    <x v="3"/>
    <n v="60.000000000000007"/>
    <n v="675"/>
    <n v="40500.000000000007"/>
    <n v="16200.000000000004"/>
    <n v="0.4"/>
    <x v="2"/>
    <n v="2021"/>
    <x v="10"/>
    <x v="3"/>
    <x v="0"/>
    <n v="24.000000000000007"/>
  </r>
  <r>
    <x v="5"/>
    <n v="1185732"/>
    <d v="2021-12-02T00:00:00"/>
    <x v="4"/>
    <x v="29"/>
    <s v="Charlotte"/>
    <x v="4"/>
    <n v="70"/>
    <n v="675"/>
    <n v="47250"/>
    <n v="16537.5"/>
    <n v="0.35"/>
    <x v="2"/>
    <n v="2021"/>
    <x v="10"/>
    <x v="3"/>
    <x v="1"/>
    <n v="24.5"/>
  </r>
  <r>
    <x v="5"/>
    <n v="1185732"/>
    <d v="2021-12-02T00:00:00"/>
    <x v="4"/>
    <x v="29"/>
    <s v="Charlotte"/>
    <x v="5"/>
    <n v="75"/>
    <n v="775"/>
    <n v="58125"/>
    <n v="29062.5"/>
    <n v="0.5"/>
    <x v="2"/>
    <n v="2021"/>
    <x v="10"/>
    <x v="3"/>
    <x v="1"/>
    <n v="37.5"/>
  </r>
  <r>
    <x v="5"/>
    <n v="1185732"/>
    <d v="2021-01-13T00:00:00"/>
    <x v="4"/>
    <x v="29"/>
    <s v="Charlotte"/>
    <x v="0"/>
    <n v="35"/>
    <n v="775"/>
    <n v="27125"/>
    <n v="10850"/>
    <n v="0.4"/>
    <x v="2"/>
    <n v="2021"/>
    <x v="0"/>
    <x v="0"/>
    <x v="0"/>
    <n v="14"/>
  </r>
  <r>
    <x v="5"/>
    <n v="1185732"/>
    <d v="2021-01-13T00:00:00"/>
    <x v="4"/>
    <x v="29"/>
    <s v="Charlotte"/>
    <x v="1"/>
    <n v="35"/>
    <n v="575"/>
    <n v="20125"/>
    <n v="7043.75"/>
    <n v="0.35"/>
    <x v="2"/>
    <n v="2021"/>
    <x v="0"/>
    <x v="0"/>
    <x v="0"/>
    <n v="12.25"/>
  </r>
  <r>
    <x v="5"/>
    <n v="1185732"/>
    <d v="2021-01-13T00:00:00"/>
    <x v="4"/>
    <x v="29"/>
    <s v="Charlotte"/>
    <x v="2"/>
    <n v="25.000000000000007"/>
    <n v="575"/>
    <n v="14375.000000000004"/>
    <n v="5750.0000000000018"/>
    <n v="0.4"/>
    <x v="2"/>
    <n v="2021"/>
    <x v="0"/>
    <x v="0"/>
    <x v="0"/>
    <n v="10.000000000000004"/>
  </r>
  <r>
    <x v="5"/>
    <n v="1185732"/>
    <d v="2021-01-13T00:00:00"/>
    <x v="4"/>
    <x v="29"/>
    <s v="Charlotte"/>
    <x v="3"/>
    <n v="30"/>
    <n v="425"/>
    <n v="12750"/>
    <n v="5100"/>
    <n v="0.4"/>
    <x v="2"/>
    <n v="2021"/>
    <x v="0"/>
    <x v="0"/>
    <x v="0"/>
    <n v="12"/>
  </r>
  <r>
    <x v="5"/>
    <n v="1185732"/>
    <d v="2021-01-13T00:00:00"/>
    <x v="4"/>
    <x v="29"/>
    <s v="Charlotte"/>
    <x v="4"/>
    <n v="45"/>
    <n v="475"/>
    <n v="21375"/>
    <n v="7481.2499999999991"/>
    <n v="0.35"/>
    <x v="2"/>
    <n v="2021"/>
    <x v="0"/>
    <x v="0"/>
    <x v="1"/>
    <n v="15.749999999999998"/>
  </r>
  <r>
    <x v="5"/>
    <n v="1185732"/>
    <d v="2021-01-13T00:00:00"/>
    <x v="4"/>
    <x v="29"/>
    <s v="Charlotte"/>
    <x v="5"/>
    <n v="35"/>
    <n v="575"/>
    <n v="20125"/>
    <n v="10062.5"/>
    <n v="0.5"/>
    <x v="2"/>
    <n v="2021"/>
    <x v="0"/>
    <x v="0"/>
    <x v="1"/>
    <n v="17.5"/>
  </r>
  <r>
    <x v="5"/>
    <n v="1185732"/>
    <d v="2021-02-11T00:00:00"/>
    <x v="4"/>
    <x v="29"/>
    <s v="Charlotte"/>
    <x v="0"/>
    <n v="35"/>
    <n v="825"/>
    <n v="28875"/>
    <n v="11550"/>
    <n v="0.4"/>
    <x v="2"/>
    <n v="2021"/>
    <x v="1"/>
    <x v="0"/>
    <x v="0"/>
    <n v="14"/>
  </r>
  <r>
    <x v="5"/>
    <n v="1185732"/>
    <d v="2021-02-11T00:00:00"/>
    <x v="4"/>
    <x v="29"/>
    <s v="Charlotte"/>
    <x v="1"/>
    <n v="35"/>
    <n v="475"/>
    <n v="16625"/>
    <n v="5818.75"/>
    <n v="0.35"/>
    <x v="2"/>
    <n v="2021"/>
    <x v="1"/>
    <x v="0"/>
    <x v="0"/>
    <n v="12.25"/>
  </r>
  <r>
    <x v="5"/>
    <n v="1185732"/>
    <d v="2021-02-11T00:00:00"/>
    <x v="4"/>
    <x v="29"/>
    <s v="Charlotte"/>
    <x v="2"/>
    <n v="25.000000000000007"/>
    <n v="525"/>
    <n v="13125.000000000004"/>
    <n v="5250.0000000000018"/>
    <n v="0.4"/>
    <x v="2"/>
    <n v="2021"/>
    <x v="1"/>
    <x v="0"/>
    <x v="0"/>
    <n v="10.000000000000004"/>
  </r>
  <r>
    <x v="5"/>
    <n v="1185732"/>
    <d v="2021-02-11T00:00:00"/>
    <x v="3"/>
    <x v="30"/>
    <s v="Columbus"/>
    <x v="3"/>
    <n v="30"/>
    <n v="375"/>
    <n v="11250"/>
    <n v="4500"/>
    <n v="0.4"/>
    <x v="2"/>
    <n v="2021"/>
    <x v="1"/>
    <x v="0"/>
    <x v="0"/>
    <n v="12"/>
  </r>
  <r>
    <x v="5"/>
    <n v="1185732"/>
    <d v="2021-02-11T00:00:00"/>
    <x v="3"/>
    <x v="30"/>
    <s v="Columbus"/>
    <x v="4"/>
    <n v="45"/>
    <n v="450"/>
    <n v="20250"/>
    <n v="7087.5"/>
    <n v="0.35"/>
    <x v="2"/>
    <n v="2021"/>
    <x v="1"/>
    <x v="0"/>
    <x v="1"/>
    <n v="15.75"/>
  </r>
  <r>
    <x v="5"/>
    <n v="1185732"/>
    <d v="2021-02-11T00:00:00"/>
    <x v="3"/>
    <x v="30"/>
    <s v="Columbus"/>
    <x v="5"/>
    <n v="30"/>
    <n v="550"/>
    <n v="16500"/>
    <n v="8250"/>
    <n v="0.5"/>
    <x v="2"/>
    <n v="2021"/>
    <x v="1"/>
    <x v="0"/>
    <x v="1"/>
    <n v="15"/>
  </r>
  <r>
    <x v="5"/>
    <n v="1185732"/>
    <d v="2021-03-09T00:00:00"/>
    <x v="3"/>
    <x v="30"/>
    <s v="Columbus"/>
    <x v="0"/>
    <n v="30"/>
    <n v="770"/>
    <n v="23100"/>
    <n v="9240"/>
    <n v="0.4"/>
    <x v="2"/>
    <n v="2021"/>
    <x v="2"/>
    <x v="0"/>
    <x v="0"/>
    <n v="12"/>
  </r>
  <r>
    <x v="5"/>
    <n v="1185732"/>
    <d v="2021-03-09T00:00:00"/>
    <x v="3"/>
    <x v="30"/>
    <s v="Columbus"/>
    <x v="1"/>
    <n v="30"/>
    <n v="450"/>
    <n v="13500"/>
    <n v="4725"/>
    <n v="0.35"/>
    <x v="2"/>
    <n v="2021"/>
    <x v="2"/>
    <x v="0"/>
    <x v="0"/>
    <n v="10.5"/>
  </r>
  <r>
    <x v="5"/>
    <n v="1185732"/>
    <d v="2021-03-09T00:00:00"/>
    <x v="3"/>
    <x v="30"/>
    <s v="Columbus"/>
    <x v="2"/>
    <n v="20"/>
    <n v="475"/>
    <n v="9500"/>
    <n v="3800"/>
    <n v="0.4"/>
    <x v="2"/>
    <n v="2021"/>
    <x v="2"/>
    <x v="0"/>
    <x v="0"/>
    <n v="8"/>
  </r>
  <r>
    <x v="5"/>
    <n v="1185732"/>
    <d v="2021-03-09T00:00:00"/>
    <x v="3"/>
    <x v="30"/>
    <s v="Columbus"/>
    <x v="3"/>
    <n v="24.999999999999993"/>
    <n v="325"/>
    <n v="8124.9999999999973"/>
    <n v="3249.9999999999991"/>
    <n v="0.4"/>
    <x v="2"/>
    <n v="2021"/>
    <x v="2"/>
    <x v="0"/>
    <x v="0"/>
    <n v="9.9999999999999964"/>
  </r>
  <r>
    <x v="5"/>
    <n v="1185732"/>
    <d v="2021-03-09T00:00:00"/>
    <x v="3"/>
    <x v="30"/>
    <s v="Columbus"/>
    <x v="4"/>
    <n v="40.000000000000007"/>
    <n v="375"/>
    <n v="15000.000000000002"/>
    <n v="5250"/>
    <n v="0.35"/>
    <x v="2"/>
    <n v="2021"/>
    <x v="2"/>
    <x v="0"/>
    <x v="1"/>
    <n v="14"/>
  </r>
  <r>
    <x v="5"/>
    <n v="1185732"/>
    <d v="2021-03-09T00:00:00"/>
    <x v="3"/>
    <x v="30"/>
    <s v="Columbus"/>
    <x v="5"/>
    <n v="30"/>
    <n v="475"/>
    <n v="14250"/>
    <n v="7125"/>
    <n v="0.5"/>
    <x v="2"/>
    <n v="2021"/>
    <x v="2"/>
    <x v="0"/>
    <x v="1"/>
    <n v="15"/>
  </r>
  <r>
    <x v="5"/>
    <n v="1185732"/>
    <d v="2021-04-10T00:00:00"/>
    <x v="3"/>
    <x v="30"/>
    <s v="Columbus"/>
    <x v="0"/>
    <n v="30"/>
    <n v="725"/>
    <n v="21750"/>
    <n v="8700"/>
    <n v="0.4"/>
    <x v="2"/>
    <n v="2021"/>
    <x v="3"/>
    <x v="1"/>
    <x v="0"/>
    <n v="12"/>
  </r>
  <r>
    <x v="5"/>
    <n v="1185732"/>
    <d v="2021-04-10T00:00:00"/>
    <x v="3"/>
    <x v="30"/>
    <s v="Columbus"/>
    <x v="1"/>
    <n v="30"/>
    <n v="425"/>
    <n v="12750"/>
    <n v="4462.5"/>
    <n v="0.35"/>
    <x v="2"/>
    <n v="2021"/>
    <x v="3"/>
    <x v="1"/>
    <x v="0"/>
    <n v="10.5"/>
  </r>
  <r>
    <x v="5"/>
    <n v="1185732"/>
    <d v="2021-04-10T00:00:00"/>
    <x v="3"/>
    <x v="30"/>
    <s v="Columbus"/>
    <x v="2"/>
    <n v="20"/>
    <n v="425"/>
    <n v="8500"/>
    <n v="3400"/>
    <n v="0.4"/>
    <x v="2"/>
    <n v="2021"/>
    <x v="3"/>
    <x v="1"/>
    <x v="0"/>
    <n v="8"/>
  </r>
  <r>
    <x v="5"/>
    <n v="1185732"/>
    <d v="2021-04-10T00:00:00"/>
    <x v="3"/>
    <x v="30"/>
    <s v="Columbus"/>
    <x v="3"/>
    <n v="24.999999999999993"/>
    <n v="350"/>
    <n v="8749.9999999999982"/>
    <n v="3499.9999999999995"/>
    <n v="0.4"/>
    <x v="2"/>
    <n v="2021"/>
    <x v="3"/>
    <x v="1"/>
    <x v="0"/>
    <n v="9.9999999999999982"/>
  </r>
  <r>
    <x v="5"/>
    <n v="1185732"/>
    <d v="2021-04-10T00:00:00"/>
    <x v="3"/>
    <x v="30"/>
    <s v="Columbus"/>
    <x v="4"/>
    <n v="45"/>
    <n v="375"/>
    <n v="16875"/>
    <n v="5906.25"/>
    <n v="0.35"/>
    <x v="2"/>
    <n v="2021"/>
    <x v="3"/>
    <x v="1"/>
    <x v="1"/>
    <n v="15.75"/>
  </r>
  <r>
    <x v="5"/>
    <n v="1185732"/>
    <d v="2021-04-10T00:00:00"/>
    <x v="3"/>
    <x v="30"/>
    <s v="Columbus"/>
    <x v="5"/>
    <n v="35"/>
    <n v="525"/>
    <n v="18375"/>
    <n v="9187.5"/>
    <n v="0.5"/>
    <x v="2"/>
    <n v="2021"/>
    <x v="3"/>
    <x v="1"/>
    <x v="1"/>
    <n v="17.5"/>
  </r>
  <r>
    <x v="5"/>
    <n v="1185732"/>
    <d v="2021-05-09T00:00:00"/>
    <x v="3"/>
    <x v="30"/>
    <s v="Columbus"/>
    <x v="0"/>
    <n v="45"/>
    <n v="795"/>
    <n v="35775"/>
    <n v="14310"/>
    <n v="0.4"/>
    <x v="2"/>
    <n v="2021"/>
    <x v="4"/>
    <x v="1"/>
    <x v="0"/>
    <n v="18"/>
  </r>
  <r>
    <x v="5"/>
    <n v="1185732"/>
    <d v="2021-05-09T00:00:00"/>
    <x v="3"/>
    <x v="30"/>
    <s v="Columbus"/>
    <x v="1"/>
    <n v="45"/>
    <n v="500"/>
    <n v="22500"/>
    <n v="7874.9999999999991"/>
    <n v="0.35"/>
    <x v="2"/>
    <n v="2021"/>
    <x v="4"/>
    <x v="1"/>
    <x v="0"/>
    <n v="15.749999999999998"/>
  </r>
  <r>
    <x v="5"/>
    <n v="1185732"/>
    <d v="2021-05-09T00:00:00"/>
    <x v="3"/>
    <x v="30"/>
    <s v="Columbus"/>
    <x v="2"/>
    <n v="40"/>
    <n v="475"/>
    <n v="19000"/>
    <n v="7600"/>
    <n v="0.4"/>
    <x v="2"/>
    <n v="2021"/>
    <x v="4"/>
    <x v="1"/>
    <x v="0"/>
    <n v="16"/>
  </r>
  <r>
    <x v="5"/>
    <n v="1185732"/>
    <d v="2021-05-09T00:00:00"/>
    <x v="3"/>
    <x v="30"/>
    <s v="Columbus"/>
    <x v="3"/>
    <n v="40"/>
    <n v="425"/>
    <n v="17000"/>
    <n v="6800"/>
    <n v="0.4"/>
    <x v="2"/>
    <n v="2021"/>
    <x v="4"/>
    <x v="1"/>
    <x v="0"/>
    <n v="16"/>
  </r>
  <r>
    <x v="5"/>
    <n v="1185732"/>
    <d v="2021-05-09T00:00:00"/>
    <x v="3"/>
    <x v="30"/>
    <s v="Columbus"/>
    <x v="4"/>
    <n v="49.999999999999993"/>
    <n v="450"/>
    <n v="22499.999999999996"/>
    <n v="7874.9999999999982"/>
    <n v="0.35"/>
    <x v="2"/>
    <n v="2021"/>
    <x v="4"/>
    <x v="1"/>
    <x v="1"/>
    <n v="17.499999999999996"/>
  </r>
  <r>
    <x v="5"/>
    <n v="1185732"/>
    <d v="2021-05-09T00:00:00"/>
    <x v="3"/>
    <x v="30"/>
    <s v="Columbus"/>
    <x v="5"/>
    <n v="54.999999999999993"/>
    <n v="550"/>
    <n v="30249.999999999996"/>
    <n v="15124.999999999998"/>
    <n v="0.5"/>
    <x v="2"/>
    <n v="2021"/>
    <x v="4"/>
    <x v="1"/>
    <x v="1"/>
    <n v="27.499999999999996"/>
  </r>
  <r>
    <x v="5"/>
    <n v="1185732"/>
    <d v="2021-06-11T00:00:00"/>
    <x v="3"/>
    <x v="30"/>
    <s v="Columbus"/>
    <x v="0"/>
    <n v="49.999999999999993"/>
    <n v="800"/>
    <n v="39999.999999999993"/>
    <n v="15999.999999999998"/>
    <n v="0.4"/>
    <x v="2"/>
    <n v="2021"/>
    <x v="11"/>
    <x v="1"/>
    <x v="0"/>
    <n v="19.999999999999996"/>
  </r>
  <r>
    <x v="5"/>
    <n v="1185732"/>
    <d v="2021-06-11T00:00:00"/>
    <x v="3"/>
    <x v="30"/>
    <s v="Columbus"/>
    <x v="1"/>
    <n v="45"/>
    <n v="550"/>
    <n v="24750"/>
    <n v="8662.5"/>
    <n v="0.35"/>
    <x v="2"/>
    <n v="2021"/>
    <x v="11"/>
    <x v="1"/>
    <x v="0"/>
    <n v="15.75"/>
  </r>
  <r>
    <x v="5"/>
    <n v="1185732"/>
    <d v="2021-06-11T00:00:00"/>
    <x v="3"/>
    <x v="30"/>
    <s v="Columbus"/>
    <x v="2"/>
    <n v="50"/>
    <n v="525"/>
    <n v="26250"/>
    <n v="10500"/>
    <n v="0.4"/>
    <x v="2"/>
    <n v="2021"/>
    <x v="11"/>
    <x v="1"/>
    <x v="0"/>
    <n v="20"/>
  </r>
  <r>
    <x v="5"/>
    <n v="1185732"/>
    <d v="2021-06-11T00:00:00"/>
    <x v="3"/>
    <x v="30"/>
    <s v="Columbus"/>
    <x v="3"/>
    <n v="50"/>
    <n v="500"/>
    <n v="25000"/>
    <n v="10000"/>
    <n v="0.4"/>
    <x v="2"/>
    <n v="2021"/>
    <x v="11"/>
    <x v="1"/>
    <x v="0"/>
    <n v="20"/>
  </r>
  <r>
    <x v="5"/>
    <n v="1185732"/>
    <d v="2021-06-11T00:00:00"/>
    <x v="3"/>
    <x v="30"/>
    <s v="Columbus"/>
    <x v="4"/>
    <n v="65"/>
    <n v="500"/>
    <n v="32500"/>
    <n v="11375"/>
    <n v="0.35"/>
    <x v="2"/>
    <n v="2021"/>
    <x v="11"/>
    <x v="1"/>
    <x v="1"/>
    <n v="22.75"/>
  </r>
  <r>
    <x v="5"/>
    <n v="1185732"/>
    <d v="2021-06-11T00:00:00"/>
    <x v="3"/>
    <x v="30"/>
    <s v="Columbus"/>
    <x v="5"/>
    <n v="70"/>
    <n v="675"/>
    <n v="47250"/>
    <n v="23625"/>
    <n v="0.5"/>
    <x v="2"/>
    <n v="2021"/>
    <x v="11"/>
    <x v="1"/>
    <x v="1"/>
    <n v="35"/>
  </r>
  <r>
    <x v="5"/>
    <n v="1185732"/>
    <d v="2021-07-09T00:00:00"/>
    <x v="3"/>
    <x v="30"/>
    <s v="Columbus"/>
    <x v="0"/>
    <n v="65"/>
    <n v="900"/>
    <n v="58500"/>
    <n v="23400"/>
    <n v="0.4"/>
    <x v="2"/>
    <n v="2021"/>
    <x v="5"/>
    <x v="2"/>
    <x v="0"/>
    <n v="26"/>
  </r>
  <r>
    <x v="5"/>
    <n v="1185732"/>
    <d v="2021-07-09T00:00:00"/>
    <x v="3"/>
    <x v="30"/>
    <s v="Columbus"/>
    <x v="1"/>
    <n v="60.000000000000007"/>
    <n v="650"/>
    <n v="39000.000000000007"/>
    <n v="13650.000000000002"/>
    <n v="0.35"/>
    <x v="2"/>
    <n v="2021"/>
    <x v="5"/>
    <x v="2"/>
    <x v="0"/>
    <n v="21.000000000000004"/>
  </r>
  <r>
    <x v="5"/>
    <n v="1185732"/>
    <d v="2021-07-09T00:00:00"/>
    <x v="3"/>
    <x v="30"/>
    <s v="Columbus"/>
    <x v="2"/>
    <n v="55.000000000000007"/>
    <n v="575"/>
    <n v="31625.000000000004"/>
    <n v="12650.000000000002"/>
    <n v="0.4"/>
    <x v="2"/>
    <n v="2021"/>
    <x v="5"/>
    <x v="2"/>
    <x v="0"/>
    <n v="22.000000000000004"/>
  </r>
  <r>
    <x v="5"/>
    <n v="1185732"/>
    <d v="2021-07-09T00:00:00"/>
    <x v="3"/>
    <x v="30"/>
    <s v="Columbus"/>
    <x v="3"/>
    <n v="55.000000000000007"/>
    <n v="525"/>
    <n v="28875.000000000004"/>
    <n v="11550.000000000002"/>
    <n v="0.4"/>
    <x v="2"/>
    <n v="2021"/>
    <x v="5"/>
    <x v="2"/>
    <x v="0"/>
    <n v="22.000000000000004"/>
  </r>
  <r>
    <x v="5"/>
    <n v="1185732"/>
    <d v="2021-07-09T00:00:00"/>
    <x v="3"/>
    <x v="30"/>
    <s v="Columbus"/>
    <x v="4"/>
    <n v="65"/>
    <n v="550"/>
    <n v="35750"/>
    <n v="12512.5"/>
    <n v="0.35"/>
    <x v="2"/>
    <n v="2021"/>
    <x v="5"/>
    <x v="2"/>
    <x v="1"/>
    <n v="22.75"/>
  </r>
  <r>
    <x v="5"/>
    <n v="1185732"/>
    <d v="2021-07-09T00:00:00"/>
    <x v="3"/>
    <x v="30"/>
    <s v="Columbus"/>
    <x v="5"/>
    <n v="70"/>
    <n v="725"/>
    <n v="50750"/>
    <n v="25375"/>
    <n v="0.5"/>
    <x v="2"/>
    <n v="2021"/>
    <x v="5"/>
    <x v="2"/>
    <x v="1"/>
    <n v="35"/>
  </r>
  <r>
    <x v="5"/>
    <n v="1185732"/>
    <d v="2021-08-10T00:00:00"/>
    <x v="3"/>
    <x v="30"/>
    <s v="Columbus"/>
    <x v="0"/>
    <n v="65"/>
    <n v="875"/>
    <n v="56875"/>
    <n v="22750"/>
    <n v="0.4"/>
    <x v="2"/>
    <n v="2021"/>
    <x v="6"/>
    <x v="2"/>
    <x v="0"/>
    <n v="26"/>
  </r>
  <r>
    <x v="5"/>
    <n v="1185732"/>
    <d v="2021-08-10T00:00:00"/>
    <x v="3"/>
    <x v="30"/>
    <s v="Columbus"/>
    <x v="1"/>
    <n v="60.000000000000007"/>
    <n v="650"/>
    <n v="39000.000000000007"/>
    <n v="13650.000000000002"/>
    <n v="0.35"/>
    <x v="2"/>
    <n v="2021"/>
    <x v="6"/>
    <x v="2"/>
    <x v="0"/>
    <n v="21.000000000000004"/>
  </r>
  <r>
    <x v="5"/>
    <n v="1185732"/>
    <d v="2021-08-10T00:00:00"/>
    <x v="3"/>
    <x v="30"/>
    <s v="Columbus"/>
    <x v="2"/>
    <n v="55.000000000000007"/>
    <n v="575"/>
    <n v="31625.000000000004"/>
    <n v="12650.000000000002"/>
    <n v="0.4"/>
    <x v="2"/>
    <n v="2021"/>
    <x v="6"/>
    <x v="2"/>
    <x v="0"/>
    <n v="22.000000000000004"/>
  </r>
  <r>
    <x v="5"/>
    <n v="1185732"/>
    <d v="2021-08-10T00:00:00"/>
    <x v="3"/>
    <x v="30"/>
    <s v="Columbus"/>
    <x v="3"/>
    <n v="45"/>
    <n v="525"/>
    <n v="23625"/>
    <n v="9450"/>
    <n v="0.4"/>
    <x v="2"/>
    <n v="2021"/>
    <x v="6"/>
    <x v="2"/>
    <x v="0"/>
    <n v="18"/>
  </r>
  <r>
    <x v="5"/>
    <n v="1185732"/>
    <d v="2021-08-10T00:00:00"/>
    <x v="3"/>
    <x v="30"/>
    <s v="Columbus"/>
    <x v="4"/>
    <n v="55.000000000000007"/>
    <n v="500"/>
    <n v="27500.000000000004"/>
    <n v="9625"/>
    <n v="0.35"/>
    <x v="2"/>
    <n v="2021"/>
    <x v="6"/>
    <x v="2"/>
    <x v="1"/>
    <n v="19.25"/>
  </r>
  <r>
    <x v="5"/>
    <n v="1185732"/>
    <d v="2021-08-10T00:00:00"/>
    <x v="3"/>
    <x v="30"/>
    <s v="Columbus"/>
    <x v="5"/>
    <n v="60.000000000000007"/>
    <n v="675"/>
    <n v="40500.000000000007"/>
    <n v="20250.000000000004"/>
    <n v="0.5"/>
    <x v="2"/>
    <n v="2021"/>
    <x v="6"/>
    <x v="2"/>
    <x v="1"/>
    <n v="30.000000000000007"/>
  </r>
  <r>
    <x v="5"/>
    <n v="1185732"/>
    <d v="2021-09-09T00:00:00"/>
    <x v="3"/>
    <x v="30"/>
    <s v="Columbus"/>
    <x v="0"/>
    <n v="55.000000000000007"/>
    <n v="775"/>
    <n v="42625.000000000007"/>
    <n v="17050.000000000004"/>
    <n v="0.4"/>
    <x v="2"/>
    <n v="2021"/>
    <x v="7"/>
    <x v="2"/>
    <x v="0"/>
    <n v="22.000000000000004"/>
  </r>
  <r>
    <x v="5"/>
    <n v="1185732"/>
    <d v="2021-09-09T00:00:00"/>
    <x v="3"/>
    <x v="30"/>
    <s v="Columbus"/>
    <x v="1"/>
    <n v="50.000000000000014"/>
    <n v="575"/>
    <n v="28750.000000000007"/>
    <n v="10062.500000000002"/>
    <n v="0.35"/>
    <x v="2"/>
    <n v="2021"/>
    <x v="7"/>
    <x v="2"/>
    <x v="0"/>
    <n v="17.500000000000004"/>
  </r>
  <r>
    <x v="5"/>
    <n v="1185732"/>
    <d v="2021-09-09T00:00:00"/>
    <x v="3"/>
    <x v="30"/>
    <s v="Columbus"/>
    <x v="2"/>
    <n v="25.000000000000007"/>
    <n v="475"/>
    <n v="11875.000000000004"/>
    <n v="4750.0000000000018"/>
    <n v="0.4"/>
    <x v="2"/>
    <n v="2021"/>
    <x v="7"/>
    <x v="2"/>
    <x v="0"/>
    <n v="10.000000000000004"/>
  </r>
  <r>
    <x v="5"/>
    <n v="1185732"/>
    <d v="2021-09-09T00:00:00"/>
    <x v="3"/>
    <x v="30"/>
    <s v="Columbus"/>
    <x v="3"/>
    <n v="25.000000000000007"/>
    <n v="450"/>
    <n v="11250.000000000004"/>
    <n v="4500.0000000000018"/>
    <n v="0.4"/>
    <x v="2"/>
    <n v="2021"/>
    <x v="7"/>
    <x v="2"/>
    <x v="0"/>
    <n v="10.000000000000004"/>
  </r>
  <r>
    <x v="5"/>
    <n v="1185732"/>
    <d v="2021-09-09T00:00:00"/>
    <x v="3"/>
    <x v="30"/>
    <s v="Columbus"/>
    <x v="4"/>
    <n v="35"/>
    <n v="450"/>
    <n v="15750"/>
    <n v="5512.5"/>
    <n v="0.35"/>
    <x v="2"/>
    <n v="2021"/>
    <x v="7"/>
    <x v="2"/>
    <x v="1"/>
    <n v="12.25"/>
  </r>
  <r>
    <x v="5"/>
    <n v="1185732"/>
    <d v="2021-09-09T00:00:00"/>
    <x v="3"/>
    <x v="30"/>
    <s v="Columbus"/>
    <x v="5"/>
    <n v="40.000000000000007"/>
    <n v="550"/>
    <n v="22000.000000000004"/>
    <n v="11000.000000000002"/>
    <n v="0.5"/>
    <x v="2"/>
    <n v="2021"/>
    <x v="7"/>
    <x v="2"/>
    <x v="1"/>
    <n v="20.000000000000004"/>
  </r>
  <r>
    <x v="5"/>
    <n v="1185732"/>
    <d v="2021-10-11T00:00:00"/>
    <x v="3"/>
    <x v="30"/>
    <s v="Columbus"/>
    <x v="0"/>
    <n v="40.000000000000007"/>
    <n v="725"/>
    <n v="29000.000000000004"/>
    <n v="11600.000000000002"/>
    <n v="0.4"/>
    <x v="2"/>
    <n v="2021"/>
    <x v="8"/>
    <x v="3"/>
    <x v="0"/>
    <n v="16.000000000000004"/>
  </r>
  <r>
    <x v="5"/>
    <n v="1185732"/>
    <d v="2021-10-11T00:00:00"/>
    <x v="3"/>
    <x v="30"/>
    <s v="Columbus"/>
    <x v="1"/>
    <n v="30.000000000000011"/>
    <n v="550"/>
    <n v="16500.000000000007"/>
    <n v="5775.0000000000018"/>
    <n v="0.35"/>
    <x v="2"/>
    <n v="2021"/>
    <x v="8"/>
    <x v="3"/>
    <x v="0"/>
    <n v="10.500000000000004"/>
  </r>
  <r>
    <x v="5"/>
    <n v="1185732"/>
    <d v="2021-10-11T00:00:00"/>
    <x v="3"/>
    <x v="30"/>
    <s v="Columbus"/>
    <x v="2"/>
    <n v="30.000000000000011"/>
    <n v="425"/>
    <n v="12750.000000000004"/>
    <n v="5100.0000000000018"/>
    <n v="0.4"/>
    <x v="2"/>
    <n v="2021"/>
    <x v="8"/>
    <x v="3"/>
    <x v="0"/>
    <n v="12.000000000000004"/>
  </r>
  <r>
    <x v="5"/>
    <n v="1185732"/>
    <d v="2021-10-11T00:00:00"/>
    <x v="3"/>
    <x v="30"/>
    <s v="Columbus"/>
    <x v="3"/>
    <n v="30.000000000000011"/>
    <n v="400"/>
    <n v="12000.000000000004"/>
    <n v="4800.0000000000018"/>
    <n v="0.4"/>
    <x v="2"/>
    <n v="2021"/>
    <x v="8"/>
    <x v="3"/>
    <x v="0"/>
    <n v="12.000000000000005"/>
  </r>
  <r>
    <x v="5"/>
    <n v="1185732"/>
    <d v="2021-10-11T00:00:00"/>
    <x v="3"/>
    <x v="30"/>
    <s v="Columbus"/>
    <x v="4"/>
    <n v="40.000000000000007"/>
    <n v="400"/>
    <n v="16000.000000000004"/>
    <n v="5600.0000000000009"/>
    <n v="0.35"/>
    <x v="2"/>
    <n v="2021"/>
    <x v="8"/>
    <x v="3"/>
    <x v="1"/>
    <n v="14.000000000000002"/>
  </r>
  <r>
    <x v="5"/>
    <n v="1185732"/>
    <d v="2021-10-11T00:00:00"/>
    <x v="3"/>
    <x v="30"/>
    <s v="Columbus"/>
    <x v="5"/>
    <n v="40"/>
    <n v="525"/>
    <n v="21000"/>
    <n v="10500"/>
    <n v="0.5"/>
    <x v="2"/>
    <n v="2021"/>
    <x v="8"/>
    <x v="3"/>
    <x v="1"/>
    <n v="20"/>
  </r>
  <r>
    <x v="5"/>
    <n v="1185732"/>
    <d v="2021-11-10T00:00:00"/>
    <x v="3"/>
    <x v="30"/>
    <s v="Columbus"/>
    <x v="0"/>
    <n v="35.000000000000007"/>
    <n v="675"/>
    <n v="23625.000000000004"/>
    <n v="9450.0000000000018"/>
    <n v="0.4"/>
    <x v="2"/>
    <n v="2021"/>
    <x v="9"/>
    <x v="3"/>
    <x v="0"/>
    <n v="14.000000000000004"/>
  </r>
  <r>
    <x v="5"/>
    <n v="1185732"/>
    <d v="2021-11-10T00:00:00"/>
    <x v="3"/>
    <x v="30"/>
    <s v="Columbus"/>
    <x v="1"/>
    <n v="25.000000000000011"/>
    <n v="500"/>
    <n v="12500.000000000005"/>
    <n v="4375.0000000000018"/>
    <n v="0.35"/>
    <x v="2"/>
    <n v="2021"/>
    <x v="9"/>
    <x v="3"/>
    <x v="0"/>
    <n v="8.7500000000000036"/>
  </r>
  <r>
    <x v="5"/>
    <n v="1185732"/>
    <d v="2021-11-10T00:00:00"/>
    <x v="3"/>
    <x v="30"/>
    <s v="Columbus"/>
    <x v="2"/>
    <n v="35.000000000000014"/>
    <n v="445"/>
    <n v="15575.000000000005"/>
    <n v="6230.0000000000027"/>
    <n v="0.4"/>
    <x v="2"/>
    <n v="2021"/>
    <x v="9"/>
    <x v="3"/>
    <x v="0"/>
    <n v="14.000000000000005"/>
  </r>
  <r>
    <x v="5"/>
    <n v="1185732"/>
    <d v="2021-11-10T00:00:00"/>
    <x v="3"/>
    <x v="30"/>
    <s v="Columbus"/>
    <x v="3"/>
    <n v="65.000000000000028"/>
    <n v="500"/>
    <n v="32500.000000000015"/>
    <n v="13000.000000000007"/>
    <n v="0.4"/>
    <x v="2"/>
    <n v="2021"/>
    <x v="9"/>
    <x v="3"/>
    <x v="0"/>
    <n v="26.000000000000014"/>
  </r>
  <r>
    <x v="5"/>
    <n v="1185732"/>
    <d v="2021-11-10T00:00:00"/>
    <x v="3"/>
    <x v="30"/>
    <s v="Columbus"/>
    <x v="4"/>
    <n v="80.000000000000014"/>
    <n v="475"/>
    <n v="38000.000000000007"/>
    <n v="13300.000000000002"/>
    <n v="0.35"/>
    <x v="2"/>
    <n v="2021"/>
    <x v="9"/>
    <x v="3"/>
    <x v="1"/>
    <n v="28.000000000000004"/>
  </r>
  <r>
    <x v="5"/>
    <n v="1185732"/>
    <d v="2021-11-10T00:00:00"/>
    <x v="3"/>
    <x v="30"/>
    <s v="Columbus"/>
    <x v="5"/>
    <n v="80"/>
    <n v="575"/>
    <n v="46000"/>
    <n v="23000"/>
    <n v="0.5"/>
    <x v="2"/>
    <n v="2021"/>
    <x v="9"/>
    <x v="3"/>
    <x v="1"/>
    <n v="40"/>
  </r>
  <r>
    <x v="5"/>
    <n v="1185732"/>
    <d v="2021-12-09T00:00:00"/>
    <x v="3"/>
    <x v="30"/>
    <s v="Columbus"/>
    <x v="0"/>
    <n v="75.000000000000014"/>
    <n v="825"/>
    <n v="61875.000000000015"/>
    <n v="24750.000000000007"/>
    <n v="0.4"/>
    <x v="2"/>
    <n v="2021"/>
    <x v="10"/>
    <x v="3"/>
    <x v="0"/>
    <n v="30.000000000000007"/>
  </r>
  <r>
    <x v="5"/>
    <n v="1185732"/>
    <d v="2021-12-09T00:00:00"/>
    <x v="3"/>
    <x v="30"/>
    <s v="Columbus"/>
    <x v="1"/>
    <n v="65.000000000000014"/>
    <n v="625"/>
    <n v="40625.000000000007"/>
    <n v="14218.750000000002"/>
    <n v="0.35"/>
    <x v="2"/>
    <n v="2021"/>
    <x v="10"/>
    <x v="3"/>
    <x v="0"/>
    <n v="22.750000000000004"/>
  </r>
  <r>
    <x v="3"/>
    <n v="1185732"/>
    <d v="2021-12-09T00:00:00"/>
    <x v="3"/>
    <x v="30"/>
    <s v="Columbus"/>
    <x v="2"/>
    <n v="65.000000000000014"/>
    <n v="575"/>
    <n v="37375.000000000007"/>
    <n v="14950.000000000004"/>
    <n v="0.4"/>
    <x v="2"/>
    <n v="2021"/>
    <x v="10"/>
    <x v="3"/>
    <x v="0"/>
    <n v="26.000000000000007"/>
  </r>
  <r>
    <x v="3"/>
    <n v="1185732"/>
    <d v="2021-12-09T00:00:00"/>
    <x v="3"/>
    <x v="30"/>
    <s v="Columbus"/>
    <x v="3"/>
    <n v="65.000000000000014"/>
    <n v="525"/>
    <n v="34125.000000000007"/>
    <n v="13650.000000000004"/>
    <n v="0.4"/>
    <x v="2"/>
    <n v="2021"/>
    <x v="10"/>
    <x v="3"/>
    <x v="0"/>
    <n v="26.000000000000007"/>
  </r>
  <r>
    <x v="3"/>
    <n v="1185732"/>
    <d v="2021-12-09T00:00:00"/>
    <x v="3"/>
    <x v="30"/>
    <s v="Columbus"/>
    <x v="4"/>
    <n v="75.000000000000014"/>
    <n v="525"/>
    <n v="39375.000000000007"/>
    <n v="13781.250000000002"/>
    <n v="0.35"/>
    <x v="2"/>
    <n v="2021"/>
    <x v="10"/>
    <x v="3"/>
    <x v="1"/>
    <n v="26.250000000000004"/>
  </r>
  <r>
    <x v="3"/>
    <n v="1185732"/>
    <d v="2021-12-09T00:00:00"/>
    <x v="3"/>
    <x v="30"/>
    <s v="Columbus"/>
    <x v="5"/>
    <n v="80"/>
    <n v="625"/>
    <n v="50000"/>
    <n v="25000"/>
    <n v="0.5"/>
    <x v="2"/>
    <n v="2021"/>
    <x v="10"/>
    <x v="3"/>
    <x v="1"/>
    <n v="40"/>
  </r>
  <r>
    <x v="5"/>
    <n v="1185732"/>
    <d v="2021-01-22T00:00:00"/>
    <x v="3"/>
    <x v="30"/>
    <s v="Columbus"/>
    <x v="0"/>
    <n v="40"/>
    <n v="500"/>
    <n v="20000"/>
    <n v="8000"/>
    <n v="0.4"/>
    <x v="2"/>
    <n v="2021"/>
    <x v="0"/>
    <x v="0"/>
    <x v="0"/>
    <n v="16"/>
  </r>
  <r>
    <x v="5"/>
    <n v="1185732"/>
    <d v="2021-01-22T00:00:00"/>
    <x v="3"/>
    <x v="30"/>
    <s v="Columbus"/>
    <x v="1"/>
    <n v="40"/>
    <n v="300"/>
    <n v="12000"/>
    <n v="4200"/>
    <n v="0.35"/>
    <x v="2"/>
    <n v="2021"/>
    <x v="0"/>
    <x v="0"/>
    <x v="0"/>
    <n v="14"/>
  </r>
  <r>
    <x v="5"/>
    <n v="1185732"/>
    <d v="2021-01-22T00:00:00"/>
    <x v="3"/>
    <x v="30"/>
    <s v="Columbus"/>
    <x v="2"/>
    <n v="30.000000000000004"/>
    <n v="300"/>
    <n v="9000.0000000000018"/>
    <n v="3600.0000000000009"/>
    <n v="0.4"/>
    <x v="2"/>
    <n v="2021"/>
    <x v="0"/>
    <x v="0"/>
    <x v="0"/>
    <n v="12.000000000000004"/>
  </r>
  <r>
    <x v="5"/>
    <n v="1185732"/>
    <d v="2021-01-22T00:00:00"/>
    <x v="3"/>
    <x v="30"/>
    <s v="Columbus"/>
    <x v="3"/>
    <n v="35"/>
    <n v="150"/>
    <n v="5250"/>
    <n v="2100"/>
    <n v="0.4"/>
    <x v="2"/>
    <n v="2021"/>
    <x v="0"/>
    <x v="0"/>
    <x v="0"/>
    <n v="14"/>
  </r>
  <r>
    <x v="5"/>
    <n v="1185732"/>
    <d v="2021-01-22T00:00:00"/>
    <x v="3"/>
    <x v="30"/>
    <s v="Columbus"/>
    <x v="4"/>
    <n v="49.999999999999993"/>
    <n v="200"/>
    <n v="9999.9999999999982"/>
    <n v="3499.9999999999991"/>
    <n v="0.35"/>
    <x v="2"/>
    <n v="2021"/>
    <x v="0"/>
    <x v="0"/>
    <x v="1"/>
    <n v="17.499999999999996"/>
  </r>
  <r>
    <x v="5"/>
    <n v="1185732"/>
    <d v="2021-01-22T00:00:00"/>
    <x v="3"/>
    <x v="30"/>
    <s v="Columbus"/>
    <x v="5"/>
    <n v="40"/>
    <n v="300"/>
    <n v="12000"/>
    <n v="4800"/>
    <n v="0.4"/>
    <x v="2"/>
    <n v="2021"/>
    <x v="0"/>
    <x v="0"/>
    <x v="1"/>
    <n v="16"/>
  </r>
  <r>
    <x v="5"/>
    <n v="1185732"/>
    <d v="2021-02-22T00:00:00"/>
    <x v="3"/>
    <x v="30"/>
    <s v="Columbus"/>
    <x v="0"/>
    <n v="40"/>
    <n v="550"/>
    <n v="22000"/>
    <n v="8800"/>
    <n v="0.4"/>
    <x v="2"/>
    <n v="2021"/>
    <x v="1"/>
    <x v="0"/>
    <x v="0"/>
    <n v="16"/>
  </r>
  <r>
    <x v="5"/>
    <n v="1185732"/>
    <d v="2021-02-22T00:00:00"/>
    <x v="3"/>
    <x v="30"/>
    <s v="Columbus"/>
    <x v="1"/>
    <n v="40"/>
    <n v="200"/>
    <n v="8000"/>
    <n v="2800"/>
    <n v="0.35"/>
    <x v="2"/>
    <n v="2021"/>
    <x v="1"/>
    <x v="0"/>
    <x v="0"/>
    <n v="14"/>
  </r>
  <r>
    <x v="5"/>
    <n v="1185732"/>
    <d v="2021-02-22T00:00:00"/>
    <x v="3"/>
    <x v="30"/>
    <s v="Columbus"/>
    <x v="2"/>
    <n v="30.000000000000004"/>
    <n v="250"/>
    <n v="7500.0000000000009"/>
    <n v="3000.0000000000005"/>
    <n v="0.4"/>
    <x v="2"/>
    <n v="2021"/>
    <x v="1"/>
    <x v="0"/>
    <x v="0"/>
    <n v="12.000000000000002"/>
  </r>
  <r>
    <x v="5"/>
    <n v="1185732"/>
    <d v="2021-02-22T00:00:00"/>
    <x v="4"/>
    <x v="31"/>
    <s v="Louisville"/>
    <x v="3"/>
    <n v="35"/>
    <n v="125"/>
    <n v="4375"/>
    <n v="1750"/>
    <n v="0.4"/>
    <x v="2"/>
    <n v="2021"/>
    <x v="1"/>
    <x v="0"/>
    <x v="0"/>
    <n v="14"/>
  </r>
  <r>
    <x v="5"/>
    <n v="1185732"/>
    <d v="2021-02-22T00:00:00"/>
    <x v="4"/>
    <x v="31"/>
    <s v="Louisville"/>
    <x v="4"/>
    <n v="49.999999999999993"/>
    <n v="200"/>
    <n v="9999.9999999999982"/>
    <n v="3499.9999999999991"/>
    <n v="0.35"/>
    <x v="2"/>
    <n v="2021"/>
    <x v="1"/>
    <x v="0"/>
    <x v="1"/>
    <n v="17.499999999999996"/>
  </r>
  <r>
    <x v="5"/>
    <n v="1185732"/>
    <d v="2021-02-22T00:00:00"/>
    <x v="4"/>
    <x v="31"/>
    <s v="Louisville"/>
    <x v="5"/>
    <n v="40"/>
    <n v="300"/>
    <n v="12000"/>
    <n v="4800"/>
    <n v="0.4"/>
    <x v="2"/>
    <n v="2021"/>
    <x v="1"/>
    <x v="0"/>
    <x v="1"/>
    <n v="16"/>
  </r>
  <r>
    <x v="5"/>
    <n v="1185732"/>
    <d v="2021-03-21T00:00:00"/>
    <x v="4"/>
    <x v="31"/>
    <s v="Louisville"/>
    <x v="0"/>
    <n v="45"/>
    <n v="520"/>
    <n v="23400"/>
    <n v="9360"/>
    <n v="0.4"/>
    <x v="2"/>
    <n v="2021"/>
    <x v="2"/>
    <x v="0"/>
    <x v="0"/>
    <n v="18"/>
  </r>
  <r>
    <x v="5"/>
    <n v="1185732"/>
    <d v="2021-03-21T00:00:00"/>
    <x v="4"/>
    <x v="31"/>
    <s v="Louisville"/>
    <x v="1"/>
    <n v="45"/>
    <n v="225"/>
    <n v="10125"/>
    <n v="3543.75"/>
    <n v="0.35"/>
    <x v="2"/>
    <n v="2021"/>
    <x v="2"/>
    <x v="0"/>
    <x v="0"/>
    <n v="15.75"/>
  </r>
  <r>
    <x v="5"/>
    <n v="1185732"/>
    <d v="2021-03-21T00:00:00"/>
    <x v="4"/>
    <x v="31"/>
    <s v="Louisville"/>
    <x v="2"/>
    <n v="35"/>
    <n v="250"/>
    <n v="8750"/>
    <n v="3500"/>
    <n v="0.4"/>
    <x v="2"/>
    <n v="2021"/>
    <x v="2"/>
    <x v="0"/>
    <x v="0"/>
    <n v="14"/>
  </r>
  <r>
    <x v="5"/>
    <n v="1185732"/>
    <d v="2021-03-21T00:00:00"/>
    <x v="4"/>
    <x v="31"/>
    <s v="Louisville"/>
    <x v="3"/>
    <n v="40"/>
    <n v="100"/>
    <n v="4000"/>
    <n v="1600"/>
    <n v="0.4"/>
    <x v="2"/>
    <n v="2021"/>
    <x v="2"/>
    <x v="0"/>
    <x v="0"/>
    <n v="16"/>
  </r>
  <r>
    <x v="5"/>
    <n v="1185732"/>
    <d v="2021-03-21T00:00:00"/>
    <x v="4"/>
    <x v="31"/>
    <s v="Louisville"/>
    <x v="4"/>
    <n v="54.999999999999993"/>
    <n v="150"/>
    <n v="8249.9999999999982"/>
    <n v="2887.4999999999991"/>
    <n v="0.35"/>
    <x v="2"/>
    <n v="2021"/>
    <x v="2"/>
    <x v="0"/>
    <x v="1"/>
    <n v="19.249999999999993"/>
  </r>
  <r>
    <x v="5"/>
    <n v="1185732"/>
    <d v="2021-03-21T00:00:00"/>
    <x v="4"/>
    <x v="31"/>
    <s v="Louisville"/>
    <x v="5"/>
    <n v="45"/>
    <n v="250"/>
    <n v="11250"/>
    <n v="4500"/>
    <n v="0.4"/>
    <x v="2"/>
    <n v="2021"/>
    <x v="2"/>
    <x v="0"/>
    <x v="1"/>
    <n v="18"/>
  </r>
  <r>
    <x v="5"/>
    <n v="1185732"/>
    <d v="2021-04-22T00:00:00"/>
    <x v="4"/>
    <x v="31"/>
    <s v="Louisville"/>
    <x v="0"/>
    <n v="45"/>
    <n v="475"/>
    <n v="21375"/>
    <n v="8550"/>
    <n v="0.4"/>
    <x v="2"/>
    <n v="2021"/>
    <x v="3"/>
    <x v="1"/>
    <x v="0"/>
    <n v="18"/>
  </r>
  <r>
    <x v="5"/>
    <n v="1185732"/>
    <d v="2021-04-22T00:00:00"/>
    <x v="4"/>
    <x v="31"/>
    <s v="Louisville"/>
    <x v="1"/>
    <n v="45"/>
    <n v="175"/>
    <n v="7875"/>
    <n v="2756.25"/>
    <n v="0.35"/>
    <x v="2"/>
    <n v="2021"/>
    <x v="3"/>
    <x v="1"/>
    <x v="0"/>
    <n v="15.75"/>
  </r>
  <r>
    <x v="5"/>
    <n v="1185732"/>
    <d v="2021-04-22T00:00:00"/>
    <x v="4"/>
    <x v="31"/>
    <s v="Louisville"/>
    <x v="2"/>
    <n v="40"/>
    <n v="175"/>
    <n v="7000"/>
    <n v="2800"/>
    <n v="0.4"/>
    <x v="2"/>
    <n v="2021"/>
    <x v="3"/>
    <x v="1"/>
    <x v="0"/>
    <n v="16"/>
  </r>
  <r>
    <x v="5"/>
    <n v="1185732"/>
    <d v="2021-04-22T00:00:00"/>
    <x v="4"/>
    <x v="31"/>
    <s v="Louisville"/>
    <x v="3"/>
    <n v="45"/>
    <n v="100"/>
    <n v="4500"/>
    <n v="1800"/>
    <n v="0.4"/>
    <x v="2"/>
    <n v="2021"/>
    <x v="3"/>
    <x v="1"/>
    <x v="0"/>
    <n v="18"/>
  </r>
  <r>
    <x v="5"/>
    <n v="1185732"/>
    <d v="2021-04-22T00:00:00"/>
    <x v="4"/>
    <x v="31"/>
    <s v="Louisville"/>
    <x v="4"/>
    <n v="50"/>
    <n v="125"/>
    <n v="6250"/>
    <n v="2187.5"/>
    <n v="0.35"/>
    <x v="2"/>
    <n v="2021"/>
    <x v="3"/>
    <x v="1"/>
    <x v="1"/>
    <n v="17.5"/>
  </r>
  <r>
    <x v="5"/>
    <n v="1185732"/>
    <d v="2021-04-22T00:00:00"/>
    <x v="4"/>
    <x v="31"/>
    <s v="Louisville"/>
    <x v="5"/>
    <n v="40"/>
    <n v="250"/>
    <n v="10000"/>
    <n v="4000"/>
    <n v="0.4"/>
    <x v="2"/>
    <n v="2021"/>
    <x v="3"/>
    <x v="1"/>
    <x v="1"/>
    <n v="16"/>
  </r>
  <r>
    <x v="5"/>
    <n v="1185732"/>
    <d v="2021-05-23T00:00:00"/>
    <x v="4"/>
    <x v="31"/>
    <s v="Louisville"/>
    <x v="0"/>
    <n v="50"/>
    <n v="520"/>
    <n v="26000"/>
    <n v="10400"/>
    <n v="0.4"/>
    <x v="2"/>
    <n v="2021"/>
    <x v="4"/>
    <x v="1"/>
    <x v="0"/>
    <n v="20"/>
  </r>
  <r>
    <x v="5"/>
    <n v="1185732"/>
    <d v="2021-05-23T00:00:00"/>
    <x v="4"/>
    <x v="31"/>
    <s v="Louisville"/>
    <x v="1"/>
    <n v="45.000000000000007"/>
    <n v="225"/>
    <n v="10125.000000000002"/>
    <n v="3543.7500000000005"/>
    <n v="0.35"/>
    <x v="2"/>
    <n v="2021"/>
    <x v="4"/>
    <x v="1"/>
    <x v="0"/>
    <n v="15.750000000000002"/>
  </r>
  <r>
    <x v="5"/>
    <n v="1185732"/>
    <d v="2021-05-23T00:00:00"/>
    <x v="4"/>
    <x v="31"/>
    <s v="Louisville"/>
    <x v="2"/>
    <n v="40"/>
    <n v="200"/>
    <n v="8000"/>
    <n v="3200"/>
    <n v="0.4"/>
    <x v="2"/>
    <n v="2021"/>
    <x v="4"/>
    <x v="1"/>
    <x v="0"/>
    <n v="16"/>
  </r>
  <r>
    <x v="5"/>
    <n v="1185732"/>
    <d v="2021-05-23T00:00:00"/>
    <x v="4"/>
    <x v="31"/>
    <s v="Louisville"/>
    <x v="3"/>
    <n v="40"/>
    <n v="125"/>
    <n v="5000"/>
    <n v="2000"/>
    <n v="0.4"/>
    <x v="2"/>
    <n v="2021"/>
    <x v="4"/>
    <x v="1"/>
    <x v="0"/>
    <n v="16"/>
  </r>
  <r>
    <x v="5"/>
    <n v="1185732"/>
    <d v="2021-05-23T00:00:00"/>
    <x v="4"/>
    <x v="31"/>
    <s v="Louisville"/>
    <x v="4"/>
    <n v="50"/>
    <n v="150"/>
    <n v="7500"/>
    <n v="2625"/>
    <n v="0.35"/>
    <x v="2"/>
    <n v="2021"/>
    <x v="4"/>
    <x v="1"/>
    <x v="1"/>
    <n v="17.5"/>
  </r>
  <r>
    <x v="5"/>
    <n v="1185732"/>
    <d v="2021-05-23T00:00:00"/>
    <x v="4"/>
    <x v="31"/>
    <s v="Louisville"/>
    <x v="5"/>
    <n v="55.000000000000007"/>
    <n v="275"/>
    <n v="15125.000000000002"/>
    <n v="6050.0000000000009"/>
    <n v="0.4"/>
    <x v="2"/>
    <n v="2021"/>
    <x v="4"/>
    <x v="1"/>
    <x v="1"/>
    <n v="22.000000000000004"/>
  </r>
  <r>
    <x v="5"/>
    <n v="1185732"/>
    <d v="2021-06-22T00:00:00"/>
    <x v="4"/>
    <x v="31"/>
    <s v="Louisville"/>
    <x v="0"/>
    <n v="40"/>
    <n v="525"/>
    <n v="21000"/>
    <n v="8400"/>
    <n v="0.4"/>
    <x v="2"/>
    <n v="2021"/>
    <x v="11"/>
    <x v="1"/>
    <x v="0"/>
    <n v="16"/>
  </r>
  <r>
    <x v="5"/>
    <n v="1185732"/>
    <d v="2021-06-22T00:00:00"/>
    <x v="4"/>
    <x v="31"/>
    <s v="Louisville"/>
    <x v="1"/>
    <n v="35.000000000000007"/>
    <n v="275"/>
    <n v="9625.0000000000018"/>
    <n v="3368.7500000000005"/>
    <n v="0.35"/>
    <x v="2"/>
    <n v="2021"/>
    <x v="11"/>
    <x v="1"/>
    <x v="0"/>
    <n v="12.250000000000002"/>
  </r>
  <r>
    <x v="5"/>
    <n v="1185732"/>
    <d v="2021-06-22T00:00:00"/>
    <x v="4"/>
    <x v="31"/>
    <s v="Louisville"/>
    <x v="2"/>
    <n v="30.000000000000004"/>
    <n v="225"/>
    <n v="6750.0000000000009"/>
    <n v="2700.0000000000005"/>
    <n v="0.4"/>
    <x v="2"/>
    <n v="2021"/>
    <x v="11"/>
    <x v="1"/>
    <x v="0"/>
    <n v="12.000000000000002"/>
  </r>
  <r>
    <x v="5"/>
    <n v="1185732"/>
    <d v="2021-06-22T00:00:00"/>
    <x v="4"/>
    <x v="31"/>
    <s v="Louisville"/>
    <x v="3"/>
    <n v="30.000000000000004"/>
    <n v="200"/>
    <n v="6000.0000000000009"/>
    <n v="2400.0000000000005"/>
    <n v="0.4"/>
    <x v="2"/>
    <n v="2021"/>
    <x v="11"/>
    <x v="1"/>
    <x v="0"/>
    <n v="12.000000000000002"/>
  </r>
  <r>
    <x v="5"/>
    <n v="1185732"/>
    <d v="2021-06-22T00:00:00"/>
    <x v="4"/>
    <x v="31"/>
    <s v="Louisville"/>
    <x v="4"/>
    <n v="50"/>
    <n v="200"/>
    <n v="10000"/>
    <n v="3500"/>
    <n v="0.35"/>
    <x v="2"/>
    <n v="2021"/>
    <x v="11"/>
    <x v="1"/>
    <x v="1"/>
    <n v="17.5"/>
  </r>
  <r>
    <x v="5"/>
    <n v="1185732"/>
    <d v="2021-06-22T00:00:00"/>
    <x v="4"/>
    <x v="31"/>
    <s v="Louisville"/>
    <x v="5"/>
    <n v="55.000000000000007"/>
    <n v="375"/>
    <n v="20625.000000000004"/>
    <n v="8250.0000000000018"/>
    <n v="0.4"/>
    <x v="2"/>
    <n v="2021"/>
    <x v="11"/>
    <x v="1"/>
    <x v="1"/>
    <n v="22.000000000000004"/>
  </r>
  <r>
    <x v="5"/>
    <n v="1185732"/>
    <d v="2021-07-21T00:00:00"/>
    <x v="4"/>
    <x v="31"/>
    <s v="Louisville"/>
    <x v="0"/>
    <n v="50"/>
    <n v="600"/>
    <n v="30000"/>
    <n v="12000"/>
    <n v="0.4"/>
    <x v="2"/>
    <n v="2021"/>
    <x v="5"/>
    <x v="2"/>
    <x v="0"/>
    <n v="20"/>
  </r>
  <r>
    <x v="5"/>
    <n v="1185732"/>
    <d v="2021-07-21T00:00:00"/>
    <x v="4"/>
    <x v="31"/>
    <s v="Louisville"/>
    <x v="1"/>
    <n v="45.000000000000007"/>
    <n v="350"/>
    <n v="15750.000000000002"/>
    <n v="5512.5"/>
    <n v="0.35"/>
    <x v="2"/>
    <n v="2021"/>
    <x v="5"/>
    <x v="2"/>
    <x v="0"/>
    <n v="15.75"/>
  </r>
  <r>
    <x v="5"/>
    <n v="1185732"/>
    <d v="2021-07-21T00:00:00"/>
    <x v="4"/>
    <x v="31"/>
    <s v="Louisville"/>
    <x v="2"/>
    <n v="40"/>
    <n v="275"/>
    <n v="11000"/>
    <n v="4400"/>
    <n v="0.4"/>
    <x v="2"/>
    <n v="2021"/>
    <x v="5"/>
    <x v="2"/>
    <x v="0"/>
    <n v="16"/>
  </r>
  <r>
    <x v="5"/>
    <n v="1185732"/>
    <d v="2021-07-21T00:00:00"/>
    <x v="4"/>
    <x v="31"/>
    <s v="Louisville"/>
    <x v="3"/>
    <n v="40"/>
    <n v="225"/>
    <n v="9000"/>
    <n v="3600"/>
    <n v="0.4"/>
    <x v="2"/>
    <n v="2021"/>
    <x v="5"/>
    <x v="2"/>
    <x v="0"/>
    <n v="16"/>
  </r>
  <r>
    <x v="5"/>
    <n v="1185732"/>
    <d v="2021-07-21T00:00:00"/>
    <x v="4"/>
    <x v="31"/>
    <s v="Louisville"/>
    <x v="4"/>
    <n v="50"/>
    <n v="250"/>
    <n v="12500"/>
    <n v="4375"/>
    <n v="0.35"/>
    <x v="2"/>
    <n v="2021"/>
    <x v="5"/>
    <x v="2"/>
    <x v="1"/>
    <n v="17.5"/>
  </r>
  <r>
    <x v="5"/>
    <n v="1185732"/>
    <d v="2021-07-21T00:00:00"/>
    <x v="4"/>
    <x v="31"/>
    <s v="Louisville"/>
    <x v="5"/>
    <n v="55.000000000000007"/>
    <n v="425"/>
    <n v="23375.000000000004"/>
    <n v="9350.0000000000018"/>
    <n v="0.4"/>
    <x v="2"/>
    <n v="2021"/>
    <x v="5"/>
    <x v="2"/>
    <x v="1"/>
    <n v="22.000000000000004"/>
  </r>
  <r>
    <x v="5"/>
    <n v="1185732"/>
    <d v="2021-08-22T00:00:00"/>
    <x v="4"/>
    <x v="31"/>
    <s v="Louisville"/>
    <x v="0"/>
    <n v="50"/>
    <n v="575"/>
    <n v="28750"/>
    <n v="11500"/>
    <n v="0.4"/>
    <x v="2"/>
    <n v="2021"/>
    <x v="6"/>
    <x v="2"/>
    <x v="0"/>
    <n v="20"/>
  </r>
  <r>
    <x v="5"/>
    <n v="1185732"/>
    <d v="2021-08-22T00:00:00"/>
    <x v="4"/>
    <x v="31"/>
    <s v="Louisville"/>
    <x v="1"/>
    <n v="45.000000000000007"/>
    <n v="350"/>
    <n v="15750.000000000002"/>
    <n v="5512.5"/>
    <n v="0.35"/>
    <x v="2"/>
    <n v="2021"/>
    <x v="6"/>
    <x v="2"/>
    <x v="0"/>
    <n v="15.75"/>
  </r>
  <r>
    <x v="5"/>
    <n v="1185732"/>
    <d v="2021-08-22T00:00:00"/>
    <x v="4"/>
    <x v="31"/>
    <s v="Louisville"/>
    <x v="2"/>
    <n v="40"/>
    <n v="275"/>
    <n v="11000"/>
    <n v="4400"/>
    <n v="0.4"/>
    <x v="2"/>
    <n v="2021"/>
    <x v="6"/>
    <x v="2"/>
    <x v="0"/>
    <n v="16"/>
  </r>
  <r>
    <x v="5"/>
    <n v="1185732"/>
    <d v="2021-08-22T00:00:00"/>
    <x v="4"/>
    <x v="31"/>
    <s v="Louisville"/>
    <x v="3"/>
    <n v="40"/>
    <n v="250"/>
    <n v="10000"/>
    <n v="4000"/>
    <n v="0.4"/>
    <x v="2"/>
    <n v="2021"/>
    <x v="6"/>
    <x v="2"/>
    <x v="0"/>
    <n v="16"/>
  </r>
  <r>
    <x v="5"/>
    <n v="1185732"/>
    <d v="2021-08-22T00:00:00"/>
    <x v="4"/>
    <x v="31"/>
    <s v="Louisville"/>
    <x v="4"/>
    <n v="50"/>
    <n v="225"/>
    <n v="11250"/>
    <n v="3937.4999999999995"/>
    <n v="0.35"/>
    <x v="2"/>
    <n v="2021"/>
    <x v="6"/>
    <x v="2"/>
    <x v="1"/>
    <n v="17.499999999999996"/>
  </r>
  <r>
    <x v="5"/>
    <n v="1185732"/>
    <d v="2021-08-22T00:00:00"/>
    <x v="4"/>
    <x v="31"/>
    <s v="Louisville"/>
    <x v="5"/>
    <n v="55.000000000000007"/>
    <n v="400"/>
    <n v="22000.000000000004"/>
    <n v="8800.0000000000018"/>
    <n v="0.4"/>
    <x v="2"/>
    <n v="2021"/>
    <x v="6"/>
    <x v="2"/>
    <x v="1"/>
    <n v="22.000000000000004"/>
  </r>
  <r>
    <x v="5"/>
    <n v="1185732"/>
    <d v="2021-09-23T00:00:00"/>
    <x v="4"/>
    <x v="31"/>
    <s v="Louisville"/>
    <x v="0"/>
    <n v="50"/>
    <n v="525"/>
    <n v="26250"/>
    <n v="10500"/>
    <n v="0.4"/>
    <x v="2"/>
    <n v="2021"/>
    <x v="7"/>
    <x v="2"/>
    <x v="0"/>
    <n v="20"/>
  </r>
  <r>
    <x v="5"/>
    <n v="1185732"/>
    <d v="2021-09-23T00:00:00"/>
    <x v="4"/>
    <x v="31"/>
    <s v="Louisville"/>
    <x v="1"/>
    <n v="45.000000000000007"/>
    <n v="325"/>
    <n v="14625.000000000002"/>
    <n v="5118.75"/>
    <n v="0.35"/>
    <x v="2"/>
    <n v="2021"/>
    <x v="7"/>
    <x v="2"/>
    <x v="0"/>
    <n v="15.75"/>
  </r>
  <r>
    <x v="5"/>
    <n v="1185732"/>
    <d v="2021-09-23T00:00:00"/>
    <x v="4"/>
    <x v="31"/>
    <s v="Louisville"/>
    <x v="2"/>
    <n v="35"/>
    <n v="225"/>
    <n v="7875"/>
    <n v="3150"/>
    <n v="0.4"/>
    <x v="2"/>
    <n v="2021"/>
    <x v="7"/>
    <x v="2"/>
    <x v="0"/>
    <n v="14"/>
  </r>
  <r>
    <x v="5"/>
    <n v="1185732"/>
    <d v="2021-09-23T00:00:00"/>
    <x v="4"/>
    <x v="31"/>
    <s v="Louisville"/>
    <x v="3"/>
    <n v="35"/>
    <n v="200"/>
    <n v="7000"/>
    <n v="2800"/>
    <n v="0.4"/>
    <x v="2"/>
    <n v="2021"/>
    <x v="7"/>
    <x v="2"/>
    <x v="0"/>
    <n v="14"/>
  </r>
  <r>
    <x v="5"/>
    <n v="1185732"/>
    <d v="2021-09-23T00:00:00"/>
    <x v="4"/>
    <x v="31"/>
    <s v="Louisville"/>
    <x v="4"/>
    <n v="45"/>
    <n v="200"/>
    <n v="9000"/>
    <n v="3150"/>
    <n v="0.35"/>
    <x v="2"/>
    <n v="2021"/>
    <x v="7"/>
    <x v="2"/>
    <x v="1"/>
    <n v="15.75"/>
  </r>
  <r>
    <x v="5"/>
    <n v="1185732"/>
    <d v="2021-09-23T00:00:00"/>
    <x v="4"/>
    <x v="31"/>
    <s v="Louisville"/>
    <x v="5"/>
    <n v="50"/>
    <n v="275"/>
    <n v="13750"/>
    <n v="5500"/>
    <n v="0.4"/>
    <x v="2"/>
    <n v="2021"/>
    <x v="7"/>
    <x v="2"/>
    <x v="1"/>
    <n v="20"/>
  </r>
  <r>
    <x v="5"/>
    <n v="1185732"/>
    <d v="2021-10-22T00:00:00"/>
    <x v="4"/>
    <x v="31"/>
    <s v="Louisville"/>
    <x v="0"/>
    <n v="54.999999999999993"/>
    <n v="450"/>
    <n v="24749.999999999996"/>
    <n v="9900"/>
    <n v="0.4"/>
    <x v="2"/>
    <n v="2021"/>
    <x v="8"/>
    <x v="3"/>
    <x v="0"/>
    <n v="22"/>
  </r>
  <r>
    <x v="5"/>
    <n v="1185732"/>
    <d v="2021-10-22T00:00:00"/>
    <x v="4"/>
    <x v="31"/>
    <s v="Louisville"/>
    <x v="1"/>
    <n v="45"/>
    <n v="275"/>
    <n v="12375"/>
    <n v="4331.25"/>
    <n v="0.35"/>
    <x v="2"/>
    <n v="2021"/>
    <x v="8"/>
    <x v="3"/>
    <x v="0"/>
    <n v="15.75"/>
  </r>
  <r>
    <x v="5"/>
    <n v="1185732"/>
    <d v="2021-10-22T00:00:00"/>
    <x v="4"/>
    <x v="31"/>
    <s v="Louisville"/>
    <x v="2"/>
    <n v="45"/>
    <n v="175"/>
    <n v="7875"/>
    <n v="3150"/>
    <n v="0.4"/>
    <x v="2"/>
    <n v="2021"/>
    <x v="8"/>
    <x v="3"/>
    <x v="0"/>
    <n v="18"/>
  </r>
  <r>
    <x v="5"/>
    <n v="1185732"/>
    <d v="2021-10-22T00:00:00"/>
    <x v="4"/>
    <x v="31"/>
    <s v="Louisville"/>
    <x v="3"/>
    <n v="45"/>
    <n v="150"/>
    <n v="6750"/>
    <n v="2700"/>
    <n v="0.4"/>
    <x v="2"/>
    <n v="2021"/>
    <x v="8"/>
    <x v="3"/>
    <x v="0"/>
    <n v="18"/>
  </r>
  <r>
    <x v="5"/>
    <n v="1185732"/>
    <d v="2021-10-22T00:00:00"/>
    <x v="4"/>
    <x v="31"/>
    <s v="Louisville"/>
    <x v="4"/>
    <n v="54.999999999999993"/>
    <n v="150"/>
    <n v="8249.9999999999982"/>
    <n v="2887.4999999999991"/>
    <n v="0.35"/>
    <x v="2"/>
    <n v="2021"/>
    <x v="8"/>
    <x v="3"/>
    <x v="1"/>
    <n v="19.249999999999993"/>
  </r>
  <r>
    <x v="5"/>
    <n v="1185732"/>
    <d v="2021-10-22T00:00:00"/>
    <x v="4"/>
    <x v="31"/>
    <s v="Louisville"/>
    <x v="5"/>
    <n v="54.999999999999993"/>
    <n v="275"/>
    <n v="15124.999999999998"/>
    <n v="6050"/>
    <n v="0.4"/>
    <x v="2"/>
    <n v="2021"/>
    <x v="8"/>
    <x v="3"/>
    <x v="1"/>
    <n v="22"/>
  </r>
  <r>
    <x v="5"/>
    <n v="1185732"/>
    <d v="2021-11-22T00:00:00"/>
    <x v="4"/>
    <x v="31"/>
    <s v="Louisville"/>
    <x v="0"/>
    <n v="50"/>
    <n v="425"/>
    <n v="21250"/>
    <n v="8500"/>
    <n v="0.4"/>
    <x v="2"/>
    <n v="2021"/>
    <x v="9"/>
    <x v="3"/>
    <x v="0"/>
    <n v="20"/>
  </r>
  <r>
    <x v="5"/>
    <n v="1185732"/>
    <d v="2021-11-22T00:00:00"/>
    <x v="4"/>
    <x v="31"/>
    <s v="Louisville"/>
    <x v="1"/>
    <n v="40"/>
    <n v="275"/>
    <n v="11000"/>
    <n v="3849.9999999999995"/>
    <n v="0.35"/>
    <x v="2"/>
    <n v="2021"/>
    <x v="9"/>
    <x v="3"/>
    <x v="0"/>
    <n v="13.999999999999998"/>
  </r>
  <r>
    <x v="5"/>
    <n v="1185732"/>
    <d v="2021-11-22T00:00:00"/>
    <x v="4"/>
    <x v="31"/>
    <s v="Louisville"/>
    <x v="2"/>
    <n v="45"/>
    <n v="220"/>
    <n v="9900"/>
    <n v="3960"/>
    <n v="0.4"/>
    <x v="2"/>
    <n v="2021"/>
    <x v="9"/>
    <x v="3"/>
    <x v="0"/>
    <n v="18"/>
  </r>
  <r>
    <x v="0"/>
    <n v="1185732"/>
    <d v="2021-11-22T00:00:00"/>
    <x v="4"/>
    <x v="31"/>
    <s v="Louisville"/>
    <x v="3"/>
    <n v="55.000000000000007"/>
    <n v="200"/>
    <n v="11000.000000000002"/>
    <n v="4400.0000000000009"/>
    <n v="0.4"/>
    <x v="2"/>
    <n v="2021"/>
    <x v="9"/>
    <x v="3"/>
    <x v="0"/>
    <n v="22.000000000000004"/>
  </r>
  <r>
    <x v="0"/>
    <n v="1185732"/>
    <d v="2021-11-22T00:00:00"/>
    <x v="4"/>
    <x v="31"/>
    <s v="Louisville"/>
    <x v="4"/>
    <n v="65"/>
    <n v="175"/>
    <n v="11375"/>
    <n v="3981.2499999999995"/>
    <n v="0.35"/>
    <x v="2"/>
    <n v="2021"/>
    <x v="9"/>
    <x v="3"/>
    <x v="1"/>
    <n v="22.749999999999996"/>
  </r>
  <r>
    <x v="0"/>
    <n v="1185732"/>
    <d v="2021-11-22T00:00:00"/>
    <x v="4"/>
    <x v="31"/>
    <s v="Louisville"/>
    <x v="5"/>
    <n v="70"/>
    <n v="275"/>
    <n v="19250"/>
    <n v="7700"/>
    <n v="0.4"/>
    <x v="2"/>
    <n v="2021"/>
    <x v="9"/>
    <x v="3"/>
    <x v="1"/>
    <n v="28"/>
  </r>
  <r>
    <x v="0"/>
    <n v="1185732"/>
    <d v="2021-12-21T00:00:00"/>
    <x v="4"/>
    <x v="31"/>
    <s v="Louisville"/>
    <x v="0"/>
    <n v="65"/>
    <n v="525"/>
    <n v="34125"/>
    <n v="13650"/>
    <n v="0.4"/>
    <x v="2"/>
    <n v="2021"/>
    <x v="10"/>
    <x v="3"/>
    <x v="0"/>
    <n v="26"/>
  </r>
  <r>
    <x v="0"/>
    <n v="1185732"/>
    <d v="2021-12-21T00:00:00"/>
    <x v="4"/>
    <x v="31"/>
    <s v="Louisville"/>
    <x v="1"/>
    <n v="55.000000000000007"/>
    <n v="325"/>
    <n v="17875.000000000004"/>
    <n v="6256.2500000000009"/>
    <n v="0.35"/>
    <x v="2"/>
    <n v="2021"/>
    <x v="10"/>
    <x v="3"/>
    <x v="0"/>
    <n v="19.250000000000004"/>
  </r>
  <r>
    <x v="0"/>
    <n v="1185732"/>
    <d v="2021-12-21T00:00:00"/>
    <x v="4"/>
    <x v="31"/>
    <s v="Louisville"/>
    <x v="2"/>
    <n v="55.000000000000007"/>
    <n v="275"/>
    <n v="15125.000000000002"/>
    <n v="6050.0000000000009"/>
    <n v="0.4"/>
    <x v="2"/>
    <n v="2021"/>
    <x v="10"/>
    <x v="3"/>
    <x v="0"/>
    <n v="22.000000000000004"/>
  </r>
  <r>
    <x v="0"/>
    <n v="1185732"/>
    <d v="2021-12-21T00:00:00"/>
    <x v="4"/>
    <x v="31"/>
    <s v="Louisville"/>
    <x v="3"/>
    <n v="50"/>
    <n v="225"/>
    <n v="11250"/>
    <n v="4500"/>
    <n v="0.4"/>
    <x v="2"/>
    <n v="2021"/>
    <x v="10"/>
    <x v="3"/>
    <x v="0"/>
    <n v="20"/>
  </r>
  <r>
    <x v="0"/>
    <n v="1185732"/>
    <d v="2021-12-21T00:00:00"/>
    <x v="4"/>
    <x v="31"/>
    <s v="Louisville"/>
    <x v="4"/>
    <n v="60"/>
    <n v="225"/>
    <n v="13500"/>
    <n v="4725"/>
    <n v="0.35"/>
    <x v="2"/>
    <n v="2021"/>
    <x v="10"/>
    <x v="3"/>
    <x v="1"/>
    <n v="21"/>
  </r>
  <r>
    <x v="0"/>
    <n v="1185732"/>
    <d v="2021-12-21T00:00:00"/>
    <x v="4"/>
    <x v="31"/>
    <s v="Louisville"/>
    <x v="5"/>
    <n v="64.999999999999986"/>
    <n v="325"/>
    <n v="21124.999999999996"/>
    <n v="8449.9999999999982"/>
    <n v="0.4"/>
    <x v="2"/>
    <n v="2021"/>
    <x v="10"/>
    <x v="3"/>
    <x v="1"/>
    <n v="25.999999999999993"/>
  </r>
  <r>
    <x v="0"/>
    <n v="1185732"/>
    <d v="2021-01-20T00:00:00"/>
    <x v="4"/>
    <x v="31"/>
    <s v="Louisville"/>
    <x v="0"/>
    <n v="30.000000000000004"/>
    <n v="725"/>
    <n v="21750.000000000004"/>
    <n v="8700.0000000000018"/>
    <n v="0.4"/>
    <x v="2"/>
    <n v="2021"/>
    <x v="0"/>
    <x v="0"/>
    <x v="0"/>
    <n v="12.000000000000002"/>
  </r>
  <r>
    <x v="0"/>
    <n v="1185732"/>
    <d v="2021-01-20T00:00:00"/>
    <x v="4"/>
    <x v="31"/>
    <s v="Louisville"/>
    <x v="1"/>
    <n v="30.000000000000004"/>
    <n v="525"/>
    <n v="15750.000000000002"/>
    <n v="5512.5"/>
    <n v="0.35"/>
    <x v="2"/>
    <n v="2021"/>
    <x v="0"/>
    <x v="0"/>
    <x v="0"/>
    <n v="10.5"/>
  </r>
  <r>
    <x v="0"/>
    <n v="1185732"/>
    <d v="2021-01-20T00:00:00"/>
    <x v="4"/>
    <x v="31"/>
    <s v="Louisville"/>
    <x v="2"/>
    <n v="20.000000000000007"/>
    <n v="525"/>
    <n v="10500.000000000004"/>
    <n v="4200.0000000000018"/>
    <n v="0.4"/>
    <x v="2"/>
    <n v="2021"/>
    <x v="0"/>
    <x v="0"/>
    <x v="0"/>
    <n v="8.0000000000000036"/>
  </r>
  <r>
    <x v="0"/>
    <n v="1185732"/>
    <d v="2021-01-20T00:00:00"/>
    <x v="4"/>
    <x v="31"/>
    <s v="Louisville"/>
    <x v="3"/>
    <n v="25"/>
    <n v="375"/>
    <n v="9375"/>
    <n v="3750"/>
    <n v="0.4"/>
    <x v="2"/>
    <n v="2021"/>
    <x v="0"/>
    <x v="0"/>
    <x v="0"/>
    <n v="10"/>
  </r>
  <r>
    <x v="0"/>
    <n v="1185732"/>
    <d v="2021-01-20T00:00:00"/>
    <x v="4"/>
    <x v="31"/>
    <s v="Louisville"/>
    <x v="4"/>
    <n v="40"/>
    <n v="425"/>
    <n v="17000"/>
    <n v="5950"/>
    <n v="0.35"/>
    <x v="2"/>
    <n v="2021"/>
    <x v="0"/>
    <x v="0"/>
    <x v="1"/>
    <n v="14"/>
  </r>
  <r>
    <x v="0"/>
    <n v="1185732"/>
    <d v="2021-01-20T00:00:00"/>
    <x v="4"/>
    <x v="31"/>
    <s v="Louisville"/>
    <x v="5"/>
    <n v="30.000000000000004"/>
    <n v="525"/>
    <n v="15750.000000000002"/>
    <n v="7875.0000000000009"/>
    <n v="0.5"/>
    <x v="2"/>
    <n v="2021"/>
    <x v="0"/>
    <x v="0"/>
    <x v="1"/>
    <n v="15.000000000000002"/>
  </r>
  <r>
    <x v="0"/>
    <n v="1185732"/>
    <d v="2021-02-18T00:00:00"/>
    <x v="4"/>
    <x v="31"/>
    <s v="Louisville"/>
    <x v="0"/>
    <n v="30.000000000000004"/>
    <n v="775"/>
    <n v="23250.000000000004"/>
    <n v="9300.0000000000018"/>
    <n v="0.4"/>
    <x v="2"/>
    <n v="2021"/>
    <x v="1"/>
    <x v="0"/>
    <x v="0"/>
    <n v="12.000000000000002"/>
  </r>
  <r>
    <x v="0"/>
    <n v="1185732"/>
    <d v="2021-02-18T00:00:00"/>
    <x v="4"/>
    <x v="31"/>
    <s v="Louisville"/>
    <x v="1"/>
    <n v="30.000000000000004"/>
    <n v="425"/>
    <n v="12750.000000000002"/>
    <n v="4462.5"/>
    <n v="0.35"/>
    <x v="2"/>
    <n v="2021"/>
    <x v="1"/>
    <x v="0"/>
    <x v="0"/>
    <n v="10.5"/>
  </r>
  <r>
    <x v="0"/>
    <n v="1185732"/>
    <d v="2021-02-18T00:00:00"/>
    <x v="4"/>
    <x v="31"/>
    <s v="Louisville"/>
    <x v="2"/>
    <n v="20.000000000000007"/>
    <n v="475"/>
    <n v="9500.0000000000036"/>
    <n v="3800.0000000000018"/>
    <n v="0.4"/>
    <x v="2"/>
    <n v="2021"/>
    <x v="1"/>
    <x v="0"/>
    <x v="0"/>
    <n v="8.0000000000000036"/>
  </r>
  <r>
    <x v="0"/>
    <n v="1185732"/>
    <d v="2021-02-18T00:00:00"/>
    <x v="1"/>
    <x v="32"/>
    <s v="Jackson"/>
    <x v="3"/>
    <n v="25"/>
    <n v="325"/>
    <n v="8125"/>
    <n v="3250"/>
    <n v="0.4"/>
    <x v="2"/>
    <n v="2021"/>
    <x v="1"/>
    <x v="0"/>
    <x v="0"/>
    <n v="10"/>
  </r>
  <r>
    <x v="0"/>
    <n v="1185732"/>
    <d v="2021-02-18T00:00:00"/>
    <x v="1"/>
    <x v="32"/>
    <s v="Jackson"/>
    <x v="4"/>
    <n v="40"/>
    <n v="400"/>
    <n v="16000"/>
    <n v="5600"/>
    <n v="0.35"/>
    <x v="2"/>
    <n v="2021"/>
    <x v="1"/>
    <x v="0"/>
    <x v="1"/>
    <n v="14"/>
  </r>
  <r>
    <x v="0"/>
    <n v="1185732"/>
    <d v="2021-02-18T00:00:00"/>
    <x v="1"/>
    <x v="32"/>
    <s v="Jackson"/>
    <x v="5"/>
    <n v="25"/>
    <n v="500"/>
    <n v="12500"/>
    <n v="6250"/>
    <n v="0.5"/>
    <x v="2"/>
    <n v="2021"/>
    <x v="1"/>
    <x v="0"/>
    <x v="1"/>
    <n v="12.5"/>
  </r>
  <r>
    <x v="0"/>
    <n v="1185732"/>
    <d v="2021-03-16T00:00:00"/>
    <x v="1"/>
    <x v="32"/>
    <s v="Jackson"/>
    <x v="0"/>
    <n v="25"/>
    <n v="720"/>
    <n v="18000"/>
    <n v="7200"/>
    <n v="0.4"/>
    <x v="2"/>
    <n v="2021"/>
    <x v="2"/>
    <x v="0"/>
    <x v="0"/>
    <n v="10"/>
  </r>
  <r>
    <x v="0"/>
    <n v="1185732"/>
    <d v="2021-03-16T00:00:00"/>
    <x v="1"/>
    <x v="32"/>
    <s v="Jackson"/>
    <x v="1"/>
    <n v="25"/>
    <n v="400"/>
    <n v="10000"/>
    <n v="3500"/>
    <n v="0.35"/>
    <x v="2"/>
    <n v="2021"/>
    <x v="2"/>
    <x v="0"/>
    <x v="0"/>
    <n v="8.75"/>
  </r>
  <r>
    <x v="0"/>
    <n v="1185732"/>
    <d v="2021-03-16T00:00:00"/>
    <x v="1"/>
    <x v="32"/>
    <s v="Jackson"/>
    <x v="2"/>
    <n v="15.000000000000002"/>
    <n v="425"/>
    <n v="6375.0000000000009"/>
    <n v="2550.0000000000005"/>
    <n v="0.4"/>
    <x v="2"/>
    <n v="2021"/>
    <x v="2"/>
    <x v="0"/>
    <x v="0"/>
    <n v="6.0000000000000009"/>
  </r>
  <r>
    <x v="0"/>
    <n v="1185732"/>
    <d v="2021-03-16T00:00:00"/>
    <x v="1"/>
    <x v="32"/>
    <s v="Jackson"/>
    <x v="3"/>
    <n v="19.999999999999996"/>
    <n v="275"/>
    <n v="5499.9999999999991"/>
    <n v="2199.9999999999995"/>
    <n v="0.4"/>
    <x v="2"/>
    <n v="2021"/>
    <x v="2"/>
    <x v="0"/>
    <x v="0"/>
    <n v="7.9999999999999982"/>
  </r>
  <r>
    <x v="0"/>
    <n v="1185732"/>
    <d v="2021-03-16T00:00:00"/>
    <x v="1"/>
    <x v="32"/>
    <s v="Jackson"/>
    <x v="4"/>
    <n v="35.000000000000007"/>
    <n v="325"/>
    <n v="11375.000000000002"/>
    <n v="3981.2500000000005"/>
    <n v="0.35"/>
    <x v="2"/>
    <n v="2021"/>
    <x v="2"/>
    <x v="0"/>
    <x v="1"/>
    <n v="12.250000000000002"/>
  </r>
  <r>
    <x v="0"/>
    <n v="1185732"/>
    <d v="2021-03-16T00:00:00"/>
    <x v="1"/>
    <x v="32"/>
    <s v="Jackson"/>
    <x v="5"/>
    <n v="25"/>
    <n v="425"/>
    <n v="10625"/>
    <n v="5312.5"/>
    <n v="0.5"/>
    <x v="2"/>
    <n v="2021"/>
    <x v="2"/>
    <x v="0"/>
    <x v="1"/>
    <n v="12.5"/>
  </r>
  <r>
    <x v="0"/>
    <n v="1185732"/>
    <d v="2021-04-17T00:00:00"/>
    <x v="1"/>
    <x v="32"/>
    <s v="Jackson"/>
    <x v="0"/>
    <n v="25"/>
    <n v="675"/>
    <n v="16875"/>
    <n v="6750"/>
    <n v="0.4"/>
    <x v="2"/>
    <n v="2021"/>
    <x v="3"/>
    <x v="1"/>
    <x v="0"/>
    <n v="10"/>
  </r>
  <r>
    <x v="0"/>
    <n v="1185732"/>
    <d v="2021-04-17T00:00:00"/>
    <x v="1"/>
    <x v="32"/>
    <s v="Jackson"/>
    <x v="1"/>
    <n v="25"/>
    <n v="375"/>
    <n v="9375"/>
    <n v="3281.25"/>
    <n v="0.35"/>
    <x v="2"/>
    <n v="2021"/>
    <x v="3"/>
    <x v="1"/>
    <x v="0"/>
    <n v="8.75"/>
  </r>
  <r>
    <x v="0"/>
    <n v="1185732"/>
    <d v="2021-04-17T00:00:00"/>
    <x v="1"/>
    <x v="32"/>
    <s v="Jackson"/>
    <x v="2"/>
    <n v="15.000000000000002"/>
    <n v="375"/>
    <n v="5625.0000000000009"/>
    <n v="2250.0000000000005"/>
    <n v="0.4"/>
    <x v="2"/>
    <n v="2021"/>
    <x v="3"/>
    <x v="1"/>
    <x v="0"/>
    <n v="6.0000000000000009"/>
  </r>
  <r>
    <x v="0"/>
    <n v="1185732"/>
    <d v="2021-04-17T00:00:00"/>
    <x v="1"/>
    <x v="32"/>
    <s v="Jackson"/>
    <x v="3"/>
    <n v="19.999999999999996"/>
    <n v="300"/>
    <n v="5999.9999999999991"/>
    <n v="2399.9999999999995"/>
    <n v="0.4"/>
    <x v="2"/>
    <n v="2021"/>
    <x v="3"/>
    <x v="1"/>
    <x v="0"/>
    <n v="7.9999999999999982"/>
  </r>
  <r>
    <x v="0"/>
    <n v="1185732"/>
    <d v="2021-04-17T00:00:00"/>
    <x v="1"/>
    <x v="32"/>
    <s v="Jackson"/>
    <x v="4"/>
    <n v="40"/>
    <n v="325"/>
    <n v="13000"/>
    <n v="4550"/>
    <n v="0.35"/>
    <x v="2"/>
    <n v="2021"/>
    <x v="3"/>
    <x v="1"/>
    <x v="1"/>
    <n v="14"/>
  </r>
  <r>
    <x v="0"/>
    <n v="1185732"/>
    <d v="2021-04-17T00:00:00"/>
    <x v="1"/>
    <x v="32"/>
    <s v="Jackson"/>
    <x v="5"/>
    <n v="30.000000000000004"/>
    <n v="475"/>
    <n v="14250.000000000002"/>
    <n v="7125.0000000000009"/>
    <n v="0.5"/>
    <x v="2"/>
    <n v="2021"/>
    <x v="3"/>
    <x v="1"/>
    <x v="1"/>
    <n v="15.000000000000002"/>
  </r>
  <r>
    <x v="0"/>
    <n v="1185732"/>
    <d v="2021-05-16T00:00:00"/>
    <x v="1"/>
    <x v="32"/>
    <s v="Jackson"/>
    <x v="0"/>
    <n v="40"/>
    <n v="745"/>
    <n v="29800"/>
    <n v="11920"/>
    <n v="0.4"/>
    <x v="2"/>
    <n v="2021"/>
    <x v="4"/>
    <x v="1"/>
    <x v="0"/>
    <n v="16"/>
  </r>
  <r>
    <x v="0"/>
    <n v="1185732"/>
    <d v="2021-05-16T00:00:00"/>
    <x v="1"/>
    <x v="32"/>
    <s v="Jackson"/>
    <x v="1"/>
    <n v="40"/>
    <n v="450"/>
    <n v="18000"/>
    <n v="6300"/>
    <n v="0.35"/>
    <x v="2"/>
    <n v="2021"/>
    <x v="4"/>
    <x v="1"/>
    <x v="0"/>
    <n v="14"/>
  </r>
  <r>
    <x v="0"/>
    <n v="1185732"/>
    <d v="2021-05-16T00:00:00"/>
    <x v="1"/>
    <x v="32"/>
    <s v="Jackson"/>
    <x v="2"/>
    <n v="35"/>
    <n v="425"/>
    <n v="14875"/>
    <n v="5950"/>
    <n v="0.4"/>
    <x v="2"/>
    <n v="2021"/>
    <x v="4"/>
    <x v="1"/>
    <x v="0"/>
    <n v="14"/>
  </r>
  <r>
    <x v="0"/>
    <n v="1185732"/>
    <d v="2021-05-16T00:00:00"/>
    <x v="1"/>
    <x v="32"/>
    <s v="Jackson"/>
    <x v="3"/>
    <n v="35"/>
    <n v="375"/>
    <n v="13125"/>
    <n v="5250"/>
    <n v="0.4"/>
    <x v="2"/>
    <n v="2021"/>
    <x v="4"/>
    <x v="1"/>
    <x v="0"/>
    <n v="14"/>
  </r>
  <r>
    <x v="0"/>
    <n v="1185732"/>
    <d v="2021-05-16T00:00:00"/>
    <x v="1"/>
    <x v="32"/>
    <s v="Jackson"/>
    <x v="4"/>
    <n v="44.999999999999993"/>
    <n v="400"/>
    <n v="17999.999999999996"/>
    <n v="6299.9999999999982"/>
    <n v="0.35"/>
    <x v="2"/>
    <n v="2021"/>
    <x v="4"/>
    <x v="1"/>
    <x v="1"/>
    <n v="15.749999999999995"/>
  </r>
  <r>
    <x v="0"/>
    <n v="1185732"/>
    <d v="2021-05-16T00:00:00"/>
    <x v="1"/>
    <x v="32"/>
    <s v="Jackson"/>
    <x v="5"/>
    <n v="49.999999999999993"/>
    <n v="500"/>
    <n v="24999.999999999996"/>
    <n v="12499.999999999998"/>
    <n v="0.5"/>
    <x v="2"/>
    <n v="2021"/>
    <x v="4"/>
    <x v="1"/>
    <x v="1"/>
    <n v="24.999999999999996"/>
  </r>
  <r>
    <x v="0"/>
    <n v="1185732"/>
    <d v="2021-06-18T00:00:00"/>
    <x v="1"/>
    <x v="32"/>
    <s v="Jackson"/>
    <x v="0"/>
    <n v="44.999999999999993"/>
    <n v="750"/>
    <n v="33749.999999999993"/>
    <n v="13499.999999999998"/>
    <n v="0.4"/>
    <x v="2"/>
    <n v="2021"/>
    <x v="11"/>
    <x v="1"/>
    <x v="0"/>
    <n v="17.999999999999996"/>
  </r>
  <r>
    <x v="0"/>
    <n v="1185732"/>
    <d v="2021-06-18T00:00:00"/>
    <x v="1"/>
    <x v="32"/>
    <s v="Jackson"/>
    <x v="1"/>
    <n v="40"/>
    <n v="500"/>
    <n v="20000"/>
    <n v="7000"/>
    <n v="0.35"/>
    <x v="2"/>
    <n v="2021"/>
    <x v="11"/>
    <x v="1"/>
    <x v="0"/>
    <n v="14"/>
  </r>
  <r>
    <x v="0"/>
    <n v="1185732"/>
    <d v="2021-06-18T00:00:00"/>
    <x v="1"/>
    <x v="32"/>
    <s v="Jackson"/>
    <x v="2"/>
    <n v="45"/>
    <n v="475"/>
    <n v="21375"/>
    <n v="8550"/>
    <n v="0.4"/>
    <x v="2"/>
    <n v="2021"/>
    <x v="11"/>
    <x v="1"/>
    <x v="0"/>
    <n v="18"/>
  </r>
  <r>
    <x v="0"/>
    <n v="1185732"/>
    <d v="2021-06-18T00:00:00"/>
    <x v="1"/>
    <x v="32"/>
    <s v="Jackson"/>
    <x v="3"/>
    <n v="45"/>
    <n v="450"/>
    <n v="20250"/>
    <n v="8100"/>
    <n v="0.4"/>
    <x v="2"/>
    <n v="2021"/>
    <x v="11"/>
    <x v="1"/>
    <x v="0"/>
    <n v="18"/>
  </r>
  <r>
    <x v="0"/>
    <n v="1185732"/>
    <d v="2021-06-18T00:00:00"/>
    <x v="1"/>
    <x v="32"/>
    <s v="Jackson"/>
    <x v="4"/>
    <n v="60"/>
    <n v="450"/>
    <n v="27000"/>
    <n v="9450"/>
    <n v="0.35"/>
    <x v="2"/>
    <n v="2021"/>
    <x v="11"/>
    <x v="1"/>
    <x v="1"/>
    <n v="21"/>
  </r>
  <r>
    <x v="0"/>
    <n v="1185732"/>
    <d v="2021-06-18T00:00:00"/>
    <x v="1"/>
    <x v="32"/>
    <s v="Jackson"/>
    <x v="5"/>
    <n v="65"/>
    <n v="625"/>
    <n v="40625"/>
    <n v="20312.5"/>
    <n v="0.5"/>
    <x v="2"/>
    <n v="2021"/>
    <x v="11"/>
    <x v="1"/>
    <x v="1"/>
    <n v="32.5"/>
  </r>
  <r>
    <x v="0"/>
    <n v="1185732"/>
    <d v="2021-07-16T00:00:00"/>
    <x v="1"/>
    <x v="32"/>
    <s v="Jackson"/>
    <x v="0"/>
    <n v="60"/>
    <n v="850"/>
    <n v="51000"/>
    <n v="20400"/>
    <n v="0.4"/>
    <x v="2"/>
    <n v="2021"/>
    <x v="5"/>
    <x v="2"/>
    <x v="0"/>
    <n v="24"/>
  </r>
  <r>
    <x v="1"/>
    <n v="1185732"/>
    <d v="2021-07-16T00:00:00"/>
    <x v="1"/>
    <x v="32"/>
    <s v="Jackson"/>
    <x v="1"/>
    <n v="55.000000000000007"/>
    <n v="600"/>
    <n v="33000.000000000007"/>
    <n v="11550.000000000002"/>
    <n v="0.35"/>
    <x v="2"/>
    <n v="2021"/>
    <x v="5"/>
    <x v="2"/>
    <x v="0"/>
    <n v="19.250000000000004"/>
  </r>
  <r>
    <x v="1"/>
    <n v="1185732"/>
    <d v="2021-07-16T00:00:00"/>
    <x v="1"/>
    <x v="32"/>
    <s v="Jackson"/>
    <x v="2"/>
    <n v="50"/>
    <n v="525"/>
    <n v="26250"/>
    <n v="10500"/>
    <n v="0.4"/>
    <x v="2"/>
    <n v="2021"/>
    <x v="5"/>
    <x v="2"/>
    <x v="0"/>
    <n v="20"/>
  </r>
  <r>
    <x v="1"/>
    <n v="1185732"/>
    <d v="2021-07-16T00:00:00"/>
    <x v="1"/>
    <x v="32"/>
    <s v="Jackson"/>
    <x v="3"/>
    <n v="50"/>
    <n v="475"/>
    <n v="23750"/>
    <n v="9500"/>
    <n v="0.4"/>
    <x v="2"/>
    <n v="2021"/>
    <x v="5"/>
    <x v="2"/>
    <x v="0"/>
    <n v="20"/>
  </r>
  <r>
    <x v="1"/>
    <n v="1185732"/>
    <d v="2021-07-16T00:00:00"/>
    <x v="1"/>
    <x v="32"/>
    <s v="Jackson"/>
    <x v="4"/>
    <n v="60"/>
    <n v="500"/>
    <n v="30000"/>
    <n v="10500"/>
    <n v="0.35"/>
    <x v="2"/>
    <n v="2021"/>
    <x v="5"/>
    <x v="2"/>
    <x v="1"/>
    <n v="21"/>
  </r>
  <r>
    <x v="1"/>
    <n v="1185732"/>
    <d v="2021-07-16T00:00:00"/>
    <x v="1"/>
    <x v="32"/>
    <s v="Jackson"/>
    <x v="5"/>
    <n v="65"/>
    <n v="675"/>
    <n v="43875"/>
    <n v="21937.5"/>
    <n v="0.5"/>
    <x v="2"/>
    <n v="2021"/>
    <x v="5"/>
    <x v="2"/>
    <x v="1"/>
    <n v="32.5"/>
  </r>
  <r>
    <x v="1"/>
    <n v="1185732"/>
    <d v="2021-08-17T00:00:00"/>
    <x v="1"/>
    <x v="32"/>
    <s v="Jackson"/>
    <x v="0"/>
    <n v="60"/>
    <n v="825"/>
    <n v="49500"/>
    <n v="19800"/>
    <n v="0.4"/>
    <x v="2"/>
    <n v="2021"/>
    <x v="6"/>
    <x v="2"/>
    <x v="0"/>
    <n v="24"/>
  </r>
  <r>
    <x v="1"/>
    <n v="1185732"/>
    <d v="2021-08-17T00:00:00"/>
    <x v="1"/>
    <x v="32"/>
    <s v="Jackson"/>
    <x v="1"/>
    <n v="55.000000000000007"/>
    <n v="600"/>
    <n v="33000.000000000007"/>
    <n v="11550.000000000002"/>
    <n v="0.35"/>
    <x v="2"/>
    <n v="2021"/>
    <x v="6"/>
    <x v="2"/>
    <x v="0"/>
    <n v="19.250000000000004"/>
  </r>
  <r>
    <x v="1"/>
    <n v="1185732"/>
    <d v="2021-08-17T00:00:00"/>
    <x v="1"/>
    <x v="32"/>
    <s v="Jackson"/>
    <x v="2"/>
    <n v="50"/>
    <n v="525"/>
    <n v="26250"/>
    <n v="10500"/>
    <n v="0.4"/>
    <x v="2"/>
    <n v="2021"/>
    <x v="6"/>
    <x v="2"/>
    <x v="0"/>
    <n v="20"/>
  </r>
  <r>
    <x v="1"/>
    <n v="1185732"/>
    <d v="2021-08-17T00:00:00"/>
    <x v="1"/>
    <x v="32"/>
    <s v="Jackson"/>
    <x v="3"/>
    <n v="40"/>
    <n v="475"/>
    <n v="19000"/>
    <n v="7600"/>
    <n v="0.4"/>
    <x v="2"/>
    <n v="2021"/>
    <x v="6"/>
    <x v="2"/>
    <x v="0"/>
    <n v="16"/>
  </r>
  <r>
    <x v="1"/>
    <n v="1185732"/>
    <d v="2021-08-17T00:00:00"/>
    <x v="1"/>
    <x v="32"/>
    <s v="Jackson"/>
    <x v="4"/>
    <n v="50"/>
    <n v="450"/>
    <n v="22500"/>
    <n v="7874.9999999999991"/>
    <n v="0.35"/>
    <x v="2"/>
    <n v="2021"/>
    <x v="6"/>
    <x v="2"/>
    <x v="1"/>
    <n v="17.499999999999996"/>
  </r>
  <r>
    <x v="1"/>
    <n v="1185732"/>
    <d v="2021-08-17T00:00:00"/>
    <x v="1"/>
    <x v="32"/>
    <s v="Jackson"/>
    <x v="5"/>
    <n v="55.000000000000007"/>
    <n v="625"/>
    <n v="34375.000000000007"/>
    <n v="17187.500000000004"/>
    <n v="0.5"/>
    <x v="2"/>
    <n v="2021"/>
    <x v="6"/>
    <x v="2"/>
    <x v="1"/>
    <n v="27.500000000000007"/>
  </r>
  <r>
    <x v="1"/>
    <n v="1185732"/>
    <d v="2021-09-16T00:00:00"/>
    <x v="1"/>
    <x v="32"/>
    <s v="Jackson"/>
    <x v="0"/>
    <n v="50"/>
    <n v="725"/>
    <n v="36250"/>
    <n v="14500"/>
    <n v="0.4"/>
    <x v="2"/>
    <n v="2021"/>
    <x v="7"/>
    <x v="2"/>
    <x v="0"/>
    <n v="20"/>
  </r>
  <r>
    <x v="1"/>
    <n v="1185732"/>
    <d v="2021-09-16T00:00:00"/>
    <x v="1"/>
    <x v="32"/>
    <s v="Jackson"/>
    <x v="1"/>
    <n v="45.000000000000014"/>
    <n v="525"/>
    <n v="23625.000000000007"/>
    <n v="8268.7500000000018"/>
    <n v="0.35"/>
    <x v="2"/>
    <n v="2021"/>
    <x v="7"/>
    <x v="2"/>
    <x v="0"/>
    <n v="15.750000000000004"/>
  </r>
  <r>
    <x v="1"/>
    <n v="1185732"/>
    <d v="2021-09-16T00:00:00"/>
    <x v="1"/>
    <x v="32"/>
    <s v="Jackson"/>
    <x v="2"/>
    <n v="20.000000000000007"/>
    <n v="425"/>
    <n v="8500.0000000000036"/>
    <n v="3400.0000000000018"/>
    <n v="0.4"/>
    <x v="2"/>
    <n v="2021"/>
    <x v="7"/>
    <x v="2"/>
    <x v="0"/>
    <n v="8.0000000000000036"/>
  </r>
  <r>
    <x v="1"/>
    <n v="1185732"/>
    <d v="2021-09-16T00:00:00"/>
    <x v="1"/>
    <x v="32"/>
    <s v="Jackson"/>
    <x v="3"/>
    <n v="20.000000000000007"/>
    <n v="400"/>
    <n v="8000.0000000000027"/>
    <n v="3200.0000000000014"/>
    <n v="0.4"/>
    <x v="2"/>
    <n v="2021"/>
    <x v="7"/>
    <x v="2"/>
    <x v="0"/>
    <n v="8.0000000000000036"/>
  </r>
  <r>
    <x v="1"/>
    <n v="1185732"/>
    <d v="2021-09-16T00:00:00"/>
    <x v="1"/>
    <x v="32"/>
    <s v="Jackson"/>
    <x v="4"/>
    <n v="30.000000000000004"/>
    <n v="400"/>
    <n v="12000.000000000002"/>
    <n v="4200"/>
    <n v="0.35"/>
    <x v="2"/>
    <n v="2021"/>
    <x v="7"/>
    <x v="2"/>
    <x v="1"/>
    <n v="10.5"/>
  </r>
  <r>
    <x v="1"/>
    <n v="1185732"/>
    <d v="2021-09-16T00:00:00"/>
    <x v="1"/>
    <x v="32"/>
    <s v="Jackson"/>
    <x v="5"/>
    <n v="35.000000000000007"/>
    <n v="500"/>
    <n v="17500.000000000004"/>
    <n v="8750.0000000000018"/>
    <n v="0.5"/>
    <x v="2"/>
    <n v="2021"/>
    <x v="7"/>
    <x v="2"/>
    <x v="1"/>
    <n v="17.500000000000004"/>
  </r>
  <r>
    <x v="1"/>
    <n v="1185732"/>
    <d v="2021-10-18T00:00:00"/>
    <x v="1"/>
    <x v="32"/>
    <s v="Jackson"/>
    <x v="0"/>
    <n v="35.000000000000007"/>
    <n v="675"/>
    <n v="23625.000000000004"/>
    <n v="9450.0000000000018"/>
    <n v="0.4"/>
    <x v="2"/>
    <n v="2021"/>
    <x v="8"/>
    <x v="3"/>
    <x v="0"/>
    <n v="14.000000000000004"/>
  </r>
  <r>
    <x v="1"/>
    <n v="1185732"/>
    <d v="2021-10-18T00:00:00"/>
    <x v="1"/>
    <x v="32"/>
    <s v="Jackson"/>
    <x v="1"/>
    <n v="25.000000000000011"/>
    <n v="500"/>
    <n v="12500.000000000005"/>
    <n v="4375.0000000000018"/>
    <n v="0.35"/>
    <x v="2"/>
    <n v="2021"/>
    <x v="8"/>
    <x v="3"/>
    <x v="0"/>
    <n v="8.7500000000000036"/>
  </r>
  <r>
    <x v="1"/>
    <n v="1185732"/>
    <d v="2021-10-18T00:00:00"/>
    <x v="1"/>
    <x v="32"/>
    <s v="Jackson"/>
    <x v="2"/>
    <n v="25.000000000000011"/>
    <n v="375"/>
    <n v="9375.0000000000036"/>
    <n v="3750.0000000000018"/>
    <n v="0.4"/>
    <x v="2"/>
    <n v="2021"/>
    <x v="8"/>
    <x v="3"/>
    <x v="0"/>
    <n v="10.000000000000005"/>
  </r>
  <r>
    <x v="1"/>
    <n v="1185732"/>
    <d v="2021-10-18T00:00:00"/>
    <x v="1"/>
    <x v="32"/>
    <s v="Jackson"/>
    <x v="3"/>
    <n v="25.000000000000011"/>
    <n v="350"/>
    <n v="8750.0000000000036"/>
    <n v="3500.0000000000018"/>
    <n v="0.4"/>
    <x v="2"/>
    <n v="2021"/>
    <x v="8"/>
    <x v="3"/>
    <x v="0"/>
    <n v="10.000000000000005"/>
  </r>
  <r>
    <x v="1"/>
    <n v="1185732"/>
    <d v="2021-10-18T00:00:00"/>
    <x v="1"/>
    <x v="32"/>
    <s v="Jackson"/>
    <x v="4"/>
    <n v="35.000000000000007"/>
    <n v="350"/>
    <n v="12250.000000000002"/>
    <n v="4287.5"/>
    <n v="0.35"/>
    <x v="2"/>
    <n v="2021"/>
    <x v="8"/>
    <x v="3"/>
    <x v="1"/>
    <n v="12.25"/>
  </r>
  <r>
    <x v="2"/>
    <n v="1185732"/>
    <d v="2021-10-18T00:00:00"/>
    <x v="1"/>
    <x v="32"/>
    <s v="Jackson"/>
    <x v="5"/>
    <n v="35"/>
    <n v="475"/>
    <n v="16625"/>
    <n v="8312.5"/>
    <n v="0.5"/>
    <x v="2"/>
    <n v="2021"/>
    <x v="8"/>
    <x v="3"/>
    <x v="1"/>
    <n v="17.5"/>
  </r>
  <r>
    <x v="2"/>
    <n v="1185732"/>
    <d v="2021-11-17T00:00:00"/>
    <x v="1"/>
    <x v="32"/>
    <s v="Jackson"/>
    <x v="0"/>
    <n v="30.000000000000011"/>
    <n v="625"/>
    <n v="18750.000000000007"/>
    <n v="7500.0000000000036"/>
    <n v="0.4"/>
    <x v="2"/>
    <n v="2021"/>
    <x v="9"/>
    <x v="3"/>
    <x v="0"/>
    <n v="12.000000000000005"/>
  </r>
  <r>
    <x v="2"/>
    <n v="1185732"/>
    <d v="2021-11-17T00:00:00"/>
    <x v="1"/>
    <x v="32"/>
    <s v="Jackson"/>
    <x v="1"/>
    <n v="20.000000000000011"/>
    <n v="450"/>
    <n v="9000.0000000000055"/>
    <n v="3150.0000000000018"/>
    <n v="0.35"/>
    <x v="2"/>
    <n v="2021"/>
    <x v="9"/>
    <x v="3"/>
    <x v="0"/>
    <n v="7.0000000000000044"/>
  </r>
  <r>
    <x v="2"/>
    <n v="1185732"/>
    <d v="2021-11-17T00:00:00"/>
    <x v="1"/>
    <x v="32"/>
    <s v="Jackson"/>
    <x v="2"/>
    <n v="30.000000000000014"/>
    <n v="395"/>
    <n v="11850.000000000005"/>
    <n v="4740.0000000000027"/>
    <n v="0.4"/>
    <x v="2"/>
    <n v="2021"/>
    <x v="9"/>
    <x v="3"/>
    <x v="0"/>
    <n v="12.000000000000007"/>
  </r>
  <r>
    <x v="2"/>
    <n v="1185732"/>
    <d v="2021-11-17T00:00:00"/>
    <x v="1"/>
    <x v="32"/>
    <s v="Jackson"/>
    <x v="3"/>
    <n v="60.000000000000021"/>
    <n v="450"/>
    <n v="27000.000000000011"/>
    <n v="10800.000000000005"/>
    <n v="0.4"/>
    <x v="2"/>
    <n v="2021"/>
    <x v="9"/>
    <x v="3"/>
    <x v="0"/>
    <n v="24.000000000000011"/>
  </r>
  <r>
    <x v="2"/>
    <n v="1185732"/>
    <d v="2021-11-17T00:00:00"/>
    <x v="1"/>
    <x v="32"/>
    <s v="Jackson"/>
    <x v="4"/>
    <n v="75.000000000000014"/>
    <n v="425"/>
    <n v="31875.000000000007"/>
    <n v="11156.250000000002"/>
    <n v="0.35"/>
    <x v="2"/>
    <n v="2021"/>
    <x v="9"/>
    <x v="3"/>
    <x v="1"/>
    <n v="26.250000000000004"/>
  </r>
  <r>
    <x v="2"/>
    <n v="1185732"/>
    <d v="2021-11-17T00:00:00"/>
    <x v="1"/>
    <x v="32"/>
    <s v="Jackson"/>
    <x v="5"/>
    <n v="75"/>
    <n v="525"/>
    <n v="39375"/>
    <n v="19687.5"/>
    <n v="0.5"/>
    <x v="2"/>
    <n v="2021"/>
    <x v="9"/>
    <x v="3"/>
    <x v="1"/>
    <n v="37.5"/>
  </r>
  <r>
    <x v="2"/>
    <n v="1185732"/>
    <d v="2021-12-16T00:00:00"/>
    <x v="1"/>
    <x v="32"/>
    <s v="Jackson"/>
    <x v="0"/>
    <n v="70"/>
    <n v="775"/>
    <n v="54250"/>
    <n v="21700"/>
    <n v="0.4"/>
    <x v="2"/>
    <n v="2021"/>
    <x v="10"/>
    <x v="3"/>
    <x v="0"/>
    <n v="28"/>
  </r>
  <r>
    <x v="2"/>
    <n v="1185732"/>
    <d v="2021-12-16T00:00:00"/>
    <x v="1"/>
    <x v="32"/>
    <s v="Jackson"/>
    <x v="1"/>
    <n v="60.000000000000007"/>
    <n v="575"/>
    <n v="34500.000000000007"/>
    <n v="12075.000000000002"/>
    <n v="0.35"/>
    <x v="2"/>
    <n v="2021"/>
    <x v="10"/>
    <x v="3"/>
    <x v="0"/>
    <n v="21.000000000000004"/>
  </r>
  <r>
    <x v="2"/>
    <n v="1185732"/>
    <d v="2021-12-16T00:00:00"/>
    <x v="1"/>
    <x v="32"/>
    <s v="Jackson"/>
    <x v="2"/>
    <n v="60.000000000000007"/>
    <n v="525"/>
    <n v="31500.000000000004"/>
    <n v="12600.000000000002"/>
    <n v="0.4"/>
    <x v="2"/>
    <n v="2021"/>
    <x v="10"/>
    <x v="3"/>
    <x v="0"/>
    <n v="24.000000000000004"/>
  </r>
  <r>
    <x v="2"/>
    <n v="1185732"/>
    <d v="2021-12-16T00:00:00"/>
    <x v="1"/>
    <x v="32"/>
    <s v="Jackson"/>
    <x v="3"/>
    <n v="60.000000000000007"/>
    <n v="475"/>
    <n v="28500.000000000004"/>
    <n v="11400.000000000002"/>
    <n v="0.4"/>
    <x v="2"/>
    <n v="2021"/>
    <x v="10"/>
    <x v="3"/>
    <x v="0"/>
    <n v="24.000000000000004"/>
  </r>
  <r>
    <x v="2"/>
    <n v="1185732"/>
    <d v="2021-12-16T00:00:00"/>
    <x v="1"/>
    <x v="32"/>
    <s v="Jackson"/>
    <x v="4"/>
    <n v="70"/>
    <n v="475"/>
    <n v="33250"/>
    <n v="11637.5"/>
    <n v="0.35"/>
    <x v="2"/>
    <n v="2021"/>
    <x v="10"/>
    <x v="3"/>
    <x v="1"/>
    <n v="24.5"/>
  </r>
  <r>
    <x v="2"/>
    <n v="1185732"/>
    <d v="2021-12-16T00:00:00"/>
    <x v="1"/>
    <x v="32"/>
    <s v="Jackson"/>
    <x v="5"/>
    <n v="75"/>
    <n v="575"/>
    <n v="43125"/>
    <n v="21562.5"/>
    <n v="0.5"/>
    <x v="2"/>
    <n v="2021"/>
    <x v="10"/>
    <x v="3"/>
    <x v="1"/>
    <n v="37.5"/>
  </r>
  <r>
    <x v="2"/>
    <n v="1197831"/>
    <d v="2021-01-23T00:00:00"/>
    <x v="1"/>
    <x v="32"/>
    <s v="Jackson"/>
    <x v="0"/>
    <n v="25.000000000000007"/>
    <n v="650"/>
    <n v="16250.000000000005"/>
    <n v="6500.0000000000027"/>
    <n v="0.4"/>
    <x v="2"/>
    <n v="2021"/>
    <x v="0"/>
    <x v="0"/>
    <x v="0"/>
    <n v="10.000000000000004"/>
  </r>
  <r>
    <x v="2"/>
    <n v="1197831"/>
    <d v="2021-01-23T00:00:00"/>
    <x v="1"/>
    <x v="32"/>
    <s v="Jackson"/>
    <x v="1"/>
    <n v="25.000000000000007"/>
    <n v="450"/>
    <n v="11250.000000000004"/>
    <n v="3937.5000000000009"/>
    <n v="0.35"/>
    <x v="2"/>
    <n v="2021"/>
    <x v="0"/>
    <x v="0"/>
    <x v="0"/>
    <n v="8.7500000000000018"/>
  </r>
  <r>
    <x v="2"/>
    <n v="1197831"/>
    <d v="2021-01-23T00:00:00"/>
    <x v="1"/>
    <x v="32"/>
    <s v="Jackson"/>
    <x v="2"/>
    <n v="15.000000000000007"/>
    <n v="450"/>
    <n v="6750.0000000000036"/>
    <n v="2700.0000000000018"/>
    <n v="0.4"/>
    <x v="2"/>
    <n v="2021"/>
    <x v="0"/>
    <x v="0"/>
    <x v="0"/>
    <n v="6.0000000000000044"/>
  </r>
  <r>
    <x v="2"/>
    <n v="1197831"/>
    <d v="2021-01-23T00:00:00"/>
    <x v="1"/>
    <x v="32"/>
    <s v="Jackson"/>
    <x v="3"/>
    <n v="20"/>
    <n v="300"/>
    <n v="6000"/>
    <n v="2400"/>
    <n v="0.4"/>
    <x v="2"/>
    <n v="2021"/>
    <x v="0"/>
    <x v="0"/>
    <x v="0"/>
    <n v="8"/>
  </r>
  <r>
    <x v="2"/>
    <n v="1197831"/>
    <d v="2021-01-23T00:00:00"/>
    <x v="1"/>
    <x v="32"/>
    <s v="Jackson"/>
    <x v="4"/>
    <n v="35"/>
    <n v="350"/>
    <n v="12250"/>
    <n v="4287.5"/>
    <n v="0.35"/>
    <x v="2"/>
    <n v="2021"/>
    <x v="0"/>
    <x v="0"/>
    <x v="1"/>
    <n v="12.25"/>
  </r>
  <r>
    <x v="2"/>
    <n v="1197831"/>
    <d v="2021-01-23T00:00:00"/>
    <x v="1"/>
    <x v="32"/>
    <s v="Jackson"/>
    <x v="5"/>
    <n v="25.000000000000007"/>
    <n v="450"/>
    <n v="11250.000000000004"/>
    <n v="4500.0000000000018"/>
    <n v="0.4"/>
    <x v="2"/>
    <n v="2021"/>
    <x v="0"/>
    <x v="0"/>
    <x v="1"/>
    <n v="10.000000000000004"/>
  </r>
  <r>
    <x v="2"/>
    <n v="1197831"/>
    <d v="2021-02-21T00:00:00"/>
    <x v="1"/>
    <x v="32"/>
    <s v="Jackson"/>
    <x v="0"/>
    <n v="25.000000000000007"/>
    <n v="700"/>
    <n v="17500.000000000004"/>
    <n v="7000.0000000000018"/>
    <n v="0.4"/>
    <x v="2"/>
    <n v="2021"/>
    <x v="1"/>
    <x v="0"/>
    <x v="0"/>
    <n v="10.000000000000002"/>
  </r>
  <r>
    <x v="2"/>
    <n v="1197831"/>
    <d v="2021-02-21T00:00:00"/>
    <x v="1"/>
    <x v="32"/>
    <s v="Jackson"/>
    <x v="1"/>
    <n v="25.000000000000007"/>
    <n v="350"/>
    <n v="8750.0000000000018"/>
    <n v="3062.5000000000005"/>
    <n v="0.35"/>
    <x v="2"/>
    <n v="2021"/>
    <x v="1"/>
    <x v="0"/>
    <x v="0"/>
    <n v="8.7500000000000018"/>
  </r>
  <r>
    <x v="2"/>
    <n v="1197831"/>
    <d v="2021-02-21T00:00:00"/>
    <x v="1"/>
    <x v="32"/>
    <s v="Jackson"/>
    <x v="2"/>
    <n v="15.000000000000007"/>
    <n v="400"/>
    <n v="6000.0000000000027"/>
    <n v="2400.0000000000014"/>
    <n v="0.4"/>
    <x v="2"/>
    <n v="2021"/>
    <x v="1"/>
    <x v="0"/>
    <x v="0"/>
    <n v="6.0000000000000036"/>
  </r>
  <r>
    <x v="1"/>
    <n v="1197831"/>
    <d v="2021-02-21T00:00:00"/>
    <x v="1"/>
    <x v="33"/>
    <s v="Little Rock"/>
    <x v="3"/>
    <n v="20"/>
    <n v="250"/>
    <n v="5000"/>
    <n v="2000"/>
    <n v="0.4"/>
    <x v="2"/>
    <n v="2021"/>
    <x v="1"/>
    <x v="0"/>
    <x v="0"/>
    <n v="8"/>
  </r>
  <r>
    <x v="1"/>
    <n v="1197831"/>
    <d v="2021-02-21T00:00:00"/>
    <x v="1"/>
    <x v="33"/>
    <s v="Little Rock"/>
    <x v="4"/>
    <n v="35"/>
    <n v="325"/>
    <n v="11375"/>
    <n v="3981.2499999999995"/>
    <n v="0.35"/>
    <x v="2"/>
    <n v="2021"/>
    <x v="1"/>
    <x v="0"/>
    <x v="1"/>
    <n v="12.249999999999998"/>
  </r>
  <r>
    <x v="1"/>
    <n v="1197831"/>
    <d v="2021-02-21T00:00:00"/>
    <x v="1"/>
    <x v="33"/>
    <s v="Little Rock"/>
    <x v="5"/>
    <n v="20"/>
    <n v="425"/>
    <n v="8500"/>
    <n v="3400"/>
    <n v="0.4"/>
    <x v="2"/>
    <n v="2021"/>
    <x v="1"/>
    <x v="0"/>
    <x v="1"/>
    <n v="8"/>
  </r>
  <r>
    <x v="1"/>
    <n v="1197831"/>
    <d v="2021-03-19T00:00:00"/>
    <x v="1"/>
    <x v="33"/>
    <s v="Little Rock"/>
    <x v="0"/>
    <n v="20"/>
    <n v="645"/>
    <n v="12900"/>
    <n v="5160"/>
    <n v="0.4"/>
    <x v="2"/>
    <n v="2021"/>
    <x v="2"/>
    <x v="0"/>
    <x v="0"/>
    <n v="8"/>
  </r>
  <r>
    <x v="1"/>
    <n v="1197831"/>
    <d v="2021-03-19T00:00:00"/>
    <x v="1"/>
    <x v="33"/>
    <s v="Little Rock"/>
    <x v="1"/>
    <n v="20"/>
    <n v="325"/>
    <n v="6500"/>
    <n v="2275"/>
    <n v="0.35"/>
    <x v="2"/>
    <n v="2021"/>
    <x v="2"/>
    <x v="0"/>
    <x v="0"/>
    <n v="7"/>
  </r>
  <r>
    <x v="1"/>
    <n v="1197831"/>
    <d v="2021-03-19T00:00:00"/>
    <x v="1"/>
    <x v="33"/>
    <s v="Little Rock"/>
    <x v="2"/>
    <n v="10.000000000000002"/>
    <n v="350"/>
    <n v="3500.0000000000005"/>
    <n v="1400.0000000000002"/>
    <n v="0.4"/>
    <x v="2"/>
    <n v="2021"/>
    <x v="2"/>
    <x v="0"/>
    <x v="0"/>
    <n v="4.0000000000000009"/>
  </r>
  <r>
    <x v="1"/>
    <n v="1197831"/>
    <d v="2021-03-19T00:00:00"/>
    <x v="1"/>
    <x v="33"/>
    <s v="Little Rock"/>
    <x v="3"/>
    <n v="19.999999999999996"/>
    <n v="200"/>
    <n v="3999.9999999999991"/>
    <n v="1599.9999999999998"/>
    <n v="0.4"/>
    <x v="2"/>
    <n v="2021"/>
    <x v="2"/>
    <x v="0"/>
    <x v="0"/>
    <n v="7.9999999999999991"/>
  </r>
  <r>
    <x v="1"/>
    <n v="1197831"/>
    <d v="2021-03-19T00:00:00"/>
    <x v="1"/>
    <x v="33"/>
    <s v="Little Rock"/>
    <x v="4"/>
    <n v="35.000000000000007"/>
    <n v="250"/>
    <n v="8750.0000000000018"/>
    <n v="3062.5000000000005"/>
    <n v="0.35"/>
    <x v="2"/>
    <n v="2021"/>
    <x v="2"/>
    <x v="0"/>
    <x v="1"/>
    <n v="12.250000000000002"/>
  </r>
  <r>
    <x v="1"/>
    <n v="1197831"/>
    <d v="2021-03-19T00:00:00"/>
    <x v="1"/>
    <x v="33"/>
    <s v="Little Rock"/>
    <x v="5"/>
    <n v="25"/>
    <n v="350"/>
    <n v="8750"/>
    <n v="3500"/>
    <n v="0.4"/>
    <x v="2"/>
    <n v="2021"/>
    <x v="2"/>
    <x v="0"/>
    <x v="1"/>
    <n v="10"/>
  </r>
  <r>
    <x v="1"/>
    <n v="1197831"/>
    <d v="2021-04-20T00:00:00"/>
    <x v="1"/>
    <x v="33"/>
    <s v="Little Rock"/>
    <x v="0"/>
    <n v="25"/>
    <n v="600"/>
    <n v="15000"/>
    <n v="6000"/>
    <n v="0.4"/>
    <x v="2"/>
    <n v="2021"/>
    <x v="3"/>
    <x v="1"/>
    <x v="0"/>
    <n v="10"/>
  </r>
  <r>
    <x v="1"/>
    <n v="1197831"/>
    <d v="2021-04-20T00:00:00"/>
    <x v="1"/>
    <x v="33"/>
    <s v="Little Rock"/>
    <x v="1"/>
    <n v="25"/>
    <n v="300"/>
    <n v="7500"/>
    <n v="2625"/>
    <n v="0.35"/>
    <x v="2"/>
    <n v="2021"/>
    <x v="3"/>
    <x v="1"/>
    <x v="0"/>
    <n v="8.75"/>
  </r>
  <r>
    <x v="1"/>
    <n v="1197831"/>
    <d v="2021-04-20T00:00:00"/>
    <x v="1"/>
    <x v="33"/>
    <s v="Little Rock"/>
    <x v="2"/>
    <n v="15.000000000000002"/>
    <n v="300"/>
    <n v="4500.0000000000009"/>
    <n v="1800.0000000000005"/>
    <n v="0.4"/>
    <x v="2"/>
    <n v="2021"/>
    <x v="3"/>
    <x v="1"/>
    <x v="0"/>
    <n v="6.0000000000000018"/>
  </r>
  <r>
    <x v="1"/>
    <n v="1197831"/>
    <d v="2021-04-20T00:00:00"/>
    <x v="1"/>
    <x v="33"/>
    <s v="Little Rock"/>
    <x v="3"/>
    <n v="19.999999999999996"/>
    <n v="225"/>
    <n v="4499.9999999999991"/>
    <n v="1799.9999999999998"/>
    <n v="0.4"/>
    <x v="2"/>
    <n v="2021"/>
    <x v="3"/>
    <x v="1"/>
    <x v="0"/>
    <n v="7.9999999999999991"/>
  </r>
  <r>
    <x v="1"/>
    <n v="1197831"/>
    <d v="2021-04-20T00:00:00"/>
    <x v="1"/>
    <x v="33"/>
    <s v="Little Rock"/>
    <x v="4"/>
    <n v="40"/>
    <n v="250"/>
    <n v="10000"/>
    <n v="3500"/>
    <n v="0.35"/>
    <x v="2"/>
    <n v="2021"/>
    <x v="3"/>
    <x v="1"/>
    <x v="1"/>
    <n v="14"/>
  </r>
  <r>
    <x v="1"/>
    <n v="1197831"/>
    <d v="2021-04-20T00:00:00"/>
    <x v="1"/>
    <x v="33"/>
    <s v="Little Rock"/>
    <x v="5"/>
    <n v="30.000000000000004"/>
    <n v="400"/>
    <n v="12000.000000000002"/>
    <n v="4800.0000000000009"/>
    <n v="0.4"/>
    <x v="2"/>
    <n v="2021"/>
    <x v="3"/>
    <x v="1"/>
    <x v="1"/>
    <n v="12.000000000000002"/>
  </r>
  <r>
    <x v="1"/>
    <n v="1197831"/>
    <d v="2021-05-19T00:00:00"/>
    <x v="1"/>
    <x v="33"/>
    <s v="Little Rock"/>
    <x v="0"/>
    <n v="40"/>
    <n v="670"/>
    <n v="26800"/>
    <n v="10720"/>
    <n v="0.4"/>
    <x v="2"/>
    <n v="2021"/>
    <x v="4"/>
    <x v="1"/>
    <x v="0"/>
    <n v="16"/>
  </r>
  <r>
    <x v="1"/>
    <n v="1197831"/>
    <d v="2021-05-19T00:00:00"/>
    <x v="1"/>
    <x v="33"/>
    <s v="Little Rock"/>
    <x v="1"/>
    <n v="40"/>
    <n v="375"/>
    <n v="15000"/>
    <n v="5250"/>
    <n v="0.35"/>
    <x v="2"/>
    <n v="2021"/>
    <x v="4"/>
    <x v="1"/>
    <x v="0"/>
    <n v="14"/>
  </r>
  <r>
    <x v="1"/>
    <n v="1197831"/>
    <d v="2021-05-19T00:00:00"/>
    <x v="1"/>
    <x v="33"/>
    <s v="Little Rock"/>
    <x v="2"/>
    <n v="35"/>
    <n v="350"/>
    <n v="12250"/>
    <n v="4900"/>
    <n v="0.4"/>
    <x v="2"/>
    <n v="2021"/>
    <x v="4"/>
    <x v="1"/>
    <x v="0"/>
    <n v="14"/>
  </r>
  <r>
    <x v="1"/>
    <n v="1197831"/>
    <d v="2021-05-19T00:00:00"/>
    <x v="1"/>
    <x v="33"/>
    <s v="Little Rock"/>
    <x v="3"/>
    <n v="35"/>
    <n v="300"/>
    <n v="10500"/>
    <n v="4200"/>
    <n v="0.4"/>
    <x v="2"/>
    <n v="2021"/>
    <x v="4"/>
    <x v="1"/>
    <x v="0"/>
    <n v="14"/>
  </r>
  <r>
    <x v="1"/>
    <n v="1197831"/>
    <d v="2021-05-19T00:00:00"/>
    <x v="1"/>
    <x v="33"/>
    <s v="Little Rock"/>
    <x v="4"/>
    <n v="44.999999999999993"/>
    <n v="325"/>
    <n v="14624.999999999998"/>
    <n v="5118.7499999999991"/>
    <n v="0.35"/>
    <x v="2"/>
    <n v="2021"/>
    <x v="4"/>
    <x v="1"/>
    <x v="1"/>
    <n v="15.749999999999996"/>
  </r>
  <r>
    <x v="1"/>
    <n v="1197831"/>
    <d v="2021-05-19T00:00:00"/>
    <x v="1"/>
    <x v="33"/>
    <s v="Little Rock"/>
    <x v="5"/>
    <n v="44.999999999999993"/>
    <n v="425"/>
    <n v="19124.999999999996"/>
    <n v="7649.9999999999991"/>
    <n v="0.4"/>
    <x v="2"/>
    <n v="2021"/>
    <x v="4"/>
    <x v="1"/>
    <x v="1"/>
    <n v="17.999999999999996"/>
  </r>
  <r>
    <x v="1"/>
    <n v="1197831"/>
    <d v="2021-06-21T00:00:00"/>
    <x v="1"/>
    <x v="33"/>
    <s v="Little Rock"/>
    <x v="0"/>
    <n v="40"/>
    <n v="675"/>
    <n v="27000"/>
    <n v="10800"/>
    <n v="0.4"/>
    <x v="2"/>
    <n v="2021"/>
    <x v="11"/>
    <x v="1"/>
    <x v="0"/>
    <n v="16"/>
  </r>
  <r>
    <x v="1"/>
    <n v="1197831"/>
    <d v="2021-06-21T00:00:00"/>
    <x v="1"/>
    <x v="33"/>
    <s v="Little Rock"/>
    <x v="1"/>
    <n v="35"/>
    <n v="425"/>
    <n v="14875"/>
    <n v="5206.25"/>
    <n v="0.35"/>
    <x v="2"/>
    <n v="2021"/>
    <x v="11"/>
    <x v="1"/>
    <x v="0"/>
    <n v="12.25"/>
  </r>
  <r>
    <x v="1"/>
    <n v="1197831"/>
    <d v="2021-06-21T00:00:00"/>
    <x v="1"/>
    <x v="33"/>
    <s v="Little Rock"/>
    <x v="2"/>
    <n v="40"/>
    <n v="400"/>
    <n v="16000"/>
    <n v="6400"/>
    <n v="0.4"/>
    <x v="2"/>
    <n v="2021"/>
    <x v="11"/>
    <x v="1"/>
    <x v="0"/>
    <n v="16"/>
  </r>
  <r>
    <x v="1"/>
    <n v="1197831"/>
    <d v="2021-06-21T00:00:00"/>
    <x v="1"/>
    <x v="33"/>
    <s v="Little Rock"/>
    <x v="3"/>
    <n v="40"/>
    <n v="375"/>
    <n v="15000"/>
    <n v="6000"/>
    <n v="0.4"/>
    <x v="2"/>
    <n v="2021"/>
    <x v="11"/>
    <x v="1"/>
    <x v="0"/>
    <n v="16"/>
  </r>
  <r>
    <x v="1"/>
    <n v="1197831"/>
    <d v="2021-06-21T00:00:00"/>
    <x v="1"/>
    <x v="33"/>
    <s v="Little Rock"/>
    <x v="4"/>
    <n v="54.999999999999993"/>
    <n v="375"/>
    <n v="20624.999999999996"/>
    <n v="7218.7499999999982"/>
    <n v="0.35"/>
    <x v="2"/>
    <n v="2021"/>
    <x v="11"/>
    <x v="1"/>
    <x v="1"/>
    <n v="19.249999999999996"/>
  </r>
  <r>
    <x v="1"/>
    <n v="1197831"/>
    <d v="2021-06-21T00:00:00"/>
    <x v="1"/>
    <x v="33"/>
    <s v="Little Rock"/>
    <x v="5"/>
    <n v="60"/>
    <n v="550"/>
    <n v="33000"/>
    <n v="13200"/>
    <n v="0.4"/>
    <x v="2"/>
    <n v="2021"/>
    <x v="11"/>
    <x v="1"/>
    <x v="1"/>
    <n v="24"/>
  </r>
  <r>
    <x v="1"/>
    <n v="1197831"/>
    <d v="2021-07-19T00:00:00"/>
    <x v="1"/>
    <x v="33"/>
    <s v="Little Rock"/>
    <x v="0"/>
    <n v="54.999999999999993"/>
    <n v="775"/>
    <n v="42624.999999999993"/>
    <n v="17049.999999999996"/>
    <n v="0.4"/>
    <x v="2"/>
    <n v="2021"/>
    <x v="5"/>
    <x v="2"/>
    <x v="0"/>
    <n v="21.999999999999996"/>
  </r>
  <r>
    <x v="1"/>
    <n v="1197831"/>
    <d v="2021-07-19T00:00:00"/>
    <x v="1"/>
    <x v="33"/>
    <s v="Little Rock"/>
    <x v="1"/>
    <n v="50"/>
    <n v="525"/>
    <n v="26250"/>
    <n v="9187.5"/>
    <n v="0.35"/>
    <x v="2"/>
    <n v="2021"/>
    <x v="5"/>
    <x v="2"/>
    <x v="0"/>
    <n v="17.5"/>
  </r>
  <r>
    <x v="1"/>
    <n v="1197831"/>
    <d v="2021-07-19T00:00:00"/>
    <x v="1"/>
    <x v="33"/>
    <s v="Little Rock"/>
    <x v="2"/>
    <n v="45"/>
    <n v="450"/>
    <n v="20250"/>
    <n v="8100"/>
    <n v="0.4"/>
    <x v="2"/>
    <n v="2021"/>
    <x v="5"/>
    <x v="2"/>
    <x v="0"/>
    <n v="18"/>
  </r>
  <r>
    <x v="1"/>
    <n v="1197831"/>
    <d v="2021-07-19T00:00:00"/>
    <x v="1"/>
    <x v="33"/>
    <s v="Little Rock"/>
    <x v="3"/>
    <n v="45"/>
    <n v="400"/>
    <n v="18000"/>
    <n v="7200"/>
    <n v="0.4"/>
    <x v="2"/>
    <n v="2021"/>
    <x v="5"/>
    <x v="2"/>
    <x v="0"/>
    <n v="18"/>
  </r>
  <r>
    <x v="1"/>
    <n v="1197831"/>
    <d v="2021-07-19T00:00:00"/>
    <x v="1"/>
    <x v="33"/>
    <s v="Little Rock"/>
    <x v="4"/>
    <n v="60"/>
    <n v="425"/>
    <n v="25500"/>
    <n v="8925"/>
    <n v="0.35"/>
    <x v="2"/>
    <n v="2021"/>
    <x v="5"/>
    <x v="2"/>
    <x v="1"/>
    <n v="21"/>
  </r>
  <r>
    <x v="1"/>
    <n v="1197831"/>
    <d v="2021-07-19T00:00:00"/>
    <x v="1"/>
    <x v="33"/>
    <s v="Little Rock"/>
    <x v="5"/>
    <n v="65"/>
    <n v="600"/>
    <n v="39000"/>
    <n v="15600"/>
    <n v="0.4"/>
    <x v="2"/>
    <n v="2021"/>
    <x v="5"/>
    <x v="2"/>
    <x v="1"/>
    <n v="26"/>
  </r>
  <r>
    <x v="1"/>
    <n v="1197831"/>
    <d v="2021-08-20T00:00:00"/>
    <x v="1"/>
    <x v="33"/>
    <s v="Little Rock"/>
    <x v="0"/>
    <n v="60"/>
    <n v="750"/>
    <n v="45000"/>
    <n v="18000"/>
    <n v="0.4"/>
    <x v="2"/>
    <n v="2021"/>
    <x v="6"/>
    <x v="2"/>
    <x v="0"/>
    <n v="24"/>
  </r>
  <r>
    <x v="1"/>
    <n v="1197831"/>
    <d v="2021-08-20T00:00:00"/>
    <x v="1"/>
    <x v="33"/>
    <s v="Little Rock"/>
    <x v="1"/>
    <n v="55.000000000000007"/>
    <n v="525"/>
    <n v="28875.000000000004"/>
    <n v="10106.25"/>
    <n v="0.35"/>
    <x v="2"/>
    <n v="2021"/>
    <x v="6"/>
    <x v="2"/>
    <x v="0"/>
    <n v="19.25"/>
  </r>
  <r>
    <x v="1"/>
    <n v="1197831"/>
    <d v="2021-08-20T00:00:00"/>
    <x v="1"/>
    <x v="33"/>
    <s v="Little Rock"/>
    <x v="2"/>
    <n v="50"/>
    <n v="450"/>
    <n v="22500"/>
    <n v="9000"/>
    <n v="0.4"/>
    <x v="2"/>
    <n v="2021"/>
    <x v="6"/>
    <x v="2"/>
    <x v="0"/>
    <n v="20"/>
  </r>
  <r>
    <x v="1"/>
    <n v="1197831"/>
    <d v="2021-08-20T00:00:00"/>
    <x v="1"/>
    <x v="33"/>
    <s v="Little Rock"/>
    <x v="3"/>
    <n v="40"/>
    <n v="400"/>
    <n v="16000"/>
    <n v="6400"/>
    <n v="0.4"/>
    <x v="2"/>
    <n v="2021"/>
    <x v="6"/>
    <x v="2"/>
    <x v="0"/>
    <n v="16"/>
  </r>
  <r>
    <x v="1"/>
    <n v="1197831"/>
    <d v="2021-08-20T00:00:00"/>
    <x v="1"/>
    <x v="33"/>
    <s v="Little Rock"/>
    <x v="4"/>
    <n v="50"/>
    <n v="375"/>
    <n v="18750"/>
    <n v="6562.5"/>
    <n v="0.35"/>
    <x v="2"/>
    <n v="2021"/>
    <x v="6"/>
    <x v="2"/>
    <x v="1"/>
    <n v="17.5"/>
  </r>
  <r>
    <x v="1"/>
    <n v="1197831"/>
    <d v="2021-08-20T00:00:00"/>
    <x v="1"/>
    <x v="33"/>
    <s v="Little Rock"/>
    <x v="5"/>
    <n v="55.000000000000007"/>
    <n v="550"/>
    <n v="30250.000000000004"/>
    <n v="12100.000000000002"/>
    <n v="0.4"/>
    <x v="2"/>
    <n v="2021"/>
    <x v="6"/>
    <x v="2"/>
    <x v="1"/>
    <n v="22.000000000000004"/>
  </r>
  <r>
    <x v="1"/>
    <n v="1197831"/>
    <d v="2021-09-19T00:00:00"/>
    <x v="1"/>
    <x v="33"/>
    <s v="Little Rock"/>
    <x v="0"/>
    <n v="50"/>
    <n v="650"/>
    <n v="32500"/>
    <n v="13000"/>
    <n v="0.4"/>
    <x v="2"/>
    <n v="2021"/>
    <x v="7"/>
    <x v="2"/>
    <x v="0"/>
    <n v="20"/>
  </r>
  <r>
    <x v="1"/>
    <n v="1197831"/>
    <d v="2021-09-19T00:00:00"/>
    <x v="1"/>
    <x v="33"/>
    <s v="Little Rock"/>
    <x v="1"/>
    <n v="40.000000000000014"/>
    <n v="450"/>
    <n v="18000.000000000007"/>
    <n v="6300.0000000000018"/>
    <n v="0.35"/>
    <x v="2"/>
    <n v="2021"/>
    <x v="7"/>
    <x v="2"/>
    <x v="0"/>
    <n v="14.000000000000004"/>
  </r>
  <r>
    <x v="1"/>
    <n v="1197831"/>
    <d v="2021-09-19T00:00:00"/>
    <x v="1"/>
    <x v="33"/>
    <s v="Little Rock"/>
    <x v="2"/>
    <n v="15.000000000000007"/>
    <n v="350"/>
    <n v="5250.0000000000027"/>
    <n v="2100.0000000000014"/>
    <n v="0.4"/>
    <x v="2"/>
    <n v="2021"/>
    <x v="7"/>
    <x v="2"/>
    <x v="0"/>
    <n v="6.0000000000000036"/>
  </r>
  <r>
    <x v="1"/>
    <n v="1197831"/>
    <d v="2021-09-19T00:00:00"/>
    <x v="1"/>
    <x v="33"/>
    <s v="Little Rock"/>
    <x v="3"/>
    <n v="15.000000000000007"/>
    <n v="325"/>
    <n v="4875.0000000000027"/>
    <n v="1950.0000000000011"/>
    <n v="0.4"/>
    <x v="2"/>
    <n v="2021"/>
    <x v="7"/>
    <x v="2"/>
    <x v="0"/>
    <n v="6.0000000000000036"/>
  </r>
  <r>
    <x v="1"/>
    <n v="1197831"/>
    <d v="2021-09-19T00:00:00"/>
    <x v="1"/>
    <x v="33"/>
    <s v="Little Rock"/>
    <x v="4"/>
    <n v="25.000000000000007"/>
    <n v="325"/>
    <n v="8125.0000000000027"/>
    <n v="2843.7500000000009"/>
    <n v="0.35"/>
    <x v="2"/>
    <n v="2021"/>
    <x v="7"/>
    <x v="2"/>
    <x v="1"/>
    <n v="8.7500000000000036"/>
  </r>
  <r>
    <x v="1"/>
    <n v="1197831"/>
    <d v="2021-09-19T00:00:00"/>
    <x v="1"/>
    <x v="33"/>
    <s v="Little Rock"/>
    <x v="5"/>
    <n v="30.000000000000011"/>
    <n v="425"/>
    <n v="12750.000000000004"/>
    <n v="5100.0000000000018"/>
    <n v="0.4"/>
    <x v="2"/>
    <n v="2021"/>
    <x v="7"/>
    <x v="2"/>
    <x v="1"/>
    <n v="12.000000000000004"/>
  </r>
  <r>
    <x v="1"/>
    <n v="1197831"/>
    <d v="2021-10-21T00:00:00"/>
    <x v="1"/>
    <x v="33"/>
    <s v="Little Rock"/>
    <x v="0"/>
    <n v="30.000000000000011"/>
    <n v="600"/>
    <n v="18000.000000000007"/>
    <n v="7200.0000000000036"/>
    <n v="0.4"/>
    <x v="2"/>
    <n v="2021"/>
    <x v="8"/>
    <x v="3"/>
    <x v="0"/>
    <n v="12.000000000000005"/>
  </r>
  <r>
    <x v="1"/>
    <n v="1197831"/>
    <d v="2021-10-21T00:00:00"/>
    <x v="1"/>
    <x v="33"/>
    <s v="Little Rock"/>
    <x v="1"/>
    <n v="20.000000000000011"/>
    <n v="425"/>
    <n v="8500.0000000000036"/>
    <n v="2975.0000000000009"/>
    <n v="0.35"/>
    <x v="2"/>
    <n v="2021"/>
    <x v="8"/>
    <x v="3"/>
    <x v="0"/>
    <n v="7.0000000000000018"/>
  </r>
  <r>
    <x v="1"/>
    <n v="1197831"/>
    <d v="2021-10-21T00:00:00"/>
    <x v="1"/>
    <x v="33"/>
    <s v="Little Rock"/>
    <x v="2"/>
    <n v="20.000000000000011"/>
    <n v="300"/>
    <n v="6000.0000000000036"/>
    <n v="2400.0000000000014"/>
    <n v="0.4"/>
    <x v="2"/>
    <n v="2021"/>
    <x v="8"/>
    <x v="3"/>
    <x v="0"/>
    <n v="8.0000000000000053"/>
  </r>
  <r>
    <x v="1"/>
    <n v="1197831"/>
    <d v="2021-10-21T00:00:00"/>
    <x v="1"/>
    <x v="33"/>
    <s v="Little Rock"/>
    <x v="3"/>
    <n v="20.000000000000011"/>
    <n v="275"/>
    <n v="5500.0000000000027"/>
    <n v="2200.0000000000014"/>
    <n v="0.4"/>
    <x v="2"/>
    <n v="2021"/>
    <x v="8"/>
    <x v="3"/>
    <x v="0"/>
    <n v="8.0000000000000053"/>
  </r>
  <r>
    <x v="1"/>
    <n v="1197831"/>
    <d v="2021-10-21T00:00:00"/>
    <x v="1"/>
    <x v="33"/>
    <s v="Little Rock"/>
    <x v="4"/>
    <n v="30.000000000000011"/>
    <n v="275"/>
    <n v="8250.0000000000036"/>
    <n v="2887.5000000000009"/>
    <n v="0.35"/>
    <x v="2"/>
    <n v="2021"/>
    <x v="8"/>
    <x v="3"/>
    <x v="1"/>
    <n v="10.500000000000004"/>
  </r>
  <r>
    <x v="3"/>
    <n v="1197831"/>
    <d v="2021-10-21T00:00:00"/>
    <x v="1"/>
    <x v="33"/>
    <s v="Little Rock"/>
    <x v="5"/>
    <n v="30.000000000000004"/>
    <n v="400"/>
    <n v="12000.000000000002"/>
    <n v="4800.0000000000009"/>
    <n v="0.4"/>
    <x v="2"/>
    <n v="2021"/>
    <x v="8"/>
    <x v="3"/>
    <x v="1"/>
    <n v="12.000000000000002"/>
  </r>
  <r>
    <x v="3"/>
    <n v="1197831"/>
    <d v="2021-11-20T00:00:00"/>
    <x v="1"/>
    <x v="33"/>
    <s v="Little Rock"/>
    <x v="0"/>
    <n v="25.000000000000011"/>
    <n v="550"/>
    <n v="13750.000000000005"/>
    <n v="5500.0000000000027"/>
    <n v="0.4"/>
    <x v="2"/>
    <n v="2021"/>
    <x v="9"/>
    <x v="3"/>
    <x v="0"/>
    <n v="10.000000000000005"/>
  </r>
  <r>
    <x v="3"/>
    <n v="1197831"/>
    <d v="2021-11-20T00:00:00"/>
    <x v="1"/>
    <x v="33"/>
    <s v="Little Rock"/>
    <x v="1"/>
    <n v="15.000000000000014"/>
    <n v="375"/>
    <n v="5625.0000000000055"/>
    <n v="1968.7500000000018"/>
    <n v="0.35"/>
    <x v="2"/>
    <n v="2021"/>
    <x v="9"/>
    <x v="3"/>
    <x v="0"/>
    <n v="5.2500000000000044"/>
  </r>
  <r>
    <x v="3"/>
    <n v="1197831"/>
    <d v="2021-11-20T00:00:00"/>
    <x v="1"/>
    <x v="33"/>
    <s v="Little Rock"/>
    <x v="2"/>
    <n v="25.000000000000018"/>
    <n v="320"/>
    <n v="8000.0000000000055"/>
    <n v="3200.0000000000023"/>
    <n v="0.4"/>
    <x v="2"/>
    <n v="2021"/>
    <x v="9"/>
    <x v="3"/>
    <x v="0"/>
    <n v="10.000000000000007"/>
  </r>
  <r>
    <x v="3"/>
    <n v="1197831"/>
    <d v="2021-11-20T00:00:00"/>
    <x v="1"/>
    <x v="33"/>
    <s v="Little Rock"/>
    <x v="3"/>
    <n v="55.000000000000014"/>
    <n v="375"/>
    <n v="20625.000000000004"/>
    <n v="8250.0000000000018"/>
    <n v="0.4"/>
    <x v="2"/>
    <n v="2021"/>
    <x v="9"/>
    <x v="3"/>
    <x v="0"/>
    <n v="22.000000000000004"/>
  </r>
  <r>
    <x v="3"/>
    <n v="1197831"/>
    <d v="2021-11-20T00:00:00"/>
    <x v="1"/>
    <x v="33"/>
    <s v="Little Rock"/>
    <x v="4"/>
    <n v="75.000000000000014"/>
    <n v="350"/>
    <n v="26250.000000000004"/>
    <n v="9187.5"/>
    <n v="0.35"/>
    <x v="2"/>
    <n v="2021"/>
    <x v="9"/>
    <x v="3"/>
    <x v="1"/>
    <n v="26.25"/>
  </r>
  <r>
    <x v="3"/>
    <n v="1197831"/>
    <d v="2021-11-20T00:00:00"/>
    <x v="1"/>
    <x v="33"/>
    <s v="Little Rock"/>
    <x v="5"/>
    <n v="75"/>
    <n v="450"/>
    <n v="33750"/>
    <n v="13500"/>
    <n v="0.4"/>
    <x v="2"/>
    <n v="2021"/>
    <x v="9"/>
    <x v="3"/>
    <x v="1"/>
    <n v="30"/>
  </r>
  <r>
    <x v="3"/>
    <n v="1197831"/>
    <d v="2021-12-19T00:00:00"/>
    <x v="1"/>
    <x v="33"/>
    <s v="Little Rock"/>
    <x v="0"/>
    <n v="70"/>
    <n v="700"/>
    <n v="49000"/>
    <n v="19600"/>
    <n v="0.4"/>
    <x v="2"/>
    <n v="2021"/>
    <x v="10"/>
    <x v="3"/>
    <x v="0"/>
    <n v="28"/>
  </r>
  <r>
    <x v="3"/>
    <n v="1197831"/>
    <d v="2021-12-19T00:00:00"/>
    <x v="1"/>
    <x v="33"/>
    <s v="Little Rock"/>
    <x v="1"/>
    <n v="60.000000000000007"/>
    <n v="500"/>
    <n v="30000.000000000004"/>
    <n v="10500"/>
    <n v="0.35"/>
    <x v="2"/>
    <n v="2021"/>
    <x v="10"/>
    <x v="3"/>
    <x v="0"/>
    <n v="21"/>
  </r>
  <r>
    <x v="3"/>
    <n v="1197831"/>
    <d v="2021-12-19T00:00:00"/>
    <x v="1"/>
    <x v="33"/>
    <s v="Little Rock"/>
    <x v="2"/>
    <n v="60.000000000000007"/>
    <n v="450"/>
    <n v="27000.000000000004"/>
    <n v="10800.000000000002"/>
    <n v="0.4"/>
    <x v="2"/>
    <n v="2021"/>
    <x v="10"/>
    <x v="3"/>
    <x v="0"/>
    <n v="24.000000000000004"/>
  </r>
  <r>
    <x v="3"/>
    <n v="1197831"/>
    <d v="2021-12-19T00:00:00"/>
    <x v="1"/>
    <x v="33"/>
    <s v="Little Rock"/>
    <x v="3"/>
    <n v="60.000000000000007"/>
    <n v="400"/>
    <n v="24000.000000000004"/>
    <n v="9600.0000000000018"/>
    <n v="0.4"/>
    <x v="2"/>
    <n v="2021"/>
    <x v="10"/>
    <x v="3"/>
    <x v="0"/>
    <n v="24.000000000000004"/>
  </r>
  <r>
    <x v="3"/>
    <n v="1197831"/>
    <d v="2021-12-19T00:00:00"/>
    <x v="1"/>
    <x v="33"/>
    <s v="Little Rock"/>
    <x v="4"/>
    <n v="70"/>
    <n v="400"/>
    <n v="28000"/>
    <n v="9800"/>
    <n v="0.35"/>
    <x v="2"/>
    <n v="2021"/>
    <x v="10"/>
    <x v="3"/>
    <x v="1"/>
    <n v="24.5"/>
  </r>
  <r>
    <x v="3"/>
    <n v="1197831"/>
    <d v="2021-12-19T00:00:00"/>
    <x v="1"/>
    <x v="33"/>
    <s v="Little Rock"/>
    <x v="5"/>
    <n v="75"/>
    <n v="500"/>
    <n v="37500"/>
    <n v="15000"/>
    <n v="0.4"/>
    <x v="2"/>
    <n v="2021"/>
    <x v="10"/>
    <x v="3"/>
    <x v="1"/>
    <n v="30"/>
  </r>
  <r>
    <x v="3"/>
    <n v="1197831"/>
    <d v="2021-01-23T00:00:00"/>
    <x v="1"/>
    <x v="33"/>
    <s v="Little Rock"/>
    <x v="0"/>
    <n v="25.000000000000007"/>
    <n v="575"/>
    <n v="14375.000000000004"/>
    <n v="5750.0000000000018"/>
    <n v="0.4"/>
    <x v="2"/>
    <n v="2021"/>
    <x v="0"/>
    <x v="0"/>
    <x v="0"/>
    <n v="10.000000000000004"/>
  </r>
  <r>
    <x v="3"/>
    <n v="1197831"/>
    <d v="2021-01-23T00:00:00"/>
    <x v="1"/>
    <x v="33"/>
    <s v="Little Rock"/>
    <x v="1"/>
    <n v="25.000000000000007"/>
    <n v="375"/>
    <n v="9375.0000000000018"/>
    <n v="3281.2500000000005"/>
    <n v="0.35"/>
    <x v="2"/>
    <n v="2021"/>
    <x v="0"/>
    <x v="0"/>
    <x v="0"/>
    <n v="8.7500000000000018"/>
  </r>
  <r>
    <x v="3"/>
    <n v="1197831"/>
    <d v="2021-01-23T00:00:00"/>
    <x v="1"/>
    <x v="33"/>
    <s v="Little Rock"/>
    <x v="2"/>
    <n v="15.000000000000007"/>
    <n v="375"/>
    <n v="5625.0000000000027"/>
    <n v="2250.0000000000014"/>
    <n v="0.4"/>
    <x v="2"/>
    <n v="2021"/>
    <x v="0"/>
    <x v="0"/>
    <x v="0"/>
    <n v="6.0000000000000036"/>
  </r>
  <r>
    <x v="3"/>
    <n v="1197831"/>
    <d v="2021-01-23T00:00:00"/>
    <x v="1"/>
    <x v="33"/>
    <s v="Little Rock"/>
    <x v="3"/>
    <n v="20"/>
    <n v="225"/>
    <n v="4500"/>
    <n v="1800"/>
    <n v="0.4"/>
    <x v="2"/>
    <n v="2021"/>
    <x v="0"/>
    <x v="0"/>
    <x v="0"/>
    <n v="8"/>
  </r>
  <r>
    <x v="3"/>
    <n v="1197831"/>
    <d v="2021-01-23T00:00:00"/>
    <x v="1"/>
    <x v="33"/>
    <s v="Little Rock"/>
    <x v="4"/>
    <n v="35"/>
    <n v="275"/>
    <n v="9625"/>
    <n v="3368.75"/>
    <n v="0.35"/>
    <x v="2"/>
    <n v="2021"/>
    <x v="0"/>
    <x v="0"/>
    <x v="1"/>
    <n v="12.25"/>
  </r>
  <r>
    <x v="3"/>
    <n v="1197831"/>
    <d v="2021-01-23T00:00:00"/>
    <x v="1"/>
    <x v="33"/>
    <s v="Little Rock"/>
    <x v="5"/>
    <n v="25.000000000000007"/>
    <n v="375"/>
    <n v="9375.0000000000018"/>
    <n v="3750.0000000000009"/>
    <n v="0.4"/>
    <x v="2"/>
    <n v="2021"/>
    <x v="0"/>
    <x v="0"/>
    <x v="1"/>
    <n v="10.000000000000002"/>
  </r>
  <r>
    <x v="3"/>
    <n v="1197831"/>
    <d v="2021-02-21T00:00:00"/>
    <x v="1"/>
    <x v="33"/>
    <s v="Little Rock"/>
    <x v="0"/>
    <n v="25.000000000000007"/>
    <n v="625"/>
    <n v="15625.000000000004"/>
    <n v="6250.0000000000018"/>
    <n v="0.4"/>
    <x v="2"/>
    <n v="2021"/>
    <x v="1"/>
    <x v="0"/>
    <x v="0"/>
    <n v="10.000000000000004"/>
  </r>
  <r>
    <x v="3"/>
    <n v="1197831"/>
    <d v="2021-02-21T00:00:00"/>
    <x v="1"/>
    <x v="33"/>
    <s v="Little Rock"/>
    <x v="1"/>
    <n v="25.000000000000007"/>
    <n v="275"/>
    <n v="6875.0000000000018"/>
    <n v="2406.2500000000005"/>
    <n v="0.35"/>
    <x v="2"/>
    <n v="2021"/>
    <x v="1"/>
    <x v="0"/>
    <x v="0"/>
    <n v="8.7500000000000018"/>
  </r>
  <r>
    <x v="3"/>
    <n v="1197831"/>
    <d v="2021-02-21T00:00:00"/>
    <x v="1"/>
    <x v="33"/>
    <s v="Little Rock"/>
    <x v="2"/>
    <n v="15.000000000000007"/>
    <n v="325"/>
    <n v="4875.0000000000027"/>
    <n v="1950.0000000000011"/>
    <n v="0.4"/>
    <x v="2"/>
    <n v="2021"/>
    <x v="1"/>
    <x v="0"/>
    <x v="0"/>
    <n v="6.0000000000000036"/>
  </r>
  <r>
    <x v="3"/>
    <n v="1197831"/>
    <d v="2021-02-21T00:00:00"/>
    <x v="1"/>
    <x v="34"/>
    <s v="Oklahoma City"/>
    <x v="3"/>
    <n v="20"/>
    <n v="175"/>
    <n v="3500"/>
    <n v="1400"/>
    <n v="0.4"/>
    <x v="2"/>
    <n v="2021"/>
    <x v="1"/>
    <x v="0"/>
    <x v="0"/>
    <n v="8"/>
  </r>
  <r>
    <x v="3"/>
    <n v="1197831"/>
    <d v="2021-02-21T00:00:00"/>
    <x v="1"/>
    <x v="34"/>
    <s v="Oklahoma City"/>
    <x v="4"/>
    <n v="35"/>
    <n v="250"/>
    <n v="8750"/>
    <n v="3062.5"/>
    <n v="0.35"/>
    <x v="2"/>
    <n v="2021"/>
    <x v="1"/>
    <x v="0"/>
    <x v="1"/>
    <n v="12.25"/>
  </r>
  <r>
    <x v="3"/>
    <n v="1197831"/>
    <d v="2021-02-21T00:00:00"/>
    <x v="1"/>
    <x v="34"/>
    <s v="Oklahoma City"/>
    <x v="5"/>
    <n v="20"/>
    <n v="350"/>
    <n v="7000"/>
    <n v="2800"/>
    <n v="0.4"/>
    <x v="2"/>
    <n v="2021"/>
    <x v="1"/>
    <x v="0"/>
    <x v="1"/>
    <n v="8"/>
  </r>
  <r>
    <x v="3"/>
    <n v="1197831"/>
    <d v="2021-03-19T00:00:00"/>
    <x v="1"/>
    <x v="34"/>
    <s v="Oklahoma City"/>
    <x v="0"/>
    <n v="20"/>
    <n v="570"/>
    <n v="11400"/>
    <n v="4560"/>
    <n v="0.4"/>
    <x v="2"/>
    <n v="2021"/>
    <x v="2"/>
    <x v="0"/>
    <x v="0"/>
    <n v="8"/>
  </r>
  <r>
    <x v="3"/>
    <n v="1197831"/>
    <d v="2021-03-19T00:00:00"/>
    <x v="1"/>
    <x v="34"/>
    <s v="Oklahoma City"/>
    <x v="1"/>
    <n v="20"/>
    <n v="250"/>
    <n v="5000"/>
    <n v="1750"/>
    <n v="0.35"/>
    <x v="2"/>
    <n v="2021"/>
    <x v="2"/>
    <x v="0"/>
    <x v="0"/>
    <n v="7"/>
  </r>
  <r>
    <x v="3"/>
    <n v="1197831"/>
    <d v="2021-03-19T00:00:00"/>
    <x v="1"/>
    <x v="34"/>
    <s v="Oklahoma City"/>
    <x v="2"/>
    <n v="10.000000000000002"/>
    <n v="275"/>
    <n v="2750.0000000000005"/>
    <n v="1100.0000000000002"/>
    <n v="0.4"/>
    <x v="2"/>
    <n v="2021"/>
    <x v="2"/>
    <x v="0"/>
    <x v="0"/>
    <n v="4.0000000000000009"/>
  </r>
  <r>
    <x v="3"/>
    <n v="1197831"/>
    <d v="2021-03-19T00:00:00"/>
    <x v="1"/>
    <x v="34"/>
    <s v="Oklahoma City"/>
    <x v="3"/>
    <n v="19.999999999999996"/>
    <n v="125"/>
    <n v="2499.9999999999995"/>
    <n v="999.99999999999989"/>
    <n v="0.4"/>
    <x v="2"/>
    <n v="2021"/>
    <x v="2"/>
    <x v="0"/>
    <x v="0"/>
    <n v="7.9999999999999991"/>
  </r>
  <r>
    <x v="3"/>
    <n v="1197831"/>
    <d v="2021-03-19T00:00:00"/>
    <x v="1"/>
    <x v="34"/>
    <s v="Oklahoma City"/>
    <x v="4"/>
    <n v="35.000000000000007"/>
    <n v="175"/>
    <n v="6125.0000000000009"/>
    <n v="2143.75"/>
    <n v="0.35"/>
    <x v="2"/>
    <n v="2021"/>
    <x v="2"/>
    <x v="0"/>
    <x v="1"/>
    <n v="12.25"/>
  </r>
  <r>
    <x v="3"/>
    <n v="1197831"/>
    <d v="2021-03-19T00:00:00"/>
    <x v="1"/>
    <x v="34"/>
    <s v="Oklahoma City"/>
    <x v="5"/>
    <n v="25"/>
    <n v="275"/>
    <n v="6875"/>
    <n v="2750"/>
    <n v="0.4"/>
    <x v="2"/>
    <n v="2021"/>
    <x v="2"/>
    <x v="0"/>
    <x v="1"/>
    <n v="10"/>
  </r>
  <r>
    <x v="3"/>
    <n v="1197831"/>
    <d v="2021-04-20T00:00:00"/>
    <x v="1"/>
    <x v="34"/>
    <s v="Oklahoma City"/>
    <x v="0"/>
    <n v="25"/>
    <n v="525"/>
    <n v="13125"/>
    <n v="5250"/>
    <n v="0.4"/>
    <x v="2"/>
    <n v="2021"/>
    <x v="3"/>
    <x v="1"/>
    <x v="0"/>
    <n v="10"/>
  </r>
  <r>
    <x v="3"/>
    <n v="1197831"/>
    <d v="2021-04-20T00:00:00"/>
    <x v="1"/>
    <x v="34"/>
    <s v="Oklahoma City"/>
    <x v="1"/>
    <n v="25"/>
    <n v="225"/>
    <n v="5625"/>
    <n v="1968.7499999999998"/>
    <n v="0.35"/>
    <x v="2"/>
    <n v="2021"/>
    <x v="3"/>
    <x v="1"/>
    <x v="0"/>
    <n v="8.7499999999999982"/>
  </r>
  <r>
    <x v="3"/>
    <n v="1197831"/>
    <d v="2021-04-20T00:00:00"/>
    <x v="1"/>
    <x v="34"/>
    <s v="Oklahoma City"/>
    <x v="2"/>
    <n v="15.000000000000002"/>
    <n v="225"/>
    <n v="3375.0000000000005"/>
    <n v="1350.0000000000002"/>
    <n v="0.4"/>
    <x v="2"/>
    <n v="2021"/>
    <x v="3"/>
    <x v="1"/>
    <x v="0"/>
    <n v="6.0000000000000009"/>
  </r>
  <r>
    <x v="3"/>
    <n v="1197831"/>
    <d v="2021-04-20T00:00:00"/>
    <x v="1"/>
    <x v="34"/>
    <s v="Oklahoma City"/>
    <x v="3"/>
    <n v="19.999999999999996"/>
    <n v="150"/>
    <n v="2999.9999999999995"/>
    <n v="1199.9999999999998"/>
    <n v="0.4"/>
    <x v="2"/>
    <n v="2021"/>
    <x v="3"/>
    <x v="1"/>
    <x v="0"/>
    <n v="7.9999999999999982"/>
  </r>
  <r>
    <x v="3"/>
    <n v="1197831"/>
    <d v="2021-04-20T00:00:00"/>
    <x v="1"/>
    <x v="34"/>
    <s v="Oklahoma City"/>
    <x v="4"/>
    <n v="40"/>
    <n v="175"/>
    <n v="7000"/>
    <n v="2450"/>
    <n v="0.35"/>
    <x v="2"/>
    <n v="2021"/>
    <x v="3"/>
    <x v="1"/>
    <x v="1"/>
    <n v="14"/>
  </r>
  <r>
    <x v="3"/>
    <n v="1197831"/>
    <d v="2021-04-20T00:00:00"/>
    <x v="1"/>
    <x v="34"/>
    <s v="Oklahoma City"/>
    <x v="5"/>
    <n v="30.000000000000004"/>
    <n v="325"/>
    <n v="9750.0000000000018"/>
    <n v="3900.0000000000009"/>
    <n v="0.4"/>
    <x v="2"/>
    <n v="2021"/>
    <x v="3"/>
    <x v="1"/>
    <x v="1"/>
    <n v="12.000000000000004"/>
  </r>
  <r>
    <x v="3"/>
    <n v="1197831"/>
    <d v="2021-05-19T00:00:00"/>
    <x v="1"/>
    <x v="34"/>
    <s v="Oklahoma City"/>
    <x v="0"/>
    <n v="40"/>
    <n v="595"/>
    <n v="23800"/>
    <n v="9520"/>
    <n v="0.4"/>
    <x v="2"/>
    <n v="2021"/>
    <x v="4"/>
    <x v="1"/>
    <x v="0"/>
    <n v="16"/>
  </r>
  <r>
    <x v="3"/>
    <n v="1197831"/>
    <d v="2021-05-19T00:00:00"/>
    <x v="1"/>
    <x v="34"/>
    <s v="Oklahoma City"/>
    <x v="1"/>
    <n v="40"/>
    <n v="300"/>
    <n v="12000"/>
    <n v="4200"/>
    <n v="0.35"/>
    <x v="2"/>
    <n v="2021"/>
    <x v="4"/>
    <x v="1"/>
    <x v="0"/>
    <n v="14"/>
  </r>
  <r>
    <x v="3"/>
    <n v="1197831"/>
    <d v="2021-05-19T00:00:00"/>
    <x v="1"/>
    <x v="34"/>
    <s v="Oklahoma City"/>
    <x v="2"/>
    <n v="35"/>
    <n v="275"/>
    <n v="9625"/>
    <n v="3850"/>
    <n v="0.4"/>
    <x v="2"/>
    <n v="2021"/>
    <x v="4"/>
    <x v="1"/>
    <x v="0"/>
    <n v="14"/>
  </r>
  <r>
    <x v="3"/>
    <n v="1197831"/>
    <d v="2021-05-19T00:00:00"/>
    <x v="1"/>
    <x v="34"/>
    <s v="Oklahoma City"/>
    <x v="3"/>
    <n v="35"/>
    <n v="225"/>
    <n v="7875"/>
    <n v="3150"/>
    <n v="0.4"/>
    <x v="2"/>
    <n v="2021"/>
    <x v="4"/>
    <x v="1"/>
    <x v="0"/>
    <n v="14"/>
  </r>
  <r>
    <x v="3"/>
    <n v="1197831"/>
    <d v="2021-05-19T00:00:00"/>
    <x v="1"/>
    <x v="34"/>
    <s v="Oklahoma City"/>
    <x v="4"/>
    <n v="44.999999999999993"/>
    <n v="250"/>
    <n v="11249.999999999998"/>
    <n v="3937.4999999999991"/>
    <n v="0.35"/>
    <x v="2"/>
    <n v="2021"/>
    <x v="4"/>
    <x v="1"/>
    <x v="1"/>
    <n v="15.749999999999996"/>
  </r>
  <r>
    <x v="3"/>
    <n v="1197831"/>
    <d v="2021-05-19T00:00:00"/>
    <x v="1"/>
    <x v="34"/>
    <s v="Oklahoma City"/>
    <x v="5"/>
    <n v="44.999999999999993"/>
    <n v="350"/>
    <n v="15749.999999999998"/>
    <n v="6300"/>
    <n v="0.4"/>
    <x v="2"/>
    <n v="2021"/>
    <x v="4"/>
    <x v="1"/>
    <x v="1"/>
    <n v="18"/>
  </r>
  <r>
    <x v="3"/>
    <n v="1197831"/>
    <d v="2021-06-21T00:00:00"/>
    <x v="1"/>
    <x v="34"/>
    <s v="Oklahoma City"/>
    <x v="0"/>
    <n v="40"/>
    <n v="600"/>
    <n v="24000"/>
    <n v="9600"/>
    <n v="0.4"/>
    <x v="2"/>
    <n v="2021"/>
    <x v="11"/>
    <x v="1"/>
    <x v="0"/>
    <n v="16"/>
  </r>
  <r>
    <x v="3"/>
    <n v="1197831"/>
    <d v="2021-06-21T00:00:00"/>
    <x v="1"/>
    <x v="34"/>
    <s v="Oklahoma City"/>
    <x v="1"/>
    <n v="35"/>
    <n v="350"/>
    <n v="12250"/>
    <n v="4287.5"/>
    <n v="0.35"/>
    <x v="2"/>
    <n v="2021"/>
    <x v="11"/>
    <x v="1"/>
    <x v="0"/>
    <n v="12.25"/>
  </r>
  <r>
    <x v="3"/>
    <n v="1197831"/>
    <d v="2021-06-21T00:00:00"/>
    <x v="1"/>
    <x v="34"/>
    <s v="Oklahoma City"/>
    <x v="2"/>
    <n v="40"/>
    <n v="325"/>
    <n v="13000"/>
    <n v="5200"/>
    <n v="0.4"/>
    <x v="2"/>
    <n v="2021"/>
    <x v="11"/>
    <x v="1"/>
    <x v="0"/>
    <n v="16"/>
  </r>
  <r>
    <x v="3"/>
    <n v="1197831"/>
    <d v="2021-06-21T00:00:00"/>
    <x v="1"/>
    <x v="34"/>
    <s v="Oklahoma City"/>
    <x v="3"/>
    <n v="40"/>
    <n v="300"/>
    <n v="12000"/>
    <n v="4800"/>
    <n v="0.4"/>
    <x v="2"/>
    <n v="2021"/>
    <x v="11"/>
    <x v="1"/>
    <x v="0"/>
    <n v="16"/>
  </r>
  <r>
    <x v="3"/>
    <n v="1197831"/>
    <d v="2021-06-21T00:00:00"/>
    <x v="1"/>
    <x v="34"/>
    <s v="Oklahoma City"/>
    <x v="4"/>
    <n v="54.999999999999993"/>
    <n v="300"/>
    <n v="16499.999999999996"/>
    <n v="5774.9999999999982"/>
    <n v="0.35"/>
    <x v="2"/>
    <n v="2021"/>
    <x v="11"/>
    <x v="1"/>
    <x v="1"/>
    <n v="19.249999999999993"/>
  </r>
  <r>
    <x v="3"/>
    <n v="1197831"/>
    <d v="2021-06-21T00:00:00"/>
    <x v="1"/>
    <x v="34"/>
    <s v="Oklahoma City"/>
    <x v="5"/>
    <n v="60"/>
    <n v="475"/>
    <n v="28500"/>
    <n v="11400"/>
    <n v="0.4"/>
    <x v="2"/>
    <n v="2021"/>
    <x v="11"/>
    <x v="1"/>
    <x v="1"/>
    <n v="24"/>
  </r>
  <r>
    <x v="3"/>
    <n v="1197831"/>
    <d v="2021-07-19T00:00:00"/>
    <x v="1"/>
    <x v="34"/>
    <s v="Oklahoma City"/>
    <x v="0"/>
    <n v="54.999999999999993"/>
    <n v="700"/>
    <n v="38499.999999999993"/>
    <n v="15399.999999999998"/>
    <n v="0.4"/>
    <x v="2"/>
    <n v="2021"/>
    <x v="5"/>
    <x v="2"/>
    <x v="0"/>
    <n v="21.999999999999996"/>
  </r>
  <r>
    <x v="3"/>
    <n v="1197831"/>
    <d v="2021-07-19T00:00:00"/>
    <x v="1"/>
    <x v="34"/>
    <s v="Oklahoma City"/>
    <x v="1"/>
    <n v="50"/>
    <n v="450"/>
    <n v="22500"/>
    <n v="7874.9999999999991"/>
    <n v="0.35"/>
    <x v="2"/>
    <n v="2021"/>
    <x v="5"/>
    <x v="2"/>
    <x v="0"/>
    <n v="17.499999999999996"/>
  </r>
  <r>
    <x v="3"/>
    <n v="1197831"/>
    <d v="2021-07-19T00:00:00"/>
    <x v="1"/>
    <x v="34"/>
    <s v="Oklahoma City"/>
    <x v="2"/>
    <n v="45"/>
    <n v="375"/>
    <n v="16875"/>
    <n v="6750"/>
    <n v="0.4"/>
    <x v="2"/>
    <n v="2021"/>
    <x v="5"/>
    <x v="2"/>
    <x v="0"/>
    <n v="18"/>
  </r>
  <r>
    <x v="3"/>
    <n v="1197831"/>
    <d v="2021-07-19T00:00:00"/>
    <x v="1"/>
    <x v="34"/>
    <s v="Oklahoma City"/>
    <x v="3"/>
    <n v="45"/>
    <n v="325"/>
    <n v="14625"/>
    <n v="5850"/>
    <n v="0.4"/>
    <x v="2"/>
    <n v="2021"/>
    <x v="5"/>
    <x v="2"/>
    <x v="0"/>
    <n v="18"/>
  </r>
  <r>
    <x v="3"/>
    <n v="1197831"/>
    <d v="2021-07-19T00:00:00"/>
    <x v="1"/>
    <x v="34"/>
    <s v="Oklahoma City"/>
    <x v="4"/>
    <n v="60"/>
    <n v="350"/>
    <n v="21000"/>
    <n v="7349.9999999999991"/>
    <n v="0.35"/>
    <x v="2"/>
    <n v="2021"/>
    <x v="5"/>
    <x v="2"/>
    <x v="1"/>
    <n v="20.999999999999996"/>
  </r>
  <r>
    <x v="3"/>
    <n v="1197831"/>
    <d v="2021-07-19T00:00:00"/>
    <x v="1"/>
    <x v="34"/>
    <s v="Oklahoma City"/>
    <x v="5"/>
    <n v="65"/>
    <n v="525"/>
    <n v="34125"/>
    <n v="13650"/>
    <n v="0.4"/>
    <x v="2"/>
    <n v="2021"/>
    <x v="5"/>
    <x v="2"/>
    <x v="1"/>
    <n v="26"/>
  </r>
  <r>
    <x v="3"/>
    <n v="1197831"/>
    <d v="2021-08-20T00:00:00"/>
    <x v="1"/>
    <x v="34"/>
    <s v="Oklahoma City"/>
    <x v="0"/>
    <n v="60"/>
    <n v="675"/>
    <n v="40500"/>
    <n v="16200"/>
    <n v="0.4"/>
    <x v="2"/>
    <n v="2021"/>
    <x v="6"/>
    <x v="2"/>
    <x v="0"/>
    <n v="24"/>
  </r>
  <r>
    <x v="3"/>
    <n v="1197831"/>
    <d v="2021-08-20T00:00:00"/>
    <x v="1"/>
    <x v="34"/>
    <s v="Oklahoma City"/>
    <x v="1"/>
    <n v="55.000000000000007"/>
    <n v="450"/>
    <n v="24750.000000000004"/>
    <n v="8662.5"/>
    <n v="0.35"/>
    <x v="2"/>
    <n v="2021"/>
    <x v="6"/>
    <x v="2"/>
    <x v="0"/>
    <n v="19.25"/>
  </r>
  <r>
    <x v="3"/>
    <n v="1197831"/>
    <d v="2021-08-20T00:00:00"/>
    <x v="1"/>
    <x v="34"/>
    <s v="Oklahoma City"/>
    <x v="2"/>
    <n v="50"/>
    <n v="375"/>
    <n v="18750"/>
    <n v="7500"/>
    <n v="0.4"/>
    <x v="2"/>
    <n v="2021"/>
    <x v="6"/>
    <x v="2"/>
    <x v="0"/>
    <n v="20"/>
  </r>
  <r>
    <x v="3"/>
    <n v="1197831"/>
    <d v="2021-08-20T00:00:00"/>
    <x v="1"/>
    <x v="34"/>
    <s v="Oklahoma City"/>
    <x v="3"/>
    <n v="40"/>
    <n v="325"/>
    <n v="13000"/>
    <n v="5200"/>
    <n v="0.4"/>
    <x v="2"/>
    <n v="2021"/>
    <x v="6"/>
    <x v="2"/>
    <x v="0"/>
    <n v="16"/>
  </r>
  <r>
    <x v="3"/>
    <n v="1197831"/>
    <d v="2021-08-20T00:00:00"/>
    <x v="1"/>
    <x v="34"/>
    <s v="Oklahoma City"/>
    <x v="4"/>
    <n v="50"/>
    <n v="300"/>
    <n v="15000"/>
    <n v="5250"/>
    <n v="0.35"/>
    <x v="2"/>
    <n v="2021"/>
    <x v="6"/>
    <x v="2"/>
    <x v="1"/>
    <n v="17.5"/>
  </r>
  <r>
    <x v="3"/>
    <n v="1197831"/>
    <d v="2021-08-20T00:00:00"/>
    <x v="1"/>
    <x v="34"/>
    <s v="Oklahoma City"/>
    <x v="5"/>
    <n v="55.000000000000007"/>
    <n v="475"/>
    <n v="26125.000000000004"/>
    <n v="10450.000000000002"/>
    <n v="0.4"/>
    <x v="2"/>
    <n v="2021"/>
    <x v="6"/>
    <x v="2"/>
    <x v="1"/>
    <n v="22.000000000000004"/>
  </r>
  <r>
    <x v="3"/>
    <n v="1197831"/>
    <d v="2021-09-19T00:00:00"/>
    <x v="1"/>
    <x v="34"/>
    <s v="Oklahoma City"/>
    <x v="0"/>
    <n v="50"/>
    <n v="575"/>
    <n v="28750"/>
    <n v="11500"/>
    <n v="0.4"/>
    <x v="2"/>
    <n v="2021"/>
    <x v="7"/>
    <x v="2"/>
    <x v="0"/>
    <n v="20"/>
  </r>
  <r>
    <x v="3"/>
    <n v="1197831"/>
    <d v="2021-09-19T00:00:00"/>
    <x v="1"/>
    <x v="34"/>
    <s v="Oklahoma City"/>
    <x v="1"/>
    <n v="40.000000000000014"/>
    <n v="375"/>
    <n v="15000.000000000005"/>
    <n v="5250.0000000000018"/>
    <n v="0.35"/>
    <x v="2"/>
    <n v="2021"/>
    <x v="7"/>
    <x v="2"/>
    <x v="0"/>
    <n v="14.000000000000005"/>
  </r>
  <r>
    <x v="3"/>
    <n v="1197831"/>
    <d v="2021-09-19T00:00:00"/>
    <x v="1"/>
    <x v="34"/>
    <s v="Oklahoma City"/>
    <x v="2"/>
    <n v="15.000000000000007"/>
    <n v="275"/>
    <n v="4125.0000000000018"/>
    <n v="1650.0000000000009"/>
    <n v="0.4"/>
    <x v="2"/>
    <n v="2021"/>
    <x v="7"/>
    <x v="2"/>
    <x v="0"/>
    <n v="6.0000000000000036"/>
  </r>
  <r>
    <x v="3"/>
    <n v="1197831"/>
    <d v="2021-09-19T00:00:00"/>
    <x v="1"/>
    <x v="34"/>
    <s v="Oklahoma City"/>
    <x v="3"/>
    <n v="15.000000000000007"/>
    <n v="250"/>
    <n v="3750.0000000000018"/>
    <n v="1500.0000000000009"/>
    <n v="0.4"/>
    <x v="2"/>
    <n v="2021"/>
    <x v="7"/>
    <x v="2"/>
    <x v="0"/>
    <n v="6.0000000000000036"/>
  </r>
  <r>
    <x v="3"/>
    <n v="1197831"/>
    <d v="2021-09-19T00:00:00"/>
    <x v="1"/>
    <x v="34"/>
    <s v="Oklahoma City"/>
    <x v="4"/>
    <n v="25.000000000000007"/>
    <n v="250"/>
    <n v="6250.0000000000018"/>
    <n v="2187.5000000000005"/>
    <n v="0.35"/>
    <x v="2"/>
    <n v="2021"/>
    <x v="7"/>
    <x v="2"/>
    <x v="1"/>
    <n v="8.7500000000000018"/>
  </r>
  <r>
    <x v="3"/>
    <n v="1197831"/>
    <d v="2021-09-19T00:00:00"/>
    <x v="1"/>
    <x v="34"/>
    <s v="Oklahoma City"/>
    <x v="5"/>
    <n v="30.000000000000011"/>
    <n v="350"/>
    <n v="10500.000000000004"/>
    <n v="4200.0000000000018"/>
    <n v="0.4"/>
    <x v="2"/>
    <n v="2021"/>
    <x v="7"/>
    <x v="2"/>
    <x v="1"/>
    <n v="12.000000000000005"/>
  </r>
  <r>
    <x v="3"/>
    <n v="1197831"/>
    <d v="2021-10-21T00:00:00"/>
    <x v="1"/>
    <x v="34"/>
    <s v="Oklahoma City"/>
    <x v="0"/>
    <n v="30.000000000000011"/>
    <n v="525"/>
    <n v="15750.000000000005"/>
    <n v="6300.0000000000027"/>
    <n v="0.4"/>
    <x v="2"/>
    <n v="2021"/>
    <x v="8"/>
    <x v="3"/>
    <x v="0"/>
    <n v="12.000000000000005"/>
  </r>
  <r>
    <x v="3"/>
    <n v="1197831"/>
    <d v="2021-10-21T00:00:00"/>
    <x v="1"/>
    <x v="34"/>
    <s v="Oklahoma City"/>
    <x v="1"/>
    <n v="20.000000000000011"/>
    <n v="350"/>
    <n v="7000.0000000000036"/>
    <n v="2450.0000000000009"/>
    <n v="0.35"/>
    <x v="2"/>
    <n v="2021"/>
    <x v="8"/>
    <x v="3"/>
    <x v="0"/>
    <n v="7.0000000000000027"/>
  </r>
  <r>
    <x v="3"/>
    <n v="1197831"/>
    <d v="2021-10-21T00:00:00"/>
    <x v="1"/>
    <x v="34"/>
    <s v="Oklahoma City"/>
    <x v="2"/>
    <n v="20.000000000000011"/>
    <n v="225"/>
    <n v="4500.0000000000027"/>
    <n v="1800.0000000000011"/>
    <n v="0.4"/>
    <x v="2"/>
    <n v="2021"/>
    <x v="8"/>
    <x v="3"/>
    <x v="0"/>
    <n v="8.0000000000000053"/>
  </r>
  <r>
    <x v="3"/>
    <n v="1197831"/>
    <d v="2021-10-21T00:00:00"/>
    <x v="1"/>
    <x v="34"/>
    <s v="Oklahoma City"/>
    <x v="3"/>
    <n v="20.000000000000011"/>
    <n v="200"/>
    <n v="4000.0000000000023"/>
    <n v="1600.0000000000009"/>
    <n v="0.4"/>
    <x v="2"/>
    <n v="2021"/>
    <x v="8"/>
    <x v="3"/>
    <x v="0"/>
    <n v="8.0000000000000053"/>
  </r>
  <r>
    <x v="3"/>
    <n v="1197831"/>
    <d v="2021-10-21T00:00:00"/>
    <x v="1"/>
    <x v="34"/>
    <s v="Oklahoma City"/>
    <x v="4"/>
    <n v="30.000000000000011"/>
    <n v="200"/>
    <n v="6000.0000000000018"/>
    <n v="2100.0000000000005"/>
    <n v="0.35"/>
    <x v="2"/>
    <n v="2021"/>
    <x v="8"/>
    <x v="3"/>
    <x v="1"/>
    <n v="10.500000000000002"/>
  </r>
  <r>
    <x v="4"/>
    <n v="1197831"/>
    <d v="2021-10-21T00:00:00"/>
    <x v="1"/>
    <x v="34"/>
    <s v="Oklahoma City"/>
    <x v="5"/>
    <n v="30.000000000000004"/>
    <n v="325"/>
    <n v="9750.0000000000018"/>
    <n v="3900.0000000000009"/>
    <n v="0.4"/>
    <x v="2"/>
    <n v="2021"/>
    <x v="8"/>
    <x v="3"/>
    <x v="1"/>
    <n v="12.000000000000004"/>
  </r>
  <r>
    <x v="4"/>
    <n v="1197831"/>
    <d v="2021-11-20T00:00:00"/>
    <x v="1"/>
    <x v="34"/>
    <s v="Oklahoma City"/>
    <x v="0"/>
    <n v="25.000000000000011"/>
    <n v="475"/>
    <n v="11875.000000000005"/>
    <n v="4750.0000000000027"/>
    <n v="0.4"/>
    <x v="2"/>
    <n v="2021"/>
    <x v="9"/>
    <x v="3"/>
    <x v="0"/>
    <n v="10.000000000000005"/>
  </r>
  <r>
    <x v="4"/>
    <n v="1197831"/>
    <d v="2021-11-20T00:00:00"/>
    <x v="1"/>
    <x v="34"/>
    <s v="Oklahoma City"/>
    <x v="1"/>
    <n v="15.000000000000014"/>
    <n v="300"/>
    <n v="4500.0000000000045"/>
    <n v="1575.0000000000016"/>
    <n v="0.35"/>
    <x v="2"/>
    <n v="2021"/>
    <x v="9"/>
    <x v="3"/>
    <x v="0"/>
    <n v="5.2500000000000053"/>
  </r>
  <r>
    <x v="4"/>
    <n v="1197831"/>
    <d v="2021-11-20T00:00:00"/>
    <x v="1"/>
    <x v="34"/>
    <s v="Oklahoma City"/>
    <x v="2"/>
    <n v="25.000000000000018"/>
    <n v="245"/>
    <n v="6125.0000000000045"/>
    <n v="2450.0000000000018"/>
    <n v="0.4"/>
    <x v="2"/>
    <n v="2021"/>
    <x v="9"/>
    <x v="3"/>
    <x v="0"/>
    <n v="10.000000000000007"/>
  </r>
  <r>
    <x v="4"/>
    <n v="1197831"/>
    <d v="2021-11-20T00:00:00"/>
    <x v="1"/>
    <x v="34"/>
    <s v="Oklahoma City"/>
    <x v="3"/>
    <n v="55.000000000000014"/>
    <n v="300"/>
    <n v="16500.000000000004"/>
    <n v="6600.0000000000018"/>
    <n v="0.4"/>
    <x v="2"/>
    <n v="2021"/>
    <x v="9"/>
    <x v="3"/>
    <x v="0"/>
    <n v="22.000000000000007"/>
  </r>
  <r>
    <x v="4"/>
    <n v="1197831"/>
    <d v="2021-11-20T00:00:00"/>
    <x v="1"/>
    <x v="34"/>
    <s v="Oklahoma City"/>
    <x v="4"/>
    <n v="75.000000000000014"/>
    <n v="275"/>
    <n v="20625.000000000004"/>
    <n v="7218.7500000000009"/>
    <n v="0.35"/>
    <x v="2"/>
    <n v="2021"/>
    <x v="9"/>
    <x v="3"/>
    <x v="1"/>
    <n v="26.250000000000004"/>
  </r>
  <r>
    <x v="4"/>
    <n v="1197831"/>
    <d v="2021-11-20T00:00:00"/>
    <x v="1"/>
    <x v="34"/>
    <s v="Oklahoma City"/>
    <x v="5"/>
    <n v="75"/>
    <n v="375"/>
    <n v="28125"/>
    <n v="11250"/>
    <n v="0.4"/>
    <x v="2"/>
    <n v="2021"/>
    <x v="9"/>
    <x v="3"/>
    <x v="1"/>
    <n v="30"/>
  </r>
  <r>
    <x v="4"/>
    <n v="1197831"/>
    <d v="2021-12-19T00:00:00"/>
    <x v="1"/>
    <x v="34"/>
    <s v="Oklahoma City"/>
    <x v="0"/>
    <n v="70"/>
    <n v="625"/>
    <n v="43750"/>
    <n v="17500"/>
    <n v="0.4"/>
    <x v="2"/>
    <n v="2021"/>
    <x v="10"/>
    <x v="3"/>
    <x v="0"/>
    <n v="28"/>
  </r>
  <r>
    <x v="4"/>
    <n v="1197831"/>
    <d v="2021-12-19T00:00:00"/>
    <x v="1"/>
    <x v="34"/>
    <s v="Oklahoma City"/>
    <x v="1"/>
    <n v="60.000000000000007"/>
    <n v="425"/>
    <n v="25500.000000000004"/>
    <n v="8925"/>
    <n v="0.35"/>
    <x v="2"/>
    <n v="2021"/>
    <x v="10"/>
    <x v="3"/>
    <x v="0"/>
    <n v="21"/>
  </r>
  <r>
    <x v="4"/>
    <n v="1197831"/>
    <d v="2021-12-19T00:00:00"/>
    <x v="1"/>
    <x v="34"/>
    <s v="Oklahoma City"/>
    <x v="2"/>
    <n v="60.000000000000007"/>
    <n v="375"/>
    <n v="22500.000000000004"/>
    <n v="9000.0000000000018"/>
    <n v="0.4"/>
    <x v="2"/>
    <n v="2021"/>
    <x v="10"/>
    <x v="3"/>
    <x v="0"/>
    <n v="24.000000000000004"/>
  </r>
  <r>
    <x v="4"/>
    <n v="1197831"/>
    <d v="2021-12-19T00:00:00"/>
    <x v="1"/>
    <x v="34"/>
    <s v="Oklahoma City"/>
    <x v="3"/>
    <n v="60.000000000000007"/>
    <n v="325"/>
    <n v="19500.000000000004"/>
    <n v="7800.0000000000018"/>
    <n v="0.4"/>
    <x v="2"/>
    <n v="2021"/>
    <x v="10"/>
    <x v="3"/>
    <x v="0"/>
    <n v="24.000000000000007"/>
  </r>
  <r>
    <x v="4"/>
    <n v="1197831"/>
    <d v="2021-12-19T00:00:00"/>
    <x v="1"/>
    <x v="34"/>
    <s v="Oklahoma City"/>
    <x v="4"/>
    <n v="70"/>
    <n v="325"/>
    <n v="22750"/>
    <n v="7962.4999999999991"/>
    <n v="0.35"/>
    <x v="2"/>
    <n v="2021"/>
    <x v="10"/>
    <x v="3"/>
    <x v="1"/>
    <n v="24.499999999999996"/>
  </r>
  <r>
    <x v="4"/>
    <n v="1197831"/>
    <d v="2021-12-19T00:00:00"/>
    <x v="1"/>
    <x v="34"/>
    <s v="Oklahoma City"/>
    <x v="5"/>
    <n v="75"/>
    <n v="425"/>
    <n v="31875"/>
    <n v="12750"/>
    <n v="0.4"/>
    <x v="2"/>
    <n v="2021"/>
    <x v="10"/>
    <x v="3"/>
    <x v="1"/>
    <n v="30"/>
  </r>
  <r>
    <x v="4"/>
    <n v="1197831"/>
    <d v="2021-01-16T00:00:00"/>
    <x v="1"/>
    <x v="34"/>
    <s v="Oklahoma City"/>
    <x v="0"/>
    <n v="25.000000000000007"/>
    <n v="550"/>
    <n v="13750.000000000004"/>
    <n v="4812.5000000000009"/>
    <n v="0.35"/>
    <x v="2"/>
    <n v="2021"/>
    <x v="0"/>
    <x v="0"/>
    <x v="0"/>
    <n v="8.7500000000000018"/>
  </r>
  <r>
    <x v="4"/>
    <n v="1197831"/>
    <d v="2021-01-16T00:00:00"/>
    <x v="1"/>
    <x v="34"/>
    <s v="Oklahoma City"/>
    <x v="1"/>
    <n v="25.000000000000007"/>
    <n v="350"/>
    <n v="8750.0000000000018"/>
    <n v="3062.5000000000005"/>
    <n v="0.35"/>
    <x v="2"/>
    <n v="2021"/>
    <x v="0"/>
    <x v="0"/>
    <x v="0"/>
    <n v="8.7500000000000018"/>
  </r>
  <r>
    <x v="4"/>
    <n v="1197831"/>
    <d v="2021-01-16T00:00:00"/>
    <x v="1"/>
    <x v="34"/>
    <s v="Oklahoma City"/>
    <x v="2"/>
    <n v="15.000000000000007"/>
    <n v="350"/>
    <n v="5250.0000000000027"/>
    <n v="1837.5000000000009"/>
    <n v="0.35"/>
    <x v="2"/>
    <n v="2021"/>
    <x v="0"/>
    <x v="0"/>
    <x v="0"/>
    <n v="5.2500000000000027"/>
  </r>
  <r>
    <x v="4"/>
    <n v="1197831"/>
    <d v="2021-01-16T00:00:00"/>
    <x v="1"/>
    <x v="34"/>
    <s v="Oklahoma City"/>
    <x v="3"/>
    <n v="20"/>
    <n v="200"/>
    <n v="4000"/>
    <n v="1400"/>
    <n v="0.35"/>
    <x v="2"/>
    <n v="2021"/>
    <x v="0"/>
    <x v="0"/>
    <x v="0"/>
    <n v="7"/>
  </r>
  <r>
    <x v="4"/>
    <n v="1197831"/>
    <d v="2021-01-16T00:00:00"/>
    <x v="1"/>
    <x v="34"/>
    <s v="Oklahoma City"/>
    <x v="4"/>
    <n v="35"/>
    <n v="250"/>
    <n v="8750"/>
    <n v="3062.5"/>
    <n v="0.35"/>
    <x v="2"/>
    <n v="2021"/>
    <x v="0"/>
    <x v="0"/>
    <x v="1"/>
    <n v="12.25"/>
  </r>
  <r>
    <x v="4"/>
    <n v="1197831"/>
    <d v="2021-01-16T00:00:00"/>
    <x v="1"/>
    <x v="34"/>
    <s v="Oklahoma City"/>
    <x v="5"/>
    <n v="25.000000000000007"/>
    <n v="350"/>
    <n v="8750.0000000000018"/>
    <n v="3062.5000000000005"/>
    <n v="0.35"/>
    <x v="2"/>
    <n v="2021"/>
    <x v="0"/>
    <x v="0"/>
    <x v="1"/>
    <n v="8.7500000000000018"/>
  </r>
  <r>
    <x v="4"/>
    <n v="1197831"/>
    <d v="2021-02-14T00:00:00"/>
    <x v="1"/>
    <x v="34"/>
    <s v="Oklahoma City"/>
    <x v="0"/>
    <n v="25.000000000000007"/>
    <n v="600"/>
    <n v="15000.000000000004"/>
    <n v="5250.0000000000009"/>
    <n v="0.35"/>
    <x v="2"/>
    <n v="2021"/>
    <x v="1"/>
    <x v="0"/>
    <x v="0"/>
    <n v="8.7500000000000018"/>
  </r>
  <r>
    <x v="4"/>
    <n v="1197831"/>
    <d v="2021-02-14T00:00:00"/>
    <x v="1"/>
    <x v="34"/>
    <s v="Oklahoma City"/>
    <x v="1"/>
    <n v="25.000000000000007"/>
    <n v="250"/>
    <n v="6250.0000000000018"/>
    <n v="2187.5000000000005"/>
    <n v="0.35"/>
    <x v="2"/>
    <n v="2021"/>
    <x v="1"/>
    <x v="0"/>
    <x v="0"/>
    <n v="8.7500000000000018"/>
  </r>
  <r>
    <x v="4"/>
    <n v="1197831"/>
    <d v="2021-02-14T00:00:00"/>
    <x v="1"/>
    <x v="34"/>
    <s v="Oklahoma City"/>
    <x v="2"/>
    <n v="15.000000000000007"/>
    <n v="300"/>
    <n v="4500.0000000000018"/>
    <n v="1575.0000000000005"/>
    <n v="0.35"/>
    <x v="2"/>
    <n v="2021"/>
    <x v="1"/>
    <x v="0"/>
    <x v="0"/>
    <n v="5.2500000000000018"/>
  </r>
  <r>
    <x v="4"/>
    <n v="1197831"/>
    <d v="2021-02-14T00:00:00"/>
    <x v="3"/>
    <x v="35"/>
    <s v="Wichita"/>
    <x v="3"/>
    <n v="20"/>
    <n v="150"/>
    <n v="3000"/>
    <n v="1050"/>
    <n v="0.35"/>
    <x v="2"/>
    <n v="2021"/>
    <x v="1"/>
    <x v="0"/>
    <x v="0"/>
    <n v="7"/>
  </r>
  <r>
    <x v="4"/>
    <n v="1197831"/>
    <d v="2021-02-14T00:00:00"/>
    <x v="3"/>
    <x v="35"/>
    <s v="Wichita"/>
    <x v="4"/>
    <n v="35"/>
    <n v="225"/>
    <n v="7875"/>
    <n v="2756.25"/>
    <n v="0.35"/>
    <x v="2"/>
    <n v="2021"/>
    <x v="1"/>
    <x v="0"/>
    <x v="1"/>
    <n v="12.25"/>
  </r>
  <r>
    <x v="4"/>
    <n v="1197831"/>
    <d v="2021-02-14T00:00:00"/>
    <x v="3"/>
    <x v="35"/>
    <s v="Wichita"/>
    <x v="5"/>
    <n v="20"/>
    <n v="325"/>
    <n v="6500"/>
    <n v="2275"/>
    <n v="0.35"/>
    <x v="2"/>
    <n v="2021"/>
    <x v="1"/>
    <x v="0"/>
    <x v="1"/>
    <n v="7"/>
  </r>
  <r>
    <x v="4"/>
    <n v="1197831"/>
    <d v="2021-03-12T00:00:00"/>
    <x v="3"/>
    <x v="35"/>
    <s v="Wichita"/>
    <x v="0"/>
    <n v="20"/>
    <n v="545"/>
    <n v="10900"/>
    <n v="3814.9999999999995"/>
    <n v="0.35"/>
    <x v="2"/>
    <n v="2021"/>
    <x v="2"/>
    <x v="0"/>
    <x v="0"/>
    <n v="6.9999999999999991"/>
  </r>
  <r>
    <x v="4"/>
    <n v="1197831"/>
    <d v="2021-03-12T00:00:00"/>
    <x v="3"/>
    <x v="35"/>
    <s v="Wichita"/>
    <x v="1"/>
    <n v="20"/>
    <n v="225"/>
    <n v="4500"/>
    <n v="1575"/>
    <n v="0.35"/>
    <x v="2"/>
    <n v="2021"/>
    <x v="2"/>
    <x v="0"/>
    <x v="0"/>
    <n v="7"/>
  </r>
  <r>
    <x v="4"/>
    <n v="1197831"/>
    <d v="2021-03-12T00:00:00"/>
    <x v="3"/>
    <x v="35"/>
    <s v="Wichita"/>
    <x v="2"/>
    <n v="10.000000000000002"/>
    <n v="250"/>
    <n v="2500.0000000000005"/>
    <n v="875.00000000000011"/>
    <n v="0.35"/>
    <x v="2"/>
    <n v="2021"/>
    <x v="2"/>
    <x v="0"/>
    <x v="0"/>
    <n v="3.5000000000000004"/>
  </r>
  <r>
    <x v="4"/>
    <n v="1197831"/>
    <d v="2021-03-12T00:00:00"/>
    <x v="3"/>
    <x v="35"/>
    <s v="Wichita"/>
    <x v="3"/>
    <n v="19.999999999999996"/>
    <n v="100"/>
    <n v="1999.9999999999995"/>
    <n v="699.99999999999977"/>
    <n v="0.35"/>
    <x v="2"/>
    <n v="2021"/>
    <x v="2"/>
    <x v="0"/>
    <x v="0"/>
    <n v="6.9999999999999973"/>
  </r>
  <r>
    <x v="4"/>
    <n v="1197831"/>
    <d v="2021-03-12T00:00:00"/>
    <x v="3"/>
    <x v="35"/>
    <s v="Wichita"/>
    <x v="4"/>
    <n v="35.000000000000007"/>
    <n v="150"/>
    <n v="5250.0000000000009"/>
    <n v="1837.5000000000002"/>
    <n v="0.35"/>
    <x v="2"/>
    <n v="2021"/>
    <x v="2"/>
    <x v="0"/>
    <x v="1"/>
    <n v="12.250000000000002"/>
  </r>
  <r>
    <x v="4"/>
    <n v="1197831"/>
    <d v="2021-03-12T00:00:00"/>
    <x v="3"/>
    <x v="35"/>
    <s v="Wichita"/>
    <x v="5"/>
    <n v="25"/>
    <n v="250"/>
    <n v="6250"/>
    <n v="2187.5"/>
    <n v="0.35"/>
    <x v="2"/>
    <n v="2021"/>
    <x v="2"/>
    <x v="0"/>
    <x v="1"/>
    <n v="8.75"/>
  </r>
  <r>
    <x v="4"/>
    <n v="1197831"/>
    <d v="2021-04-13T00:00:00"/>
    <x v="3"/>
    <x v="35"/>
    <s v="Wichita"/>
    <x v="0"/>
    <n v="25"/>
    <n v="500"/>
    <n v="12500"/>
    <n v="4375"/>
    <n v="0.35"/>
    <x v="2"/>
    <n v="2021"/>
    <x v="3"/>
    <x v="1"/>
    <x v="0"/>
    <n v="8.75"/>
  </r>
  <r>
    <x v="4"/>
    <n v="1197831"/>
    <d v="2021-04-13T00:00:00"/>
    <x v="3"/>
    <x v="35"/>
    <s v="Wichita"/>
    <x v="1"/>
    <n v="25"/>
    <n v="200"/>
    <n v="5000"/>
    <n v="1750"/>
    <n v="0.35"/>
    <x v="2"/>
    <n v="2021"/>
    <x v="3"/>
    <x v="1"/>
    <x v="0"/>
    <n v="8.75"/>
  </r>
  <r>
    <x v="4"/>
    <n v="1197831"/>
    <d v="2021-04-13T00:00:00"/>
    <x v="3"/>
    <x v="35"/>
    <s v="Wichita"/>
    <x v="2"/>
    <n v="15.000000000000002"/>
    <n v="200"/>
    <n v="3000.0000000000005"/>
    <n v="1050"/>
    <n v="0.35"/>
    <x v="2"/>
    <n v="2021"/>
    <x v="3"/>
    <x v="1"/>
    <x v="0"/>
    <n v="5.25"/>
  </r>
  <r>
    <x v="4"/>
    <n v="1197831"/>
    <d v="2021-04-13T00:00:00"/>
    <x v="3"/>
    <x v="35"/>
    <s v="Wichita"/>
    <x v="3"/>
    <n v="19.999999999999996"/>
    <n v="125"/>
    <n v="2499.9999999999995"/>
    <n v="874.99999999999977"/>
    <n v="0.35"/>
    <x v="2"/>
    <n v="2021"/>
    <x v="3"/>
    <x v="1"/>
    <x v="0"/>
    <n v="6.9999999999999982"/>
  </r>
  <r>
    <x v="4"/>
    <n v="1197831"/>
    <d v="2021-04-13T00:00:00"/>
    <x v="3"/>
    <x v="35"/>
    <s v="Wichita"/>
    <x v="4"/>
    <n v="40"/>
    <n v="150"/>
    <n v="6000"/>
    <n v="2100"/>
    <n v="0.35"/>
    <x v="2"/>
    <n v="2021"/>
    <x v="3"/>
    <x v="1"/>
    <x v="1"/>
    <n v="14"/>
  </r>
  <r>
    <x v="4"/>
    <n v="1197831"/>
    <d v="2021-04-13T00:00:00"/>
    <x v="3"/>
    <x v="35"/>
    <s v="Wichita"/>
    <x v="5"/>
    <n v="30.000000000000004"/>
    <n v="300"/>
    <n v="9000.0000000000018"/>
    <n v="3150.0000000000005"/>
    <n v="0.35"/>
    <x v="2"/>
    <n v="2021"/>
    <x v="3"/>
    <x v="1"/>
    <x v="1"/>
    <n v="10.500000000000002"/>
  </r>
  <r>
    <x v="4"/>
    <n v="1197831"/>
    <d v="2021-05-12T00:00:00"/>
    <x v="3"/>
    <x v="35"/>
    <s v="Wichita"/>
    <x v="0"/>
    <n v="40"/>
    <n v="570"/>
    <n v="22800"/>
    <n v="7979.9999999999991"/>
    <n v="0.35"/>
    <x v="2"/>
    <n v="2021"/>
    <x v="4"/>
    <x v="1"/>
    <x v="0"/>
    <n v="13.999999999999998"/>
  </r>
  <r>
    <x v="4"/>
    <n v="1197831"/>
    <d v="2021-05-12T00:00:00"/>
    <x v="3"/>
    <x v="35"/>
    <s v="Wichita"/>
    <x v="1"/>
    <n v="40"/>
    <n v="275"/>
    <n v="11000"/>
    <n v="3849.9999999999995"/>
    <n v="0.35"/>
    <x v="2"/>
    <n v="2021"/>
    <x v="4"/>
    <x v="1"/>
    <x v="0"/>
    <n v="13.999999999999998"/>
  </r>
  <r>
    <x v="4"/>
    <n v="1197831"/>
    <d v="2021-05-12T00:00:00"/>
    <x v="3"/>
    <x v="35"/>
    <s v="Wichita"/>
    <x v="2"/>
    <n v="35"/>
    <n v="250"/>
    <n v="8750"/>
    <n v="3062.5"/>
    <n v="0.35"/>
    <x v="2"/>
    <n v="2021"/>
    <x v="4"/>
    <x v="1"/>
    <x v="0"/>
    <n v="12.25"/>
  </r>
  <r>
    <x v="4"/>
    <n v="1197831"/>
    <d v="2021-05-12T00:00:00"/>
    <x v="3"/>
    <x v="35"/>
    <s v="Wichita"/>
    <x v="3"/>
    <n v="35"/>
    <n v="200"/>
    <n v="7000"/>
    <n v="2450"/>
    <n v="0.35"/>
    <x v="2"/>
    <n v="2021"/>
    <x v="4"/>
    <x v="1"/>
    <x v="0"/>
    <n v="12.25"/>
  </r>
  <r>
    <x v="4"/>
    <n v="1197831"/>
    <d v="2021-05-12T00:00:00"/>
    <x v="3"/>
    <x v="35"/>
    <s v="Wichita"/>
    <x v="4"/>
    <n v="44.999999999999993"/>
    <n v="225"/>
    <n v="10124.999999999998"/>
    <n v="3543.7499999999991"/>
    <n v="0.35"/>
    <x v="2"/>
    <n v="2021"/>
    <x v="4"/>
    <x v="1"/>
    <x v="1"/>
    <n v="15.749999999999996"/>
  </r>
  <r>
    <x v="4"/>
    <n v="1197831"/>
    <d v="2021-05-12T00:00:00"/>
    <x v="3"/>
    <x v="35"/>
    <s v="Wichita"/>
    <x v="5"/>
    <n v="44.999999999999993"/>
    <n v="325"/>
    <n v="14624.999999999998"/>
    <n v="5118.7499999999991"/>
    <n v="0.35"/>
    <x v="2"/>
    <n v="2021"/>
    <x v="4"/>
    <x v="1"/>
    <x v="1"/>
    <n v="15.749999999999996"/>
  </r>
  <r>
    <x v="4"/>
    <n v="1197831"/>
    <d v="2021-06-14T00:00:00"/>
    <x v="3"/>
    <x v="35"/>
    <s v="Wichita"/>
    <x v="0"/>
    <n v="40"/>
    <n v="575"/>
    <n v="23000"/>
    <n v="8049.9999999999991"/>
    <n v="0.35"/>
    <x v="2"/>
    <n v="2021"/>
    <x v="11"/>
    <x v="1"/>
    <x v="0"/>
    <n v="13.999999999999998"/>
  </r>
  <r>
    <x v="4"/>
    <n v="1197831"/>
    <d v="2021-06-14T00:00:00"/>
    <x v="3"/>
    <x v="35"/>
    <s v="Wichita"/>
    <x v="1"/>
    <n v="35"/>
    <n v="325"/>
    <n v="11375"/>
    <n v="3981.2499999999995"/>
    <n v="0.35"/>
    <x v="2"/>
    <n v="2021"/>
    <x v="11"/>
    <x v="1"/>
    <x v="0"/>
    <n v="12.249999999999998"/>
  </r>
  <r>
    <x v="4"/>
    <n v="1197831"/>
    <d v="2021-06-14T00:00:00"/>
    <x v="3"/>
    <x v="35"/>
    <s v="Wichita"/>
    <x v="2"/>
    <n v="40"/>
    <n v="300"/>
    <n v="12000"/>
    <n v="4200"/>
    <n v="0.35"/>
    <x v="2"/>
    <n v="2021"/>
    <x v="11"/>
    <x v="1"/>
    <x v="0"/>
    <n v="14"/>
  </r>
  <r>
    <x v="4"/>
    <n v="1197831"/>
    <d v="2021-06-14T00:00:00"/>
    <x v="3"/>
    <x v="35"/>
    <s v="Wichita"/>
    <x v="3"/>
    <n v="40"/>
    <n v="275"/>
    <n v="11000"/>
    <n v="3849.9999999999995"/>
    <n v="0.35"/>
    <x v="2"/>
    <n v="2021"/>
    <x v="11"/>
    <x v="1"/>
    <x v="0"/>
    <n v="13.999999999999998"/>
  </r>
  <r>
    <x v="4"/>
    <n v="1197831"/>
    <d v="2021-06-14T00:00:00"/>
    <x v="3"/>
    <x v="35"/>
    <s v="Wichita"/>
    <x v="4"/>
    <n v="54.999999999999993"/>
    <n v="275"/>
    <n v="15124.999999999998"/>
    <n v="5293.7499999999991"/>
    <n v="0.35"/>
    <x v="2"/>
    <n v="2021"/>
    <x v="11"/>
    <x v="1"/>
    <x v="1"/>
    <n v="19.249999999999996"/>
  </r>
  <r>
    <x v="4"/>
    <n v="1197831"/>
    <d v="2021-06-14T00:00:00"/>
    <x v="3"/>
    <x v="35"/>
    <s v="Wichita"/>
    <x v="5"/>
    <n v="60"/>
    <n v="450"/>
    <n v="27000"/>
    <n v="9450"/>
    <n v="0.35"/>
    <x v="2"/>
    <n v="2021"/>
    <x v="11"/>
    <x v="1"/>
    <x v="1"/>
    <n v="21"/>
  </r>
  <r>
    <x v="4"/>
    <n v="1197831"/>
    <d v="2021-07-12T00:00:00"/>
    <x v="3"/>
    <x v="35"/>
    <s v="Wichita"/>
    <x v="0"/>
    <n v="54.999999999999993"/>
    <n v="675"/>
    <n v="37124.999999999993"/>
    <n v="12993.749999999996"/>
    <n v="0.35"/>
    <x v="2"/>
    <n v="2021"/>
    <x v="5"/>
    <x v="2"/>
    <x v="0"/>
    <n v="19.249999999999993"/>
  </r>
  <r>
    <x v="4"/>
    <n v="1197831"/>
    <d v="2021-07-12T00:00:00"/>
    <x v="3"/>
    <x v="35"/>
    <s v="Wichita"/>
    <x v="1"/>
    <n v="50"/>
    <n v="425"/>
    <n v="21250"/>
    <n v="7437.4999999999991"/>
    <n v="0.35"/>
    <x v="2"/>
    <n v="2021"/>
    <x v="5"/>
    <x v="2"/>
    <x v="0"/>
    <n v="17.499999999999996"/>
  </r>
  <r>
    <x v="4"/>
    <n v="1197831"/>
    <d v="2021-07-12T00:00:00"/>
    <x v="3"/>
    <x v="35"/>
    <s v="Wichita"/>
    <x v="2"/>
    <n v="45"/>
    <n v="350"/>
    <n v="15750"/>
    <n v="5512.5"/>
    <n v="0.35"/>
    <x v="2"/>
    <n v="2021"/>
    <x v="5"/>
    <x v="2"/>
    <x v="0"/>
    <n v="15.75"/>
  </r>
  <r>
    <x v="4"/>
    <n v="1197831"/>
    <d v="2021-07-12T00:00:00"/>
    <x v="3"/>
    <x v="35"/>
    <s v="Wichita"/>
    <x v="3"/>
    <n v="45"/>
    <n v="300"/>
    <n v="13500"/>
    <n v="4725"/>
    <n v="0.35"/>
    <x v="2"/>
    <n v="2021"/>
    <x v="5"/>
    <x v="2"/>
    <x v="0"/>
    <n v="15.75"/>
  </r>
  <r>
    <x v="4"/>
    <n v="1197831"/>
    <d v="2021-07-12T00:00:00"/>
    <x v="3"/>
    <x v="35"/>
    <s v="Wichita"/>
    <x v="4"/>
    <n v="60"/>
    <n v="325"/>
    <n v="19500"/>
    <n v="6825"/>
    <n v="0.35"/>
    <x v="2"/>
    <n v="2021"/>
    <x v="5"/>
    <x v="2"/>
    <x v="1"/>
    <n v="21"/>
  </r>
  <r>
    <x v="4"/>
    <n v="1197831"/>
    <d v="2021-07-12T00:00:00"/>
    <x v="3"/>
    <x v="35"/>
    <s v="Wichita"/>
    <x v="5"/>
    <n v="65"/>
    <n v="500"/>
    <n v="32500"/>
    <n v="11375"/>
    <n v="0.35"/>
    <x v="2"/>
    <n v="2021"/>
    <x v="5"/>
    <x v="2"/>
    <x v="1"/>
    <n v="22.75"/>
  </r>
  <r>
    <x v="4"/>
    <n v="1197831"/>
    <d v="2021-08-13T00:00:00"/>
    <x v="3"/>
    <x v="35"/>
    <s v="Wichita"/>
    <x v="0"/>
    <n v="60"/>
    <n v="650"/>
    <n v="39000"/>
    <n v="13650"/>
    <n v="0.35"/>
    <x v="2"/>
    <n v="2021"/>
    <x v="6"/>
    <x v="2"/>
    <x v="0"/>
    <n v="21"/>
  </r>
  <r>
    <x v="4"/>
    <n v="1197831"/>
    <d v="2021-08-13T00:00:00"/>
    <x v="3"/>
    <x v="35"/>
    <s v="Wichita"/>
    <x v="1"/>
    <n v="55.000000000000007"/>
    <n v="425"/>
    <n v="23375.000000000004"/>
    <n v="8181.2500000000009"/>
    <n v="0.35"/>
    <x v="2"/>
    <n v="2021"/>
    <x v="6"/>
    <x v="2"/>
    <x v="0"/>
    <n v="19.250000000000004"/>
  </r>
  <r>
    <x v="4"/>
    <n v="1197831"/>
    <d v="2021-08-13T00:00:00"/>
    <x v="3"/>
    <x v="35"/>
    <s v="Wichita"/>
    <x v="2"/>
    <n v="50"/>
    <n v="350"/>
    <n v="17500"/>
    <n v="6125"/>
    <n v="0.35"/>
    <x v="2"/>
    <n v="2021"/>
    <x v="6"/>
    <x v="2"/>
    <x v="0"/>
    <n v="17.5"/>
  </r>
  <r>
    <x v="4"/>
    <n v="1197831"/>
    <d v="2021-08-13T00:00:00"/>
    <x v="3"/>
    <x v="35"/>
    <s v="Wichita"/>
    <x v="3"/>
    <n v="40"/>
    <n v="300"/>
    <n v="12000"/>
    <n v="4200"/>
    <n v="0.35"/>
    <x v="2"/>
    <n v="2021"/>
    <x v="6"/>
    <x v="2"/>
    <x v="0"/>
    <n v="14"/>
  </r>
  <r>
    <x v="4"/>
    <n v="1197831"/>
    <d v="2021-08-13T00:00:00"/>
    <x v="3"/>
    <x v="35"/>
    <s v="Wichita"/>
    <x v="4"/>
    <n v="50"/>
    <n v="275"/>
    <n v="13750"/>
    <n v="4812.5"/>
    <n v="0.35"/>
    <x v="2"/>
    <n v="2021"/>
    <x v="6"/>
    <x v="2"/>
    <x v="1"/>
    <n v="17.5"/>
  </r>
  <r>
    <x v="4"/>
    <n v="1197831"/>
    <d v="2021-08-13T00:00:00"/>
    <x v="3"/>
    <x v="35"/>
    <s v="Wichita"/>
    <x v="5"/>
    <n v="55.000000000000007"/>
    <n v="450"/>
    <n v="24750.000000000004"/>
    <n v="8662.5"/>
    <n v="0.35"/>
    <x v="2"/>
    <n v="2021"/>
    <x v="6"/>
    <x v="2"/>
    <x v="1"/>
    <n v="19.25"/>
  </r>
  <r>
    <x v="4"/>
    <n v="1197831"/>
    <d v="2021-09-12T00:00:00"/>
    <x v="3"/>
    <x v="35"/>
    <s v="Wichita"/>
    <x v="0"/>
    <n v="50"/>
    <n v="550"/>
    <n v="27500"/>
    <n v="9625"/>
    <n v="0.35"/>
    <x v="2"/>
    <n v="2021"/>
    <x v="7"/>
    <x v="2"/>
    <x v="0"/>
    <n v="17.5"/>
  </r>
  <r>
    <x v="4"/>
    <n v="1197831"/>
    <d v="2021-09-12T00:00:00"/>
    <x v="3"/>
    <x v="35"/>
    <s v="Wichita"/>
    <x v="1"/>
    <n v="40.000000000000014"/>
    <n v="350"/>
    <n v="14000.000000000005"/>
    <n v="4900.0000000000018"/>
    <n v="0.35"/>
    <x v="2"/>
    <n v="2021"/>
    <x v="7"/>
    <x v="2"/>
    <x v="0"/>
    <n v="14.000000000000005"/>
  </r>
  <r>
    <x v="4"/>
    <n v="1197831"/>
    <d v="2021-09-12T00:00:00"/>
    <x v="3"/>
    <x v="35"/>
    <s v="Wichita"/>
    <x v="2"/>
    <n v="15.000000000000007"/>
    <n v="250"/>
    <n v="3750.0000000000018"/>
    <n v="1312.5000000000005"/>
    <n v="0.35"/>
    <x v="2"/>
    <n v="2021"/>
    <x v="7"/>
    <x v="2"/>
    <x v="0"/>
    <n v="5.2500000000000018"/>
  </r>
  <r>
    <x v="4"/>
    <n v="1197831"/>
    <d v="2021-09-12T00:00:00"/>
    <x v="3"/>
    <x v="35"/>
    <s v="Wichita"/>
    <x v="3"/>
    <n v="15.000000000000007"/>
    <n v="225"/>
    <n v="3375.0000000000018"/>
    <n v="1181.2500000000005"/>
    <n v="0.35"/>
    <x v="2"/>
    <n v="2021"/>
    <x v="7"/>
    <x v="2"/>
    <x v="0"/>
    <n v="5.2500000000000018"/>
  </r>
  <r>
    <x v="4"/>
    <n v="1197831"/>
    <d v="2021-09-12T00:00:00"/>
    <x v="3"/>
    <x v="35"/>
    <s v="Wichita"/>
    <x v="4"/>
    <n v="25.000000000000007"/>
    <n v="225"/>
    <n v="5625.0000000000018"/>
    <n v="1968.7500000000005"/>
    <n v="0.35"/>
    <x v="2"/>
    <n v="2021"/>
    <x v="7"/>
    <x v="2"/>
    <x v="1"/>
    <n v="8.7500000000000018"/>
  </r>
  <r>
    <x v="4"/>
    <n v="1197831"/>
    <d v="2021-09-12T00:00:00"/>
    <x v="3"/>
    <x v="35"/>
    <s v="Wichita"/>
    <x v="5"/>
    <n v="30.000000000000011"/>
    <n v="325"/>
    <n v="9750.0000000000036"/>
    <n v="3412.5000000000009"/>
    <n v="0.35"/>
    <x v="2"/>
    <n v="2021"/>
    <x v="7"/>
    <x v="2"/>
    <x v="1"/>
    <n v="10.500000000000004"/>
  </r>
  <r>
    <x v="4"/>
    <n v="1197831"/>
    <d v="2021-10-14T00:00:00"/>
    <x v="3"/>
    <x v="35"/>
    <s v="Wichita"/>
    <x v="0"/>
    <n v="30.000000000000011"/>
    <n v="500"/>
    <n v="15000.000000000005"/>
    <n v="5250.0000000000018"/>
    <n v="0.35"/>
    <x v="2"/>
    <n v="2021"/>
    <x v="8"/>
    <x v="3"/>
    <x v="0"/>
    <n v="10.500000000000004"/>
  </r>
  <r>
    <x v="4"/>
    <n v="1197831"/>
    <d v="2021-10-14T00:00:00"/>
    <x v="3"/>
    <x v="35"/>
    <s v="Wichita"/>
    <x v="1"/>
    <n v="20.000000000000011"/>
    <n v="325"/>
    <n v="6500.0000000000036"/>
    <n v="2275.0000000000009"/>
    <n v="0.35"/>
    <x v="2"/>
    <n v="2021"/>
    <x v="8"/>
    <x v="3"/>
    <x v="0"/>
    <n v="7.0000000000000027"/>
  </r>
  <r>
    <x v="4"/>
    <n v="1197831"/>
    <d v="2021-10-14T00:00:00"/>
    <x v="3"/>
    <x v="35"/>
    <s v="Wichita"/>
    <x v="2"/>
    <n v="20.000000000000011"/>
    <n v="200"/>
    <n v="4000.0000000000023"/>
    <n v="1400.0000000000007"/>
    <n v="0.35"/>
    <x v="2"/>
    <n v="2021"/>
    <x v="8"/>
    <x v="3"/>
    <x v="0"/>
    <n v="7.0000000000000036"/>
  </r>
  <r>
    <x v="4"/>
    <n v="1197831"/>
    <d v="2021-10-14T00:00:00"/>
    <x v="3"/>
    <x v="35"/>
    <s v="Wichita"/>
    <x v="3"/>
    <n v="20.000000000000011"/>
    <n v="175"/>
    <n v="3500.0000000000018"/>
    <n v="1225.0000000000005"/>
    <n v="0.35"/>
    <x v="2"/>
    <n v="2021"/>
    <x v="8"/>
    <x v="3"/>
    <x v="0"/>
    <n v="7.0000000000000027"/>
  </r>
  <r>
    <x v="4"/>
    <n v="1197831"/>
    <d v="2021-10-14T00:00:00"/>
    <x v="3"/>
    <x v="35"/>
    <s v="Wichita"/>
    <x v="4"/>
    <n v="30.000000000000011"/>
    <n v="175"/>
    <n v="5250.0000000000018"/>
    <n v="1837.5000000000005"/>
    <n v="0.35"/>
    <x v="2"/>
    <n v="2021"/>
    <x v="8"/>
    <x v="3"/>
    <x v="1"/>
    <n v="10.500000000000002"/>
  </r>
  <r>
    <x v="0"/>
    <n v="1197831"/>
    <d v="2021-10-14T00:00:00"/>
    <x v="3"/>
    <x v="35"/>
    <s v="Wichita"/>
    <x v="5"/>
    <n v="30.000000000000004"/>
    <n v="300"/>
    <n v="9000.0000000000018"/>
    <n v="3150.0000000000005"/>
    <n v="0.35"/>
    <x v="2"/>
    <n v="2021"/>
    <x v="8"/>
    <x v="3"/>
    <x v="1"/>
    <n v="10.500000000000002"/>
  </r>
  <r>
    <x v="0"/>
    <n v="1197831"/>
    <d v="2021-11-13T00:00:00"/>
    <x v="3"/>
    <x v="35"/>
    <s v="Wichita"/>
    <x v="0"/>
    <n v="25.000000000000011"/>
    <n v="450"/>
    <n v="11250.000000000005"/>
    <n v="3937.5000000000018"/>
    <n v="0.35"/>
    <x v="2"/>
    <n v="2021"/>
    <x v="9"/>
    <x v="3"/>
    <x v="0"/>
    <n v="8.7500000000000036"/>
  </r>
  <r>
    <x v="0"/>
    <n v="1197831"/>
    <d v="2021-11-13T00:00:00"/>
    <x v="3"/>
    <x v="35"/>
    <s v="Wichita"/>
    <x v="1"/>
    <n v="15.000000000000014"/>
    <n v="275"/>
    <n v="4125.0000000000036"/>
    <n v="1443.7500000000011"/>
    <n v="0.35"/>
    <x v="2"/>
    <n v="2021"/>
    <x v="9"/>
    <x v="3"/>
    <x v="0"/>
    <n v="5.2500000000000044"/>
  </r>
  <r>
    <x v="0"/>
    <n v="1197831"/>
    <d v="2021-11-13T00:00:00"/>
    <x v="3"/>
    <x v="35"/>
    <s v="Wichita"/>
    <x v="2"/>
    <n v="25.000000000000018"/>
    <n v="220"/>
    <n v="5500.0000000000036"/>
    <n v="1925.0000000000011"/>
    <n v="0.35"/>
    <x v="2"/>
    <n v="2021"/>
    <x v="9"/>
    <x v="3"/>
    <x v="0"/>
    <n v="8.7500000000000053"/>
  </r>
  <r>
    <x v="0"/>
    <n v="1197831"/>
    <d v="2021-11-13T00:00:00"/>
    <x v="3"/>
    <x v="35"/>
    <s v="Wichita"/>
    <x v="3"/>
    <n v="55.000000000000014"/>
    <n v="275"/>
    <n v="15125.000000000004"/>
    <n v="5293.7500000000009"/>
    <n v="0.35"/>
    <x v="2"/>
    <n v="2021"/>
    <x v="9"/>
    <x v="3"/>
    <x v="0"/>
    <n v="19.250000000000004"/>
  </r>
  <r>
    <x v="0"/>
    <n v="1197831"/>
    <d v="2021-11-13T00:00:00"/>
    <x v="3"/>
    <x v="35"/>
    <s v="Wichita"/>
    <x v="4"/>
    <n v="75.000000000000014"/>
    <n v="250"/>
    <n v="18750.000000000004"/>
    <n v="6562.5000000000009"/>
    <n v="0.35"/>
    <x v="2"/>
    <n v="2021"/>
    <x v="9"/>
    <x v="3"/>
    <x v="1"/>
    <n v="26.250000000000004"/>
  </r>
  <r>
    <x v="0"/>
    <n v="1197831"/>
    <d v="2021-11-13T00:00:00"/>
    <x v="3"/>
    <x v="35"/>
    <s v="Wichita"/>
    <x v="5"/>
    <n v="75"/>
    <n v="350"/>
    <n v="26250"/>
    <n v="9187.5"/>
    <n v="0.35"/>
    <x v="2"/>
    <n v="2021"/>
    <x v="9"/>
    <x v="3"/>
    <x v="1"/>
    <n v="26.25"/>
  </r>
  <r>
    <x v="0"/>
    <n v="1197831"/>
    <d v="2021-12-12T00:00:00"/>
    <x v="3"/>
    <x v="35"/>
    <s v="Wichita"/>
    <x v="0"/>
    <n v="70"/>
    <n v="600"/>
    <n v="42000"/>
    <n v="14699.999999999998"/>
    <n v="0.35"/>
    <x v="2"/>
    <n v="2021"/>
    <x v="10"/>
    <x v="3"/>
    <x v="0"/>
    <n v="24.499999999999996"/>
  </r>
  <r>
    <x v="0"/>
    <n v="1197831"/>
    <d v="2021-12-12T00:00:00"/>
    <x v="3"/>
    <x v="35"/>
    <s v="Wichita"/>
    <x v="1"/>
    <n v="60.000000000000007"/>
    <n v="400"/>
    <n v="24000.000000000004"/>
    <n v="8400"/>
    <n v="0.35"/>
    <x v="2"/>
    <n v="2021"/>
    <x v="10"/>
    <x v="3"/>
    <x v="0"/>
    <n v="21"/>
  </r>
  <r>
    <x v="0"/>
    <n v="1197831"/>
    <d v="2021-12-12T00:00:00"/>
    <x v="3"/>
    <x v="35"/>
    <s v="Wichita"/>
    <x v="2"/>
    <n v="60.000000000000007"/>
    <n v="350"/>
    <n v="21000.000000000004"/>
    <n v="7350.0000000000009"/>
    <n v="0.35"/>
    <x v="2"/>
    <n v="2021"/>
    <x v="10"/>
    <x v="3"/>
    <x v="0"/>
    <n v="21.000000000000004"/>
  </r>
  <r>
    <x v="0"/>
    <n v="1197831"/>
    <d v="2021-12-12T00:00:00"/>
    <x v="3"/>
    <x v="35"/>
    <s v="Wichita"/>
    <x v="3"/>
    <n v="60.000000000000007"/>
    <n v="300"/>
    <n v="18000.000000000004"/>
    <n v="6300.0000000000009"/>
    <n v="0.35"/>
    <x v="2"/>
    <n v="2021"/>
    <x v="10"/>
    <x v="3"/>
    <x v="0"/>
    <n v="21.000000000000004"/>
  </r>
  <r>
    <x v="0"/>
    <n v="1197831"/>
    <d v="2021-12-12T00:00:00"/>
    <x v="3"/>
    <x v="35"/>
    <s v="Wichita"/>
    <x v="4"/>
    <n v="70"/>
    <n v="300"/>
    <n v="21000"/>
    <n v="7349.9999999999991"/>
    <n v="0.35"/>
    <x v="2"/>
    <n v="2021"/>
    <x v="10"/>
    <x v="3"/>
    <x v="1"/>
    <n v="24.499999999999996"/>
  </r>
  <r>
    <x v="0"/>
    <n v="1197831"/>
    <d v="2021-12-12T00:00:00"/>
    <x v="3"/>
    <x v="35"/>
    <s v="Wichita"/>
    <x v="5"/>
    <n v="75"/>
    <n v="400"/>
    <n v="30000"/>
    <n v="10500"/>
    <n v="0.35"/>
    <x v="2"/>
    <n v="2021"/>
    <x v="10"/>
    <x v="3"/>
    <x v="1"/>
    <n v="26.25"/>
  </r>
  <r>
    <x v="0"/>
    <n v="1185732"/>
    <d v="2021-01-12T00:00:00"/>
    <x v="3"/>
    <x v="35"/>
    <s v="Wichita"/>
    <x v="0"/>
    <n v="40"/>
    <n v="475"/>
    <n v="19000"/>
    <n v="6650"/>
    <n v="0.35"/>
    <x v="2"/>
    <n v="2021"/>
    <x v="0"/>
    <x v="0"/>
    <x v="0"/>
    <n v="14"/>
  </r>
  <r>
    <x v="0"/>
    <n v="1185732"/>
    <d v="2021-01-12T00:00:00"/>
    <x v="3"/>
    <x v="35"/>
    <s v="Wichita"/>
    <x v="1"/>
    <n v="40"/>
    <n v="275"/>
    <n v="11000"/>
    <n v="3300"/>
    <n v="0.3"/>
    <x v="2"/>
    <n v="2021"/>
    <x v="0"/>
    <x v="0"/>
    <x v="0"/>
    <n v="12"/>
  </r>
  <r>
    <x v="0"/>
    <n v="1185732"/>
    <d v="2021-01-12T00:00:00"/>
    <x v="3"/>
    <x v="35"/>
    <s v="Wichita"/>
    <x v="2"/>
    <n v="30.000000000000004"/>
    <n v="275"/>
    <n v="8250.0000000000018"/>
    <n v="2475.0000000000005"/>
    <n v="0.3"/>
    <x v="2"/>
    <n v="2021"/>
    <x v="0"/>
    <x v="0"/>
    <x v="0"/>
    <n v="9.0000000000000018"/>
  </r>
  <r>
    <x v="0"/>
    <n v="1185732"/>
    <d v="2021-01-12T00:00:00"/>
    <x v="3"/>
    <x v="35"/>
    <s v="Wichita"/>
    <x v="3"/>
    <n v="35"/>
    <n v="125"/>
    <n v="4375"/>
    <n v="1312.5"/>
    <n v="0.3"/>
    <x v="2"/>
    <n v="2021"/>
    <x v="0"/>
    <x v="0"/>
    <x v="0"/>
    <n v="10.5"/>
  </r>
  <r>
    <x v="0"/>
    <n v="1185732"/>
    <d v="2021-01-12T00:00:00"/>
    <x v="3"/>
    <x v="35"/>
    <s v="Wichita"/>
    <x v="4"/>
    <n v="49.999999999999993"/>
    <n v="175"/>
    <n v="8749.9999999999982"/>
    <n v="3062.4999999999991"/>
    <n v="0.35"/>
    <x v="2"/>
    <n v="2021"/>
    <x v="0"/>
    <x v="0"/>
    <x v="1"/>
    <n v="17.499999999999996"/>
  </r>
  <r>
    <x v="0"/>
    <n v="1185732"/>
    <d v="2021-01-12T00:00:00"/>
    <x v="3"/>
    <x v="35"/>
    <s v="Wichita"/>
    <x v="5"/>
    <n v="40"/>
    <n v="275"/>
    <n v="11000"/>
    <n v="4400"/>
    <n v="0.4"/>
    <x v="2"/>
    <n v="2021"/>
    <x v="0"/>
    <x v="0"/>
    <x v="1"/>
    <n v="16"/>
  </r>
  <r>
    <x v="0"/>
    <n v="1185732"/>
    <d v="2021-02-12T00:00:00"/>
    <x v="3"/>
    <x v="35"/>
    <s v="Wichita"/>
    <x v="0"/>
    <n v="40"/>
    <n v="525"/>
    <n v="21000"/>
    <n v="7349.9999999999991"/>
    <n v="0.35"/>
    <x v="2"/>
    <n v="2021"/>
    <x v="1"/>
    <x v="0"/>
    <x v="0"/>
    <n v="13.999999999999998"/>
  </r>
  <r>
    <x v="0"/>
    <n v="1185732"/>
    <d v="2021-02-12T00:00:00"/>
    <x v="3"/>
    <x v="35"/>
    <s v="Wichita"/>
    <x v="1"/>
    <n v="40"/>
    <n v="175"/>
    <n v="7000"/>
    <n v="2100"/>
    <n v="0.3"/>
    <x v="2"/>
    <n v="2021"/>
    <x v="1"/>
    <x v="0"/>
    <x v="0"/>
    <n v="12"/>
  </r>
  <r>
    <x v="0"/>
    <n v="1185732"/>
    <d v="2021-02-12T00:00:00"/>
    <x v="3"/>
    <x v="35"/>
    <s v="Wichita"/>
    <x v="2"/>
    <n v="30.000000000000004"/>
    <n v="225"/>
    <n v="6750.0000000000009"/>
    <n v="2025.0000000000002"/>
    <n v="0.3"/>
    <x v="2"/>
    <n v="2021"/>
    <x v="1"/>
    <x v="0"/>
    <x v="0"/>
    <n v="9.0000000000000018"/>
  </r>
  <r>
    <x v="0"/>
    <n v="1185732"/>
    <d v="2021-02-12T00:00:00"/>
    <x v="3"/>
    <x v="36"/>
    <s v="Sioux Falls"/>
    <x v="3"/>
    <n v="35"/>
    <n v="100"/>
    <n v="3500"/>
    <n v="1050"/>
    <n v="0.3"/>
    <x v="2"/>
    <n v="2021"/>
    <x v="1"/>
    <x v="0"/>
    <x v="0"/>
    <n v="10.5"/>
  </r>
  <r>
    <x v="0"/>
    <n v="1185732"/>
    <d v="2021-02-12T00:00:00"/>
    <x v="3"/>
    <x v="36"/>
    <s v="Sioux Falls"/>
    <x v="4"/>
    <n v="49.999999999999993"/>
    <n v="175"/>
    <n v="8749.9999999999982"/>
    <n v="3062.4999999999991"/>
    <n v="0.35"/>
    <x v="2"/>
    <n v="2021"/>
    <x v="1"/>
    <x v="0"/>
    <x v="1"/>
    <n v="17.499999999999996"/>
  </r>
  <r>
    <x v="0"/>
    <n v="1185732"/>
    <d v="2021-02-12T00:00:00"/>
    <x v="3"/>
    <x v="36"/>
    <s v="Sioux Falls"/>
    <x v="5"/>
    <n v="35"/>
    <n v="275"/>
    <n v="9625"/>
    <n v="3850"/>
    <n v="0.4"/>
    <x v="2"/>
    <n v="2021"/>
    <x v="1"/>
    <x v="0"/>
    <x v="1"/>
    <n v="14"/>
  </r>
  <r>
    <x v="0"/>
    <n v="1185732"/>
    <d v="2021-03-11T00:00:00"/>
    <x v="3"/>
    <x v="36"/>
    <s v="Sioux Falls"/>
    <x v="0"/>
    <n v="40"/>
    <n v="495"/>
    <n v="19800"/>
    <n v="6930"/>
    <n v="0.35"/>
    <x v="2"/>
    <n v="2021"/>
    <x v="2"/>
    <x v="0"/>
    <x v="0"/>
    <n v="14"/>
  </r>
  <r>
    <x v="0"/>
    <n v="1185732"/>
    <d v="2021-03-11T00:00:00"/>
    <x v="3"/>
    <x v="36"/>
    <s v="Sioux Falls"/>
    <x v="1"/>
    <n v="40"/>
    <n v="200"/>
    <n v="8000"/>
    <n v="2400"/>
    <n v="0.3"/>
    <x v="2"/>
    <n v="2021"/>
    <x v="2"/>
    <x v="0"/>
    <x v="0"/>
    <n v="12"/>
  </r>
  <r>
    <x v="0"/>
    <n v="1185732"/>
    <d v="2021-03-11T00:00:00"/>
    <x v="3"/>
    <x v="36"/>
    <s v="Sioux Falls"/>
    <x v="2"/>
    <n v="30.000000000000004"/>
    <n v="225"/>
    <n v="6750.0000000000009"/>
    <n v="2025.0000000000002"/>
    <n v="0.3"/>
    <x v="2"/>
    <n v="2021"/>
    <x v="2"/>
    <x v="0"/>
    <x v="0"/>
    <n v="9.0000000000000018"/>
  </r>
  <r>
    <x v="0"/>
    <n v="1185732"/>
    <d v="2021-03-11T00:00:00"/>
    <x v="3"/>
    <x v="36"/>
    <s v="Sioux Falls"/>
    <x v="3"/>
    <n v="35"/>
    <n v="75"/>
    <n v="2625"/>
    <n v="787.5"/>
    <n v="0.3"/>
    <x v="2"/>
    <n v="2021"/>
    <x v="2"/>
    <x v="0"/>
    <x v="0"/>
    <n v="10.5"/>
  </r>
  <r>
    <x v="0"/>
    <n v="1185732"/>
    <d v="2021-03-11T00:00:00"/>
    <x v="3"/>
    <x v="36"/>
    <s v="Sioux Falls"/>
    <x v="4"/>
    <n v="50"/>
    <n v="125"/>
    <n v="6250"/>
    <n v="2187.5"/>
    <n v="0.35"/>
    <x v="2"/>
    <n v="2021"/>
    <x v="2"/>
    <x v="0"/>
    <x v="1"/>
    <n v="17.5"/>
  </r>
  <r>
    <x v="0"/>
    <n v="1185732"/>
    <d v="2021-03-11T00:00:00"/>
    <x v="3"/>
    <x v="36"/>
    <s v="Sioux Falls"/>
    <x v="5"/>
    <n v="40"/>
    <n v="225"/>
    <n v="9000"/>
    <n v="3600"/>
    <n v="0.4"/>
    <x v="2"/>
    <n v="2021"/>
    <x v="2"/>
    <x v="0"/>
    <x v="1"/>
    <n v="16"/>
  </r>
  <r>
    <x v="0"/>
    <n v="1185732"/>
    <d v="2021-04-12T00:00:00"/>
    <x v="3"/>
    <x v="36"/>
    <s v="Sioux Falls"/>
    <x v="0"/>
    <n v="40"/>
    <n v="450"/>
    <n v="18000"/>
    <n v="6300"/>
    <n v="0.35"/>
    <x v="2"/>
    <n v="2021"/>
    <x v="3"/>
    <x v="1"/>
    <x v="0"/>
    <n v="14"/>
  </r>
  <r>
    <x v="0"/>
    <n v="1185732"/>
    <d v="2021-04-12T00:00:00"/>
    <x v="3"/>
    <x v="36"/>
    <s v="Sioux Falls"/>
    <x v="1"/>
    <n v="40"/>
    <n v="150"/>
    <n v="6000"/>
    <n v="1800"/>
    <n v="0.3"/>
    <x v="2"/>
    <n v="2021"/>
    <x v="3"/>
    <x v="1"/>
    <x v="0"/>
    <n v="12"/>
  </r>
  <r>
    <x v="0"/>
    <n v="1185732"/>
    <d v="2021-04-12T00:00:00"/>
    <x v="3"/>
    <x v="36"/>
    <s v="Sioux Falls"/>
    <x v="2"/>
    <n v="30.000000000000004"/>
    <n v="150"/>
    <n v="4500.0000000000009"/>
    <n v="1350.0000000000002"/>
    <n v="0.3"/>
    <x v="2"/>
    <n v="2021"/>
    <x v="3"/>
    <x v="1"/>
    <x v="0"/>
    <n v="9.0000000000000018"/>
  </r>
  <r>
    <x v="0"/>
    <n v="1185732"/>
    <d v="2021-04-12T00:00:00"/>
    <x v="3"/>
    <x v="36"/>
    <s v="Sioux Falls"/>
    <x v="3"/>
    <n v="35"/>
    <n v="75"/>
    <n v="2625"/>
    <n v="787.5"/>
    <n v="0.3"/>
    <x v="2"/>
    <n v="2021"/>
    <x v="3"/>
    <x v="1"/>
    <x v="0"/>
    <n v="10.5"/>
  </r>
  <r>
    <x v="0"/>
    <n v="1185732"/>
    <d v="2021-04-12T00:00:00"/>
    <x v="3"/>
    <x v="36"/>
    <s v="Sioux Falls"/>
    <x v="4"/>
    <n v="60"/>
    <n v="100"/>
    <n v="6000"/>
    <n v="2100"/>
    <n v="0.35"/>
    <x v="2"/>
    <n v="2021"/>
    <x v="3"/>
    <x v="1"/>
    <x v="1"/>
    <n v="21"/>
  </r>
  <r>
    <x v="0"/>
    <n v="1185732"/>
    <d v="2021-04-12T00:00:00"/>
    <x v="3"/>
    <x v="36"/>
    <s v="Sioux Falls"/>
    <x v="5"/>
    <n v="50"/>
    <n v="225"/>
    <n v="11250"/>
    <n v="4500"/>
    <n v="0.4"/>
    <x v="2"/>
    <n v="2021"/>
    <x v="3"/>
    <x v="1"/>
    <x v="1"/>
    <n v="20"/>
  </r>
  <r>
    <x v="0"/>
    <n v="1185732"/>
    <d v="2021-05-13T00:00:00"/>
    <x v="3"/>
    <x v="36"/>
    <s v="Sioux Falls"/>
    <x v="0"/>
    <n v="60"/>
    <n v="495"/>
    <n v="29700"/>
    <n v="10395"/>
    <n v="0.35"/>
    <x v="2"/>
    <n v="2021"/>
    <x v="4"/>
    <x v="1"/>
    <x v="0"/>
    <n v="21"/>
  </r>
  <r>
    <x v="0"/>
    <n v="1185732"/>
    <d v="2021-05-13T00:00:00"/>
    <x v="3"/>
    <x v="36"/>
    <s v="Sioux Falls"/>
    <x v="1"/>
    <n v="50"/>
    <n v="200"/>
    <n v="10000"/>
    <n v="3000"/>
    <n v="0.3"/>
    <x v="2"/>
    <n v="2021"/>
    <x v="4"/>
    <x v="1"/>
    <x v="0"/>
    <n v="15"/>
  </r>
  <r>
    <x v="0"/>
    <n v="1185732"/>
    <d v="2021-05-13T00:00:00"/>
    <x v="3"/>
    <x v="36"/>
    <s v="Sioux Falls"/>
    <x v="2"/>
    <n v="45"/>
    <n v="175"/>
    <n v="7875"/>
    <n v="2362.5"/>
    <n v="0.3"/>
    <x v="2"/>
    <n v="2021"/>
    <x v="4"/>
    <x v="1"/>
    <x v="0"/>
    <n v="13.5"/>
  </r>
  <r>
    <x v="0"/>
    <n v="1185732"/>
    <d v="2021-05-13T00:00:00"/>
    <x v="3"/>
    <x v="36"/>
    <s v="Sioux Falls"/>
    <x v="3"/>
    <n v="45"/>
    <n v="100"/>
    <n v="4500"/>
    <n v="1350"/>
    <n v="0.3"/>
    <x v="2"/>
    <n v="2021"/>
    <x v="4"/>
    <x v="1"/>
    <x v="0"/>
    <n v="13.5"/>
  </r>
  <r>
    <x v="0"/>
    <n v="1185732"/>
    <d v="2021-05-13T00:00:00"/>
    <x v="3"/>
    <x v="36"/>
    <s v="Sioux Falls"/>
    <x v="4"/>
    <n v="54.999999999999993"/>
    <n v="125"/>
    <n v="6874.9999999999991"/>
    <n v="2406.2499999999995"/>
    <n v="0.35"/>
    <x v="2"/>
    <n v="2021"/>
    <x v="4"/>
    <x v="1"/>
    <x v="1"/>
    <n v="19.249999999999996"/>
  </r>
  <r>
    <x v="0"/>
    <n v="1185732"/>
    <d v="2021-05-13T00:00:00"/>
    <x v="3"/>
    <x v="36"/>
    <s v="Sioux Falls"/>
    <x v="5"/>
    <n v="60"/>
    <n v="250"/>
    <n v="15000"/>
    <n v="6000"/>
    <n v="0.4"/>
    <x v="2"/>
    <n v="2021"/>
    <x v="4"/>
    <x v="1"/>
    <x v="1"/>
    <n v="24"/>
  </r>
  <r>
    <x v="0"/>
    <n v="1185732"/>
    <d v="2021-06-12T00:00:00"/>
    <x v="3"/>
    <x v="36"/>
    <s v="Sioux Falls"/>
    <x v="0"/>
    <n v="45"/>
    <n v="500"/>
    <n v="22500"/>
    <n v="7874.9999999999991"/>
    <n v="0.35"/>
    <x v="2"/>
    <n v="2021"/>
    <x v="11"/>
    <x v="1"/>
    <x v="0"/>
    <n v="15.749999999999998"/>
  </r>
  <r>
    <x v="0"/>
    <n v="1185732"/>
    <d v="2021-06-12T00:00:00"/>
    <x v="3"/>
    <x v="36"/>
    <s v="Sioux Falls"/>
    <x v="1"/>
    <n v="40.000000000000007"/>
    <n v="250"/>
    <n v="10000.000000000002"/>
    <n v="3000.0000000000005"/>
    <n v="0.3"/>
    <x v="2"/>
    <n v="2021"/>
    <x v="11"/>
    <x v="1"/>
    <x v="0"/>
    <n v="12.000000000000002"/>
  </r>
  <r>
    <x v="0"/>
    <n v="1185732"/>
    <d v="2021-06-12T00:00:00"/>
    <x v="3"/>
    <x v="36"/>
    <s v="Sioux Falls"/>
    <x v="2"/>
    <n v="35"/>
    <n v="200"/>
    <n v="7000"/>
    <n v="2100"/>
    <n v="0.3"/>
    <x v="2"/>
    <n v="2021"/>
    <x v="11"/>
    <x v="1"/>
    <x v="0"/>
    <n v="10.5"/>
  </r>
  <r>
    <x v="0"/>
    <n v="1185732"/>
    <d v="2021-06-12T00:00:00"/>
    <x v="3"/>
    <x v="36"/>
    <s v="Sioux Falls"/>
    <x v="3"/>
    <n v="35"/>
    <n v="175"/>
    <n v="6125"/>
    <n v="1837.5"/>
    <n v="0.3"/>
    <x v="2"/>
    <n v="2021"/>
    <x v="11"/>
    <x v="1"/>
    <x v="0"/>
    <n v="10.5"/>
  </r>
  <r>
    <x v="0"/>
    <n v="1185732"/>
    <d v="2021-06-12T00:00:00"/>
    <x v="3"/>
    <x v="36"/>
    <s v="Sioux Falls"/>
    <x v="4"/>
    <n v="45"/>
    <n v="175"/>
    <n v="7875"/>
    <n v="2756.25"/>
    <n v="0.35"/>
    <x v="2"/>
    <n v="2021"/>
    <x v="11"/>
    <x v="1"/>
    <x v="1"/>
    <n v="15.75"/>
  </r>
  <r>
    <x v="0"/>
    <n v="1185732"/>
    <d v="2021-06-12T00:00:00"/>
    <x v="3"/>
    <x v="36"/>
    <s v="Sioux Falls"/>
    <x v="5"/>
    <n v="55.000000000000007"/>
    <n v="325"/>
    <n v="17875.000000000004"/>
    <n v="7150.0000000000018"/>
    <n v="0.4"/>
    <x v="2"/>
    <n v="2021"/>
    <x v="11"/>
    <x v="1"/>
    <x v="1"/>
    <n v="22.000000000000007"/>
  </r>
  <r>
    <x v="0"/>
    <n v="1185732"/>
    <d v="2021-07-11T00:00:00"/>
    <x v="3"/>
    <x v="36"/>
    <s v="Sioux Falls"/>
    <x v="0"/>
    <n v="50"/>
    <n v="550"/>
    <n v="27500"/>
    <n v="9625"/>
    <n v="0.35"/>
    <x v="2"/>
    <n v="2021"/>
    <x v="5"/>
    <x v="2"/>
    <x v="0"/>
    <n v="17.5"/>
  </r>
  <r>
    <x v="0"/>
    <n v="1185732"/>
    <d v="2021-07-11T00:00:00"/>
    <x v="3"/>
    <x v="36"/>
    <s v="Sioux Falls"/>
    <x v="1"/>
    <n v="45.000000000000007"/>
    <n v="300"/>
    <n v="13500.000000000002"/>
    <n v="4050.0000000000005"/>
    <n v="0.3"/>
    <x v="2"/>
    <n v="2021"/>
    <x v="5"/>
    <x v="2"/>
    <x v="0"/>
    <n v="13.500000000000002"/>
  </r>
  <r>
    <x v="0"/>
    <n v="1185732"/>
    <d v="2021-07-11T00:00:00"/>
    <x v="3"/>
    <x v="36"/>
    <s v="Sioux Falls"/>
    <x v="2"/>
    <n v="40"/>
    <n v="225"/>
    <n v="9000"/>
    <n v="2700"/>
    <n v="0.3"/>
    <x v="2"/>
    <n v="2021"/>
    <x v="5"/>
    <x v="2"/>
    <x v="0"/>
    <n v="12"/>
  </r>
  <r>
    <x v="0"/>
    <n v="1185732"/>
    <d v="2021-07-11T00:00:00"/>
    <x v="3"/>
    <x v="36"/>
    <s v="Sioux Falls"/>
    <x v="3"/>
    <n v="40"/>
    <n v="175"/>
    <n v="7000"/>
    <n v="2100"/>
    <n v="0.3"/>
    <x v="2"/>
    <n v="2021"/>
    <x v="5"/>
    <x v="2"/>
    <x v="0"/>
    <n v="12"/>
  </r>
  <r>
    <x v="0"/>
    <n v="1185732"/>
    <d v="2021-07-11T00:00:00"/>
    <x v="3"/>
    <x v="36"/>
    <s v="Sioux Falls"/>
    <x v="4"/>
    <n v="50"/>
    <n v="200"/>
    <n v="10000"/>
    <n v="3500"/>
    <n v="0.35"/>
    <x v="2"/>
    <n v="2021"/>
    <x v="5"/>
    <x v="2"/>
    <x v="1"/>
    <n v="17.5"/>
  </r>
  <r>
    <x v="0"/>
    <n v="1185732"/>
    <d v="2021-07-11T00:00:00"/>
    <x v="3"/>
    <x v="36"/>
    <s v="Sioux Falls"/>
    <x v="5"/>
    <n v="55.000000000000007"/>
    <n v="375"/>
    <n v="20625.000000000004"/>
    <n v="8250.0000000000018"/>
    <n v="0.4"/>
    <x v="2"/>
    <n v="2021"/>
    <x v="5"/>
    <x v="2"/>
    <x v="1"/>
    <n v="22.000000000000004"/>
  </r>
  <r>
    <x v="0"/>
    <n v="1185732"/>
    <d v="2021-08-12T00:00:00"/>
    <x v="3"/>
    <x v="36"/>
    <s v="Sioux Falls"/>
    <x v="0"/>
    <n v="50"/>
    <n v="525"/>
    <n v="26250"/>
    <n v="9187.5"/>
    <n v="0.35"/>
    <x v="2"/>
    <n v="2021"/>
    <x v="6"/>
    <x v="2"/>
    <x v="0"/>
    <n v="17.5"/>
  </r>
  <r>
    <x v="0"/>
    <n v="1185732"/>
    <d v="2021-08-12T00:00:00"/>
    <x v="3"/>
    <x v="36"/>
    <s v="Sioux Falls"/>
    <x v="1"/>
    <n v="45.000000000000007"/>
    <n v="300"/>
    <n v="13500.000000000002"/>
    <n v="4050.0000000000005"/>
    <n v="0.3"/>
    <x v="2"/>
    <n v="2021"/>
    <x v="6"/>
    <x v="2"/>
    <x v="0"/>
    <n v="13.500000000000002"/>
  </r>
  <r>
    <x v="0"/>
    <n v="1185732"/>
    <d v="2021-08-12T00:00:00"/>
    <x v="3"/>
    <x v="36"/>
    <s v="Sioux Falls"/>
    <x v="2"/>
    <n v="40"/>
    <n v="225"/>
    <n v="9000"/>
    <n v="2700"/>
    <n v="0.3"/>
    <x v="2"/>
    <n v="2021"/>
    <x v="6"/>
    <x v="2"/>
    <x v="0"/>
    <n v="12"/>
  </r>
  <r>
    <x v="0"/>
    <n v="1185732"/>
    <d v="2021-08-12T00:00:00"/>
    <x v="3"/>
    <x v="36"/>
    <s v="Sioux Falls"/>
    <x v="3"/>
    <n v="40"/>
    <n v="200"/>
    <n v="8000"/>
    <n v="2400"/>
    <n v="0.3"/>
    <x v="2"/>
    <n v="2021"/>
    <x v="6"/>
    <x v="2"/>
    <x v="0"/>
    <n v="12"/>
  </r>
  <r>
    <x v="0"/>
    <n v="1185732"/>
    <d v="2021-08-12T00:00:00"/>
    <x v="3"/>
    <x v="36"/>
    <s v="Sioux Falls"/>
    <x v="4"/>
    <n v="50"/>
    <n v="175"/>
    <n v="8750"/>
    <n v="3062.5"/>
    <n v="0.35"/>
    <x v="2"/>
    <n v="2021"/>
    <x v="6"/>
    <x v="2"/>
    <x v="1"/>
    <n v="17.5"/>
  </r>
  <r>
    <x v="0"/>
    <n v="1185732"/>
    <d v="2021-08-12T00:00:00"/>
    <x v="3"/>
    <x v="36"/>
    <s v="Sioux Falls"/>
    <x v="5"/>
    <n v="55.000000000000007"/>
    <n v="350"/>
    <n v="19250.000000000004"/>
    <n v="7700.0000000000018"/>
    <n v="0.4"/>
    <x v="2"/>
    <n v="2021"/>
    <x v="6"/>
    <x v="2"/>
    <x v="1"/>
    <n v="22.000000000000004"/>
  </r>
  <r>
    <x v="0"/>
    <n v="1185732"/>
    <d v="2021-09-13T00:00:00"/>
    <x v="3"/>
    <x v="36"/>
    <s v="Sioux Falls"/>
    <x v="0"/>
    <n v="45"/>
    <n v="475"/>
    <n v="21375"/>
    <n v="7481.2499999999991"/>
    <n v="0.35"/>
    <x v="2"/>
    <n v="2021"/>
    <x v="7"/>
    <x v="2"/>
    <x v="0"/>
    <n v="15.749999999999998"/>
  </r>
  <r>
    <x v="0"/>
    <n v="1185732"/>
    <d v="2021-09-13T00:00:00"/>
    <x v="3"/>
    <x v="36"/>
    <s v="Sioux Falls"/>
    <x v="1"/>
    <n v="40.000000000000007"/>
    <n v="275"/>
    <n v="11000.000000000002"/>
    <n v="3300.0000000000005"/>
    <n v="0.3"/>
    <x v="2"/>
    <n v="2021"/>
    <x v="7"/>
    <x v="2"/>
    <x v="0"/>
    <n v="12.000000000000002"/>
  </r>
  <r>
    <x v="0"/>
    <n v="1185732"/>
    <d v="2021-09-13T00:00:00"/>
    <x v="3"/>
    <x v="36"/>
    <s v="Sioux Falls"/>
    <x v="2"/>
    <n v="35"/>
    <n v="175"/>
    <n v="6125"/>
    <n v="1837.5"/>
    <n v="0.3"/>
    <x v="2"/>
    <n v="2021"/>
    <x v="7"/>
    <x v="2"/>
    <x v="0"/>
    <n v="10.5"/>
  </r>
  <r>
    <x v="0"/>
    <n v="1185732"/>
    <d v="2021-09-13T00:00:00"/>
    <x v="3"/>
    <x v="36"/>
    <s v="Sioux Falls"/>
    <x v="3"/>
    <n v="35"/>
    <n v="150"/>
    <n v="5250"/>
    <n v="1575"/>
    <n v="0.3"/>
    <x v="2"/>
    <n v="2021"/>
    <x v="7"/>
    <x v="2"/>
    <x v="0"/>
    <n v="10.5"/>
  </r>
  <r>
    <x v="0"/>
    <n v="1185732"/>
    <d v="2021-09-13T00:00:00"/>
    <x v="3"/>
    <x v="36"/>
    <s v="Sioux Falls"/>
    <x v="4"/>
    <n v="45"/>
    <n v="150"/>
    <n v="6750"/>
    <n v="2362.5"/>
    <n v="0.35"/>
    <x v="2"/>
    <n v="2021"/>
    <x v="7"/>
    <x v="2"/>
    <x v="1"/>
    <n v="15.75"/>
  </r>
  <r>
    <x v="0"/>
    <n v="1185732"/>
    <d v="2021-09-13T00:00:00"/>
    <x v="3"/>
    <x v="36"/>
    <s v="Sioux Falls"/>
    <x v="5"/>
    <n v="50"/>
    <n v="225"/>
    <n v="11250"/>
    <n v="4500"/>
    <n v="0.4"/>
    <x v="2"/>
    <n v="2021"/>
    <x v="7"/>
    <x v="2"/>
    <x v="1"/>
    <n v="20"/>
  </r>
  <r>
    <x v="0"/>
    <n v="1185732"/>
    <d v="2021-10-12T00:00:00"/>
    <x v="3"/>
    <x v="36"/>
    <s v="Sioux Falls"/>
    <x v="0"/>
    <n v="54.999999999999993"/>
    <n v="400"/>
    <n v="21999.999999999996"/>
    <n v="7699.9999999999982"/>
    <n v="0.35"/>
    <x v="2"/>
    <n v="2021"/>
    <x v="8"/>
    <x v="3"/>
    <x v="0"/>
    <n v="19.249999999999996"/>
  </r>
  <r>
    <x v="0"/>
    <n v="1185732"/>
    <d v="2021-10-12T00:00:00"/>
    <x v="3"/>
    <x v="36"/>
    <s v="Sioux Falls"/>
    <x v="1"/>
    <n v="45"/>
    <n v="250"/>
    <n v="11250"/>
    <n v="3375"/>
    <n v="0.3"/>
    <x v="2"/>
    <n v="2021"/>
    <x v="8"/>
    <x v="3"/>
    <x v="0"/>
    <n v="13.5"/>
  </r>
  <r>
    <x v="0"/>
    <n v="1185732"/>
    <d v="2021-10-12T00:00:00"/>
    <x v="3"/>
    <x v="36"/>
    <s v="Sioux Falls"/>
    <x v="2"/>
    <n v="45"/>
    <n v="150"/>
    <n v="6750"/>
    <n v="2025"/>
    <n v="0.3"/>
    <x v="2"/>
    <n v="2021"/>
    <x v="8"/>
    <x v="3"/>
    <x v="0"/>
    <n v="13.5"/>
  </r>
  <r>
    <x v="0"/>
    <n v="1185732"/>
    <d v="2021-10-12T00:00:00"/>
    <x v="3"/>
    <x v="36"/>
    <s v="Sioux Falls"/>
    <x v="3"/>
    <n v="45"/>
    <n v="125"/>
    <n v="5625"/>
    <n v="1687.5"/>
    <n v="0.3"/>
    <x v="2"/>
    <n v="2021"/>
    <x v="8"/>
    <x v="3"/>
    <x v="0"/>
    <n v="13.5"/>
  </r>
  <r>
    <x v="0"/>
    <n v="1185732"/>
    <d v="2021-10-12T00:00:00"/>
    <x v="3"/>
    <x v="36"/>
    <s v="Sioux Falls"/>
    <x v="4"/>
    <n v="54.999999999999993"/>
    <n v="125"/>
    <n v="6874.9999999999991"/>
    <n v="2406.2499999999995"/>
    <n v="0.35"/>
    <x v="2"/>
    <n v="2021"/>
    <x v="8"/>
    <x v="3"/>
    <x v="1"/>
    <n v="19.249999999999996"/>
  </r>
  <r>
    <x v="2"/>
    <n v="1185732"/>
    <d v="2021-10-12T00:00:00"/>
    <x v="3"/>
    <x v="36"/>
    <s v="Sioux Falls"/>
    <x v="5"/>
    <n v="59.999999999999986"/>
    <n v="250"/>
    <n v="14999.999999999996"/>
    <n v="5999.9999999999991"/>
    <n v="0.4"/>
    <x v="2"/>
    <n v="2021"/>
    <x v="8"/>
    <x v="3"/>
    <x v="1"/>
    <n v="23.999999999999996"/>
  </r>
  <r>
    <x v="2"/>
    <n v="1185732"/>
    <d v="2021-11-12T00:00:00"/>
    <x v="3"/>
    <x v="36"/>
    <s v="Sioux Falls"/>
    <x v="0"/>
    <n v="54.999999999999993"/>
    <n v="400"/>
    <n v="21999.999999999996"/>
    <n v="7699.9999999999982"/>
    <n v="0.35"/>
    <x v="2"/>
    <n v="2021"/>
    <x v="9"/>
    <x v="3"/>
    <x v="0"/>
    <n v="19.249999999999996"/>
  </r>
  <r>
    <x v="2"/>
    <n v="1185732"/>
    <d v="2021-11-12T00:00:00"/>
    <x v="3"/>
    <x v="36"/>
    <s v="Sioux Falls"/>
    <x v="1"/>
    <n v="45"/>
    <n v="250"/>
    <n v="11250"/>
    <n v="3375"/>
    <n v="0.3"/>
    <x v="2"/>
    <n v="2021"/>
    <x v="9"/>
    <x v="3"/>
    <x v="0"/>
    <n v="13.5"/>
  </r>
  <r>
    <x v="2"/>
    <n v="1185732"/>
    <d v="2021-11-12T00:00:00"/>
    <x v="3"/>
    <x v="36"/>
    <s v="Sioux Falls"/>
    <x v="2"/>
    <n v="45"/>
    <n v="195"/>
    <n v="8775"/>
    <n v="2632.5"/>
    <n v="0.3"/>
    <x v="2"/>
    <n v="2021"/>
    <x v="9"/>
    <x v="3"/>
    <x v="0"/>
    <n v="13.5"/>
  </r>
  <r>
    <x v="2"/>
    <n v="1185732"/>
    <d v="2021-11-12T00:00:00"/>
    <x v="3"/>
    <x v="36"/>
    <s v="Sioux Falls"/>
    <x v="3"/>
    <n v="45"/>
    <n v="175"/>
    <n v="7875"/>
    <n v="2362.5"/>
    <n v="0.3"/>
    <x v="2"/>
    <n v="2021"/>
    <x v="9"/>
    <x v="3"/>
    <x v="0"/>
    <n v="13.5"/>
  </r>
  <r>
    <x v="2"/>
    <n v="1185732"/>
    <d v="2021-11-12T00:00:00"/>
    <x v="3"/>
    <x v="36"/>
    <s v="Sioux Falls"/>
    <x v="4"/>
    <n v="60"/>
    <n v="150"/>
    <n v="9000"/>
    <n v="3150"/>
    <n v="0.35"/>
    <x v="2"/>
    <n v="2021"/>
    <x v="9"/>
    <x v="3"/>
    <x v="1"/>
    <n v="21"/>
  </r>
  <r>
    <x v="2"/>
    <n v="1185732"/>
    <d v="2021-11-12T00:00:00"/>
    <x v="3"/>
    <x v="36"/>
    <s v="Sioux Falls"/>
    <x v="5"/>
    <n v="64.999999999999986"/>
    <n v="250"/>
    <n v="16249.999999999996"/>
    <n v="6499.9999999999991"/>
    <n v="0.4"/>
    <x v="2"/>
    <n v="2021"/>
    <x v="9"/>
    <x v="3"/>
    <x v="1"/>
    <n v="25.999999999999996"/>
  </r>
  <r>
    <x v="2"/>
    <n v="1185732"/>
    <d v="2021-12-11T00:00:00"/>
    <x v="3"/>
    <x v="36"/>
    <s v="Sioux Falls"/>
    <x v="0"/>
    <n v="60"/>
    <n v="500"/>
    <n v="30000"/>
    <n v="10500"/>
    <n v="0.35"/>
    <x v="2"/>
    <n v="2021"/>
    <x v="10"/>
    <x v="3"/>
    <x v="0"/>
    <n v="21"/>
  </r>
  <r>
    <x v="2"/>
    <n v="1185732"/>
    <d v="2021-12-11T00:00:00"/>
    <x v="3"/>
    <x v="36"/>
    <s v="Sioux Falls"/>
    <x v="1"/>
    <n v="50"/>
    <n v="300"/>
    <n v="15000"/>
    <n v="4500"/>
    <n v="0.3"/>
    <x v="2"/>
    <n v="2021"/>
    <x v="10"/>
    <x v="3"/>
    <x v="0"/>
    <n v="15"/>
  </r>
  <r>
    <x v="2"/>
    <n v="1185732"/>
    <d v="2021-12-11T00:00:00"/>
    <x v="3"/>
    <x v="36"/>
    <s v="Sioux Falls"/>
    <x v="2"/>
    <n v="50"/>
    <n v="250"/>
    <n v="12500"/>
    <n v="3750"/>
    <n v="0.3"/>
    <x v="2"/>
    <n v="2021"/>
    <x v="10"/>
    <x v="3"/>
    <x v="0"/>
    <n v="15"/>
  </r>
  <r>
    <x v="2"/>
    <n v="1185732"/>
    <d v="2021-12-11T00:00:00"/>
    <x v="3"/>
    <x v="36"/>
    <s v="Sioux Falls"/>
    <x v="3"/>
    <n v="50"/>
    <n v="200"/>
    <n v="10000"/>
    <n v="3000"/>
    <n v="0.3"/>
    <x v="2"/>
    <n v="2021"/>
    <x v="10"/>
    <x v="3"/>
    <x v="0"/>
    <n v="15"/>
  </r>
  <r>
    <x v="2"/>
    <n v="1185732"/>
    <d v="2021-12-11T00:00:00"/>
    <x v="3"/>
    <x v="36"/>
    <s v="Sioux Falls"/>
    <x v="4"/>
    <n v="60"/>
    <n v="200"/>
    <n v="12000"/>
    <n v="4200"/>
    <n v="0.35"/>
    <x v="2"/>
    <n v="2021"/>
    <x v="10"/>
    <x v="3"/>
    <x v="1"/>
    <n v="21"/>
  </r>
  <r>
    <x v="2"/>
    <n v="1185732"/>
    <d v="2021-12-11T00:00:00"/>
    <x v="3"/>
    <x v="36"/>
    <s v="Sioux Falls"/>
    <x v="5"/>
    <n v="64.999999999999986"/>
    <n v="300"/>
    <n v="19499.999999999996"/>
    <n v="7799.9999999999991"/>
    <n v="0.4"/>
    <x v="2"/>
    <n v="2021"/>
    <x v="10"/>
    <x v="3"/>
    <x v="1"/>
    <n v="25.999999999999996"/>
  </r>
  <r>
    <x v="2"/>
    <n v="1185732"/>
    <d v="2021-01-09T00:00:00"/>
    <x v="3"/>
    <x v="36"/>
    <s v="Sioux Falls"/>
    <x v="0"/>
    <n v="35"/>
    <n v="475"/>
    <n v="16625"/>
    <n v="5818.75"/>
    <n v="0.35"/>
    <x v="2"/>
    <n v="2021"/>
    <x v="0"/>
    <x v="0"/>
    <x v="0"/>
    <n v="12.25"/>
  </r>
  <r>
    <x v="2"/>
    <n v="1185732"/>
    <d v="2021-01-09T00:00:00"/>
    <x v="3"/>
    <x v="36"/>
    <s v="Sioux Falls"/>
    <x v="1"/>
    <n v="35"/>
    <n v="275"/>
    <n v="9625"/>
    <n v="2887.5"/>
    <n v="0.3"/>
    <x v="2"/>
    <n v="2021"/>
    <x v="0"/>
    <x v="0"/>
    <x v="0"/>
    <n v="10.5"/>
  </r>
  <r>
    <x v="2"/>
    <n v="1185732"/>
    <d v="2021-01-09T00:00:00"/>
    <x v="3"/>
    <x v="36"/>
    <s v="Sioux Falls"/>
    <x v="2"/>
    <n v="25.000000000000007"/>
    <n v="275"/>
    <n v="6875.0000000000018"/>
    <n v="2062.5000000000005"/>
    <n v="0.3"/>
    <x v="2"/>
    <n v="2021"/>
    <x v="0"/>
    <x v="0"/>
    <x v="0"/>
    <n v="7.5000000000000018"/>
  </r>
  <r>
    <x v="2"/>
    <n v="1185732"/>
    <d v="2021-01-09T00:00:00"/>
    <x v="3"/>
    <x v="36"/>
    <s v="Sioux Falls"/>
    <x v="3"/>
    <n v="30.000000000000004"/>
    <n v="125"/>
    <n v="3750.0000000000005"/>
    <n v="1125"/>
    <n v="0.3"/>
    <x v="2"/>
    <n v="2021"/>
    <x v="0"/>
    <x v="0"/>
    <x v="0"/>
    <n v="9"/>
  </r>
  <r>
    <x v="2"/>
    <n v="1185732"/>
    <d v="2021-01-09T00:00:00"/>
    <x v="3"/>
    <x v="36"/>
    <s v="Sioux Falls"/>
    <x v="4"/>
    <n v="44.999999999999993"/>
    <n v="175"/>
    <n v="7874.9999999999991"/>
    <n v="2756.2499999999995"/>
    <n v="0.35"/>
    <x v="2"/>
    <n v="2021"/>
    <x v="0"/>
    <x v="0"/>
    <x v="1"/>
    <n v="15.749999999999998"/>
  </r>
  <r>
    <x v="2"/>
    <n v="1185732"/>
    <d v="2021-01-09T00:00:00"/>
    <x v="3"/>
    <x v="36"/>
    <s v="Sioux Falls"/>
    <x v="5"/>
    <n v="35"/>
    <n v="275"/>
    <n v="9625"/>
    <n v="3850"/>
    <n v="0.4"/>
    <x v="2"/>
    <n v="2021"/>
    <x v="0"/>
    <x v="0"/>
    <x v="1"/>
    <n v="14"/>
  </r>
  <r>
    <x v="2"/>
    <n v="1185732"/>
    <d v="2021-02-09T00:00:00"/>
    <x v="3"/>
    <x v="36"/>
    <s v="Sioux Falls"/>
    <x v="0"/>
    <n v="35"/>
    <n v="525"/>
    <n v="18375"/>
    <n v="6431.25"/>
    <n v="0.35"/>
    <x v="2"/>
    <n v="2021"/>
    <x v="1"/>
    <x v="0"/>
    <x v="0"/>
    <n v="12.25"/>
  </r>
  <r>
    <x v="2"/>
    <n v="1185732"/>
    <d v="2021-02-09T00:00:00"/>
    <x v="3"/>
    <x v="36"/>
    <s v="Sioux Falls"/>
    <x v="1"/>
    <n v="35"/>
    <n v="175"/>
    <n v="6125"/>
    <n v="1837.5"/>
    <n v="0.3"/>
    <x v="2"/>
    <n v="2021"/>
    <x v="1"/>
    <x v="0"/>
    <x v="0"/>
    <n v="10.5"/>
  </r>
  <r>
    <x v="2"/>
    <n v="1185732"/>
    <d v="2021-02-09T00:00:00"/>
    <x v="3"/>
    <x v="36"/>
    <s v="Sioux Falls"/>
    <x v="2"/>
    <n v="25.000000000000007"/>
    <n v="225"/>
    <n v="5625.0000000000018"/>
    <n v="1687.5000000000005"/>
    <n v="0.3"/>
    <x v="2"/>
    <n v="2021"/>
    <x v="1"/>
    <x v="0"/>
    <x v="0"/>
    <n v="7.5000000000000018"/>
  </r>
  <r>
    <x v="2"/>
    <n v="1185732"/>
    <d v="2021-02-09T00:00:00"/>
    <x v="3"/>
    <x v="37"/>
    <s v="Fargo"/>
    <x v="3"/>
    <n v="30.000000000000004"/>
    <n v="100"/>
    <n v="3000.0000000000005"/>
    <n v="900.00000000000011"/>
    <n v="0.3"/>
    <x v="2"/>
    <n v="2021"/>
    <x v="1"/>
    <x v="0"/>
    <x v="0"/>
    <n v="9.0000000000000018"/>
  </r>
  <r>
    <x v="2"/>
    <n v="1185732"/>
    <d v="2021-02-09T00:00:00"/>
    <x v="3"/>
    <x v="37"/>
    <s v="Fargo"/>
    <x v="4"/>
    <n v="44.999999999999993"/>
    <n v="175"/>
    <n v="7874.9999999999991"/>
    <n v="2756.2499999999995"/>
    <n v="0.35"/>
    <x v="2"/>
    <n v="2021"/>
    <x v="1"/>
    <x v="0"/>
    <x v="1"/>
    <n v="15.749999999999998"/>
  </r>
  <r>
    <x v="2"/>
    <n v="1185732"/>
    <d v="2021-02-09T00:00:00"/>
    <x v="3"/>
    <x v="37"/>
    <s v="Fargo"/>
    <x v="5"/>
    <n v="24.999999999999996"/>
    <n v="275"/>
    <n v="6874.9999999999991"/>
    <n v="2750"/>
    <n v="0.4"/>
    <x v="2"/>
    <n v="2021"/>
    <x v="1"/>
    <x v="0"/>
    <x v="1"/>
    <n v="10"/>
  </r>
  <r>
    <x v="2"/>
    <n v="1185732"/>
    <d v="2021-03-08T00:00:00"/>
    <x v="3"/>
    <x v="37"/>
    <s v="Fargo"/>
    <x v="0"/>
    <n v="30.000000000000004"/>
    <n v="495"/>
    <n v="14850.000000000002"/>
    <n v="5197.5"/>
    <n v="0.35"/>
    <x v="2"/>
    <n v="2021"/>
    <x v="2"/>
    <x v="0"/>
    <x v="0"/>
    <n v="10.5"/>
  </r>
  <r>
    <x v="2"/>
    <n v="1185732"/>
    <d v="2021-03-08T00:00:00"/>
    <x v="3"/>
    <x v="37"/>
    <s v="Fargo"/>
    <x v="1"/>
    <n v="30.000000000000004"/>
    <n v="200"/>
    <n v="6000.0000000000009"/>
    <n v="1800.0000000000002"/>
    <n v="0.3"/>
    <x v="2"/>
    <n v="2021"/>
    <x v="2"/>
    <x v="0"/>
    <x v="0"/>
    <n v="9.0000000000000018"/>
  </r>
  <r>
    <x v="2"/>
    <n v="1185732"/>
    <d v="2021-03-08T00:00:00"/>
    <x v="3"/>
    <x v="37"/>
    <s v="Fargo"/>
    <x v="2"/>
    <n v="20.000000000000004"/>
    <n v="225"/>
    <n v="4500.0000000000009"/>
    <n v="1350.0000000000002"/>
    <n v="0.3"/>
    <x v="2"/>
    <n v="2021"/>
    <x v="2"/>
    <x v="0"/>
    <x v="0"/>
    <n v="6.0000000000000009"/>
  </r>
  <r>
    <x v="2"/>
    <n v="1185732"/>
    <d v="2021-03-08T00:00:00"/>
    <x v="3"/>
    <x v="37"/>
    <s v="Fargo"/>
    <x v="3"/>
    <n v="24.999999999999996"/>
    <n v="75"/>
    <n v="1874.9999999999998"/>
    <n v="562.49999999999989"/>
    <n v="0.3"/>
    <x v="2"/>
    <n v="2021"/>
    <x v="2"/>
    <x v="0"/>
    <x v="0"/>
    <n v="7.4999999999999982"/>
  </r>
  <r>
    <x v="2"/>
    <n v="1185732"/>
    <d v="2021-03-08T00:00:00"/>
    <x v="3"/>
    <x v="37"/>
    <s v="Fargo"/>
    <x v="4"/>
    <n v="40"/>
    <n v="125"/>
    <n v="5000"/>
    <n v="1750"/>
    <n v="0.35"/>
    <x v="2"/>
    <n v="2021"/>
    <x v="2"/>
    <x v="0"/>
    <x v="1"/>
    <n v="14"/>
  </r>
  <r>
    <x v="2"/>
    <n v="1185732"/>
    <d v="2021-03-08T00:00:00"/>
    <x v="3"/>
    <x v="37"/>
    <s v="Fargo"/>
    <x v="5"/>
    <n v="30.000000000000004"/>
    <n v="225"/>
    <n v="6750.0000000000009"/>
    <n v="2700.0000000000005"/>
    <n v="0.4"/>
    <x v="2"/>
    <n v="2021"/>
    <x v="2"/>
    <x v="0"/>
    <x v="1"/>
    <n v="12.000000000000002"/>
  </r>
  <r>
    <x v="2"/>
    <n v="1185732"/>
    <d v="2021-04-09T00:00:00"/>
    <x v="3"/>
    <x v="37"/>
    <s v="Fargo"/>
    <x v="0"/>
    <n v="30.000000000000004"/>
    <n v="450"/>
    <n v="13500.000000000002"/>
    <n v="4725"/>
    <n v="0.35"/>
    <x v="2"/>
    <n v="2021"/>
    <x v="3"/>
    <x v="1"/>
    <x v="0"/>
    <n v="10.5"/>
  </r>
  <r>
    <x v="2"/>
    <n v="1185732"/>
    <d v="2021-04-09T00:00:00"/>
    <x v="3"/>
    <x v="37"/>
    <s v="Fargo"/>
    <x v="1"/>
    <n v="30.000000000000004"/>
    <n v="150"/>
    <n v="4500.0000000000009"/>
    <n v="1350.0000000000002"/>
    <n v="0.3"/>
    <x v="2"/>
    <n v="2021"/>
    <x v="3"/>
    <x v="1"/>
    <x v="0"/>
    <n v="9.0000000000000018"/>
  </r>
  <r>
    <x v="2"/>
    <n v="1185732"/>
    <d v="2021-04-09T00:00:00"/>
    <x v="3"/>
    <x v="37"/>
    <s v="Fargo"/>
    <x v="2"/>
    <n v="20.000000000000004"/>
    <n v="150"/>
    <n v="3000.0000000000005"/>
    <n v="900.00000000000011"/>
    <n v="0.3"/>
    <x v="2"/>
    <n v="2021"/>
    <x v="3"/>
    <x v="1"/>
    <x v="0"/>
    <n v="6.0000000000000009"/>
  </r>
  <r>
    <x v="2"/>
    <n v="1185732"/>
    <d v="2021-04-09T00:00:00"/>
    <x v="3"/>
    <x v="37"/>
    <s v="Fargo"/>
    <x v="3"/>
    <n v="24.999999999999996"/>
    <n v="75"/>
    <n v="1874.9999999999998"/>
    <n v="562.49999999999989"/>
    <n v="0.3"/>
    <x v="2"/>
    <n v="2021"/>
    <x v="3"/>
    <x v="1"/>
    <x v="0"/>
    <n v="7.4999999999999982"/>
  </r>
  <r>
    <x v="2"/>
    <n v="1185732"/>
    <d v="2021-04-09T00:00:00"/>
    <x v="3"/>
    <x v="37"/>
    <s v="Fargo"/>
    <x v="4"/>
    <n v="60"/>
    <n v="100"/>
    <n v="6000"/>
    <n v="2100"/>
    <n v="0.35"/>
    <x v="0"/>
    <n v="2021"/>
    <x v="3"/>
    <x v="1"/>
    <x v="1"/>
    <n v="21"/>
  </r>
  <r>
    <x v="2"/>
    <n v="1185732"/>
    <d v="2021-04-09T00:00:00"/>
    <x v="3"/>
    <x v="37"/>
    <s v="Fargo"/>
    <x v="5"/>
    <n v="50"/>
    <n v="225"/>
    <n v="11250"/>
    <n v="4500"/>
    <n v="0.4"/>
    <x v="0"/>
    <n v="2021"/>
    <x v="3"/>
    <x v="1"/>
    <x v="1"/>
    <n v="20"/>
  </r>
  <r>
    <x v="2"/>
    <n v="1185732"/>
    <d v="2021-05-10T00:00:00"/>
    <x v="3"/>
    <x v="37"/>
    <s v="Fargo"/>
    <x v="0"/>
    <n v="60"/>
    <n v="495"/>
    <n v="29700"/>
    <n v="10395"/>
    <n v="0.35"/>
    <x v="0"/>
    <n v="2021"/>
    <x v="4"/>
    <x v="1"/>
    <x v="0"/>
    <n v="21"/>
  </r>
  <r>
    <x v="2"/>
    <n v="1185732"/>
    <d v="2021-05-10T00:00:00"/>
    <x v="3"/>
    <x v="37"/>
    <s v="Fargo"/>
    <x v="1"/>
    <n v="45"/>
    <n v="200"/>
    <n v="9000"/>
    <n v="2700"/>
    <n v="0.3"/>
    <x v="0"/>
    <n v="2021"/>
    <x v="4"/>
    <x v="1"/>
    <x v="0"/>
    <n v="13.5"/>
  </r>
  <r>
    <x v="2"/>
    <n v="1185732"/>
    <d v="2021-05-10T00:00:00"/>
    <x v="3"/>
    <x v="37"/>
    <s v="Fargo"/>
    <x v="2"/>
    <n v="40"/>
    <n v="175"/>
    <n v="7000"/>
    <n v="2100"/>
    <n v="0.3"/>
    <x v="0"/>
    <n v="2021"/>
    <x v="4"/>
    <x v="1"/>
    <x v="0"/>
    <n v="12"/>
  </r>
  <r>
    <x v="2"/>
    <n v="1185732"/>
    <d v="2021-05-10T00:00:00"/>
    <x v="3"/>
    <x v="37"/>
    <s v="Fargo"/>
    <x v="3"/>
    <n v="40"/>
    <n v="100"/>
    <n v="4000"/>
    <n v="1200"/>
    <n v="0.3"/>
    <x v="0"/>
    <n v="2021"/>
    <x v="4"/>
    <x v="1"/>
    <x v="0"/>
    <n v="12"/>
  </r>
  <r>
    <x v="2"/>
    <n v="1185732"/>
    <d v="2021-05-10T00:00:00"/>
    <x v="3"/>
    <x v="37"/>
    <s v="Fargo"/>
    <x v="4"/>
    <n v="49.999999999999993"/>
    <n v="125"/>
    <n v="6249.9999999999991"/>
    <n v="2187.4999999999995"/>
    <n v="0.35"/>
    <x v="0"/>
    <n v="2021"/>
    <x v="4"/>
    <x v="1"/>
    <x v="1"/>
    <n v="17.499999999999996"/>
  </r>
  <r>
    <x v="2"/>
    <n v="1185732"/>
    <d v="2021-05-10T00:00:00"/>
    <x v="3"/>
    <x v="37"/>
    <s v="Fargo"/>
    <x v="5"/>
    <n v="54.999999999999993"/>
    <n v="250"/>
    <n v="13749.999999999998"/>
    <n v="5500"/>
    <n v="0.4"/>
    <x v="0"/>
    <n v="2021"/>
    <x v="4"/>
    <x v="1"/>
    <x v="1"/>
    <n v="22"/>
  </r>
  <r>
    <x v="2"/>
    <n v="1185732"/>
    <d v="2021-06-09T00:00:00"/>
    <x v="3"/>
    <x v="37"/>
    <s v="Fargo"/>
    <x v="0"/>
    <n v="40"/>
    <n v="500"/>
    <n v="20000"/>
    <n v="7000"/>
    <n v="0.35"/>
    <x v="0"/>
    <n v="2021"/>
    <x v="11"/>
    <x v="1"/>
    <x v="0"/>
    <n v="14"/>
  </r>
  <r>
    <x v="2"/>
    <n v="1185732"/>
    <d v="2021-06-09T00:00:00"/>
    <x v="3"/>
    <x v="37"/>
    <s v="Fargo"/>
    <x v="1"/>
    <n v="35.000000000000007"/>
    <n v="250"/>
    <n v="8750.0000000000018"/>
    <n v="2625.0000000000005"/>
    <n v="0.3"/>
    <x v="0"/>
    <n v="2021"/>
    <x v="11"/>
    <x v="1"/>
    <x v="0"/>
    <n v="10.500000000000002"/>
  </r>
  <r>
    <x v="2"/>
    <n v="1185732"/>
    <d v="2021-06-09T00:00:00"/>
    <x v="3"/>
    <x v="37"/>
    <s v="Fargo"/>
    <x v="2"/>
    <n v="30.000000000000004"/>
    <n v="200"/>
    <n v="6000.0000000000009"/>
    <n v="1800.0000000000002"/>
    <n v="0.3"/>
    <x v="0"/>
    <n v="2021"/>
    <x v="11"/>
    <x v="1"/>
    <x v="0"/>
    <n v="9.0000000000000018"/>
  </r>
  <r>
    <x v="2"/>
    <n v="1185732"/>
    <d v="2021-06-09T00:00:00"/>
    <x v="3"/>
    <x v="37"/>
    <s v="Fargo"/>
    <x v="3"/>
    <n v="30.000000000000004"/>
    <n v="175"/>
    <n v="5250.0000000000009"/>
    <n v="1575.0000000000002"/>
    <n v="0.3"/>
    <x v="0"/>
    <n v="2021"/>
    <x v="11"/>
    <x v="1"/>
    <x v="0"/>
    <n v="9.0000000000000018"/>
  </r>
  <r>
    <x v="2"/>
    <n v="1185732"/>
    <d v="2021-06-09T00:00:00"/>
    <x v="3"/>
    <x v="37"/>
    <s v="Fargo"/>
    <x v="4"/>
    <n v="40"/>
    <n v="175"/>
    <n v="7000"/>
    <n v="2450"/>
    <n v="0.35"/>
    <x v="0"/>
    <n v="2021"/>
    <x v="11"/>
    <x v="1"/>
    <x v="1"/>
    <n v="14"/>
  </r>
  <r>
    <x v="2"/>
    <n v="1185732"/>
    <d v="2021-06-09T00:00:00"/>
    <x v="3"/>
    <x v="37"/>
    <s v="Fargo"/>
    <x v="5"/>
    <n v="55.000000000000007"/>
    <n v="325"/>
    <n v="17875.000000000004"/>
    <n v="7150.0000000000018"/>
    <n v="0.4"/>
    <x v="0"/>
    <n v="2021"/>
    <x v="11"/>
    <x v="1"/>
    <x v="1"/>
    <n v="22.000000000000007"/>
  </r>
  <r>
    <x v="2"/>
    <n v="1185732"/>
    <d v="2021-07-08T00:00:00"/>
    <x v="3"/>
    <x v="37"/>
    <s v="Fargo"/>
    <x v="0"/>
    <n v="50"/>
    <n v="550"/>
    <n v="27500"/>
    <n v="9625"/>
    <n v="0.35"/>
    <x v="0"/>
    <n v="2021"/>
    <x v="5"/>
    <x v="2"/>
    <x v="0"/>
    <n v="17.5"/>
  </r>
  <r>
    <x v="2"/>
    <n v="1185732"/>
    <d v="2021-07-08T00:00:00"/>
    <x v="3"/>
    <x v="37"/>
    <s v="Fargo"/>
    <x v="1"/>
    <n v="45.000000000000007"/>
    <n v="300"/>
    <n v="13500.000000000002"/>
    <n v="4050.0000000000005"/>
    <n v="0.3"/>
    <x v="0"/>
    <n v="2021"/>
    <x v="5"/>
    <x v="2"/>
    <x v="0"/>
    <n v="13.500000000000002"/>
  </r>
  <r>
    <x v="2"/>
    <n v="1185732"/>
    <d v="2021-07-08T00:00:00"/>
    <x v="3"/>
    <x v="37"/>
    <s v="Fargo"/>
    <x v="2"/>
    <n v="40"/>
    <n v="225"/>
    <n v="9000"/>
    <n v="2700"/>
    <n v="0.3"/>
    <x v="0"/>
    <n v="2021"/>
    <x v="5"/>
    <x v="2"/>
    <x v="0"/>
    <n v="12"/>
  </r>
  <r>
    <x v="2"/>
    <n v="1185732"/>
    <d v="2021-07-08T00:00:00"/>
    <x v="3"/>
    <x v="37"/>
    <s v="Fargo"/>
    <x v="3"/>
    <n v="40"/>
    <n v="175"/>
    <n v="7000"/>
    <n v="2100"/>
    <n v="0.3"/>
    <x v="0"/>
    <n v="2021"/>
    <x v="5"/>
    <x v="2"/>
    <x v="0"/>
    <n v="12"/>
  </r>
  <r>
    <x v="2"/>
    <n v="1185732"/>
    <d v="2021-07-08T00:00:00"/>
    <x v="3"/>
    <x v="37"/>
    <s v="Fargo"/>
    <x v="4"/>
    <n v="50"/>
    <n v="200"/>
    <n v="10000"/>
    <n v="3500"/>
    <n v="0.35"/>
    <x v="0"/>
    <n v="2021"/>
    <x v="5"/>
    <x v="2"/>
    <x v="1"/>
    <n v="17.5"/>
  </r>
  <r>
    <x v="2"/>
    <n v="1185732"/>
    <d v="2021-07-08T00:00:00"/>
    <x v="3"/>
    <x v="37"/>
    <s v="Fargo"/>
    <x v="5"/>
    <n v="55.000000000000007"/>
    <n v="375"/>
    <n v="20625.000000000004"/>
    <n v="8250.0000000000018"/>
    <n v="0.4"/>
    <x v="0"/>
    <n v="2021"/>
    <x v="5"/>
    <x v="2"/>
    <x v="1"/>
    <n v="22.000000000000004"/>
  </r>
  <r>
    <x v="2"/>
    <n v="1185732"/>
    <d v="2021-08-09T00:00:00"/>
    <x v="3"/>
    <x v="37"/>
    <s v="Fargo"/>
    <x v="0"/>
    <n v="50"/>
    <n v="525"/>
    <n v="26250"/>
    <n v="9187.5"/>
    <n v="0.35"/>
    <x v="0"/>
    <n v="2021"/>
    <x v="6"/>
    <x v="2"/>
    <x v="0"/>
    <n v="17.5"/>
  </r>
  <r>
    <x v="2"/>
    <n v="1185732"/>
    <d v="2021-08-09T00:00:00"/>
    <x v="3"/>
    <x v="37"/>
    <s v="Fargo"/>
    <x v="1"/>
    <n v="45.000000000000007"/>
    <n v="300"/>
    <n v="13500.000000000002"/>
    <n v="4050.0000000000005"/>
    <n v="0.3"/>
    <x v="0"/>
    <n v="2021"/>
    <x v="6"/>
    <x v="2"/>
    <x v="0"/>
    <n v="13.500000000000002"/>
  </r>
  <r>
    <x v="2"/>
    <n v="1185732"/>
    <d v="2021-08-09T00:00:00"/>
    <x v="3"/>
    <x v="37"/>
    <s v="Fargo"/>
    <x v="2"/>
    <n v="40"/>
    <n v="225"/>
    <n v="9000"/>
    <n v="2700"/>
    <n v="0.3"/>
    <x v="0"/>
    <n v="2021"/>
    <x v="6"/>
    <x v="2"/>
    <x v="0"/>
    <n v="12"/>
  </r>
  <r>
    <x v="2"/>
    <n v="1185732"/>
    <d v="2021-08-09T00:00:00"/>
    <x v="3"/>
    <x v="37"/>
    <s v="Fargo"/>
    <x v="3"/>
    <n v="40"/>
    <n v="200"/>
    <n v="8000"/>
    <n v="2400"/>
    <n v="0.3"/>
    <x v="0"/>
    <n v="2021"/>
    <x v="6"/>
    <x v="2"/>
    <x v="0"/>
    <n v="12"/>
  </r>
  <r>
    <x v="2"/>
    <n v="1185732"/>
    <d v="2021-08-09T00:00:00"/>
    <x v="3"/>
    <x v="37"/>
    <s v="Fargo"/>
    <x v="4"/>
    <n v="50"/>
    <n v="175"/>
    <n v="8750"/>
    <n v="3062.5"/>
    <n v="0.35"/>
    <x v="0"/>
    <n v="2021"/>
    <x v="6"/>
    <x v="2"/>
    <x v="1"/>
    <n v="17.5"/>
  </r>
  <r>
    <x v="2"/>
    <n v="1185732"/>
    <d v="2021-08-09T00:00:00"/>
    <x v="3"/>
    <x v="37"/>
    <s v="Fargo"/>
    <x v="5"/>
    <n v="55.000000000000007"/>
    <n v="350"/>
    <n v="19250.000000000004"/>
    <n v="7700.0000000000018"/>
    <n v="0.4"/>
    <x v="0"/>
    <n v="2021"/>
    <x v="6"/>
    <x v="2"/>
    <x v="1"/>
    <n v="22.000000000000004"/>
  </r>
  <r>
    <x v="2"/>
    <n v="1185732"/>
    <d v="2021-09-10T00:00:00"/>
    <x v="3"/>
    <x v="37"/>
    <s v="Fargo"/>
    <x v="0"/>
    <n v="40"/>
    <n v="475"/>
    <n v="19000"/>
    <n v="6650"/>
    <n v="0.35"/>
    <x v="0"/>
    <n v="2021"/>
    <x v="7"/>
    <x v="2"/>
    <x v="0"/>
    <n v="14"/>
  </r>
  <r>
    <x v="2"/>
    <n v="1185732"/>
    <d v="2021-09-10T00:00:00"/>
    <x v="3"/>
    <x v="37"/>
    <s v="Fargo"/>
    <x v="1"/>
    <n v="35.000000000000007"/>
    <n v="275"/>
    <n v="9625.0000000000018"/>
    <n v="2887.5000000000005"/>
    <n v="0.3"/>
    <x v="0"/>
    <n v="2021"/>
    <x v="7"/>
    <x v="2"/>
    <x v="0"/>
    <n v="10.500000000000002"/>
  </r>
  <r>
    <x v="2"/>
    <n v="1185732"/>
    <d v="2021-09-10T00:00:00"/>
    <x v="3"/>
    <x v="37"/>
    <s v="Fargo"/>
    <x v="2"/>
    <n v="30.000000000000004"/>
    <n v="175"/>
    <n v="5250.0000000000009"/>
    <n v="1575.0000000000002"/>
    <n v="0.3"/>
    <x v="0"/>
    <n v="2021"/>
    <x v="7"/>
    <x v="2"/>
    <x v="0"/>
    <n v="9.0000000000000018"/>
  </r>
  <r>
    <x v="2"/>
    <n v="1185732"/>
    <d v="2021-09-10T00:00:00"/>
    <x v="3"/>
    <x v="37"/>
    <s v="Fargo"/>
    <x v="3"/>
    <n v="30.000000000000004"/>
    <n v="150"/>
    <n v="4500.0000000000009"/>
    <n v="1350.0000000000002"/>
    <n v="0.3"/>
    <x v="0"/>
    <n v="2021"/>
    <x v="7"/>
    <x v="2"/>
    <x v="0"/>
    <n v="9.0000000000000018"/>
  </r>
  <r>
    <x v="2"/>
    <n v="1185732"/>
    <d v="2021-09-10T00:00:00"/>
    <x v="3"/>
    <x v="37"/>
    <s v="Fargo"/>
    <x v="4"/>
    <n v="40"/>
    <n v="150"/>
    <n v="6000"/>
    <n v="2100"/>
    <n v="0.35"/>
    <x v="0"/>
    <n v="2021"/>
    <x v="7"/>
    <x v="2"/>
    <x v="1"/>
    <n v="14"/>
  </r>
  <r>
    <x v="2"/>
    <n v="1185732"/>
    <d v="2021-09-10T00:00:00"/>
    <x v="3"/>
    <x v="37"/>
    <s v="Fargo"/>
    <x v="5"/>
    <n v="45"/>
    <n v="225"/>
    <n v="10125"/>
    <n v="4050"/>
    <n v="0.4"/>
    <x v="0"/>
    <n v="2021"/>
    <x v="7"/>
    <x v="2"/>
    <x v="1"/>
    <n v="18"/>
  </r>
  <r>
    <x v="2"/>
    <n v="1185732"/>
    <d v="2021-10-09T00:00:00"/>
    <x v="3"/>
    <x v="37"/>
    <s v="Fargo"/>
    <x v="0"/>
    <n v="49.999999999999993"/>
    <n v="400"/>
    <n v="19999.999999999996"/>
    <n v="6999.9999999999982"/>
    <n v="0.35"/>
    <x v="0"/>
    <n v="2021"/>
    <x v="8"/>
    <x v="3"/>
    <x v="0"/>
    <n v="17.499999999999996"/>
  </r>
  <r>
    <x v="2"/>
    <n v="1185732"/>
    <d v="2021-10-09T00:00:00"/>
    <x v="3"/>
    <x v="37"/>
    <s v="Fargo"/>
    <x v="1"/>
    <n v="40"/>
    <n v="250"/>
    <n v="10000"/>
    <n v="3000"/>
    <n v="0.3"/>
    <x v="0"/>
    <n v="2021"/>
    <x v="8"/>
    <x v="3"/>
    <x v="0"/>
    <n v="12"/>
  </r>
  <r>
    <x v="2"/>
    <n v="1185732"/>
    <d v="2021-10-09T00:00:00"/>
    <x v="3"/>
    <x v="37"/>
    <s v="Fargo"/>
    <x v="2"/>
    <n v="40"/>
    <n v="150"/>
    <n v="6000"/>
    <n v="1800"/>
    <n v="0.3"/>
    <x v="0"/>
    <n v="2021"/>
    <x v="8"/>
    <x v="3"/>
    <x v="0"/>
    <n v="12"/>
  </r>
  <r>
    <x v="2"/>
    <n v="1185732"/>
    <d v="2021-10-09T00:00:00"/>
    <x v="3"/>
    <x v="37"/>
    <s v="Fargo"/>
    <x v="3"/>
    <n v="40"/>
    <n v="125"/>
    <n v="5000"/>
    <n v="1500"/>
    <n v="0.3"/>
    <x v="0"/>
    <n v="2021"/>
    <x v="8"/>
    <x v="3"/>
    <x v="0"/>
    <n v="12"/>
  </r>
  <r>
    <x v="2"/>
    <n v="1185732"/>
    <d v="2021-10-09T00:00:00"/>
    <x v="3"/>
    <x v="37"/>
    <s v="Fargo"/>
    <x v="4"/>
    <n v="49.999999999999993"/>
    <n v="125"/>
    <n v="6249.9999999999991"/>
    <n v="2187.4999999999995"/>
    <n v="0.35"/>
    <x v="0"/>
    <n v="2021"/>
    <x v="8"/>
    <x v="3"/>
    <x v="1"/>
    <n v="17.499999999999996"/>
  </r>
  <r>
    <x v="0"/>
    <n v="1185732"/>
    <d v="2021-10-09T00:00:00"/>
    <x v="3"/>
    <x v="37"/>
    <s v="Fargo"/>
    <x v="5"/>
    <n v="54.999999999999986"/>
    <n v="250"/>
    <n v="13749.999999999996"/>
    <n v="5499.9999999999991"/>
    <n v="0.4"/>
    <x v="0"/>
    <n v="2021"/>
    <x v="8"/>
    <x v="3"/>
    <x v="1"/>
    <n v="21.999999999999996"/>
  </r>
  <r>
    <x v="0"/>
    <n v="1185732"/>
    <d v="2021-11-09T00:00:00"/>
    <x v="3"/>
    <x v="37"/>
    <s v="Fargo"/>
    <x v="0"/>
    <n v="49.999999999999993"/>
    <n v="400"/>
    <n v="19999.999999999996"/>
    <n v="6999.9999999999982"/>
    <n v="0.35"/>
    <x v="0"/>
    <n v="2021"/>
    <x v="9"/>
    <x v="3"/>
    <x v="0"/>
    <n v="17.499999999999996"/>
  </r>
  <r>
    <x v="0"/>
    <n v="1185732"/>
    <d v="2021-11-09T00:00:00"/>
    <x v="3"/>
    <x v="37"/>
    <s v="Fargo"/>
    <x v="1"/>
    <n v="40"/>
    <n v="250"/>
    <n v="10000"/>
    <n v="3000"/>
    <n v="0.3"/>
    <x v="0"/>
    <n v="2021"/>
    <x v="9"/>
    <x v="3"/>
    <x v="0"/>
    <n v="12"/>
  </r>
  <r>
    <x v="0"/>
    <n v="1185732"/>
    <d v="2021-11-09T00:00:00"/>
    <x v="3"/>
    <x v="37"/>
    <s v="Fargo"/>
    <x v="2"/>
    <n v="40"/>
    <n v="195"/>
    <n v="7800"/>
    <n v="2340"/>
    <n v="0.3"/>
    <x v="0"/>
    <n v="2021"/>
    <x v="9"/>
    <x v="3"/>
    <x v="0"/>
    <n v="12"/>
  </r>
  <r>
    <x v="0"/>
    <n v="1185732"/>
    <d v="2021-11-09T00:00:00"/>
    <x v="3"/>
    <x v="37"/>
    <s v="Fargo"/>
    <x v="3"/>
    <n v="40"/>
    <n v="175"/>
    <n v="7000"/>
    <n v="2100"/>
    <n v="0.3"/>
    <x v="0"/>
    <n v="2021"/>
    <x v="9"/>
    <x v="3"/>
    <x v="0"/>
    <n v="12"/>
  </r>
  <r>
    <x v="0"/>
    <n v="1185732"/>
    <d v="2021-11-09T00:00:00"/>
    <x v="3"/>
    <x v="37"/>
    <s v="Fargo"/>
    <x v="4"/>
    <n v="60"/>
    <n v="150"/>
    <n v="9000"/>
    <n v="3150"/>
    <n v="0.35"/>
    <x v="0"/>
    <n v="2021"/>
    <x v="9"/>
    <x v="3"/>
    <x v="1"/>
    <n v="21"/>
  </r>
  <r>
    <x v="0"/>
    <n v="1185732"/>
    <d v="2021-11-09T00:00:00"/>
    <x v="3"/>
    <x v="37"/>
    <s v="Fargo"/>
    <x v="5"/>
    <n v="64.999999999999986"/>
    <n v="250"/>
    <n v="16249.999999999996"/>
    <n v="6499.9999999999991"/>
    <n v="0.4"/>
    <x v="0"/>
    <n v="2021"/>
    <x v="9"/>
    <x v="3"/>
    <x v="1"/>
    <n v="25.999999999999996"/>
  </r>
  <r>
    <x v="0"/>
    <n v="1185732"/>
    <d v="2021-12-08T00:00:00"/>
    <x v="3"/>
    <x v="37"/>
    <s v="Fargo"/>
    <x v="0"/>
    <n v="60"/>
    <n v="500"/>
    <n v="30000"/>
    <n v="10500"/>
    <n v="0.35"/>
    <x v="0"/>
    <n v="2021"/>
    <x v="10"/>
    <x v="3"/>
    <x v="0"/>
    <n v="21"/>
  </r>
  <r>
    <x v="0"/>
    <n v="1185732"/>
    <d v="2021-12-08T00:00:00"/>
    <x v="3"/>
    <x v="37"/>
    <s v="Fargo"/>
    <x v="1"/>
    <n v="50"/>
    <n v="300"/>
    <n v="15000"/>
    <n v="4500"/>
    <n v="0.3"/>
    <x v="0"/>
    <n v="2021"/>
    <x v="10"/>
    <x v="3"/>
    <x v="0"/>
    <n v="15"/>
  </r>
  <r>
    <x v="0"/>
    <n v="1185732"/>
    <d v="2021-12-08T00:00:00"/>
    <x v="3"/>
    <x v="37"/>
    <s v="Fargo"/>
    <x v="2"/>
    <n v="50"/>
    <n v="250"/>
    <n v="12500"/>
    <n v="3750"/>
    <n v="0.3"/>
    <x v="0"/>
    <n v="2021"/>
    <x v="10"/>
    <x v="3"/>
    <x v="0"/>
    <n v="15"/>
  </r>
  <r>
    <x v="0"/>
    <n v="1185732"/>
    <d v="2021-12-08T00:00:00"/>
    <x v="3"/>
    <x v="37"/>
    <s v="Fargo"/>
    <x v="3"/>
    <n v="50"/>
    <n v="200"/>
    <n v="10000"/>
    <n v="3000"/>
    <n v="0.3"/>
    <x v="0"/>
    <n v="2021"/>
    <x v="10"/>
    <x v="3"/>
    <x v="0"/>
    <n v="15"/>
  </r>
  <r>
    <x v="0"/>
    <n v="1185732"/>
    <d v="2021-12-08T00:00:00"/>
    <x v="3"/>
    <x v="37"/>
    <s v="Fargo"/>
    <x v="4"/>
    <n v="60"/>
    <n v="200"/>
    <n v="12000"/>
    <n v="4200"/>
    <n v="0.35"/>
    <x v="0"/>
    <n v="2021"/>
    <x v="10"/>
    <x v="3"/>
    <x v="1"/>
    <n v="21"/>
  </r>
  <r>
    <x v="0"/>
    <n v="1185732"/>
    <d v="2021-12-08T00:00:00"/>
    <x v="3"/>
    <x v="37"/>
    <s v="Fargo"/>
    <x v="5"/>
    <n v="64.999999999999986"/>
    <n v="300"/>
    <n v="19499.999999999996"/>
    <n v="7799.9999999999991"/>
    <n v="0.4"/>
    <x v="0"/>
    <n v="2021"/>
    <x v="10"/>
    <x v="3"/>
    <x v="1"/>
    <n v="25.999999999999996"/>
  </r>
  <r>
    <x v="0"/>
    <n v="1185732"/>
    <d v="2021-01-06T00:00:00"/>
    <x v="3"/>
    <x v="37"/>
    <s v="Fargo"/>
    <x v="0"/>
    <n v="30.000000000000004"/>
    <n v="450"/>
    <n v="13500.000000000002"/>
    <n v="4050.0000000000005"/>
    <n v="0.3"/>
    <x v="0"/>
    <n v="2021"/>
    <x v="0"/>
    <x v="0"/>
    <x v="0"/>
    <n v="9.0000000000000018"/>
  </r>
  <r>
    <x v="0"/>
    <n v="1185732"/>
    <d v="2021-01-06T00:00:00"/>
    <x v="3"/>
    <x v="37"/>
    <s v="Fargo"/>
    <x v="1"/>
    <n v="30.000000000000004"/>
    <n v="250"/>
    <n v="7500.0000000000009"/>
    <n v="2625"/>
    <n v="0.35"/>
    <x v="0"/>
    <n v="2021"/>
    <x v="0"/>
    <x v="0"/>
    <x v="0"/>
    <n v="10.5"/>
  </r>
  <r>
    <x v="0"/>
    <n v="1185732"/>
    <d v="2021-01-06T00:00:00"/>
    <x v="3"/>
    <x v="37"/>
    <s v="Fargo"/>
    <x v="2"/>
    <n v="20.000000000000007"/>
    <n v="250"/>
    <n v="5000.0000000000018"/>
    <n v="1500.0000000000005"/>
    <n v="0.3"/>
    <x v="0"/>
    <n v="2021"/>
    <x v="0"/>
    <x v="0"/>
    <x v="0"/>
    <n v="6.0000000000000018"/>
  </r>
  <r>
    <x v="0"/>
    <n v="1185732"/>
    <d v="2021-01-06T00:00:00"/>
    <x v="3"/>
    <x v="37"/>
    <s v="Fargo"/>
    <x v="3"/>
    <n v="25.000000000000007"/>
    <n v="100"/>
    <n v="2500.0000000000009"/>
    <n v="750.00000000000023"/>
    <n v="0.3"/>
    <x v="0"/>
    <n v="2021"/>
    <x v="0"/>
    <x v="0"/>
    <x v="0"/>
    <n v="7.5000000000000027"/>
  </r>
  <r>
    <x v="0"/>
    <n v="1185732"/>
    <d v="2021-01-06T00:00:00"/>
    <x v="3"/>
    <x v="37"/>
    <s v="Fargo"/>
    <x v="4"/>
    <n v="40"/>
    <n v="150"/>
    <n v="6000"/>
    <n v="3000"/>
    <n v="0.5"/>
    <x v="0"/>
    <n v="2021"/>
    <x v="0"/>
    <x v="0"/>
    <x v="1"/>
    <n v="20"/>
  </r>
  <r>
    <x v="0"/>
    <n v="1185732"/>
    <d v="2021-01-06T00:00:00"/>
    <x v="3"/>
    <x v="37"/>
    <s v="Fargo"/>
    <x v="5"/>
    <n v="30.000000000000004"/>
    <n v="250"/>
    <n v="7500.0000000000009"/>
    <n v="3000.0000000000005"/>
    <n v="0.4"/>
    <x v="0"/>
    <n v="2021"/>
    <x v="0"/>
    <x v="0"/>
    <x v="1"/>
    <n v="12.000000000000002"/>
  </r>
  <r>
    <x v="0"/>
    <n v="1185732"/>
    <d v="2021-02-06T00:00:00"/>
    <x v="3"/>
    <x v="37"/>
    <s v="Fargo"/>
    <x v="0"/>
    <n v="30.000000000000004"/>
    <n v="500"/>
    <n v="15000.000000000002"/>
    <n v="4500"/>
    <n v="0.3"/>
    <x v="0"/>
    <n v="2021"/>
    <x v="1"/>
    <x v="0"/>
    <x v="0"/>
    <n v="9"/>
  </r>
  <r>
    <x v="0"/>
    <n v="1185732"/>
    <d v="2021-02-06T00:00:00"/>
    <x v="3"/>
    <x v="37"/>
    <s v="Fargo"/>
    <x v="1"/>
    <n v="30.000000000000004"/>
    <n v="150"/>
    <n v="4500.0000000000009"/>
    <n v="1575.0000000000002"/>
    <n v="0.35"/>
    <x v="0"/>
    <n v="2021"/>
    <x v="1"/>
    <x v="0"/>
    <x v="0"/>
    <n v="10.500000000000002"/>
  </r>
  <r>
    <x v="0"/>
    <n v="1185732"/>
    <d v="2021-02-06T00:00:00"/>
    <x v="3"/>
    <x v="37"/>
    <s v="Fargo"/>
    <x v="2"/>
    <n v="20.000000000000007"/>
    <n v="200"/>
    <n v="4000.0000000000014"/>
    <n v="1200.0000000000005"/>
    <n v="0.3"/>
    <x v="0"/>
    <n v="2021"/>
    <x v="1"/>
    <x v="0"/>
    <x v="0"/>
    <n v="6.0000000000000027"/>
  </r>
  <r>
    <x v="0"/>
    <n v="1185732"/>
    <d v="2021-02-06T00:00:00"/>
    <x v="3"/>
    <x v="38"/>
    <s v="Des Moines"/>
    <x v="3"/>
    <n v="25.000000000000007"/>
    <n v="75"/>
    <n v="1875.0000000000005"/>
    <n v="562.50000000000011"/>
    <n v="0.3"/>
    <x v="0"/>
    <n v="2021"/>
    <x v="1"/>
    <x v="0"/>
    <x v="0"/>
    <n v="7.5000000000000018"/>
  </r>
  <r>
    <x v="0"/>
    <n v="1185732"/>
    <d v="2021-02-06T00:00:00"/>
    <x v="3"/>
    <x v="38"/>
    <s v="Des Moines"/>
    <x v="4"/>
    <n v="40"/>
    <n v="150"/>
    <n v="6000"/>
    <n v="3000"/>
    <n v="0.5"/>
    <x v="0"/>
    <n v="2021"/>
    <x v="1"/>
    <x v="0"/>
    <x v="1"/>
    <n v="20"/>
  </r>
  <r>
    <x v="0"/>
    <n v="1185732"/>
    <d v="2021-02-06T00:00:00"/>
    <x v="3"/>
    <x v="38"/>
    <s v="Des Moines"/>
    <x v="5"/>
    <n v="14.999999999999996"/>
    <n v="250"/>
    <n v="3749.9999999999991"/>
    <n v="1499.9999999999998"/>
    <n v="0.4"/>
    <x v="0"/>
    <n v="2021"/>
    <x v="1"/>
    <x v="0"/>
    <x v="1"/>
    <n v="5.9999999999999991"/>
  </r>
  <r>
    <x v="0"/>
    <n v="1185732"/>
    <d v="2021-03-05T00:00:00"/>
    <x v="3"/>
    <x v="38"/>
    <s v="Des Moines"/>
    <x v="0"/>
    <n v="20.000000000000004"/>
    <n v="470"/>
    <n v="9400.0000000000018"/>
    <n v="2820.0000000000005"/>
    <n v="0.3"/>
    <x v="0"/>
    <n v="2021"/>
    <x v="2"/>
    <x v="0"/>
    <x v="0"/>
    <n v="6.0000000000000009"/>
  </r>
  <r>
    <x v="0"/>
    <n v="1185732"/>
    <d v="2021-03-05T00:00:00"/>
    <x v="3"/>
    <x v="38"/>
    <s v="Des Moines"/>
    <x v="1"/>
    <n v="20.000000000000004"/>
    <n v="175"/>
    <n v="3500.0000000000005"/>
    <n v="1225"/>
    <n v="0.35"/>
    <x v="0"/>
    <n v="2021"/>
    <x v="2"/>
    <x v="0"/>
    <x v="0"/>
    <n v="7"/>
  </r>
  <r>
    <x v="0"/>
    <n v="1185732"/>
    <d v="2021-03-05T00:00:00"/>
    <x v="3"/>
    <x v="38"/>
    <s v="Des Moines"/>
    <x v="2"/>
    <n v="10.000000000000004"/>
    <n v="225"/>
    <n v="2250.0000000000009"/>
    <n v="675.00000000000023"/>
    <n v="0.3"/>
    <x v="0"/>
    <n v="2021"/>
    <x v="2"/>
    <x v="0"/>
    <x v="0"/>
    <n v="3.0000000000000009"/>
  </r>
  <r>
    <x v="0"/>
    <n v="1185732"/>
    <d v="2021-03-05T00:00:00"/>
    <x v="3"/>
    <x v="38"/>
    <s v="Des Moines"/>
    <x v="3"/>
    <n v="14.999999999999996"/>
    <n v="100"/>
    <n v="1499.9999999999995"/>
    <n v="449.99999999999983"/>
    <n v="0.3"/>
    <x v="0"/>
    <n v="2021"/>
    <x v="2"/>
    <x v="0"/>
    <x v="0"/>
    <n v="4.4999999999999982"/>
  </r>
  <r>
    <x v="0"/>
    <n v="1185732"/>
    <d v="2021-03-05T00:00:00"/>
    <x v="3"/>
    <x v="38"/>
    <s v="Des Moines"/>
    <x v="4"/>
    <n v="30.000000000000004"/>
    <n v="150"/>
    <n v="4500.0000000000009"/>
    <n v="2250.0000000000005"/>
    <n v="0.5"/>
    <x v="0"/>
    <n v="2021"/>
    <x v="2"/>
    <x v="0"/>
    <x v="1"/>
    <n v="15.000000000000004"/>
  </r>
  <r>
    <x v="0"/>
    <n v="1185732"/>
    <d v="2021-03-05T00:00:00"/>
    <x v="3"/>
    <x v="38"/>
    <s v="Des Moines"/>
    <x v="5"/>
    <n v="20.000000000000004"/>
    <n v="250"/>
    <n v="5000.0000000000009"/>
    <n v="2000.0000000000005"/>
    <n v="0.4"/>
    <x v="0"/>
    <n v="2021"/>
    <x v="2"/>
    <x v="0"/>
    <x v="1"/>
    <n v="8.0000000000000018"/>
  </r>
  <r>
    <x v="0"/>
    <n v="1185732"/>
    <d v="2021-04-06T00:00:00"/>
    <x v="3"/>
    <x v="38"/>
    <s v="Des Moines"/>
    <x v="0"/>
    <n v="20.000000000000004"/>
    <n v="475"/>
    <n v="9500.0000000000018"/>
    <n v="2850.0000000000005"/>
    <n v="0.3"/>
    <x v="0"/>
    <n v="2021"/>
    <x v="3"/>
    <x v="1"/>
    <x v="0"/>
    <n v="6.0000000000000009"/>
  </r>
  <r>
    <x v="0"/>
    <n v="1185732"/>
    <d v="2021-04-06T00:00:00"/>
    <x v="3"/>
    <x v="38"/>
    <s v="Des Moines"/>
    <x v="1"/>
    <n v="20.000000000000004"/>
    <n v="175"/>
    <n v="3500.0000000000005"/>
    <n v="1225"/>
    <n v="0.35"/>
    <x v="0"/>
    <n v="2021"/>
    <x v="3"/>
    <x v="1"/>
    <x v="0"/>
    <n v="7"/>
  </r>
  <r>
    <x v="0"/>
    <n v="1185732"/>
    <d v="2021-04-06T00:00:00"/>
    <x v="3"/>
    <x v="38"/>
    <s v="Des Moines"/>
    <x v="2"/>
    <n v="10.000000000000004"/>
    <n v="175"/>
    <n v="1750.0000000000007"/>
    <n v="525.00000000000023"/>
    <n v="0.3"/>
    <x v="0"/>
    <n v="2021"/>
    <x v="3"/>
    <x v="1"/>
    <x v="0"/>
    <n v="3.0000000000000013"/>
  </r>
  <r>
    <x v="0"/>
    <n v="1185732"/>
    <d v="2021-04-06T00:00:00"/>
    <x v="3"/>
    <x v="38"/>
    <s v="Des Moines"/>
    <x v="3"/>
    <n v="14.999999999999996"/>
    <n v="100"/>
    <n v="1499.9999999999995"/>
    <n v="449.99999999999983"/>
    <n v="0.3"/>
    <x v="0"/>
    <n v="2021"/>
    <x v="3"/>
    <x v="1"/>
    <x v="0"/>
    <n v="4.4999999999999982"/>
  </r>
  <r>
    <x v="0"/>
    <n v="1185732"/>
    <d v="2021-04-06T00:00:00"/>
    <x v="3"/>
    <x v="38"/>
    <s v="Des Moines"/>
    <x v="4"/>
    <n v="60"/>
    <n v="125"/>
    <n v="7500"/>
    <n v="3750"/>
    <n v="0.5"/>
    <x v="0"/>
    <n v="2021"/>
    <x v="3"/>
    <x v="1"/>
    <x v="1"/>
    <n v="30"/>
  </r>
  <r>
    <x v="0"/>
    <n v="1185732"/>
    <d v="2021-04-06T00:00:00"/>
    <x v="3"/>
    <x v="38"/>
    <s v="Des Moines"/>
    <x v="5"/>
    <n v="50"/>
    <n v="250"/>
    <n v="12500"/>
    <n v="5000"/>
    <n v="0.4"/>
    <x v="0"/>
    <n v="2021"/>
    <x v="3"/>
    <x v="1"/>
    <x v="1"/>
    <n v="20"/>
  </r>
  <r>
    <x v="0"/>
    <n v="1185732"/>
    <d v="2021-05-07T00:00:00"/>
    <x v="3"/>
    <x v="38"/>
    <s v="Des Moines"/>
    <x v="0"/>
    <n v="60"/>
    <n v="520"/>
    <n v="31200"/>
    <n v="9360"/>
    <n v="0.3"/>
    <x v="0"/>
    <n v="2021"/>
    <x v="4"/>
    <x v="1"/>
    <x v="0"/>
    <n v="18"/>
  </r>
  <r>
    <x v="0"/>
    <n v="1185732"/>
    <d v="2021-05-07T00:00:00"/>
    <x v="3"/>
    <x v="38"/>
    <s v="Des Moines"/>
    <x v="1"/>
    <n v="40"/>
    <n v="225"/>
    <n v="9000"/>
    <n v="3150"/>
    <n v="0.35"/>
    <x v="0"/>
    <n v="2021"/>
    <x v="4"/>
    <x v="1"/>
    <x v="0"/>
    <n v="14"/>
  </r>
  <r>
    <x v="0"/>
    <n v="1185732"/>
    <d v="2021-05-07T00:00:00"/>
    <x v="3"/>
    <x v="38"/>
    <s v="Des Moines"/>
    <x v="2"/>
    <n v="35"/>
    <n v="200"/>
    <n v="7000"/>
    <n v="2100"/>
    <n v="0.3"/>
    <x v="0"/>
    <n v="2021"/>
    <x v="4"/>
    <x v="1"/>
    <x v="0"/>
    <n v="10.5"/>
  </r>
  <r>
    <x v="0"/>
    <n v="1185732"/>
    <d v="2021-05-07T00:00:00"/>
    <x v="3"/>
    <x v="38"/>
    <s v="Des Moines"/>
    <x v="3"/>
    <n v="35"/>
    <n v="125"/>
    <n v="4375"/>
    <n v="1312.5"/>
    <n v="0.3"/>
    <x v="0"/>
    <n v="2021"/>
    <x v="4"/>
    <x v="1"/>
    <x v="0"/>
    <n v="10.5"/>
  </r>
  <r>
    <x v="0"/>
    <n v="1185732"/>
    <d v="2021-05-07T00:00:00"/>
    <x v="3"/>
    <x v="38"/>
    <s v="Des Moines"/>
    <x v="4"/>
    <n v="44.999999999999993"/>
    <n v="150"/>
    <n v="6749.9999999999991"/>
    <n v="3374.9999999999995"/>
    <n v="0.5"/>
    <x v="0"/>
    <n v="2021"/>
    <x v="4"/>
    <x v="1"/>
    <x v="1"/>
    <n v="22.499999999999996"/>
  </r>
  <r>
    <x v="0"/>
    <n v="1185732"/>
    <d v="2021-05-07T00:00:00"/>
    <x v="3"/>
    <x v="38"/>
    <s v="Des Moines"/>
    <x v="5"/>
    <n v="49.999999999999993"/>
    <n v="275"/>
    <n v="13749.999999999998"/>
    <n v="5500"/>
    <n v="0.4"/>
    <x v="0"/>
    <n v="2021"/>
    <x v="4"/>
    <x v="1"/>
    <x v="1"/>
    <n v="20"/>
  </r>
  <r>
    <x v="0"/>
    <n v="1185732"/>
    <d v="2021-06-06T00:00:00"/>
    <x v="3"/>
    <x v="38"/>
    <s v="Des Moines"/>
    <x v="0"/>
    <n v="35"/>
    <n v="525"/>
    <n v="18375"/>
    <n v="5512.5"/>
    <n v="0.3"/>
    <x v="0"/>
    <n v="2021"/>
    <x v="11"/>
    <x v="1"/>
    <x v="0"/>
    <n v="10.5"/>
  </r>
  <r>
    <x v="0"/>
    <n v="1185732"/>
    <d v="2021-06-06T00:00:00"/>
    <x v="3"/>
    <x v="38"/>
    <s v="Des Moines"/>
    <x v="1"/>
    <n v="30.000000000000011"/>
    <n v="275"/>
    <n v="8250.0000000000036"/>
    <n v="2887.5000000000009"/>
    <n v="0.35"/>
    <x v="0"/>
    <n v="2021"/>
    <x v="11"/>
    <x v="1"/>
    <x v="0"/>
    <n v="10.500000000000004"/>
  </r>
  <r>
    <x v="0"/>
    <n v="1185732"/>
    <d v="2021-06-06T00:00:00"/>
    <x v="3"/>
    <x v="38"/>
    <s v="Des Moines"/>
    <x v="2"/>
    <n v="25.000000000000007"/>
    <n v="200"/>
    <n v="5000.0000000000018"/>
    <n v="1500.0000000000005"/>
    <n v="0.3"/>
    <x v="0"/>
    <n v="2021"/>
    <x v="11"/>
    <x v="1"/>
    <x v="0"/>
    <n v="7.5000000000000027"/>
  </r>
  <r>
    <x v="0"/>
    <n v="1185732"/>
    <d v="2021-06-06T00:00:00"/>
    <x v="3"/>
    <x v="38"/>
    <s v="Des Moines"/>
    <x v="3"/>
    <n v="25.000000000000007"/>
    <n v="175"/>
    <n v="4375.0000000000009"/>
    <n v="1312.5000000000002"/>
    <n v="0.3"/>
    <x v="0"/>
    <n v="2021"/>
    <x v="11"/>
    <x v="1"/>
    <x v="0"/>
    <n v="7.5000000000000009"/>
  </r>
  <r>
    <x v="0"/>
    <n v="1185732"/>
    <d v="2021-06-06T00:00:00"/>
    <x v="3"/>
    <x v="38"/>
    <s v="Des Moines"/>
    <x v="4"/>
    <n v="35"/>
    <n v="175"/>
    <n v="6125"/>
    <n v="3062.5"/>
    <n v="0.5"/>
    <x v="0"/>
    <n v="2021"/>
    <x v="11"/>
    <x v="1"/>
    <x v="1"/>
    <n v="17.5"/>
  </r>
  <r>
    <x v="0"/>
    <n v="1185732"/>
    <d v="2021-06-06T00:00:00"/>
    <x v="3"/>
    <x v="38"/>
    <s v="Des Moines"/>
    <x v="5"/>
    <n v="55.000000000000007"/>
    <n v="325"/>
    <n v="17875.000000000004"/>
    <n v="7150.0000000000018"/>
    <n v="0.4"/>
    <x v="0"/>
    <n v="2021"/>
    <x v="11"/>
    <x v="1"/>
    <x v="1"/>
    <n v="22.000000000000007"/>
  </r>
  <r>
    <x v="0"/>
    <n v="1185732"/>
    <d v="2021-07-05T00:00:00"/>
    <x v="3"/>
    <x v="38"/>
    <s v="Des Moines"/>
    <x v="0"/>
    <n v="50"/>
    <n v="550"/>
    <n v="27500"/>
    <n v="8250"/>
    <n v="0.3"/>
    <x v="0"/>
    <n v="2021"/>
    <x v="5"/>
    <x v="2"/>
    <x v="0"/>
    <n v="15"/>
  </r>
  <r>
    <x v="0"/>
    <n v="1185732"/>
    <d v="2021-07-05T00:00:00"/>
    <x v="3"/>
    <x v="38"/>
    <s v="Des Moines"/>
    <x v="1"/>
    <n v="45.000000000000007"/>
    <n v="300"/>
    <n v="13500.000000000002"/>
    <n v="4725"/>
    <n v="0.35"/>
    <x v="0"/>
    <n v="2021"/>
    <x v="5"/>
    <x v="2"/>
    <x v="0"/>
    <n v="15.75"/>
  </r>
  <r>
    <x v="0"/>
    <n v="1185732"/>
    <d v="2021-07-05T00:00:00"/>
    <x v="3"/>
    <x v="38"/>
    <s v="Des Moines"/>
    <x v="2"/>
    <n v="40"/>
    <n v="225"/>
    <n v="9000"/>
    <n v="2700"/>
    <n v="0.3"/>
    <x v="0"/>
    <n v="2021"/>
    <x v="5"/>
    <x v="2"/>
    <x v="0"/>
    <n v="12"/>
  </r>
  <r>
    <x v="0"/>
    <n v="1185732"/>
    <d v="2021-07-05T00:00:00"/>
    <x v="3"/>
    <x v="38"/>
    <s v="Des Moines"/>
    <x v="3"/>
    <n v="40"/>
    <n v="175"/>
    <n v="7000"/>
    <n v="2100"/>
    <n v="0.3"/>
    <x v="0"/>
    <n v="2021"/>
    <x v="5"/>
    <x v="2"/>
    <x v="0"/>
    <n v="12"/>
  </r>
  <r>
    <x v="0"/>
    <n v="1185732"/>
    <d v="2021-07-05T00:00:00"/>
    <x v="3"/>
    <x v="38"/>
    <s v="Des Moines"/>
    <x v="4"/>
    <n v="50"/>
    <n v="200"/>
    <n v="10000"/>
    <n v="5000"/>
    <n v="0.5"/>
    <x v="0"/>
    <n v="2021"/>
    <x v="5"/>
    <x v="2"/>
    <x v="1"/>
    <n v="25"/>
  </r>
  <r>
    <x v="0"/>
    <n v="1185732"/>
    <d v="2021-07-05T00:00:00"/>
    <x v="3"/>
    <x v="38"/>
    <s v="Des Moines"/>
    <x v="5"/>
    <n v="55.000000000000007"/>
    <n v="375"/>
    <n v="20625.000000000004"/>
    <n v="8250.0000000000018"/>
    <n v="0.4"/>
    <x v="0"/>
    <n v="2021"/>
    <x v="5"/>
    <x v="2"/>
    <x v="1"/>
    <n v="22.000000000000004"/>
  </r>
  <r>
    <x v="0"/>
    <n v="1185732"/>
    <d v="2021-08-06T00:00:00"/>
    <x v="3"/>
    <x v="38"/>
    <s v="Des Moines"/>
    <x v="0"/>
    <n v="50"/>
    <n v="525"/>
    <n v="26250"/>
    <n v="7875"/>
    <n v="0.3"/>
    <x v="0"/>
    <n v="2021"/>
    <x v="6"/>
    <x v="2"/>
    <x v="0"/>
    <n v="15"/>
  </r>
  <r>
    <x v="0"/>
    <n v="1185732"/>
    <d v="2021-08-06T00:00:00"/>
    <x v="3"/>
    <x v="38"/>
    <s v="Des Moines"/>
    <x v="1"/>
    <n v="45.000000000000007"/>
    <n v="300"/>
    <n v="13500.000000000002"/>
    <n v="4725"/>
    <n v="0.35"/>
    <x v="0"/>
    <n v="2021"/>
    <x v="6"/>
    <x v="2"/>
    <x v="0"/>
    <n v="15.75"/>
  </r>
  <r>
    <x v="0"/>
    <n v="1185732"/>
    <d v="2021-08-06T00:00:00"/>
    <x v="3"/>
    <x v="38"/>
    <s v="Des Moines"/>
    <x v="2"/>
    <n v="40"/>
    <n v="225"/>
    <n v="9000"/>
    <n v="2700"/>
    <n v="0.3"/>
    <x v="0"/>
    <n v="2021"/>
    <x v="6"/>
    <x v="2"/>
    <x v="0"/>
    <n v="12"/>
  </r>
  <r>
    <x v="0"/>
    <n v="1185732"/>
    <d v="2021-08-06T00:00:00"/>
    <x v="3"/>
    <x v="38"/>
    <s v="Des Moines"/>
    <x v="3"/>
    <n v="40"/>
    <n v="200"/>
    <n v="8000"/>
    <n v="2400"/>
    <n v="0.3"/>
    <x v="0"/>
    <n v="2021"/>
    <x v="6"/>
    <x v="2"/>
    <x v="0"/>
    <n v="12"/>
  </r>
  <r>
    <x v="0"/>
    <n v="1185732"/>
    <d v="2021-08-06T00:00:00"/>
    <x v="3"/>
    <x v="38"/>
    <s v="Des Moines"/>
    <x v="4"/>
    <n v="50"/>
    <n v="175"/>
    <n v="8750"/>
    <n v="4375"/>
    <n v="0.5"/>
    <x v="0"/>
    <n v="2021"/>
    <x v="6"/>
    <x v="2"/>
    <x v="1"/>
    <n v="25"/>
  </r>
  <r>
    <x v="0"/>
    <n v="1185732"/>
    <d v="2021-08-06T00:00:00"/>
    <x v="3"/>
    <x v="38"/>
    <s v="Des Moines"/>
    <x v="5"/>
    <n v="55.000000000000007"/>
    <n v="350"/>
    <n v="19250.000000000004"/>
    <n v="7700.0000000000018"/>
    <n v="0.4"/>
    <x v="0"/>
    <n v="2021"/>
    <x v="6"/>
    <x v="2"/>
    <x v="1"/>
    <n v="22.000000000000004"/>
  </r>
  <r>
    <x v="0"/>
    <n v="1185732"/>
    <d v="2021-09-07T00:00:00"/>
    <x v="3"/>
    <x v="38"/>
    <s v="Des Moines"/>
    <x v="0"/>
    <n v="35"/>
    <n v="475"/>
    <n v="16625"/>
    <n v="4987.5"/>
    <n v="0.3"/>
    <x v="0"/>
    <n v="2021"/>
    <x v="7"/>
    <x v="2"/>
    <x v="0"/>
    <n v="10.5"/>
  </r>
  <r>
    <x v="0"/>
    <n v="1185732"/>
    <d v="2021-09-07T00:00:00"/>
    <x v="3"/>
    <x v="38"/>
    <s v="Des Moines"/>
    <x v="1"/>
    <n v="30.000000000000011"/>
    <n v="275"/>
    <n v="8250.0000000000036"/>
    <n v="2887.5000000000009"/>
    <n v="0.35"/>
    <x v="0"/>
    <n v="2021"/>
    <x v="7"/>
    <x v="2"/>
    <x v="0"/>
    <n v="10.500000000000004"/>
  </r>
  <r>
    <x v="0"/>
    <n v="1185732"/>
    <d v="2021-09-07T00:00:00"/>
    <x v="3"/>
    <x v="38"/>
    <s v="Des Moines"/>
    <x v="2"/>
    <n v="25.000000000000007"/>
    <n v="175"/>
    <n v="4375.0000000000009"/>
    <n v="1312.5000000000002"/>
    <n v="0.3"/>
    <x v="0"/>
    <n v="2021"/>
    <x v="7"/>
    <x v="2"/>
    <x v="0"/>
    <n v="7.5000000000000009"/>
  </r>
  <r>
    <x v="0"/>
    <n v="1185732"/>
    <d v="2021-09-07T00:00:00"/>
    <x v="3"/>
    <x v="38"/>
    <s v="Des Moines"/>
    <x v="3"/>
    <n v="25.000000000000007"/>
    <n v="150"/>
    <n v="3750.0000000000009"/>
    <n v="1125.0000000000002"/>
    <n v="0.3"/>
    <x v="0"/>
    <n v="2021"/>
    <x v="7"/>
    <x v="2"/>
    <x v="0"/>
    <n v="7.5000000000000018"/>
  </r>
  <r>
    <x v="0"/>
    <n v="1185732"/>
    <d v="2021-09-07T00:00:00"/>
    <x v="3"/>
    <x v="38"/>
    <s v="Des Moines"/>
    <x v="4"/>
    <n v="35"/>
    <n v="150"/>
    <n v="5250"/>
    <n v="2625"/>
    <n v="0.5"/>
    <x v="0"/>
    <n v="2021"/>
    <x v="7"/>
    <x v="2"/>
    <x v="1"/>
    <n v="17.5"/>
  </r>
  <r>
    <x v="0"/>
    <n v="1185732"/>
    <d v="2021-09-07T00:00:00"/>
    <x v="3"/>
    <x v="38"/>
    <s v="Des Moines"/>
    <x v="5"/>
    <n v="40"/>
    <n v="225"/>
    <n v="9000"/>
    <n v="3600"/>
    <n v="0.4"/>
    <x v="0"/>
    <n v="2021"/>
    <x v="7"/>
    <x v="2"/>
    <x v="1"/>
    <n v="16"/>
  </r>
  <r>
    <x v="0"/>
    <n v="1185732"/>
    <d v="2021-10-06T00:00:00"/>
    <x v="3"/>
    <x v="38"/>
    <s v="Des Moines"/>
    <x v="0"/>
    <n v="44.999999999999993"/>
    <n v="400"/>
    <n v="17999.999999999996"/>
    <n v="5399.9999999999991"/>
    <n v="0.3"/>
    <x v="0"/>
    <n v="2021"/>
    <x v="8"/>
    <x v="3"/>
    <x v="0"/>
    <n v="13.499999999999998"/>
  </r>
  <r>
    <x v="0"/>
    <n v="1185732"/>
    <d v="2021-10-06T00:00:00"/>
    <x v="3"/>
    <x v="38"/>
    <s v="Des Moines"/>
    <x v="1"/>
    <n v="35"/>
    <n v="250"/>
    <n v="8750"/>
    <n v="3062.5"/>
    <n v="0.35"/>
    <x v="0"/>
    <n v="2021"/>
    <x v="8"/>
    <x v="3"/>
    <x v="0"/>
    <n v="12.25"/>
  </r>
  <r>
    <x v="0"/>
    <n v="1185732"/>
    <d v="2021-10-06T00:00:00"/>
    <x v="3"/>
    <x v="38"/>
    <s v="Des Moines"/>
    <x v="2"/>
    <n v="35"/>
    <n v="150"/>
    <n v="5250"/>
    <n v="1575"/>
    <n v="0.3"/>
    <x v="0"/>
    <n v="2021"/>
    <x v="8"/>
    <x v="3"/>
    <x v="0"/>
    <n v="10.5"/>
  </r>
  <r>
    <x v="0"/>
    <n v="1185732"/>
    <d v="2021-10-06T00:00:00"/>
    <x v="3"/>
    <x v="38"/>
    <s v="Des Moines"/>
    <x v="3"/>
    <n v="35"/>
    <n v="125"/>
    <n v="4375"/>
    <n v="1312.5"/>
    <n v="0.3"/>
    <x v="0"/>
    <n v="2021"/>
    <x v="8"/>
    <x v="3"/>
    <x v="0"/>
    <n v="10.5"/>
  </r>
  <r>
    <x v="0"/>
    <n v="1185732"/>
    <d v="2021-10-06T00:00:00"/>
    <x v="3"/>
    <x v="38"/>
    <s v="Des Moines"/>
    <x v="4"/>
    <n v="44.999999999999993"/>
    <n v="125"/>
    <n v="5624.9999999999991"/>
    <n v="2812.4999999999995"/>
    <n v="0.5"/>
    <x v="0"/>
    <n v="2021"/>
    <x v="8"/>
    <x v="3"/>
    <x v="1"/>
    <n v="22.499999999999996"/>
  </r>
  <r>
    <x v="3"/>
    <n v="1185732"/>
    <d v="2021-10-06T00:00:00"/>
    <x v="3"/>
    <x v="38"/>
    <s v="Des Moines"/>
    <x v="5"/>
    <n v="49.999999999999986"/>
    <n v="250"/>
    <n v="12499.999999999996"/>
    <n v="4999.9999999999991"/>
    <n v="0.4"/>
    <x v="0"/>
    <n v="2021"/>
    <x v="8"/>
    <x v="3"/>
    <x v="1"/>
    <n v="19.999999999999996"/>
  </r>
  <r>
    <x v="3"/>
    <n v="1185732"/>
    <d v="2021-11-06T00:00:00"/>
    <x v="3"/>
    <x v="38"/>
    <s v="Des Moines"/>
    <x v="0"/>
    <n v="44.999999999999993"/>
    <n v="400"/>
    <n v="17999.999999999996"/>
    <n v="5399.9999999999991"/>
    <n v="0.3"/>
    <x v="0"/>
    <n v="2021"/>
    <x v="9"/>
    <x v="3"/>
    <x v="0"/>
    <n v="13.499999999999998"/>
  </r>
  <r>
    <x v="3"/>
    <n v="1185732"/>
    <d v="2021-11-06T00:00:00"/>
    <x v="3"/>
    <x v="38"/>
    <s v="Des Moines"/>
    <x v="1"/>
    <n v="35"/>
    <n v="275"/>
    <n v="9625"/>
    <n v="3368.75"/>
    <n v="0.35"/>
    <x v="0"/>
    <n v="2021"/>
    <x v="9"/>
    <x v="3"/>
    <x v="0"/>
    <n v="12.25"/>
  </r>
  <r>
    <x v="3"/>
    <n v="1185732"/>
    <d v="2021-11-06T00:00:00"/>
    <x v="3"/>
    <x v="38"/>
    <s v="Des Moines"/>
    <x v="2"/>
    <n v="35"/>
    <n v="220"/>
    <n v="7700"/>
    <n v="2310"/>
    <n v="0.3"/>
    <x v="0"/>
    <n v="2021"/>
    <x v="9"/>
    <x v="3"/>
    <x v="0"/>
    <n v="10.5"/>
  </r>
  <r>
    <x v="3"/>
    <n v="1185732"/>
    <d v="2021-11-06T00:00:00"/>
    <x v="3"/>
    <x v="38"/>
    <s v="Des Moines"/>
    <x v="3"/>
    <n v="35"/>
    <n v="200"/>
    <n v="7000"/>
    <n v="2100"/>
    <n v="0.3"/>
    <x v="0"/>
    <n v="2021"/>
    <x v="9"/>
    <x v="3"/>
    <x v="0"/>
    <n v="10.5"/>
  </r>
  <r>
    <x v="3"/>
    <n v="1185732"/>
    <d v="2021-11-06T00:00:00"/>
    <x v="3"/>
    <x v="38"/>
    <s v="Des Moines"/>
    <x v="4"/>
    <n v="60"/>
    <n v="175"/>
    <n v="10500"/>
    <n v="5250"/>
    <n v="0.5"/>
    <x v="0"/>
    <n v="2021"/>
    <x v="9"/>
    <x v="3"/>
    <x v="1"/>
    <n v="30"/>
  </r>
  <r>
    <x v="3"/>
    <n v="1185732"/>
    <d v="2021-11-06T00:00:00"/>
    <x v="3"/>
    <x v="38"/>
    <s v="Des Moines"/>
    <x v="5"/>
    <n v="64.999999999999986"/>
    <n v="275"/>
    <n v="17874.999999999996"/>
    <n v="7149.9999999999991"/>
    <n v="0.4"/>
    <x v="0"/>
    <n v="2021"/>
    <x v="9"/>
    <x v="3"/>
    <x v="1"/>
    <n v="25.999999999999996"/>
  </r>
  <r>
    <x v="3"/>
    <n v="1185732"/>
    <d v="2021-12-05T00:00:00"/>
    <x v="3"/>
    <x v="38"/>
    <s v="Des Moines"/>
    <x v="0"/>
    <n v="60"/>
    <n v="525"/>
    <n v="31500"/>
    <n v="9450"/>
    <n v="0.3"/>
    <x v="0"/>
    <n v="2021"/>
    <x v="10"/>
    <x v="3"/>
    <x v="0"/>
    <n v="18"/>
  </r>
  <r>
    <x v="3"/>
    <n v="1185732"/>
    <d v="2021-12-05T00:00:00"/>
    <x v="3"/>
    <x v="38"/>
    <s v="Des Moines"/>
    <x v="1"/>
    <n v="50"/>
    <n v="325"/>
    <n v="16250"/>
    <n v="5687.5"/>
    <n v="0.35"/>
    <x v="0"/>
    <n v="2021"/>
    <x v="10"/>
    <x v="3"/>
    <x v="0"/>
    <n v="17.5"/>
  </r>
  <r>
    <x v="3"/>
    <n v="1185732"/>
    <d v="2021-12-05T00:00:00"/>
    <x v="3"/>
    <x v="38"/>
    <s v="Des Moines"/>
    <x v="2"/>
    <n v="50"/>
    <n v="275"/>
    <n v="13750"/>
    <n v="4125"/>
    <n v="0.3"/>
    <x v="0"/>
    <n v="2021"/>
    <x v="10"/>
    <x v="3"/>
    <x v="0"/>
    <n v="15"/>
  </r>
  <r>
    <x v="3"/>
    <n v="1185732"/>
    <d v="2021-12-05T00:00:00"/>
    <x v="3"/>
    <x v="38"/>
    <s v="Des Moines"/>
    <x v="3"/>
    <n v="50"/>
    <n v="225"/>
    <n v="11250"/>
    <n v="3375"/>
    <n v="0.3"/>
    <x v="0"/>
    <n v="2021"/>
    <x v="10"/>
    <x v="3"/>
    <x v="0"/>
    <n v="15"/>
  </r>
  <r>
    <x v="3"/>
    <n v="1185732"/>
    <d v="2021-12-05T00:00:00"/>
    <x v="3"/>
    <x v="38"/>
    <s v="Des Moines"/>
    <x v="4"/>
    <n v="60"/>
    <n v="225"/>
    <n v="13500"/>
    <n v="6750"/>
    <n v="0.5"/>
    <x v="0"/>
    <n v="2021"/>
    <x v="10"/>
    <x v="3"/>
    <x v="1"/>
    <n v="30"/>
  </r>
  <r>
    <x v="3"/>
    <n v="1185732"/>
    <d v="2021-12-05T00:00:00"/>
    <x v="3"/>
    <x v="38"/>
    <s v="Des Moines"/>
    <x v="5"/>
    <n v="64.999999999999986"/>
    <n v="325"/>
    <n v="21124.999999999996"/>
    <n v="8449.9999999999982"/>
    <n v="0.4"/>
    <x v="0"/>
    <n v="2021"/>
    <x v="10"/>
    <x v="3"/>
    <x v="1"/>
    <n v="25.999999999999993"/>
  </r>
  <r>
    <x v="3"/>
    <n v="1185732"/>
    <d v="2021-01-03T00:00:00"/>
    <x v="3"/>
    <x v="38"/>
    <s v="Des Moines"/>
    <x v="0"/>
    <n v="30.000000000000004"/>
    <n v="450"/>
    <n v="13500.000000000002"/>
    <n v="4050.0000000000005"/>
    <n v="0.3"/>
    <x v="0"/>
    <n v="2021"/>
    <x v="0"/>
    <x v="0"/>
    <x v="0"/>
    <n v="9.0000000000000018"/>
  </r>
  <r>
    <x v="3"/>
    <n v="1185732"/>
    <d v="2021-01-03T00:00:00"/>
    <x v="3"/>
    <x v="38"/>
    <s v="Des Moines"/>
    <x v="1"/>
    <n v="30.000000000000004"/>
    <n v="250"/>
    <n v="7500.0000000000009"/>
    <n v="2625"/>
    <n v="0.35"/>
    <x v="0"/>
    <n v="2021"/>
    <x v="0"/>
    <x v="0"/>
    <x v="0"/>
    <n v="10.5"/>
  </r>
  <r>
    <x v="3"/>
    <n v="1185732"/>
    <d v="2021-01-03T00:00:00"/>
    <x v="3"/>
    <x v="38"/>
    <s v="Des Moines"/>
    <x v="2"/>
    <n v="20.000000000000007"/>
    <n v="250"/>
    <n v="5000.0000000000018"/>
    <n v="1500.0000000000005"/>
    <n v="0.3"/>
    <x v="0"/>
    <n v="2021"/>
    <x v="0"/>
    <x v="0"/>
    <x v="0"/>
    <n v="6.0000000000000018"/>
  </r>
  <r>
    <x v="3"/>
    <n v="1185732"/>
    <d v="2021-01-03T00:00:00"/>
    <x v="3"/>
    <x v="38"/>
    <s v="Des Moines"/>
    <x v="3"/>
    <n v="25.000000000000007"/>
    <n v="100"/>
    <n v="2500.0000000000009"/>
    <n v="750.00000000000023"/>
    <n v="0.3"/>
    <x v="0"/>
    <n v="2021"/>
    <x v="0"/>
    <x v="0"/>
    <x v="0"/>
    <n v="7.5000000000000027"/>
  </r>
  <r>
    <x v="3"/>
    <n v="1185732"/>
    <d v="2021-01-03T00:00:00"/>
    <x v="3"/>
    <x v="38"/>
    <s v="Des Moines"/>
    <x v="4"/>
    <n v="40"/>
    <n v="150"/>
    <n v="6000"/>
    <n v="3000"/>
    <n v="0.5"/>
    <x v="0"/>
    <n v="2021"/>
    <x v="0"/>
    <x v="0"/>
    <x v="1"/>
    <n v="20"/>
  </r>
  <r>
    <x v="3"/>
    <n v="1185732"/>
    <d v="2021-01-03T00:00:00"/>
    <x v="3"/>
    <x v="38"/>
    <s v="Des Moines"/>
    <x v="5"/>
    <n v="30.000000000000004"/>
    <n v="250"/>
    <n v="7500.0000000000009"/>
    <n v="3000.0000000000005"/>
    <n v="0.4"/>
    <x v="0"/>
    <n v="2021"/>
    <x v="0"/>
    <x v="0"/>
    <x v="1"/>
    <n v="12.000000000000002"/>
  </r>
  <r>
    <x v="3"/>
    <n v="1185732"/>
    <d v="2021-02-03T00:00:00"/>
    <x v="3"/>
    <x v="38"/>
    <s v="Des Moines"/>
    <x v="0"/>
    <n v="30.000000000000004"/>
    <n v="500"/>
    <n v="15000.000000000002"/>
    <n v="4500"/>
    <n v="0.3"/>
    <x v="0"/>
    <n v="2021"/>
    <x v="1"/>
    <x v="0"/>
    <x v="0"/>
    <n v="9"/>
  </r>
  <r>
    <x v="3"/>
    <n v="1185732"/>
    <d v="2021-02-03T00:00:00"/>
    <x v="3"/>
    <x v="38"/>
    <s v="Des Moines"/>
    <x v="1"/>
    <n v="30.000000000000004"/>
    <n v="150"/>
    <n v="4500.0000000000009"/>
    <n v="1575.0000000000002"/>
    <n v="0.35"/>
    <x v="0"/>
    <n v="2021"/>
    <x v="1"/>
    <x v="0"/>
    <x v="0"/>
    <n v="10.500000000000002"/>
  </r>
  <r>
    <x v="3"/>
    <n v="1185732"/>
    <d v="2021-02-03T00:00:00"/>
    <x v="3"/>
    <x v="38"/>
    <s v="Des Moines"/>
    <x v="2"/>
    <n v="20.000000000000007"/>
    <n v="200"/>
    <n v="4000.0000000000014"/>
    <n v="1200.0000000000005"/>
    <n v="0.3"/>
    <x v="0"/>
    <n v="2021"/>
    <x v="1"/>
    <x v="0"/>
    <x v="0"/>
    <n v="6.0000000000000027"/>
  </r>
  <r>
    <x v="3"/>
    <n v="1185732"/>
    <d v="2021-02-03T00:00:00"/>
    <x v="3"/>
    <x v="39"/>
    <s v="Milwaukee"/>
    <x v="3"/>
    <n v="25.000000000000007"/>
    <n v="75"/>
    <n v="1875.0000000000005"/>
    <n v="562.50000000000011"/>
    <n v="0.3"/>
    <x v="0"/>
    <n v="2021"/>
    <x v="1"/>
    <x v="0"/>
    <x v="0"/>
    <n v="7.5000000000000018"/>
  </r>
  <r>
    <x v="3"/>
    <n v="1185732"/>
    <d v="2021-02-03T00:00:00"/>
    <x v="3"/>
    <x v="39"/>
    <s v="Milwaukee"/>
    <x v="4"/>
    <n v="40"/>
    <n v="150"/>
    <n v="6000"/>
    <n v="3000"/>
    <n v="0.5"/>
    <x v="0"/>
    <n v="2021"/>
    <x v="1"/>
    <x v="0"/>
    <x v="1"/>
    <n v="20"/>
  </r>
  <r>
    <x v="3"/>
    <n v="1185732"/>
    <d v="2021-02-03T00:00:00"/>
    <x v="3"/>
    <x v="39"/>
    <s v="Milwaukee"/>
    <x v="5"/>
    <n v="14.999999999999996"/>
    <n v="250"/>
    <n v="3749.9999999999991"/>
    <n v="1499.9999999999998"/>
    <n v="0.4"/>
    <x v="0"/>
    <n v="2021"/>
    <x v="1"/>
    <x v="0"/>
    <x v="1"/>
    <n v="5.9999999999999991"/>
  </r>
  <r>
    <x v="3"/>
    <n v="1185732"/>
    <d v="2021-03-02T00:00:00"/>
    <x v="3"/>
    <x v="39"/>
    <s v="Milwaukee"/>
    <x v="0"/>
    <n v="20.000000000000004"/>
    <n v="470"/>
    <n v="9400.0000000000018"/>
    <n v="2820.0000000000005"/>
    <n v="0.3"/>
    <x v="0"/>
    <n v="2021"/>
    <x v="2"/>
    <x v="0"/>
    <x v="0"/>
    <n v="6.0000000000000009"/>
  </r>
  <r>
    <x v="3"/>
    <n v="1185732"/>
    <d v="2021-03-02T00:00:00"/>
    <x v="3"/>
    <x v="39"/>
    <s v="Milwaukee"/>
    <x v="1"/>
    <n v="20.000000000000004"/>
    <n v="175"/>
    <n v="3500.0000000000005"/>
    <n v="1225"/>
    <n v="0.35"/>
    <x v="0"/>
    <n v="2021"/>
    <x v="2"/>
    <x v="0"/>
    <x v="0"/>
    <n v="7"/>
  </r>
  <r>
    <x v="3"/>
    <n v="1185732"/>
    <d v="2021-03-02T00:00:00"/>
    <x v="3"/>
    <x v="39"/>
    <s v="Milwaukee"/>
    <x v="2"/>
    <n v="10.000000000000004"/>
    <n v="225"/>
    <n v="2250.0000000000009"/>
    <n v="675.00000000000023"/>
    <n v="0.3"/>
    <x v="0"/>
    <n v="2021"/>
    <x v="2"/>
    <x v="0"/>
    <x v="0"/>
    <n v="3.0000000000000009"/>
  </r>
  <r>
    <x v="3"/>
    <n v="1185732"/>
    <d v="2021-03-02T00:00:00"/>
    <x v="3"/>
    <x v="39"/>
    <s v="Milwaukee"/>
    <x v="3"/>
    <n v="14.999999999999996"/>
    <n v="75"/>
    <n v="1124.9999999999998"/>
    <n v="337.49999999999994"/>
    <n v="0.3"/>
    <x v="0"/>
    <n v="2021"/>
    <x v="2"/>
    <x v="0"/>
    <x v="0"/>
    <n v="4.4999999999999991"/>
  </r>
  <r>
    <x v="3"/>
    <n v="1185732"/>
    <d v="2021-03-02T00:00:00"/>
    <x v="3"/>
    <x v="39"/>
    <s v="Milwaukee"/>
    <x v="4"/>
    <n v="30.000000000000004"/>
    <n v="125"/>
    <n v="3750.0000000000005"/>
    <n v="1875.0000000000002"/>
    <n v="0.5"/>
    <x v="0"/>
    <n v="2021"/>
    <x v="2"/>
    <x v="0"/>
    <x v="1"/>
    <n v="15.000000000000002"/>
  </r>
  <r>
    <x v="3"/>
    <n v="1185732"/>
    <d v="2021-03-02T00:00:00"/>
    <x v="3"/>
    <x v="39"/>
    <s v="Milwaukee"/>
    <x v="5"/>
    <n v="20.000000000000004"/>
    <n v="225"/>
    <n v="4500.0000000000009"/>
    <n v="1800.0000000000005"/>
    <n v="0.4"/>
    <x v="0"/>
    <n v="2021"/>
    <x v="2"/>
    <x v="0"/>
    <x v="1"/>
    <n v="8.0000000000000018"/>
  </r>
  <r>
    <x v="3"/>
    <n v="1185732"/>
    <d v="2021-04-03T00:00:00"/>
    <x v="3"/>
    <x v="39"/>
    <s v="Milwaukee"/>
    <x v="0"/>
    <n v="20.000000000000004"/>
    <n v="450"/>
    <n v="9000.0000000000018"/>
    <n v="2700.0000000000005"/>
    <n v="0.3"/>
    <x v="0"/>
    <n v="2021"/>
    <x v="3"/>
    <x v="1"/>
    <x v="0"/>
    <n v="6.0000000000000009"/>
  </r>
  <r>
    <x v="3"/>
    <n v="1185732"/>
    <d v="2021-04-03T00:00:00"/>
    <x v="3"/>
    <x v="39"/>
    <s v="Milwaukee"/>
    <x v="1"/>
    <n v="20.000000000000004"/>
    <n v="150"/>
    <n v="3000.0000000000005"/>
    <n v="1050"/>
    <n v="0.35"/>
    <x v="0"/>
    <n v="2021"/>
    <x v="3"/>
    <x v="1"/>
    <x v="0"/>
    <n v="7"/>
  </r>
  <r>
    <x v="3"/>
    <n v="1185732"/>
    <d v="2021-04-03T00:00:00"/>
    <x v="3"/>
    <x v="39"/>
    <s v="Milwaukee"/>
    <x v="2"/>
    <n v="10.000000000000004"/>
    <n v="150"/>
    <n v="1500.0000000000005"/>
    <n v="450.00000000000011"/>
    <n v="0.3"/>
    <x v="0"/>
    <n v="2021"/>
    <x v="3"/>
    <x v="1"/>
    <x v="0"/>
    <n v="3.0000000000000009"/>
  </r>
  <r>
    <x v="3"/>
    <n v="1185732"/>
    <d v="2021-04-03T00:00:00"/>
    <x v="3"/>
    <x v="39"/>
    <s v="Milwaukee"/>
    <x v="3"/>
    <n v="14.999999999999996"/>
    <n v="75"/>
    <n v="1124.9999999999998"/>
    <n v="337.49999999999994"/>
    <n v="0.3"/>
    <x v="0"/>
    <n v="2021"/>
    <x v="3"/>
    <x v="1"/>
    <x v="0"/>
    <n v="4.4999999999999991"/>
  </r>
  <r>
    <x v="3"/>
    <n v="1185732"/>
    <d v="2021-04-03T00:00:00"/>
    <x v="3"/>
    <x v="39"/>
    <s v="Milwaukee"/>
    <x v="4"/>
    <n v="60"/>
    <n v="100"/>
    <n v="6000"/>
    <n v="3000"/>
    <n v="0.5"/>
    <x v="0"/>
    <n v="2021"/>
    <x v="3"/>
    <x v="1"/>
    <x v="1"/>
    <n v="30"/>
  </r>
  <r>
    <x v="3"/>
    <n v="1185732"/>
    <d v="2021-04-03T00:00:00"/>
    <x v="3"/>
    <x v="39"/>
    <s v="Milwaukee"/>
    <x v="5"/>
    <n v="50"/>
    <n v="225"/>
    <n v="11250"/>
    <n v="4500"/>
    <n v="0.4"/>
    <x v="0"/>
    <n v="2021"/>
    <x v="3"/>
    <x v="1"/>
    <x v="1"/>
    <n v="20"/>
  </r>
  <r>
    <x v="3"/>
    <n v="1185732"/>
    <d v="2021-05-04T00:00:00"/>
    <x v="3"/>
    <x v="39"/>
    <s v="Milwaukee"/>
    <x v="0"/>
    <n v="60"/>
    <n v="495"/>
    <n v="29700"/>
    <n v="8910"/>
    <n v="0.3"/>
    <x v="0"/>
    <n v="2021"/>
    <x v="4"/>
    <x v="1"/>
    <x v="0"/>
    <n v="18"/>
  </r>
  <r>
    <x v="3"/>
    <n v="1185732"/>
    <d v="2021-05-04T00:00:00"/>
    <x v="3"/>
    <x v="39"/>
    <s v="Milwaukee"/>
    <x v="1"/>
    <n v="40"/>
    <n v="200"/>
    <n v="8000"/>
    <n v="2800"/>
    <n v="0.35"/>
    <x v="0"/>
    <n v="2021"/>
    <x v="4"/>
    <x v="1"/>
    <x v="0"/>
    <n v="14"/>
  </r>
  <r>
    <x v="3"/>
    <n v="1185732"/>
    <d v="2021-05-04T00:00:00"/>
    <x v="3"/>
    <x v="39"/>
    <s v="Milwaukee"/>
    <x v="2"/>
    <n v="35"/>
    <n v="175"/>
    <n v="6125"/>
    <n v="1837.5"/>
    <n v="0.3"/>
    <x v="0"/>
    <n v="2021"/>
    <x v="4"/>
    <x v="1"/>
    <x v="0"/>
    <n v="10.5"/>
  </r>
  <r>
    <x v="3"/>
    <n v="1185732"/>
    <d v="2021-05-04T00:00:00"/>
    <x v="3"/>
    <x v="39"/>
    <s v="Milwaukee"/>
    <x v="3"/>
    <n v="35"/>
    <n v="150"/>
    <n v="5250"/>
    <n v="1575"/>
    <n v="0.3"/>
    <x v="0"/>
    <n v="2021"/>
    <x v="4"/>
    <x v="1"/>
    <x v="0"/>
    <n v="10.5"/>
  </r>
  <r>
    <x v="3"/>
    <n v="1185732"/>
    <d v="2021-05-04T00:00:00"/>
    <x v="3"/>
    <x v="39"/>
    <s v="Milwaukee"/>
    <x v="4"/>
    <n v="44.999999999999993"/>
    <n v="175"/>
    <n v="7874.9999999999991"/>
    <n v="3937.4999999999995"/>
    <n v="0.5"/>
    <x v="0"/>
    <n v="2021"/>
    <x v="4"/>
    <x v="1"/>
    <x v="1"/>
    <n v="22.499999999999996"/>
  </r>
  <r>
    <x v="3"/>
    <n v="1185732"/>
    <d v="2021-05-04T00:00:00"/>
    <x v="3"/>
    <x v="39"/>
    <s v="Milwaukee"/>
    <x v="5"/>
    <n v="49.999999999999993"/>
    <n v="300"/>
    <n v="14999.999999999998"/>
    <n v="6000"/>
    <n v="0.4"/>
    <x v="0"/>
    <n v="2021"/>
    <x v="4"/>
    <x v="1"/>
    <x v="1"/>
    <n v="20"/>
  </r>
  <r>
    <x v="3"/>
    <n v="1185732"/>
    <d v="2021-06-03T00:00:00"/>
    <x v="3"/>
    <x v="39"/>
    <s v="Milwaukee"/>
    <x v="0"/>
    <n v="35"/>
    <n v="550"/>
    <n v="19250"/>
    <n v="5775"/>
    <n v="0.3"/>
    <x v="0"/>
    <n v="2021"/>
    <x v="11"/>
    <x v="1"/>
    <x v="0"/>
    <n v="10.5"/>
  </r>
  <r>
    <x v="3"/>
    <n v="1185732"/>
    <d v="2021-06-03T00:00:00"/>
    <x v="3"/>
    <x v="39"/>
    <s v="Milwaukee"/>
    <x v="1"/>
    <n v="30.000000000000011"/>
    <n v="300"/>
    <n v="9000.0000000000036"/>
    <n v="3150.0000000000009"/>
    <n v="0.35"/>
    <x v="0"/>
    <n v="2021"/>
    <x v="11"/>
    <x v="1"/>
    <x v="0"/>
    <n v="10.500000000000004"/>
  </r>
  <r>
    <x v="3"/>
    <n v="1185732"/>
    <d v="2021-06-03T00:00:00"/>
    <x v="3"/>
    <x v="39"/>
    <s v="Milwaukee"/>
    <x v="2"/>
    <n v="25.000000000000007"/>
    <n v="200"/>
    <n v="5000.0000000000018"/>
    <n v="1500.0000000000005"/>
    <n v="0.3"/>
    <x v="0"/>
    <n v="2021"/>
    <x v="11"/>
    <x v="1"/>
    <x v="0"/>
    <n v="7.5000000000000027"/>
  </r>
  <r>
    <x v="3"/>
    <n v="1185732"/>
    <d v="2021-06-03T00:00:00"/>
    <x v="3"/>
    <x v="39"/>
    <s v="Milwaukee"/>
    <x v="3"/>
    <n v="25.000000000000007"/>
    <n v="175"/>
    <n v="4375.0000000000009"/>
    <n v="1312.5000000000002"/>
    <n v="0.3"/>
    <x v="0"/>
    <n v="2021"/>
    <x v="11"/>
    <x v="1"/>
    <x v="0"/>
    <n v="7.5000000000000009"/>
  </r>
  <r>
    <x v="3"/>
    <n v="1185732"/>
    <d v="2021-06-03T00:00:00"/>
    <x v="3"/>
    <x v="39"/>
    <s v="Milwaukee"/>
    <x v="4"/>
    <n v="35"/>
    <n v="175"/>
    <n v="6125"/>
    <n v="3062.5"/>
    <n v="0.5"/>
    <x v="0"/>
    <n v="2021"/>
    <x v="11"/>
    <x v="1"/>
    <x v="1"/>
    <n v="17.5"/>
  </r>
  <r>
    <x v="3"/>
    <n v="1185732"/>
    <d v="2021-06-03T00:00:00"/>
    <x v="3"/>
    <x v="39"/>
    <s v="Milwaukee"/>
    <x v="5"/>
    <n v="55.000000000000007"/>
    <n v="325"/>
    <n v="17875.000000000004"/>
    <n v="7150.0000000000018"/>
    <n v="0.4"/>
    <x v="0"/>
    <n v="2021"/>
    <x v="11"/>
    <x v="1"/>
    <x v="1"/>
    <n v="22.000000000000007"/>
  </r>
  <r>
    <x v="3"/>
    <n v="1185732"/>
    <d v="2021-07-02T00:00:00"/>
    <x v="3"/>
    <x v="39"/>
    <s v="Milwaukee"/>
    <x v="0"/>
    <n v="50"/>
    <n v="550"/>
    <n v="27500"/>
    <n v="8250"/>
    <n v="0.3"/>
    <x v="0"/>
    <n v="2021"/>
    <x v="5"/>
    <x v="2"/>
    <x v="0"/>
    <n v="15"/>
  </r>
  <r>
    <x v="3"/>
    <n v="1185732"/>
    <d v="2021-07-02T00:00:00"/>
    <x v="3"/>
    <x v="39"/>
    <s v="Milwaukee"/>
    <x v="1"/>
    <n v="45.000000000000007"/>
    <n v="300"/>
    <n v="13500.000000000002"/>
    <n v="4725"/>
    <n v="0.35"/>
    <x v="0"/>
    <n v="2021"/>
    <x v="5"/>
    <x v="2"/>
    <x v="0"/>
    <n v="15.75"/>
  </r>
  <r>
    <x v="3"/>
    <n v="1185732"/>
    <d v="2021-07-02T00:00:00"/>
    <x v="3"/>
    <x v="39"/>
    <s v="Milwaukee"/>
    <x v="2"/>
    <n v="40"/>
    <n v="225"/>
    <n v="9000"/>
    <n v="2700"/>
    <n v="0.3"/>
    <x v="0"/>
    <n v="2021"/>
    <x v="5"/>
    <x v="2"/>
    <x v="0"/>
    <n v="12"/>
  </r>
  <r>
    <x v="3"/>
    <n v="1185732"/>
    <d v="2021-07-02T00:00:00"/>
    <x v="3"/>
    <x v="39"/>
    <s v="Milwaukee"/>
    <x v="3"/>
    <n v="40"/>
    <n v="175"/>
    <n v="7000"/>
    <n v="2100"/>
    <n v="0.3"/>
    <x v="0"/>
    <n v="2021"/>
    <x v="5"/>
    <x v="2"/>
    <x v="0"/>
    <n v="12"/>
  </r>
  <r>
    <x v="3"/>
    <n v="1185732"/>
    <d v="2021-07-02T00:00:00"/>
    <x v="3"/>
    <x v="39"/>
    <s v="Milwaukee"/>
    <x v="4"/>
    <n v="50"/>
    <n v="200"/>
    <n v="10000"/>
    <n v="5000"/>
    <n v="0.5"/>
    <x v="0"/>
    <n v="2021"/>
    <x v="5"/>
    <x v="2"/>
    <x v="1"/>
    <n v="25"/>
  </r>
  <r>
    <x v="3"/>
    <n v="1185732"/>
    <d v="2021-07-02T00:00:00"/>
    <x v="3"/>
    <x v="39"/>
    <s v="Milwaukee"/>
    <x v="5"/>
    <n v="55.000000000000007"/>
    <n v="375"/>
    <n v="20625.000000000004"/>
    <n v="8250.0000000000018"/>
    <n v="0.4"/>
    <x v="0"/>
    <n v="2021"/>
    <x v="5"/>
    <x v="2"/>
    <x v="1"/>
    <n v="22.000000000000004"/>
  </r>
  <r>
    <x v="3"/>
    <n v="1185732"/>
    <d v="2021-08-03T00:00:00"/>
    <x v="3"/>
    <x v="39"/>
    <s v="Milwaukee"/>
    <x v="0"/>
    <n v="50"/>
    <n v="525"/>
    <n v="26250"/>
    <n v="7875"/>
    <n v="0.3"/>
    <x v="0"/>
    <n v="2021"/>
    <x v="6"/>
    <x v="2"/>
    <x v="0"/>
    <n v="15"/>
  </r>
  <r>
    <x v="3"/>
    <n v="1185732"/>
    <d v="2021-08-03T00:00:00"/>
    <x v="3"/>
    <x v="39"/>
    <s v="Milwaukee"/>
    <x v="1"/>
    <n v="45.000000000000007"/>
    <n v="300"/>
    <n v="13500.000000000002"/>
    <n v="4725"/>
    <n v="0.35"/>
    <x v="0"/>
    <n v="2021"/>
    <x v="6"/>
    <x v="2"/>
    <x v="0"/>
    <n v="15.75"/>
  </r>
  <r>
    <x v="3"/>
    <n v="1185732"/>
    <d v="2021-08-03T00:00:00"/>
    <x v="3"/>
    <x v="39"/>
    <s v="Milwaukee"/>
    <x v="2"/>
    <n v="40"/>
    <n v="225"/>
    <n v="9000"/>
    <n v="2700"/>
    <n v="0.3"/>
    <x v="0"/>
    <n v="2021"/>
    <x v="6"/>
    <x v="2"/>
    <x v="0"/>
    <n v="12"/>
  </r>
  <r>
    <x v="3"/>
    <n v="1185732"/>
    <d v="2021-08-03T00:00:00"/>
    <x v="3"/>
    <x v="39"/>
    <s v="Milwaukee"/>
    <x v="3"/>
    <n v="40"/>
    <n v="200"/>
    <n v="8000"/>
    <n v="2400"/>
    <n v="0.3"/>
    <x v="0"/>
    <n v="2021"/>
    <x v="6"/>
    <x v="2"/>
    <x v="0"/>
    <n v="12"/>
  </r>
  <r>
    <x v="3"/>
    <n v="1185732"/>
    <d v="2021-08-03T00:00:00"/>
    <x v="3"/>
    <x v="39"/>
    <s v="Milwaukee"/>
    <x v="4"/>
    <n v="50"/>
    <n v="175"/>
    <n v="8750"/>
    <n v="4375"/>
    <n v="0.5"/>
    <x v="0"/>
    <n v="2021"/>
    <x v="6"/>
    <x v="2"/>
    <x v="1"/>
    <n v="25"/>
  </r>
  <r>
    <x v="3"/>
    <n v="1185732"/>
    <d v="2021-08-03T00:00:00"/>
    <x v="3"/>
    <x v="39"/>
    <s v="Milwaukee"/>
    <x v="5"/>
    <n v="55.000000000000007"/>
    <n v="350"/>
    <n v="19250.000000000004"/>
    <n v="7700.0000000000018"/>
    <n v="0.4"/>
    <x v="0"/>
    <n v="2021"/>
    <x v="6"/>
    <x v="2"/>
    <x v="1"/>
    <n v="22.000000000000004"/>
  </r>
  <r>
    <x v="3"/>
    <n v="1185732"/>
    <d v="2021-09-04T00:00:00"/>
    <x v="3"/>
    <x v="39"/>
    <s v="Milwaukee"/>
    <x v="0"/>
    <n v="35"/>
    <n v="475"/>
    <n v="16625"/>
    <n v="4987.5"/>
    <n v="0.3"/>
    <x v="0"/>
    <n v="2021"/>
    <x v="7"/>
    <x v="2"/>
    <x v="0"/>
    <n v="10.5"/>
  </r>
  <r>
    <x v="3"/>
    <n v="1185732"/>
    <d v="2021-09-04T00:00:00"/>
    <x v="3"/>
    <x v="39"/>
    <s v="Milwaukee"/>
    <x v="1"/>
    <n v="30.000000000000011"/>
    <n v="250"/>
    <n v="7500.0000000000027"/>
    <n v="2625.0000000000009"/>
    <n v="0.35"/>
    <x v="0"/>
    <n v="2021"/>
    <x v="7"/>
    <x v="2"/>
    <x v="0"/>
    <n v="10.500000000000004"/>
  </r>
  <r>
    <x v="3"/>
    <n v="1185732"/>
    <d v="2021-09-04T00:00:00"/>
    <x v="3"/>
    <x v="39"/>
    <s v="Milwaukee"/>
    <x v="2"/>
    <n v="25.000000000000007"/>
    <n v="150"/>
    <n v="3750.0000000000009"/>
    <n v="1125.0000000000002"/>
    <n v="0.3"/>
    <x v="0"/>
    <n v="2021"/>
    <x v="7"/>
    <x v="2"/>
    <x v="0"/>
    <n v="7.5000000000000018"/>
  </r>
  <r>
    <x v="3"/>
    <n v="1185732"/>
    <d v="2021-09-04T00:00:00"/>
    <x v="3"/>
    <x v="39"/>
    <s v="Milwaukee"/>
    <x v="3"/>
    <n v="25.000000000000007"/>
    <n v="125"/>
    <n v="3125.0000000000009"/>
    <n v="937.50000000000023"/>
    <n v="0.3"/>
    <x v="0"/>
    <n v="2021"/>
    <x v="7"/>
    <x v="2"/>
    <x v="0"/>
    <n v="7.5000000000000018"/>
  </r>
  <r>
    <x v="3"/>
    <n v="1185732"/>
    <d v="2021-09-04T00:00:00"/>
    <x v="3"/>
    <x v="39"/>
    <s v="Milwaukee"/>
    <x v="4"/>
    <n v="35"/>
    <n v="125"/>
    <n v="4375"/>
    <n v="2187.5"/>
    <n v="0.5"/>
    <x v="0"/>
    <n v="2021"/>
    <x v="7"/>
    <x v="2"/>
    <x v="1"/>
    <n v="17.5"/>
  </r>
  <r>
    <x v="3"/>
    <n v="1185732"/>
    <d v="2021-09-04T00:00:00"/>
    <x v="3"/>
    <x v="39"/>
    <s v="Milwaukee"/>
    <x v="5"/>
    <n v="40"/>
    <n v="200"/>
    <n v="8000"/>
    <n v="3200"/>
    <n v="0.4"/>
    <x v="0"/>
    <n v="2021"/>
    <x v="7"/>
    <x v="2"/>
    <x v="1"/>
    <n v="16"/>
  </r>
  <r>
    <x v="3"/>
    <n v="1185732"/>
    <d v="2021-10-03T00:00:00"/>
    <x v="3"/>
    <x v="39"/>
    <s v="Milwaukee"/>
    <x v="0"/>
    <n v="44.999999999999993"/>
    <n v="375"/>
    <n v="16874.999999999996"/>
    <n v="5062.4999999999991"/>
    <n v="0.3"/>
    <x v="0"/>
    <n v="2021"/>
    <x v="8"/>
    <x v="3"/>
    <x v="0"/>
    <n v="13.499999999999998"/>
  </r>
  <r>
    <x v="3"/>
    <n v="1185732"/>
    <d v="2021-10-03T00:00:00"/>
    <x v="3"/>
    <x v="39"/>
    <s v="Milwaukee"/>
    <x v="1"/>
    <n v="35"/>
    <n v="225"/>
    <n v="7875"/>
    <n v="2756.25"/>
    <n v="0.35"/>
    <x v="0"/>
    <n v="2021"/>
    <x v="8"/>
    <x v="3"/>
    <x v="0"/>
    <n v="12.25"/>
  </r>
  <r>
    <x v="3"/>
    <n v="1185732"/>
    <d v="2021-10-03T00:00:00"/>
    <x v="3"/>
    <x v="39"/>
    <s v="Milwaukee"/>
    <x v="2"/>
    <n v="35"/>
    <n v="125"/>
    <n v="4375"/>
    <n v="1312.5"/>
    <n v="0.3"/>
    <x v="0"/>
    <n v="2021"/>
    <x v="8"/>
    <x v="3"/>
    <x v="0"/>
    <n v="10.5"/>
  </r>
  <r>
    <x v="3"/>
    <n v="1185732"/>
    <d v="2021-10-03T00:00:00"/>
    <x v="3"/>
    <x v="39"/>
    <s v="Milwaukee"/>
    <x v="3"/>
    <n v="35"/>
    <n v="125"/>
    <n v="4375"/>
    <n v="1312.5"/>
    <n v="0.3"/>
    <x v="0"/>
    <n v="2021"/>
    <x v="8"/>
    <x v="3"/>
    <x v="0"/>
    <n v="10.5"/>
  </r>
  <r>
    <x v="3"/>
    <n v="1185732"/>
    <d v="2021-10-03T00:00:00"/>
    <x v="3"/>
    <x v="39"/>
    <s v="Milwaukee"/>
    <x v="4"/>
    <n v="44.999999999999993"/>
    <n v="125"/>
    <n v="5624.9999999999991"/>
    <n v="2812.4999999999995"/>
    <n v="0.5"/>
    <x v="0"/>
    <n v="2021"/>
    <x v="8"/>
    <x v="3"/>
    <x v="1"/>
    <n v="22.499999999999996"/>
  </r>
  <r>
    <x v="3"/>
    <n v="1185732"/>
    <d v="2021-10-03T00:00:00"/>
    <x v="3"/>
    <x v="39"/>
    <s v="Milwaukee"/>
    <x v="5"/>
    <n v="49.999999999999986"/>
    <n v="250"/>
    <n v="12499.999999999996"/>
    <n v="4999.9999999999991"/>
    <n v="0.4"/>
    <x v="0"/>
    <n v="2021"/>
    <x v="8"/>
    <x v="3"/>
    <x v="1"/>
    <n v="19.999999999999996"/>
  </r>
  <r>
    <x v="3"/>
    <n v="1185732"/>
    <d v="2021-11-03T00:00:00"/>
    <x v="3"/>
    <x v="39"/>
    <s v="Milwaukee"/>
    <x v="0"/>
    <n v="44.999999999999993"/>
    <n v="400"/>
    <n v="17999.999999999996"/>
    <n v="5399.9999999999991"/>
    <n v="0.3"/>
    <x v="0"/>
    <n v="2021"/>
    <x v="9"/>
    <x v="3"/>
    <x v="0"/>
    <n v="13.499999999999998"/>
  </r>
  <r>
    <x v="3"/>
    <n v="1185732"/>
    <d v="2021-11-03T00:00:00"/>
    <x v="3"/>
    <x v="39"/>
    <s v="Milwaukee"/>
    <x v="1"/>
    <n v="35"/>
    <n v="300"/>
    <n v="10500"/>
    <n v="3674.9999999999995"/>
    <n v="0.35"/>
    <x v="0"/>
    <n v="2021"/>
    <x v="9"/>
    <x v="3"/>
    <x v="0"/>
    <n v="12.249999999999998"/>
  </r>
  <r>
    <x v="3"/>
    <n v="1185732"/>
    <d v="2021-11-03T00:00:00"/>
    <x v="3"/>
    <x v="39"/>
    <s v="Milwaukee"/>
    <x v="2"/>
    <n v="35"/>
    <n v="245"/>
    <n v="8575"/>
    <n v="2572.5"/>
    <n v="0.3"/>
    <x v="0"/>
    <n v="2021"/>
    <x v="9"/>
    <x v="3"/>
    <x v="0"/>
    <n v="10.5"/>
  </r>
  <r>
    <x v="3"/>
    <n v="1185732"/>
    <d v="2021-11-03T00:00:00"/>
    <x v="3"/>
    <x v="39"/>
    <s v="Milwaukee"/>
    <x v="3"/>
    <n v="35"/>
    <n v="225"/>
    <n v="7875"/>
    <n v="2362.5"/>
    <n v="0.3"/>
    <x v="0"/>
    <n v="2021"/>
    <x v="9"/>
    <x v="3"/>
    <x v="0"/>
    <n v="10.5"/>
  </r>
  <r>
    <x v="3"/>
    <n v="1185732"/>
    <d v="2021-11-03T00:00:00"/>
    <x v="3"/>
    <x v="39"/>
    <s v="Milwaukee"/>
    <x v="4"/>
    <n v="60"/>
    <n v="200"/>
    <n v="12000"/>
    <n v="6000"/>
    <n v="0.5"/>
    <x v="0"/>
    <n v="2021"/>
    <x v="9"/>
    <x v="3"/>
    <x v="1"/>
    <n v="30"/>
  </r>
  <r>
    <x v="3"/>
    <n v="1185732"/>
    <d v="2021-11-03T00:00:00"/>
    <x v="3"/>
    <x v="39"/>
    <s v="Milwaukee"/>
    <x v="5"/>
    <n v="64.999999999999986"/>
    <n v="300"/>
    <n v="19499.999999999996"/>
    <n v="7799.9999999999991"/>
    <n v="0.4"/>
    <x v="0"/>
    <n v="2021"/>
    <x v="9"/>
    <x v="3"/>
    <x v="1"/>
    <n v="25.999999999999996"/>
  </r>
  <r>
    <x v="3"/>
    <n v="1185732"/>
    <d v="2021-12-02T00:00:00"/>
    <x v="3"/>
    <x v="39"/>
    <s v="Milwaukee"/>
    <x v="0"/>
    <n v="60"/>
    <n v="550"/>
    <n v="33000"/>
    <n v="9900"/>
    <n v="0.3"/>
    <x v="0"/>
    <n v="2021"/>
    <x v="10"/>
    <x v="3"/>
    <x v="0"/>
    <n v="18"/>
  </r>
  <r>
    <x v="3"/>
    <n v="1185732"/>
    <d v="2021-12-02T00:00:00"/>
    <x v="3"/>
    <x v="39"/>
    <s v="Milwaukee"/>
    <x v="1"/>
    <n v="50"/>
    <n v="350"/>
    <n v="17500"/>
    <n v="6125"/>
    <n v="0.35"/>
    <x v="0"/>
    <n v="2021"/>
    <x v="10"/>
    <x v="3"/>
    <x v="0"/>
    <n v="17.5"/>
  </r>
  <r>
    <x v="3"/>
    <n v="1185732"/>
    <d v="2021-12-02T00:00:00"/>
    <x v="3"/>
    <x v="39"/>
    <s v="Milwaukee"/>
    <x v="2"/>
    <n v="50"/>
    <n v="300"/>
    <n v="15000"/>
    <n v="4500"/>
    <n v="0.3"/>
    <x v="0"/>
    <n v="2021"/>
    <x v="10"/>
    <x v="3"/>
    <x v="0"/>
    <n v="15"/>
  </r>
  <r>
    <x v="3"/>
    <n v="1185732"/>
    <d v="2021-12-02T00:00:00"/>
    <x v="3"/>
    <x v="39"/>
    <s v="Milwaukee"/>
    <x v="3"/>
    <n v="50"/>
    <n v="250"/>
    <n v="12500"/>
    <n v="3750"/>
    <n v="0.3"/>
    <x v="0"/>
    <n v="2021"/>
    <x v="10"/>
    <x v="3"/>
    <x v="0"/>
    <n v="15"/>
  </r>
  <r>
    <x v="3"/>
    <n v="1185732"/>
    <d v="2021-12-02T00:00:00"/>
    <x v="3"/>
    <x v="39"/>
    <s v="Milwaukee"/>
    <x v="4"/>
    <n v="60"/>
    <n v="250"/>
    <n v="15000"/>
    <n v="7500"/>
    <n v="0.5"/>
    <x v="0"/>
    <n v="2021"/>
    <x v="10"/>
    <x v="3"/>
    <x v="1"/>
    <n v="30"/>
  </r>
  <r>
    <x v="3"/>
    <n v="1185732"/>
    <d v="2021-12-02T00:00:00"/>
    <x v="3"/>
    <x v="39"/>
    <s v="Milwaukee"/>
    <x v="5"/>
    <n v="64.999999999999986"/>
    <n v="350"/>
    <n v="22749.999999999996"/>
    <n v="9099.9999999999982"/>
    <n v="0.4"/>
    <x v="0"/>
    <n v="2021"/>
    <x v="10"/>
    <x v="3"/>
    <x v="1"/>
    <n v="25.999999999999996"/>
  </r>
  <r>
    <x v="3"/>
    <n v="1185732"/>
    <d v="2021-01-10T00:00:00"/>
    <x v="3"/>
    <x v="39"/>
    <s v="Milwaukee"/>
    <x v="0"/>
    <n v="35"/>
    <n v="500"/>
    <n v="17500"/>
    <n v="7000"/>
    <n v="0.4"/>
    <x v="0"/>
    <n v="2021"/>
    <x v="0"/>
    <x v="0"/>
    <x v="0"/>
    <n v="14"/>
  </r>
  <r>
    <x v="3"/>
    <n v="1185732"/>
    <d v="2021-01-10T00:00:00"/>
    <x v="3"/>
    <x v="39"/>
    <s v="Milwaukee"/>
    <x v="1"/>
    <n v="35"/>
    <n v="300"/>
    <n v="10500"/>
    <n v="4200"/>
    <n v="0.4"/>
    <x v="0"/>
    <n v="2021"/>
    <x v="0"/>
    <x v="0"/>
    <x v="0"/>
    <n v="14"/>
  </r>
  <r>
    <x v="3"/>
    <n v="1185732"/>
    <d v="2021-01-10T00:00:00"/>
    <x v="3"/>
    <x v="39"/>
    <s v="Milwaukee"/>
    <x v="2"/>
    <n v="25.000000000000007"/>
    <n v="300"/>
    <n v="7500.0000000000018"/>
    <n v="2625.0000000000005"/>
    <n v="0.35"/>
    <x v="0"/>
    <n v="2021"/>
    <x v="0"/>
    <x v="0"/>
    <x v="0"/>
    <n v="8.7500000000000018"/>
  </r>
  <r>
    <x v="3"/>
    <n v="1185732"/>
    <d v="2021-01-10T00:00:00"/>
    <x v="3"/>
    <x v="39"/>
    <s v="Milwaukee"/>
    <x v="3"/>
    <n v="30.000000000000004"/>
    <n v="150"/>
    <n v="4500.0000000000009"/>
    <n v="1575.0000000000002"/>
    <n v="0.35"/>
    <x v="0"/>
    <n v="2021"/>
    <x v="0"/>
    <x v="0"/>
    <x v="0"/>
    <n v="10.500000000000002"/>
  </r>
  <r>
    <x v="3"/>
    <n v="1185732"/>
    <d v="2021-01-10T00:00:00"/>
    <x v="3"/>
    <x v="39"/>
    <s v="Milwaukee"/>
    <x v="4"/>
    <n v="44.999999999999993"/>
    <n v="200"/>
    <n v="8999.9999999999982"/>
    <n v="2699.9999999999995"/>
    <n v="0.3"/>
    <x v="0"/>
    <n v="2021"/>
    <x v="0"/>
    <x v="0"/>
    <x v="1"/>
    <n v="13.499999999999998"/>
  </r>
  <r>
    <x v="3"/>
    <n v="1185732"/>
    <d v="2021-01-10T00:00:00"/>
    <x v="3"/>
    <x v="39"/>
    <s v="Milwaukee"/>
    <x v="5"/>
    <n v="35"/>
    <n v="300"/>
    <n v="10500"/>
    <n v="4200"/>
    <n v="0.4"/>
    <x v="0"/>
    <n v="2021"/>
    <x v="0"/>
    <x v="0"/>
    <x v="1"/>
    <n v="14"/>
  </r>
  <r>
    <x v="3"/>
    <n v="1185732"/>
    <d v="2021-02-10T00:00:00"/>
    <x v="3"/>
    <x v="39"/>
    <s v="Milwaukee"/>
    <x v="0"/>
    <n v="35"/>
    <n v="550"/>
    <n v="19250"/>
    <n v="7700"/>
    <n v="0.4"/>
    <x v="0"/>
    <n v="2021"/>
    <x v="1"/>
    <x v="0"/>
    <x v="0"/>
    <n v="14"/>
  </r>
  <r>
    <x v="3"/>
    <n v="1185732"/>
    <d v="2021-02-10T00:00:00"/>
    <x v="3"/>
    <x v="39"/>
    <s v="Milwaukee"/>
    <x v="1"/>
    <n v="35"/>
    <n v="200"/>
    <n v="7000"/>
    <n v="2800"/>
    <n v="0.4"/>
    <x v="0"/>
    <n v="2021"/>
    <x v="1"/>
    <x v="0"/>
    <x v="0"/>
    <n v="14"/>
  </r>
  <r>
    <x v="3"/>
    <n v="1185732"/>
    <d v="2021-02-10T00:00:00"/>
    <x v="3"/>
    <x v="39"/>
    <s v="Milwaukee"/>
    <x v="2"/>
    <n v="25.000000000000007"/>
    <n v="250"/>
    <n v="6250.0000000000018"/>
    <n v="2187.5000000000005"/>
    <n v="0.35"/>
    <x v="0"/>
    <n v="2021"/>
    <x v="1"/>
    <x v="0"/>
    <x v="0"/>
    <n v="8.7500000000000018"/>
  </r>
  <r>
    <x v="3"/>
    <n v="1185732"/>
    <d v="2021-02-10T00:00:00"/>
    <x v="3"/>
    <x v="40"/>
    <s v="Indianapolis"/>
    <x v="3"/>
    <n v="30.000000000000004"/>
    <n v="125"/>
    <n v="3750.0000000000005"/>
    <n v="1312.5"/>
    <n v="0.35"/>
    <x v="0"/>
    <n v="2021"/>
    <x v="1"/>
    <x v="0"/>
    <x v="0"/>
    <n v="10.5"/>
  </r>
  <r>
    <x v="3"/>
    <n v="1185732"/>
    <d v="2021-02-10T00:00:00"/>
    <x v="3"/>
    <x v="40"/>
    <s v="Indianapolis"/>
    <x v="4"/>
    <n v="44.999999999999993"/>
    <n v="200"/>
    <n v="8999.9999999999982"/>
    <n v="2699.9999999999995"/>
    <n v="0.3"/>
    <x v="0"/>
    <n v="2021"/>
    <x v="1"/>
    <x v="0"/>
    <x v="1"/>
    <n v="13.499999999999998"/>
  </r>
  <r>
    <x v="3"/>
    <n v="1185732"/>
    <d v="2021-02-10T00:00:00"/>
    <x v="3"/>
    <x v="40"/>
    <s v="Indianapolis"/>
    <x v="5"/>
    <n v="19.999999999999996"/>
    <n v="300"/>
    <n v="5999.9999999999991"/>
    <n v="2399.9999999999995"/>
    <n v="0.4"/>
    <x v="0"/>
    <n v="2021"/>
    <x v="1"/>
    <x v="0"/>
    <x v="1"/>
    <n v="7.9999999999999982"/>
  </r>
  <r>
    <x v="3"/>
    <n v="1185732"/>
    <d v="2021-03-09T00:00:00"/>
    <x v="3"/>
    <x v="40"/>
    <s v="Indianapolis"/>
    <x v="0"/>
    <n v="25.000000000000007"/>
    <n v="520"/>
    <n v="13000.000000000004"/>
    <n v="5200.0000000000018"/>
    <n v="0.4"/>
    <x v="0"/>
    <n v="2021"/>
    <x v="2"/>
    <x v="0"/>
    <x v="0"/>
    <n v="10.000000000000004"/>
  </r>
  <r>
    <x v="3"/>
    <n v="1185732"/>
    <d v="2021-03-09T00:00:00"/>
    <x v="3"/>
    <x v="40"/>
    <s v="Indianapolis"/>
    <x v="1"/>
    <n v="25.000000000000007"/>
    <n v="225"/>
    <n v="5625.0000000000018"/>
    <n v="2250.0000000000009"/>
    <n v="0.4"/>
    <x v="0"/>
    <n v="2021"/>
    <x v="2"/>
    <x v="0"/>
    <x v="0"/>
    <n v="10.000000000000004"/>
  </r>
  <r>
    <x v="3"/>
    <n v="1185732"/>
    <d v="2021-03-09T00:00:00"/>
    <x v="3"/>
    <x v="40"/>
    <s v="Indianapolis"/>
    <x v="2"/>
    <n v="15.000000000000002"/>
    <n v="275"/>
    <n v="4125.0000000000009"/>
    <n v="1443.7500000000002"/>
    <n v="0.35"/>
    <x v="0"/>
    <n v="2021"/>
    <x v="2"/>
    <x v="0"/>
    <x v="0"/>
    <n v="5.2500000000000009"/>
  </r>
  <r>
    <x v="3"/>
    <n v="1185732"/>
    <d v="2021-03-09T00:00:00"/>
    <x v="3"/>
    <x v="40"/>
    <s v="Indianapolis"/>
    <x v="3"/>
    <n v="19.999999999999996"/>
    <n v="125"/>
    <n v="2499.9999999999995"/>
    <n v="874.99999999999977"/>
    <n v="0.35"/>
    <x v="0"/>
    <n v="2021"/>
    <x v="2"/>
    <x v="0"/>
    <x v="0"/>
    <n v="6.9999999999999982"/>
  </r>
  <r>
    <x v="3"/>
    <n v="1185732"/>
    <d v="2021-03-09T00:00:00"/>
    <x v="3"/>
    <x v="40"/>
    <s v="Indianapolis"/>
    <x v="4"/>
    <n v="35"/>
    <n v="175"/>
    <n v="6125"/>
    <n v="1837.5"/>
    <n v="0.3"/>
    <x v="0"/>
    <n v="2021"/>
    <x v="2"/>
    <x v="0"/>
    <x v="1"/>
    <n v="10.5"/>
  </r>
  <r>
    <x v="3"/>
    <n v="1185732"/>
    <d v="2021-03-09T00:00:00"/>
    <x v="3"/>
    <x v="40"/>
    <s v="Indianapolis"/>
    <x v="5"/>
    <n v="25.000000000000007"/>
    <n v="275"/>
    <n v="6875.0000000000018"/>
    <n v="2750.0000000000009"/>
    <n v="0.4"/>
    <x v="0"/>
    <n v="2021"/>
    <x v="2"/>
    <x v="0"/>
    <x v="1"/>
    <n v="10.000000000000004"/>
  </r>
  <r>
    <x v="3"/>
    <n v="1185732"/>
    <d v="2021-04-10T00:00:00"/>
    <x v="3"/>
    <x v="40"/>
    <s v="Indianapolis"/>
    <x v="0"/>
    <n v="25.000000000000007"/>
    <n v="500"/>
    <n v="12500.000000000004"/>
    <n v="5000.0000000000018"/>
    <n v="0.4"/>
    <x v="0"/>
    <n v="2021"/>
    <x v="3"/>
    <x v="1"/>
    <x v="0"/>
    <n v="10.000000000000004"/>
  </r>
  <r>
    <x v="3"/>
    <n v="1185732"/>
    <d v="2021-04-10T00:00:00"/>
    <x v="3"/>
    <x v="40"/>
    <s v="Indianapolis"/>
    <x v="1"/>
    <n v="25.000000000000007"/>
    <n v="200"/>
    <n v="5000.0000000000018"/>
    <n v="2000.0000000000009"/>
    <n v="0.4"/>
    <x v="0"/>
    <n v="2021"/>
    <x v="3"/>
    <x v="1"/>
    <x v="0"/>
    <n v="10.000000000000005"/>
  </r>
  <r>
    <x v="3"/>
    <n v="1185732"/>
    <d v="2021-04-10T00:00:00"/>
    <x v="3"/>
    <x v="40"/>
    <s v="Indianapolis"/>
    <x v="2"/>
    <n v="15.000000000000002"/>
    <n v="200"/>
    <n v="3000.0000000000005"/>
    <n v="1050"/>
    <n v="0.35"/>
    <x v="0"/>
    <n v="2021"/>
    <x v="3"/>
    <x v="1"/>
    <x v="0"/>
    <n v="5.25"/>
  </r>
  <r>
    <x v="3"/>
    <n v="1185732"/>
    <d v="2021-04-10T00:00:00"/>
    <x v="3"/>
    <x v="40"/>
    <s v="Indianapolis"/>
    <x v="3"/>
    <n v="19.999999999999996"/>
    <n v="125"/>
    <n v="2499.9999999999995"/>
    <n v="874.99999999999977"/>
    <n v="0.35"/>
    <x v="0"/>
    <n v="2021"/>
    <x v="3"/>
    <x v="1"/>
    <x v="0"/>
    <n v="6.9999999999999982"/>
  </r>
  <r>
    <x v="3"/>
    <n v="1185732"/>
    <d v="2021-04-10T00:00:00"/>
    <x v="3"/>
    <x v="40"/>
    <s v="Indianapolis"/>
    <x v="4"/>
    <n v="65"/>
    <n v="150"/>
    <n v="9750"/>
    <n v="2925"/>
    <n v="0.3"/>
    <x v="0"/>
    <n v="2021"/>
    <x v="3"/>
    <x v="1"/>
    <x v="1"/>
    <n v="19.5"/>
  </r>
  <r>
    <x v="3"/>
    <n v="1185732"/>
    <d v="2021-04-10T00:00:00"/>
    <x v="3"/>
    <x v="40"/>
    <s v="Indianapolis"/>
    <x v="5"/>
    <n v="50"/>
    <n v="275"/>
    <n v="13750"/>
    <n v="5500"/>
    <n v="0.4"/>
    <x v="0"/>
    <n v="2021"/>
    <x v="3"/>
    <x v="1"/>
    <x v="1"/>
    <n v="20"/>
  </r>
  <r>
    <x v="3"/>
    <n v="1185732"/>
    <d v="2021-05-11T00:00:00"/>
    <x v="3"/>
    <x v="40"/>
    <s v="Indianapolis"/>
    <x v="0"/>
    <n v="60"/>
    <n v="545"/>
    <n v="32700"/>
    <n v="13080"/>
    <n v="0.4"/>
    <x v="0"/>
    <n v="2021"/>
    <x v="4"/>
    <x v="1"/>
    <x v="0"/>
    <n v="24"/>
  </r>
  <r>
    <x v="3"/>
    <n v="1185732"/>
    <d v="2021-05-11T00:00:00"/>
    <x v="3"/>
    <x v="40"/>
    <s v="Indianapolis"/>
    <x v="1"/>
    <n v="40"/>
    <n v="250"/>
    <n v="10000"/>
    <n v="4000"/>
    <n v="0.4"/>
    <x v="0"/>
    <n v="2021"/>
    <x v="4"/>
    <x v="1"/>
    <x v="0"/>
    <n v="16"/>
  </r>
  <r>
    <x v="3"/>
    <n v="1185732"/>
    <d v="2021-05-11T00:00:00"/>
    <x v="3"/>
    <x v="40"/>
    <s v="Indianapolis"/>
    <x v="2"/>
    <n v="35"/>
    <n v="225"/>
    <n v="7875"/>
    <n v="2756.25"/>
    <n v="0.35"/>
    <x v="0"/>
    <n v="2021"/>
    <x v="4"/>
    <x v="1"/>
    <x v="0"/>
    <n v="12.25"/>
  </r>
  <r>
    <x v="3"/>
    <n v="1185732"/>
    <d v="2021-05-11T00:00:00"/>
    <x v="3"/>
    <x v="40"/>
    <s v="Indianapolis"/>
    <x v="3"/>
    <n v="35"/>
    <n v="175"/>
    <n v="6125"/>
    <n v="2143.75"/>
    <n v="0.35"/>
    <x v="0"/>
    <n v="2021"/>
    <x v="4"/>
    <x v="1"/>
    <x v="0"/>
    <n v="12.25"/>
  </r>
  <r>
    <x v="3"/>
    <n v="1185732"/>
    <d v="2021-05-11T00:00:00"/>
    <x v="3"/>
    <x v="40"/>
    <s v="Indianapolis"/>
    <x v="4"/>
    <n v="44.999999999999993"/>
    <n v="200"/>
    <n v="8999.9999999999982"/>
    <n v="2699.9999999999995"/>
    <n v="0.3"/>
    <x v="0"/>
    <n v="2021"/>
    <x v="4"/>
    <x v="1"/>
    <x v="1"/>
    <n v="13.499999999999998"/>
  </r>
  <r>
    <x v="3"/>
    <n v="1185732"/>
    <d v="2021-05-11T00:00:00"/>
    <x v="3"/>
    <x v="40"/>
    <s v="Indianapolis"/>
    <x v="5"/>
    <n v="54.999999999999993"/>
    <n v="325"/>
    <n v="17874.999999999996"/>
    <n v="7149.9999999999991"/>
    <n v="0.4"/>
    <x v="0"/>
    <n v="2021"/>
    <x v="4"/>
    <x v="1"/>
    <x v="1"/>
    <n v="21.999999999999996"/>
  </r>
  <r>
    <x v="3"/>
    <n v="1185732"/>
    <d v="2021-06-10T00:00:00"/>
    <x v="3"/>
    <x v="40"/>
    <s v="Indianapolis"/>
    <x v="0"/>
    <n v="40"/>
    <n v="575"/>
    <n v="23000"/>
    <n v="9200"/>
    <n v="0.4"/>
    <x v="0"/>
    <n v="2021"/>
    <x v="11"/>
    <x v="1"/>
    <x v="0"/>
    <n v="16"/>
  </r>
  <r>
    <x v="3"/>
    <n v="1185732"/>
    <d v="2021-06-10T00:00:00"/>
    <x v="3"/>
    <x v="40"/>
    <s v="Indianapolis"/>
    <x v="1"/>
    <n v="35.000000000000007"/>
    <n v="325"/>
    <n v="11375.000000000002"/>
    <n v="4550.0000000000009"/>
    <n v="0.4"/>
    <x v="0"/>
    <n v="2021"/>
    <x v="11"/>
    <x v="1"/>
    <x v="0"/>
    <n v="14.000000000000004"/>
  </r>
  <r>
    <x v="3"/>
    <n v="1185732"/>
    <d v="2021-06-10T00:00:00"/>
    <x v="3"/>
    <x v="40"/>
    <s v="Indianapolis"/>
    <x v="2"/>
    <n v="30.000000000000004"/>
    <n v="200"/>
    <n v="6000.0000000000009"/>
    <n v="2100"/>
    <n v="0.35"/>
    <x v="0"/>
    <n v="2021"/>
    <x v="11"/>
    <x v="1"/>
    <x v="0"/>
    <n v="10.5"/>
  </r>
  <r>
    <x v="3"/>
    <n v="1185732"/>
    <d v="2021-06-10T00:00:00"/>
    <x v="3"/>
    <x v="40"/>
    <s v="Indianapolis"/>
    <x v="3"/>
    <n v="30.000000000000004"/>
    <n v="175"/>
    <n v="5250.0000000000009"/>
    <n v="1837.5000000000002"/>
    <n v="0.35"/>
    <x v="0"/>
    <n v="2021"/>
    <x v="11"/>
    <x v="1"/>
    <x v="0"/>
    <n v="10.500000000000002"/>
  </r>
  <r>
    <x v="3"/>
    <n v="1185732"/>
    <d v="2021-06-10T00:00:00"/>
    <x v="3"/>
    <x v="40"/>
    <s v="Indianapolis"/>
    <x v="4"/>
    <n v="40"/>
    <n v="175"/>
    <n v="7000"/>
    <n v="2100"/>
    <n v="0.3"/>
    <x v="0"/>
    <n v="2021"/>
    <x v="11"/>
    <x v="1"/>
    <x v="1"/>
    <n v="12"/>
  </r>
  <r>
    <x v="3"/>
    <n v="1185732"/>
    <d v="2021-06-10T00:00:00"/>
    <x v="3"/>
    <x v="40"/>
    <s v="Indianapolis"/>
    <x v="5"/>
    <n v="60.000000000000007"/>
    <n v="325"/>
    <n v="19500.000000000004"/>
    <n v="7800.0000000000018"/>
    <n v="0.4"/>
    <x v="0"/>
    <n v="2021"/>
    <x v="11"/>
    <x v="1"/>
    <x v="1"/>
    <n v="24.000000000000007"/>
  </r>
  <r>
    <x v="3"/>
    <n v="1185732"/>
    <d v="2021-07-09T00:00:00"/>
    <x v="3"/>
    <x v="40"/>
    <s v="Indianapolis"/>
    <x v="0"/>
    <n v="55.000000000000007"/>
    <n v="550"/>
    <n v="30250.000000000004"/>
    <n v="12100.000000000002"/>
    <n v="0.4"/>
    <x v="0"/>
    <n v="2021"/>
    <x v="5"/>
    <x v="2"/>
    <x v="0"/>
    <n v="22.000000000000004"/>
  </r>
  <r>
    <x v="3"/>
    <n v="1185732"/>
    <d v="2021-07-09T00:00:00"/>
    <x v="3"/>
    <x v="40"/>
    <s v="Indianapolis"/>
    <x v="1"/>
    <n v="50.000000000000014"/>
    <n v="300"/>
    <n v="15000.000000000004"/>
    <n v="6000.0000000000018"/>
    <n v="0.4"/>
    <x v="0"/>
    <n v="2021"/>
    <x v="5"/>
    <x v="2"/>
    <x v="0"/>
    <n v="20.000000000000007"/>
  </r>
  <r>
    <x v="3"/>
    <n v="1185732"/>
    <d v="2021-07-09T00:00:00"/>
    <x v="3"/>
    <x v="40"/>
    <s v="Indianapolis"/>
    <x v="2"/>
    <n v="45"/>
    <n v="225"/>
    <n v="10125"/>
    <n v="3543.75"/>
    <n v="0.35"/>
    <x v="0"/>
    <n v="2021"/>
    <x v="5"/>
    <x v="2"/>
    <x v="0"/>
    <n v="15.75"/>
  </r>
  <r>
    <x v="3"/>
    <n v="1185732"/>
    <d v="2021-07-09T00:00:00"/>
    <x v="3"/>
    <x v="40"/>
    <s v="Indianapolis"/>
    <x v="3"/>
    <n v="45"/>
    <n v="175"/>
    <n v="7875"/>
    <n v="2756.25"/>
    <n v="0.35"/>
    <x v="0"/>
    <n v="2021"/>
    <x v="5"/>
    <x v="2"/>
    <x v="0"/>
    <n v="15.75"/>
  </r>
  <r>
    <x v="3"/>
    <n v="1185732"/>
    <d v="2021-07-09T00:00:00"/>
    <x v="3"/>
    <x v="40"/>
    <s v="Indianapolis"/>
    <x v="4"/>
    <n v="55.000000000000007"/>
    <n v="200"/>
    <n v="11000.000000000002"/>
    <n v="3300.0000000000005"/>
    <n v="0.3"/>
    <x v="0"/>
    <n v="2021"/>
    <x v="5"/>
    <x v="2"/>
    <x v="1"/>
    <n v="16.500000000000004"/>
  </r>
  <r>
    <x v="3"/>
    <n v="1185732"/>
    <d v="2021-07-09T00:00:00"/>
    <x v="3"/>
    <x v="40"/>
    <s v="Indianapolis"/>
    <x v="5"/>
    <n v="60.000000000000007"/>
    <n v="375"/>
    <n v="22500.000000000004"/>
    <n v="9000.0000000000018"/>
    <n v="0.4"/>
    <x v="0"/>
    <n v="2021"/>
    <x v="5"/>
    <x v="2"/>
    <x v="1"/>
    <n v="24.000000000000004"/>
  </r>
  <r>
    <x v="3"/>
    <n v="1185732"/>
    <d v="2021-08-10T00:00:00"/>
    <x v="3"/>
    <x v="40"/>
    <s v="Indianapolis"/>
    <x v="0"/>
    <n v="50"/>
    <n v="525"/>
    <n v="26250"/>
    <n v="10500"/>
    <n v="0.4"/>
    <x v="0"/>
    <n v="2021"/>
    <x v="6"/>
    <x v="2"/>
    <x v="0"/>
    <n v="20"/>
  </r>
  <r>
    <x v="3"/>
    <n v="1185732"/>
    <d v="2021-08-10T00:00:00"/>
    <x v="3"/>
    <x v="40"/>
    <s v="Indianapolis"/>
    <x v="1"/>
    <n v="45.000000000000007"/>
    <n v="300"/>
    <n v="13500.000000000002"/>
    <n v="5400.0000000000009"/>
    <n v="0.4"/>
    <x v="0"/>
    <n v="2021"/>
    <x v="6"/>
    <x v="2"/>
    <x v="0"/>
    <n v="18.000000000000004"/>
  </r>
  <r>
    <x v="3"/>
    <n v="1185732"/>
    <d v="2021-08-10T00:00:00"/>
    <x v="3"/>
    <x v="40"/>
    <s v="Indianapolis"/>
    <x v="2"/>
    <n v="40"/>
    <n v="225"/>
    <n v="9000"/>
    <n v="3150"/>
    <n v="0.35"/>
    <x v="0"/>
    <n v="2021"/>
    <x v="6"/>
    <x v="2"/>
    <x v="0"/>
    <n v="14"/>
  </r>
  <r>
    <x v="3"/>
    <n v="1185732"/>
    <d v="2021-08-10T00:00:00"/>
    <x v="3"/>
    <x v="40"/>
    <s v="Indianapolis"/>
    <x v="3"/>
    <n v="40"/>
    <n v="200"/>
    <n v="8000"/>
    <n v="2800"/>
    <n v="0.35"/>
    <x v="0"/>
    <n v="2021"/>
    <x v="6"/>
    <x v="2"/>
    <x v="0"/>
    <n v="14"/>
  </r>
  <r>
    <x v="3"/>
    <n v="1185732"/>
    <d v="2021-08-10T00:00:00"/>
    <x v="3"/>
    <x v="40"/>
    <s v="Indianapolis"/>
    <x v="4"/>
    <n v="50"/>
    <n v="175"/>
    <n v="8750"/>
    <n v="2625"/>
    <n v="0.3"/>
    <x v="0"/>
    <n v="2021"/>
    <x v="6"/>
    <x v="2"/>
    <x v="1"/>
    <n v="15"/>
  </r>
  <r>
    <x v="3"/>
    <n v="1185732"/>
    <d v="2021-08-10T00:00:00"/>
    <x v="3"/>
    <x v="40"/>
    <s v="Indianapolis"/>
    <x v="5"/>
    <n v="55.000000000000007"/>
    <n v="350"/>
    <n v="19250.000000000004"/>
    <n v="7700.0000000000018"/>
    <n v="0.4"/>
    <x v="0"/>
    <n v="2021"/>
    <x v="6"/>
    <x v="2"/>
    <x v="1"/>
    <n v="22.000000000000004"/>
  </r>
  <r>
    <x v="3"/>
    <n v="1185732"/>
    <d v="2021-09-11T00:00:00"/>
    <x v="3"/>
    <x v="40"/>
    <s v="Indianapolis"/>
    <x v="0"/>
    <n v="35"/>
    <n v="475"/>
    <n v="16625"/>
    <n v="6650"/>
    <n v="0.4"/>
    <x v="0"/>
    <n v="2021"/>
    <x v="7"/>
    <x v="2"/>
    <x v="0"/>
    <n v="14"/>
  </r>
  <r>
    <x v="3"/>
    <n v="1185732"/>
    <d v="2021-09-11T00:00:00"/>
    <x v="3"/>
    <x v="40"/>
    <s v="Indianapolis"/>
    <x v="1"/>
    <n v="30.000000000000011"/>
    <n v="275"/>
    <n v="8250.0000000000036"/>
    <n v="3300.0000000000018"/>
    <n v="0.4"/>
    <x v="0"/>
    <n v="2021"/>
    <x v="7"/>
    <x v="2"/>
    <x v="0"/>
    <n v="12.000000000000007"/>
  </r>
  <r>
    <x v="3"/>
    <n v="1185732"/>
    <d v="2021-09-11T00:00:00"/>
    <x v="3"/>
    <x v="40"/>
    <s v="Indianapolis"/>
    <x v="2"/>
    <n v="25.000000000000007"/>
    <n v="175"/>
    <n v="4375.0000000000009"/>
    <n v="1531.2500000000002"/>
    <n v="0.35"/>
    <x v="0"/>
    <n v="2021"/>
    <x v="7"/>
    <x v="2"/>
    <x v="0"/>
    <n v="8.7500000000000018"/>
  </r>
  <r>
    <x v="3"/>
    <n v="1185732"/>
    <d v="2021-09-11T00:00:00"/>
    <x v="3"/>
    <x v="40"/>
    <s v="Indianapolis"/>
    <x v="3"/>
    <n v="25.000000000000007"/>
    <n v="150"/>
    <n v="3750.0000000000009"/>
    <n v="1312.5000000000002"/>
    <n v="0.35"/>
    <x v="0"/>
    <n v="2021"/>
    <x v="7"/>
    <x v="2"/>
    <x v="0"/>
    <n v="8.7500000000000018"/>
  </r>
  <r>
    <x v="3"/>
    <n v="1185732"/>
    <d v="2021-09-11T00:00:00"/>
    <x v="3"/>
    <x v="40"/>
    <s v="Indianapolis"/>
    <x v="4"/>
    <n v="35"/>
    <n v="150"/>
    <n v="5250"/>
    <n v="1575"/>
    <n v="0.3"/>
    <x v="0"/>
    <n v="2021"/>
    <x v="7"/>
    <x v="2"/>
    <x v="1"/>
    <n v="10.5"/>
  </r>
  <r>
    <x v="3"/>
    <n v="1185732"/>
    <d v="2021-09-11T00:00:00"/>
    <x v="3"/>
    <x v="40"/>
    <s v="Indianapolis"/>
    <x v="5"/>
    <n v="40"/>
    <n v="225"/>
    <n v="9000"/>
    <n v="3600"/>
    <n v="0.4"/>
    <x v="0"/>
    <n v="2021"/>
    <x v="7"/>
    <x v="2"/>
    <x v="1"/>
    <n v="16"/>
  </r>
  <r>
    <x v="3"/>
    <n v="1185732"/>
    <d v="2021-10-10T00:00:00"/>
    <x v="3"/>
    <x v="40"/>
    <s v="Indianapolis"/>
    <x v="0"/>
    <n v="44.999999999999993"/>
    <n v="400"/>
    <n v="17999.999999999996"/>
    <n v="7199.9999999999991"/>
    <n v="0.4"/>
    <x v="0"/>
    <n v="2021"/>
    <x v="8"/>
    <x v="3"/>
    <x v="0"/>
    <n v="17.999999999999996"/>
  </r>
  <r>
    <x v="3"/>
    <n v="1185732"/>
    <d v="2021-10-10T00:00:00"/>
    <x v="3"/>
    <x v="40"/>
    <s v="Indianapolis"/>
    <x v="1"/>
    <n v="35"/>
    <n v="250"/>
    <n v="8750"/>
    <n v="3500"/>
    <n v="0.4"/>
    <x v="0"/>
    <n v="2021"/>
    <x v="8"/>
    <x v="3"/>
    <x v="0"/>
    <n v="14"/>
  </r>
  <r>
    <x v="3"/>
    <n v="1185732"/>
    <d v="2021-10-10T00:00:00"/>
    <x v="3"/>
    <x v="40"/>
    <s v="Indianapolis"/>
    <x v="2"/>
    <n v="35"/>
    <n v="150"/>
    <n v="5250"/>
    <n v="1837.4999999999998"/>
    <n v="0.35"/>
    <x v="0"/>
    <n v="2021"/>
    <x v="8"/>
    <x v="3"/>
    <x v="0"/>
    <n v="12.249999999999998"/>
  </r>
  <r>
    <x v="3"/>
    <n v="1185732"/>
    <d v="2021-10-10T00:00:00"/>
    <x v="3"/>
    <x v="40"/>
    <s v="Indianapolis"/>
    <x v="3"/>
    <n v="35"/>
    <n v="150"/>
    <n v="5250"/>
    <n v="1837.4999999999998"/>
    <n v="0.35"/>
    <x v="0"/>
    <n v="2021"/>
    <x v="8"/>
    <x v="3"/>
    <x v="0"/>
    <n v="12.249999999999998"/>
  </r>
  <r>
    <x v="3"/>
    <n v="1185732"/>
    <d v="2021-10-10T00:00:00"/>
    <x v="3"/>
    <x v="40"/>
    <s v="Indianapolis"/>
    <x v="4"/>
    <n v="44.999999999999993"/>
    <n v="150"/>
    <n v="6749.9999999999991"/>
    <n v="2024.9999999999995"/>
    <n v="0.3"/>
    <x v="0"/>
    <n v="2021"/>
    <x v="8"/>
    <x v="3"/>
    <x v="1"/>
    <n v="13.499999999999996"/>
  </r>
  <r>
    <x v="3"/>
    <n v="1185732"/>
    <d v="2021-10-10T00:00:00"/>
    <x v="3"/>
    <x v="40"/>
    <s v="Indianapolis"/>
    <x v="5"/>
    <n v="49.999999999999986"/>
    <n v="275"/>
    <n v="13749.999999999996"/>
    <n v="5499.9999999999991"/>
    <n v="0.4"/>
    <x v="0"/>
    <n v="2021"/>
    <x v="8"/>
    <x v="3"/>
    <x v="1"/>
    <n v="19.999999999999996"/>
  </r>
  <r>
    <x v="3"/>
    <n v="1185732"/>
    <d v="2021-11-10T00:00:00"/>
    <x v="3"/>
    <x v="40"/>
    <s v="Indianapolis"/>
    <x v="0"/>
    <n v="44.999999999999993"/>
    <n v="425"/>
    <n v="19124.999999999996"/>
    <n v="7649.9999999999991"/>
    <n v="0.4"/>
    <x v="0"/>
    <n v="2021"/>
    <x v="9"/>
    <x v="3"/>
    <x v="0"/>
    <n v="17.999999999999996"/>
  </r>
  <r>
    <x v="3"/>
    <n v="1185732"/>
    <d v="2021-11-10T00:00:00"/>
    <x v="3"/>
    <x v="40"/>
    <s v="Indianapolis"/>
    <x v="1"/>
    <n v="35"/>
    <n v="325"/>
    <n v="11375"/>
    <n v="4550"/>
    <n v="0.4"/>
    <x v="0"/>
    <n v="2021"/>
    <x v="9"/>
    <x v="3"/>
    <x v="0"/>
    <n v="14"/>
  </r>
  <r>
    <x v="3"/>
    <n v="1185732"/>
    <d v="2021-11-10T00:00:00"/>
    <x v="3"/>
    <x v="40"/>
    <s v="Indianapolis"/>
    <x v="2"/>
    <n v="35"/>
    <n v="270"/>
    <n v="9450"/>
    <n v="3307.5"/>
    <n v="0.35"/>
    <x v="0"/>
    <n v="2021"/>
    <x v="9"/>
    <x v="3"/>
    <x v="0"/>
    <n v="12.25"/>
  </r>
  <r>
    <x v="3"/>
    <n v="1185732"/>
    <d v="2021-11-10T00:00:00"/>
    <x v="3"/>
    <x v="40"/>
    <s v="Indianapolis"/>
    <x v="3"/>
    <n v="35"/>
    <n v="275"/>
    <n v="9625"/>
    <n v="3368.75"/>
    <n v="0.35"/>
    <x v="0"/>
    <n v="2021"/>
    <x v="9"/>
    <x v="3"/>
    <x v="0"/>
    <n v="12.25"/>
  </r>
  <r>
    <x v="3"/>
    <n v="1185732"/>
    <d v="2021-11-10T00:00:00"/>
    <x v="3"/>
    <x v="40"/>
    <s v="Indianapolis"/>
    <x v="4"/>
    <n v="60"/>
    <n v="250"/>
    <n v="15000"/>
    <n v="4500"/>
    <n v="0.3"/>
    <x v="0"/>
    <n v="2021"/>
    <x v="9"/>
    <x v="3"/>
    <x v="1"/>
    <n v="18"/>
  </r>
  <r>
    <x v="3"/>
    <n v="1185732"/>
    <d v="2021-11-10T00:00:00"/>
    <x v="3"/>
    <x v="40"/>
    <s v="Indianapolis"/>
    <x v="5"/>
    <n v="64.999999999999986"/>
    <n v="350"/>
    <n v="22749.999999999996"/>
    <n v="9099.9999999999982"/>
    <n v="0.4"/>
    <x v="0"/>
    <n v="2021"/>
    <x v="9"/>
    <x v="3"/>
    <x v="1"/>
    <n v="25.999999999999996"/>
  </r>
  <r>
    <x v="3"/>
    <n v="1185732"/>
    <d v="2021-12-09T00:00:00"/>
    <x v="3"/>
    <x v="40"/>
    <s v="Indianapolis"/>
    <x v="0"/>
    <n v="60"/>
    <n v="600"/>
    <n v="36000"/>
    <n v="14400"/>
    <n v="0.4"/>
    <x v="0"/>
    <n v="2021"/>
    <x v="10"/>
    <x v="3"/>
    <x v="0"/>
    <n v="24"/>
  </r>
  <r>
    <x v="3"/>
    <n v="1185732"/>
    <d v="2021-12-09T00:00:00"/>
    <x v="3"/>
    <x v="40"/>
    <s v="Indianapolis"/>
    <x v="1"/>
    <n v="50"/>
    <n v="400"/>
    <n v="20000"/>
    <n v="8000"/>
    <n v="0.4"/>
    <x v="0"/>
    <n v="2021"/>
    <x v="10"/>
    <x v="3"/>
    <x v="0"/>
    <n v="20"/>
  </r>
  <r>
    <x v="3"/>
    <n v="1185732"/>
    <d v="2021-12-09T00:00:00"/>
    <x v="3"/>
    <x v="40"/>
    <s v="Indianapolis"/>
    <x v="2"/>
    <n v="50"/>
    <n v="350"/>
    <n v="17500"/>
    <n v="6125"/>
    <n v="0.35"/>
    <x v="0"/>
    <n v="2021"/>
    <x v="10"/>
    <x v="3"/>
    <x v="0"/>
    <n v="17.5"/>
  </r>
  <r>
    <x v="3"/>
    <n v="1185732"/>
    <d v="2021-12-09T00:00:00"/>
    <x v="3"/>
    <x v="40"/>
    <s v="Indianapolis"/>
    <x v="3"/>
    <n v="50"/>
    <n v="300"/>
    <n v="15000"/>
    <n v="5250"/>
    <n v="0.35"/>
    <x v="0"/>
    <n v="2021"/>
    <x v="10"/>
    <x v="3"/>
    <x v="0"/>
    <n v="17.5"/>
  </r>
  <r>
    <x v="3"/>
    <n v="1185732"/>
    <d v="2021-12-09T00:00:00"/>
    <x v="3"/>
    <x v="40"/>
    <s v="Indianapolis"/>
    <x v="4"/>
    <n v="60"/>
    <n v="300"/>
    <n v="18000"/>
    <n v="5400"/>
    <n v="0.3"/>
    <x v="0"/>
    <n v="2021"/>
    <x v="10"/>
    <x v="3"/>
    <x v="1"/>
    <n v="18"/>
  </r>
  <r>
    <x v="3"/>
    <n v="1185732"/>
    <d v="2021-12-09T00:00:00"/>
    <x v="3"/>
    <x v="40"/>
    <s v="Indianapolis"/>
    <x v="5"/>
    <n v="64.999999999999986"/>
    <n v="400"/>
    <n v="25999.999999999993"/>
    <n v="10399.999999999998"/>
    <n v="0.4"/>
    <x v="0"/>
    <n v="2021"/>
    <x v="10"/>
    <x v="3"/>
    <x v="1"/>
    <n v="25.999999999999996"/>
  </r>
  <r>
    <x v="3"/>
    <n v="1185732"/>
    <d v="2021-01-17T00:00:00"/>
    <x v="3"/>
    <x v="40"/>
    <s v="Indianapolis"/>
    <x v="0"/>
    <n v="35"/>
    <n v="500"/>
    <n v="17500"/>
    <n v="7000"/>
    <n v="0.4"/>
    <x v="0"/>
    <n v="2021"/>
    <x v="0"/>
    <x v="0"/>
    <x v="0"/>
    <n v="14"/>
  </r>
  <r>
    <x v="3"/>
    <n v="1185732"/>
    <d v="2021-01-17T00:00:00"/>
    <x v="3"/>
    <x v="40"/>
    <s v="Indianapolis"/>
    <x v="1"/>
    <n v="35"/>
    <n v="300"/>
    <n v="10500"/>
    <n v="4200"/>
    <n v="0.4"/>
    <x v="0"/>
    <n v="2021"/>
    <x v="0"/>
    <x v="0"/>
    <x v="0"/>
    <n v="14"/>
  </r>
  <r>
    <x v="3"/>
    <n v="1185732"/>
    <d v="2021-01-17T00:00:00"/>
    <x v="3"/>
    <x v="40"/>
    <s v="Indianapolis"/>
    <x v="2"/>
    <n v="25.000000000000007"/>
    <n v="300"/>
    <n v="7500.0000000000018"/>
    <n v="3000.0000000000009"/>
    <n v="0.4"/>
    <x v="0"/>
    <n v="2021"/>
    <x v="0"/>
    <x v="0"/>
    <x v="0"/>
    <n v="10.000000000000004"/>
  </r>
  <r>
    <x v="3"/>
    <n v="1185732"/>
    <d v="2021-01-17T00:00:00"/>
    <x v="3"/>
    <x v="40"/>
    <s v="Indianapolis"/>
    <x v="3"/>
    <n v="30.000000000000004"/>
    <n v="150"/>
    <n v="4500.0000000000009"/>
    <n v="1800.0000000000005"/>
    <n v="0.4"/>
    <x v="0"/>
    <n v="2021"/>
    <x v="0"/>
    <x v="0"/>
    <x v="0"/>
    <n v="12.000000000000004"/>
  </r>
  <r>
    <x v="3"/>
    <n v="1185732"/>
    <d v="2021-01-17T00:00:00"/>
    <x v="3"/>
    <x v="40"/>
    <s v="Indianapolis"/>
    <x v="4"/>
    <n v="44.999999999999993"/>
    <n v="200"/>
    <n v="8999.9999999999982"/>
    <n v="3599.9999999999995"/>
    <n v="0.4"/>
    <x v="0"/>
    <n v="2021"/>
    <x v="0"/>
    <x v="0"/>
    <x v="1"/>
    <n v="17.999999999999996"/>
  </r>
  <r>
    <x v="3"/>
    <n v="1185732"/>
    <d v="2021-01-17T00:00:00"/>
    <x v="3"/>
    <x v="40"/>
    <s v="Indianapolis"/>
    <x v="5"/>
    <n v="35"/>
    <n v="300"/>
    <n v="10500"/>
    <n v="4200"/>
    <n v="0.4"/>
    <x v="0"/>
    <n v="2021"/>
    <x v="0"/>
    <x v="0"/>
    <x v="1"/>
    <n v="14"/>
  </r>
  <r>
    <x v="3"/>
    <n v="1185732"/>
    <d v="2021-02-17T00:00:00"/>
    <x v="3"/>
    <x v="40"/>
    <s v="Indianapolis"/>
    <x v="0"/>
    <n v="35"/>
    <n v="550"/>
    <n v="19250"/>
    <n v="7700"/>
    <n v="0.4"/>
    <x v="0"/>
    <n v="2021"/>
    <x v="1"/>
    <x v="0"/>
    <x v="0"/>
    <n v="14"/>
  </r>
  <r>
    <x v="3"/>
    <n v="1185732"/>
    <d v="2021-02-17T00:00:00"/>
    <x v="3"/>
    <x v="40"/>
    <s v="Indianapolis"/>
    <x v="1"/>
    <n v="40"/>
    <n v="200"/>
    <n v="8000"/>
    <n v="3200"/>
    <n v="0.4"/>
    <x v="0"/>
    <n v="2021"/>
    <x v="1"/>
    <x v="0"/>
    <x v="0"/>
    <n v="16"/>
  </r>
  <r>
    <x v="3"/>
    <n v="1185732"/>
    <d v="2021-02-17T00:00:00"/>
    <x v="3"/>
    <x v="40"/>
    <s v="Indianapolis"/>
    <x v="2"/>
    <n v="30.000000000000004"/>
    <n v="300"/>
    <n v="9000.0000000000018"/>
    <n v="3600.0000000000009"/>
    <n v="0.4"/>
    <x v="0"/>
    <n v="2021"/>
    <x v="1"/>
    <x v="0"/>
    <x v="0"/>
    <n v="12.000000000000004"/>
  </r>
  <r>
    <x v="3"/>
    <n v="1185732"/>
    <d v="2021-02-17T00:00:00"/>
    <x v="0"/>
    <x v="41"/>
    <s v="Charleston"/>
    <x v="3"/>
    <n v="35"/>
    <n v="175"/>
    <n v="6125"/>
    <n v="2450"/>
    <n v="0.4"/>
    <x v="0"/>
    <n v="2021"/>
    <x v="1"/>
    <x v="0"/>
    <x v="0"/>
    <n v="14"/>
  </r>
  <r>
    <x v="3"/>
    <n v="1185732"/>
    <d v="2021-02-17T00:00:00"/>
    <x v="0"/>
    <x v="41"/>
    <s v="Charleston"/>
    <x v="4"/>
    <n v="49.999999999999993"/>
    <n v="250"/>
    <n v="12499.999999999998"/>
    <n v="5000"/>
    <n v="0.4"/>
    <x v="0"/>
    <n v="2021"/>
    <x v="1"/>
    <x v="0"/>
    <x v="1"/>
    <n v="20"/>
  </r>
  <r>
    <x v="3"/>
    <n v="1185732"/>
    <d v="2021-02-17T00:00:00"/>
    <x v="0"/>
    <x v="41"/>
    <s v="Charleston"/>
    <x v="5"/>
    <n v="24.999999999999993"/>
    <n v="350"/>
    <n v="8749.9999999999982"/>
    <n v="3499.9999999999995"/>
    <n v="0.4"/>
    <x v="0"/>
    <n v="2021"/>
    <x v="1"/>
    <x v="0"/>
    <x v="1"/>
    <n v="9.9999999999999982"/>
  </r>
  <r>
    <x v="3"/>
    <n v="1185732"/>
    <d v="2021-03-16T00:00:00"/>
    <x v="0"/>
    <x v="41"/>
    <s v="Charleston"/>
    <x v="0"/>
    <n v="30.000000000000004"/>
    <n v="570"/>
    <n v="17100.000000000004"/>
    <n v="6840.0000000000018"/>
    <n v="0.4"/>
    <x v="0"/>
    <n v="2021"/>
    <x v="2"/>
    <x v="0"/>
    <x v="0"/>
    <n v="12.000000000000004"/>
  </r>
  <r>
    <x v="3"/>
    <n v="1185732"/>
    <d v="2021-03-16T00:00:00"/>
    <x v="0"/>
    <x v="41"/>
    <s v="Charleston"/>
    <x v="1"/>
    <n v="30.000000000000004"/>
    <n v="275"/>
    <n v="8250.0000000000018"/>
    <n v="3300.0000000000009"/>
    <n v="0.4"/>
    <x v="0"/>
    <n v="2021"/>
    <x v="2"/>
    <x v="0"/>
    <x v="0"/>
    <n v="12.000000000000004"/>
  </r>
  <r>
    <x v="3"/>
    <n v="1185732"/>
    <d v="2021-03-16T00:00:00"/>
    <x v="0"/>
    <x v="41"/>
    <s v="Charleston"/>
    <x v="2"/>
    <n v="20"/>
    <n v="325"/>
    <n v="6500"/>
    <n v="2600"/>
    <n v="0.4"/>
    <x v="0"/>
    <n v="2021"/>
    <x v="2"/>
    <x v="0"/>
    <x v="0"/>
    <n v="8"/>
  </r>
  <r>
    <x v="3"/>
    <n v="1185732"/>
    <d v="2021-03-16T00:00:00"/>
    <x v="0"/>
    <x v="41"/>
    <s v="Charleston"/>
    <x v="3"/>
    <n v="24.999999999999993"/>
    <n v="175"/>
    <n v="4374.9999999999991"/>
    <n v="1749.9999999999998"/>
    <n v="0.4"/>
    <x v="0"/>
    <n v="2021"/>
    <x v="2"/>
    <x v="0"/>
    <x v="0"/>
    <n v="9.9999999999999982"/>
  </r>
  <r>
    <x v="3"/>
    <n v="1185732"/>
    <d v="2021-03-16T00:00:00"/>
    <x v="0"/>
    <x v="41"/>
    <s v="Charleston"/>
    <x v="4"/>
    <n v="40"/>
    <n v="225"/>
    <n v="9000"/>
    <n v="3600"/>
    <n v="0.4"/>
    <x v="0"/>
    <n v="2021"/>
    <x v="2"/>
    <x v="0"/>
    <x v="1"/>
    <n v="16"/>
  </r>
  <r>
    <x v="3"/>
    <n v="1185732"/>
    <d v="2021-03-16T00:00:00"/>
    <x v="0"/>
    <x v="41"/>
    <s v="Charleston"/>
    <x v="5"/>
    <n v="30.000000000000004"/>
    <n v="325"/>
    <n v="9750.0000000000018"/>
    <n v="3900.0000000000009"/>
    <n v="0.4"/>
    <x v="0"/>
    <n v="2021"/>
    <x v="2"/>
    <x v="0"/>
    <x v="1"/>
    <n v="12.000000000000004"/>
  </r>
  <r>
    <x v="3"/>
    <n v="1185732"/>
    <d v="2021-04-17T00:00:00"/>
    <x v="0"/>
    <x v="41"/>
    <s v="Charleston"/>
    <x v="0"/>
    <n v="30.000000000000004"/>
    <n v="550"/>
    <n v="16500.000000000004"/>
    <n v="6600.0000000000018"/>
    <n v="0.4"/>
    <x v="0"/>
    <n v="2021"/>
    <x v="3"/>
    <x v="1"/>
    <x v="0"/>
    <n v="12.000000000000004"/>
  </r>
  <r>
    <x v="3"/>
    <n v="1185732"/>
    <d v="2021-04-17T00:00:00"/>
    <x v="0"/>
    <x v="41"/>
    <s v="Charleston"/>
    <x v="1"/>
    <n v="30.000000000000004"/>
    <n v="250"/>
    <n v="7500.0000000000009"/>
    <n v="3000.0000000000005"/>
    <n v="0.4"/>
    <x v="0"/>
    <n v="2021"/>
    <x v="3"/>
    <x v="1"/>
    <x v="0"/>
    <n v="12.000000000000002"/>
  </r>
  <r>
    <x v="3"/>
    <n v="1185732"/>
    <d v="2021-04-17T00:00:00"/>
    <x v="0"/>
    <x v="41"/>
    <s v="Charleston"/>
    <x v="2"/>
    <n v="20"/>
    <n v="250"/>
    <n v="5000"/>
    <n v="2000"/>
    <n v="0.4"/>
    <x v="0"/>
    <n v="2021"/>
    <x v="3"/>
    <x v="1"/>
    <x v="0"/>
    <n v="8"/>
  </r>
  <r>
    <x v="3"/>
    <n v="1185732"/>
    <d v="2021-04-17T00:00:00"/>
    <x v="0"/>
    <x v="41"/>
    <s v="Charleston"/>
    <x v="3"/>
    <n v="24.999999999999993"/>
    <n v="175"/>
    <n v="4374.9999999999991"/>
    <n v="1749.9999999999998"/>
    <n v="0.4"/>
    <x v="0"/>
    <n v="2021"/>
    <x v="3"/>
    <x v="1"/>
    <x v="0"/>
    <n v="9.9999999999999982"/>
  </r>
  <r>
    <x v="3"/>
    <n v="1185732"/>
    <d v="2021-04-17T00:00:00"/>
    <x v="0"/>
    <x v="41"/>
    <s v="Charleston"/>
    <x v="4"/>
    <n v="65"/>
    <n v="200"/>
    <n v="13000"/>
    <n v="5200"/>
    <n v="0.4"/>
    <x v="0"/>
    <n v="2021"/>
    <x v="3"/>
    <x v="1"/>
    <x v="1"/>
    <n v="26"/>
  </r>
  <r>
    <x v="3"/>
    <n v="1185732"/>
    <d v="2021-04-17T00:00:00"/>
    <x v="0"/>
    <x v="41"/>
    <s v="Charleston"/>
    <x v="5"/>
    <n v="50"/>
    <n v="325"/>
    <n v="16250"/>
    <n v="6500"/>
    <n v="0.4"/>
    <x v="0"/>
    <n v="2021"/>
    <x v="3"/>
    <x v="1"/>
    <x v="1"/>
    <n v="20"/>
  </r>
  <r>
    <x v="3"/>
    <n v="1185732"/>
    <d v="2021-05-18T00:00:00"/>
    <x v="0"/>
    <x v="41"/>
    <s v="Charleston"/>
    <x v="0"/>
    <n v="60"/>
    <n v="595"/>
    <n v="35700"/>
    <n v="14280"/>
    <n v="0.4"/>
    <x v="0"/>
    <n v="2021"/>
    <x v="4"/>
    <x v="1"/>
    <x v="0"/>
    <n v="24"/>
  </r>
  <r>
    <x v="3"/>
    <n v="1185732"/>
    <d v="2021-05-18T00:00:00"/>
    <x v="0"/>
    <x v="41"/>
    <s v="Charleston"/>
    <x v="1"/>
    <n v="40"/>
    <n v="300"/>
    <n v="12000"/>
    <n v="4800"/>
    <n v="0.4"/>
    <x v="0"/>
    <n v="2021"/>
    <x v="4"/>
    <x v="1"/>
    <x v="0"/>
    <n v="16"/>
  </r>
  <r>
    <x v="3"/>
    <n v="1185732"/>
    <d v="2021-05-18T00:00:00"/>
    <x v="0"/>
    <x v="41"/>
    <s v="Charleston"/>
    <x v="2"/>
    <n v="35"/>
    <n v="275"/>
    <n v="9625"/>
    <n v="3850"/>
    <n v="0.4"/>
    <x v="0"/>
    <n v="2021"/>
    <x v="4"/>
    <x v="1"/>
    <x v="0"/>
    <n v="14"/>
  </r>
  <r>
    <x v="3"/>
    <n v="1185732"/>
    <d v="2021-05-18T00:00:00"/>
    <x v="0"/>
    <x v="41"/>
    <s v="Charleston"/>
    <x v="3"/>
    <n v="35"/>
    <n v="200"/>
    <n v="7000"/>
    <n v="2800"/>
    <n v="0.4"/>
    <x v="0"/>
    <n v="2021"/>
    <x v="4"/>
    <x v="1"/>
    <x v="0"/>
    <n v="14"/>
  </r>
  <r>
    <x v="3"/>
    <n v="1185732"/>
    <d v="2021-05-18T00:00:00"/>
    <x v="0"/>
    <x v="41"/>
    <s v="Charleston"/>
    <x v="4"/>
    <n v="44.999999999999993"/>
    <n v="225"/>
    <n v="10124.999999999998"/>
    <n v="4049.9999999999995"/>
    <n v="0.4"/>
    <x v="0"/>
    <n v="2021"/>
    <x v="4"/>
    <x v="1"/>
    <x v="1"/>
    <n v="17.999999999999996"/>
  </r>
  <r>
    <x v="3"/>
    <n v="1185732"/>
    <d v="2021-05-18T00:00:00"/>
    <x v="0"/>
    <x v="41"/>
    <s v="Charleston"/>
    <x v="5"/>
    <n v="54.999999999999993"/>
    <n v="350"/>
    <n v="19249.999999999996"/>
    <n v="7699.9999999999991"/>
    <n v="0.4"/>
    <x v="0"/>
    <n v="2021"/>
    <x v="4"/>
    <x v="1"/>
    <x v="1"/>
    <n v="21.999999999999996"/>
  </r>
  <r>
    <x v="3"/>
    <n v="1185732"/>
    <d v="2021-06-17T00:00:00"/>
    <x v="0"/>
    <x v="41"/>
    <s v="Charleston"/>
    <x v="0"/>
    <n v="45"/>
    <n v="600"/>
    <n v="27000"/>
    <n v="10800"/>
    <n v="0.4"/>
    <x v="0"/>
    <n v="2021"/>
    <x v="11"/>
    <x v="1"/>
    <x v="0"/>
    <n v="18"/>
  </r>
  <r>
    <x v="3"/>
    <n v="1185732"/>
    <d v="2021-06-17T00:00:00"/>
    <x v="0"/>
    <x v="41"/>
    <s v="Charleston"/>
    <x v="1"/>
    <n v="40.000000000000007"/>
    <n v="425"/>
    <n v="17000.000000000004"/>
    <n v="6800.0000000000018"/>
    <n v="0.4"/>
    <x v="0"/>
    <n v="2021"/>
    <x v="11"/>
    <x v="1"/>
    <x v="0"/>
    <n v="16.000000000000004"/>
  </r>
  <r>
    <x v="3"/>
    <n v="1185732"/>
    <d v="2021-06-17T00:00:00"/>
    <x v="0"/>
    <x v="41"/>
    <s v="Charleston"/>
    <x v="2"/>
    <n v="35"/>
    <n v="300"/>
    <n v="10500"/>
    <n v="4200"/>
    <n v="0.4"/>
    <x v="0"/>
    <n v="2021"/>
    <x v="11"/>
    <x v="1"/>
    <x v="0"/>
    <n v="14"/>
  </r>
  <r>
    <x v="3"/>
    <n v="1185732"/>
    <d v="2021-06-17T00:00:00"/>
    <x v="0"/>
    <x v="41"/>
    <s v="Charleston"/>
    <x v="3"/>
    <n v="35"/>
    <n v="275"/>
    <n v="9625"/>
    <n v="3850"/>
    <n v="0.4"/>
    <x v="0"/>
    <n v="2021"/>
    <x v="11"/>
    <x v="1"/>
    <x v="0"/>
    <n v="14"/>
  </r>
  <r>
    <x v="3"/>
    <n v="1185732"/>
    <d v="2021-06-17T00:00:00"/>
    <x v="0"/>
    <x v="41"/>
    <s v="Charleston"/>
    <x v="4"/>
    <n v="45"/>
    <n v="275"/>
    <n v="12375"/>
    <n v="4950"/>
    <n v="0.4"/>
    <x v="0"/>
    <n v="2021"/>
    <x v="11"/>
    <x v="1"/>
    <x v="1"/>
    <n v="18"/>
  </r>
  <r>
    <x v="3"/>
    <n v="1185732"/>
    <d v="2021-06-17T00:00:00"/>
    <x v="0"/>
    <x v="41"/>
    <s v="Charleston"/>
    <x v="5"/>
    <n v="65.000000000000014"/>
    <n v="425"/>
    <n v="27625.000000000007"/>
    <n v="11050.000000000004"/>
    <n v="0.4"/>
    <x v="0"/>
    <n v="2021"/>
    <x v="11"/>
    <x v="1"/>
    <x v="1"/>
    <n v="26.000000000000007"/>
  </r>
  <r>
    <x v="3"/>
    <n v="1185732"/>
    <d v="2021-07-16T00:00:00"/>
    <x v="0"/>
    <x v="41"/>
    <s v="Charleston"/>
    <x v="0"/>
    <n v="60.000000000000007"/>
    <n v="650"/>
    <n v="39000.000000000007"/>
    <n v="15600.000000000004"/>
    <n v="0.4"/>
    <x v="0"/>
    <n v="2021"/>
    <x v="5"/>
    <x v="2"/>
    <x v="0"/>
    <n v="24.000000000000007"/>
  </r>
  <r>
    <x v="3"/>
    <n v="1185732"/>
    <d v="2021-07-16T00:00:00"/>
    <x v="0"/>
    <x v="41"/>
    <s v="Charleston"/>
    <x v="1"/>
    <n v="55.000000000000014"/>
    <n v="400"/>
    <n v="22000.000000000007"/>
    <n v="8800.0000000000036"/>
    <n v="0.4"/>
    <x v="0"/>
    <n v="2021"/>
    <x v="5"/>
    <x v="2"/>
    <x v="0"/>
    <n v="22.000000000000011"/>
  </r>
  <r>
    <x v="3"/>
    <n v="1185732"/>
    <d v="2021-07-16T00:00:00"/>
    <x v="0"/>
    <x v="41"/>
    <s v="Charleston"/>
    <x v="2"/>
    <n v="50"/>
    <n v="325"/>
    <n v="16250"/>
    <n v="6500"/>
    <n v="0.4"/>
    <x v="0"/>
    <n v="2021"/>
    <x v="5"/>
    <x v="2"/>
    <x v="0"/>
    <n v="20"/>
  </r>
  <r>
    <x v="3"/>
    <n v="1185732"/>
    <d v="2021-07-16T00:00:00"/>
    <x v="0"/>
    <x v="41"/>
    <s v="Charleston"/>
    <x v="3"/>
    <n v="50"/>
    <n v="275"/>
    <n v="13750"/>
    <n v="5500"/>
    <n v="0.4"/>
    <x v="0"/>
    <n v="2021"/>
    <x v="5"/>
    <x v="2"/>
    <x v="0"/>
    <n v="20"/>
  </r>
  <r>
    <x v="3"/>
    <n v="1185732"/>
    <d v="2021-07-16T00:00:00"/>
    <x v="0"/>
    <x v="41"/>
    <s v="Charleston"/>
    <x v="4"/>
    <n v="60.000000000000007"/>
    <n v="300"/>
    <n v="18000.000000000004"/>
    <n v="7200.0000000000018"/>
    <n v="0.4"/>
    <x v="0"/>
    <n v="2021"/>
    <x v="5"/>
    <x v="2"/>
    <x v="1"/>
    <n v="24.000000000000007"/>
  </r>
  <r>
    <x v="3"/>
    <n v="1185732"/>
    <d v="2021-07-16T00:00:00"/>
    <x v="0"/>
    <x v="41"/>
    <s v="Charleston"/>
    <x v="5"/>
    <n v="65.000000000000014"/>
    <n v="475"/>
    <n v="30875.000000000007"/>
    <n v="12350.000000000004"/>
    <n v="0.4"/>
    <x v="0"/>
    <n v="2021"/>
    <x v="5"/>
    <x v="2"/>
    <x v="1"/>
    <n v="26.000000000000007"/>
  </r>
  <r>
    <x v="3"/>
    <n v="1185732"/>
    <d v="2021-08-17T00:00:00"/>
    <x v="0"/>
    <x v="41"/>
    <s v="Charleston"/>
    <x v="0"/>
    <n v="50"/>
    <n v="525"/>
    <n v="26250"/>
    <n v="10500"/>
    <n v="0.4"/>
    <x v="0"/>
    <n v="2021"/>
    <x v="6"/>
    <x v="2"/>
    <x v="0"/>
    <n v="20"/>
  </r>
  <r>
    <x v="3"/>
    <n v="1185732"/>
    <d v="2021-08-17T00:00:00"/>
    <x v="0"/>
    <x v="41"/>
    <s v="Charleston"/>
    <x v="1"/>
    <n v="45.000000000000007"/>
    <n v="300"/>
    <n v="13500.000000000002"/>
    <n v="5400.0000000000009"/>
    <n v="0.4"/>
    <x v="0"/>
    <n v="2021"/>
    <x v="6"/>
    <x v="2"/>
    <x v="0"/>
    <n v="18.000000000000004"/>
  </r>
  <r>
    <x v="3"/>
    <n v="1185732"/>
    <d v="2021-08-17T00:00:00"/>
    <x v="0"/>
    <x v="41"/>
    <s v="Charleston"/>
    <x v="2"/>
    <n v="40"/>
    <n v="300"/>
    <n v="12000"/>
    <n v="4800"/>
    <n v="0.4"/>
    <x v="0"/>
    <n v="2021"/>
    <x v="6"/>
    <x v="2"/>
    <x v="0"/>
    <n v="16"/>
  </r>
  <r>
    <x v="3"/>
    <n v="1185732"/>
    <d v="2021-08-17T00:00:00"/>
    <x v="0"/>
    <x v="41"/>
    <s v="Charleston"/>
    <x v="3"/>
    <n v="40"/>
    <n v="275"/>
    <n v="11000"/>
    <n v="4400"/>
    <n v="0.4"/>
    <x v="0"/>
    <n v="2021"/>
    <x v="6"/>
    <x v="2"/>
    <x v="0"/>
    <n v="16"/>
  </r>
  <r>
    <x v="3"/>
    <n v="1185732"/>
    <d v="2021-08-17T00:00:00"/>
    <x v="0"/>
    <x v="41"/>
    <s v="Charleston"/>
    <x v="4"/>
    <n v="50"/>
    <n v="250"/>
    <n v="12500"/>
    <n v="5000"/>
    <n v="0.4"/>
    <x v="0"/>
    <n v="2021"/>
    <x v="6"/>
    <x v="2"/>
    <x v="1"/>
    <n v="20"/>
  </r>
  <r>
    <x v="3"/>
    <n v="1185732"/>
    <d v="2021-08-17T00:00:00"/>
    <x v="0"/>
    <x v="41"/>
    <s v="Charleston"/>
    <x v="5"/>
    <n v="55.000000000000007"/>
    <n v="425"/>
    <n v="23375.000000000004"/>
    <n v="9350.0000000000018"/>
    <n v="0.4"/>
    <x v="0"/>
    <n v="2021"/>
    <x v="6"/>
    <x v="2"/>
    <x v="1"/>
    <n v="22.000000000000004"/>
  </r>
  <r>
    <x v="3"/>
    <n v="1185732"/>
    <d v="2021-09-18T00:00:00"/>
    <x v="0"/>
    <x v="41"/>
    <s v="Charleston"/>
    <x v="0"/>
    <n v="35"/>
    <n v="550"/>
    <n v="19250"/>
    <n v="7700"/>
    <n v="0.4"/>
    <x v="0"/>
    <n v="2021"/>
    <x v="7"/>
    <x v="2"/>
    <x v="0"/>
    <n v="14"/>
  </r>
  <r>
    <x v="3"/>
    <n v="1185732"/>
    <d v="2021-09-18T00:00:00"/>
    <x v="0"/>
    <x v="41"/>
    <s v="Charleston"/>
    <x v="1"/>
    <n v="30.000000000000011"/>
    <n v="350"/>
    <n v="10500.000000000004"/>
    <n v="4200.0000000000018"/>
    <n v="0.4"/>
    <x v="0"/>
    <n v="2021"/>
    <x v="7"/>
    <x v="2"/>
    <x v="0"/>
    <n v="12.000000000000005"/>
  </r>
  <r>
    <x v="3"/>
    <n v="1185732"/>
    <d v="2021-09-18T00:00:00"/>
    <x v="0"/>
    <x v="41"/>
    <s v="Charleston"/>
    <x v="2"/>
    <n v="25.000000000000007"/>
    <n v="250"/>
    <n v="6250.0000000000018"/>
    <n v="2500.0000000000009"/>
    <n v="0.4"/>
    <x v="0"/>
    <n v="2021"/>
    <x v="7"/>
    <x v="2"/>
    <x v="0"/>
    <n v="10.000000000000004"/>
  </r>
  <r>
    <x v="3"/>
    <n v="1185732"/>
    <d v="2021-09-18T00:00:00"/>
    <x v="0"/>
    <x v="41"/>
    <s v="Charleston"/>
    <x v="3"/>
    <n v="25.000000000000007"/>
    <n v="225"/>
    <n v="5625.0000000000018"/>
    <n v="2250.0000000000009"/>
    <n v="0.4"/>
    <x v="0"/>
    <n v="2021"/>
    <x v="7"/>
    <x v="2"/>
    <x v="0"/>
    <n v="10.000000000000004"/>
  </r>
  <r>
    <x v="3"/>
    <n v="1185732"/>
    <d v="2021-09-18T00:00:00"/>
    <x v="0"/>
    <x v="41"/>
    <s v="Charleston"/>
    <x v="4"/>
    <n v="35"/>
    <n v="225"/>
    <n v="7875"/>
    <n v="3150"/>
    <n v="0.4"/>
    <x v="0"/>
    <n v="2021"/>
    <x v="7"/>
    <x v="2"/>
    <x v="1"/>
    <n v="14"/>
  </r>
  <r>
    <x v="3"/>
    <n v="1185732"/>
    <d v="2021-09-18T00:00:00"/>
    <x v="0"/>
    <x v="41"/>
    <s v="Charleston"/>
    <x v="5"/>
    <n v="40"/>
    <n v="300"/>
    <n v="12000"/>
    <n v="4800"/>
    <n v="0.4"/>
    <x v="0"/>
    <n v="2021"/>
    <x v="7"/>
    <x v="2"/>
    <x v="1"/>
    <n v="16"/>
  </r>
  <r>
    <x v="3"/>
    <n v="1185732"/>
    <d v="2021-10-17T00:00:00"/>
    <x v="0"/>
    <x v="41"/>
    <s v="Charleston"/>
    <x v="0"/>
    <n v="44.999999999999993"/>
    <n v="425"/>
    <n v="19124.999999999996"/>
    <n v="7649.9999999999991"/>
    <n v="0.4"/>
    <x v="0"/>
    <n v="2021"/>
    <x v="8"/>
    <x v="3"/>
    <x v="0"/>
    <n v="17.999999999999996"/>
  </r>
  <r>
    <x v="3"/>
    <n v="1185732"/>
    <d v="2021-10-17T00:00:00"/>
    <x v="0"/>
    <x v="41"/>
    <s v="Charleston"/>
    <x v="1"/>
    <n v="35"/>
    <n v="275"/>
    <n v="9625"/>
    <n v="3850"/>
    <n v="0.4"/>
    <x v="0"/>
    <n v="2021"/>
    <x v="8"/>
    <x v="3"/>
    <x v="0"/>
    <n v="14"/>
  </r>
  <r>
    <x v="3"/>
    <n v="1185732"/>
    <d v="2021-10-17T00:00:00"/>
    <x v="0"/>
    <x v="41"/>
    <s v="Charleston"/>
    <x v="2"/>
    <n v="35"/>
    <n v="175"/>
    <n v="6125"/>
    <n v="2450"/>
    <n v="0.4"/>
    <x v="0"/>
    <n v="2021"/>
    <x v="8"/>
    <x v="3"/>
    <x v="0"/>
    <n v="14"/>
  </r>
  <r>
    <x v="3"/>
    <n v="1185732"/>
    <d v="2021-10-17T00:00:00"/>
    <x v="0"/>
    <x v="41"/>
    <s v="Charleston"/>
    <x v="3"/>
    <n v="35"/>
    <n v="175"/>
    <n v="6125"/>
    <n v="2450"/>
    <n v="0.4"/>
    <x v="0"/>
    <n v="2021"/>
    <x v="8"/>
    <x v="3"/>
    <x v="0"/>
    <n v="14"/>
  </r>
  <r>
    <x v="3"/>
    <n v="1185732"/>
    <d v="2021-10-17T00:00:00"/>
    <x v="0"/>
    <x v="41"/>
    <s v="Charleston"/>
    <x v="4"/>
    <n v="44.999999999999993"/>
    <n v="175"/>
    <n v="7874.9999999999991"/>
    <n v="3150"/>
    <n v="0.4"/>
    <x v="0"/>
    <n v="2021"/>
    <x v="8"/>
    <x v="3"/>
    <x v="1"/>
    <n v="18"/>
  </r>
  <r>
    <x v="0"/>
    <n v="1185732"/>
    <d v="2021-10-17T00:00:00"/>
    <x v="0"/>
    <x v="41"/>
    <s v="Charleston"/>
    <x v="5"/>
    <n v="49.999999999999986"/>
    <n v="300"/>
    <n v="14999.999999999996"/>
    <n v="5999.9999999999991"/>
    <n v="0.4"/>
    <x v="0"/>
    <n v="2021"/>
    <x v="8"/>
    <x v="3"/>
    <x v="1"/>
    <n v="19.999999999999996"/>
  </r>
  <r>
    <x v="0"/>
    <n v="1185732"/>
    <d v="2021-11-17T00:00:00"/>
    <x v="0"/>
    <x v="41"/>
    <s v="Charleston"/>
    <x v="0"/>
    <n v="44.999999999999993"/>
    <n v="450"/>
    <n v="20249.999999999996"/>
    <n v="8099.9999999999991"/>
    <n v="0.4"/>
    <x v="0"/>
    <n v="2021"/>
    <x v="9"/>
    <x v="3"/>
    <x v="0"/>
    <n v="17.999999999999996"/>
  </r>
  <r>
    <x v="0"/>
    <n v="1185732"/>
    <d v="2021-11-17T00:00:00"/>
    <x v="0"/>
    <x v="41"/>
    <s v="Charleston"/>
    <x v="1"/>
    <n v="35"/>
    <n v="350"/>
    <n v="12250"/>
    <n v="4900"/>
    <n v="0.4"/>
    <x v="0"/>
    <n v="2021"/>
    <x v="9"/>
    <x v="3"/>
    <x v="0"/>
    <n v="14"/>
  </r>
  <r>
    <x v="0"/>
    <n v="1185732"/>
    <d v="2021-11-17T00:00:00"/>
    <x v="0"/>
    <x v="41"/>
    <s v="Charleston"/>
    <x v="2"/>
    <n v="35"/>
    <n v="295"/>
    <n v="10325"/>
    <n v="4130"/>
    <n v="0.4"/>
    <x v="0"/>
    <n v="2021"/>
    <x v="9"/>
    <x v="3"/>
    <x v="0"/>
    <n v="14"/>
  </r>
  <r>
    <x v="0"/>
    <n v="1185732"/>
    <d v="2021-11-17T00:00:00"/>
    <x v="0"/>
    <x v="41"/>
    <s v="Charleston"/>
    <x v="3"/>
    <n v="40"/>
    <n v="325"/>
    <n v="13000"/>
    <n v="5200"/>
    <n v="0.4"/>
    <x v="0"/>
    <n v="2021"/>
    <x v="9"/>
    <x v="3"/>
    <x v="0"/>
    <n v="16"/>
  </r>
  <r>
    <x v="0"/>
    <n v="1185732"/>
    <d v="2021-11-17T00:00:00"/>
    <x v="0"/>
    <x v="41"/>
    <s v="Charleston"/>
    <x v="4"/>
    <n v="65"/>
    <n v="300"/>
    <n v="19500"/>
    <n v="7800"/>
    <n v="0.4"/>
    <x v="0"/>
    <n v="2021"/>
    <x v="9"/>
    <x v="3"/>
    <x v="1"/>
    <n v="26"/>
  </r>
  <r>
    <x v="0"/>
    <n v="1185732"/>
    <d v="2021-11-17T00:00:00"/>
    <x v="0"/>
    <x v="41"/>
    <s v="Charleston"/>
    <x v="5"/>
    <n v="70"/>
    <n v="400"/>
    <n v="28000"/>
    <n v="11200"/>
    <n v="0.4"/>
    <x v="0"/>
    <n v="2021"/>
    <x v="9"/>
    <x v="3"/>
    <x v="1"/>
    <n v="28"/>
  </r>
  <r>
    <x v="0"/>
    <n v="1185732"/>
    <d v="2021-12-16T00:00:00"/>
    <x v="0"/>
    <x v="41"/>
    <s v="Charleston"/>
    <x v="0"/>
    <n v="65"/>
    <n v="650"/>
    <n v="42250"/>
    <n v="16900"/>
    <n v="0.4"/>
    <x v="0"/>
    <n v="2021"/>
    <x v="10"/>
    <x v="3"/>
    <x v="0"/>
    <n v="26"/>
  </r>
  <r>
    <x v="0"/>
    <n v="1185732"/>
    <d v="2021-12-16T00:00:00"/>
    <x v="0"/>
    <x v="41"/>
    <s v="Charleston"/>
    <x v="1"/>
    <n v="55.000000000000007"/>
    <n v="450"/>
    <n v="24750.000000000004"/>
    <n v="9900.0000000000018"/>
    <n v="0.4"/>
    <x v="0"/>
    <n v="2021"/>
    <x v="10"/>
    <x v="3"/>
    <x v="0"/>
    <n v="22.000000000000004"/>
  </r>
  <r>
    <x v="3"/>
    <n v="1185732"/>
    <d v="2021-12-16T00:00:00"/>
    <x v="0"/>
    <x v="41"/>
    <s v="Charleston"/>
    <x v="2"/>
    <n v="55.000000000000007"/>
    <n v="400"/>
    <n v="22000.000000000004"/>
    <n v="8800.0000000000018"/>
    <n v="0.4"/>
    <x v="0"/>
    <n v="2021"/>
    <x v="10"/>
    <x v="3"/>
    <x v="0"/>
    <n v="22.000000000000004"/>
  </r>
  <r>
    <x v="0"/>
    <n v="1185732"/>
    <d v="2021-12-16T00:00:00"/>
    <x v="0"/>
    <x v="41"/>
    <s v="Charleston"/>
    <x v="3"/>
    <n v="55.000000000000007"/>
    <n v="350"/>
    <n v="19250.000000000004"/>
    <n v="7700.0000000000018"/>
    <n v="0.4"/>
    <x v="0"/>
    <n v="2021"/>
    <x v="10"/>
    <x v="3"/>
    <x v="0"/>
    <n v="22.000000000000004"/>
  </r>
  <r>
    <x v="0"/>
    <n v="1185732"/>
    <d v="2021-12-16T00:00:00"/>
    <x v="0"/>
    <x v="41"/>
    <s v="Charleston"/>
    <x v="4"/>
    <n v="65"/>
    <n v="350"/>
    <n v="22750"/>
    <n v="9100"/>
    <n v="0.4"/>
    <x v="0"/>
    <n v="2021"/>
    <x v="10"/>
    <x v="3"/>
    <x v="1"/>
    <n v="26"/>
  </r>
  <r>
    <x v="0"/>
    <n v="1185732"/>
    <d v="2021-12-16T00:00:00"/>
    <x v="0"/>
    <x v="41"/>
    <s v="Charleston"/>
    <x v="5"/>
    <n v="70"/>
    <n v="450"/>
    <n v="31500"/>
    <n v="12600"/>
    <n v="0.4"/>
    <x v="0"/>
    <n v="2021"/>
    <x v="10"/>
    <x v="3"/>
    <x v="1"/>
    <n v="28"/>
  </r>
  <r>
    <x v="0"/>
    <n v="1185732"/>
    <d v="2021-01-24T00:00:00"/>
    <x v="0"/>
    <x v="41"/>
    <s v="Charleston"/>
    <x v="0"/>
    <n v="35"/>
    <n v="425"/>
    <n v="14875"/>
    <n v="5950"/>
    <n v="0.4"/>
    <x v="0"/>
    <n v="2021"/>
    <x v="0"/>
    <x v="0"/>
    <x v="0"/>
    <n v="14"/>
  </r>
  <r>
    <x v="0"/>
    <n v="1185732"/>
    <d v="2021-01-24T00:00:00"/>
    <x v="0"/>
    <x v="41"/>
    <s v="Charleston"/>
    <x v="1"/>
    <n v="35"/>
    <n v="225"/>
    <n v="7875"/>
    <n v="2756.25"/>
    <n v="0.35"/>
    <x v="0"/>
    <n v="2021"/>
    <x v="0"/>
    <x v="0"/>
    <x v="0"/>
    <n v="12.25"/>
  </r>
  <r>
    <x v="0"/>
    <n v="1185732"/>
    <d v="2021-01-24T00:00:00"/>
    <x v="0"/>
    <x v="41"/>
    <s v="Charleston"/>
    <x v="2"/>
    <n v="25.000000000000007"/>
    <n v="225"/>
    <n v="5625.0000000000018"/>
    <n v="1968.7500000000005"/>
    <n v="0.35"/>
    <x v="0"/>
    <n v="2021"/>
    <x v="0"/>
    <x v="0"/>
    <x v="0"/>
    <n v="8.7500000000000018"/>
  </r>
  <r>
    <x v="0"/>
    <n v="1185732"/>
    <d v="2021-01-24T00:00:00"/>
    <x v="0"/>
    <x v="41"/>
    <s v="Charleston"/>
    <x v="3"/>
    <n v="30"/>
    <n v="75"/>
    <n v="2250"/>
    <n v="787.5"/>
    <n v="0.35"/>
    <x v="0"/>
    <n v="2021"/>
    <x v="0"/>
    <x v="0"/>
    <x v="0"/>
    <n v="10.5"/>
  </r>
  <r>
    <x v="0"/>
    <n v="1185732"/>
    <d v="2021-01-24T00:00:00"/>
    <x v="0"/>
    <x v="41"/>
    <s v="Charleston"/>
    <x v="4"/>
    <n v="45"/>
    <n v="125"/>
    <n v="5625"/>
    <n v="1687.5"/>
    <n v="0.3"/>
    <x v="0"/>
    <n v="2021"/>
    <x v="0"/>
    <x v="0"/>
    <x v="1"/>
    <n v="13.5"/>
  </r>
  <r>
    <x v="0"/>
    <n v="1185732"/>
    <d v="2021-01-24T00:00:00"/>
    <x v="0"/>
    <x v="41"/>
    <s v="Charleston"/>
    <x v="5"/>
    <n v="35"/>
    <n v="225"/>
    <n v="7875"/>
    <n v="2362.5"/>
    <n v="0.3"/>
    <x v="0"/>
    <n v="2021"/>
    <x v="0"/>
    <x v="0"/>
    <x v="1"/>
    <n v="10.5"/>
  </r>
  <r>
    <x v="0"/>
    <n v="1185732"/>
    <d v="2021-02-22T00:00:00"/>
    <x v="0"/>
    <x v="41"/>
    <s v="Charleston"/>
    <x v="0"/>
    <n v="35"/>
    <n v="475"/>
    <n v="16625"/>
    <n v="6650"/>
    <n v="0.4"/>
    <x v="0"/>
    <n v="2021"/>
    <x v="1"/>
    <x v="0"/>
    <x v="0"/>
    <n v="14"/>
  </r>
  <r>
    <x v="3"/>
    <n v="1185732"/>
    <d v="2021-02-22T00:00:00"/>
    <x v="0"/>
    <x v="41"/>
    <s v="Charleston"/>
    <x v="1"/>
    <n v="35"/>
    <n v="125"/>
    <n v="4375"/>
    <n v="1531.25"/>
    <n v="0.35"/>
    <x v="0"/>
    <n v="2021"/>
    <x v="1"/>
    <x v="0"/>
    <x v="0"/>
    <n v="12.25"/>
  </r>
  <r>
    <x v="3"/>
    <n v="1185732"/>
    <d v="2021-02-22T00:00:00"/>
    <x v="0"/>
    <x v="41"/>
    <s v="Charleston"/>
    <x v="2"/>
    <n v="25.000000000000007"/>
    <n v="175"/>
    <n v="4375.0000000000009"/>
    <n v="1531.2500000000002"/>
    <n v="0.35"/>
    <x v="0"/>
    <n v="2021"/>
    <x v="1"/>
    <x v="0"/>
    <x v="0"/>
    <n v="8.7500000000000018"/>
  </r>
  <r>
    <x v="3"/>
    <n v="1185732"/>
    <d v="2021-02-22T00:00:00"/>
    <x v="0"/>
    <x v="42"/>
    <s v="Baltimore"/>
    <x v="3"/>
    <n v="30"/>
    <n v="50"/>
    <n v="1500"/>
    <n v="525"/>
    <n v="0.35"/>
    <x v="0"/>
    <n v="2021"/>
    <x v="1"/>
    <x v="0"/>
    <x v="0"/>
    <n v="10.5"/>
  </r>
  <r>
    <x v="3"/>
    <n v="1185732"/>
    <d v="2021-02-22T00:00:00"/>
    <x v="0"/>
    <x v="42"/>
    <s v="Baltimore"/>
    <x v="4"/>
    <n v="45"/>
    <n v="125"/>
    <n v="5625"/>
    <n v="1687.5"/>
    <n v="0.3"/>
    <x v="0"/>
    <n v="2021"/>
    <x v="1"/>
    <x v="0"/>
    <x v="1"/>
    <n v="13.5"/>
  </r>
  <r>
    <x v="3"/>
    <n v="1185732"/>
    <d v="2021-02-22T00:00:00"/>
    <x v="0"/>
    <x v="42"/>
    <s v="Baltimore"/>
    <x v="5"/>
    <n v="35"/>
    <n v="225"/>
    <n v="7875"/>
    <n v="2362.5"/>
    <n v="0.3"/>
    <x v="0"/>
    <n v="2021"/>
    <x v="1"/>
    <x v="0"/>
    <x v="1"/>
    <n v="10.5"/>
  </r>
  <r>
    <x v="3"/>
    <n v="1185732"/>
    <d v="2021-03-20T00:00:00"/>
    <x v="0"/>
    <x v="42"/>
    <s v="Baltimore"/>
    <x v="0"/>
    <n v="35"/>
    <n v="445"/>
    <n v="15575"/>
    <n v="6230"/>
    <n v="0.4"/>
    <x v="0"/>
    <n v="2021"/>
    <x v="2"/>
    <x v="0"/>
    <x v="0"/>
    <n v="14"/>
  </r>
  <r>
    <x v="3"/>
    <n v="1185732"/>
    <d v="2021-03-20T00:00:00"/>
    <x v="0"/>
    <x v="42"/>
    <s v="Baltimore"/>
    <x v="1"/>
    <n v="35"/>
    <n v="150"/>
    <n v="5250"/>
    <n v="1837.4999999999998"/>
    <n v="0.35"/>
    <x v="0"/>
    <n v="2021"/>
    <x v="2"/>
    <x v="0"/>
    <x v="0"/>
    <n v="12.249999999999998"/>
  </r>
  <r>
    <x v="3"/>
    <n v="1185732"/>
    <d v="2021-03-20T00:00:00"/>
    <x v="0"/>
    <x v="42"/>
    <s v="Baltimore"/>
    <x v="2"/>
    <n v="25.000000000000007"/>
    <n v="175"/>
    <n v="4375.0000000000009"/>
    <n v="1531.2500000000002"/>
    <n v="0.35"/>
    <x v="0"/>
    <n v="2021"/>
    <x v="2"/>
    <x v="0"/>
    <x v="0"/>
    <n v="8.7500000000000018"/>
  </r>
  <r>
    <x v="3"/>
    <n v="1185732"/>
    <d v="2021-03-20T00:00:00"/>
    <x v="0"/>
    <x v="42"/>
    <s v="Baltimore"/>
    <x v="3"/>
    <n v="30"/>
    <n v="25"/>
    <n v="750"/>
    <n v="262.5"/>
    <n v="0.35"/>
    <x v="0"/>
    <n v="2021"/>
    <x v="2"/>
    <x v="0"/>
    <x v="0"/>
    <n v="10.5"/>
  </r>
  <r>
    <x v="3"/>
    <n v="1185732"/>
    <d v="2021-03-20T00:00:00"/>
    <x v="0"/>
    <x v="42"/>
    <s v="Baltimore"/>
    <x v="4"/>
    <n v="45"/>
    <n v="75"/>
    <n v="3375"/>
    <n v="1012.5"/>
    <n v="0.3"/>
    <x v="0"/>
    <n v="2021"/>
    <x v="2"/>
    <x v="0"/>
    <x v="1"/>
    <n v="13.5"/>
  </r>
  <r>
    <x v="3"/>
    <n v="1185732"/>
    <d v="2021-03-20T00:00:00"/>
    <x v="0"/>
    <x v="42"/>
    <s v="Baltimore"/>
    <x v="5"/>
    <n v="35"/>
    <n v="175"/>
    <n v="6125"/>
    <n v="1837.5"/>
    <n v="0.3"/>
    <x v="0"/>
    <n v="2021"/>
    <x v="2"/>
    <x v="0"/>
    <x v="1"/>
    <n v="10.5"/>
  </r>
  <r>
    <x v="3"/>
    <n v="1185732"/>
    <d v="2021-04-21T00:00:00"/>
    <x v="0"/>
    <x v="42"/>
    <s v="Baltimore"/>
    <x v="0"/>
    <n v="35"/>
    <n v="425"/>
    <n v="14875"/>
    <n v="5950"/>
    <n v="0.4"/>
    <x v="0"/>
    <n v="2021"/>
    <x v="3"/>
    <x v="1"/>
    <x v="0"/>
    <n v="14"/>
  </r>
  <r>
    <x v="3"/>
    <n v="1185732"/>
    <d v="2021-04-21T00:00:00"/>
    <x v="0"/>
    <x v="42"/>
    <s v="Baltimore"/>
    <x v="1"/>
    <n v="35"/>
    <n v="125"/>
    <n v="4375"/>
    <n v="1531.25"/>
    <n v="0.35"/>
    <x v="0"/>
    <n v="2021"/>
    <x v="3"/>
    <x v="1"/>
    <x v="0"/>
    <n v="12.25"/>
  </r>
  <r>
    <x v="3"/>
    <n v="1185732"/>
    <d v="2021-04-21T00:00:00"/>
    <x v="0"/>
    <x v="42"/>
    <s v="Baltimore"/>
    <x v="2"/>
    <n v="25.000000000000007"/>
    <n v="125"/>
    <n v="3125.0000000000009"/>
    <n v="1093.7500000000002"/>
    <n v="0.35"/>
    <x v="0"/>
    <n v="2021"/>
    <x v="3"/>
    <x v="1"/>
    <x v="0"/>
    <n v="8.7500000000000018"/>
  </r>
  <r>
    <x v="3"/>
    <n v="1185732"/>
    <d v="2021-04-21T00:00:00"/>
    <x v="0"/>
    <x v="42"/>
    <s v="Baltimore"/>
    <x v="3"/>
    <n v="30"/>
    <n v="50"/>
    <n v="1500"/>
    <n v="525"/>
    <n v="0.35"/>
    <x v="0"/>
    <n v="2021"/>
    <x v="3"/>
    <x v="1"/>
    <x v="0"/>
    <n v="10.5"/>
  </r>
  <r>
    <x v="3"/>
    <n v="1185732"/>
    <d v="2021-04-21T00:00:00"/>
    <x v="0"/>
    <x v="42"/>
    <s v="Baltimore"/>
    <x v="4"/>
    <n v="45"/>
    <n v="50"/>
    <n v="2250"/>
    <n v="675"/>
    <n v="0.3"/>
    <x v="0"/>
    <n v="2021"/>
    <x v="3"/>
    <x v="1"/>
    <x v="1"/>
    <n v="13.5"/>
  </r>
  <r>
    <x v="3"/>
    <n v="1185732"/>
    <d v="2021-04-21T00:00:00"/>
    <x v="0"/>
    <x v="42"/>
    <s v="Baltimore"/>
    <x v="5"/>
    <n v="35"/>
    <n v="200"/>
    <n v="7000"/>
    <n v="2100"/>
    <n v="0.3"/>
    <x v="0"/>
    <n v="2021"/>
    <x v="3"/>
    <x v="1"/>
    <x v="1"/>
    <n v="10.5"/>
  </r>
  <r>
    <x v="3"/>
    <n v="1185732"/>
    <d v="2021-05-20T00:00:00"/>
    <x v="0"/>
    <x v="42"/>
    <s v="Baltimore"/>
    <x v="0"/>
    <n v="49.999999999999993"/>
    <n v="470"/>
    <n v="23499.999999999996"/>
    <n v="9399.9999999999982"/>
    <n v="0.4"/>
    <x v="0"/>
    <n v="2021"/>
    <x v="4"/>
    <x v="1"/>
    <x v="0"/>
    <n v="19.999999999999996"/>
  </r>
  <r>
    <x v="3"/>
    <n v="1185732"/>
    <d v="2021-05-20T00:00:00"/>
    <x v="0"/>
    <x v="42"/>
    <s v="Baltimore"/>
    <x v="1"/>
    <n v="45"/>
    <n v="175"/>
    <n v="7875"/>
    <n v="2756.25"/>
    <n v="0.35"/>
    <x v="0"/>
    <n v="2021"/>
    <x v="4"/>
    <x v="1"/>
    <x v="0"/>
    <n v="15.75"/>
  </r>
  <r>
    <x v="3"/>
    <n v="1185732"/>
    <d v="2021-05-20T00:00:00"/>
    <x v="0"/>
    <x v="42"/>
    <s v="Baltimore"/>
    <x v="2"/>
    <n v="40"/>
    <n v="150"/>
    <n v="6000"/>
    <n v="2100"/>
    <n v="0.35"/>
    <x v="0"/>
    <n v="2021"/>
    <x v="4"/>
    <x v="1"/>
    <x v="0"/>
    <n v="14"/>
  </r>
  <r>
    <x v="3"/>
    <n v="1185732"/>
    <d v="2021-05-20T00:00:00"/>
    <x v="0"/>
    <x v="42"/>
    <s v="Baltimore"/>
    <x v="3"/>
    <n v="40"/>
    <n v="100"/>
    <n v="4000"/>
    <n v="1400"/>
    <n v="0.35"/>
    <x v="0"/>
    <n v="2021"/>
    <x v="4"/>
    <x v="1"/>
    <x v="0"/>
    <n v="14"/>
  </r>
  <r>
    <x v="3"/>
    <n v="1185732"/>
    <d v="2021-05-20T00:00:00"/>
    <x v="0"/>
    <x v="42"/>
    <s v="Baltimore"/>
    <x v="4"/>
    <n v="49.999999999999993"/>
    <n v="125"/>
    <n v="6249.9999999999991"/>
    <n v="1874.9999999999995"/>
    <n v="0.3"/>
    <x v="0"/>
    <n v="2021"/>
    <x v="4"/>
    <x v="1"/>
    <x v="1"/>
    <n v="14.999999999999996"/>
  </r>
  <r>
    <x v="3"/>
    <n v="1185732"/>
    <d v="2021-05-20T00:00:00"/>
    <x v="0"/>
    <x v="42"/>
    <s v="Baltimore"/>
    <x v="5"/>
    <n v="54.999999999999993"/>
    <n v="250"/>
    <n v="13749.999999999998"/>
    <n v="4124.9999999999991"/>
    <n v="0.3"/>
    <x v="0"/>
    <n v="2021"/>
    <x v="4"/>
    <x v="1"/>
    <x v="1"/>
    <n v="16.499999999999996"/>
  </r>
  <r>
    <x v="3"/>
    <n v="1185732"/>
    <d v="2021-06-22T00:00:00"/>
    <x v="0"/>
    <x v="42"/>
    <s v="Baltimore"/>
    <x v="0"/>
    <n v="49.999999999999993"/>
    <n v="500"/>
    <n v="24999.999999999996"/>
    <n v="10000"/>
    <n v="0.4"/>
    <x v="0"/>
    <n v="2021"/>
    <x v="11"/>
    <x v="1"/>
    <x v="0"/>
    <n v="20"/>
  </r>
  <r>
    <x v="3"/>
    <n v="1185732"/>
    <d v="2021-06-22T00:00:00"/>
    <x v="0"/>
    <x v="42"/>
    <s v="Baltimore"/>
    <x v="1"/>
    <n v="45"/>
    <n v="250"/>
    <n v="11250"/>
    <n v="3937.4999999999995"/>
    <n v="0.35"/>
    <x v="0"/>
    <n v="2021"/>
    <x v="11"/>
    <x v="1"/>
    <x v="0"/>
    <n v="15.749999999999998"/>
  </r>
  <r>
    <x v="0"/>
    <n v="1185732"/>
    <d v="2021-06-22T00:00:00"/>
    <x v="0"/>
    <x v="42"/>
    <s v="Baltimore"/>
    <x v="2"/>
    <n v="40"/>
    <n v="175"/>
    <n v="7000"/>
    <n v="2450"/>
    <n v="0.35"/>
    <x v="0"/>
    <n v="2021"/>
    <x v="11"/>
    <x v="1"/>
    <x v="0"/>
    <n v="14"/>
  </r>
  <r>
    <x v="0"/>
    <n v="1185732"/>
    <d v="2021-06-22T00:00:00"/>
    <x v="0"/>
    <x v="42"/>
    <s v="Baltimore"/>
    <x v="3"/>
    <n v="40"/>
    <n v="150"/>
    <n v="6000"/>
    <n v="2100"/>
    <n v="0.35"/>
    <x v="0"/>
    <n v="2021"/>
    <x v="11"/>
    <x v="1"/>
    <x v="0"/>
    <n v="14"/>
  </r>
  <r>
    <x v="0"/>
    <n v="1185732"/>
    <d v="2021-06-22T00:00:00"/>
    <x v="0"/>
    <x v="42"/>
    <s v="Baltimore"/>
    <x v="4"/>
    <n v="49.999999999999993"/>
    <n v="150"/>
    <n v="7499.9999999999991"/>
    <n v="2249.9999999999995"/>
    <n v="0.3"/>
    <x v="0"/>
    <n v="2021"/>
    <x v="11"/>
    <x v="1"/>
    <x v="1"/>
    <n v="14.999999999999996"/>
  </r>
  <r>
    <x v="0"/>
    <n v="1185732"/>
    <d v="2021-06-22T00:00:00"/>
    <x v="0"/>
    <x v="42"/>
    <s v="Baltimore"/>
    <x v="5"/>
    <n v="54.999999999999993"/>
    <n v="300"/>
    <n v="16499.999999999996"/>
    <n v="4949.9999999999991"/>
    <n v="0.3"/>
    <x v="0"/>
    <n v="2021"/>
    <x v="11"/>
    <x v="1"/>
    <x v="1"/>
    <n v="16.499999999999996"/>
  </r>
  <r>
    <x v="0"/>
    <n v="1185732"/>
    <d v="2021-07-20T00:00:00"/>
    <x v="0"/>
    <x v="42"/>
    <s v="Baltimore"/>
    <x v="0"/>
    <n v="49.999999999999993"/>
    <n v="525"/>
    <n v="26249.999999999996"/>
    <n v="10500"/>
    <n v="0.4"/>
    <x v="0"/>
    <n v="2021"/>
    <x v="5"/>
    <x v="2"/>
    <x v="0"/>
    <n v="20"/>
  </r>
  <r>
    <x v="2"/>
    <n v="1185732"/>
    <d v="2021-07-20T00:00:00"/>
    <x v="0"/>
    <x v="42"/>
    <s v="Baltimore"/>
    <x v="1"/>
    <n v="45"/>
    <n v="275"/>
    <n v="12375"/>
    <n v="4331.25"/>
    <n v="0.35"/>
    <x v="0"/>
    <n v="2021"/>
    <x v="5"/>
    <x v="2"/>
    <x v="0"/>
    <n v="15.75"/>
  </r>
  <r>
    <x v="2"/>
    <n v="1185732"/>
    <d v="2021-07-20T00:00:00"/>
    <x v="0"/>
    <x v="42"/>
    <s v="Baltimore"/>
    <x v="2"/>
    <n v="40"/>
    <n v="200"/>
    <n v="8000"/>
    <n v="2800"/>
    <n v="0.35"/>
    <x v="0"/>
    <n v="2021"/>
    <x v="5"/>
    <x v="2"/>
    <x v="0"/>
    <n v="14"/>
  </r>
  <r>
    <x v="2"/>
    <n v="1185732"/>
    <d v="2021-07-20T00:00:00"/>
    <x v="0"/>
    <x v="42"/>
    <s v="Baltimore"/>
    <x v="3"/>
    <n v="40"/>
    <n v="150"/>
    <n v="6000"/>
    <n v="2100"/>
    <n v="0.35"/>
    <x v="0"/>
    <n v="2021"/>
    <x v="5"/>
    <x v="2"/>
    <x v="0"/>
    <n v="14"/>
  </r>
  <r>
    <x v="2"/>
    <n v="1185732"/>
    <d v="2021-07-20T00:00:00"/>
    <x v="0"/>
    <x v="42"/>
    <s v="Baltimore"/>
    <x v="4"/>
    <n v="49.999999999999993"/>
    <n v="175"/>
    <n v="8749.9999999999982"/>
    <n v="2624.9999999999995"/>
    <n v="0.3"/>
    <x v="0"/>
    <n v="2021"/>
    <x v="5"/>
    <x v="2"/>
    <x v="1"/>
    <n v="14.999999999999998"/>
  </r>
  <r>
    <x v="2"/>
    <n v="1185732"/>
    <d v="2021-07-20T00:00:00"/>
    <x v="0"/>
    <x v="42"/>
    <s v="Baltimore"/>
    <x v="5"/>
    <n v="54.999999999999993"/>
    <n v="350"/>
    <n v="19249.999999999996"/>
    <n v="5774.9999999999991"/>
    <n v="0.3"/>
    <x v="0"/>
    <n v="2021"/>
    <x v="5"/>
    <x v="2"/>
    <x v="1"/>
    <n v="16.499999999999996"/>
  </r>
  <r>
    <x v="2"/>
    <n v="1185732"/>
    <d v="2021-08-21T00:00:00"/>
    <x v="0"/>
    <x v="42"/>
    <s v="Baltimore"/>
    <x v="0"/>
    <n v="49.999999999999993"/>
    <n v="500"/>
    <n v="24999.999999999996"/>
    <n v="10000"/>
    <n v="0.4"/>
    <x v="0"/>
    <n v="2021"/>
    <x v="6"/>
    <x v="2"/>
    <x v="0"/>
    <n v="20"/>
  </r>
  <r>
    <x v="2"/>
    <n v="1185732"/>
    <d v="2021-08-21T00:00:00"/>
    <x v="0"/>
    <x v="42"/>
    <s v="Baltimore"/>
    <x v="1"/>
    <n v="45"/>
    <n v="275"/>
    <n v="12375"/>
    <n v="4331.25"/>
    <n v="0.35"/>
    <x v="0"/>
    <n v="2021"/>
    <x v="6"/>
    <x v="2"/>
    <x v="0"/>
    <n v="15.75"/>
  </r>
  <r>
    <x v="2"/>
    <n v="1185732"/>
    <d v="2021-08-21T00:00:00"/>
    <x v="0"/>
    <x v="42"/>
    <s v="Baltimore"/>
    <x v="2"/>
    <n v="40"/>
    <n v="200"/>
    <n v="8000"/>
    <n v="2800"/>
    <n v="0.35"/>
    <x v="0"/>
    <n v="2021"/>
    <x v="6"/>
    <x v="2"/>
    <x v="0"/>
    <n v="14"/>
  </r>
  <r>
    <x v="2"/>
    <n v="1185732"/>
    <d v="2021-08-21T00:00:00"/>
    <x v="0"/>
    <x v="42"/>
    <s v="Baltimore"/>
    <x v="3"/>
    <n v="40"/>
    <n v="150"/>
    <n v="6000"/>
    <n v="2100"/>
    <n v="0.35"/>
    <x v="0"/>
    <n v="2021"/>
    <x v="6"/>
    <x v="2"/>
    <x v="0"/>
    <n v="14"/>
  </r>
  <r>
    <x v="2"/>
    <n v="1185732"/>
    <d v="2021-08-21T00:00:00"/>
    <x v="0"/>
    <x v="42"/>
    <s v="Baltimore"/>
    <x v="4"/>
    <n v="49.999999999999993"/>
    <n v="125"/>
    <n v="6249.9999999999991"/>
    <n v="1874.9999999999995"/>
    <n v="0.3"/>
    <x v="0"/>
    <n v="2021"/>
    <x v="6"/>
    <x v="2"/>
    <x v="1"/>
    <n v="14.999999999999996"/>
  </r>
  <r>
    <x v="2"/>
    <n v="1185732"/>
    <d v="2021-08-21T00:00:00"/>
    <x v="0"/>
    <x v="42"/>
    <s v="Baltimore"/>
    <x v="5"/>
    <n v="54.999999999999993"/>
    <n v="300"/>
    <n v="16499.999999999996"/>
    <n v="4949.9999999999991"/>
    <n v="0.3"/>
    <x v="0"/>
    <n v="2021"/>
    <x v="6"/>
    <x v="2"/>
    <x v="1"/>
    <n v="16.499999999999996"/>
  </r>
  <r>
    <x v="2"/>
    <n v="1185732"/>
    <d v="2021-09-20T00:00:00"/>
    <x v="0"/>
    <x v="42"/>
    <s v="Baltimore"/>
    <x v="0"/>
    <n v="49.999999999999993"/>
    <n v="425"/>
    <n v="21249.999999999996"/>
    <n v="8499.9999999999982"/>
    <n v="0.4"/>
    <x v="0"/>
    <n v="2021"/>
    <x v="7"/>
    <x v="2"/>
    <x v="0"/>
    <n v="19.999999999999996"/>
  </r>
  <r>
    <x v="2"/>
    <n v="1185732"/>
    <d v="2021-09-20T00:00:00"/>
    <x v="0"/>
    <x v="42"/>
    <s v="Baltimore"/>
    <x v="1"/>
    <n v="45"/>
    <n v="225"/>
    <n v="10125"/>
    <n v="3543.75"/>
    <n v="0.35"/>
    <x v="0"/>
    <n v="2021"/>
    <x v="7"/>
    <x v="2"/>
    <x v="0"/>
    <n v="15.75"/>
  </r>
  <r>
    <x v="2"/>
    <n v="1185732"/>
    <d v="2021-09-20T00:00:00"/>
    <x v="0"/>
    <x v="42"/>
    <s v="Baltimore"/>
    <x v="2"/>
    <n v="40"/>
    <n v="125"/>
    <n v="5000"/>
    <n v="1750"/>
    <n v="0.35"/>
    <x v="0"/>
    <n v="2021"/>
    <x v="7"/>
    <x v="2"/>
    <x v="0"/>
    <n v="14"/>
  </r>
  <r>
    <x v="2"/>
    <n v="1185732"/>
    <d v="2021-09-20T00:00:00"/>
    <x v="0"/>
    <x v="42"/>
    <s v="Baltimore"/>
    <x v="3"/>
    <n v="40"/>
    <n v="100"/>
    <n v="4000"/>
    <n v="1400"/>
    <n v="0.35"/>
    <x v="0"/>
    <n v="2021"/>
    <x v="7"/>
    <x v="2"/>
    <x v="0"/>
    <n v="14"/>
  </r>
  <r>
    <x v="2"/>
    <n v="1185732"/>
    <d v="2021-09-20T00:00:00"/>
    <x v="0"/>
    <x v="42"/>
    <s v="Baltimore"/>
    <x v="4"/>
    <n v="49.999999999999993"/>
    <n v="100"/>
    <n v="4999.9999999999991"/>
    <n v="1499.9999999999998"/>
    <n v="0.3"/>
    <x v="0"/>
    <n v="2021"/>
    <x v="7"/>
    <x v="2"/>
    <x v="1"/>
    <n v="14.999999999999998"/>
  </r>
  <r>
    <x v="2"/>
    <n v="1185732"/>
    <d v="2021-09-20T00:00:00"/>
    <x v="0"/>
    <x v="42"/>
    <s v="Baltimore"/>
    <x v="5"/>
    <n v="54.999999999999993"/>
    <n v="200"/>
    <n v="10999.999999999998"/>
    <n v="3299.9999999999995"/>
    <n v="0.3"/>
    <x v="0"/>
    <n v="2021"/>
    <x v="7"/>
    <x v="2"/>
    <x v="1"/>
    <n v="16.499999999999996"/>
  </r>
  <r>
    <x v="2"/>
    <n v="1185732"/>
    <d v="2021-10-22T00:00:00"/>
    <x v="0"/>
    <x v="42"/>
    <s v="Baltimore"/>
    <x v="0"/>
    <n v="54.999999999999993"/>
    <n v="375"/>
    <n v="20624.999999999996"/>
    <n v="8249.9999999999982"/>
    <n v="0.4"/>
    <x v="0"/>
    <n v="2021"/>
    <x v="8"/>
    <x v="3"/>
    <x v="0"/>
    <n v="21.999999999999996"/>
  </r>
  <r>
    <x v="2"/>
    <n v="1185732"/>
    <d v="2021-10-22T00:00:00"/>
    <x v="0"/>
    <x v="42"/>
    <s v="Baltimore"/>
    <x v="1"/>
    <n v="50"/>
    <n v="200"/>
    <n v="10000"/>
    <n v="3500"/>
    <n v="0.35"/>
    <x v="0"/>
    <n v="2021"/>
    <x v="8"/>
    <x v="3"/>
    <x v="0"/>
    <n v="17.5"/>
  </r>
  <r>
    <x v="2"/>
    <n v="1185732"/>
    <d v="2021-10-22T00:00:00"/>
    <x v="0"/>
    <x v="42"/>
    <s v="Baltimore"/>
    <x v="2"/>
    <n v="50"/>
    <n v="100"/>
    <n v="5000"/>
    <n v="1750"/>
    <n v="0.35"/>
    <x v="0"/>
    <n v="2021"/>
    <x v="8"/>
    <x v="3"/>
    <x v="0"/>
    <n v="17.5"/>
  </r>
  <r>
    <x v="0"/>
    <n v="1185732"/>
    <d v="2021-10-22T00:00:00"/>
    <x v="0"/>
    <x v="42"/>
    <s v="Baltimore"/>
    <x v="3"/>
    <n v="50"/>
    <n v="75"/>
    <n v="3750"/>
    <n v="1312.5"/>
    <n v="0.35"/>
    <x v="0"/>
    <n v="2021"/>
    <x v="8"/>
    <x v="3"/>
    <x v="0"/>
    <n v="17.5"/>
  </r>
  <r>
    <x v="0"/>
    <n v="1185732"/>
    <d v="2021-10-22T00:00:00"/>
    <x v="0"/>
    <x v="42"/>
    <s v="Baltimore"/>
    <x v="4"/>
    <n v="60"/>
    <n v="75"/>
    <n v="4500"/>
    <n v="1350"/>
    <n v="0.3"/>
    <x v="0"/>
    <n v="2021"/>
    <x v="8"/>
    <x v="3"/>
    <x v="1"/>
    <n v="18"/>
  </r>
  <r>
    <x v="0"/>
    <n v="1185732"/>
    <d v="2021-10-22T00:00:00"/>
    <x v="0"/>
    <x v="42"/>
    <s v="Baltimore"/>
    <x v="5"/>
    <n v="64.999999999999986"/>
    <n v="200"/>
    <n v="12999.999999999996"/>
    <n v="3899.9999999999986"/>
    <n v="0.3"/>
    <x v="0"/>
    <n v="2021"/>
    <x v="8"/>
    <x v="3"/>
    <x v="1"/>
    <n v="19.499999999999993"/>
  </r>
  <r>
    <x v="0"/>
    <n v="1185732"/>
    <d v="2021-11-21T00:00:00"/>
    <x v="0"/>
    <x v="42"/>
    <s v="Baltimore"/>
    <x v="0"/>
    <n v="60"/>
    <n v="350"/>
    <n v="21000"/>
    <n v="8400"/>
    <n v="0.4"/>
    <x v="0"/>
    <n v="2021"/>
    <x v="9"/>
    <x v="3"/>
    <x v="0"/>
    <n v="24"/>
  </r>
  <r>
    <x v="0"/>
    <n v="1185732"/>
    <d v="2021-11-21T00:00:00"/>
    <x v="0"/>
    <x v="42"/>
    <s v="Baltimore"/>
    <x v="1"/>
    <n v="50"/>
    <n v="175"/>
    <n v="8750"/>
    <n v="3062.5"/>
    <n v="0.35"/>
    <x v="0"/>
    <n v="2021"/>
    <x v="9"/>
    <x v="3"/>
    <x v="0"/>
    <n v="17.5"/>
  </r>
  <r>
    <x v="0"/>
    <n v="1185732"/>
    <d v="2021-11-21T00:00:00"/>
    <x v="0"/>
    <x v="42"/>
    <s v="Baltimore"/>
    <x v="2"/>
    <n v="50"/>
    <n v="170"/>
    <n v="8500"/>
    <n v="2975"/>
    <n v="0.35"/>
    <x v="0"/>
    <n v="2021"/>
    <x v="9"/>
    <x v="3"/>
    <x v="0"/>
    <n v="17.5"/>
  </r>
  <r>
    <x v="0"/>
    <n v="1185732"/>
    <d v="2021-11-21T00:00:00"/>
    <x v="0"/>
    <x v="42"/>
    <s v="Baltimore"/>
    <x v="3"/>
    <n v="50"/>
    <n v="150"/>
    <n v="7500"/>
    <n v="2625"/>
    <n v="0.35"/>
    <x v="0"/>
    <n v="2021"/>
    <x v="9"/>
    <x v="3"/>
    <x v="0"/>
    <n v="17.5"/>
  </r>
  <r>
    <x v="0"/>
    <n v="1185732"/>
    <d v="2021-11-21T00:00:00"/>
    <x v="0"/>
    <x v="42"/>
    <s v="Baltimore"/>
    <x v="4"/>
    <n v="60"/>
    <n v="125"/>
    <n v="7500"/>
    <n v="2250"/>
    <n v="0.3"/>
    <x v="0"/>
    <n v="2021"/>
    <x v="9"/>
    <x v="3"/>
    <x v="1"/>
    <n v="18"/>
  </r>
  <r>
    <x v="0"/>
    <n v="1185732"/>
    <d v="2021-11-21T00:00:00"/>
    <x v="0"/>
    <x v="42"/>
    <s v="Baltimore"/>
    <x v="5"/>
    <n v="64.999999999999986"/>
    <n v="225"/>
    <n v="14624.999999999996"/>
    <n v="4387.4999999999991"/>
    <n v="0.3"/>
    <x v="0"/>
    <n v="2021"/>
    <x v="9"/>
    <x v="3"/>
    <x v="1"/>
    <n v="19.499999999999996"/>
  </r>
  <r>
    <x v="0"/>
    <n v="1185732"/>
    <d v="2021-12-20T00:00:00"/>
    <x v="0"/>
    <x v="42"/>
    <s v="Baltimore"/>
    <x v="0"/>
    <n v="60"/>
    <n v="450"/>
    <n v="27000"/>
    <n v="10800"/>
    <n v="0.4"/>
    <x v="0"/>
    <n v="2021"/>
    <x v="10"/>
    <x v="3"/>
    <x v="0"/>
    <n v="24"/>
  </r>
  <r>
    <x v="0"/>
    <n v="1185732"/>
    <d v="2021-12-20T00:00:00"/>
    <x v="0"/>
    <x v="42"/>
    <s v="Baltimore"/>
    <x v="1"/>
    <n v="50"/>
    <n v="250"/>
    <n v="12500"/>
    <n v="4375"/>
    <n v="0.35"/>
    <x v="0"/>
    <n v="2021"/>
    <x v="10"/>
    <x v="3"/>
    <x v="0"/>
    <n v="17.5"/>
  </r>
  <r>
    <x v="0"/>
    <n v="1185732"/>
    <d v="2021-12-20T00:00:00"/>
    <x v="0"/>
    <x v="42"/>
    <s v="Baltimore"/>
    <x v="2"/>
    <n v="50"/>
    <n v="225"/>
    <n v="11250"/>
    <n v="3937.4999999999995"/>
    <n v="0.35"/>
    <x v="0"/>
    <n v="2021"/>
    <x v="10"/>
    <x v="3"/>
    <x v="0"/>
    <n v="17.499999999999996"/>
  </r>
  <r>
    <x v="0"/>
    <n v="1185732"/>
    <d v="2021-12-20T00:00:00"/>
    <x v="0"/>
    <x v="42"/>
    <s v="Baltimore"/>
    <x v="3"/>
    <n v="50"/>
    <n v="175"/>
    <n v="8750"/>
    <n v="3062.5"/>
    <n v="0.35"/>
    <x v="0"/>
    <n v="2021"/>
    <x v="10"/>
    <x v="3"/>
    <x v="0"/>
    <n v="17.5"/>
  </r>
  <r>
    <x v="0"/>
    <n v="1185732"/>
    <d v="2021-12-20T00:00:00"/>
    <x v="0"/>
    <x v="42"/>
    <s v="Baltimore"/>
    <x v="4"/>
    <n v="60"/>
    <n v="175"/>
    <n v="10500"/>
    <n v="3150"/>
    <n v="0.3"/>
    <x v="0"/>
    <n v="2021"/>
    <x v="10"/>
    <x v="3"/>
    <x v="1"/>
    <n v="18"/>
  </r>
  <r>
    <x v="0"/>
    <n v="1185732"/>
    <d v="2021-12-20T00:00:00"/>
    <x v="0"/>
    <x v="42"/>
    <s v="Baltimore"/>
    <x v="5"/>
    <n v="64.999999999999986"/>
    <n v="275"/>
    <n v="17874.999999999996"/>
    <n v="5362.4999999999991"/>
    <n v="0.3"/>
    <x v="0"/>
    <n v="2021"/>
    <x v="10"/>
    <x v="3"/>
    <x v="1"/>
    <n v="19.499999999999996"/>
  </r>
  <r>
    <x v="0"/>
    <n v="1185732"/>
    <d v="2021-01-17T00:00:00"/>
    <x v="0"/>
    <x v="42"/>
    <s v="Baltimore"/>
    <x v="0"/>
    <n v="40"/>
    <n v="525"/>
    <n v="21000"/>
    <n v="7349.9999999999991"/>
    <n v="0.35"/>
    <x v="0"/>
    <n v="2021"/>
    <x v="0"/>
    <x v="0"/>
    <x v="0"/>
    <n v="13.999999999999998"/>
  </r>
  <r>
    <x v="0"/>
    <n v="1185732"/>
    <d v="2021-01-17T00:00:00"/>
    <x v="0"/>
    <x v="42"/>
    <s v="Baltimore"/>
    <x v="1"/>
    <n v="40"/>
    <n v="325"/>
    <n v="13000"/>
    <n v="4550"/>
    <n v="0.35"/>
    <x v="0"/>
    <n v="2021"/>
    <x v="0"/>
    <x v="0"/>
    <x v="0"/>
    <n v="14"/>
  </r>
  <r>
    <x v="0"/>
    <n v="1185732"/>
    <d v="2021-01-17T00:00:00"/>
    <x v="0"/>
    <x v="42"/>
    <s v="Baltimore"/>
    <x v="2"/>
    <n v="30.000000000000004"/>
    <n v="325"/>
    <n v="9750.0000000000018"/>
    <n v="3900.0000000000009"/>
    <n v="0.4"/>
    <x v="0"/>
    <n v="2021"/>
    <x v="0"/>
    <x v="0"/>
    <x v="0"/>
    <n v="12.000000000000004"/>
  </r>
  <r>
    <x v="0"/>
    <n v="1185732"/>
    <d v="2021-01-17T00:00:00"/>
    <x v="0"/>
    <x v="42"/>
    <s v="Baltimore"/>
    <x v="3"/>
    <n v="35"/>
    <n v="175"/>
    <n v="6125"/>
    <n v="2450"/>
    <n v="0.4"/>
    <x v="0"/>
    <n v="2021"/>
    <x v="0"/>
    <x v="0"/>
    <x v="0"/>
    <n v="14"/>
  </r>
  <r>
    <x v="0"/>
    <n v="1185732"/>
    <d v="2021-01-17T00:00:00"/>
    <x v="0"/>
    <x v="42"/>
    <s v="Baltimore"/>
    <x v="4"/>
    <n v="50"/>
    <n v="225"/>
    <n v="11250"/>
    <n v="3375"/>
    <n v="0.3"/>
    <x v="0"/>
    <n v="2021"/>
    <x v="0"/>
    <x v="0"/>
    <x v="1"/>
    <n v="15"/>
  </r>
  <r>
    <x v="0"/>
    <n v="1185732"/>
    <d v="2021-01-17T00:00:00"/>
    <x v="0"/>
    <x v="42"/>
    <s v="Baltimore"/>
    <x v="5"/>
    <n v="40"/>
    <n v="325"/>
    <n v="13000"/>
    <n v="5200"/>
    <n v="0.4"/>
    <x v="0"/>
    <n v="2021"/>
    <x v="0"/>
    <x v="0"/>
    <x v="1"/>
    <n v="16"/>
  </r>
  <r>
    <x v="0"/>
    <n v="1185732"/>
    <d v="2021-02-15T00:00:00"/>
    <x v="0"/>
    <x v="42"/>
    <s v="Baltimore"/>
    <x v="0"/>
    <n v="40"/>
    <n v="575"/>
    <n v="23000"/>
    <n v="8049.9999999999991"/>
    <n v="0.35"/>
    <x v="0"/>
    <n v="2021"/>
    <x v="1"/>
    <x v="0"/>
    <x v="0"/>
    <n v="13.999999999999998"/>
  </r>
  <r>
    <x v="0"/>
    <n v="1185732"/>
    <d v="2021-02-15T00:00:00"/>
    <x v="0"/>
    <x v="42"/>
    <s v="Baltimore"/>
    <x v="1"/>
    <n v="40"/>
    <n v="225"/>
    <n v="9000"/>
    <n v="3150"/>
    <n v="0.35"/>
    <x v="0"/>
    <n v="2021"/>
    <x v="1"/>
    <x v="0"/>
    <x v="0"/>
    <n v="14"/>
  </r>
  <r>
    <x v="0"/>
    <n v="1185732"/>
    <d v="2021-02-15T00:00:00"/>
    <x v="0"/>
    <x v="42"/>
    <s v="Baltimore"/>
    <x v="2"/>
    <n v="30.000000000000004"/>
    <n v="275"/>
    <n v="8250.0000000000018"/>
    <n v="3300.0000000000009"/>
    <n v="0.4"/>
    <x v="0"/>
    <n v="2021"/>
    <x v="1"/>
    <x v="0"/>
    <x v="0"/>
    <n v="12.000000000000004"/>
  </r>
  <r>
    <x v="0"/>
    <n v="1185732"/>
    <d v="2021-02-15T00:00:00"/>
    <x v="0"/>
    <x v="43"/>
    <s v="Wilmington"/>
    <x v="3"/>
    <n v="35"/>
    <n v="150"/>
    <n v="5250"/>
    <n v="2100"/>
    <n v="0.4"/>
    <x v="0"/>
    <n v="2021"/>
    <x v="1"/>
    <x v="0"/>
    <x v="0"/>
    <n v="14"/>
  </r>
  <r>
    <x v="0"/>
    <n v="1185732"/>
    <d v="2021-02-15T00:00:00"/>
    <x v="0"/>
    <x v="43"/>
    <s v="Wilmington"/>
    <x v="4"/>
    <n v="50"/>
    <n v="225"/>
    <n v="11250"/>
    <n v="3375"/>
    <n v="0.3"/>
    <x v="0"/>
    <n v="2021"/>
    <x v="1"/>
    <x v="0"/>
    <x v="1"/>
    <n v="15"/>
  </r>
  <r>
    <x v="0"/>
    <n v="1185732"/>
    <d v="2021-02-15T00:00:00"/>
    <x v="0"/>
    <x v="43"/>
    <s v="Wilmington"/>
    <x v="5"/>
    <n v="40"/>
    <n v="325"/>
    <n v="13000"/>
    <n v="5200"/>
    <n v="0.4"/>
    <x v="0"/>
    <n v="2021"/>
    <x v="1"/>
    <x v="0"/>
    <x v="1"/>
    <n v="16"/>
  </r>
  <r>
    <x v="0"/>
    <n v="1185732"/>
    <d v="2021-03-13T00:00:00"/>
    <x v="0"/>
    <x v="43"/>
    <s v="Wilmington"/>
    <x v="0"/>
    <n v="40"/>
    <n v="545"/>
    <n v="21800"/>
    <n v="7629.9999999999991"/>
    <n v="0.35"/>
    <x v="0"/>
    <n v="2021"/>
    <x v="2"/>
    <x v="0"/>
    <x v="0"/>
    <n v="13.999999999999998"/>
  </r>
  <r>
    <x v="0"/>
    <n v="1185732"/>
    <d v="2021-03-13T00:00:00"/>
    <x v="0"/>
    <x v="43"/>
    <s v="Wilmington"/>
    <x v="1"/>
    <n v="40"/>
    <n v="250"/>
    <n v="10000"/>
    <n v="3500"/>
    <n v="0.35"/>
    <x v="0"/>
    <n v="2021"/>
    <x v="2"/>
    <x v="0"/>
    <x v="0"/>
    <n v="14"/>
  </r>
  <r>
    <x v="0"/>
    <n v="1185732"/>
    <d v="2021-03-13T00:00:00"/>
    <x v="0"/>
    <x v="43"/>
    <s v="Wilmington"/>
    <x v="2"/>
    <n v="30.000000000000004"/>
    <n v="275"/>
    <n v="8250.0000000000018"/>
    <n v="3300.0000000000009"/>
    <n v="0.4"/>
    <x v="0"/>
    <n v="2021"/>
    <x v="2"/>
    <x v="0"/>
    <x v="0"/>
    <n v="12.000000000000004"/>
  </r>
  <r>
    <x v="0"/>
    <n v="1185732"/>
    <d v="2021-03-13T00:00:00"/>
    <x v="0"/>
    <x v="43"/>
    <s v="Wilmington"/>
    <x v="3"/>
    <n v="35"/>
    <n v="125"/>
    <n v="4375"/>
    <n v="1750"/>
    <n v="0.4"/>
    <x v="0"/>
    <n v="2021"/>
    <x v="2"/>
    <x v="0"/>
    <x v="0"/>
    <n v="14"/>
  </r>
  <r>
    <x v="0"/>
    <n v="1185732"/>
    <d v="2021-03-13T00:00:00"/>
    <x v="0"/>
    <x v="43"/>
    <s v="Wilmington"/>
    <x v="4"/>
    <n v="50"/>
    <n v="175"/>
    <n v="8750"/>
    <n v="2625"/>
    <n v="0.3"/>
    <x v="0"/>
    <n v="2021"/>
    <x v="2"/>
    <x v="0"/>
    <x v="1"/>
    <n v="15"/>
  </r>
  <r>
    <x v="0"/>
    <n v="1185732"/>
    <d v="2021-03-13T00:00:00"/>
    <x v="0"/>
    <x v="43"/>
    <s v="Wilmington"/>
    <x v="5"/>
    <n v="40"/>
    <n v="275"/>
    <n v="11000"/>
    <n v="4400"/>
    <n v="0.4"/>
    <x v="0"/>
    <n v="2021"/>
    <x v="2"/>
    <x v="0"/>
    <x v="1"/>
    <n v="16"/>
  </r>
  <r>
    <x v="0"/>
    <n v="1185732"/>
    <d v="2021-04-14T00:00:00"/>
    <x v="0"/>
    <x v="43"/>
    <s v="Wilmington"/>
    <x v="0"/>
    <n v="40"/>
    <n v="525"/>
    <n v="21000"/>
    <n v="7349.9999999999991"/>
    <n v="0.35"/>
    <x v="0"/>
    <n v="2021"/>
    <x v="3"/>
    <x v="1"/>
    <x v="0"/>
    <n v="13.999999999999998"/>
  </r>
  <r>
    <x v="0"/>
    <n v="1185732"/>
    <d v="2021-04-14T00:00:00"/>
    <x v="0"/>
    <x v="43"/>
    <s v="Wilmington"/>
    <x v="1"/>
    <n v="40"/>
    <n v="225"/>
    <n v="9000"/>
    <n v="3150"/>
    <n v="0.35"/>
    <x v="0"/>
    <n v="2021"/>
    <x v="3"/>
    <x v="1"/>
    <x v="0"/>
    <n v="14"/>
  </r>
  <r>
    <x v="0"/>
    <n v="1185732"/>
    <d v="2021-04-14T00:00:00"/>
    <x v="0"/>
    <x v="43"/>
    <s v="Wilmington"/>
    <x v="2"/>
    <n v="30.000000000000004"/>
    <n v="225"/>
    <n v="6750.0000000000009"/>
    <n v="2700.0000000000005"/>
    <n v="0.4"/>
    <x v="0"/>
    <n v="2021"/>
    <x v="3"/>
    <x v="1"/>
    <x v="0"/>
    <n v="12.000000000000002"/>
  </r>
  <r>
    <x v="0"/>
    <n v="1185732"/>
    <d v="2021-04-14T00:00:00"/>
    <x v="0"/>
    <x v="43"/>
    <s v="Wilmington"/>
    <x v="3"/>
    <n v="35"/>
    <n v="150"/>
    <n v="5250"/>
    <n v="2100"/>
    <n v="0.4"/>
    <x v="0"/>
    <n v="2021"/>
    <x v="3"/>
    <x v="1"/>
    <x v="0"/>
    <n v="14"/>
  </r>
  <r>
    <x v="0"/>
    <n v="1185732"/>
    <d v="2021-04-14T00:00:00"/>
    <x v="0"/>
    <x v="43"/>
    <s v="Wilmington"/>
    <x v="4"/>
    <n v="50"/>
    <n v="150"/>
    <n v="7500"/>
    <n v="2250"/>
    <n v="0.3"/>
    <x v="0"/>
    <n v="2021"/>
    <x v="3"/>
    <x v="1"/>
    <x v="1"/>
    <n v="15"/>
  </r>
  <r>
    <x v="0"/>
    <n v="1185732"/>
    <d v="2021-04-14T00:00:00"/>
    <x v="0"/>
    <x v="43"/>
    <s v="Wilmington"/>
    <x v="5"/>
    <n v="40"/>
    <n v="300"/>
    <n v="12000"/>
    <n v="4800"/>
    <n v="0.4"/>
    <x v="0"/>
    <n v="2021"/>
    <x v="3"/>
    <x v="1"/>
    <x v="1"/>
    <n v="16"/>
  </r>
  <r>
    <x v="0"/>
    <n v="1185732"/>
    <d v="2021-05-13T00:00:00"/>
    <x v="0"/>
    <x v="43"/>
    <s v="Wilmington"/>
    <x v="0"/>
    <n v="54.999999999999993"/>
    <n v="570"/>
    <n v="31349.999999999996"/>
    <n v="10972.499999999998"/>
    <n v="0.35"/>
    <x v="0"/>
    <n v="2021"/>
    <x v="4"/>
    <x v="1"/>
    <x v="0"/>
    <n v="19.249999999999996"/>
  </r>
  <r>
    <x v="0"/>
    <n v="1185732"/>
    <d v="2021-05-13T00:00:00"/>
    <x v="0"/>
    <x v="43"/>
    <s v="Wilmington"/>
    <x v="1"/>
    <n v="50"/>
    <n v="275"/>
    <n v="13750"/>
    <n v="4812.5"/>
    <n v="0.35"/>
    <x v="0"/>
    <n v="2021"/>
    <x v="4"/>
    <x v="1"/>
    <x v="0"/>
    <n v="17.5"/>
  </r>
  <r>
    <x v="0"/>
    <n v="1185732"/>
    <d v="2021-05-13T00:00:00"/>
    <x v="0"/>
    <x v="43"/>
    <s v="Wilmington"/>
    <x v="2"/>
    <n v="45"/>
    <n v="300"/>
    <n v="13500"/>
    <n v="5400"/>
    <n v="0.4"/>
    <x v="0"/>
    <n v="2021"/>
    <x v="4"/>
    <x v="1"/>
    <x v="0"/>
    <n v="18"/>
  </r>
  <r>
    <x v="0"/>
    <n v="1185732"/>
    <d v="2021-05-13T00:00:00"/>
    <x v="0"/>
    <x v="43"/>
    <s v="Wilmington"/>
    <x v="3"/>
    <n v="45"/>
    <n v="250"/>
    <n v="11250"/>
    <n v="4500"/>
    <n v="0.4"/>
    <x v="0"/>
    <n v="2021"/>
    <x v="4"/>
    <x v="1"/>
    <x v="0"/>
    <n v="18"/>
  </r>
  <r>
    <x v="0"/>
    <n v="1185732"/>
    <d v="2021-05-13T00:00:00"/>
    <x v="0"/>
    <x v="43"/>
    <s v="Wilmington"/>
    <x v="4"/>
    <n v="54.999999999999993"/>
    <n v="275"/>
    <n v="15124.999999999998"/>
    <n v="4537.4999999999991"/>
    <n v="0.3"/>
    <x v="0"/>
    <n v="2021"/>
    <x v="4"/>
    <x v="1"/>
    <x v="1"/>
    <n v="16.499999999999996"/>
  </r>
  <r>
    <x v="0"/>
    <n v="1185732"/>
    <d v="2021-05-13T00:00:00"/>
    <x v="0"/>
    <x v="43"/>
    <s v="Wilmington"/>
    <x v="5"/>
    <n v="60"/>
    <n v="400"/>
    <n v="24000"/>
    <n v="9600"/>
    <n v="0.4"/>
    <x v="0"/>
    <n v="2021"/>
    <x v="4"/>
    <x v="1"/>
    <x v="1"/>
    <n v="24"/>
  </r>
  <r>
    <x v="0"/>
    <n v="1185732"/>
    <d v="2021-06-15T00:00:00"/>
    <x v="0"/>
    <x v="43"/>
    <s v="Wilmington"/>
    <x v="0"/>
    <n v="54.999999999999993"/>
    <n v="650"/>
    <n v="35749.999999999993"/>
    <n v="12512.499999999996"/>
    <n v="0.35"/>
    <x v="0"/>
    <n v="2021"/>
    <x v="11"/>
    <x v="1"/>
    <x v="0"/>
    <n v="19.249999999999993"/>
  </r>
  <r>
    <x v="0"/>
    <n v="1185732"/>
    <d v="2021-06-15T00:00:00"/>
    <x v="0"/>
    <x v="43"/>
    <s v="Wilmington"/>
    <x v="1"/>
    <n v="50"/>
    <n v="400"/>
    <n v="20000"/>
    <n v="7000"/>
    <n v="0.35"/>
    <x v="0"/>
    <n v="2021"/>
    <x v="11"/>
    <x v="1"/>
    <x v="0"/>
    <n v="17.5"/>
  </r>
  <r>
    <x v="0"/>
    <n v="1185732"/>
    <d v="2021-06-15T00:00:00"/>
    <x v="0"/>
    <x v="43"/>
    <s v="Wilmington"/>
    <x v="2"/>
    <n v="45"/>
    <n v="325"/>
    <n v="14625"/>
    <n v="5850"/>
    <n v="0.4"/>
    <x v="0"/>
    <n v="2021"/>
    <x v="11"/>
    <x v="1"/>
    <x v="0"/>
    <n v="18"/>
  </r>
  <r>
    <x v="0"/>
    <n v="1185732"/>
    <d v="2021-06-15T00:00:00"/>
    <x v="0"/>
    <x v="43"/>
    <s v="Wilmington"/>
    <x v="3"/>
    <n v="45"/>
    <n v="300"/>
    <n v="13500"/>
    <n v="5400"/>
    <n v="0.4"/>
    <x v="0"/>
    <n v="2021"/>
    <x v="11"/>
    <x v="1"/>
    <x v="0"/>
    <n v="18"/>
  </r>
  <r>
    <x v="0"/>
    <n v="1185732"/>
    <d v="2021-06-15T00:00:00"/>
    <x v="0"/>
    <x v="43"/>
    <s v="Wilmington"/>
    <x v="4"/>
    <n v="54.999999999999993"/>
    <n v="300"/>
    <n v="16499.999999999996"/>
    <n v="4949.9999999999991"/>
    <n v="0.3"/>
    <x v="0"/>
    <n v="2021"/>
    <x v="11"/>
    <x v="1"/>
    <x v="1"/>
    <n v="16.499999999999996"/>
  </r>
  <r>
    <x v="0"/>
    <n v="1185732"/>
    <d v="2021-06-15T00:00:00"/>
    <x v="0"/>
    <x v="43"/>
    <s v="Wilmington"/>
    <x v="5"/>
    <n v="60"/>
    <n v="450"/>
    <n v="27000"/>
    <n v="10800"/>
    <n v="0.4"/>
    <x v="0"/>
    <n v="2021"/>
    <x v="11"/>
    <x v="1"/>
    <x v="1"/>
    <n v="24"/>
  </r>
  <r>
    <x v="0"/>
    <n v="1185732"/>
    <d v="2021-07-13T00:00:00"/>
    <x v="0"/>
    <x v="43"/>
    <s v="Wilmington"/>
    <x v="0"/>
    <n v="54.999999999999993"/>
    <n v="675"/>
    <n v="37124.999999999993"/>
    <n v="12993.749999999996"/>
    <n v="0.35"/>
    <x v="0"/>
    <n v="2021"/>
    <x v="5"/>
    <x v="2"/>
    <x v="0"/>
    <n v="19.249999999999993"/>
  </r>
  <r>
    <x v="0"/>
    <n v="1185732"/>
    <d v="2021-07-13T00:00:00"/>
    <x v="0"/>
    <x v="43"/>
    <s v="Wilmington"/>
    <x v="1"/>
    <n v="50"/>
    <n v="425"/>
    <n v="21250"/>
    <n v="7437.4999999999991"/>
    <n v="0.35"/>
    <x v="0"/>
    <n v="2021"/>
    <x v="5"/>
    <x v="2"/>
    <x v="0"/>
    <n v="17.499999999999996"/>
  </r>
  <r>
    <x v="0"/>
    <n v="1185732"/>
    <d v="2021-07-13T00:00:00"/>
    <x v="0"/>
    <x v="43"/>
    <s v="Wilmington"/>
    <x v="2"/>
    <n v="45"/>
    <n v="350"/>
    <n v="15750"/>
    <n v="6300"/>
    <n v="0.4"/>
    <x v="0"/>
    <n v="2021"/>
    <x v="5"/>
    <x v="2"/>
    <x v="0"/>
    <n v="18"/>
  </r>
  <r>
    <x v="0"/>
    <n v="1185732"/>
    <d v="2021-07-13T00:00:00"/>
    <x v="0"/>
    <x v="43"/>
    <s v="Wilmington"/>
    <x v="3"/>
    <n v="45"/>
    <n v="300"/>
    <n v="13500"/>
    <n v="5400"/>
    <n v="0.4"/>
    <x v="0"/>
    <n v="2021"/>
    <x v="5"/>
    <x v="2"/>
    <x v="0"/>
    <n v="18"/>
  </r>
  <r>
    <x v="0"/>
    <n v="1185732"/>
    <d v="2021-07-13T00:00:00"/>
    <x v="0"/>
    <x v="43"/>
    <s v="Wilmington"/>
    <x v="4"/>
    <n v="54.999999999999993"/>
    <n v="325"/>
    <n v="17874.999999999996"/>
    <n v="5362.4999999999991"/>
    <n v="0.3"/>
    <x v="0"/>
    <n v="2021"/>
    <x v="5"/>
    <x v="2"/>
    <x v="1"/>
    <n v="16.499999999999996"/>
  </r>
  <r>
    <x v="0"/>
    <n v="1185732"/>
    <d v="2021-07-13T00:00:00"/>
    <x v="0"/>
    <x v="43"/>
    <s v="Wilmington"/>
    <x v="5"/>
    <n v="60"/>
    <n v="500"/>
    <n v="30000"/>
    <n v="12000"/>
    <n v="0.4"/>
    <x v="0"/>
    <n v="2021"/>
    <x v="5"/>
    <x v="2"/>
    <x v="1"/>
    <n v="24"/>
  </r>
  <r>
    <x v="0"/>
    <n v="1185732"/>
    <d v="2021-08-14T00:00:00"/>
    <x v="0"/>
    <x v="43"/>
    <s v="Wilmington"/>
    <x v="0"/>
    <n v="54.999999999999993"/>
    <n v="650"/>
    <n v="35749.999999999993"/>
    <n v="12512.499999999996"/>
    <n v="0.35"/>
    <x v="0"/>
    <n v="2021"/>
    <x v="6"/>
    <x v="2"/>
    <x v="0"/>
    <n v="19.249999999999993"/>
  </r>
  <r>
    <x v="0"/>
    <n v="1185732"/>
    <d v="2021-08-14T00:00:00"/>
    <x v="0"/>
    <x v="43"/>
    <s v="Wilmington"/>
    <x v="1"/>
    <n v="50"/>
    <n v="425"/>
    <n v="21250"/>
    <n v="7437.4999999999991"/>
    <n v="0.35"/>
    <x v="0"/>
    <n v="2021"/>
    <x v="6"/>
    <x v="2"/>
    <x v="0"/>
    <n v="17.499999999999996"/>
  </r>
  <r>
    <x v="0"/>
    <n v="1185732"/>
    <d v="2021-08-14T00:00:00"/>
    <x v="0"/>
    <x v="43"/>
    <s v="Wilmington"/>
    <x v="2"/>
    <n v="45"/>
    <n v="350"/>
    <n v="15750"/>
    <n v="6300"/>
    <n v="0.4"/>
    <x v="0"/>
    <n v="2021"/>
    <x v="6"/>
    <x v="2"/>
    <x v="0"/>
    <n v="18"/>
  </r>
  <r>
    <x v="0"/>
    <n v="1185732"/>
    <d v="2021-08-14T00:00:00"/>
    <x v="0"/>
    <x v="43"/>
    <s v="Wilmington"/>
    <x v="3"/>
    <n v="45"/>
    <n v="250"/>
    <n v="11250"/>
    <n v="4500"/>
    <n v="0.4"/>
    <x v="0"/>
    <n v="2021"/>
    <x v="6"/>
    <x v="2"/>
    <x v="0"/>
    <n v="18"/>
  </r>
  <r>
    <x v="0"/>
    <n v="1185732"/>
    <d v="2021-08-14T00:00:00"/>
    <x v="0"/>
    <x v="43"/>
    <s v="Wilmington"/>
    <x v="4"/>
    <n v="54.999999999999993"/>
    <n v="225"/>
    <n v="12374.999999999998"/>
    <n v="3712.4999999999991"/>
    <n v="0.3"/>
    <x v="0"/>
    <n v="2021"/>
    <x v="6"/>
    <x v="2"/>
    <x v="1"/>
    <n v="16.499999999999996"/>
  </r>
  <r>
    <x v="0"/>
    <n v="1185732"/>
    <d v="2021-08-14T00:00:00"/>
    <x v="0"/>
    <x v="43"/>
    <s v="Wilmington"/>
    <x v="5"/>
    <n v="60"/>
    <n v="400"/>
    <n v="24000"/>
    <n v="9600"/>
    <n v="0.4"/>
    <x v="0"/>
    <n v="2021"/>
    <x v="6"/>
    <x v="2"/>
    <x v="1"/>
    <n v="24"/>
  </r>
  <r>
    <x v="0"/>
    <n v="1185732"/>
    <d v="2021-09-13T00:00:00"/>
    <x v="0"/>
    <x v="43"/>
    <s v="Wilmington"/>
    <x v="0"/>
    <n v="54.999999999999993"/>
    <n v="525"/>
    <n v="28874.999999999996"/>
    <n v="10106.249999999998"/>
    <n v="0.35"/>
    <x v="0"/>
    <n v="2021"/>
    <x v="7"/>
    <x v="2"/>
    <x v="0"/>
    <n v="19.249999999999996"/>
  </r>
  <r>
    <x v="0"/>
    <n v="1185732"/>
    <d v="2021-09-13T00:00:00"/>
    <x v="0"/>
    <x v="43"/>
    <s v="Wilmington"/>
    <x v="1"/>
    <n v="50"/>
    <n v="325"/>
    <n v="16250"/>
    <n v="5687.5"/>
    <n v="0.35"/>
    <x v="0"/>
    <n v="2021"/>
    <x v="7"/>
    <x v="2"/>
    <x v="0"/>
    <n v="17.5"/>
  </r>
  <r>
    <x v="0"/>
    <n v="1185732"/>
    <d v="2021-09-13T00:00:00"/>
    <x v="0"/>
    <x v="43"/>
    <s v="Wilmington"/>
    <x v="2"/>
    <n v="45"/>
    <n v="225"/>
    <n v="10125"/>
    <n v="4050"/>
    <n v="0.4"/>
    <x v="0"/>
    <n v="2021"/>
    <x v="7"/>
    <x v="2"/>
    <x v="0"/>
    <n v="18"/>
  </r>
  <r>
    <x v="0"/>
    <n v="1185732"/>
    <d v="2021-09-13T00:00:00"/>
    <x v="0"/>
    <x v="43"/>
    <s v="Wilmington"/>
    <x v="3"/>
    <n v="45"/>
    <n v="200"/>
    <n v="9000"/>
    <n v="3600"/>
    <n v="0.4"/>
    <x v="0"/>
    <n v="2021"/>
    <x v="7"/>
    <x v="2"/>
    <x v="0"/>
    <n v="18"/>
  </r>
  <r>
    <x v="0"/>
    <n v="1185732"/>
    <d v="2021-09-13T00:00:00"/>
    <x v="0"/>
    <x v="43"/>
    <s v="Wilmington"/>
    <x v="4"/>
    <n v="54.999999999999993"/>
    <n v="200"/>
    <n v="10999.999999999998"/>
    <n v="3299.9999999999995"/>
    <n v="0.3"/>
    <x v="0"/>
    <n v="2021"/>
    <x v="7"/>
    <x v="2"/>
    <x v="1"/>
    <n v="16.499999999999996"/>
  </r>
  <r>
    <x v="0"/>
    <n v="1185732"/>
    <d v="2021-09-13T00:00:00"/>
    <x v="0"/>
    <x v="43"/>
    <s v="Wilmington"/>
    <x v="5"/>
    <n v="60"/>
    <n v="300"/>
    <n v="18000"/>
    <n v="7200"/>
    <n v="0.4"/>
    <x v="0"/>
    <n v="2021"/>
    <x v="7"/>
    <x v="2"/>
    <x v="1"/>
    <n v="24"/>
  </r>
  <r>
    <x v="0"/>
    <n v="1185732"/>
    <d v="2021-10-15T00:00:00"/>
    <x v="0"/>
    <x v="43"/>
    <s v="Wilmington"/>
    <x v="0"/>
    <n v="60"/>
    <n v="475"/>
    <n v="28500"/>
    <n v="9975"/>
    <n v="0.35"/>
    <x v="0"/>
    <n v="2021"/>
    <x v="8"/>
    <x v="3"/>
    <x v="0"/>
    <n v="21"/>
  </r>
  <r>
    <x v="0"/>
    <n v="1185732"/>
    <d v="2021-10-15T00:00:00"/>
    <x v="0"/>
    <x v="43"/>
    <s v="Wilmington"/>
    <x v="1"/>
    <n v="55.000000000000007"/>
    <n v="300"/>
    <n v="16500.000000000004"/>
    <n v="5775.0000000000009"/>
    <n v="0.35"/>
    <x v="0"/>
    <n v="2021"/>
    <x v="8"/>
    <x v="3"/>
    <x v="0"/>
    <n v="19.250000000000004"/>
  </r>
  <r>
    <x v="0"/>
    <n v="1185732"/>
    <d v="2021-10-15T00:00:00"/>
    <x v="0"/>
    <x v="43"/>
    <s v="Wilmington"/>
    <x v="2"/>
    <n v="55.000000000000007"/>
    <n v="200"/>
    <n v="11000.000000000002"/>
    <n v="4400.0000000000009"/>
    <n v="0.4"/>
    <x v="0"/>
    <n v="2021"/>
    <x v="8"/>
    <x v="3"/>
    <x v="0"/>
    <n v="22.000000000000004"/>
  </r>
  <r>
    <x v="0"/>
    <n v="1185732"/>
    <d v="2021-10-15T00:00:00"/>
    <x v="0"/>
    <x v="43"/>
    <s v="Wilmington"/>
    <x v="3"/>
    <n v="55.000000000000007"/>
    <n v="175"/>
    <n v="9625.0000000000018"/>
    <n v="3850.0000000000009"/>
    <n v="0.4"/>
    <x v="0"/>
    <n v="2021"/>
    <x v="8"/>
    <x v="3"/>
    <x v="0"/>
    <n v="22.000000000000004"/>
  </r>
  <r>
    <x v="0"/>
    <n v="1185732"/>
    <d v="2021-10-15T00:00:00"/>
    <x v="0"/>
    <x v="43"/>
    <s v="Wilmington"/>
    <x v="4"/>
    <n v="65"/>
    <n v="175"/>
    <n v="11375"/>
    <n v="3412.5"/>
    <n v="0.3"/>
    <x v="0"/>
    <n v="2021"/>
    <x v="8"/>
    <x v="3"/>
    <x v="1"/>
    <n v="19.5"/>
  </r>
  <r>
    <x v="4"/>
    <n v="1185732"/>
    <d v="2021-10-15T00:00:00"/>
    <x v="0"/>
    <x v="43"/>
    <s v="Wilmington"/>
    <x v="5"/>
    <n v="70"/>
    <n v="300"/>
    <n v="21000"/>
    <n v="8400"/>
    <n v="0.4"/>
    <x v="0"/>
    <n v="2021"/>
    <x v="8"/>
    <x v="3"/>
    <x v="1"/>
    <n v="28"/>
  </r>
  <r>
    <x v="4"/>
    <n v="1185732"/>
    <d v="2021-11-14T00:00:00"/>
    <x v="0"/>
    <x v="43"/>
    <s v="Wilmington"/>
    <x v="0"/>
    <n v="65"/>
    <n v="450"/>
    <n v="29250"/>
    <n v="10237.5"/>
    <n v="0.35"/>
    <x v="0"/>
    <n v="2021"/>
    <x v="9"/>
    <x v="3"/>
    <x v="0"/>
    <n v="22.75"/>
  </r>
  <r>
    <x v="4"/>
    <n v="1185732"/>
    <d v="2021-11-14T00:00:00"/>
    <x v="0"/>
    <x v="43"/>
    <s v="Wilmington"/>
    <x v="1"/>
    <n v="55.000000000000007"/>
    <n v="325"/>
    <n v="17875.000000000004"/>
    <n v="6256.2500000000009"/>
    <n v="0.35"/>
    <x v="0"/>
    <n v="2021"/>
    <x v="9"/>
    <x v="3"/>
    <x v="0"/>
    <n v="19.250000000000004"/>
  </r>
  <r>
    <x v="4"/>
    <n v="1185732"/>
    <d v="2021-11-14T00:00:00"/>
    <x v="0"/>
    <x v="43"/>
    <s v="Wilmington"/>
    <x v="2"/>
    <n v="55.000000000000007"/>
    <n v="320"/>
    <n v="17600.000000000004"/>
    <n v="7040.0000000000018"/>
    <n v="0.4"/>
    <x v="0"/>
    <n v="2021"/>
    <x v="9"/>
    <x v="3"/>
    <x v="0"/>
    <n v="22.000000000000007"/>
  </r>
  <r>
    <x v="4"/>
    <n v="1185732"/>
    <d v="2021-11-14T00:00:00"/>
    <x v="0"/>
    <x v="43"/>
    <s v="Wilmington"/>
    <x v="3"/>
    <n v="55.000000000000007"/>
    <n v="300"/>
    <n v="16500.000000000004"/>
    <n v="6600.0000000000018"/>
    <n v="0.4"/>
    <x v="0"/>
    <n v="2021"/>
    <x v="9"/>
    <x v="3"/>
    <x v="0"/>
    <n v="22.000000000000007"/>
  </r>
  <r>
    <x v="4"/>
    <n v="1185732"/>
    <d v="2021-11-14T00:00:00"/>
    <x v="0"/>
    <x v="43"/>
    <s v="Wilmington"/>
    <x v="4"/>
    <n v="65"/>
    <n v="275"/>
    <n v="17875"/>
    <n v="5362.5"/>
    <n v="0.3"/>
    <x v="0"/>
    <n v="2021"/>
    <x v="9"/>
    <x v="3"/>
    <x v="1"/>
    <n v="19.5"/>
  </r>
  <r>
    <x v="4"/>
    <n v="1185732"/>
    <d v="2021-11-14T00:00:00"/>
    <x v="0"/>
    <x v="43"/>
    <s v="Wilmington"/>
    <x v="5"/>
    <n v="70"/>
    <n v="375"/>
    <n v="26250"/>
    <n v="10500"/>
    <n v="0.4"/>
    <x v="0"/>
    <n v="2021"/>
    <x v="9"/>
    <x v="3"/>
    <x v="1"/>
    <n v="28"/>
  </r>
  <r>
    <x v="4"/>
    <n v="1185732"/>
    <d v="2021-12-13T00:00:00"/>
    <x v="0"/>
    <x v="43"/>
    <s v="Wilmington"/>
    <x v="0"/>
    <n v="65"/>
    <n v="600"/>
    <n v="39000"/>
    <n v="13650"/>
    <n v="0.35"/>
    <x v="0"/>
    <n v="2021"/>
    <x v="10"/>
    <x v="3"/>
    <x v="0"/>
    <n v="22.75"/>
  </r>
  <r>
    <x v="4"/>
    <n v="1185732"/>
    <d v="2021-12-13T00:00:00"/>
    <x v="0"/>
    <x v="43"/>
    <s v="Wilmington"/>
    <x v="1"/>
    <n v="55.000000000000007"/>
    <n v="400"/>
    <n v="22000.000000000004"/>
    <n v="7700.0000000000009"/>
    <n v="0.35"/>
    <x v="0"/>
    <n v="2021"/>
    <x v="10"/>
    <x v="3"/>
    <x v="0"/>
    <n v="19.250000000000004"/>
  </r>
  <r>
    <x v="4"/>
    <n v="1185732"/>
    <d v="2021-12-13T00:00:00"/>
    <x v="0"/>
    <x v="43"/>
    <s v="Wilmington"/>
    <x v="2"/>
    <n v="55.000000000000007"/>
    <n v="375"/>
    <n v="20625.000000000004"/>
    <n v="8250.0000000000018"/>
    <n v="0.4"/>
    <x v="0"/>
    <n v="2021"/>
    <x v="10"/>
    <x v="3"/>
    <x v="0"/>
    <n v="22.000000000000004"/>
  </r>
  <r>
    <x v="4"/>
    <n v="1185732"/>
    <d v="2021-12-13T00:00:00"/>
    <x v="0"/>
    <x v="43"/>
    <s v="Wilmington"/>
    <x v="3"/>
    <n v="55.000000000000007"/>
    <n v="325"/>
    <n v="17875.000000000004"/>
    <n v="7150.0000000000018"/>
    <n v="0.4"/>
    <x v="0"/>
    <n v="2021"/>
    <x v="10"/>
    <x v="3"/>
    <x v="0"/>
    <n v="22.000000000000007"/>
  </r>
  <r>
    <x v="4"/>
    <n v="1185732"/>
    <d v="2021-12-13T00:00:00"/>
    <x v="0"/>
    <x v="43"/>
    <s v="Wilmington"/>
    <x v="4"/>
    <n v="65"/>
    <n v="325"/>
    <n v="21125"/>
    <n v="6337.5"/>
    <n v="0.3"/>
    <x v="0"/>
    <n v="2021"/>
    <x v="10"/>
    <x v="3"/>
    <x v="1"/>
    <n v="19.5"/>
  </r>
  <r>
    <x v="4"/>
    <n v="1185732"/>
    <d v="2021-12-13T00:00:00"/>
    <x v="0"/>
    <x v="43"/>
    <s v="Wilmington"/>
    <x v="5"/>
    <n v="70"/>
    <n v="425"/>
    <n v="29750"/>
    <n v="11900"/>
    <n v="0.4"/>
    <x v="0"/>
    <n v="2021"/>
    <x v="10"/>
    <x v="3"/>
    <x v="1"/>
    <n v="28"/>
  </r>
  <r>
    <x v="4"/>
    <n v="1185732"/>
    <d v="2021-01-10T00:00:00"/>
    <x v="0"/>
    <x v="43"/>
    <s v="Wilmington"/>
    <x v="0"/>
    <n v="35"/>
    <n v="475"/>
    <n v="16625"/>
    <n v="5818.75"/>
    <n v="0.35"/>
    <x v="0"/>
    <n v="2021"/>
    <x v="0"/>
    <x v="0"/>
    <x v="0"/>
    <n v="12.25"/>
  </r>
  <r>
    <x v="4"/>
    <n v="1185732"/>
    <d v="2021-01-10T00:00:00"/>
    <x v="0"/>
    <x v="43"/>
    <s v="Wilmington"/>
    <x v="1"/>
    <n v="35"/>
    <n v="275"/>
    <n v="9625"/>
    <n v="3368.75"/>
    <n v="0.35"/>
    <x v="0"/>
    <n v="2021"/>
    <x v="0"/>
    <x v="0"/>
    <x v="0"/>
    <n v="12.25"/>
  </r>
  <r>
    <x v="4"/>
    <n v="1185732"/>
    <d v="2021-01-10T00:00:00"/>
    <x v="0"/>
    <x v="43"/>
    <s v="Wilmington"/>
    <x v="2"/>
    <n v="25.000000000000007"/>
    <n v="275"/>
    <n v="6875.0000000000018"/>
    <n v="2750.0000000000009"/>
    <n v="0.4"/>
    <x v="0"/>
    <n v="2021"/>
    <x v="0"/>
    <x v="0"/>
    <x v="0"/>
    <n v="10.000000000000004"/>
  </r>
  <r>
    <x v="4"/>
    <n v="1185732"/>
    <d v="2021-01-10T00:00:00"/>
    <x v="0"/>
    <x v="43"/>
    <s v="Wilmington"/>
    <x v="3"/>
    <n v="30"/>
    <n v="125"/>
    <n v="3750"/>
    <n v="1500"/>
    <n v="0.4"/>
    <x v="0"/>
    <n v="2021"/>
    <x v="0"/>
    <x v="0"/>
    <x v="0"/>
    <n v="12"/>
  </r>
  <r>
    <x v="4"/>
    <n v="1185732"/>
    <d v="2021-01-10T00:00:00"/>
    <x v="0"/>
    <x v="43"/>
    <s v="Wilmington"/>
    <x v="4"/>
    <n v="45"/>
    <n v="175"/>
    <n v="7875"/>
    <n v="2362.5"/>
    <n v="0.3"/>
    <x v="0"/>
    <n v="2021"/>
    <x v="0"/>
    <x v="0"/>
    <x v="1"/>
    <n v="13.5"/>
  </r>
  <r>
    <x v="4"/>
    <n v="1185732"/>
    <d v="2021-01-10T00:00:00"/>
    <x v="0"/>
    <x v="43"/>
    <s v="Wilmington"/>
    <x v="5"/>
    <n v="35"/>
    <n v="275"/>
    <n v="9625"/>
    <n v="3850"/>
    <n v="0.4"/>
    <x v="0"/>
    <n v="2021"/>
    <x v="0"/>
    <x v="0"/>
    <x v="1"/>
    <n v="14"/>
  </r>
  <r>
    <x v="4"/>
    <n v="1185732"/>
    <d v="2021-02-08T00:00:00"/>
    <x v="0"/>
    <x v="43"/>
    <s v="Wilmington"/>
    <x v="0"/>
    <n v="35"/>
    <n v="525"/>
    <n v="18375"/>
    <n v="6431.25"/>
    <n v="0.35"/>
    <x v="0"/>
    <n v="2021"/>
    <x v="1"/>
    <x v="0"/>
    <x v="0"/>
    <n v="12.25"/>
  </r>
  <r>
    <x v="4"/>
    <n v="1185732"/>
    <d v="2021-02-08T00:00:00"/>
    <x v="0"/>
    <x v="43"/>
    <s v="Wilmington"/>
    <x v="1"/>
    <n v="35"/>
    <n v="175"/>
    <n v="6125"/>
    <n v="2143.75"/>
    <n v="0.35"/>
    <x v="0"/>
    <n v="2021"/>
    <x v="1"/>
    <x v="0"/>
    <x v="0"/>
    <n v="12.25"/>
  </r>
  <r>
    <x v="4"/>
    <n v="1185732"/>
    <d v="2021-02-08T00:00:00"/>
    <x v="0"/>
    <x v="43"/>
    <s v="Wilmington"/>
    <x v="2"/>
    <n v="25.000000000000007"/>
    <n v="225"/>
    <n v="5625.0000000000018"/>
    <n v="2250.0000000000009"/>
    <n v="0.4"/>
    <x v="0"/>
    <n v="2021"/>
    <x v="1"/>
    <x v="0"/>
    <x v="0"/>
    <n v="10.000000000000004"/>
  </r>
  <r>
    <x v="4"/>
    <n v="1185732"/>
    <d v="2021-02-08T00:00:00"/>
    <x v="0"/>
    <x v="44"/>
    <s v="Newark"/>
    <x v="3"/>
    <n v="30"/>
    <n v="100"/>
    <n v="3000"/>
    <n v="1200"/>
    <n v="0.4"/>
    <x v="0"/>
    <n v="2021"/>
    <x v="1"/>
    <x v="0"/>
    <x v="0"/>
    <n v="12"/>
  </r>
  <r>
    <x v="4"/>
    <n v="1185732"/>
    <d v="2021-02-08T00:00:00"/>
    <x v="0"/>
    <x v="44"/>
    <s v="Newark"/>
    <x v="4"/>
    <n v="45"/>
    <n v="175"/>
    <n v="7875"/>
    <n v="2362.5"/>
    <n v="0.3"/>
    <x v="0"/>
    <n v="2021"/>
    <x v="1"/>
    <x v="0"/>
    <x v="1"/>
    <n v="13.5"/>
  </r>
  <r>
    <x v="4"/>
    <n v="1185732"/>
    <d v="2021-02-08T00:00:00"/>
    <x v="0"/>
    <x v="44"/>
    <s v="Newark"/>
    <x v="5"/>
    <n v="35"/>
    <n v="275"/>
    <n v="9625"/>
    <n v="3850"/>
    <n v="0.4"/>
    <x v="0"/>
    <n v="2021"/>
    <x v="1"/>
    <x v="0"/>
    <x v="1"/>
    <n v="14"/>
  </r>
  <r>
    <x v="4"/>
    <n v="1185732"/>
    <d v="2021-03-06T00:00:00"/>
    <x v="0"/>
    <x v="44"/>
    <s v="Newark"/>
    <x v="0"/>
    <n v="35"/>
    <n v="495"/>
    <n v="17325"/>
    <n v="6063.75"/>
    <n v="0.35"/>
    <x v="0"/>
    <n v="2021"/>
    <x v="2"/>
    <x v="0"/>
    <x v="0"/>
    <n v="12.25"/>
  </r>
  <r>
    <x v="4"/>
    <n v="1185732"/>
    <d v="2021-03-06T00:00:00"/>
    <x v="0"/>
    <x v="44"/>
    <s v="Newark"/>
    <x v="1"/>
    <n v="35"/>
    <n v="200"/>
    <n v="7000"/>
    <n v="2450"/>
    <n v="0.35"/>
    <x v="0"/>
    <n v="2021"/>
    <x v="2"/>
    <x v="0"/>
    <x v="0"/>
    <n v="12.25"/>
  </r>
  <r>
    <x v="4"/>
    <n v="1185732"/>
    <d v="2021-03-06T00:00:00"/>
    <x v="0"/>
    <x v="44"/>
    <s v="Newark"/>
    <x v="2"/>
    <n v="25.000000000000007"/>
    <n v="225"/>
    <n v="5625.0000000000018"/>
    <n v="2250.0000000000009"/>
    <n v="0.4"/>
    <x v="0"/>
    <n v="2021"/>
    <x v="2"/>
    <x v="0"/>
    <x v="0"/>
    <n v="10.000000000000004"/>
  </r>
  <r>
    <x v="4"/>
    <n v="1185732"/>
    <d v="2021-03-06T00:00:00"/>
    <x v="0"/>
    <x v="44"/>
    <s v="Newark"/>
    <x v="3"/>
    <n v="30"/>
    <n v="75"/>
    <n v="2250"/>
    <n v="900"/>
    <n v="0.4"/>
    <x v="0"/>
    <n v="2021"/>
    <x v="2"/>
    <x v="0"/>
    <x v="0"/>
    <n v="12"/>
  </r>
  <r>
    <x v="4"/>
    <n v="1185732"/>
    <d v="2021-03-06T00:00:00"/>
    <x v="0"/>
    <x v="44"/>
    <s v="Newark"/>
    <x v="4"/>
    <n v="45"/>
    <n v="125"/>
    <n v="5625"/>
    <n v="1687.5"/>
    <n v="0.3"/>
    <x v="0"/>
    <n v="2021"/>
    <x v="2"/>
    <x v="0"/>
    <x v="1"/>
    <n v="13.5"/>
  </r>
  <r>
    <x v="4"/>
    <n v="1185732"/>
    <d v="2021-03-06T00:00:00"/>
    <x v="0"/>
    <x v="44"/>
    <s v="Newark"/>
    <x v="5"/>
    <n v="35"/>
    <n v="225"/>
    <n v="7875"/>
    <n v="3150"/>
    <n v="0.4"/>
    <x v="0"/>
    <n v="2021"/>
    <x v="2"/>
    <x v="0"/>
    <x v="1"/>
    <n v="14"/>
  </r>
  <r>
    <x v="4"/>
    <n v="1185732"/>
    <d v="2021-04-07T00:00:00"/>
    <x v="0"/>
    <x v="44"/>
    <s v="Newark"/>
    <x v="0"/>
    <n v="35"/>
    <n v="475"/>
    <n v="16625"/>
    <n v="5818.75"/>
    <n v="0.35"/>
    <x v="0"/>
    <n v="2021"/>
    <x v="3"/>
    <x v="1"/>
    <x v="0"/>
    <n v="12.25"/>
  </r>
  <r>
    <x v="4"/>
    <n v="1185732"/>
    <d v="2021-04-07T00:00:00"/>
    <x v="0"/>
    <x v="44"/>
    <s v="Newark"/>
    <x v="1"/>
    <n v="35"/>
    <n v="175"/>
    <n v="6125"/>
    <n v="2143.75"/>
    <n v="0.35"/>
    <x v="0"/>
    <n v="2021"/>
    <x v="3"/>
    <x v="1"/>
    <x v="0"/>
    <n v="12.25"/>
  </r>
  <r>
    <x v="4"/>
    <n v="1185732"/>
    <d v="2021-04-07T00:00:00"/>
    <x v="0"/>
    <x v="44"/>
    <s v="Newark"/>
    <x v="2"/>
    <n v="25.000000000000007"/>
    <n v="175"/>
    <n v="4375.0000000000009"/>
    <n v="1750.0000000000005"/>
    <n v="0.4"/>
    <x v="0"/>
    <n v="2021"/>
    <x v="3"/>
    <x v="1"/>
    <x v="0"/>
    <n v="10.000000000000002"/>
  </r>
  <r>
    <x v="4"/>
    <n v="1185732"/>
    <d v="2021-04-07T00:00:00"/>
    <x v="0"/>
    <x v="44"/>
    <s v="Newark"/>
    <x v="3"/>
    <n v="30"/>
    <n v="100"/>
    <n v="3000"/>
    <n v="1200"/>
    <n v="0.4"/>
    <x v="0"/>
    <n v="2021"/>
    <x v="3"/>
    <x v="1"/>
    <x v="0"/>
    <n v="12"/>
  </r>
  <r>
    <x v="4"/>
    <n v="1185732"/>
    <d v="2021-04-07T00:00:00"/>
    <x v="0"/>
    <x v="44"/>
    <s v="Newark"/>
    <x v="4"/>
    <n v="45"/>
    <n v="100"/>
    <n v="4500"/>
    <n v="1350"/>
    <n v="0.3"/>
    <x v="0"/>
    <n v="2021"/>
    <x v="3"/>
    <x v="1"/>
    <x v="1"/>
    <n v="13.5"/>
  </r>
  <r>
    <x v="4"/>
    <n v="1185732"/>
    <d v="2021-04-07T00:00:00"/>
    <x v="0"/>
    <x v="44"/>
    <s v="Newark"/>
    <x v="5"/>
    <n v="35"/>
    <n v="250"/>
    <n v="8750"/>
    <n v="3500"/>
    <n v="0.4"/>
    <x v="0"/>
    <n v="2021"/>
    <x v="3"/>
    <x v="1"/>
    <x v="1"/>
    <n v="14"/>
  </r>
  <r>
    <x v="4"/>
    <n v="1185732"/>
    <d v="2021-05-06T00:00:00"/>
    <x v="0"/>
    <x v="44"/>
    <s v="Newark"/>
    <x v="0"/>
    <n v="49.999999999999993"/>
    <n v="520"/>
    <n v="25999.999999999996"/>
    <n v="9099.9999999999982"/>
    <n v="0.35"/>
    <x v="0"/>
    <n v="2021"/>
    <x v="4"/>
    <x v="1"/>
    <x v="0"/>
    <n v="17.499999999999996"/>
  </r>
  <r>
    <x v="4"/>
    <n v="1185732"/>
    <d v="2021-05-06T00:00:00"/>
    <x v="0"/>
    <x v="44"/>
    <s v="Newark"/>
    <x v="1"/>
    <n v="45"/>
    <n v="225"/>
    <n v="10125"/>
    <n v="3543.75"/>
    <n v="0.35"/>
    <x v="0"/>
    <n v="2021"/>
    <x v="4"/>
    <x v="1"/>
    <x v="0"/>
    <n v="15.75"/>
  </r>
  <r>
    <x v="4"/>
    <n v="1185732"/>
    <d v="2021-05-06T00:00:00"/>
    <x v="0"/>
    <x v="44"/>
    <s v="Newark"/>
    <x v="2"/>
    <n v="40"/>
    <n v="250"/>
    <n v="10000"/>
    <n v="4000"/>
    <n v="0.4"/>
    <x v="0"/>
    <n v="2021"/>
    <x v="4"/>
    <x v="1"/>
    <x v="0"/>
    <n v="16"/>
  </r>
  <r>
    <x v="4"/>
    <n v="1185732"/>
    <d v="2021-05-06T00:00:00"/>
    <x v="0"/>
    <x v="44"/>
    <s v="Newark"/>
    <x v="3"/>
    <n v="40"/>
    <n v="200"/>
    <n v="8000"/>
    <n v="3200"/>
    <n v="0.4"/>
    <x v="0"/>
    <n v="2021"/>
    <x v="4"/>
    <x v="1"/>
    <x v="0"/>
    <n v="16"/>
  </r>
  <r>
    <x v="4"/>
    <n v="1185732"/>
    <d v="2021-05-06T00:00:00"/>
    <x v="0"/>
    <x v="44"/>
    <s v="Newark"/>
    <x v="4"/>
    <n v="49.999999999999993"/>
    <n v="225"/>
    <n v="11249.999999999998"/>
    <n v="3374.9999999999995"/>
    <n v="0.3"/>
    <x v="0"/>
    <n v="2021"/>
    <x v="4"/>
    <x v="1"/>
    <x v="1"/>
    <n v="14.999999999999998"/>
  </r>
  <r>
    <x v="4"/>
    <n v="1185732"/>
    <d v="2021-05-06T00:00:00"/>
    <x v="0"/>
    <x v="44"/>
    <s v="Newark"/>
    <x v="5"/>
    <n v="54.999999999999993"/>
    <n v="350"/>
    <n v="19249.999999999996"/>
    <n v="7699.9999999999991"/>
    <n v="0.4"/>
    <x v="0"/>
    <n v="2021"/>
    <x v="4"/>
    <x v="1"/>
    <x v="1"/>
    <n v="21.999999999999996"/>
  </r>
  <r>
    <x v="4"/>
    <n v="1185732"/>
    <d v="2021-06-08T00:00:00"/>
    <x v="0"/>
    <x v="44"/>
    <s v="Newark"/>
    <x v="0"/>
    <n v="49.999999999999993"/>
    <n v="600"/>
    <n v="29999.999999999996"/>
    <n v="10499.999999999998"/>
    <n v="0.35"/>
    <x v="0"/>
    <n v="2021"/>
    <x v="11"/>
    <x v="1"/>
    <x v="0"/>
    <n v="17.499999999999996"/>
  </r>
  <r>
    <x v="4"/>
    <n v="1185732"/>
    <d v="2021-06-08T00:00:00"/>
    <x v="0"/>
    <x v="44"/>
    <s v="Newark"/>
    <x v="1"/>
    <n v="45"/>
    <n v="350"/>
    <n v="15750"/>
    <n v="5512.5"/>
    <n v="0.35"/>
    <x v="0"/>
    <n v="2021"/>
    <x v="11"/>
    <x v="1"/>
    <x v="0"/>
    <n v="15.75"/>
  </r>
  <r>
    <x v="4"/>
    <n v="1185732"/>
    <d v="2021-06-08T00:00:00"/>
    <x v="0"/>
    <x v="44"/>
    <s v="Newark"/>
    <x v="2"/>
    <n v="40"/>
    <n v="275"/>
    <n v="11000"/>
    <n v="4400"/>
    <n v="0.4"/>
    <x v="0"/>
    <n v="2021"/>
    <x v="11"/>
    <x v="1"/>
    <x v="0"/>
    <n v="16"/>
  </r>
  <r>
    <x v="4"/>
    <n v="1185732"/>
    <d v="2021-06-08T00:00:00"/>
    <x v="0"/>
    <x v="44"/>
    <s v="Newark"/>
    <x v="3"/>
    <n v="40"/>
    <n v="250"/>
    <n v="10000"/>
    <n v="4000"/>
    <n v="0.4"/>
    <x v="0"/>
    <n v="2021"/>
    <x v="11"/>
    <x v="1"/>
    <x v="0"/>
    <n v="16"/>
  </r>
  <r>
    <x v="4"/>
    <n v="1185732"/>
    <d v="2021-06-08T00:00:00"/>
    <x v="0"/>
    <x v="44"/>
    <s v="Newark"/>
    <x v="4"/>
    <n v="49.999999999999993"/>
    <n v="250"/>
    <n v="12499.999999999998"/>
    <n v="3749.9999999999991"/>
    <n v="0.3"/>
    <x v="0"/>
    <n v="2021"/>
    <x v="11"/>
    <x v="1"/>
    <x v="1"/>
    <n v="14.999999999999996"/>
  </r>
  <r>
    <x v="4"/>
    <n v="1185732"/>
    <d v="2021-06-08T00:00:00"/>
    <x v="0"/>
    <x v="44"/>
    <s v="Newark"/>
    <x v="5"/>
    <n v="54.999999999999993"/>
    <n v="400"/>
    <n v="21999.999999999996"/>
    <n v="8799.9999999999982"/>
    <n v="0.4"/>
    <x v="0"/>
    <n v="2021"/>
    <x v="11"/>
    <x v="1"/>
    <x v="1"/>
    <n v="21.999999999999996"/>
  </r>
  <r>
    <x v="4"/>
    <n v="1185732"/>
    <d v="2021-07-06T00:00:00"/>
    <x v="0"/>
    <x v="44"/>
    <s v="Newark"/>
    <x v="0"/>
    <n v="49.999999999999993"/>
    <n v="625"/>
    <n v="31249.999999999996"/>
    <n v="10937.499999999998"/>
    <n v="0.35"/>
    <x v="0"/>
    <n v="2021"/>
    <x v="5"/>
    <x v="2"/>
    <x v="0"/>
    <n v="17.499999999999996"/>
  </r>
  <r>
    <x v="4"/>
    <n v="1185732"/>
    <d v="2021-07-06T00:00:00"/>
    <x v="0"/>
    <x v="44"/>
    <s v="Newark"/>
    <x v="1"/>
    <n v="45"/>
    <n v="375"/>
    <n v="16875"/>
    <n v="5906.25"/>
    <n v="0.35"/>
    <x v="0"/>
    <n v="2021"/>
    <x v="5"/>
    <x v="2"/>
    <x v="0"/>
    <n v="15.75"/>
  </r>
  <r>
    <x v="4"/>
    <n v="1185732"/>
    <d v="2021-07-06T00:00:00"/>
    <x v="0"/>
    <x v="44"/>
    <s v="Newark"/>
    <x v="2"/>
    <n v="40"/>
    <n v="300"/>
    <n v="12000"/>
    <n v="4800"/>
    <n v="0.4"/>
    <x v="0"/>
    <n v="2021"/>
    <x v="5"/>
    <x v="2"/>
    <x v="0"/>
    <n v="16"/>
  </r>
  <r>
    <x v="4"/>
    <n v="1185732"/>
    <d v="2021-07-06T00:00:00"/>
    <x v="0"/>
    <x v="44"/>
    <s v="Newark"/>
    <x v="3"/>
    <n v="40"/>
    <n v="250"/>
    <n v="10000"/>
    <n v="4000"/>
    <n v="0.4"/>
    <x v="0"/>
    <n v="2021"/>
    <x v="5"/>
    <x v="2"/>
    <x v="0"/>
    <n v="16"/>
  </r>
  <r>
    <x v="4"/>
    <n v="1185732"/>
    <d v="2021-07-06T00:00:00"/>
    <x v="0"/>
    <x v="44"/>
    <s v="Newark"/>
    <x v="4"/>
    <n v="49.999999999999993"/>
    <n v="275"/>
    <n v="13749.999999999998"/>
    <n v="4124.9999999999991"/>
    <n v="0.3"/>
    <x v="0"/>
    <n v="2021"/>
    <x v="5"/>
    <x v="2"/>
    <x v="1"/>
    <n v="14.999999999999996"/>
  </r>
  <r>
    <x v="4"/>
    <n v="1185732"/>
    <d v="2021-07-06T00:00:00"/>
    <x v="0"/>
    <x v="44"/>
    <s v="Newark"/>
    <x v="5"/>
    <n v="54.999999999999993"/>
    <n v="450"/>
    <n v="24749.999999999996"/>
    <n v="9900"/>
    <n v="0.4"/>
    <x v="0"/>
    <n v="2021"/>
    <x v="5"/>
    <x v="2"/>
    <x v="1"/>
    <n v="22"/>
  </r>
  <r>
    <x v="4"/>
    <n v="1185732"/>
    <d v="2021-08-07T00:00:00"/>
    <x v="0"/>
    <x v="44"/>
    <s v="Newark"/>
    <x v="0"/>
    <n v="49.999999999999993"/>
    <n v="600"/>
    <n v="29999.999999999996"/>
    <n v="10499.999999999998"/>
    <n v="0.35"/>
    <x v="0"/>
    <n v="2021"/>
    <x v="6"/>
    <x v="2"/>
    <x v="0"/>
    <n v="17.499999999999996"/>
  </r>
  <r>
    <x v="4"/>
    <n v="1185732"/>
    <d v="2021-08-07T00:00:00"/>
    <x v="0"/>
    <x v="44"/>
    <s v="Newark"/>
    <x v="1"/>
    <n v="45"/>
    <n v="375"/>
    <n v="16875"/>
    <n v="5906.25"/>
    <n v="0.35"/>
    <x v="0"/>
    <n v="2021"/>
    <x v="6"/>
    <x v="2"/>
    <x v="0"/>
    <n v="15.75"/>
  </r>
  <r>
    <x v="4"/>
    <n v="1185732"/>
    <d v="2021-08-07T00:00:00"/>
    <x v="0"/>
    <x v="44"/>
    <s v="Newark"/>
    <x v="2"/>
    <n v="40"/>
    <n v="300"/>
    <n v="12000"/>
    <n v="4800"/>
    <n v="0.4"/>
    <x v="0"/>
    <n v="2021"/>
    <x v="6"/>
    <x v="2"/>
    <x v="0"/>
    <n v="16"/>
  </r>
  <r>
    <x v="4"/>
    <n v="1185732"/>
    <d v="2021-08-07T00:00:00"/>
    <x v="0"/>
    <x v="44"/>
    <s v="Newark"/>
    <x v="3"/>
    <n v="40"/>
    <n v="200"/>
    <n v="8000"/>
    <n v="3200"/>
    <n v="0.4"/>
    <x v="0"/>
    <n v="2021"/>
    <x v="6"/>
    <x v="2"/>
    <x v="0"/>
    <n v="16"/>
  </r>
  <r>
    <x v="4"/>
    <n v="1185732"/>
    <d v="2021-08-07T00:00:00"/>
    <x v="0"/>
    <x v="44"/>
    <s v="Newark"/>
    <x v="4"/>
    <n v="49.999999999999993"/>
    <n v="175"/>
    <n v="8749.9999999999982"/>
    <n v="2624.9999999999995"/>
    <n v="0.3"/>
    <x v="0"/>
    <n v="2021"/>
    <x v="6"/>
    <x v="2"/>
    <x v="1"/>
    <n v="14.999999999999998"/>
  </r>
  <r>
    <x v="4"/>
    <n v="1185732"/>
    <d v="2021-08-07T00:00:00"/>
    <x v="0"/>
    <x v="44"/>
    <s v="Newark"/>
    <x v="5"/>
    <n v="54.999999999999993"/>
    <n v="350"/>
    <n v="19249.999999999996"/>
    <n v="7699.9999999999991"/>
    <n v="0.4"/>
    <x v="0"/>
    <n v="2021"/>
    <x v="6"/>
    <x v="2"/>
    <x v="1"/>
    <n v="21.999999999999996"/>
  </r>
  <r>
    <x v="4"/>
    <n v="1185732"/>
    <d v="2021-09-06T00:00:00"/>
    <x v="0"/>
    <x v="44"/>
    <s v="Newark"/>
    <x v="0"/>
    <n v="49.999999999999993"/>
    <n v="475"/>
    <n v="23749.999999999996"/>
    <n v="8312.4999999999982"/>
    <n v="0.35"/>
    <x v="0"/>
    <n v="2021"/>
    <x v="7"/>
    <x v="2"/>
    <x v="0"/>
    <n v="17.499999999999996"/>
  </r>
  <r>
    <x v="4"/>
    <n v="1185732"/>
    <d v="2021-09-06T00:00:00"/>
    <x v="0"/>
    <x v="44"/>
    <s v="Newark"/>
    <x v="1"/>
    <n v="45"/>
    <n v="275"/>
    <n v="12375"/>
    <n v="4331.25"/>
    <n v="0.35"/>
    <x v="0"/>
    <n v="2021"/>
    <x v="7"/>
    <x v="2"/>
    <x v="0"/>
    <n v="15.75"/>
  </r>
  <r>
    <x v="4"/>
    <n v="1185732"/>
    <d v="2021-09-06T00:00:00"/>
    <x v="0"/>
    <x v="44"/>
    <s v="Newark"/>
    <x v="2"/>
    <n v="40"/>
    <n v="175"/>
    <n v="7000"/>
    <n v="2800"/>
    <n v="0.4"/>
    <x v="0"/>
    <n v="2021"/>
    <x v="7"/>
    <x v="2"/>
    <x v="0"/>
    <n v="16"/>
  </r>
  <r>
    <x v="4"/>
    <n v="1185732"/>
    <d v="2021-09-06T00:00:00"/>
    <x v="0"/>
    <x v="44"/>
    <s v="Newark"/>
    <x v="3"/>
    <n v="40"/>
    <n v="150"/>
    <n v="6000"/>
    <n v="2400"/>
    <n v="0.4"/>
    <x v="0"/>
    <n v="2021"/>
    <x v="7"/>
    <x v="2"/>
    <x v="0"/>
    <n v="16"/>
  </r>
  <r>
    <x v="4"/>
    <n v="1185732"/>
    <d v="2021-09-06T00:00:00"/>
    <x v="0"/>
    <x v="44"/>
    <s v="Newark"/>
    <x v="4"/>
    <n v="49.999999999999993"/>
    <n v="150"/>
    <n v="7499.9999999999991"/>
    <n v="2249.9999999999995"/>
    <n v="0.3"/>
    <x v="0"/>
    <n v="2021"/>
    <x v="7"/>
    <x v="2"/>
    <x v="1"/>
    <n v="14.999999999999996"/>
  </r>
  <r>
    <x v="4"/>
    <n v="1185732"/>
    <d v="2021-09-06T00:00:00"/>
    <x v="0"/>
    <x v="44"/>
    <s v="Newark"/>
    <x v="5"/>
    <n v="54.999999999999993"/>
    <n v="250"/>
    <n v="13749.999999999998"/>
    <n v="5500"/>
    <n v="0.4"/>
    <x v="0"/>
    <n v="2021"/>
    <x v="7"/>
    <x v="2"/>
    <x v="1"/>
    <n v="22"/>
  </r>
  <r>
    <x v="4"/>
    <n v="1185732"/>
    <d v="2021-10-08T00:00:00"/>
    <x v="0"/>
    <x v="44"/>
    <s v="Newark"/>
    <x v="0"/>
    <n v="54.999999999999993"/>
    <n v="425"/>
    <n v="23374.999999999996"/>
    <n v="8181.2499999999982"/>
    <n v="0.35"/>
    <x v="0"/>
    <n v="2021"/>
    <x v="8"/>
    <x v="3"/>
    <x v="0"/>
    <n v="19.249999999999996"/>
  </r>
  <r>
    <x v="4"/>
    <n v="1185732"/>
    <d v="2021-10-08T00:00:00"/>
    <x v="0"/>
    <x v="44"/>
    <s v="Newark"/>
    <x v="1"/>
    <n v="50"/>
    <n v="250"/>
    <n v="12500"/>
    <n v="4375"/>
    <n v="0.35"/>
    <x v="0"/>
    <n v="2021"/>
    <x v="8"/>
    <x v="3"/>
    <x v="0"/>
    <n v="17.5"/>
  </r>
  <r>
    <x v="4"/>
    <n v="1185732"/>
    <d v="2021-10-08T00:00:00"/>
    <x v="0"/>
    <x v="44"/>
    <s v="Newark"/>
    <x v="2"/>
    <n v="50"/>
    <n v="150"/>
    <n v="7500"/>
    <n v="3000"/>
    <n v="0.4"/>
    <x v="0"/>
    <n v="2021"/>
    <x v="8"/>
    <x v="3"/>
    <x v="0"/>
    <n v="20"/>
  </r>
  <r>
    <x v="4"/>
    <n v="1185732"/>
    <d v="2021-10-08T00:00:00"/>
    <x v="0"/>
    <x v="44"/>
    <s v="Newark"/>
    <x v="3"/>
    <n v="50"/>
    <n v="125"/>
    <n v="6250"/>
    <n v="2500"/>
    <n v="0.4"/>
    <x v="0"/>
    <n v="2021"/>
    <x v="8"/>
    <x v="3"/>
    <x v="0"/>
    <n v="20"/>
  </r>
  <r>
    <x v="4"/>
    <n v="1185732"/>
    <d v="2021-10-08T00:00:00"/>
    <x v="0"/>
    <x v="44"/>
    <s v="Newark"/>
    <x v="4"/>
    <n v="60"/>
    <n v="125"/>
    <n v="7500"/>
    <n v="2250"/>
    <n v="0.3"/>
    <x v="0"/>
    <n v="2021"/>
    <x v="8"/>
    <x v="3"/>
    <x v="1"/>
    <n v="18"/>
  </r>
  <r>
    <x v="2"/>
    <n v="1185732"/>
    <d v="2021-10-08T00:00:00"/>
    <x v="0"/>
    <x v="44"/>
    <s v="Newark"/>
    <x v="5"/>
    <n v="64.999999999999986"/>
    <n v="250"/>
    <n v="16249.999999999996"/>
    <n v="6499.9999999999991"/>
    <n v="0.4"/>
    <x v="0"/>
    <n v="2021"/>
    <x v="8"/>
    <x v="3"/>
    <x v="1"/>
    <n v="25.999999999999996"/>
  </r>
  <r>
    <x v="2"/>
    <n v="1185732"/>
    <d v="2021-11-07T00:00:00"/>
    <x v="0"/>
    <x v="44"/>
    <s v="Newark"/>
    <x v="0"/>
    <n v="60"/>
    <n v="400"/>
    <n v="24000"/>
    <n v="8400"/>
    <n v="0.35"/>
    <x v="0"/>
    <n v="2021"/>
    <x v="9"/>
    <x v="3"/>
    <x v="0"/>
    <n v="21"/>
  </r>
  <r>
    <x v="2"/>
    <n v="1185732"/>
    <d v="2021-11-07T00:00:00"/>
    <x v="0"/>
    <x v="44"/>
    <s v="Newark"/>
    <x v="1"/>
    <n v="50"/>
    <n v="275"/>
    <n v="13750"/>
    <n v="4812.5"/>
    <n v="0.35"/>
    <x v="0"/>
    <n v="2021"/>
    <x v="9"/>
    <x v="3"/>
    <x v="0"/>
    <n v="17.5"/>
  </r>
  <r>
    <x v="2"/>
    <n v="1185732"/>
    <d v="2021-11-07T00:00:00"/>
    <x v="0"/>
    <x v="44"/>
    <s v="Newark"/>
    <x v="2"/>
    <n v="50"/>
    <n v="270"/>
    <n v="13500"/>
    <n v="5400"/>
    <n v="0.4"/>
    <x v="0"/>
    <n v="2021"/>
    <x v="9"/>
    <x v="3"/>
    <x v="0"/>
    <n v="20"/>
  </r>
  <r>
    <x v="2"/>
    <n v="1185732"/>
    <d v="2021-11-07T00:00:00"/>
    <x v="0"/>
    <x v="44"/>
    <s v="Newark"/>
    <x v="3"/>
    <n v="50"/>
    <n v="250"/>
    <n v="12500"/>
    <n v="5000"/>
    <n v="0.4"/>
    <x v="0"/>
    <n v="2021"/>
    <x v="9"/>
    <x v="3"/>
    <x v="0"/>
    <n v="20"/>
  </r>
  <r>
    <x v="2"/>
    <n v="1185732"/>
    <d v="2021-11-07T00:00:00"/>
    <x v="0"/>
    <x v="44"/>
    <s v="Newark"/>
    <x v="4"/>
    <n v="60"/>
    <n v="225"/>
    <n v="13500"/>
    <n v="4050"/>
    <n v="0.3"/>
    <x v="0"/>
    <n v="2021"/>
    <x v="9"/>
    <x v="3"/>
    <x v="1"/>
    <n v="18"/>
  </r>
  <r>
    <x v="2"/>
    <n v="1185732"/>
    <d v="2021-11-07T00:00:00"/>
    <x v="0"/>
    <x v="44"/>
    <s v="Newark"/>
    <x v="5"/>
    <n v="64.999999999999986"/>
    <n v="325"/>
    <n v="21124.999999999996"/>
    <n v="8449.9999999999982"/>
    <n v="0.4"/>
    <x v="0"/>
    <n v="2021"/>
    <x v="9"/>
    <x v="3"/>
    <x v="1"/>
    <n v="25.999999999999993"/>
  </r>
  <r>
    <x v="2"/>
    <n v="1185732"/>
    <d v="2021-12-06T00:00:00"/>
    <x v="0"/>
    <x v="44"/>
    <s v="Newark"/>
    <x v="0"/>
    <n v="60"/>
    <n v="550"/>
    <n v="33000"/>
    <n v="11550"/>
    <n v="0.35"/>
    <x v="0"/>
    <n v="2021"/>
    <x v="10"/>
    <x v="3"/>
    <x v="0"/>
    <n v="21"/>
  </r>
  <r>
    <x v="2"/>
    <n v="1185732"/>
    <d v="2021-12-06T00:00:00"/>
    <x v="0"/>
    <x v="44"/>
    <s v="Newark"/>
    <x v="1"/>
    <n v="50"/>
    <n v="350"/>
    <n v="17500"/>
    <n v="6125"/>
    <n v="0.35"/>
    <x v="0"/>
    <n v="2021"/>
    <x v="10"/>
    <x v="3"/>
    <x v="0"/>
    <n v="17.5"/>
  </r>
  <r>
    <x v="2"/>
    <n v="1185732"/>
    <d v="2021-12-06T00:00:00"/>
    <x v="0"/>
    <x v="44"/>
    <s v="Newark"/>
    <x v="2"/>
    <n v="50"/>
    <n v="325"/>
    <n v="16250"/>
    <n v="6500"/>
    <n v="0.4"/>
    <x v="0"/>
    <n v="2021"/>
    <x v="10"/>
    <x v="3"/>
    <x v="0"/>
    <n v="20"/>
  </r>
  <r>
    <x v="2"/>
    <n v="1185732"/>
    <d v="2021-12-06T00:00:00"/>
    <x v="0"/>
    <x v="44"/>
    <s v="Newark"/>
    <x v="3"/>
    <n v="50"/>
    <n v="275"/>
    <n v="13750"/>
    <n v="5500"/>
    <n v="0.4"/>
    <x v="0"/>
    <n v="2021"/>
    <x v="10"/>
    <x v="3"/>
    <x v="0"/>
    <n v="20"/>
  </r>
  <r>
    <x v="2"/>
    <n v="1185732"/>
    <d v="2021-12-06T00:00:00"/>
    <x v="0"/>
    <x v="44"/>
    <s v="Newark"/>
    <x v="4"/>
    <n v="60"/>
    <n v="275"/>
    <n v="16500"/>
    <n v="4950"/>
    <n v="0.3"/>
    <x v="0"/>
    <n v="2021"/>
    <x v="10"/>
    <x v="3"/>
    <x v="1"/>
    <n v="18"/>
  </r>
  <r>
    <x v="2"/>
    <n v="1185732"/>
    <d v="2021-12-06T00:00:00"/>
    <x v="0"/>
    <x v="44"/>
    <s v="Newark"/>
    <x v="5"/>
    <n v="64.999999999999986"/>
    <n v="375"/>
    <n v="24374.999999999996"/>
    <n v="9749.9999999999982"/>
    <n v="0.4"/>
    <x v="0"/>
    <n v="2021"/>
    <x v="10"/>
    <x v="3"/>
    <x v="1"/>
    <n v="25.999999999999996"/>
  </r>
  <r>
    <x v="2"/>
    <n v="1185732"/>
    <d v="2021-01-07T00:00:00"/>
    <x v="0"/>
    <x v="44"/>
    <s v="Newark"/>
    <x v="0"/>
    <n v="40"/>
    <n v="500"/>
    <n v="20000"/>
    <n v="8000"/>
    <n v="0.4"/>
    <x v="0"/>
    <n v="2021"/>
    <x v="0"/>
    <x v="0"/>
    <x v="0"/>
    <n v="16"/>
  </r>
  <r>
    <x v="2"/>
    <n v="1185732"/>
    <d v="2021-01-07T00:00:00"/>
    <x v="0"/>
    <x v="44"/>
    <s v="Newark"/>
    <x v="1"/>
    <n v="40"/>
    <n v="300"/>
    <n v="12000"/>
    <n v="4800"/>
    <n v="0.4"/>
    <x v="0"/>
    <n v="2021"/>
    <x v="0"/>
    <x v="0"/>
    <x v="0"/>
    <n v="16"/>
  </r>
  <r>
    <x v="2"/>
    <n v="1185732"/>
    <d v="2021-01-07T00:00:00"/>
    <x v="0"/>
    <x v="44"/>
    <s v="Newark"/>
    <x v="2"/>
    <n v="30.000000000000004"/>
    <n v="300"/>
    <n v="9000.0000000000018"/>
    <n v="2700.0000000000005"/>
    <n v="0.3"/>
    <x v="0"/>
    <n v="2021"/>
    <x v="0"/>
    <x v="0"/>
    <x v="0"/>
    <n v="9.0000000000000018"/>
  </r>
  <r>
    <x v="2"/>
    <n v="1185732"/>
    <d v="2021-01-07T00:00:00"/>
    <x v="0"/>
    <x v="44"/>
    <s v="Newark"/>
    <x v="3"/>
    <n v="35"/>
    <n v="150"/>
    <n v="5250"/>
    <n v="1575"/>
    <n v="0.3"/>
    <x v="0"/>
    <n v="2021"/>
    <x v="0"/>
    <x v="0"/>
    <x v="0"/>
    <n v="10.5"/>
  </r>
  <r>
    <x v="2"/>
    <n v="1185732"/>
    <d v="2021-01-07T00:00:00"/>
    <x v="0"/>
    <x v="44"/>
    <s v="Newark"/>
    <x v="4"/>
    <n v="50"/>
    <n v="200"/>
    <n v="10000"/>
    <n v="3000"/>
    <n v="0.3"/>
    <x v="0"/>
    <n v="2021"/>
    <x v="0"/>
    <x v="0"/>
    <x v="1"/>
    <n v="15"/>
  </r>
  <r>
    <x v="2"/>
    <n v="1185732"/>
    <d v="2021-01-07T00:00:00"/>
    <x v="0"/>
    <x v="44"/>
    <s v="Newark"/>
    <x v="5"/>
    <n v="40"/>
    <n v="300"/>
    <n v="12000"/>
    <n v="4200"/>
    <n v="0.35"/>
    <x v="0"/>
    <n v="2021"/>
    <x v="0"/>
    <x v="0"/>
    <x v="1"/>
    <n v="14"/>
  </r>
  <r>
    <x v="2"/>
    <n v="1185732"/>
    <d v="2021-02-05T00:00:00"/>
    <x v="0"/>
    <x v="44"/>
    <s v="Newark"/>
    <x v="0"/>
    <n v="40"/>
    <n v="550"/>
    <n v="22000"/>
    <n v="8800"/>
    <n v="0.4"/>
    <x v="0"/>
    <n v="2021"/>
    <x v="1"/>
    <x v="0"/>
    <x v="0"/>
    <n v="16"/>
  </r>
  <r>
    <x v="2"/>
    <n v="1185732"/>
    <d v="2021-02-05T00:00:00"/>
    <x v="0"/>
    <x v="44"/>
    <s v="Newark"/>
    <x v="1"/>
    <n v="40"/>
    <n v="200"/>
    <n v="8000"/>
    <n v="3200"/>
    <n v="0.4"/>
    <x v="0"/>
    <n v="2021"/>
    <x v="1"/>
    <x v="0"/>
    <x v="0"/>
    <n v="16"/>
  </r>
  <r>
    <x v="2"/>
    <n v="1185732"/>
    <d v="2021-02-05T00:00:00"/>
    <x v="0"/>
    <x v="44"/>
    <s v="Newark"/>
    <x v="2"/>
    <n v="30.000000000000004"/>
    <n v="250"/>
    <n v="7500.0000000000009"/>
    <n v="2250"/>
    <n v="0.3"/>
    <x v="0"/>
    <n v="2021"/>
    <x v="1"/>
    <x v="0"/>
    <x v="0"/>
    <n v="9"/>
  </r>
  <r>
    <x v="2"/>
    <n v="1185732"/>
    <d v="2021-02-05T00:00:00"/>
    <x v="0"/>
    <x v="45"/>
    <s v="Hartford"/>
    <x v="3"/>
    <n v="35"/>
    <n v="125"/>
    <n v="4375"/>
    <n v="1312.5"/>
    <n v="0.3"/>
    <x v="0"/>
    <n v="2021"/>
    <x v="1"/>
    <x v="0"/>
    <x v="0"/>
    <n v="10.5"/>
  </r>
  <r>
    <x v="2"/>
    <n v="1185732"/>
    <d v="2021-02-05T00:00:00"/>
    <x v="0"/>
    <x v="45"/>
    <s v="Hartford"/>
    <x v="4"/>
    <n v="50"/>
    <n v="200"/>
    <n v="10000"/>
    <n v="3000"/>
    <n v="0.3"/>
    <x v="0"/>
    <n v="2021"/>
    <x v="1"/>
    <x v="0"/>
    <x v="1"/>
    <n v="15"/>
  </r>
  <r>
    <x v="2"/>
    <n v="1185732"/>
    <d v="2021-02-05T00:00:00"/>
    <x v="0"/>
    <x v="45"/>
    <s v="Hartford"/>
    <x v="5"/>
    <n v="40"/>
    <n v="300"/>
    <n v="12000"/>
    <n v="4200"/>
    <n v="0.35"/>
    <x v="0"/>
    <n v="2021"/>
    <x v="1"/>
    <x v="0"/>
    <x v="1"/>
    <n v="14"/>
  </r>
  <r>
    <x v="2"/>
    <n v="1185732"/>
    <d v="2021-03-03T00:00:00"/>
    <x v="0"/>
    <x v="45"/>
    <s v="Hartford"/>
    <x v="0"/>
    <n v="40"/>
    <n v="520"/>
    <n v="20800"/>
    <n v="8320"/>
    <n v="0.4"/>
    <x v="0"/>
    <n v="2021"/>
    <x v="2"/>
    <x v="0"/>
    <x v="0"/>
    <n v="16"/>
  </r>
  <r>
    <x v="2"/>
    <n v="1185732"/>
    <d v="2021-03-03T00:00:00"/>
    <x v="0"/>
    <x v="45"/>
    <s v="Hartford"/>
    <x v="1"/>
    <n v="40"/>
    <n v="225"/>
    <n v="9000"/>
    <n v="3600"/>
    <n v="0.4"/>
    <x v="0"/>
    <n v="2021"/>
    <x v="2"/>
    <x v="0"/>
    <x v="0"/>
    <n v="16"/>
  </r>
  <r>
    <x v="2"/>
    <n v="1185732"/>
    <d v="2021-03-03T00:00:00"/>
    <x v="0"/>
    <x v="45"/>
    <s v="Hartford"/>
    <x v="2"/>
    <n v="30.000000000000004"/>
    <n v="250"/>
    <n v="7500.0000000000009"/>
    <n v="2250"/>
    <n v="0.3"/>
    <x v="0"/>
    <n v="2021"/>
    <x v="2"/>
    <x v="0"/>
    <x v="0"/>
    <n v="9"/>
  </r>
  <r>
    <x v="2"/>
    <n v="1185732"/>
    <d v="2021-03-03T00:00:00"/>
    <x v="0"/>
    <x v="45"/>
    <s v="Hartford"/>
    <x v="3"/>
    <n v="35"/>
    <n v="100"/>
    <n v="3500"/>
    <n v="1050"/>
    <n v="0.3"/>
    <x v="0"/>
    <n v="2021"/>
    <x v="2"/>
    <x v="0"/>
    <x v="0"/>
    <n v="10.5"/>
  </r>
  <r>
    <x v="2"/>
    <n v="1185732"/>
    <d v="2021-03-03T00:00:00"/>
    <x v="0"/>
    <x v="45"/>
    <s v="Hartford"/>
    <x v="4"/>
    <n v="50"/>
    <n v="150"/>
    <n v="7500"/>
    <n v="2250"/>
    <n v="0.3"/>
    <x v="0"/>
    <n v="2021"/>
    <x v="2"/>
    <x v="0"/>
    <x v="1"/>
    <n v="15"/>
  </r>
  <r>
    <x v="2"/>
    <n v="1185732"/>
    <d v="2021-03-03T00:00:00"/>
    <x v="0"/>
    <x v="45"/>
    <s v="Hartford"/>
    <x v="5"/>
    <n v="40"/>
    <n v="250"/>
    <n v="10000"/>
    <n v="3500"/>
    <n v="0.35"/>
    <x v="0"/>
    <n v="2021"/>
    <x v="2"/>
    <x v="0"/>
    <x v="1"/>
    <n v="14"/>
  </r>
  <r>
    <x v="2"/>
    <n v="1185732"/>
    <d v="2021-04-04T00:00:00"/>
    <x v="0"/>
    <x v="45"/>
    <s v="Hartford"/>
    <x v="0"/>
    <n v="40"/>
    <n v="500"/>
    <n v="20000"/>
    <n v="8000"/>
    <n v="0.4"/>
    <x v="0"/>
    <n v="2021"/>
    <x v="3"/>
    <x v="1"/>
    <x v="0"/>
    <n v="16"/>
  </r>
  <r>
    <x v="2"/>
    <n v="1185732"/>
    <d v="2021-04-04T00:00:00"/>
    <x v="0"/>
    <x v="45"/>
    <s v="Hartford"/>
    <x v="1"/>
    <n v="40"/>
    <n v="200"/>
    <n v="8000"/>
    <n v="3200"/>
    <n v="0.4"/>
    <x v="0"/>
    <n v="2021"/>
    <x v="3"/>
    <x v="1"/>
    <x v="0"/>
    <n v="16"/>
  </r>
  <r>
    <x v="2"/>
    <n v="1185732"/>
    <d v="2021-04-04T00:00:00"/>
    <x v="0"/>
    <x v="45"/>
    <s v="Hartford"/>
    <x v="2"/>
    <n v="30.000000000000004"/>
    <n v="200"/>
    <n v="6000.0000000000009"/>
    <n v="1800.0000000000002"/>
    <n v="0.3"/>
    <x v="0"/>
    <n v="2021"/>
    <x v="3"/>
    <x v="1"/>
    <x v="0"/>
    <n v="9.0000000000000018"/>
  </r>
  <r>
    <x v="2"/>
    <n v="1185732"/>
    <d v="2021-04-04T00:00:00"/>
    <x v="0"/>
    <x v="45"/>
    <s v="Hartford"/>
    <x v="3"/>
    <n v="35"/>
    <n v="125"/>
    <n v="4375"/>
    <n v="1312.5"/>
    <n v="0.3"/>
    <x v="0"/>
    <n v="2021"/>
    <x v="3"/>
    <x v="1"/>
    <x v="0"/>
    <n v="10.5"/>
  </r>
  <r>
    <x v="2"/>
    <n v="1185732"/>
    <d v="2021-04-04T00:00:00"/>
    <x v="0"/>
    <x v="45"/>
    <s v="Hartford"/>
    <x v="4"/>
    <n v="50"/>
    <n v="125"/>
    <n v="6250"/>
    <n v="1875"/>
    <n v="0.3"/>
    <x v="0"/>
    <n v="2021"/>
    <x v="3"/>
    <x v="1"/>
    <x v="1"/>
    <n v="15"/>
  </r>
  <r>
    <x v="2"/>
    <n v="1185732"/>
    <d v="2021-04-04T00:00:00"/>
    <x v="0"/>
    <x v="45"/>
    <s v="Hartford"/>
    <x v="5"/>
    <n v="40"/>
    <n v="275"/>
    <n v="11000"/>
    <n v="3849.9999999999995"/>
    <n v="0.35"/>
    <x v="0"/>
    <n v="2021"/>
    <x v="3"/>
    <x v="1"/>
    <x v="1"/>
    <n v="13.999999999999998"/>
  </r>
  <r>
    <x v="2"/>
    <n v="1185732"/>
    <d v="2021-05-03T00:00:00"/>
    <x v="0"/>
    <x v="45"/>
    <s v="Hartford"/>
    <x v="0"/>
    <n v="54.999999999999993"/>
    <n v="545"/>
    <n v="29974.999999999996"/>
    <n v="11990"/>
    <n v="0.4"/>
    <x v="0"/>
    <n v="2021"/>
    <x v="4"/>
    <x v="1"/>
    <x v="0"/>
    <n v="22"/>
  </r>
  <r>
    <x v="2"/>
    <n v="1185732"/>
    <d v="2021-05-03T00:00:00"/>
    <x v="0"/>
    <x v="45"/>
    <s v="Hartford"/>
    <x v="1"/>
    <n v="50"/>
    <n v="250"/>
    <n v="12500"/>
    <n v="5000"/>
    <n v="0.4"/>
    <x v="0"/>
    <n v="2021"/>
    <x v="4"/>
    <x v="1"/>
    <x v="0"/>
    <n v="20"/>
  </r>
  <r>
    <x v="2"/>
    <n v="1185732"/>
    <d v="2021-05-03T00:00:00"/>
    <x v="0"/>
    <x v="45"/>
    <s v="Hartford"/>
    <x v="2"/>
    <n v="45"/>
    <n v="275"/>
    <n v="12375"/>
    <n v="3712.5"/>
    <n v="0.3"/>
    <x v="0"/>
    <n v="2021"/>
    <x v="4"/>
    <x v="1"/>
    <x v="0"/>
    <n v="13.5"/>
  </r>
  <r>
    <x v="2"/>
    <n v="1185732"/>
    <d v="2021-05-03T00:00:00"/>
    <x v="0"/>
    <x v="45"/>
    <s v="Hartford"/>
    <x v="3"/>
    <n v="45"/>
    <n v="225"/>
    <n v="10125"/>
    <n v="3037.5"/>
    <n v="0.3"/>
    <x v="0"/>
    <n v="2021"/>
    <x v="4"/>
    <x v="1"/>
    <x v="0"/>
    <n v="13.5"/>
  </r>
  <r>
    <x v="2"/>
    <n v="1185732"/>
    <d v="2021-05-03T00:00:00"/>
    <x v="0"/>
    <x v="45"/>
    <s v="Hartford"/>
    <x v="4"/>
    <n v="54.999999999999993"/>
    <n v="250"/>
    <n v="13749.999999999998"/>
    <n v="4124.9999999999991"/>
    <n v="0.3"/>
    <x v="0"/>
    <n v="2021"/>
    <x v="4"/>
    <x v="1"/>
    <x v="1"/>
    <n v="16.499999999999996"/>
  </r>
  <r>
    <x v="2"/>
    <n v="1185732"/>
    <d v="2021-05-03T00:00:00"/>
    <x v="0"/>
    <x v="45"/>
    <s v="Hartford"/>
    <x v="5"/>
    <n v="60"/>
    <n v="375"/>
    <n v="22500"/>
    <n v="7874.9999999999991"/>
    <n v="0.35"/>
    <x v="0"/>
    <n v="2021"/>
    <x v="4"/>
    <x v="1"/>
    <x v="1"/>
    <n v="20.999999999999996"/>
  </r>
  <r>
    <x v="2"/>
    <n v="1185732"/>
    <d v="2021-06-05T00:00:00"/>
    <x v="0"/>
    <x v="45"/>
    <s v="Hartford"/>
    <x v="0"/>
    <n v="54.999999999999993"/>
    <n v="625"/>
    <n v="34374.999999999993"/>
    <n v="13749.999999999998"/>
    <n v="0.4"/>
    <x v="0"/>
    <n v="2021"/>
    <x v="11"/>
    <x v="1"/>
    <x v="0"/>
    <n v="21.999999999999996"/>
  </r>
  <r>
    <x v="2"/>
    <n v="1185732"/>
    <d v="2021-06-05T00:00:00"/>
    <x v="0"/>
    <x v="45"/>
    <s v="Hartford"/>
    <x v="1"/>
    <n v="50"/>
    <n v="375"/>
    <n v="18750"/>
    <n v="7500"/>
    <n v="0.4"/>
    <x v="0"/>
    <n v="2021"/>
    <x v="11"/>
    <x v="1"/>
    <x v="0"/>
    <n v="20"/>
  </r>
  <r>
    <x v="2"/>
    <n v="1185732"/>
    <d v="2021-06-05T00:00:00"/>
    <x v="0"/>
    <x v="45"/>
    <s v="Hartford"/>
    <x v="2"/>
    <n v="45"/>
    <n v="300"/>
    <n v="13500"/>
    <n v="4050"/>
    <n v="0.3"/>
    <x v="0"/>
    <n v="2021"/>
    <x v="11"/>
    <x v="1"/>
    <x v="0"/>
    <n v="13.5"/>
  </r>
  <r>
    <x v="2"/>
    <n v="1185732"/>
    <d v="2021-06-05T00:00:00"/>
    <x v="0"/>
    <x v="45"/>
    <s v="Hartford"/>
    <x v="3"/>
    <n v="45"/>
    <n v="275"/>
    <n v="12375"/>
    <n v="3712.5"/>
    <n v="0.3"/>
    <x v="0"/>
    <n v="2021"/>
    <x v="11"/>
    <x v="1"/>
    <x v="0"/>
    <n v="13.5"/>
  </r>
  <r>
    <x v="2"/>
    <n v="1185732"/>
    <d v="2021-06-05T00:00:00"/>
    <x v="0"/>
    <x v="45"/>
    <s v="Hartford"/>
    <x v="4"/>
    <n v="54.999999999999993"/>
    <n v="275"/>
    <n v="15124.999999999998"/>
    <n v="4537.4999999999991"/>
    <n v="0.3"/>
    <x v="0"/>
    <n v="2021"/>
    <x v="11"/>
    <x v="1"/>
    <x v="1"/>
    <n v="16.499999999999996"/>
  </r>
  <r>
    <x v="2"/>
    <n v="1185732"/>
    <d v="2021-06-05T00:00:00"/>
    <x v="0"/>
    <x v="45"/>
    <s v="Hartford"/>
    <x v="5"/>
    <n v="60"/>
    <n v="425"/>
    <n v="25500"/>
    <n v="8925"/>
    <n v="0.35"/>
    <x v="0"/>
    <n v="2021"/>
    <x v="11"/>
    <x v="1"/>
    <x v="1"/>
    <n v="21"/>
  </r>
  <r>
    <x v="2"/>
    <n v="1185732"/>
    <d v="2021-07-03T00:00:00"/>
    <x v="0"/>
    <x v="45"/>
    <s v="Hartford"/>
    <x v="0"/>
    <n v="54.999999999999993"/>
    <n v="650"/>
    <n v="35749.999999999993"/>
    <n v="14299.999999999998"/>
    <n v="0.4"/>
    <x v="0"/>
    <n v="2021"/>
    <x v="5"/>
    <x v="2"/>
    <x v="0"/>
    <n v="21.999999999999996"/>
  </r>
  <r>
    <x v="2"/>
    <n v="1185732"/>
    <d v="2021-07-03T00:00:00"/>
    <x v="0"/>
    <x v="45"/>
    <s v="Hartford"/>
    <x v="1"/>
    <n v="50"/>
    <n v="400"/>
    <n v="20000"/>
    <n v="8000"/>
    <n v="0.4"/>
    <x v="0"/>
    <n v="2021"/>
    <x v="5"/>
    <x v="2"/>
    <x v="0"/>
    <n v="20"/>
  </r>
  <r>
    <x v="2"/>
    <n v="1185732"/>
    <d v="2021-07-03T00:00:00"/>
    <x v="0"/>
    <x v="45"/>
    <s v="Hartford"/>
    <x v="2"/>
    <n v="45"/>
    <n v="325"/>
    <n v="14625"/>
    <n v="4387.5"/>
    <n v="0.3"/>
    <x v="0"/>
    <n v="2021"/>
    <x v="5"/>
    <x v="2"/>
    <x v="0"/>
    <n v="13.5"/>
  </r>
  <r>
    <x v="2"/>
    <n v="1185732"/>
    <d v="2021-07-03T00:00:00"/>
    <x v="0"/>
    <x v="45"/>
    <s v="Hartford"/>
    <x v="3"/>
    <n v="45"/>
    <n v="275"/>
    <n v="12375"/>
    <n v="3712.5"/>
    <n v="0.3"/>
    <x v="0"/>
    <n v="2021"/>
    <x v="5"/>
    <x v="2"/>
    <x v="0"/>
    <n v="13.5"/>
  </r>
  <r>
    <x v="2"/>
    <n v="1185732"/>
    <d v="2021-07-03T00:00:00"/>
    <x v="0"/>
    <x v="45"/>
    <s v="Hartford"/>
    <x v="4"/>
    <n v="54.999999999999993"/>
    <n v="300"/>
    <n v="16499.999999999996"/>
    <n v="4949.9999999999991"/>
    <n v="0.3"/>
    <x v="0"/>
    <n v="2021"/>
    <x v="5"/>
    <x v="2"/>
    <x v="1"/>
    <n v="16.499999999999996"/>
  </r>
  <r>
    <x v="2"/>
    <n v="1185732"/>
    <d v="2021-07-03T00:00:00"/>
    <x v="0"/>
    <x v="45"/>
    <s v="Hartford"/>
    <x v="5"/>
    <n v="60"/>
    <n v="475"/>
    <n v="28500"/>
    <n v="9975"/>
    <n v="0.35"/>
    <x v="0"/>
    <n v="2021"/>
    <x v="5"/>
    <x v="2"/>
    <x v="1"/>
    <n v="21"/>
  </r>
  <r>
    <x v="2"/>
    <n v="1185732"/>
    <d v="2021-08-04T00:00:00"/>
    <x v="0"/>
    <x v="45"/>
    <s v="Hartford"/>
    <x v="0"/>
    <n v="54.999999999999993"/>
    <n v="625"/>
    <n v="34374.999999999993"/>
    <n v="13749.999999999998"/>
    <n v="0.4"/>
    <x v="0"/>
    <n v="2021"/>
    <x v="6"/>
    <x v="2"/>
    <x v="0"/>
    <n v="21.999999999999996"/>
  </r>
  <r>
    <x v="2"/>
    <n v="1185732"/>
    <d v="2021-08-04T00:00:00"/>
    <x v="0"/>
    <x v="45"/>
    <s v="Hartford"/>
    <x v="1"/>
    <n v="50"/>
    <n v="400"/>
    <n v="20000"/>
    <n v="8000"/>
    <n v="0.4"/>
    <x v="0"/>
    <n v="2021"/>
    <x v="6"/>
    <x v="2"/>
    <x v="0"/>
    <n v="20"/>
  </r>
  <r>
    <x v="2"/>
    <n v="1185732"/>
    <d v="2021-08-04T00:00:00"/>
    <x v="0"/>
    <x v="45"/>
    <s v="Hartford"/>
    <x v="2"/>
    <n v="45"/>
    <n v="325"/>
    <n v="14625"/>
    <n v="4387.5"/>
    <n v="0.3"/>
    <x v="0"/>
    <n v="2021"/>
    <x v="6"/>
    <x v="2"/>
    <x v="0"/>
    <n v="13.5"/>
  </r>
  <r>
    <x v="2"/>
    <n v="1185732"/>
    <d v="2021-08-04T00:00:00"/>
    <x v="0"/>
    <x v="45"/>
    <s v="Hartford"/>
    <x v="3"/>
    <n v="45"/>
    <n v="225"/>
    <n v="10125"/>
    <n v="3037.5"/>
    <n v="0.3"/>
    <x v="0"/>
    <n v="2021"/>
    <x v="6"/>
    <x v="2"/>
    <x v="0"/>
    <n v="13.5"/>
  </r>
  <r>
    <x v="2"/>
    <n v="1185732"/>
    <d v="2021-08-04T00:00:00"/>
    <x v="0"/>
    <x v="45"/>
    <s v="Hartford"/>
    <x v="4"/>
    <n v="54.999999999999993"/>
    <n v="200"/>
    <n v="10999.999999999998"/>
    <n v="3299.9999999999995"/>
    <n v="0.3"/>
    <x v="0"/>
    <n v="2021"/>
    <x v="6"/>
    <x v="2"/>
    <x v="1"/>
    <n v="16.499999999999996"/>
  </r>
  <r>
    <x v="2"/>
    <n v="1185732"/>
    <d v="2021-08-04T00:00:00"/>
    <x v="0"/>
    <x v="45"/>
    <s v="Hartford"/>
    <x v="5"/>
    <n v="60"/>
    <n v="375"/>
    <n v="22500"/>
    <n v="7874.9999999999991"/>
    <n v="0.35"/>
    <x v="0"/>
    <n v="2021"/>
    <x v="6"/>
    <x v="2"/>
    <x v="1"/>
    <n v="20.999999999999996"/>
  </r>
  <r>
    <x v="2"/>
    <n v="1185732"/>
    <d v="2021-09-03T00:00:00"/>
    <x v="0"/>
    <x v="45"/>
    <s v="Hartford"/>
    <x v="0"/>
    <n v="54.999999999999993"/>
    <n v="500"/>
    <n v="27499.999999999996"/>
    <n v="11000"/>
    <n v="0.4"/>
    <x v="0"/>
    <n v="2021"/>
    <x v="7"/>
    <x v="2"/>
    <x v="0"/>
    <n v="22"/>
  </r>
  <r>
    <x v="2"/>
    <n v="1185732"/>
    <d v="2021-09-03T00:00:00"/>
    <x v="0"/>
    <x v="45"/>
    <s v="Hartford"/>
    <x v="1"/>
    <n v="50"/>
    <n v="300"/>
    <n v="15000"/>
    <n v="6000"/>
    <n v="0.4"/>
    <x v="0"/>
    <n v="2021"/>
    <x v="7"/>
    <x v="2"/>
    <x v="0"/>
    <n v="20"/>
  </r>
  <r>
    <x v="2"/>
    <n v="1185732"/>
    <d v="2021-09-03T00:00:00"/>
    <x v="0"/>
    <x v="45"/>
    <s v="Hartford"/>
    <x v="2"/>
    <n v="45"/>
    <n v="200"/>
    <n v="9000"/>
    <n v="2700"/>
    <n v="0.3"/>
    <x v="0"/>
    <n v="2021"/>
    <x v="7"/>
    <x v="2"/>
    <x v="0"/>
    <n v="13.5"/>
  </r>
  <r>
    <x v="2"/>
    <n v="1185732"/>
    <d v="2021-09-03T00:00:00"/>
    <x v="0"/>
    <x v="45"/>
    <s v="Hartford"/>
    <x v="3"/>
    <n v="45"/>
    <n v="175"/>
    <n v="7875"/>
    <n v="2362.5"/>
    <n v="0.3"/>
    <x v="0"/>
    <n v="2021"/>
    <x v="7"/>
    <x v="2"/>
    <x v="0"/>
    <n v="13.5"/>
  </r>
  <r>
    <x v="2"/>
    <n v="1185732"/>
    <d v="2021-09-03T00:00:00"/>
    <x v="0"/>
    <x v="45"/>
    <s v="Hartford"/>
    <x v="4"/>
    <n v="54.999999999999993"/>
    <n v="175"/>
    <n v="9624.9999999999982"/>
    <n v="2887.4999999999995"/>
    <n v="0.3"/>
    <x v="0"/>
    <n v="2021"/>
    <x v="7"/>
    <x v="2"/>
    <x v="1"/>
    <n v="16.499999999999996"/>
  </r>
  <r>
    <x v="2"/>
    <n v="1185732"/>
    <d v="2021-09-03T00:00:00"/>
    <x v="0"/>
    <x v="45"/>
    <s v="Hartford"/>
    <x v="5"/>
    <n v="60"/>
    <n v="275"/>
    <n v="16500"/>
    <n v="5775"/>
    <n v="0.35"/>
    <x v="0"/>
    <n v="2021"/>
    <x v="7"/>
    <x v="2"/>
    <x v="1"/>
    <n v="21"/>
  </r>
  <r>
    <x v="2"/>
    <n v="1185732"/>
    <d v="2021-10-05T00:00:00"/>
    <x v="0"/>
    <x v="45"/>
    <s v="Hartford"/>
    <x v="0"/>
    <n v="60"/>
    <n v="450"/>
    <n v="27000"/>
    <n v="10800"/>
    <n v="0.4"/>
    <x v="0"/>
    <n v="2021"/>
    <x v="8"/>
    <x v="3"/>
    <x v="0"/>
    <n v="24"/>
  </r>
  <r>
    <x v="2"/>
    <n v="1185732"/>
    <d v="2021-10-05T00:00:00"/>
    <x v="0"/>
    <x v="45"/>
    <s v="Hartford"/>
    <x v="1"/>
    <n v="55.000000000000007"/>
    <n v="275"/>
    <n v="15125.000000000002"/>
    <n v="6050.0000000000009"/>
    <n v="0.4"/>
    <x v="0"/>
    <n v="2021"/>
    <x v="8"/>
    <x v="3"/>
    <x v="0"/>
    <n v="22.000000000000004"/>
  </r>
  <r>
    <x v="2"/>
    <n v="1185732"/>
    <d v="2021-10-05T00:00:00"/>
    <x v="0"/>
    <x v="45"/>
    <s v="Hartford"/>
    <x v="2"/>
    <n v="55.000000000000007"/>
    <n v="175"/>
    <n v="9625.0000000000018"/>
    <n v="2887.5000000000005"/>
    <n v="0.3"/>
    <x v="0"/>
    <n v="2021"/>
    <x v="8"/>
    <x v="3"/>
    <x v="0"/>
    <n v="16.500000000000004"/>
  </r>
  <r>
    <x v="2"/>
    <n v="1185732"/>
    <d v="2021-10-05T00:00:00"/>
    <x v="0"/>
    <x v="45"/>
    <s v="Hartford"/>
    <x v="3"/>
    <n v="55.000000000000007"/>
    <n v="150"/>
    <n v="8250.0000000000018"/>
    <n v="2475.0000000000005"/>
    <n v="0.3"/>
    <x v="0"/>
    <n v="2021"/>
    <x v="8"/>
    <x v="3"/>
    <x v="0"/>
    <n v="16.500000000000004"/>
  </r>
  <r>
    <x v="2"/>
    <n v="1185732"/>
    <d v="2021-10-05T00:00:00"/>
    <x v="0"/>
    <x v="45"/>
    <s v="Hartford"/>
    <x v="4"/>
    <n v="65"/>
    <n v="150"/>
    <n v="9750"/>
    <n v="2925"/>
    <n v="0.3"/>
    <x v="0"/>
    <n v="2021"/>
    <x v="8"/>
    <x v="3"/>
    <x v="1"/>
    <n v="19.5"/>
  </r>
  <r>
    <x v="0"/>
    <n v="1185732"/>
    <d v="2021-10-05T00:00:00"/>
    <x v="0"/>
    <x v="45"/>
    <s v="Hartford"/>
    <x v="5"/>
    <n v="70"/>
    <n v="275"/>
    <n v="19250"/>
    <n v="6737.5"/>
    <n v="0.35"/>
    <x v="0"/>
    <n v="2021"/>
    <x v="8"/>
    <x v="3"/>
    <x v="1"/>
    <n v="24.5"/>
  </r>
  <r>
    <x v="0"/>
    <n v="1185732"/>
    <d v="2021-11-04T00:00:00"/>
    <x v="0"/>
    <x v="45"/>
    <s v="Hartford"/>
    <x v="0"/>
    <n v="65"/>
    <n v="425"/>
    <n v="27625"/>
    <n v="11050"/>
    <n v="0.4"/>
    <x v="0"/>
    <n v="2021"/>
    <x v="9"/>
    <x v="3"/>
    <x v="0"/>
    <n v="26"/>
  </r>
  <r>
    <x v="0"/>
    <n v="1185732"/>
    <d v="2021-11-04T00:00:00"/>
    <x v="0"/>
    <x v="45"/>
    <s v="Hartford"/>
    <x v="1"/>
    <n v="55.000000000000007"/>
    <n v="300"/>
    <n v="16500.000000000004"/>
    <n v="6600.0000000000018"/>
    <n v="0.4"/>
    <x v="0"/>
    <n v="2021"/>
    <x v="9"/>
    <x v="3"/>
    <x v="0"/>
    <n v="22.000000000000007"/>
  </r>
  <r>
    <x v="0"/>
    <n v="1185732"/>
    <d v="2021-11-04T00:00:00"/>
    <x v="0"/>
    <x v="45"/>
    <s v="Hartford"/>
    <x v="2"/>
    <n v="55.000000000000007"/>
    <n v="295"/>
    <n v="16225.000000000002"/>
    <n v="4867.5"/>
    <n v="0.3"/>
    <x v="0"/>
    <n v="2021"/>
    <x v="9"/>
    <x v="3"/>
    <x v="0"/>
    <n v="16.5"/>
  </r>
  <r>
    <x v="0"/>
    <n v="1185732"/>
    <d v="2021-11-04T00:00:00"/>
    <x v="0"/>
    <x v="45"/>
    <s v="Hartford"/>
    <x v="3"/>
    <n v="55.000000000000007"/>
    <n v="275"/>
    <n v="15125.000000000002"/>
    <n v="4537.5"/>
    <n v="0.3"/>
    <x v="0"/>
    <n v="2021"/>
    <x v="9"/>
    <x v="3"/>
    <x v="0"/>
    <n v="16.5"/>
  </r>
  <r>
    <x v="0"/>
    <n v="1185732"/>
    <d v="2021-11-04T00:00:00"/>
    <x v="0"/>
    <x v="45"/>
    <s v="Hartford"/>
    <x v="4"/>
    <n v="65"/>
    <n v="250"/>
    <n v="16250"/>
    <n v="4875"/>
    <n v="0.3"/>
    <x v="0"/>
    <n v="2021"/>
    <x v="9"/>
    <x v="3"/>
    <x v="1"/>
    <n v="19.5"/>
  </r>
  <r>
    <x v="0"/>
    <n v="1185732"/>
    <d v="2021-11-04T00:00:00"/>
    <x v="0"/>
    <x v="45"/>
    <s v="Hartford"/>
    <x v="5"/>
    <n v="70"/>
    <n v="350"/>
    <n v="24500"/>
    <n v="8575"/>
    <n v="0.35"/>
    <x v="0"/>
    <n v="2021"/>
    <x v="9"/>
    <x v="3"/>
    <x v="1"/>
    <n v="24.5"/>
  </r>
  <r>
    <x v="0"/>
    <n v="1185732"/>
    <d v="2021-12-03T00:00:00"/>
    <x v="0"/>
    <x v="45"/>
    <s v="Hartford"/>
    <x v="0"/>
    <n v="65"/>
    <n v="575"/>
    <n v="37375"/>
    <n v="14950"/>
    <n v="0.4"/>
    <x v="0"/>
    <n v="2021"/>
    <x v="10"/>
    <x v="3"/>
    <x v="0"/>
    <n v="26"/>
  </r>
  <r>
    <x v="0"/>
    <n v="1185732"/>
    <d v="2021-12-03T00:00:00"/>
    <x v="0"/>
    <x v="45"/>
    <s v="Hartford"/>
    <x v="1"/>
    <n v="55.000000000000007"/>
    <n v="375"/>
    <n v="20625.000000000004"/>
    <n v="8250.0000000000018"/>
    <n v="0.4"/>
    <x v="0"/>
    <n v="2021"/>
    <x v="10"/>
    <x v="3"/>
    <x v="0"/>
    <n v="22.000000000000004"/>
  </r>
  <r>
    <x v="0"/>
    <n v="1185732"/>
    <d v="2021-12-03T00:00:00"/>
    <x v="0"/>
    <x v="45"/>
    <s v="Hartford"/>
    <x v="2"/>
    <n v="55.000000000000007"/>
    <n v="350"/>
    <n v="19250.000000000004"/>
    <n v="5775.0000000000009"/>
    <n v="0.3"/>
    <x v="0"/>
    <n v="2021"/>
    <x v="10"/>
    <x v="3"/>
    <x v="0"/>
    <n v="16.500000000000004"/>
  </r>
  <r>
    <x v="0"/>
    <n v="1185732"/>
    <d v="2021-12-03T00:00:00"/>
    <x v="0"/>
    <x v="45"/>
    <s v="Hartford"/>
    <x v="3"/>
    <n v="55.000000000000007"/>
    <n v="300"/>
    <n v="16500.000000000004"/>
    <n v="4950.0000000000009"/>
    <n v="0.3"/>
    <x v="0"/>
    <n v="2021"/>
    <x v="10"/>
    <x v="3"/>
    <x v="0"/>
    <n v="16.500000000000004"/>
  </r>
  <r>
    <x v="0"/>
    <n v="1185732"/>
    <d v="2021-12-03T00:00:00"/>
    <x v="0"/>
    <x v="45"/>
    <s v="Hartford"/>
    <x v="4"/>
    <n v="65"/>
    <n v="300"/>
    <n v="19500"/>
    <n v="5850"/>
    <n v="0.3"/>
    <x v="0"/>
    <n v="2021"/>
    <x v="10"/>
    <x v="3"/>
    <x v="1"/>
    <n v="19.5"/>
  </r>
  <r>
    <x v="0"/>
    <n v="1185732"/>
    <d v="2021-12-03T00:00:00"/>
    <x v="0"/>
    <x v="45"/>
    <s v="Hartford"/>
    <x v="5"/>
    <n v="70"/>
    <n v="400"/>
    <n v="28000"/>
    <n v="9800"/>
    <n v="0.35"/>
    <x v="0"/>
    <n v="2021"/>
    <x v="10"/>
    <x v="3"/>
    <x v="1"/>
    <n v="24.5"/>
  </r>
  <r>
    <x v="0"/>
    <n v="1185732"/>
    <d v="2021-01-10T00:00:00"/>
    <x v="0"/>
    <x v="45"/>
    <s v="Hartford"/>
    <x v="0"/>
    <n v="35"/>
    <n v="425"/>
    <n v="14875"/>
    <n v="5206.25"/>
    <n v="0.35"/>
    <x v="0"/>
    <n v="2021"/>
    <x v="0"/>
    <x v="0"/>
    <x v="0"/>
    <n v="12.25"/>
  </r>
  <r>
    <x v="0"/>
    <n v="1185732"/>
    <d v="2021-01-10T00:00:00"/>
    <x v="0"/>
    <x v="45"/>
    <s v="Hartford"/>
    <x v="1"/>
    <n v="35"/>
    <n v="225"/>
    <n v="7875"/>
    <n v="2756.25"/>
    <n v="0.35"/>
    <x v="0"/>
    <n v="2021"/>
    <x v="0"/>
    <x v="0"/>
    <x v="0"/>
    <n v="12.25"/>
  </r>
  <r>
    <x v="0"/>
    <n v="1185732"/>
    <d v="2021-01-10T00:00:00"/>
    <x v="0"/>
    <x v="45"/>
    <s v="Hartford"/>
    <x v="2"/>
    <n v="25.000000000000007"/>
    <n v="225"/>
    <n v="5625.0000000000018"/>
    <n v="2250.0000000000009"/>
    <n v="0.4"/>
    <x v="0"/>
    <n v="2021"/>
    <x v="0"/>
    <x v="0"/>
    <x v="0"/>
    <n v="10.000000000000004"/>
  </r>
  <r>
    <x v="0"/>
    <n v="1185732"/>
    <d v="2021-01-10T00:00:00"/>
    <x v="0"/>
    <x v="45"/>
    <s v="Hartford"/>
    <x v="3"/>
    <n v="30"/>
    <n v="75"/>
    <n v="2250"/>
    <n v="900"/>
    <n v="0.4"/>
    <x v="0"/>
    <n v="2021"/>
    <x v="0"/>
    <x v="0"/>
    <x v="0"/>
    <n v="12"/>
  </r>
  <r>
    <x v="0"/>
    <n v="1185732"/>
    <d v="2021-01-10T00:00:00"/>
    <x v="0"/>
    <x v="45"/>
    <s v="Hartford"/>
    <x v="4"/>
    <n v="45"/>
    <n v="125"/>
    <n v="5625"/>
    <n v="1687.5"/>
    <n v="0.3"/>
    <x v="0"/>
    <n v="2021"/>
    <x v="0"/>
    <x v="0"/>
    <x v="1"/>
    <n v="13.5"/>
  </r>
  <r>
    <x v="0"/>
    <n v="1185732"/>
    <d v="2021-01-10T00:00:00"/>
    <x v="0"/>
    <x v="45"/>
    <s v="Hartford"/>
    <x v="5"/>
    <n v="35"/>
    <n v="225"/>
    <n v="7875"/>
    <n v="3150"/>
    <n v="0.4"/>
    <x v="0"/>
    <n v="2021"/>
    <x v="0"/>
    <x v="0"/>
    <x v="1"/>
    <n v="14"/>
  </r>
  <r>
    <x v="0"/>
    <n v="1185732"/>
    <d v="2021-02-08T00:00:00"/>
    <x v="0"/>
    <x v="45"/>
    <s v="Hartford"/>
    <x v="0"/>
    <n v="35"/>
    <n v="475"/>
    <n v="16625"/>
    <n v="5818.75"/>
    <n v="0.35"/>
    <x v="0"/>
    <n v="2021"/>
    <x v="1"/>
    <x v="0"/>
    <x v="0"/>
    <n v="12.25"/>
  </r>
  <r>
    <x v="0"/>
    <n v="1185732"/>
    <d v="2021-02-08T00:00:00"/>
    <x v="0"/>
    <x v="45"/>
    <s v="Hartford"/>
    <x v="1"/>
    <n v="35"/>
    <n v="125"/>
    <n v="4375"/>
    <n v="1531.25"/>
    <n v="0.35"/>
    <x v="0"/>
    <n v="2021"/>
    <x v="1"/>
    <x v="0"/>
    <x v="0"/>
    <n v="12.25"/>
  </r>
  <r>
    <x v="0"/>
    <n v="1185732"/>
    <d v="2021-02-08T00:00:00"/>
    <x v="0"/>
    <x v="45"/>
    <s v="Hartford"/>
    <x v="2"/>
    <n v="25.000000000000007"/>
    <n v="175"/>
    <n v="4375.0000000000009"/>
    <n v="1750.0000000000005"/>
    <n v="0.4"/>
    <x v="0"/>
    <n v="2021"/>
    <x v="1"/>
    <x v="0"/>
    <x v="0"/>
    <n v="10.000000000000002"/>
  </r>
  <r>
    <x v="0"/>
    <n v="1185732"/>
    <d v="2021-02-08T00:00:00"/>
    <x v="0"/>
    <x v="46"/>
    <s v="Providence"/>
    <x v="3"/>
    <n v="30"/>
    <n v="50"/>
    <n v="1500"/>
    <n v="600"/>
    <n v="0.4"/>
    <x v="0"/>
    <n v="2021"/>
    <x v="1"/>
    <x v="0"/>
    <x v="0"/>
    <n v="12"/>
  </r>
  <r>
    <x v="0"/>
    <n v="1185732"/>
    <d v="2021-02-08T00:00:00"/>
    <x v="0"/>
    <x v="46"/>
    <s v="Providence"/>
    <x v="4"/>
    <n v="45"/>
    <n v="125"/>
    <n v="5625"/>
    <n v="1687.5"/>
    <n v="0.3"/>
    <x v="0"/>
    <n v="2021"/>
    <x v="1"/>
    <x v="0"/>
    <x v="1"/>
    <n v="13.5"/>
  </r>
  <r>
    <x v="0"/>
    <n v="1185732"/>
    <d v="2021-02-08T00:00:00"/>
    <x v="0"/>
    <x v="46"/>
    <s v="Providence"/>
    <x v="5"/>
    <n v="35"/>
    <n v="225"/>
    <n v="7875"/>
    <n v="3150"/>
    <n v="0.4"/>
    <x v="0"/>
    <n v="2021"/>
    <x v="1"/>
    <x v="0"/>
    <x v="1"/>
    <n v="14"/>
  </r>
  <r>
    <x v="0"/>
    <n v="1185732"/>
    <d v="2021-03-06T00:00:00"/>
    <x v="0"/>
    <x v="46"/>
    <s v="Providence"/>
    <x v="0"/>
    <n v="35"/>
    <n v="445"/>
    <n v="15575"/>
    <n v="5451.25"/>
    <n v="0.35"/>
    <x v="0"/>
    <n v="2021"/>
    <x v="2"/>
    <x v="0"/>
    <x v="0"/>
    <n v="12.25"/>
  </r>
  <r>
    <x v="0"/>
    <n v="1185732"/>
    <d v="2021-03-06T00:00:00"/>
    <x v="0"/>
    <x v="46"/>
    <s v="Providence"/>
    <x v="1"/>
    <n v="35"/>
    <n v="150"/>
    <n v="5250"/>
    <n v="1837.4999999999998"/>
    <n v="0.35"/>
    <x v="0"/>
    <n v="2021"/>
    <x v="2"/>
    <x v="0"/>
    <x v="0"/>
    <n v="12.249999999999998"/>
  </r>
  <r>
    <x v="0"/>
    <n v="1185732"/>
    <d v="2021-03-06T00:00:00"/>
    <x v="0"/>
    <x v="46"/>
    <s v="Providence"/>
    <x v="2"/>
    <n v="25.000000000000007"/>
    <n v="175"/>
    <n v="4375.0000000000009"/>
    <n v="1750.0000000000005"/>
    <n v="0.4"/>
    <x v="0"/>
    <n v="2021"/>
    <x v="2"/>
    <x v="0"/>
    <x v="0"/>
    <n v="10.000000000000002"/>
  </r>
  <r>
    <x v="0"/>
    <n v="1185732"/>
    <d v="2021-03-06T00:00:00"/>
    <x v="0"/>
    <x v="46"/>
    <s v="Providence"/>
    <x v="3"/>
    <n v="30"/>
    <n v="25"/>
    <n v="750"/>
    <n v="300"/>
    <n v="0.4"/>
    <x v="0"/>
    <n v="2021"/>
    <x v="2"/>
    <x v="0"/>
    <x v="0"/>
    <n v="12"/>
  </r>
  <r>
    <x v="0"/>
    <n v="1185732"/>
    <d v="2021-03-06T00:00:00"/>
    <x v="0"/>
    <x v="46"/>
    <s v="Providence"/>
    <x v="4"/>
    <n v="45"/>
    <n v="75"/>
    <n v="3375"/>
    <n v="1012.5"/>
    <n v="0.3"/>
    <x v="0"/>
    <n v="2021"/>
    <x v="2"/>
    <x v="0"/>
    <x v="1"/>
    <n v="13.5"/>
  </r>
  <r>
    <x v="0"/>
    <n v="1185732"/>
    <d v="2021-03-06T00:00:00"/>
    <x v="0"/>
    <x v="46"/>
    <s v="Providence"/>
    <x v="5"/>
    <n v="35"/>
    <n v="175"/>
    <n v="6125"/>
    <n v="2450"/>
    <n v="0.4"/>
    <x v="0"/>
    <n v="2021"/>
    <x v="2"/>
    <x v="0"/>
    <x v="1"/>
    <n v="14"/>
  </r>
  <r>
    <x v="0"/>
    <n v="1185732"/>
    <d v="2021-04-07T00:00:00"/>
    <x v="0"/>
    <x v="46"/>
    <s v="Providence"/>
    <x v="0"/>
    <n v="35"/>
    <n v="425"/>
    <n v="14875"/>
    <n v="5206.25"/>
    <n v="0.35"/>
    <x v="0"/>
    <n v="2021"/>
    <x v="3"/>
    <x v="1"/>
    <x v="0"/>
    <n v="12.25"/>
  </r>
  <r>
    <x v="0"/>
    <n v="1185732"/>
    <d v="2021-04-07T00:00:00"/>
    <x v="0"/>
    <x v="46"/>
    <s v="Providence"/>
    <x v="1"/>
    <n v="35"/>
    <n v="125"/>
    <n v="4375"/>
    <n v="1531.25"/>
    <n v="0.35"/>
    <x v="0"/>
    <n v="2021"/>
    <x v="3"/>
    <x v="1"/>
    <x v="0"/>
    <n v="12.25"/>
  </r>
  <r>
    <x v="0"/>
    <n v="1185732"/>
    <d v="2021-04-07T00:00:00"/>
    <x v="0"/>
    <x v="46"/>
    <s v="Providence"/>
    <x v="2"/>
    <n v="25.000000000000007"/>
    <n v="125"/>
    <n v="3125.0000000000009"/>
    <n v="1250.0000000000005"/>
    <n v="0.4"/>
    <x v="0"/>
    <n v="2021"/>
    <x v="3"/>
    <x v="1"/>
    <x v="0"/>
    <n v="10.000000000000004"/>
  </r>
  <r>
    <x v="0"/>
    <n v="1185732"/>
    <d v="2021-04-07T00:00:00"/>
    <x v="0"/>
    <x v="46"/>
    <s v="Providence"/>
    <x v="3"/>
    <n v="30"/>
    <n v="50"/>
    <n v="1500"/>
    <n v="600"/>
    <n v="0.4"/>
    <x v="0"/>
    <n v="2021"/>
    <x v="3"/>
    <x v="1"/>
    <x v="0"/>
    <n v="12"/>
  </r>
  <r>
    <x v="0"/>
    <n v="1185732"/>
    <d v="2021-04-07T00:00:00"/>
    <x v="0"/>
    <x v="46"/>
    <s v="Providence"/>
    <x v="4"/>
    <n v="45"/>
    <n v="50"/>
    <n v="2250"/>
    <n v="675"/>
    <n v="0.3"/>
    <x v="0"/>
    <n v="2021"/>
    <x v="3"/>
    <x v="1"/>
    <x v="1"/>
    <n v="13.5"/>
  </r>
  <r>
    <x v="0"/>
    <n v="1185732"/>
    <d v="2021-04-07T00:00:00"/>
    <x v="0"/>
    <x v="46"/>
    <s v="Providence"/>
    <x v="5"/>
    <n v="35"/>
    <n v="200"/>
    <n v="7000"/>
    <n v="2800"/>
    <n v="0.4"/>
    <x v="0"/>
    <n v="2021"/>
    <x v="3"/>
    <x v="1"/>
    <x v="1"/>
    <n v="14"/>
  </r>
  <r>
    <x v="0"/>
    <n v="1185732"/>
    <d v="2021-05-06T00:00:00"/>
    <x v="0"/>
    <x v="46"/>
    <s v="Providence"/>
    <x v="0"/>
    <n v="49.999999999999993"/>
    <n v="470"/>
    <n v="23499.999999999996"/>
    <n v="8224.9999999999982"/>
    <n v="0.35"/>
    <x v="0"/>
    <n v="2021"/>
    <x v="4"/>
    <x v="1"/>
    <x v="0"/>
    <n v="17.499999999999996"/>
  </r>
  <r>
    <x v="0"/>
    <n v="1185732"/>
    <d v="2021-05-06T00:00:00"/>
    <x v="0"/>
    <x v="46"/>
    <s v="Providence"/>
    <x v="1"/>
    <n v="45"/>
    <n v="175"/>
    <n v="7875"/>
    <n v="2756.25"/>
    <n v="0.35"/>
    <x v="0"/>
    <n v="2021"/>
    <x v="4"/>
    <x v="1"/>
    <x v="0"/>
    <n v="15.75"/>
  </r>
  <r>
    <x v="0"/>
    <n v="1185732"/>
    <d v="2021-05-06T00:00:00"/>
    <x v="0"/>
    <x v="46"/>
    <s v="Providence"/>
    <x v="2"/>
    <n v="40"/>
    <n v="200"/>
    <n v="8000"/>
    <n v="3200"/>
    <n v="0.4"/>
    <x v="0"/>
    <n v="2021"/>
    <x v="4"/>
    <x v="1"/>
    <x v="0"/>
    <n v="16"/>
  </r>
  <r>
    <x v="0"/>
    <n v="1185732"/>
    <d v="2021-05-06T00:00:00"/>
    <x v="0"/>
    <x v="46"/>
    <s v="Providence"/>
    <x v="3"/>
    <n v="40"/>
    <n v="150"/>
    <n v="6000"/>
    <n v="2400"/>
    <n v="0.4"/>
    <x v="0"/>
    <n v="2021"/>
    <x v="4"/>
    <x v="1"/>
    <x v="0"/>
    <n v="16"/>
  </r>
  <r>
    <x v="0"/>
    <n v="1185732"/>
    <d v="2021-05-06T00:00:00"/>
    <x v="0"/>
    <x v="46"/>
    <s v="Providence"/>
    <x v="4"/>
    <n v="49.999999999999993"/>
    <n v="175"/>
    <n v="8749.9999999999982"/>
    <n v="2624.9999999999995"/>
    <n v="0.3"/>
    <x v="0"/>
    <n v="2021"/>
    <x v="4"/>
    <x v="1"/>
    <x v="1"/>
    <n v="14.999999999999998"/>
  </r>
  <r>
    <x v="0"/>
    <n v="1185732"/>
    <d v="2021-05-06T00:00:00"/>
    <x v="0"/>
    <x v="46"/>
    <s v="Providence"/>
    <x v="5"/>
    <n v="54.999999999999993"/>
    <n v="300"/>
    <n v="16499.999999999996"/>
    <n v="6599.9999999999991"/>
    <n v="0.4"/>
    <x v="0"/>
    <n v="2021"/>
    <x v="4"/>
    <x v="1"/>
    <x v="1"/>
    <n v="21.999999999999996"/>
  </r>
  <r>
    <x v="0"/>
    <n v="1185732"/>
    <d v="2021-06-08T00:00:00"/>
    <x v="0"/>
    <x v="46"/>
    <s v="Providence"/>
    <x v="0"/>
    <n v="49.999999999999993"/>
    <n v="550"/>
    <n v="27499.999999999996"/>
    <n v="9624.9999999999982"/>
    <n v="0.35"/>
    <x v="0"/>
    <n v="2021"/>
    <x v="11"/>
    <x v="1"/>
    <x v="0"/>
    <n v="17.499999999999996"/>
  </r>
  <r>
    <x v="0"/>
    <n v="1185732"/>
    <d v="2021-06-08T00:00:00"/>
    <x v="0"/>
    <x v="46"/>
    <s v="Providence"/>
    <x v="1"/>
    <n v="45"/>
    <n v="300"/>
    <n v="13500"/>
    <n v="4725"/>
    <n v="0.35"/>
    <x v="0"/>
    <n v="2021"/>
    <x v="11"/>
    <x v="1"/>
    <x v="0"/>
    <n v="15.75"/>
  </r>
  <r>
    <x v="0"/>
    <n v="1185732"/>
    <d v="2021-06-08T00:00:00"/>
    <x v="0"/>
    <x v="46"/>
    <s v="Providence"/>
    <x v="2"/>
    <n v="40"/>
    <n v="225"/>
    <n v="9000"/>
    <n v="3600"/>
    <n v="0.4"/>
    <x v="0"/>
    <n v="2021"/>
    <x v="11"/>
    <x v="1"/>
    <x v="0"/>
    <n v="16"/>
  </r>
  <r>
    <x v="0"/>
    <n v="1185732"/>
    <d v="2021-06-08T00:00:00"/>
    <x v="0"/>
    <x v="46"/>
    <s v="Providence"/>
    <x v="3"/>
    <n v="40"/>
    <n v="200"/>
    <n v="8000"/>
    <n v="3200"/>
    <n v="0.4"/>
    <x v="0"/>
    <n v="2021"/>
    <x v="11"/>
    <x v="1"/>
    <x v="0"/>
    <n v="16"/>
  </r>
  <r>
    <x v="0"/>
    <n v="1185732"/>
    <d v="2021-06-08T00:00:00"/>
    <x v="0"/>
    <x v="46"/>
    <s v="Providence"/>
    <x v="4"/>
    <n v="49.999999999999993"/>
    <n v="200"/>
    <n v="9999.9999999999982"/>
    <n v="2999.9999999999995"/>
    <n v="0.3"/>
    <x v="0"/>
    <n v="2021"/>
    <x v="11"/>
    <x v="1"/>
    <x v="1"/>
    <n v="14.999999999999998"/>
  </r>
  <r>
    <x v="0"/>
    <n v="1185732"/>
    <d v="2021-06-08T00:00:00"/>
    <x v="0"/>
    <x v="46"/>
    <s v="Providence"/>
    <x v="5"/>
    <n v="54.999999999999993"/>
    <n v="350"/>
    <n v="19249.999999999996"/>
    <n v="7699.9999999999991"/>
    <n v="0.4"/>
    <x v="0"/>
    <n v="2021"/>
    <x v="11"/>
    <x v="1"/>
    <x v="1"/>
    <n v="21.999999999999996"/>
  </r>
  <r>
    <x v="0"/>
    <n v="1185732"/>
    <d v="2021-07-06T00:00:00"/>
    <x v="0"/>
    <x v="46"/>
    <s v="Providence"/>
    <x v="0"/>
    <n v="49.999999999999993"/>
    <n v="575"/>
    <n v="28749.999999999996"/>
    <n v="10062.499999999998"/>
    <n v="0.35"/>
    <x v="0"/>
    <n v="2021"/>
    <x v="5"/>
    <x v="2"/>
    <x v="0"/>
    <n v="17.499999999999996"/>
  </r>
  <r>
    <x v="0"/>
    <n v="1185732"/>
    <d v="2021-07-06T00:00:00"/>
    <x v="0"/>
    <x v="46"/>
    <s v="Providence"/>
    <x v="1"/>
    <n v="45"/>
    <n v="325"/>
    <n v="14625"/>
    <n v="5118.75"/>
    <n v="0.35"/>
    <x v="0"/>
    <n v="2021"/>
    <x v="5"/>
    <x v="2"/>
    <x v="0"/>
    <n v="15.75"/>
  </r>
  <r>
    <x v="0"/>
    <n v="1185732"/>
    <d v="2021-07-06T00:00:00"/>
    <x v="0"/>
    <x v="46"/>
    <s v="Providence"/>
    <x v="2"/>
    <n v="40"/>
    <n v="250"/>
    <n v="10000"/>
    <n v="4000"/>
    <n v="0.4"/>
    <x v="0"/>
    <n v="2021"/>
    <x v="5"/>
    <x v="2"/>
    <x v="0"/>
    <n v="16"/>
  </r>
  <r>
    <x v="0"/>
    <n v="1185732"/>
    <d v="2021-07-06T00:00:00"/>
    <x v="0"/>
    <x v="46"/>
    <s v="Providence"/>
    <x v="3"/>
    <n v="40"/>
    <n v="200"/>
    <n v="8000"/>
    <n v="3200"/>
    <n v="0.4"/>
    <x v="0"/>
    <n v="2021"/>
    <x v="5"/>
    <x v="2"/>
    <x v="0"/>
    <n v="16"/>
  </r>
  <r>
    <x v="0"/>
    <n v="1185732"/>
    <d v="2021-07-06T00:00:00"/>
    <x v="0"/>
    <x v="46"/>
    <s v="Providence"/>
    <x v="4"/>
    <n v="49.999999999999993"/>
    <n v="225"/>
    <n v="11249.999999999998"/>
    <n v="3374.9999999999995"/>
    <n v="0.3"/>
    <x v="0"/>
    <n v="2021"/>
    <x v="5"/>
    <x v="2"/>
    <x v="1"/>
    <n v="14.999999999999998"/>
  </r>
  <r>
    <x v="0"/>
    <n v="1185732"/>
    <d v="2021-07-06T00:00:00"/>
    <x v="0"/>
    <x v="46"/>
    <s v="Providence"/>
    <x v="5"/>
    <n v="54.999999999999993"/>
    <n v="400"/>
    <n v="21999.999999999996"/>
    <n v="8799.9999999999982"/>
    <n v="0.4"/>
    <x v="0"/>
    <n v="2021"/>
    <x v="5"/>
    <x v="2"/>
    <x v="1"/>
    <n v="21.999999999999996"/>
  </r>
  <r>
    <x v="0"/>
    <n v="1185732"/>
    <d v="2021-08-07T00:00:00"/>
    <x v="0"/>
    <x v="46"/>
    <s v="Providence"/>
    <x v="0"/>
    <n v="49.999999999999993"/>
    <n v="550"/>
    <n v="27499.999999999996"/>
    <n v="9624.9999999999982"/>
    <n v="0.35"/>
    <x v="0"/>
    <n v="2021"/>
    <x v="6"/>
    <x v="2"/>
    <x v="0"/>
    <n v="17.499999999999996"/>
  </r>
  <r>
    <x v="0"/>
    <n v="1185732"/>
    <d v="2021-08-07T00:00:00"/>
    <x v="0"/>
    <x v="46"/>
    <s v="Providence"/>
    <x v="1"/>
    <n v="45"/>
    <n v="325"/>
    <n v="14625"/>
    <n v="5118.75"/>
    <n v="0.35"/>
    <x v="0"/>
    <n v="2021"/>
    <x v="6"/>
    <x v="2"/>
    <x v="0"/>
    <n v="15.75"/>
  </r>
  <r>
    <x v="0"/>
    <n v="1185732"/>
    <d v="2021-08-07T00:00:00"/>
    <x v="0"/>
    <x v="46"/>
    <s v="Providence"/>
    <x v="2"/>
    <n v="40"/>
    <n v="250"/>
    <n v="10000"/>
    <n v="4000"/>
    <n v="0.4"/>
    <x v="0"/>
    <n v="2021"/>
    <x v="6"/>
    <x v="2"/>
    <x v="0"/>
    <n v="16"/>
  </r>
  <r>
    <x v="0"/>
    <n v="1185732"/>
    <d v="2021-08-07T00:00:00"/>
    <x v="0"/>
    <x v="46"/>
    <s v="Providence"/>
    <x v="3"/>
    <n v="40"/>
    <n v="150"/>
    <n v="6000"/>
    <n v="2400"/>
    <n v="0.4"/>
    <x v="0"/>
    <n v="2021"/>
    <x v="6"/>
    <x v="2"/>
    <x v="0"/>
    <n v="16"/>
  </r>
  <r>
    <x v="0"/>
    <n v="1185732"/>
    <d v="2021-08-07T00:00:00"/>
    <x v="0"/>
    <x v="46"/>
    <s v="Providence"/>
    <x v="4"/>
    <n v="49.999999999999993"/>
    <n v="125"/>
    <n v="6249.9999999999991"/>
    <n v="1874.9999999999995"/>
    <n v="0.3"/>
    <x v="0"/>
    <n v="2021"/>
    <x v="6"/>
    <x v="2"/>
    <x v="1"/>
    <n v="14.999999999999996"/>
  </r>
  <r>
    <x v="0"/>
    <n v="1185732"/>
    <d v="2021-08-07T00:00:00"/>
    <x v="0"/>
    <x v="46"/>
    <s v="Providence"/>
    <x v="5"/>
    <n v="54.999999999999993"/>
    <n v="300"/>
    <n v="16499.999999999996"/>
    <n v="6599.9999999999991"/>
    <n v="0.4"/>
    <x v="0"/>
    <n v="2021"/>
    <x v="6"/>
    <x v="2"/>
    <x v="1"/>
    <n v="21.999999999999996"/>
  </r>
  <r>
    <x v="0"/>
    <n v="1185732"/>
    <d v="2021-09-06T00:00:00"/>
    <x v="0"/>
    <x v="46"/>
    <s v="Providence"/>
    <x v="0"/>
    <n v="49.999999999999993"/>
    <n v="425"/>
    <n v="21249.999999999996"/>
    <n v="7437.4999999999982"/>
    <n v="0.35"/>
    <x v="0"/>
    <n v="2021"/>
    <x v="7"/>
    <x v="2"/>
    <x v="0"/>
    <n v="17.499999999999996"/>
  </r>
  <r>
    <x v="0"/>
    <n v="1185732"/>
    <d v="2021-09-06T00:00:00"/>
    <x v="0"/>
    <x v="46"/>
    <s v="Providence"/>
    <x v="1"/>
    <n v="45"/>
    <n v="225"/>
    <n v="10125"/>
    <n v="3543.75"/>
    <n v="0.35"/>
    <x v="0"/>
    <n v="2021"/>
    <x v="7"/>
    <x v="2"/>
    <x v="0"/>
    <n v="15.75"/>
  </r>
  <r>
    <x v="0"/>
    <n v="1185732"/>
    <d v="2021-09-06T00:00:00"/>
    <x v="0"/>
    <x v="46"/>
    <s v="Providence"/>
    <x v="2"/>
    <n v="40"/>
    <n v="125"/>
    <n v="5000"/>
    <n v="2000"/>
    <n v="0.4"/>
    <x v="0"/>
    <n v="2021"/>
    <x v="7"/>
    <x v="2"/>
    <x v="0"/>
    <n v="16"/>
  </r>
  <r>
    <x v="0"/>
    <n v="1185732"/>
    <d v="2021-09-06T00:00:00"/>
    <x v="0"/>
    <x v="46"/>
    <s v="Providence"/>
    <x v="3"/>
    <n v="40"/>
    <n v="100"/>
    <n v="4000"/>
    <n v="1600"/>
    <n v="0.4"/>
    <x v="0"/>
    <n v="2021"/>
    <x v="7"/>
    <x v="2"/>
    <x v="0"/>
    <n v="16"/>
  </r>
  <r>
    <x v="0"/>
    <n v="1185732"/>
    <d v="2021-09-06T00:00:00"/>
    <x v="0"/>
    <x v="46"/>
    <s v="Providence"/>
    <x v="4"/>
    <n v="49.999999999999993"/>
    <n v="100"/>
    <n v="4999.9999999999991"/>
    <n v="1499.9999999999998"/>
    <n v="0.3"/>
    <x v="0"/>
    <n v="2021"/>
    <x v="7"/>
    <x v="2"/>
    <x v="1"/>
    <n v="14.999999999999998"/>
  </r>
  <r>
    <x v="0"/>
    <n v="1185732"/>
    <d v="2021-09-06T00:00:00"/>
    <x v="0"/>
    <x v="46"/>
    <s v="Providence"/>
    <x v="5"/>
    <n v="54.999999999999993"/>
    <n v="200"/>
    <n v="10999.999999999998"/>
    <n v="4399.9999999999991"/>
    <n v="0.4"/>
    <x v="0"/>
    <n v="2021"/>
    <x v="7"/>
    <x v="2"/>
    <x v="1"/>
    <n v="21.999999999999996"/>
  </r>
  <r>
    <x v="0"/>
    <n v="1185732"/>
    <d v="2021-10-08T00:00:00"/>
    <x v="0"/>
    <x v="46"/>
    <s v="Providence"/>
    <x v="0"/>
    <n v="54.999999999999993"/>
    <n v="375"/>
    <n v="20624.999999999996"/>
    <n v="7218.7499999999982"/>
    <n v="0.35"/>
    <x v="0"/>
    <n v="2021"/>
    <x v="8"/>
    <x v="3"/>
    <x v="0"/>
    <n v="19.249999999999996"/>
  </r>
  <r>
    <x v="0"/>
    <n v="1185732"/>
    <d v="2021-10-08T00:00:00"/>
    <x v="0"/>
    <x v="46"/>
    <s v="Providence"/>
    <x v="1"/>
    <n v="50"/>
    <n v="200"/>
    <n v="10000"/>
    <n v="3500"/>
    <n v="0.35"/>
    <x v="0"/>
    <n v="2021"/>
    <x v="8"/>
    <x v="3"/>
    <x v="0"/>
    <n v="17.5"/>
  </r>
  <r>
    <x v="0"/>
    <n v="1185732"/>
    <d v="2021-10-08T00:00:00"/>
    <x v="0"/>
    <x v="46"/>
    <s v="Providence"/>
    <x v="2"/>
    <n v="50"/>
    <n v="100"/>
    <n v="5000"/>
    <n v="2000"/>
    <n v="0.4"/>
    <x v="0"/>
    <n v="2021"/>
    <x v="8"/>
    <x v="3"/>
    <x v="0"/>
    <n v="20"/>
  </r>
  <r>
    <x v="0"/>
    <n v="1185732"/>
    <d v="2021-10-08T00:00:00"/>
    <x v="0"/>
    <x v="46"/>
    <s v="Providence"/>
    <x v="3"/>
    <n v="50"/>
    <n v="75"/>
    <n v="3750"/>
    <n v="1500"/>
    <n v="0.4"/>
    <x v="0"/>
    <n v="2021"/>
    <x v="8"/>
    <x v="3"/>
    <x v="0"/>
    <n v="20"/>
  </r>
  <r>
    <x v="0"/>
    <n v="1185732"/>
    <d v="2021-10-08T00:00:00"/>
    <x v="0"/>
    <x v="46"/>
    <s v="Providence"/>
    <x v="4"/>
    <n v="60"/>
    <n v="75"/>
    <n v="4500"/>
    <n v="1350"/>
    <n v="0.3"/>
    <x v="0"/>
    <n v="2021"/>
    <x v="8"/>
    <x v="3"/>
    <x v="1"/>
    <n v="18"/>
  </r>
  <r>
    <x v="2"/>
    <n v="1185732"/>
    <d v="2021-10-08T00:00:00"/>
    <x v="0"/>
    <x v="46"/>
    <s v="Providence"/>
    <x v="5"/>
    <n v="64.999999999999986"/>
    <n v="200"/>
    <n v="12999.999999999996"/>
    <n v="5199.9999999999991"/>
    <n v="0.4"/>
    <x v="0"/>
    <n v="2021"/>
    <x v="8"/>
    <x v="3"/>
    <x v="1"/>
    <n v="25.999999999999996"/>
  </r>
  <r>
    <x v="2"/>
    <n v="1185732"/>
    <d v="2021-11-07T00:00:00"/>
    <x v="0"/>
    <x v="46"/>
    <s v="Providence"/>
    <x v="0"/>
    <n v="60"/>
    <n v="350"/>
    <n v="21000"/>
    <n v="7349.9999999999991"/>
    <n v="0.35"/>
    <x v="0"/>
    <n v="2021"/>
    <x v="9"/>
    <x v="3"/>
    <x v="0"/>
    <n v="20.999999999999996"/>
  </r>
  <r>
    <x v="2"/>
    <n v="1185732"/>
    <d v="2021-11-07T00:00:00"/>
    <x v="0"/>
    <x v="46"/>
    <s v="Providence"/>
    <x v="1"/>
    <n v="50"/>
    <n v="225"/>
    <n v="11250"/>
    <n v="3937.4999999999995"/>
    <n v="0.35"/>
    <x v="0"/>
    <n v="2021"/>
    <x v="9"/>
    <x v="3"/>
    <x v="0"/>
    <n v="17.499999999999996"/>
  </r>
  <r>
    <x v="2"/>
    <n v="1185732"/>
    <d v="2021-11-07T00:00:00"/>
    <x v="0"/>
    <x v="46"/>
    <s v="Providence"/>
    <x v="2"/>
    <n v="50"/>
    <n v="220"/>
    <n v="11000"/>
    <n v="4400"/>
    <n v="0.4"/>
    <x v="0"/>
    <n v="2021"/>
    <x v="9"/>
    <x v="3"/>
    <x v="0"/>
    <n v="20"/>
  </r>
  <r>
    <x v="2"/>
    <n v="1185732"/>
    <d v="2021-11-07T00:00:00"/>
    <x v="0"/>
    <x v="46"/>
    <s v="Providence"/>
    <x v="3"/>
    <n v="50"/>
    <n v="200"/>
    <n v="10000"/>
    <n v="4000"/>
    <n v="0.4"/>
    <x v="0"/>
    <n v="2021"/>
    <x v="9"/>
    <x v="3"/>
    <x v="0"/>
    <n v="20"/>
  </r>
  <r>
    <x v="2"/>
    <n v="1185732"/>
    <d v="2021-11-07T00:00:00"/>
    <x v="0"/>
    <x v="46"/>
    <s v="Providence"/>
    <x v="4"/>
    <n v="60"/>
    <n v="175"/>
    <n v="10500"/>
    <n v="3150"/>
    <n v="0.3"/>
    <x v="0"/>
    <n v="2021"/>
    <x v="9"/>
    <x v="3"/>
    <x v="1"/>
    <n v="18"/>
  </r>
  <r>
    <x v="2"/>
    <n v="1185732"/>
    <d v="2021-11-07T00:00:00"/>
    <x v="0"/>
    <x v="46"/>
    <s v="Providence"/>
    <x v="5"/>
    <n v="64.999999999999986"/>
    <n v="275"/>
    <n v="17874.999999999996"/>
    <n v="7149.9999999999991"/>
    <n v="0.4"/>
    <x v="0"/>
    <n v="2021"/>
    <x v="9"/>
    <x v="3"/>
    <x v="1"/>
    <n v="25.999999999999996"/>
  </r>
  <r>
    <x v="2"/>
    <n v="1185732"/>
    <d v="2021-12-06T00:00:00"/>
    <x v="0"/>
    <x v="46"/>
    <s v="Providence"/>
    <x v="0"/>
    <n v="60"/>
    <n v="500"/>
    <n v="30000"/>
    <n v="10500"/>
    <n v="0.35"/>
    <x v="0"/>
    <n v="2021"/>
    <x v="10"/>
    <x v="3"/>
    <x v="0"/>
    <n v="21"/>
  </r>
  <r>
    <x v="2"/>
    <n v="1185732"/>
    <d v="2021-12-06T00:00:00"/>
    <x v="0"/>
    <x v="46"/>
    <s v="Providence"/>
    <x v="1"/>
    <n v="50"/>
    <n v="300"/>
    <n v="15000"/>
    <n v="5250"/>
    <n v="0.35"/>
    <x v="0"/>
    <n v="2021"/>
    <x v="10"/>
    <x v="3"/>
    <x v="0"/>
    <n v="17.5"/>
  </r>
  <r>
    <x v="2"/>
    <n v="1185732"/>
    <d v="2021-12-06T00:00:00"/>
    <x v="0"/>
    <x v="46"/>
    <s v="Providence"/>
    <x v="2"/>
    <n v="50"/>
    <n v="275"/>
    <n v="13750"/>
    <n v="5500"/>
    <n v="0.4"/>
    <x v="0"/>
    <n v="2021"/>
    <x v="10"/>
    <x v="3"/>
    <x v="0"/>
    <n v="20"/>
  </r>
  <r>
    <x v="2"/>
    <n v="1185732"/>
    <d v="2021-12-06T00:00:00"/>
    <x v="0"/>
    <x v="46"/>
    <s v="Providence"/>
    <x v="3"/>
    <n v="50"/>
    <n v="225"/>
    <n v="11250"/>
    <n v="4500"/>
    <n v="0.4"/>
    <x v="0"/>
    <n v="2021"/>
    <x v="10"/>
    <x v="3"/>
    <x v="0"/>
    <n v="20"/>
  </r>
  <r>
    <x v="2"/>
    <n v="1185732"/>
    <d v="2021-12-06T00:00:00"/>
    <x v="0"/>
    <x v="46"/>
    <s v="Providence"/>
    <x v="4"/>
    <n v="60"/>
    <n v="225"/>
    <n v="13500"/>
    <n v="4050"/>
    <n v="0.3"/>
    <x v="0"/>
    <n v="2021"/>
    <x v="10"/>
    <x v="3"/>
    <x v="1"/>
    <n v="18"/>
  </r>
  <r>
    <x v="2"/>
    <n v="1185732"/>
    <d v="2021-12-06T00:00:00"/>
    <x v="0"/>
    <x v="46"/>
    <s v="Providence"/>
    <x v="5"/>
    <n v="64.999999999999986"/>
    <n v="325"/>
    <n v="21124.999999999996"/>
    <n v="8449.9999999999982"/>
    <n v="0.4"/>
    <x v="0"/>
    <n v="2021"/>
    <x v="10"/>
    <x v="3"/>
    <x v="1"/>
    <n v="25.999999999999993"/>
  </r>
  <r>
    <x v="2"/>
    <n v="1185732"/>
    <d v="2021-01-17T00:00:00"/>
    <x v="0"/>
    <x v="46"/>
    <s v="Providence"/>
    <x v="0"/>
    <n v="40"/>
    <n v="450"/>
    <n v="18000"/>
    <n v="5400"/>
    <n v="0.3"/>
    <x v="0"/>
    <n v="2021"/>
    <x v="0"/>
    <x v="0"/>
    <x v="0"/>
    <n v="12"/>
  </r>
  <r>
    <x v="2"/>
    <n v="1185732"/>
    <d v="2021-01-17T00:00:00"/>
    <x v="0"/>
    <x v="46"/>
    <s v="Providence"/>
    <x v="1"/>
    <n v="40"/>
    <n v="250"/>
    <n v="10000"/>
    <n v="3000"/>
    <n v="0.3"/>
    <x v="0"/>
    <n v="2021"/>
    <x v="0"/>
    <x v="0"/>
    <x v="0"/>
    <n v="12"/>
  </r>
  <r>
    <x v="2"/>
    <n v="1185732"/>
    <d v="2021-01-17T00:00:00"/>
    <x v="0"/>
    <x v="46"/>
    <s v="Providence"/>
    <x v="2"/>
    <n v="30.000000000000004"/>
    <n v="250"/>
    <n v="7500.0000000000009"/>
    <n v="1875.0000000000002"/>
    <n v="0.25"/>
    <x v="0"/>
    <n v="2021"/>
    <x v="0"/>
    <x v="0"/>
    <x v="0"/>
    <n v="7.5000000000000009"/>
  </r>
  <r>
    <x v="2"/>
    <n v="1185732"/>
    <d v="2021-01-17T00:00:00"/>
    <x v="0"/>
    <x v="46"/>
    <s v="Providence"/>
    <x v="3"/>
    <n v="35"/>
    <n v="100"/>
    <n v="3500"/>
    <n v="875"/>
    <n v="0.25"/>
    <x v="0"/>
    <n v="2021"/>
    <x v="0"/>
    <x v="0"/>
    <x v="0"/>
    <n v="8.75"/>
  </r>
  <r>
    <x v="2"/>
    <n v="1185732"/>
    <d v="2021-01-17T00:00:00"/>
    <x v="0"/>
    <x v="46"/>
    <s v="Providence"/>
    <x v="4"/>
    <n v="50"/>
    <n v="150"/>
    <n v="7500"/>
    <n v="1875"/>
    <n v="0.25"/>
    <x v="0"/>
    <n v="2021"/>
    <x v="0"/>
    <x v="0"/>
    <x v="1"/>
    <n v="12.5"/>
  </r>
  <r>
    <x v="2"/>
    <n v="1185732"/>
    <d v="2021-01-17T00:00:00"/>
    <x v="0"/>
    <x v="46"/>
    <s v="Providence"/>
    <x v="5"/>
    <n v="40"/>
    <n v="250"/>
    <n v="10000"/>
    <n v="3000"/>
    <n v="0.3"/>
    <x v="0"/>
    <n v="2021"/>
    <x v="0"/>
    <x v="0"/>
    <x v="1"/>
    <n v="12"/>
  </r>
  <r>
    <x v="2"/>
    <n v="1185732"/>
    <d v="2021-02-15T00:00:00"/>
    <x v="0"/>
    <x v="46"/>
    <s v="Providence"/>
    <x v="0"/>
    <n v="40"/>
    <n v="500"/>
    <n v="20000"/>
    <n v="6000"/>
    <n v="0.3"/>
    <x v="0"/>
    <n v="2021"/>
    <x v="1"/>
    <x v="0"/>
    <x v="0"/>
    <n v="12"/>
  </r>
  <r>
    <x v="2"/>
    <n v="1185732"/>
    <d v="2021-02-15T00:00:00"/>
    <x v="0"/>
    <x v="46"/>
    <s v="Providence"/>
    <x v="1"/>
    <n v="40"/>
    <n v="150"/>
    <n v="6000"/>
    <n v="1800"/>
    <n v="0.3"/>
    <x v="0"/>
    <n v="2021"/>
    <x v="1"/>
    <x v="0"/>
    <x v="0"/>
    <n v="12"/>
  </r>
  <r>
    <x v="2"/>
    <n v="1185732"/>
    <d v="2021-02-15T00:00:00"/>
    <x v="0"/>
    <x v="46"/>
    <s v="Providence"/>
    <x v="2"/>
    <n v="30.000000000000004"/>
    <n v="200"/>
    <n v="6000.0000000000009"/>
    <n v="1500.0000000000002"/>
    <n v="0.25"/>
    <x v="0"/>
    <n v="2021"/>
    <x v="1"/>
    <x v="0"/>
    <x v="0"/>
    <n v="7.5000000000000009"/>
  </r>
  <r>
    <x v="2"/>
    <n v="1185732"/>
    <d v="2021-02-15T00:00:00"/>
    <x v="0"/>
    <x v="47"/>
    <s v="Boston"/>
    <x v="3"/>
    <n v="35"/>
    <n v="250"/>
    <n v="8750"/>
    <n v="2187.5"/>
    <n v="0.25"/>
    <x v="0"/>
    <n v="2021"/>
    <x v="1"/>
    <x v="0"/>
    <x v="0"/>
    <n v="8.75"/>
  </r>
  <r>
    <x v="2"/>
    <n v="1185732"/>
    <d v="2021-02-15T00:00:00"/>
    <x v="0"/>
    <x v="47"/>
    <s v="Boston"/>
    <x v="4"/>
    <n v="50"/>
    <n v="150"/>
    <n v="7500"/>
    <n v="1875"/>
    <n v="0.25"/>
    <x v="0"/>
    <n v="2021"/>
    <x v="1"/>
    <x v="0"/>
    <x v="1"/>
    <n v="12.5"/>
  </r>
  <r>
    <x v="2"/>
    <n v="1185732"/>
    <d v="2021-02-15T00:00:00"/>
    <x v="0"/>
    <x v="47"/>
    <s v="Boston"/>
    <x v="5"/>
    <n v="40"/>
    <n v="250"/>
    <n v="10000"/>
    <n v="3000"/>
    <n v="0.3"/>
    <x v="0"/>
    <n v="2021"/>
    <x v="1"/>
    <x v="0"/>
    <x v="1"/>
    <n v="12"/>
  </r>
  <r>
    <x v="2"/>
    <n v="1185732"/>
    <d v="2021-03-13T00:00:00"/>
    <x v="0"/>
    <x v="47"/>
    <s v="Boston"/>
    <x v="0"/>
    <n v="40"/>
    <n v="470"/>
    <n v="18800"/>
    <n v="5640"/>
    <n v="0.3"/>
    <x v="0"/>
    <n v="2021"/>
    <x v="2"/>
    <x v="0"/>
    <x v="0"/>
    <n v="12"/>
  </r>
  <r>
    <x v="2"/>
    <n v="1185732"/>
    <d v="2021-03-13T00:00:00"/>
    <x v="0"/>
    <x v="47"/>
    <s v="Boston"/>
    <x v="1"/>
    <n v="40"/>
    <n v="175"/>
    <n v="7000"/>
    <n v="2100"/>
    <n v="0.3"/>
    <x v="0"/>
    <n v="2021"/>
    <x v="2"/>
    <x v="0"/>
    <x v="0"/>
    <n v="12"/>
  </r>
  <r>
    <x v="2"/>
    <n v="1185732"/>
    <d v="2021-03-13T00:00:00"/>
    <x v="0"/>
    <x v="47"/>
    <s v="Boston"/>
    <x v="2"/>
    <n v="30.000000000000004"/>
    <n v="200"/>
    <n v="6000.0000000000009"/>
    <n v="1500.0000000000002"/>
    <n v="0.25"/>
    <x v="0"/>
    <n v="2021"/>
    <x v="2"/>
    <x v="0"/>
    <x v="0"/>
    <n v="7.5000000000000009"/>
  </r>
  <r>
    <x v="2"/>
    <n v="1185732"/>
    <d v="2021-03-13T00:00:00"/>
    <x v="0"/>
    <x v="47"/>
    <s v="Boston"/>
    <x v="3"/>
    <n v="35"/>
    <n v="300"/>
    <n v="10500"/>
    <n v="2625"/>
    <n v="0.25"/>
    <x v="0"/>
    <n v="2021"/>
    <x v="2"/>
    <x v="0"/>
    <x v="0"/>
    <n v="8.75"/>
  </r>
  <r>
    <x v="2"/>
    <n v="1185732"/>
    <d v="2021-03-13T00:00:00"/>
    <x v="0"/>
    <x v="47"/>
    <s v="Boston"/>
    <x v="4"/>
    <n v="50"/>
    <n v="100"/>
    <n v="5000"/>
    <n v="1250"/>
    <n v="0.25"/>
    <x v="0"/>
    <n v="2021"/>
    <x v="2"/>
    <x v="0"/>
    <x v="1"/>
    <n v="12.5"/>
  </r>
  <r>
    <x v="2"/>
    <n v="1185732"/>
    <d v="2021-03-13T00:00:00"/>
    <x v="0"/>
    <x v="47"/>
    <s v="Boston"/>
    <x v="5"/>
    <n v="40"/>
    <n v="200"/>
    <n v="8000"/>
    <n v="2400"/>
    <n v="0.3"/>
    <x v="0"/>
    <n v="2021"/>
    <x v="2"/>
    <x v="0"/>
    <x v="1"/>
    <n v="12"/>
  </r>
  <r>
    <x v="2"/>
    <n v="1185732"/>
    <d v="2021-04-14T00:00:00"/>
    <x v="0"/>
    <x v="47"/>
    <s v="Boston"/>
    <x v="0"/>
    <n v="40"/>
    <n v="450"/>
    <n v="18000"/>
    <n v="5400"/>
    <n v="0.3"/>
    <x v="0"/>
    <n v="2021"/>
    <x v="3"/>
    <x v="1"/>
    <x v="0"/>
    <n v="12"/>
  </r>
  <r>
    <x v="2"/>
    <n v="1185732"/>
    <d v="2021-04-14T00:00:00"/>
    <x v="0"/>
    <x v="47"/>
    <s v="Boston"/>
    <x v="1"/>
    <n v="40"/>
    <n v="150"/>
    <n v="6000"/>
    <n v="1800"/>
    <n v="0.3"/>
    <x v="0"/>
    <n v="2021"/>
    <x v="3"/>
    <x v="1"/>
    <x v="0"/>
    <n v="12"/>
  </r>
  <r>
    <x v="2"/>
    <n v="1185732"/>
    <d v="2021-04-14T00:00:00"/>
    <x v="0"/>
    <x v="47"/>
    <s v="Boston"/>
    <x v="2"/>
    <n v="30.000000000000004"/>
    <n v="150"/>
    <n v="4500.0000000000009"/>
    <n v="1125.0000000000002"/>
    <n v="0.25"/>
    <x v="0"/>
    <n v="2021"/>
    <x v="3"/>
    <x v="1"/>
    <x v="0"/>
    <n v="7.5000000000000018"/>
  </r>
  <r>
    <x v="2"/>
    <n v="1185732"/>
    <d v="2021-04-14T00:00:00"/>
    <x v="0"/>
    <x v="47"/>
    <s v="Boston"/>
    <x v="3"/>
    <n v="35"/>
    <n v="125"/>
    <n v="4375"/>
    <n v="1093.75"/>
    <n v="0.25"/>
    <x v="0"/>
    <n v="2021"/>
    <x v="3"/>
    <x v="1"/>
    <x v="0"/>
    <n v="8.75"/>
  </r>
  <r>
    <x v="2"/>
    <n v="1185732"/>
    <d v="2021-04-14T00:00:00"/>
    <x v="0"/>
    <x v="47"/>
    <s v="Boston"/>
    <x v="4"/>
    <n v="50"/>
    <n v="125"/>
    <n v="6250"/>
    <n v="1562.5"/>
    <n v="0.25"/>
    <x v="0"/>
    <n v="2021"/>
    <x v="3"/>
    <x v="1"/>
    <x v="1"/>
    <n v="12.5"/>
  </r>
  <r>
    <x v="2"/>
    <n v="1185732"/>
    <d v="2021-04-14T00:00:00"/>
    <x v="0"/>
    <x v="47"/>
    <s v="Boston"/>
    <x v="5"/>
    <n v="40"/>
    <n v="275"/>
    <n v="11000"/>
    <n v="3300"/>
    <n v="0.3"/>
    <x v="0"/>
    <n v="2021"/>
    <x v="3"/>
    <x v="1"/>
    <x v="1"/>
    <n v="12"/>
  </r>
  <r>
    <x v="2"/>
    <n v="1185732"/>
    <d v="2021-05-13T00:00:00"/>
    <x v="0"/>
    <x v="47"/>
    <s v="Boston"/>
    <x v="0"/>
    <n v="54.999999999999993"/>
    <n v="495"/>
    <n v="27224.999999999996"/>
    <n v="8167.4999999999982"/>
    <n v="0.3"/>
    <x v="0"/>
    <n v="2021"/>
    <x v="4"/>
    <x v="1"/>
    <x v="0"/>
    <n v="16.499999999999996"/>
  </r>
  <r>
    <x v="2"/>
    <n v="1185732"/>
    <d v="2021-05-13T00:00:00"/>
    <x v="0"/>
    <x v="47"/>
    <s v="Boston"/>
    <x v="1"/>
    <n v="50"/>
    <n v="200"/>
    <n v="10000"/>
    <n v="3000"/>
    <n v="0.3"/>
    <x v="0"/>
    <n v="2021"/>
    <x v="4"/>
    <x v="1"/>
    <x v="0"/>
    <n v="15"/>
  </r>
  <r>
    <x v="2"/>
    <n v="1185732"/>
    <d v="2021-05-13T00:00:00"/>
    <x v="0"/>
    <x v="47"/>
    <s v="Boston"/>
    <x v="2"/>
    <n v="45"/>
    <n v="225"/>
    <n v="10125"/>
    <n v="2531.25"/>
    <n v="0.25"/>
    <x v="0"/>
    <n v="2021"/>
    <x v="4"/>
    <x v="1"/>
    <x v="0"/>
    <n v="11.25"/>
  </r>
  <r>
    <x v="2"/>
    <n v="1185732"/>
    <d v="2021-05-13T00:00:00"/>
    <x v="0"/>
    <x v="47"/>
    <s v="Boston"/>
    <x v="3"/>
    <n v="45"/>
    <n v="175"/>
    <n v="7875"/>
    <n v="1968.75"/>
    <n v="0.25"/>
    <x v="0"/>
    <n v="2021"/>
    <x v="4"/>
    <x v="1"/>
    <x v="0"/>
    <n v="11.25"/>
  </r>
  <r>
    <x v="2"/>
    <n v="1185732"/>
    <d v="2021-05-13T00:00:00"/>
    <x v="0"/>
    <x v="47"/>
    <s v="Boston"/>
    <x v="4"/>
    <n v="54.999999999999993"/>
    <n v="200"/>
    <n v="10999.999999999998"/>
    <n v="2749.9999999999995"/>
    <n v="0.25"/>
    <x v="0"/>
    <n v="2021"/>
    <x v="4"/>
    <x v="1"/>
    <x v="1"/>
    <n v="13.749999999999998"/>
  </r>
  <r>
    <x v="2"/>
    <n v="1185732"/>
    <d v="2021-05-13T00:00:00"/>
    <x v="0"/>
    <x v="47"/>
    <s v="Boston"/>
    <x v="5"/>
    <n v="60"/>
    <n v="325"/>
    <n v="19500"/>
    <n v="5850"/>
    <n v="0.3"/>
    <x v="0"/>
    <n v="2021"/>
    <x v="4"/>
    <x v="1"/>
    <x v="1"/>
    <n v="18"/>
  </r>
  <r>
    <x v="2"/>
    <n v="1185732"/>
    <d v="2021-06-15T00:00:00"/>
    <x v="0"/>
    <x v="47"/>
    <s v="Boston"/>
    <x v="0"/>
    <n v="54.999999999999993"/>
    <n v="575"/>
    <n v="31624.999999999996"/>
    <n v="9487.4999999999982"/>
    <n v="0.3"/>
    <x v="0"/>
    <n v="2021"/>
    <x v="11"/>
    <x v="1"/>
    <x v="0"/>
    <n v="16.499999999999996"/>
  </r>
  <r>
    <x v="2"/>
    <n v="1185732"/>
    <d v="2021-06-15T00:00:00"/>
    <x v="0"/>
    <x v="47"/>
    <s v="Boston"/>
    <x v="1"/>
    <n v="50"/>
    <n v="325"/>
    <n v="16250"/>
    <n v="4875"/>
    <n v="0.3"/>
    <x v="0"/>
    <n v="2021"/>
    <x v="11"/>
    <x v="1"/>
    <x v="0"/>
    <n v="15"/>
  </r>
  <r>
    <x v="2"/>
    <n v="1185732"/>
    <d v="2021-06-15T00:00:00"/>
    <x v="0"/>
    <x v="47"/>
    <s v="Boston"/>
    <x v="2"/>
    <n v="45"/>
    <n v="250"/>
    <n v="11250"/>
    <n v="2812.5"/>
    <n v="0.25"/>
    <x v="0"/>
    <n v="2021"/>
    <x v="11"/>
    <x v="1"/>
    <x v="0"/>
    <n v="11.25"/>
  </r>
  <r>
    <x v="2"/>
    <n v="1185732"/>
    <d v="2021-06-15T00:00:00"/>
    <x v="0"/>
    <x v="47"/>
    <s v="Boston"/>
    <x v="3"/>
    <n v="45"/>
    <n v="225"/>
    <n v="10125"/>
    <n v="2531.25"/>
    <n v="0.25"/>
    <x v="0"/>
    <n v="2021"/>
    <x v="11"/>
    <x v="1"/>
    <x v="0"/>
    <n v="11.25"/>
  </r>
  <r>
    <x v="2"/>
    <n v="1185732"/>
    <d v="2021-06-15T00:00:00"/>
    <x v="0"/>
    <x v="47"/>
    <s v="Boston"/>
    <x v="4"/>
    <n v="54.999999999999993"/>
    <n v="225"/>
    <n v="12374.999999999998"/>
    <n v="3093.7499999999995"/>
    <n v="0.25"/>
    <x v="0"/>
    <n v="2021"/>
    <x v="11"/>
    <x v="1"/>
    <x v="1"/>
    <n v="13.749999999999998"/>
  </r>
  <r>
    <x v="2"/>
    <n v="1185732"/>
    <d v="2021-06-15T00:00:00"/>
    <x v="0"/>
    <x v="47"/>
    <s v="Boston"/>
    <x v="5"/>
    <n v="60"/>
    <n v="375"/>
    <n v="22500"/>
    <n v="6750"/>
    <n v="0.3"/>
    <x v="0"/>
    <n v="2021"/>
    <x v="11"/>
    <x v="1"/>
    <x v="1"/>
    <n v="18"/>
  </r>
  <r>
    <x v="2"/>
    <n v="1185732"/>
    <d v="2021-07-13T00:00:00"/>
    <x v="0"/>
    <x v="47"/>
    <s v="Boston"/>
    <x v="0"/>
    <n v="54.999999999999993"/>
    <n v="600"/>
    <n v="32999.999999999993"/>
    <n v="9899.9999999999982"/>
    <n v="0.3"/>
    <x v="0"/>
    <n v="2021"/>
    <x v="5"/>
    <x v="2"/>
    <x v="0"/>
    <n v="16.499999999999996"/>
  </r>
  <r>
    <x v="2"/>
    <n v="1185732"/>
    <d v="2021-07-13T00:00:00"/>
    <x v="0"/>
    <x v="47"/>
    <s v="Boston"/>
    <x v="1"/>
    <n v="50"/>
    <n v="350"/>
    <n v="17500"/>
    <n v="5250"/>
    <n v="0.3"/>
    <x v="0"/>
    <n v="2021"/>
    <x v="5"/>
    <x v="2"/>
    <x v="0"/>
    <n v="15"/>
  </r>
  <r>
    <x v="2"/>
    <n v="1185732"/>
    <d v="2021-07-13T00:00:00"/>
    <x v="0"/>
    <x v="47"/>
    <s v="Boston"/>
    <x v="2"/>
    <n v="45"/>
    <n v="275"/>
    <n v="12375"/>
    <n v="3093.75"/>
    <n v="0.25"/>
    <x v="0"/>
    <n v="2021"/>
    <x v="5"/>
    <x v="2"/>
    <x v="0"/>
    <n v="11.25"/>
  </r>
  <r>
    <x v="2"/>
    <n v="1185732"/>
    <d v="2021-07-13T00:00:00"/>
    <x v="0"/>
    <x v="47"/>
    <s v="Boston"/>
    <x v="3"/>
    <n v="45"/>
    <n v="225"/>
    <n v="10125"/>
    <n v="2531.25"/>
    <n v="0.25"/>
    <x v="0"/>
    <n v="2021"/>
    <x v="5"/>
    <x v="2"/>
    <x v="0"/>
    <n v="11.25"/>
  </r>
  <r>
    <x v="2"/>
    <n v="1185732"/>
    <d v="2021-07-13T00:00:00"/>
    <x v="0"/>
    <x v="47"/>
    <s v="Boston"/>
    <x v="4"/>
    <n v="54.999999999999993"/>
    <n v="250"/>
    <n v="13749.999999999998"/>
    <n v="3437.4999999999995"/>
    <n v="0.25"/>
    <x v="0"/>
    <n v="2021"/>
    <x v="5"/>
    <x v="2"/>
    <x v="1"/>
    <n v="13.749999999999998"/>
  </r>
  <r>
    <x v="2"/>
    <n v="1185732"/>
    <d v="2021-07-13T00:00:00"/>
    <x v="0"/>
    <x v="47"/>
    <s v="Boston"/>
    <x v="5"/>
    <n v="60"/>
    <n v="425"/>
    <n v="25500"/>
    <n v="7650"/>
    <n v="0.3"/>
    <x v="0"/>
    <n v="2021"/>
    <x v="5"/>
    <x v="2"/>
    <x v="1"/>
    <n v="18"/>
  </r>
  <r>
    <x v="2"/>
    <n v="1185732"/>
    <d v="2021-08-14T00:00:00"/>
    <x v="0"/>
    <x v="47"/>
    <s v="Boston"/>
    <x v="0"/>
    <n v="54.999999999999993"/>
    <n v="575"/>
    <n v="31624.999999999996"/>
    <n v="9487.4999999999982"/>
    <n v="0.3"/>
    <x v="0"/>
    <n v="2021"/>
    <x v="6"/>
    <x v="2"/>
    <x v="0"/>
    <n v="16.499999999999996"/>
  </r>
  <r>
    <x v="2"/>
    <n v="1185732"/>
    <d v="2021-08-14T00:00:00"/>
    <x v="0"/>
    <x v="47"/>
    <s v="Boston"/>
    <x v="1"/>
    <n v="50"/>
    <n v="350"/>
    <n v="17500"/>
    <n v="5250"/>
    <n v="0.3"/>
    <x v="0"/>
    <n v="2021"/>
    <x v="6"/>
    <x v="2"/>
    <x v="0"/>
    <n v="15"/>
  </r>
  <r>
    <x v="2"/>
    <n v="1185732"/>
    <d v="2021-08-14T00:00:00"/>
    <x v="0"/>
    <x v="47"/>
    <s v="Boston"/>
    <x v="2"/>
    <n v="45"/>
    <n v="275"/>
    <n v="12375"/>
    <n v="3093.75"/>
    <n v="0.25"/>
    <x v="0"/>
    <n v="2021"/>
    <x v="6"/>
    <x v="2"/>
    <x v="0"/>
    <n v="11.25"/>
  </r>
  <r>
    <x v="2"/>
    <n v="1185732"/>
    <d v="2021-08-14T00:00:00"/>
    <x v="0"/>
    <x v="47"/>
    <s v="Boston"/>
    <x v="3"/>
    <n v="45"/>
    <n v="175"/>
    <n v="7875"/>
    <n v="1968.75"/>
    <n v="0.25"/>
    <x v="0"/>
    <n v="2021"/>
    <x v="6"/>
    <x v="2"/>
    <x v="0"/>
    <n v="11.25"/>
  </r>
  <r>
    <x v="2"/>
    <n v="1185732"/>
    <d v="2021-08-14T00:00:00"/>
    <x v="0"/>
    <x v="47"/>
    <s v="Boston"/>
    <x v="4"/>
    <n v="54.999999999999993"/>
    <n v="150"/>
    <n v="8249.9999999999982"/>
    <n v="2062.4999999999995"/>
    <n v="0.25"/>
    <x v="0"/>
    <n v="2021"/>
    <x v="6"/>
    <x v="2"/>
    <x v="1"/>
    <n v="13.749999999999996"/>
  </r>
  <r>
    <x v="2"/>
    <n v="1185732"/>
    <d v="2021-08-14T00:00:00"/>
    <x v="0"/>
    <x v="47"/>
    <s v="Boston"/>
    <x v="5"/>
    <n v="60"/>
    <n v="325"/>
    <n v="19500"/>
    <n v="5850"/>
    <n v="0.3"/>
    <x v="0"/>
    <n v="2021"/>
    <x v="6"/>
    <x v="2"/>
    <x v="1"/>
    <n v="18"/>
  </r>
  <r>
    <x v="2"/>
    <n v="1185732"/>
    <d v="2021-09-13T00:00:00"/>
    <x v="0"/>
    <x v="47"/>
    <s v="Boston"/>
    <x v="0"/>
    <n v="54.999999999999993"/>
    <n v="450"/>
    <n v="24749.999999999996"/>
    <n v="7424.9999999999982"/>
    <n v="0.3"/>
    <x v="0"/>
    <n v="2021"/>
    <x v="7"/>
    <x v="2"/>
    <x v="0"/>
    <n v="16.499999999999996"/>
  </r>
  <r>
    <x v="2"/>
    <n v="1185732"/>
    <d v="2021-09-13T00:00:00"/>
    <x v="0"/>
    <x v="47"/>
    <s v="Boston"/>
    <x v="1"/>
    <n v="50"/>
    <n v="250"/>
    <n v="12500"/>
    <n v="3750"/>
    <n v="0.3"/>
    <x v="0"/>
    <n v="2021"/>
    <x v="7"/>
    <x v="2"/>
    <x v="0"/>
    <n v="15"/>
  </r>
  <r>
    <x v="2"/>
    <n v="1185732"/>
    <d v="2021-09-13T00:00:00"/>
    <x v="0"/>
    <x v="47"/>
    <s v="Boston"/>
    <x v="2"/>
    <n v="45"/>
    <n v="150"/>
    <n v="6750"/>
    <n v="1687.5"/>
    <n v="0.25"/>
    <x v="0"/>
    <n v="2021"/>
    <x v="7"/>
    <x v="2"/>
    <x v="0"/>
    <n v="11.25"/>
  </r>
  <r>
    <x v="2"/>
    <n v="1185732"/>
    <d v="2021-09-13T00:00:00"/>
    <x v="0"/>
    <x v="47"/>
    <s v="Boston"/>
    <x v="3"/>
    <n v="45"/>
    <n v="125"/>
    <n v="5625"/>
    <n v="1406.25"/>
    <n v="0.25"/>
    <x v="0"/>
    <n v="2021"/>
    <x v="7"/>
    <x v="2"/>
    <x v="0"/>
    <n v="11.25"/>
  </r>
  <r>
    <x v="2"/>
    <n v="1185732"/>
    <d v="2021-09-13T00:00:00"/>
    <x v="0"/>
    <x v="47"/>
    <s v="Boston"/>
    <x v="4"/>
    <n v="54.999999999999993"/>
    <n v="125"/>
    <n v="6874.9999999999991"/>
    <n v="1718.7499999999998"/>
    <n v="0.25"/>
    <x v="0"/>
    <n v="2021"/>
    <x v="7"/>
    <x v="2"/>
    <x v="1"/>
    <n v="13.749999999999998"/>
  </r>
  <r>
    <x v="2"/>
    <n v="1185732"/>
    <d v="2021-09-13T00:00:00"/>
    <x v="0"/>
    <x v="47"/>
    <s v="Boston"/>
    <x v="5"/>
    <n v="60"/>
    <n v="225"/>
    <n v="13500"/>
    <n v="4050"/>
    <n v="0.3"/>
    <x v="0"/>
    <n v="2021"/>
    <x v="7"/>
    <x v="2"/>
    <x v="1"/>
    <n v="18"/>
  </r>
  <r>
    <x v="2"/>
    <n v="1185732"/>
    <d v="2021-10-15T00:00:00"/>
    <x v="0"/>
    <x v="47"/>
    <s v="Boston"/>
    <x v="0"/>
    <n v="60"/>
    <n v="400"/>
    <n v="24000"/>
    <n v="7200"/>
    <n v="0.3"/>
    <x v="0"/>
    <n v="2021"/>
    <x v="8"/>
    <x v="3"/>
    <x v="0"/>
    <n v="18"/>
  </r>
  <r>
    <x v="2"/>
    <n v="1185732"/>
    <d v="2021-10-15T00:00:00"/>
    <x v="0"/>
    <x v="47"/>
    <s v="Boston"/>
    <x v="1"/>
    <n v="55.000000000000007"/>
    <n v="225"/>
    <n v="12375.000000000002"/>
    <n v="3712.5000000000005"/>
    <n v="0.3"/>
    <x v="0"/>
    <n v="2021"/>
    <x v="8"/>
    <x v="3"/>
    <x v="0"/>
    <n v="16.500000000000004"/>
  </r>
  <r>
    <x v="2"/>
    <n v="1185732"/>
    <d v="2021-10-15T00:00:00"/>
    <x v="0"/>
    <x v="47"/>
    <s v="Boston"/>
    <x v="2"/>
    <n v="55.000000000000007"/>
    <n v="125"/>
    <n v="6875.0000000000009"/>
    <n v="1718.7500000000002"/>
    <n v="0.25"/>
    <x v="0"/>
    <n v="2021"/>
    <x v="8"/>
    <x v="3"/>
    <x v="0"/>
    <n v="13.750000000000002"/>
  </r>
  <r>
    <x v="2"/>
    <n v="1185732"/>
    <d v="2021-10-15T00:00:00"/>
    <x v="0"/>
    <x v="47"/>
    <s v="Boston"/>
    <x v="3"/>
    <n v="55.000000000000007"/>
    <n v="100"/>
    <n v="5500.0000000000009"/>
    <n v="1375.0000000000002"/>
    <n v="0.25"/>
    <x v="0"/>
    <n v="2021"/>
    <x v="8"/>
    <x v="3"/>
    <x v="0"/>
    <n v="13.750000000000002"/>
  </r>
  <r>
    <x v="2"/>
    <n v="1185732"/>
    <d v="2021-10-15T00:00:00"/>
    <x v="0"/>
    <x v="47"/>
    <s v="Boston"/>
    <x v="4"/>
    <n v="65"/>
    <n v="100"/>
    <n v="6500"/>
    <n v="1625"/>
    <n v="0.25"/>
    <x v="0"/>
    <n v="2021"/>
    <x v="8"/>
    <x v="3"/>
    <x v="1"/>
    <n v="16.25"/>
  </r>
  <r>
    <x v="5"/>
    <n v="1185732"/>
    <d v="2021-10-15T00:00:00"/>
    <x v="0"/>
    <x v="47"/>
    <s v="Boston"/>
    <x v="5"/>
    <n v="70"/>
    <n v="225"/>
    <n v="15750"/>
    <n v="4725"/>
    <n v="0.3"/>
    <x v="0"/>
    <n v="2021"/>
    <x v="8"/>
    <x v="3"/>
    <x v="1"/>
    <n v="21"/>
  </r>
  <r>
    <x v="5"/>
    <n v="1185732"/>
    <d v="2021-11-14T00:00:00"/>
    <x v="0"/>
    <x v="47"/>
    <s v="Boston"/>
    <x v="0"/>
    <n v="65"/>
    <n v="375"/>
    <n v="24375"/>
    <n v="7312.5"/>
    <n v="0.3"/>
    <x v="0"/>
    <n v="2021"/>
    <x v="9"/>
    <x v="3"/>
    <x v="0"/>
    <n v="19.5"/>
  </r>
  <r>
    <x v="5"/>
    <n v="1185732"/>
    <d v="2021-11-14T00:00:00"/>
    <x v="0"/>
    <x v="47"/>
    <s v="Boston"/>
    <x v="1"/>
    <n v="55.000000000000007"/>
    <n v="300"/>
    <n v="16500.000000000004"/>
    <n v="4950.0000000000009"/>
    <n v="0.3"/>
    <x v="0"/>
    <n v="2021"/>
    <x v="9"/>
    <x v="3"/>
    <x v="0"/>
    <n v="16.500000000000004"/>
  </r>
  <r>
    <x v="5"/>
    <n v="1185732"/>
    <d v="2021-11-14T00:00:00"/>
    <x v="0"/>
    <x v="47"/>
    <s v="Boston"/>
    <x v="2"/>
    <n v="55.000000000000007"/>
    <n v="295"/>
    <n v="16225.000000000002"/>
    <n v="4056.2500000000005"/>
    <n v="0.25"/>
    <x v="0"/>
    <n v="2021"/>
    <x v="9"/>
    <x v="3"/>
    <x v="0"/>
    <n v="13.750000000000002"/>
  </r>
  <r>
    <x v="5"/>
    <n v="1185732"/>
    <d v="2021-11-14T00:00:00"/>
    <x v="0"/>
    <x v="47"/>
    <s v="Boston"/>
    <x v="3"/>
    <n v="55.000000000000007"/>
    <n v="275"/>
    <n v="15125.000000000002"/>
    <n v="3781.2500000000005"/>
    <n v="0.25"/>
    <x v="0"/>
    <n v="2021"/>
    <x v="9"/>
    <x v="3"/>
    <x v="0"/>
    <n v="13.750000000000002"/>
  </r>
  <r>
    <x v="5"/>
    <n v="1185732"/>
    <d v="2021-11-14T00:00:00"/>
    <x v="0"/>
    <x v="47"/>
    <s v="Boston"/>
    <x v="4"/>
    <n v="65"/>
    <n v="250"/>
    <n v="16250"/>
    <n v="4062.5"/>
    <n v="0.25"/>
    <x v="0"/>
    <n v="2021"/>
    <x v="9"/>
    <x v="3"/>
    <x v="1"/>
    <n v="16.25"/>
  </r>
  <r>
    <x v="5"/>
    <n v="1185732"/>
    <d v="2021-11-14T00:00:00"/>
    <x v="0"/>
    <x v="47"/>
    <s v="Boston"/>
    <x v="5"/>
    <n v="70"/>
    <n v="350"/>
    <n v="24500"/>
    <n v="7350"/>
    <n v="0.3"/>
    <x v="0"/>
    <n v="2021"/>
    <x v="9"/>
    <x v="3"/>
    <x v="1"/>
    <n v="21"/>
  </r>
  <r>
    <x v="5"/>
    <n v="1185732"/>
    <d v="2021-12-13T00:00:00"/>
    <x v="0"/>
    <x v="47"/>
    <s v="Boston"/>
    <x v="0"/>
    <n v="65"/>
    <n v="575"/>
    <n v="37375"/>
    <n v="11212.5"/>
    <n v="0.3"/>
    <x v="0"/>
    <n v="2021"/>
    <x v="10"/>
    <x v="3"/>
    <x v="0"/>
    <n v="19.5"/>
  </r>
  <r>
    <x v="5"/>
    <n v="1185732"/>
    <d v="2021-12-13T00:00:00"/>
    <x v="0"/>
    <x v="47"/>
    <s v="Boston"/>
    <x v="1"/>
    <n v="55.000000000000007"/>
    <n v="375"/>
    <n v="20625.000000000004"/>
    <n v="6187.5000000000009"/>
    <n v="0.3"/>
    <x v="0"/>
    <n v="2021"/>
    <x v="10"/>
    <x v="3"/>
    <x v="0"/>
    <n v="16.500000000000004"/>
  </r>
  <r>
    <x v="5"/>
    <n v="1185732"/>
    <d v="2021-12-13T00:00:00"/>
    <x v="0"/>
    <x v="47"/>
    <s v="Boston"/>
    <x v="2"/>
    <n v="55.000000000000007"/>
    <n v="350"/>
    <n v="19250.000000000004"/>
    <n v="4812.5000000000009"/>
    <n v="0.25"/>
    <x v="0"/>
    <n v="2021"/>
    <x v="10"/>
    <x v="3"/>
    <x v="0"/>
    <n v="13.750000000000002"/>
  </r>
  <r>
    <x v="5"/>
    <n v="1185732"/>
    <d v="2021-12-13T00:00:00"/>
    <x v="0"/>
    <x v="47"/>
    <s v="Boston"/>
    <x v="3"/>
    <n v="55.000000000000007"/>
    <n v="300"/>
    <n v="16500.000000000004"/>
    <n v="4125.0000000000009"/>
    <n v="0.25"/>
    <x v="0"/>
    <n v="2021"/>
    <x v="10"/>
    <x v="3"/>
    <x v="0"/>
    <n v="13.750000000000004"/>
  </r>
  <r>
    <x v="5"/>
    <n v="1185732"/>
    <d v="2021-12-13T00:00:00"/>
    <x v="0"/>
    <x v="47"/>
    <s v="Boston"/>
    <x v="4"/>
    <n v="65"/>
    <n v="300"/>
    <n v="19500"/>
    <n v="4875"/>
    <n v="0.25"/>
    <x v="0"/>
    <n v="2021"/>
    <x v="10"/>
    <x v="3"/>
    <x v="1"/>
    <n v="16.25"/>
  </r>
  <r>
    <x v="5"/>
    <n v="1185732"/>
    <d v="2021-12-13T00:00:00"/>
    <x v="0"/>
    <x v="47"/>
    <s v="Boston"/>
    <x v="5"/>
    <n v="70"/>
    <n v="400"/>
    <n v="28000"/>
    <n v="8400"/>
    <n v="0.3"/>
    <x v="0"/>
    <n v="2021"/>
    <x v="10"/>
    <x v="3"/>
    <x v="1"/>
    <n v="21"/>
  </r>
  <r>
    <x v="5"/>
    <n v="1185732"/>
    <d v="2021-01-14T00:00:00"/>
    <x v="0"/>
    <x v="47"/>
    <s v="Boston"/>
    <x v="0"/>
    <n v="45"/>
    <n v="525"/>
    <n v="23625"/>
    <n v="10631.25"/>
    <n v="0.45"/>
    <x v="0"/>
    <n v="2021"/>
    <x v="0"/>
    <x v="0"/>
    <x v="0"/>
    <n v="20.25"/>
  </r>
  <r>
    <x v="5"/>
    <n v="1185732"/>
    <d v="2021-01-14T00:00:00"/>
    <x v="0"/>
    <x v="47"/>
    <s v="Boston"/>
    <x v="1"/>
    <n v="45"/>
    <n v="325"/>
    <n v="14625"/>
    <n v="6581.25"/>
    <n v="0.45"/>
    <x v="0"/>
    <n v="2021"/>
    <x v="0"/>
    <x v="0"/>
    <x v="0"/>
    <n v="20.25"/>
  </r>
  <r>
    <x v="5"/>
    <n v="1185732"/>
    <d v="2021-01-14T00:00:00"/>
    <x v="0"/>
    <x v="47"/>
    <s v="Boston"/>
    <x v="2"/>
    <n v="35"/>
    <n v="325"/>
    <n v="11375"/>
    <n v="3981.2499999999995"/>
    <n v="0.35"/>
    <x v="0"/>
    <n v="2021"/>
    <x v="0"/>
    <x v="0"/>
    <x v="0"/>
    <n v="12.249999999999998"/>
  </r>
  <r>
    <x v="5"/>
    <n v="1185732"/>
    <d v="2021-01-14T00:00:00"/>
    <x v="0"/>
    <x v="47"/>
    <s v="Boston"/>
    <x v="3"/>
    <n v="40"/>
    <n v="175"/>
    <n v="7000"/>
    <n v="2450"/>
    <n v="0.35"/>
    <x v="0"/>
    <n v="2021"/>
    <x v="0"/>
    <x v="0"/>
    <x v="0"/>
    <n v="14"/>
  </r>
  <r>
    <x v="5"/>
    <n v="1185732"/>
    <d v="2021-01-14T00:00:00"/>
    <x v="0"/>
    <x v="47"/>
    <s v="Boston"/>
    <x v="4"/>
    <n v="55.000000000000007"/>
    <n v="225"/>
    <n v="12375.000000000002"/>
    <n v="4331.25"/>
    <n v="0.35"/>
    <x v="0"/>
    <n v="2021"/>
    <x v="0"/>
    <x v="0"/>
    <x v="1"/>
    <n v="19.25"/>
  </r>
  <r>
    <x v="5"/>
    <n v="1185732"/>
    <d v="2021-01-14T00:00:00"/>
    <x v="0"/>
    <x v="47"/>
    <s v="Boston"/>
    <x v="5"/>
    <n v="45"/>
    <n v="325"/>
    <n v="14625"/>
    <n v="5849.9999999999991"/>
    <n v="0.39999999999999997"/>
    <x v="0"/>
    <n v="2021"/>
    <x v="0"/>
    <x v="0"/>
    <x v="1"/>
    <n v="17.999999999999996"/>
  </r>
  <r>
    <x v="5"/>
    <n v="1185732"/>
    <d v="2021-02-12T00:00:00"/>
    <x v="0"/>
    <x v="47"/>
    <s v="Boston"/>
    <x v="0"/>
    <n v="45"/>
    <n v="575"/>
    <n v="25875"/>
    <n v="11643.75"/>
    <n v="0.45"/>
    <x v="0"/>
    <n v="2021"/>
    <x v="1"/>
    <x v="0"/>
    <x v="0"/>
    <n v="20.25"/>
  </r>
  <r>
    <x v="5"/>
    <n v="1185732"/>
    <d v="2021-02-12T00:00:00"/>
    <x v="0"/>
    <x v="47"/>
    <s v="Boston"/>
    <x v="1"/>
    <n v="45"/>
    <n v="225"/>
    <n v="10125"/>
    <n v="4556.25"/>
    <n v="0.45"/>
    <x v="0"/>
    <n v="2021"/>
    <x v="1"/>
    <x v="0"/>
    <x v="0"/>
    <n v="20.25"/>
  </r>
  <r>
    <x v="5"/>
    <n v="1185732"/>
    <d v="2021-02-12T00:00:00"/>
    <x v="0"/>
    <x v="47"/>
    <s v="Boston"/>
    <x v="2"/>
    <n v="35"/>
    <n v="275"/>
    <n v="9625"/>
    <n v="3368.75"/>
    <n v="0.35"/>
    <x v="0"/>
    <n v="2021"/>
    <x v="1"/>
    <x v="0"/>
    <x v="0"/>
    <n v="12.25"/>
  </r>
  <r>
    <x v="5"/>
    <n v="1185732"/>
    <d v="2021-02-12T00:00:00"/>
    <x v="0"/>
    <x v="48"/>
    <s v="Burlington"/>
    <x v="3"/>
    <n v="40"/>
    <n v="150"/>
    <n v="6000"/>
    <n v="2100"/>
    <n v="0.35"/>
    <x v="0"/>
    <n v="2021"/>
    <x v="1"/>
    <x v="0"/>
    <x v="0"/>
    <n v="14"/>
  </r>
  <r>
    <x v="5"/>
    <n v="1185732"/>
    <d v="2021-02-12T00:00:00"/>
    <x v="0"/>
    <x v="48"/>
    <s v="Burlington"/>
    <x v="4"/>
    <n v="55.000000000000007"/>
    <n v="225"/>
    <n v="12375.000000000002"/>
    <n v="4331.25"/>
    <n v="0.35"/>
    <x v="0"/>
    <n v="2021"/>
    <x v="1"/>
    <x v="0"/>
    <x v="1"/>
    <n v="19.25"/>
  </r>
  <r>
    <x v="5"/>
    <n v="1185732"/>
    <d v="2021-02-12T00:00:00"/>
    <x v="0"/>
    <x v="48"/>
    <s v="Burlington"/>
    <x v="5"/>
    <n v="45"/>
    <n v="325"/>
    <n v="14625"/>
    <n v="5849.9999999999991"/>
    <n v="0.39999999999999997"/>
    <x v="0"/>
    <n v="2021"/>
    <x v="1"/>
    <x v="0"/>
    <x v="1"/>
    <n v="17.999999999999996"/>
  </r>
  <r>
    <x v="5"/>
    <n v="1185732"/>
    <d v="2021-03-10T00:00:00"/>
    <x v="0"/>
    <x v="48"/>
    <s v="Burlington"/>
    <x v="0"/>
    <n v="45"/>
    <n v="545"/>
    <n v="24525"/>
    <n v="11036.25"/>
    <n v="0.45"/>
    <x v="0"/>
    <n v="2021"/>
    <x v="2"/>
    <x v="0"/>
    <x v="0"/>
    <n v="20.25"/>
  </r>
  <r>
    <x v="5"/>
    <n v="1185732"/>
    <d v="2021-03-10T00:00:00"/>
    <x v="0"/>
    <x v="48"/>
    <s v="Burlington"/>
    <x v="1"/>
    <n v="45"/>
    <n v="250"/>
    <n v="11250"/>
    <n v="5062.5"/>
    <n v="0.45"/>
    <x v="0"/>
    <n v="2021"/>
    <x v="2"/>
    <x v="0"/>
    <x v="0"/>
    <n v="20.25"/>
  </r>
  <r>
    <x v="5"/>
    <n v="1185732"/>
    <d v="2021-03-10T00:00:00"/>
    <x v="0"/>
    <x v="48"/>
    <s v="Burlington"/>
    <x v="2"/>
    <n v="35"/>
    <n v="275"/>
    <n v="9625"/>
    <n v="3368.75"/>
    <n v="0.35"/>
    <x v="0"/>
    <n v="2021"/>
    <x v="2"/>
    <x v="0"/>
    <x v="0"/>
    <n v="12.25"/>
  </r>
  <r>
    <x v="5"/>
    <n v="1185732"/>
    <d v="2021-03-10T00:00:00"/>
    <x v="0"/>
    <x v="48"/>
    <s v="Burlington"/>
    <x v="3"/>
    <n v="40"/>
    <n v="125"/>
    <n v="5000"/>
    <n v="1750"/>
    <n v="0.35"/>
    <x v="0"/>
    <n v="2021"/>
    <x v="2"/>
    <x v="0"/>
    <x v="0"/>
    <n v="14"/>
  </r>
  <r>
    <x v="5"/>
    <n v="1185732"/>
    <d v="2021-03-10T00:00:00"/>
    <x v="0"/>
    <x v="48"/>
    <s v="Burlington"/>
    <x v="4"/>
    <n v="55.000000000000007"/>
    <n v="175"/>
    <n v="9625.0000000000018"/>
    <n v="3368.7500000000005"/>
    <n v="0.35"/>
    <x v="0"/>
    <n v="2021"/>
    <x v="2"/>
    <x v="0"/>
    <x v="1"/>
    <n v="19.250000000000004"/>
  </r>
  <r>
    <x v="5"/>
    <n v="1185732"/>
    <d v="2021-03-10T00:00:00"/>
    <x v="0"/>
    <x v="48"/>
    <s v="Burlington"/>
    <x v="5"/>
    <n v="45"/>
    <n v="275"/>
    <n v="12375"/>
    <n v="4950"/>
    <n v="0.39999999999999997"/>
    <x v="0"/>
    <n v="2021"/>
    <x v="2"/>
    <x v="0"/>
    <x v="1"/>
    <n v="18"/>
  </r>
  <r>
    <x v="5"/>
    <n v="1185732"/>
    <d v="2021-04-11T00:00:00"/>
    <x v="0"/>
    <x v="48"/>
    <s v="Burlington"/>
    <x v="0"/>
    <n v="45"/>
    <n v="525"/>
    <n v="23625"/>
    <n v="10631.25"/>
    <n v="0.45"/>
    <x v="0"/>
    <n v="2021"/>
    <x v="3"/>
    <x v="1"/>
    <x v="0"/>
    <n v="20.25"/>
  </r>
  <r>
    <x v="5"/>
    <n v="1185732"/>
    <d v="2021-04-11T00:00:00"/>
    <x v="0"/>
    <x v="48"/>
    <s v="Burlington"/>
    <x v="1"/>
    <n v="45"/>
    <n v="225"/>
    <n v="10125"/>
    <n v="4556.25"/>
    <n v="0.45"/>
    <x v="0"/>
    <n v="2021"/>
    <x v="3"/>
    <x v="1"/>
    <x v="0"/>
    <n v="20.25"/>
  </r>
  <r>
    <x v="5"/>
    <n v="1185732"/>
    <d v="2021-04-11T00:00:00"/>
    <x v="0"/>
    <x v="48"/>
    <s v="Burlington"/>
    <x v="2"/>
    <n v="35"/>
    <n v="225"/>
    <n v="7875"/>
    <n v="2756.25"/>
    <n v="0.35"/>
    <x v="0"/>
    <n v="2021"/>
    <x v="3"/>
    <x v="1"/>
    <x v="0"/>
    <n v="12.25"/>
  </r>
  <r>
    <x v="5"/>
    <n v="1185732"/>
    <d v="2021-04-11T00:00:00"/>
    <x v="0"/>
    <x v="48"/>
    <s v="Burlington"/>
    <x v="3"/>
    <n v="40"/>
    <n v="150"/>
    <n v="6000"/>
    <n v="2100"/>
    <n v="0.35"/>
    <x v="0"/>
    <n v="2021"/>
    <x v="3"/>
    <x v="1"/>
    <x v="0"/>
    <n v="14"/>
  </r>
  <r>
    <x v="5"/>
    <n v="1185732"/>
    <d v="2021-04-11T00:00:00"/>
    <x v="0"/>
    <x v="48"/>
    <s v="Burlington"/>
    <x v="4"/>
    <n v="55.000000000000007"/>
    <n v="150"/>
    <n v="8250.0000000000018"/>
    <n v="2887.5000000000005"/>
    <n v="0.35"/>
    <x v="0"/>
    <n v="2021"/>
    <x v="3"/>
    <x v="1"/>
    <x v="1"/>
    <n v="19.250000000000004"/>
  </r>
  <r>
    <x v="5"/>
    <n v="1185732"/>
    <d v="2021-04-11T00:00:00"/>
    <x v="0"/>
    <x v="48"/>
    <s v="Burlington"/>
    <x v="5"/>
    <n v="45"/>
    <n v="300"/>
    <n v="13500"/>
    <n v="5400"/>
    <n v="0.39999999999999997"/>
    <x v="0"/>
    <n v="2021"/>
    <x v="3"/>
    <x v="1"/>
    <x v="1"/>
    <n v="18"/>
  </r>
  <r>
    <x v="5"/>
    <n v="1185732"/>
    <d v="2021-05-10T00:00:00"/>
    <x v="0"/>
    <x v="48"/>
    <s v="Burlington"/>
    <x v="0"/>
    <n v="60"/>
    <n v="570"/>
    <n v="34200"/>
    <n v="15390"/>
    <n v="0.45"/>
    <x v="0"/>
    <n v="2021"/>
    <x v="4"/>
    <x v="1"/>
    <x v="0"/>
    <n v="27"/>
  </r>
  <r>
    <x v="5"/>
    <n v="1185732"/>
    <d v="2021-05-10T00:00:00"/>
    <x v="0"/>
    <x v="48"/>
    <s v="Burlington"/>
    <x v="1"/>
    <n v="55.000000000000007"/>
    <n v="275"/>
    <n v="15125.000000000002"/>
    <n v="6806.2500000000009"/>
    <n v="0.45"/>
    <x v="0"/>
    <n v="2021"/>
    <x v="4"/>
    <x v="1"/>
    <x v="0"/>
    <n v="24.750000000000004"/>
  </r>
  <r>
    <x v="5"/>
    <n v="1185732"/>
    <d v="2021-05-10T00:00:00"/>
    <x v="0"/>
    <x v="48"/>
    <s v="Burlington"/>
    <x v="2"/>
    <n v="50"/>
    <n v="300"/>
    <n v="15000"/>
    <n v="5250"/>
    <n v="0.35"/>
    <x v="0"/>
    <n v="2021"/>
    <x v="4"/>
    <x v="1"/>
    <x v="0"/>
    <n v="17.5"/>
  </r>
  <r>
    <x v="5"/>
    <n v="1185732"/>
    <d v="2021-05-10T00:00:00"/>
    <x v="0"/>
    <x v="48"/>
    <s v="Burlington"/>
    <x v="3"/>
    <n v="50"/>
    <n v="250"/>
    <n v="12500"/>
    <n v="4375"/>
    <n v="0.35"/>
    <x v="0"/>
    <n v="2021"/>
    <x v="4"/>
    <x v="1"/>
    <x v="0"/>
    <n v="17.5"/>
  </r>
  <r>
    <x v="5"/>
    <n v="1185732"/>
    <d v="2021-05-10T00:00:00"/>
    <x v="0"/>
    <x v="48"/>
    <s v="Burlington"/>
    <x v="4"/>
    <n v="60"/>
    <n v="275"/>
    <n v="16500"/>
    <n v="5775"/>
    <n v="0.35"/>
    <x v="0"/>
    <n v="2021"/>
    <x v="4"/>
    <x v="1"/>
    <x v="1"/>
    <n v="21"/>
  </r>
  <r>
    <x v="5"/>
    <n v="1185732"/>
    <d v="2021-05-10T00:00:00"/>
    <x v="0"/>
    <x v="48"/>
    <s v="Burlington"/>
    <x v="5"/>
    <n v="65"/>
    <n v="400"/>
    <n v="26000"/>
    <n v="10400"/>
    <n v="0.39999999999999997"/>
    <x v="0"/>
    <n v="2021"/>
    <x v="4"/>
    <x v="1"/>
    <x v="1"/>
    <n v="26"/>
  </r>
  <r>
    <x v="5"/>
    <n v="1185732"/>
    <d v="2021-06-12T00:00:00"/>
    <x v="0"/>
    <x v="48"/>
    <s v="Burlington"/>
    <x v="0"/>
    <n v="60"/>
    <n v="650"/>
    <n v="39000"/>
    <n v="17550"/>
    <n v="0.45"/>
    <x v="0"/>
    <n v="2021"/>
    <x v="11"/>
    <x v="1"/>
    <x v="0"/>
    <n v="27"/>
  </r>
  <r>
    <x v="5"/>
    <n v="1185732"/>
    <d v="2021-06-12T00:00:00"/>
    <x v="0"/>
    <x v="48"/>
    <s v="Burlington"/>
    <x v="1"/>
    <n v="55.000000000000007"/>
    <n v="400"/>
    <n v="22000.000000000004"/>
    <n v="9900.0000000000018"/>
    <n v="0.45"/>
    <x v="0"/>
    <n v="2021"/>
    <x v="11"/>
    <x v="1"/>
    <x v="0"/>
    <n v="24.750000000000004"/>
  </r>
  <r>
    <x v="5"/>
    <n v="1185732"/>
    <d v="2021-06-12T00:00:00"/>
    <x v="0"/>
    <x v="48"/>
    <s v="Burlington"/>
    <x v="2"/>
    <n v="50"/>
    <n v="325"/>
    <n v="16250"/>
    <n v="5687.5"/>
    <n v="0.35"/>
    <x v="0"/>
    <n v="2021"/>
    <x v="11"/>
    <x v="1"/>
    <x v="0"/>
    <n v="17.5"/>
  </r>
  <r>
    <x v="5"/>
    <n v="1185732"/>
    <d v="2021-06-12T00:00:00"/>
    <x v="0"/>
    <x v="48"/>
    <s v="Burlington"/>
    <x v="3"/>
    <n v="50"/>
    <n v="300"/>
    <n v="15000"/>
    <n v="5250"/>
    <n v="0.35"/>
    <x v="0"/>
    <n v="2021"/>
    <x v="11"/>
    <x v="1"/>
    <x v="0"/>
    <n v="17.5"/>
  </r>
  <r>
    <x v="5"/>
    <n v="1185732"/>
    <d v="2021-06-12T00:00:00"/>
    <x v="0"/>
    <x v="48"/>
    <s v="Burlington"/>
    <x v="4"/>
    <n v="60"/>
    <n v="300"/>
    <n v="18000"/>
    <n v="6300"/>
    <n v="0.35"/>
    <x v="0"/>
    <n v="2021"/>
    <x v="11"/>
    <x v="1"/>
    <x v="1"/>
    <n v="21"/>
  </r>
  <r>
    <x v="5"/>
    <n v="1185732"/>
    <d v="2021-06-12T00:00:00"/>
    <x v="0"/>
    <x v="48"/>
    <s v="Burlington"/>
    <x v="5"/>
    <n v="65"/>
    <n v="450"/>
    <n v="29250"/>
    <n v="11699.999999999998"/>
    <n v="0.39999999999999997"/>
    <x v="0"/>
    <n v="2021"/>
    <x v="11"/>
    <x v="1"/>
    <x v="1"/>
    <n v="25.999999999999996"/>
  </r>
  <r>
    <x v="5"/>
    <n v="1185732"/>
    <d v="2021-07-10T00:00:00"/>
    <x v="0"/>
    <x v="48"/>
    <s v="Burlington"/>
    <x v="0"/>
    <n v="60"/>
    <n v="675"/>
    <n v="40500"/>
    <n v="18225"/>
    <n v="0.45"/>
    <x v="0"/>
    <n v="2021"/>
    <x v="5"/>
    <x v="2"/>
    <x v="0"/>
    <n v="27"/>
  </r>
  <r>
    <x v="5"/>
    <n v="1185732"/>
    <d v="2021-07-10T00:00:00"/>
    <x v="0"/>
    <x v="48"/>
    <s v="Burlington"/>
    <x v="1"/>
    <n v="55.000000000000007"/>
    <n v="425"/>
    <n v="23375.000000000004"/>
    <n v="10518.750000000002"/>
    <n v="0.45"/>
    <x v="0"/>
    <n v="2021"/>
    <x v="5"/>
    <x v="2"/>
    <x v="0"/>
    <n v="24.750000000000004"/>
  </r>
  <r>
    <x v="5"/>
    <n v="1185732"/>
    <d v="2021-07-10T00:00:00"/>
    <x v="0"/>
    <x v="48"/>
    <s v="Burlington"/>
    <x v="2"/>
    <n v="50"/>
    <n v="350"/>
    <n v="17500"/>
    <n v="6125"/>
    <n v="0.35"/>
    <x v="0"/>
    <n v="2021"/>
    <x v="5"/>
    <x v="2"/>
    <x v="0"/>
    <n v="17.5"/>
  </r>
  <r>
    <x v="5"/>
    <n v="1185732"/>
    <d v="2021-07-10T00:00:00"/>
    <x v="0"/>
    <x v="48"/>
    <s v="Burlington"/>
    <x v="3"/>
    <n v="50"/>
    <n v="300"/>
    <n v="15000"/>
    <n v="5250"/>
    <n v="0.35"/>
    <x v="0"/>
    <n v="2021"/>
    <x v="5"/>
    <x v="2"/>
    <x v="0"/>
    <n v="17.5"/>
  </r>
  <r>
    <x v="5"/>
    <n v="1185732"/>
    <d v="2021-07-10T00:00:00"/>
    <x v="0"/>
    <x v="48"/>
    <s v="Burlington"/>
    <x v="4"/>
    <n v="60"/>
    <n v="325"/>
    <n v="19500"/>
    <n v="6825"/>
    <n v="0.35"/>
    <x v="0"/>
    <n v="2021"/>
    <x v="5"/>
    <x v="2"/>
    <x v="1"/>
    <n v="21"/>
  </r>
  <r>
    <x v="5"/>
    <n v="1185732"/>
    <d v="2021-07-10T00:00:00"/>
    <x v="0"/>
    <x v="48"/>
    <s v="Burlington"/>
    <x v="5"/>
    <n v="65"/>
    <n v="500"/>
    <n v="32500"/>
    <n v="12999.999999999998"/>
    <n v="0.39999999999999997"/>
    <x v="0"/>
    <n v="2021"/>
    <x v="5"/>
    <x v="2"/>
    <x v="1"/>
    <n v="25.999999999999996"/>
  </r>
  <r>
    <x v="5"/>
    <n v="1185732"/>
    <d v="2021-08-11T00:00:00"/>
    <x v="0"/>
    <x v="48"/>
    <s v="Burlington"/>
    <x v="0"/>
    <n v="60"/>
    <n v="650"/>
    <n v="39000"/>
    <n v="17550"/>
    <n v="0.45"/>
    <x v="0"/>
    <n v="2021"/>
    <x v="6"/>
    <x v="2"/>
    <x v="0"/>
    <n v="27"/>
  </r>
  <r>
    <x v="5"/>
    <n v="1185732"/>
    <d v="2021-08-11T00:00:00"/>
    <x v="0"/>
    <x v="48"/>
    <s v="Burlington"/>
    <x v="1"/>
    <n v="55.000000000000007"/>
    <n v="425"/>
    <n v="23375.000000000004"/>
    <n v="10518.750000000002"/>
    <n v="0.45"/>
    <x v="0"/>
    <n v="2021"/>
    <x v="6"/>
    <x v="2"/>
    <x v="0"/>
    <n v="24.750000000000004"/>
  </r>
  <r>
    <x v="5"/>
    <n v="1185732"/>
    <d v="2021-08-11T00:00:00"/>
    <x v="0"/>
    <x v="48"/>
    <s v="Burlington"/>
    <x v="2"/>
    <n v="50"/>
    <n v="350"/>
    <n v="17500"/>
    <n v="6125"/>
    <n v="0.35"/>
    <x v="0"/>
    <n v="2021"/>
    <x v="6"/>
    <x v="2"/>
    <x v="0"/>
    <n v="17.5"/>
  </r>
  <r>
    <x v="5"/>
    <n v="1185732"/>
    <d v="2021-08-11T00:00:00"/>
    <x v="0"/>
    <x v="48"/>
    <s v="Burlington"/>
    <x v="3"/>
    <n v="50"/>
    <n v="250"/>
    <n v="12500"/>
    <n v="4375"/>
    <n v="0.35"/>
    <x v="0"/>
    <n v="2021"/>
    <x v="6"/>
    <x v="2"/>
    <x v="0"/>
    <n v="17.5"/>
  </r>
  <r>
    <x v="5"/>
    <n v="1185732"/>
    <d v="2021-08-11T00:00:00"/>
    <x v="0"/>
    <x v="48"/>
    <s v="Burlington"/>
    <x v="4"/>
    <n v="60"/>
    <n v="225"/>
    <n v="13500"/>
    <n v="4725"/>
    <n v="0.35"/>
    <x v="0"/>
    <n v="2021"/>
    <x v="6"/>
    <x v="2"/>
    <x v="1"/>
    <n v="21"/>
  </r>
  <r>
    <x v="5"/>
    <n v="1185732"/>
    <d v="2021-08-11T00:00:00"/>
    <x v="0"/>
    <x v="48"/>
    <s v="Burlington"/>
    <x v="5"/>
    <n v="65"/>
    <n v="400"/>
    <n v="26000"/>
    <n v="10400"/>
    <n v="0.39999999999999997"/>
    <x v="0"/>
    <n v="2021"/>
    <x v="6"/>
    <x v="2"/>
    <x v="1"/>
    <n v="26"/>
  </r>
  <r>
    <x v="5"/>
    <n v="1185732"/>
    <d v="2021-09-10T00:00:00"/>
    <x v="0"/>
    <x v="48"/>
    <s v="Burlington"/>
    <x v="0"/>
    <n v="60"/>
    <n v="525"/>
    <n v="31500"/>
    <n v="14175"/>
    <n v="0.45"/>
    <x v="0"/>
    <n v="2021"/>
    <x v="7"/>
    <x v="2"/>
    <x v="0"/>
    <n v="27"/>
  </r>
  <r>
    <x v="5"/>
    <n v="1185732"/>
    <d v="2021-09-10T00:00:00"/>
    <x v="0"/>
    <x v="48"/>
    <s v="Burlington"/>
    <x v="1"/>
    <n v="55.000000000000007"/>
    <n v="325"/>
    <n v="17875.000000000004"/>
    <n v="8043.7500000000018"/>
    <n v="0.45"/>
    <x v="0"/>
    <n v="2021"/>
    <x v="7"/>
    <x v="2"/>
    <x v="0"/>
    <n v="24.750000000000007"/>
  </r>
  <r>
    <x v="5"/>
    <n v="1185732"/>
    <d v="2021-09-10T00:00:00"/>
    <x v="0"/>
    <x v="48"/>
    <s v="Burlington"/>
    <x v="2"/>
    <n v="50"/>
    <n v="225"/>
    <n v="11250"/>
    <n v="3937.4999999999995"/>
    <n v="0.35"/>
    <x v="0"/>
    <n v="2021"/>
    <x v="7"/>
    <x v="2"/>
    <x v="0"/>
    <n v="17.499999999999996"/>
  </r>
  <r>
    <x v="5"/>
    <n v="1185732"/>
    <d v="2021-09-10T00:00:00"/>
    <x v="0"/>
    <x v="48"/>
    <s v="Burlington"/>
    <x v="3"/>
    <n v="50"/>
    <n v="200"/>
    <n v="10000"/>
    <n v="3500"/>
    <n v="0.35"/>
    <x v="0"/>
    <n v="2021"/>
    <x v="7"/>
    <x v="2"/>
    <x v="0"/>
    <n v="17.5"/>
  </r>
  <r>
    <x v="5"/>
    <n v="1185732"/>
    <d v="2021-09-10T00:00:00"/>
    <x v="0"/>
    <x v="48"/>
    <s v="Burlington"/>
    <x v="4"/>
    <n v="60"/>
    <n v="200"/>
    <n v="12000"/>
    <n v="4200"/>
    <n v="0.35"/>
    <x v="0"/>
    <n v="2021"/>
    <x v="7"/>
    <x v="2"/>
    <x v="1"/>
    <n v="21"/>
  </r>
  <r>
    <x v="5"/>
    <n v="1185732"/>
    <d v="2021-09-10T00:00:00"/>
    <x v="0"/>
    <x v="48"/>
    <s v="Burlington"/>
    <x v="5"/>
    <n v="65"/>
    <n v="300"/>
    <n v="19500"/>
    <n v="7799.9999999999991"/>
    <n v="0.39999999999999997"/>
    <x v="0"/>
    <n v="2021"/>
    <x v="7"/>
    <x v="2"/>
    <x v="1"/>
    <n v="25.999999999999996"/>
  </r>
  <r>
    <x v="5"/>
    <n v="1185732"/>
    <d v="2021-10-12T00:00:00"/>
    <x v="0"/>
    <x v="48"/>
    <s v="Burlington"/>
    <x v="0"/>
    <n v="65"/>
    <n v="475"/>
    <n v="30875"/>
    <n v="13893.75"/>
    <n v="0.45"/>
    <x v="0"/>
    <n v="2021"/>
    <x v="8"/>
    <x v="3"/>
    <x v="0"/>
    <n v="29.25"/>
  </r>
  <r>
    <x v="5"/>
    <n v="1185732"/>
    <d v="2021-10-12T00:00:00"/>
    <x v="0"/>
    <x v="48"/>
    <s v="Burlington"/>
    <x v="1"/>
    <n v="60.000000000000007"/>
    <n v="300"/>
    <n v="18000.000000000004"/>
    <n v="8100.0000000000018"/>
    <n v="0.45"/>
    <x v="0"/>
    <n v="2021"/>
    <x v="8"/>
    <x v="3"/>
    <x v="0"/>
    <n v="27.000000000000007"/>
  </r>
  <r>
    <x v="5"/>
    <n v="1185732"/>
    <d v="2021-10-12T00:00:00"/>
    <x v="0"/>
    <x v="48"/>
    <s v="Burlington"/>
    <x v="2"/>
    <n v="60.000000000000007"/>
    <n v="200"/>
    <n v="12000.000000000002"/>
    <n v="4200"/>
    <n v="0.35"/>
    <x v="0"/>
    <n v="2021"/>
    <x v="8"/>
    <x v="3"/>
    <x v="0"/>
    <n v="21"/>
  </r>
  <r>
    <x v="5"/>
    <n v="1185732"/>
    <d v="2021-10-12T00:00:00"/>
    <x v="0"/>
    <x v="48"/>
    <s v="Burlington"/>
    <x v="3"/>
    <n v="60.000000000000007"/>
    <n v="175"/>
    <n v="10500.000000000002"/>
    <n v="3675.0000000000005"/>
    <n v="0.35"/>
    <x v="0"/>
    <n v="2021"/>
    <x v="8"/>
    <x v="3"/>
    <x v="0"/>
    <n v="21.000000000000004"/>
  </r>
  <r>
    <x v="5"/>
    <n v="1185732"/>
    <d v="2021-10-12T00:00:00"/>
    <x v="0"/>
    <x v="48"/>
    <s v="Burlington"/>
    <x v="4"/>
    <n v="70"/>
    <n v="175"/>
    <n v="12250"/>
    <n v="4287.5"/>
    <n v="0.35"/>
    <x v="0"/>
    <n v="2021"/>
    <x v="8"/>
    <x v="3"/>
    <x v="1"/>
    <n v="24.5"/>
  </r>
  <r>
    <x v="3"/>
    <n v="1185732"/>
    <d v="2021-10-12T00:00:00"/>
    <x v="0"/>
    <x v="48"/>
    <s v="Burlington"/>
    <x v="5"/>
    <n v="75"/>
    <n v="300"/>
    <n v="22500"/>
    <n v="9000"/>
    <n v="0.39999999999999997"/>
    <x v="0"/>
    <n v="2021"/>
    <x v="8"/>
    <x v="3"/>
    <x v="1"/>
    <n v="30"/>
  </r>
  <r>
    <x v="3"/>
    <n v="1185732"/>
    <d v="2021-11-11T00:00:00"/>
    <x v="0"/>
    <x v="48"/>
    <s v="Burlington"/>
    <x v="0"/>
    <n v="70"/>
    <n v="450"/>
    <n v="31500"/>
    <n v="14175"/>
    <n v="0.45"/>
    <x v="0"/>
    <n v="2021"/>
    <x v="9"/>
    <x v="3"/>
    <x v="0"/>
    <n v="31.5"/>
  </r>
  <r>
    <x v="3"/>
    <n v="1185732"/>
    <d v="2021-11-11T00:00:00"/>
    <x v="0"/>
    <x v="48"/>
    <s v="Burlington"/>
    <x v="1"/>
    <n v="60.000000000000007"/>
    <n v="325"/>
    <n v="19500.000000000004"/>
    <n v="8775.0000000000018"/>
    <n v="0.45"/>
    <x v="0"/>
    <n v="2021"/>
    <x v="9"/>
    <x v="3"/>
    <x v="0"/>
    <n v="27.000000000000007"/>
  </r>
  <r>
    <x v="3"/>
    <n v="1185732"/>
    <d v="2021-11-11T00:00:00"/>
    <x v="0"/>
    <x v="48"/>
    <s v="Burlington"/>
    <x v="2"/>
    <n v="60.000000000000007"/>
    <n v="320"/>
    <n v="19200.000000000004"/>
    <n v="6720.0000000000009"/>
    <n v="0.35"/>
    <x v="0"/>
    <n v="2021"/>
    <x v="9"/>
    <x v="3"/>
    <x v="0"/>
    <n v="21.000000000000004"/>
  </r>
  <r>
    <x v="5"/>
    <n v="1185732"/>
    <d v="2021-11-11T00:00:00"/>
    <x v="0"/>
    <x v="48"/>
    <s v="Burlington"/>
    <x v="3"/>
    <n v="60.000000000000007"/>
    <n v="300"/>
    <n v="18000.000000000004"/>
    <n v="6300.0000000000009"/>
    <n v="0.35"/>
    <x v="0"/>
    <n v="2021"/>
    <x v="9"/>
    <x v="3"/>
    <x v="0"/>
    <n v="21.000000000000004"/>
  </r>
  <r>
    <x v="5"/>
    <n v="1185732"/>
    <d v="2021-11-11T00:00:00"/>
    <x v="0"/>
    <x v="48"/>
    <s v="Burlington"/>
    <x v="4"/>
    <n v="70"/>
    <n v="275"/>
    <n v="19250"/>
    <n v="6737.5"/>
    <n v="0.35"/>
    <x v="0"/>
    <n v="2021"/>
    <x v="9"/>
    <x v="3"/>
    <x v="1"/>
    <n v="24.5"/>
  </r>
  <r>
    <x v="5"/>
    <n v="1185732"/>
    <d v="2021-11-11T00:00:00"/>
    <x v="0"/>
    <x v="48"/>
    <s v="Burlington"/>
    <x v="5"/>
    <n v="75"/>
    <n v="375"/>
    <n v="28125"/>
    <n v="11249.999999999998"/>
    <n v="0.39999999999999997"/>
    <x v="0"/>
    <n v="2021"/>
    <x v="9"/>
    <x v="3"/>
    <x v="1"/>
    <n v="29.999999999999996"/>
  </r>
  <r>
    <x v="5"/>
    <n v="1185732"/>
    <d v="2021-12-10T00:00:00"/>
    <x v="0"/>
    <x v="48"/>
    <s v="Burlington"/>
    <x v="0"/>
    <n v="70"/>
    <n v="600"/>
    <n v="42000"/>
    <n v="18900"/>
    <n v="0.45"/>
    <x v="0"/>
    <n v="2021"/>
    <x v="10"/>
    <x v="3"/>
    <x v="0"/>
    <n v="31.5"/>
  </r>
  <r>
    <x v="5"/>
    <n v="1185732"/>
    <d v="2021-12-10T00:00:00"/>
    <x v="0"/>
    <x v="48"/>
    <s v="Burlington"/>
    <x v="1"/>
    <n v="60.000000000000007"/>
    <n v="400"/>
    <n v="24000.000000000004"/>
    <n v="10800.000000000002"/>
    <n v="0.45"/>
    <x v="0"/>
    <n v="2021"/>
    <x v="10"/>
    <x v="3"/>
    <x v="0"/>
    <n v="27.000000000000004"/>
  </r>
  <r>
    <x v="5"/>
    <n v="1185732"/>
    <d v="2021-12-10T00:00:00"/>
    <x v="0"/>
    <x v="48"/>
    <s v="Burlington"/>
    <x v="2"/>
    <n v="60.000000000000007"/>
    <n v="375"/>
    <n v="22500.000000000004"/>
    <n v="7875.0000000000009"/>
    <n v="0.35"/>
    <x v="0"/>
    <n v="2021"/>
    <x v="10"/>
    <x v="3"/>
    <x v="0"/>
    <n v="21.000000000000004"/>
  </r>
  <r>
    <x v="5"/>
    <n v="1185732"/>
    <d v="2021-12-10T00:00:00"/>
    <x v="0"/>
    <x v="48"/>
    <s v="Burlington"/>
    <x v="3"/>
    <n v="60.000000000000007"/>
    <n v="325"/>
    <n v="19500.000000000004"/>
    <n v="6825.0000000000009"/>
    <n v="0.35"/>
    <x v="0"/>
    <n v="2021"/>
    <x v="10"/>
    <x v="3"/>
    <x v="0"/>
    <n v="21.000000000000004"/>
  </r>
  <r>
    <x v="5"/>
    <n v="1185732"/>
    <d v="2021-12-10T00:00:00"/>
    <x v="0"/>
    <x v="48"/>
    <s v="Burlington"/>
    <x v="4"/>
    <n v="70"/>
    <n v="325"/>
    <n v="22750"/>
    <n v="7962.4999999999991"/>
    <n v="0.35"/>
    <x v="0"/>
    <n v="2021"/>
    <x v="10"/>
    <x v="3"/>
    <x v="1"/>
    <n v="24.499999999999996"/>
  </r>
  <r>
    <x v="5"/>
    <n v="1185732"/>
    <d v="2021-12-10T00:00:00"/>
    <x v="0"/>
    <x v="48"/>
    <s v="Burlington"/>
    <x v="5"/>
    <n v="75"/>
    <n v="425"/>
    <n v="31875"/>
    <n v="12749.999999999998"/>
    <n v="0.39999999999999997"/>
    <x v="0"/>
    <n v="2021"/>
    <x v="10"/>
    <x v="3"/>
    <x v="1"/>
    <n v="29.999999999999996"/>
  </r>
  <r>
    <x v="5"/>
    <n v="1185732"/>
    <d v="2021-01-21T00:00:00"/>
    <x v="0"/>
    <x v="48"/>
    <s v="Burlington"/>
    <x v="0"/>
    <n v="50"/>
    <n v="525"/>
    <n v="26250"/>
    <n v="10500"/>
    <n v="0.4"/>
    <x v="0"/>
    <n v="2021"/>
    <x v="0"/>
    <x v="0"/>
    <x v="0"/>
    <n v="20"/>
  </r>
  <r>
    <x v="5"/>
    <n v="1185732"/>
    <d v="2021-01-21T00:00:00"/>
    <x v="0"/>
    <x v="48"/>
    <s v="Burlington"/>
    <x v="1"/>
    <n v="50"/>
    <n v="325"/>
    <n v="16250"/>
    <n v="6500"/>
    <n v="0.4"/>
    <x v="0"/>
    <n v="2021"/>
    <x v="0"/>
    <x v="0"/>
    <x v="0"/>
    <n v="20"/>
  </r>
  <r>
    <x v="5"/>
    <n v="1185732"/>
    <d v="2021-01-21T00:00:00"/>
    <x v="0"/>
    <x v="48"/>
    <s v="Burlington"/>
    <x v="2"/>
    <n v="40"/>
    <n v="325"/>
    <n v="13000"/>
    <n v="3900"/>
    <n v="0.3"/>
    <x v="0"/>
    <n v="2021"/>
    <x v="0"/>
    <x v="0"/>
    <x v="0"/>
    <n v="12"/>
  </r>
  <r>
    <x v="5"/>
    <n v="1185732"/>
    <d v="2021-01-21T00:00:00"/>
    <x v="0"/>
    <x v="48"/>
    <s v="Burlington"/>
    <x v="3"/>
    <n v="44.999999999999993"/>
    <n v="175"/>
    <n v="7874.9999999999991"/>
    <n v="2362.4999999999995"/>
    <n v="0.3"/>
    <x v="0"/>
    <n v="2021"/>
    <x v="0"/>
    <x v="0"/>
    <x v="0"/>
    <n v="13.499999999999998"/>
  </r>
  <r>
    <x v="5"/>
    <n v="1185732"/>
    <d v="2021-01-21T00:00:00"/>
    <x v="0"/>
    <x v="48"/>
    <s v="Burlington"/>
    <x v="4"/>
    <n v="60.000000000000007"/>
    <n v="225"/>
    <n v="13500.000000000002"/>
    <n v="4050.0000000000005"/>
    <n v="0.3"/>
    <x v="0"/>
    <n v="2021"/>
    <x v="0"/>
    <x v="0"/>
    <x v="1"/>
    <n v="18.000000000000004"/>
  </r>
  <r>
    <x v="5"/>
    <n v="1185732"/>
    <d v="2021-01-21T00:00:00"/>
    <x v="0"/>
    <x v="48"/>
    <s v="Burlington"/>
    <x v="5"/>
    <n v="50"/>
    <n v="325"/>
    <n v="16250"/>
    <n v="5687.5"/>
    <n v="0.35"/>
    <x v="0"/>
    <n v="2021"/>
    <x v="0"/>
    <x v="0"/>
    <x v="1"/>
    <n v="17.5"/>
  </r>
  <r>
    <x v="5"/>
    <n v="1185732"/>
    <d v="2021-02-19T00:00:00"/>
    <x v="0"/>
    <x v="48"/>
    <s v="Burlington"/>
    <x v="0"/>
    <n v="50"/>
    <n v="600"/>
    <n v="30000"/>
    <n v="12000"/>
    <n v="0.4"/>
    <x v="0"/>
    <n v="2021"/>
    <x v="1"/>
    <x v="0"/>
    <x v="0"/>
    <n v="20"/>
  </r>
  <r>
    <x v="5"/>
    <n v="1185732"/>
    <d v="2021-02-19T00:00:00"/>
    <x v="0"/>
    <x v="48"/>
    <s v="Burlington"/>
    <x v="1"/>
    <n v="50"/>
    <n v="250"/>
    <n v="12500"/>
    <n v="5000"/>
    <n v="0.4"/>
    <x v="0"/>
    <n v="2021"/>
    <x v="1"/>
    <x v="0"/>
    <x v="0"/>
    <n v="20"/>
  </r>
  <r>
    <x v="5"/>
    <n v="1185732"/>
    <d v="2021-02-19T00:00:00"/>
    <x v="0"/>
    <x v="48"/>
    <s v="Burlington"/>
    <x v="2"/>
    <n v="40"/>
    <n v="300"/>
    <n v="12000"/>
    <n v="3600"/>
    <n v="0.3"/>
    <x v="0"/>
    <n v="2021"/>
    <x v="1"/>
    <x v="0"/>
    <x v="0"/>
    <n v="12"/>
  </r>
  <r>
    <x v="5"/>
    <n v="1185732"/>
    <d v="2021-02-19T00:00:00"/>
    <x v="0"/>
    <x v="49"/>
    <s v="Manchester"/>
    <x v="3"/>
    <n v="44.999999999999993"/>
    <n v="200"/>
    <n v="8999.9999999999982"/>
    <n v="2699.9999999999995"/>
    <n v="0.3"/>
    <x v="0"/>
    <n v="2021"/>
    <x v="1"/>
    <x v="0"/>
    <x v="0"/>
    <n v="13.499999999999998"/>
  </r>
  <r>
    <x v="5"/>
    <n v="1185732"/>
    <d v="2021-02-19T00:00:00"/>
    <x v="0"/>
    <x v="49"/>
    <s v="Manchester"/>
    <x v="4"/>
    <n v="60.000000000000007"/>
    <n v="275"/>
    <n v="16500.000000000004"/>
    <n v="4950.0000000000009"/>
    <n v="0.3"/>
    <x v="0"/>
    <n v="2021"/>
    <x v="1"/>
    <x v="0"/>
    <x v="1"/>
    <n v="18.000000000000004"/>
  </r>
  <r>
    <x v="5"/>
    <n v="1185732"/>
    <d v="2021-02-19T00:00:00"/>
    <x v="0"/>
    <x v="49"/>
    <s v="Manchester"/>
    <x v="5"/>
    <n v="50"/>
    <n v="375"/>
    <n v="18750"/>
    <n v="6562.5"/>
    <n v="0.35"/>
    <x v="0"/>
    <n v="2021"/>
    <x v="1"/>
    <x v="0"/>
    <x v="1"/>
    <n v="17.5"/>
  </r>
  <r>
    <x v="5"/>
    <n v="1185732"/>
    <d v="2021-03-17T00:00:00"/>
    <x v="0"/>
    <x v="49"/>
    <s v="Manchester"/>
    <x v="0"/>
    <n v="50"/>
    <n v="570"/>
    <n v="28500"/>
    <n v="11400"/>
    <n v="0.4"/>
    <x v="0"/>
    <n v="2021"/>
    <x v="2"/>
    <x v="0"/>
    <x v="0"/>
    <n v="20"/>
  </r>
  <r>
    <x v="5"/>
    <n v="1185732"/>
    <d v="2021-03-17T00:00:00"/>
    <x v="0"/>
    <x v="49"/>
    <s v="Manchester"/>
    <x v="1"/>
    <n v="50"/>
    <n v="275"/>
    <n v="13750"/>
    <n v="5500"/>
    <n v="0.4"/>
    <x v="0"/>
    <n v="2021"/>
    <x v="2"/>
    <x v="0"/>
    <x v="0"/>
    <n v="20"/>
  </r>
  <r>
    <x v="5"/>
    <n v="1185732"/>
    <d v="2021-03-17T00:00:00"/>
    <x v="0"/>
    <x v="49"/>
    <s v="Manchester"/>
    <x v="2"/>
    <n v="40"/>
    <n v="300"/>
    <n v="12000"/>
    <n v="3600"/>
    <n v="0.3"/>
    <x v="0"/>
    <n v="2021"/>
    <x v="2"/>
    <x v="0"/>
    <x v="0"/>
    <n v="12"/>
  </r>
  <r>
    <x v="5"/>
    <n v="1185732"/>
    <d v="2021-03-17T00:00:00"/>
    <x v="0"/>
    <x v="49"/>
    <s v="Manchester"/>
    <x v="3"/>
    <n v="44.999999999999993"/>
    <n v="150"/>
    <n v="6749.9999999999991"/>
    <n v="2024.9999999999995"/>
    <n v="0.3"/>
    <x v="0"/>
    <n v="2021"/>
    <x v="2"/>
    <x v="0"/>
    <x v="0"/>
    <n v="13.499999999999996"/>
  </r>
  <r>
    <x v="5"/>
    <n v="1185732"/>
    <d v="2021-03-17T00:00:00"/>
    <x v="0"/>
    <x v="49"/>
    <s v="Manchester"/>
    <x v="4"/>
    <n v="60.000000000000007"/>
    <n v="200"/>
    <n v="12000.000000000002"/>
    <n v="3600.0000000000005"/>
    <n v="0.3"/>
    <x v="0"/>
    <n v="2021"/>
    <x v="2"/>
    <x v="0"/>
    <x v="1"/>
    <n v="18.000000000000004"/>
  </r>
  <r>
    <x v="5"/>
    <n v="1185732"/>
    <d v="2021-03-17T00:00:00"/>
    <x v="0"/>
    <x v="49"/>
    <s v="Manchester"/>
    <x v="5"/>
    <n v="50"/>
    <n v="300"/>
    <n v="15000"/>
    <n v="5250"/>
    <n v="0.35"/>
    <x v="0"/>
    <n v="2021"/>
    <x v="2"/>
    <x v="0"/>
    <x v="1"/>
    <n v="17.5"/>
  </r>
  <r>
    <x v="5"/>
    <n v="1185732"/>
    <d v="2021-04-18T00:00:00"/>
    <x v="0"/>
    <x v="49"/>
    <s v="Manchester"/>
    <x v="0"/>
    <n v="50"/>
    <n v="550"/>
    <n v="27500"/>
    <n v="11000"/>
    <n v="0.4"/>
    <x v="0"/>
    <n v="2021"/>
    <x v="3"/>
    <x v="1"/>
    <x v="0"/>
    <n v="20"/>
  </r>
  <r>
    <x v="5"/>
    <n v="1185732"/>
    <d v="2021-04-18T00:00:00"/>
    <x v="0"/>
    <x v="49"/>
    <s v="Manchester"/>
    <x v="1"/>
    <n v="50"/>
    <n v="250"/>
    <n v="12500"/>
    <n v="5000"/>
    <n v="0.4"/>
    <x v="0"/>
    <n v="2021"/>
    <x v="3"/>
    <x v="1"/>
    <x v="0"/>
    <n v="20"/>
  </r>
  <r>
    <x v="5"/>
    <n v="1185732"/>
    <d v="2021-04-18T00:00:00"/>
    <x v="0"/>
    <x v="49"/>
    <s v="Manchester"/>
    <x v="2"/>
    <n v="40"/>
    <n v="250"/>
    <n v="10000"/>
    <n v="3000"/>
    <n v="0.3"/>
    <x v="0"/>
    <n v="2021"/>
    <x v="3"/>
    <x v="1"/>
    <x v="0"/>
    <n v="12"/>
  </r>
  <r>
    <x v="5"/>
    <n v="1185732"/>
    <d v="2021-04-18T00:00:00"/>
    <x v="0"/>
    <x v="49"/>
    <s v="Manchester"/>
    <x v="3"/>
    <n v="44.999999999999993"/>
    <n v="175"/>
    <n v="7874.9999999999991"/>
    <n v="2362.4999999999995"/>
    <n v="0.3"/>
    <x v="0"/>
    <n v="2021"/>
    <x v="3"/>
    <x v="1"/>
    <x v="0"/>
    <n v="13.499999999999998"/>
  </r>
  <r>
    <x v="5"/>
    <n v="1185732"/>
    <d v="2021-04-18T00:00:00"/>
    <x v="0"/>
    <x v="49"/>
    <s v="Manchester"/>
    <x v="4"/>
    <n v="60.000000000000007"/>
    <n v="175"/>
    <n v="10500.000000000002"/>
    <n v="3150.0000000000005"/>
    <n v="0.3"/>
    <x v="0"/>
    <n v="2021"/>
    <x v="3"/>
    <x v="1"/>
    <x v="1"/>
    <n v="18.000000000000004"/>
  </r>
  <r>
    <x v="5"/>
    <n v="1185732"/>
    <d v="2021-04-18T00:00:00"/>
    <x v="0"/>
    <x v="49"/>
    <s v="Manchester"/>
    <x v="5"/>
    <n v="50"/>
    <n v="325"/>
    <n v="16250"/>
    <n v="5687.5"/>
    <n v="0.35"/>
    <x v="0"/>
    <n v="2021"/>
    <x v="3"/>
    <x v="1"/>
    <x v="1"/>
    <n v="17.5"/>
  </r>
  <r>
    <x v="5"/>
    <n v="1185732"/>
    <d v="2021-05-17T00:00:00"/>
    <x v="0"/>
    <x v="49"/>
    <s v="Manchester"/>
    <x v="0"/>
    <n v="65"/>
    <n v="595"/>
    <n v="38675"/>
    <n v="15470"/>
    <n v="0.4"/>
    <x v="0"/>
    <n v="2021"/>
    <x v="4"/>
    <x v="1"/>
    <x v="0"/>
    <n v="26"/>
  </r>
  <r>
    <x v="5"/>
    <n v="1185732"/>
    <d v="2021-05-17T00:00:00"/>
    <x v="0"/>
    <x v="49"/>
    <s v="Manchester"/>
    <x v="1"/>
    <n v="60.000000000000007"/>
    <n v="300"/>
    <n v="18000.000000000004"/>
    <n v="7200.0000000000018"/>
    <n v="0.4"/>
    <x v="0"/>
    <n v="2021"/>
    <x v="4"/>
    <x v="1"/>
    <x v="0"/>
    <n v="24.000000000000007"/>
  </r>
  <r>
    <x v="5"/>
    <n v="1185732"/>
    <d v="2021-05-17T00:00:00"/>
    <x v="0"/>
    <x v="49"/>
    <s v="Manchester"/>
    <x v="2"/>
    <n v="55.000000000000007"/>
    <n v="325"/>
    <n v="17875.000000000004"/>
    <n v="5362.5000000000009"/>
    <n v="0.3"/>
    <x v="0"/>
    <n v="2021"/>
    <x v="4"/>
    <x v="1"/>
    <x v="0"/>
    <n v="16.500000000000004"/>
  </r>
  <r>
    <x v="5"/>
    <n v="1185732"/>
    <d v="2021-05-17T00:00:00"/>
    <x v="0"/>
    <x v="49"/>
    <s v="Manchester"/>
    <x v="3"/>
    <n v="55.000000000000007"/>
    <n v="275"/>
    <n v="15125.000000000002"/>
    <n v="4537.5"/>
    <n v="0.3"/>
    <x v="0"/>
    <n v="2021"/>
    <x v="4"/>
    <x v="1"/>
    <x v="0"/>
    <n v="16.5"/>
  </r>
  <r>
    <x v="5"/>
    <n v="1185732"/>
    <d v="2021-05-17T00:00:00"/>
    <x v="0"/>
    <x v="49"/>
    <s v="Manchester"/>
    <x v="4"/>
    <n v="65"/>
    <n v="300"/>
    <n v="19500"/>
    <n v="5850"/>
    <n v="0.3"/>
    <x v="0"/>
    <n v="2021"/>
    <x v="4"/>
    <x v="1"/>
    <x v="1"/>
    <n v="19.5"/>
  </r>
  <r>
    <x v="5"/>
    <n v="1185732"/>
    <d v="2021-05-17T00:00:00"/>
    <x v="0"/>
    <x v="49"/>
    <s v="Manchester"/>
    <x v="5"/>
    <n v="70"/>
    <n v="425"/>
    <n v="29750"/>
    <n v="10412.5"/>
    <n v="0.35"/>
    <x v="0"/>
    <n v="2021"/>
    <x v="4"/>
    <x v="1"/>
    <x v="1"/>
    <n v="24.5"/>
  </r>
  <r>
    <x v="5"/>
    <n v="1185732"/>
    <d v="2021-06-19T00:00:00"/>
    <x v="0"/>
    <x v="49"/>
    <s v="Manchester"/>
    <x v="0"/>
    <n v="65"/>
    <n v="675"/>
    <n v="43875"/>
    <n v="17550"/>
    <n v="0.4"/>
    <x v="0"/>
    <n v="2021"/>
    <x v="11"/>
    <x v="1"/>
    <x v="0"/>
    <n v="26"/>
  </r>
  <r>
    <x v="5"/>
    <n v="1185732"/>
    <d v="2021-06-19T00:00:00"/>
    <x v="0"/>
    <x v="49"/>
    <s v="Manchester"/>
    <x v="1"/>
    <n v="60.000000000000007"/>
    <n v="425"/>
    <n v="25500.000000000004"/>
    <n v="10200.000000000002"/>
    <n v="0.4"/>
    <x v="0"/>
    <n v="2021"/>
    <x v="11"/>
    <x v="1"/>
    <x v="0"/>
    <n v="24.000000000000004"/>
  </r>
  <r>
    <x v="5"/>
    <n v="1185732"/>
    <d v="2021-06-19T00:00:00"/>
    <x v="0"/>
    <x v="49"/>
    <s v="Manchester"/>
    <x v="2"/>
    <n v="55.000000000000007"/>
    <n v="350"/>
    <n v="19250.000000000004"/>
    <n v="5775.0000000000009"/>
    <n v="0.3"/>
    <x v="0"/>
    <n v="2021"/>
    <x v="11"/>
    <x v="1"/>
    <x v="0"/>
    <n v="16.500000000000004"/>
  </r>
  <r>
    <x v="5"/>
    <n v="1185732"/>
    <d v="2021-06-19T00:00:00"/>
    <x v="0"/>
    <x v="49"/>
    <s v="Manchester"/>
    <x v="3"/>
    <n v="55.000000000000007"/>
    <n v="325"/>
    <n v="17875.000000000004"/>
    <n v="5362.5000000000009"/>
    <n v="0.3"/>
    <x v="0"/>
    <n v="2021"/>
    <x v="11"/>
    <x v="1"/>
    <x v="0"/>
    <n v="16.500000000000004"/>
  </r>
  <r>
    <x v="5"/>
    <n v="1185732"/>
    <d v="2021-06-19T00:00:00"/>
    <x v="0"/>
    <x v="49"/>
    <s v="Manchester"/>
    <x v="4"/>
    <n v="65"/>
    <n v="325"/>
    <n v="21125"/>
    <n v="6337.5"/>
    <n v="0.3"/>
    <x v="0"/>
    <n v="2021"/>
    <x v="11"/>
    <x v="1"/>
    <x v="1"/>
    <n v="19.5"/>
  </r>
  <r>
    <x v="5"/>
    <n v="1185732"/>
    <d v="2021-06-19T00:00:00"/>
    <x v="0"/>
    <x v="49"/>
    <s v="Manchester"/>
    <x v="5"/>
    <n v="70"/>
    <n v="475"/>
    <n v="33250"/>
    <n v="11637.5"/>
    <n v="0.35"/>
    <x v="0"/>
    <n v="2021"/>
    <x v="11"/>
    <x v="1"/>
    <x v="1"/>
    <n v="24.5"/>
  </r>
  <r>
    <x v="5"/>
    <n v="1185732"/>
    <d v="2021-07-17T00:00:00"/>
    <x v="0"/>
    <x v="49"/>
    <s v="Manchester"/>
    <x v="0"/>
    <n v="65"/>
    <n v="700"/>
    <n v="45500"/>
    <n v="18200"/>
    <n v="0.4"/>
    <x v="0"/>
    <n v="2021"/>
    <x v="5"/>
    <x v="2"/>
    <x v="0"/>
    <n v="26"/>
  </r>
  <r>
    <x v="5"/>
    <n v="1185732"/>
    <d v="2021-07-17T00:00:00"/>
    <x v="0"/>
    <x v="49"/>
    <s v="Manchester"/>
    <x v="1"/>
    <n v="60.000000000000007"/>
    <n v="450"/>
    <n v="27000.000000000004"/>
    <n v="10800.000000000002"/>
    <n v="0.4"/>
    <x v="1"/>
    <n v="2021"/>
    <x v="5"/>
    <x v="2"/>
    <x v="0"/>
    <n v="24.000000000000004"/>
  </r>
  <r>
    <x v="5"/>
    <n v="1185732"/>
    <d v="2021-07-17T00:00:00"/>
    <x v="0"/>
    <x v="49"/>
    <s v="Manchester"/>
    <x v="2"/>
    <n v="55.000000000000007"/>
    <n v="375"/>
    <n v="20625.000000000004"/>
    <n v="6187.5000000000009"/>
    <n v="0.3"/>
    <x v="1"/>
    <n v="2021"/>
    <x v="5"/>
    <x v="2"/>
    <x v="0"/>
    <n v="16.500000000000004"/>
  </r>
  <r>
    <x v="5"/>
    <n v="1185732"/>
    <d v="2021-07-17T00:00:00"/>
    <x v="0"/>
    <x v="49"/>
    <s v="Manchester"/>
    <x v="3"/>
    <n v="55.000000000000007"/>
    <n v="325"/>
    <n v="17875.000000000004"/>
    <n v="5362.5000000000009"/>
    <n v="0.3"/>
    <x v="1"/>
    <n v="2021"/>
    <x v="5"/>
    <x v="2"/>
    <x v="0"/>
    <n v="16.500000000000004"/>
  </r>
  <r>
    <x v="5"/>
    <n v="1185732"/>
    <d v="2021-07-17T00:00:00"/>
    <x v="0"/>
    <x v="49"/>
    <s v="Manchester"/>
    <x v="4"/>
    <n v="65"/>
    <n v="350"/>
    <n v="22750"/>
    <n v="6825"/>
    <n v="0.3"/>
    <x v="1"/>
    <n v="2021"/>
    <x v="5"/>
    <x v="2"/>
    <x v="1"/>
    <n v="19.5"/>
  </r>
  <r>
    <x v="5"/>
    <n v="1185732"/>
    <d v="2021-07-17T00:00:00"/>
    <x v="0"/>
    <x v="49"/>
    <s v="Manchester"/>
    <x v="5"/>
    <n v="70"/>
    <n v="525"/>
    <n v="36750"/>
    <n v="12862.5"/>
    <n v="0.35"/>
    <x v="1"/>
    <n v="2021"/>
    <x v="5"/>
    <x v="2"/>
    <x v="1"/>
    <n v="24.5"/>
  </r>
  <r>
    <x v="5"/>
    <n v="1185732"/>
    <d v="2021-08-18T00:00:00"/>
    <x v="0"/>
    <x v="49"/>
    <s v="Manchester"/>
    <x v="0"/>
    <n v="65"/>
    <n v="675"/>
    <n v="43875"/>
    <n v="17550"/>
    <n v="0.4"/>
    <x v="1"/>
    <n v="2021"/>
    <x v="6"/>
    <x v="2"/>
    <x v="0"/>
    <n v="26"/>
  </r>
  <r>
    <x v="5"/>
    <n v="1185732"/>
    <d v="2021-08-18T00:00:00"/>
    <x v="0"/>
    <x v="49"/>
    <s v="Manchester"/>
    <x v="1"/>
    <n v="60.000000000000007"/>
    <n v="450"/>
    <n v="27000.000000000004"/>
    <n v="10800.000000000002"/>
    <n v="0.4"/>
    <x v="1"/>
    <n v="2021"/>
    <x v="6"/>
    <x v="2"/>
    <x v="0"/>
    <n v="24.000000000000004"/>
  </r>
  <r>
    <x v="5"/>
    <n v="1185732"/>
    <d v="2021-08-18T00:00:00"/>
    <x v="0"/>
    <x v="49"/>
    <s v="Manchester"/>
    <x v="2"/>
    <n v="55.000000000000007"/>
    <n v="375"/>
    <n v="20625.000000000004"/>
    <n v="6187.5000000000009"/>
    <n v="0.3"/>
    <x v="1"/>
    <n v="2021"/>
    <x v="6"/>
    <x v="2"/>
    <x v="0"/>
    <n v="16.500000000000004"/>
  </r>
  <r>
    <x v="5"/>
    <n v="1185732"/>
    <d v="2021-08-18T00:00:00"/>
    <x v="0"/>
    <x v="49"/>
    <s v="Manchester"/>
    <x v="3"/>
    <n v="55.000000000000007"/>
    <n v="275"/>
    <n v="15125.000000000002"/>
    <n v="4537.5"/>
    <n v="0.3"/>
    <x v="1"/>
    <n v="2021"/>
    <x v="6"/>
    <x v="2"/>
    <x v="0"/>
    <n v="16.5"/>
  </r>
  <r>
    <x v="5"/>
    <n v="1185732"/>
    <d v="2021-08-18T00:00:00"/>
    <x v="0"/>
    <x v="49"/>
    <s v="Manchester"/>
    <x v="4"/>
    <n v="65"/>
    <n v="250"/>
    <n v="16250"/>
    <n v="4875"/>
    <n v="0.3"/>
    <x v="1"/>
    <n v="2021"/>
    <x v="6"/>
    <x v="2"/>
    <x v="1"/>
    <n v="19.5"/>
  </r>
  <r>
    <x v="5"/>
    <n v="1185732"/>
    <d v="2021-08-18T00:00:00"/>
    <x v="0"/>
    <x v="49"/>
    <s v="Manchester"/>
    <x v="5"/>
    <n v="70"/>
    <n v="425"/>
    <n v="29750"/>
    <n v="10412.5"/>
    <n v="0.35"/>
    <x v="1"/>
    <n v="2021"/>
    <x v="6"/>
    <x v="2"/>
    <x v="1"/>
    <n v="24.5"/>
  </r>
  <r>
    <x v="5"/>
    <n v="1185732"/>
    <d v="2021-09-17T00:00:00"/>
    <x v="0"/>
    <x v="49"/>
    <s v="Manchester"/>
    <x v="0"/>
    <n v="65"/>
    <n v="550"/>
    <n v="35750"/>
    <n v="14300"/>
    <n v="0.4"/>
    <x v="1"/>
    <n v="2021"/>
    <x v="7"/>
    <x v="2"/>
    <x v="0"/>
    <n v="26"/>
  </r>
  <r>
    <x v="5"/>
    <n v="1185732"/>
    <d v="2021-09-17T00:00:00"/>
    <x v="0"/>
    <x v="49"/>
    <s v="Manchester"/>
    <x v="1"/>
    <n v="60.000000000000007"/>
    <n v="350"/>
    <n v="21000.000000000004"/>
    <n v="8400.0000000000018"/>
    <n v="0.4"/>
    <x v="1"/>
    <n v="2021"/>
    <x v="7"/>
    <x v="2"/>
    <x v="0"/>
    <n v="24.000000000000004"/>
  </r>
  <r>
    <x v="5"/>
    <n v="1185732"/>
    <d v="2021-09-17T00:00:00"/>
    <x v="0"/>
    <x v="49"/>
    <s v="Manchester"/>
    <x v="2"/>
    <n v="55.000000000000007"/>
    <n v="250"/>
    <n v="13750.000000000002"/>
    <n v="4125"/>
    <n v="0.3"/>
    <x v="1"/>
    <n v="2021"/>
    <x v="7"/>
    <x v="2"/>
    <x v="0"/>
    <n v="16.5"/>
  </r>
  <r>
    <x v="5"/>
    <n v="1185732"/>
    <d v="2021-09-17T00:00:00"/>
    <x v="0"/>
    <x v="49"/>
    <s v="Manchester"/>
    <x v="3"/>
    <n v="55.000000000000007"/>
    <n v="225"/>
    <n v="12375.000000000002"/>
    <n v="3712.5000000000005"/>
    <n v="0.3"/>
    <x v="1"/>
    <n v="2021"/>
    <x v="7"/>
    <x v="2"/>
    <x v="0"/>
    <n v="16.500000000000004"/>
  </r>
  <r>
    <x v="5"/>
    <n v="1185732"/>
    <d v="2021-09-17T00:00:00"/>
    <x v="0"/>
    <x v="49"/>
    <s v="Manchester"/>
    <x v="4"/>
    <n v="65"/>
    <n v="225"/>
    <n v="14625"/>
    <n v="4387.5"/>
    <n v="0.3"/>
    <x v="1"/>
    <n v="2021"/>
    <x v="7"/>
    <x v="2"/>
    <x v="1"/>
    <n v="19.5"/>
  </r>
  <r>
    <x v="5"/>
    <n v="1185732"/>
    <d v="2021-09-17T00:00:00"/>
    <x v="0"/>
    <x v="49"/>
    <s v="Manchester"/>
    <x v="5"/>
    <n v="70"/>
    <n v="325"/>
    <n v="22750"/>
    <n v="7962.4999999999991"/>
    <n v="0.35"/>
    <x v="1"/>
    <n v="2021"/>
    <x v="7"/>
    <x v="2"/>
    <x v="1"/>
    <n v="24.499999999999996"/>
  </r>
  <r>
    <x v="0"/>
    <n v="1185732"/>
    <d v="2021-10-19T00:00:00"/>
    <x v="0"/>
    <x v="49"/>
    <s v="Manchester"/>
    <x v="0"/>
    <n v="70"/>
    <n v="475"/>
    <n v="33250"/>
    <n v="13300"/>
    <n v="0.4"/>
    <x v="1"/>
    <n v="2021"/>
    <x v="8"/>
    <x v="3"/>
    <x v="0"/>
    <n v="28"/>
  </r>
  <r>
    <x v="0"/>
    <n v="1185732"/>
    <d v="2021-10-19T00:00:00"/>
    <x v="0"/>
    <x v="49"/>
    <s v="Manchester"/>
    <x v="1"/>
    <n v="65.000000000000014"/>
    <n v="300"/>
    <n v="19500.000000000004"/>
    <n v="7800.0000000000018"/>
    <n v="0.4"/>
    <x v="1"/>
    <n v="2021"/>
    <x v="8"/>
    <x v="3"/>
    <x v="0"/>
    <n v="26.000000000000007"/>
  </r>
  <r>
    <x v="0"/>
    <n v="1185732"/>
    <d v="2021-10-19T00:00:00"/>
    <x v="0"/>
    <x v="49"/>
    <s v="Manchester"/>
    <x v="2"/>
    <n v="65.000000000000014"/>
    <n v="200"/>
    <n v="13000.000000000004"/>
    <n v="3900.0000000000009"/>
    <n v="0.3"/>
    <x v="1"/>
    <n v="2021"/>
    <x v="8"/>
    <x v="3"/>
    <x v="0"/>
    <n v="19.500000000000004"/>
  </r>
  <r>
    <x v="0"/>
    <n v="1185732"/>
    <d v="2021-10-19T00:00:00"/>
    <x v="0"/>
    <x v="49"/>
    <s v="Manchester"/>
    <x v="3"/>
    <n v="65.000000000000014"/>
    <n v="175"/>
    <n v="11375.000000000002"/>
    <n v="3412.5000000000005"/>
    <n v="0.3"/>
    <x v="1"/>
    <n v="2021"/>
    <x v="8"/>
    <x v="3"/>
    <x v="0"/>
    <n v="19.500000000000004"/>
  </r>
  <r>
    <x v="0"/>
    <n v="1185732"/>
    <d v="2021-10-19T00:00:00"/>
    <x v="0"/>
    <x v="49"/>
    <s v="Manchester"/>
    <x v="4"/>
    <n v="75.000000000000014"/>
    <n v="175"/>
    <n v="13125.000000000002"/>
    <n v="3937.5000000000005"/>
    <n v="0.3"/>
    <x v="1"/>
    <n v="2021"/>
    <x v="8"/>
    <x v="3"/>
    <x v="1"/>
    <n v="22.500000000000004"/>
  </r>
  <r>
    <x v="0"/>
    <n v="1185732"/>
    <d v="2021-10-19T00:00:00"/>
    <x v="0"/>
    <x v="49"/>
    <s v="Manchester"/>
    <x v="5"/>
    <n v="80"/>
    <n v="300"/>
    <n v="24000"/>
    <n v="8400"/>
    <n v="0.35"/>
    <x v="1"/>
    <n v="2021"/>
    <x v="8"/>
    <x v="3"/>
    <x v="1"/>
    <n v="28"/>
  </r>
  <r>
    <x v="0"/>
    <n v="1185732"/>
    <d v="2021-11-18T00:00:00"/>
    <x v="0"/>
    <x v="49"/>
    <s v="Manchester"/>
    <x v="0"/>
    <n v="75.000000000000014"/>
    <n v="450"/>
    <n v="33750.000000000007"/>
    <n v="13500.000000000004"/>
    <n v="0.4"/>
    <x v="1"/>
    <n v="2021"/>
    <x v="9"/>
    <x v="3"/>
    <x v="0"/>
    <n v="30.000000000000007"/>
  </r>
  <r>
    <x v="0"/>
    <n v="1185732"/>
    <d v="2021-11-18T00:00:00"/>
    <x v="0"/>
    <x v="49"/>
    <s v="Manchester"/>
    <x v="1"/>
    <n v="65.000000000000014"/>
    <n v="325"/>
    <n v="21125.000000000004"/>
    <n v="8450.0000000000018"/>
    <n v="0.4"/>
    <x v="1"/>
    <n v="2021"/>
    <x v="9"/>
    <x v="3"/>
    <x v="0"/>
    <n v="26.000000000000007"/>
  </r>
  <r>
    <x v="0"/>
    <n v="1185732"/>
    <d v="2021-11-18T00:00:00"/>
    <x v="0"/>
    <x v="49"/>
    <s v="Manchester"/>
    <x v="2"/>
    <n v="65.000000000000014"/>
    <n v="345"/>
    <n v="22425.000000000004"/>
    <n v="6727.5000000000009"/>
    <n v="0.3"/>
    <x v="1"/>
    <n v="2021"/>
    <x v="9"/>
    <x v="3"/>
    <x v="0"/>
    <n v="19.500000000000004"/>
  </r>
  <r>
    <x v="0"/>
    <n v="1185732"/>
    <d v="2021-11-18T00:00:00"/>
    <x v="0"/>
    <x v="49"/>
    <s v="Manchester"/>
    <x v="3"/>
    <n v="65.000000000000014"/>
    <n v="325"/>
    <n v="21125.000000000004"/>
    <n v="6337.5000000000009"/>
    <n v="0.3"/>
    <x v="1"/>
    <n v="2021"/>
    <x v="9"/>
    <x v="3"/>
    <x v="0"/>
    <n v="19.500000000000004"/>
  </r>
  <r>
    <x v="0"/>
    <n v="1185732"/>
    <d v="2021-11-18T00:00:00"/>
    <x v="0"/>
    <x v="49"/>
    <s v="Manchester"/>
    <x v="4"/>
    <n v="75.000000000000014"/>
    <n v="300"/>
    <n v="22500.000000000004"/>
    <n v="6750.0000000000009"/>
    <n v="0.3"/>
    <x v="1"/>
    <n v="2021"/>
    <x v="9"/>
    <x v="3"/>
    <x v="1"/>
    <n v="22.500000000000004"/>
  </r>
  <r>
    <x v="0"/>
    <n v="1185732"/>
    <d v="2021-11-18T00:00:00"/>
    <x v="0"/>
    <x v="49"/>
    <s v="Manchester"/>
    <x v="5"/>
    <n v="80"/>
    <n v="400"/>
    <n v="32000"/>
    <n v="11200"/>
    <n v="0.35"/>
    <x v="1"/>
    <n v="2021"/>
    <x v="9"/>
    <x v="3"/>
    <x v="1"/>
    <n v="28"/>
  </r>
  <r>
    <x v="0"/>
    <n v="1185732"/>
    <d v="2021-12-17T00:00:00"/>
    <x v="0"/>
    <x v="49"/>
    <s v="Manchester"/>
    <x v="0"/>
    <n v="75.000000000000014"/>
    <n v="625"/>
    <n v="46875.000000000007"/>
    <n v="18750.000000000004"/>
    <n v="0.4"/>
    <x v="1"/>
    <n v="2021"/>
    <x v="10"/>
    <x v="3"/>
    <x v="0"/>
    <n v="30.000000000000007"/>
  </r>
  <r>
    <x v="0"/>
    <n v="1185732"/>
    <d v="2021-12-17T00:00:00"/>
    <x v="0"/>
    <x v="49"/>
    <s v="Manchester"/>
    <x v="1"/>
    <n v="65.000000000000014"/>
    <n v="425"/>
    <n v="27625.000000000007"/>
    <n v="11050.000000000004"/>
    <n v="0.4"/>
    <x v="1"/>
    <n v="2021"/>
    <x v="10"/>
    <x v="3"/>
    <x v="0"/>
    <n v="26.000000000000007"/>
  </r>
  <r>
    <x v="0"/>
    <n v="1185732"/>
    <d v="2021-12-17T00:00:00"/>
    <x v="0"/>
    <x v="49"/>
    <s v="Manchester"/>
    <x v="2"/>
    <n v="65.000000000000014"/>
    <n v="400"/>
    <n v="26000.000000000007"/>
    <n v="7800.0000000000018"/>
    <n v="0.3"/>
    <x v="1"/>
    <n v="2021"/>
    <x v="10"/>
    <x v="3"/>
    <x v="0"/>
    <n v="19.500000000000004"/>
  </r>
  <r>
    <x v="0"/>
    <n v="1185732"/>
    <d v="2021-12-17T00:00:00"/>
    <x v="0"/>
    <x v="49"/>
    <s v="Manchester"/>
    <x v="3"/>
    <n v="65.000000000000014"/>
    <n v="350"/>
    <n v="22750.000000000004"/>
    <n v="6825.0000000000009"/>
    <n v="0.3"/>
    <x v="1"/>
    <n v="2021"/>
    <x v="10"/>
    <x v="3"/>
    <x v="0"/>
    <n v="19.500000000000004"/>
  </r>
  <r>
    <x v="0"/>
    <n v="1185732"/>
    <d v="2021-12-17T00:00:00"/>
    <x v="0"/>
    <x v="49"/>
    <s v="Manchester"/>
    <x v="4"/>
    <n v="75.000000000000014"/>
    <n v="350"/>
    <n v="26250.000000000004"/>
    <n v="7875.0000000000009"/>
    <n v="0.3"/>
    <x v="1"/>
    <n v="2021"/>
    <x v="10"/>
    <x v="3"/>
    <x v="1"/>
    <n v="22.500000000000004"/>
  </r>
  <r>
    <x v="0"/>
    <n v="1185732"/>
    <d v="2021-12-17T00:00:00"/>
    <x v="0"/>
    <x v="49"/>
    <s v="Manchester"/>
    <x v="5"/>
    <n v="80"/>
    <n v="450"/>
    <n v="36000"/>
    <n v="12600"/>
    <n v="0.35"/>
    <x v="1"/>
    <n v="2021"/>
    <x v="10"/>
    <x v="3"/>
    <x v="1"/>
    <n v="28"/>
  </r>
  <r>
    <x v="0"/>
    <n v="1185732"/>
    <d v="2021-01-24T00:00:00"/>
    <x v="0"/>
    <x v="49"/>
    <s v="Manchester"/>
    <x v="0"/>
    <n v="55.000000000000007"/>
    <n v="500"/>
    <n v="27500.000000000004"/>
    <n v="9625.0000000000018"/>
    <n v="0.35000000000000003"/>
    <x v="1"/>
    <n v="2021"/>
    <x v="0"/>
    <x v="0"/>
    <x v="0"/>
    <n v="19.250000000000004"/>
  </r>
  <r>
    <x v="0"/>
    <n v="1185732"/>
    <d v="2021-01-24T00:00:00"/>
    <x v="0"/>
    <x v="49"/>
    <s v="Manchester"/>
    <x v="1"/>
    <n v="55.000000000000007"/>
    <n v="300"/>
    <n v="16500.000000000004"/>
    <n v="5775.0000000000018"/>
    <n v="0.35000000000000003"/>
    <x v="1"/>
    <n v="2021"/>
    <x v="0"/>
    <x v="0"/>
    <x v="0"/>
    <n v="19.250000000000007"/>
  </r>
  <r>
    <x v="0"/>
    <n v="1185732"/>
    <d v="2021-01-24T00:00:00"/>
    <x v="0"/>
    <x v="49"/>
    <s v="Manchester"/>
    <x v="2"/>
    <n v="45"/>
    <n v="300"/>
    <n v="13500"/>
    <n v="3375"/>
    <n v="0.25"/>
    <x v="1"/>
    <n v="2021"/>
    <x v="0"/>
    <x v="0"/>
    <x v="0"/>
    <n v="11.25"/>
  </r>
  <r>
    <x v="0"/>
    <n v="1185732"/>
    <d v="2021-01-24T00:00:00"/>
    <x v="0"/>
    <x v="49"/>
    <s v="Manchester"/>
    <x v="3"/>
    <n v="49.999999999999993"/>
    <n v="150"/>
    <n v="7499.9999999999991"/>
    <n v="1874.9999999999998"/>
    <n v="0.25"/>
    <x v="1"/>
    <n v="2021"/>
    <x v="0"/>
    <x v="0"/>
    <x v="0"/>
    <n v="12.499999999999998"/>
  </r>
  <r>
    <x v="0"/>
    <n v="1185732"/>
    <d v="2021-01-24T00:00:00"/>
    <x v="0"/>
    <x v="49"/>
    <s v="Manchester"/>
    <x v="4"/>
    <n v="65.000000000000014"/>
    <n v="200"/>
    <n v="13000.000000000004"/>
    <n v="3250.0000000000009"/>
    <n v="0.25"/>
    <x v="1"/>
    <n v="2021"/>
    <x v="0"/>
    <x v="0"/>
    <x v="1"/>
    <n v="16.250000000000004"/>
  </r>
  <r>
    <x v="0"/>
    <n v="1185732"/>
    <d v="2021-01-24T00:00:00"/>
    <x v="0"/>
    <x v="49"/>
    <s v="Manchester"/>
    <x v="5"/>
    <n v="55.000000000000007"/>
    <n v="300"/>
    <n v="16500.000000000004"/>
    <n v="4950.0000000000009"/>
    <n v="0.3"/>
    <x v="1"/>
    <n v="2021"/>
    <x v="0"/>
    <x v="0"/>
    <x v="1"/>
    <n v="16.500000000000004"/>
  </r>
  <r>
    <x v="0"/>
    <n v="1185732"/>
    <d v="2021-02-22T00:00:00"/>
    <x v="0"/>
    <x v="49"/>
    <s v="Manchester"/>
    <x v="0"/>
    <n v="55.000000000000007"/>
    <n v="575"/>
    <n v="31625.000000000004"/>
    <n v="11068.750000000002"/>
    <n v="0.35000000000000003"/>
    <x v="1"/>
    <n v="2021"/>
    <x v="1"/>
    <x v="0"/>
    <x v="0"/>
    <n v="19.250000000000004"/>
  </r>
  <r>
    <x v="0"/>
    <n v="1185732"/>
    <d v="2021-02-22T00:00:00"/>
    <x v="0"/>
    <x v="49"/>
    <s v="Manchester"/>
    <x v="1"/>
    <n v="55.000000000000007"/>
    <n v="225"/>
    <n v="12375.000000000002"/>
    <n v="4331.2500000000009"/>
    <n v="0.35000000000000003"/>
    <x v="1"/>
    <n v="2021"/>
    <x v="1"/>
    <x v="0"/>
    <x v="0"/>
    <n v="19.250000000000004"/>
  </r>
  <r>
    <x v="0"/>
    <n v="1185732"/>
    <d v="2021-02-22T00:00:00"/>
    <x v="0"/>
    <x v="49"/>
    <s v="Manchester"/>
    <x v="2"/>
    <n v="45"/>
    <n v="275"/>
    <n v="12375"/>
    <n v="3093.75"/>
    <n v="0.25"/>
    <x v="1"/>
    <n v="2021"/>
    <x v="1"/>
    <x v="0"/>
    <x v="0"/>
    <n v="11.25"/>
  </r>
  <r>
    <x v="0"/>
    <n v="1185732"/>
    <d v="2020-01-01T00:00:00"/>
    <x v="0"/>
    <x v="0"/>
    <s v="New York"/>
    <x v="0"/>
    <n v="47"/>
    <n v="336"/>
    <n v="15792"/>
    <n v="9633.119999999999"/>
    <n v="0.61"/>
    <x v="2"/>
    <n v="2020"/>
    <x v="0"/>
    <x v="0"/>
    <x v="0"/>
    <n v="28.669999999999998"/>
  </r>
  <r>
    <x v="0"/>
    <n v="1185732"/>
    <d v="2020-01-02T00:00:00"/>
    <x v="0"/>
    <x v="0"/>
    <s v="New York"/>
    <x v="1"/>
    <n v="47"/>
    <n v="260"/>
    <n v="12220"/>
    <n v="5132.3999999999996"/>
    <n v="0.42"/>
    <x v="2"/>
    <n v="2020"/>
    <x v="0"/>
    <x v="0"/>
    <x v="0"/>
    <n v="19.739999999999998"/>
  </r>
  <r>
    <x v="0"/>
    <n v="1185732"/>
    <d v="2020-01-03T00:00:00"/>
    <x v="0"/>
    <x v="0"/>
    <s v="New York"/>
    <x v="2"/>
    <n v="36"/>
    <n v="250"/>
    <n v="9000"/>
    <n v="4140"/>
    <n v="0.45999999999999996"/>
    <x v="2"/>
    <n v="2020"/>
    <x v="0"/>
    <x v="0"/>
    <x v="0"/>
    <n v="16.559999999999999"/>
  </r>
  <r>
    <x v="0"/>
    <n v="1185732"/>
    <d v="2020-01-04T00:00:00"/>
    <x v="0"/>
    <x v="0"/>
    <s v="New York"/>
    <x v="3"/>
    <n v="41"/>
    <n v="247"/>
    <n v="10127"/>
    <n v="4658.42"/>
    <n v="0.45999999999999996"/>
    <x v="2"/>
    <n v="2020"/>
    <x v="0"/>
    <x v="0"/>
    <x v="0"/>
    <n v="18.86"/>
  </r>
  <r>
    <x v="0"/>
    <n v="1185732"/>
    <d v="2020-01-05T00:00:00"/>
    <x v="0"/>
    <x v="0"/>
    <s v="New York"/>
    <x v="4"/>
    <n v="55"/>
    <n v="234"/>
    <n v="12870"/>
    <n v="5148"/>
    <n v="0.4"/>
    <x v="2"/>
    <n v="2020"/>
    <x v="0"/>
    <x v="0"/>
    <x v="1"/>
    <n v="22"/>
  </r>
  <r>
    <x v="0"/>
    <n v="1185732"/>
    <d v="2020-01-06T00:00:00"/>
    <x v="0"/>
    <x v="0"/>
    <s v="New York"/>
    <x v="5"/>
    <n v="46"/>
    <n v="260"/>
    <n v="11960"/>
    <n v="4425.2"/>
    <n v="0.37"/>
    <x v="2"/>
    <n v="2020"/>
    <x v="0"/>
    <x v="0"/>
    <x v="1"/>
    <n v="17.02"/>
  </r>
  <r>
    <x v="0"/>
    <n v="1185732"/>
    <d v="2020-01-07T00:00:00"/>
    <x v="0"/>
    <x v="0"/>
    <s v="New York"/>
    <x v="0"/>
    <n v="46"/>
    <n v="313"/>
    <n v="14398"/>
    <n v="8926.76"/>
    <n v="0.62"/>
    <x v="2"/>
    <n v="2020"/>
    <x v="0"/>
    <x v="0"/>
    <x v="0"/>
    <n v="28.52"/>
  </r>
  <r>
    <x v="0"/>
    <n v="1185732"/>
    <d v="2020-01-08T00:00:00"/>
    <x v="0"/>
    <x v="0"/>
    <s v="New York"/>
    <x v="1"/>
    <n v="46"/>
    <n v="261"/>
    <n v="12006"/>
    <n v="5282.64"/>
    <n v="0.44"/>
    <x v="2"/>
    <n v="2020"/>
    <x v="0"/>
    <x v="0"/>
    <x v="0"/>
    <n v="20.240000000000002"/>
  </r>
  <r>
    <x v="0"/>
    <n v="1185732"/>
    <d v="2020-01-21T00:00:00"/>
    <x v="0"/>
    <x v="0"/>
    <s v="New York"/>
    <x v="2"/>
    <n v="36"/>
    <n v="276"/>
    <n v="9936"/>
    <n v="4669.92"/>
    <n v="0.47"/>
    <x v="2"/>
    <n v="2020"/>
    <x v="0"/>
    <x v="0"/>
    <x v="0"/>
    <n v="16.920000000000002"/>
  </r>
  <r>
    <x v="0"/>
    <n v="1185732"/>
    <d v="2020-01-22T00:00:00"/>
    <x v="0"/>
    <x v="0"/>
    <s v="New York"/>
    <x v="3"/>
    <n v="44"/>
    <n v="206"/>
    <n v="9064"/>
    <n v="4441.3599999999997"/>
    <n v="0.49"/>
    <x v="2"/>
    <n v="2020"/>
    <x v="0"/>
    <x v="0"/>
    <x v="0"/>
    <n v="21.56"/>
  </r>
  <r>
    <x v="0"/>
    <n v="1185732"/>
    <d v="2020-01-23T00:00:00"/>
    <x v="0"/>
    <x v="0"/>
    <s v="New York"/>
    <x v="4"/>
    <n v="58"/>
    <n v="243"/>
    <n v="14094"/>
    <n v="6060.42"/>
    <n v="0.43"/>
    <x v="2"/>
    <n v="2020"/>
    <x v="0"/>
    <x v="0"/>
    <x v="1"/>
    <n v="24.94"/>
  </r>
  <r>
    <x v="0"/>
    <n v="1185732"/>
    <d v="2020-01-24T00:00:00"/>
    <x v="0"/>
    <x v="0"/>
    <s v="New York"/>
    <x v="5"/>
    <n v="48"/>
    <n v="290"/>
    <n v="13920"/>
    <n v="5289.6"/>
    <n v="0.38"/>
    <x v="2"/>
    <n v="2020"/>
    <x v="0"/>
    <x v="0"/>
    <x v="1"/>
    <n v="18.240000000000002"/>
  </r>
  <r>
    <x v="0"/>
    <n v="1185732"/>
    <d v="2020-01-25T00:00:00"/>
    <x v="0"/>
    <x v="0"/>
    <s v="New York"/>
    <x v="0"/>
    <n v="46"/>
    <n v="354"/>
    <n v="16284"/>
    <n v="10258.92"/>
    <n v="0.63"/>
    <x v="2"/>
    <n v="2020"/>
    <x v="0"/>
    <x v="0"/>
    <x v="0"/>
    <n v="28.98"/>
  </r>
  <r>
    <x v="0"/>
    <n v="1185732"/>
    <d v="2020-01-26T00:00:00"/>
    <x v="0"/>
    <x v="0"/>
    <s v="New York"/>
    <x v="1"/>
    <n v="48"/>
    <n v="259"/>
    <n v="12432"/>
    <n v="5345.76"/>
    <n v="0.43"/>
    <x v="2"/>
    <n v="2020"/>
    <x v="0"/>
    <x v="0"/>
    <x v="0"/>
    <n v="20.64"/>
  </r>
  <r>
    <x v="0"/>
    <n v="1185732"/>
    <d v="2020-01-27T00:00:00"/>
    <x v="0"/>
    <x v="0"/>
    <s v="New York"/>
    <x v="2"/>
    <n v="39"/>
    <n v="247"/>
    <n v="9633"/>
    <n v="4720.17"/>
    <n v="0.49"/>
    <x v="2"/>
    <n v="2020"/>
    <x v="0"/>
    <x v="0"/>
    <x v="0"/>
    <n v="19.11"/>
  </r>
  <r>
    <x v="0"/>
    <n v="1185732"/>
    <d v="2020-01-28T00:00:00"/>
    <x v="0"/>
    <x v="0"/>
    <s v="New York"/>
    <x v="3"/>
    <n v="43"/>
    <n v="216"/>
    <n v="9288"/>
    <n v="4644"/>
    <n v="0.5"/>
    <x v="2"/>
    <n v="2020"/>
    <x v="0"/>
    <x v="0"/>
    <x v="0"/>
    <n v="21.5"/>
  </r>
  <r>
    <x v="0"/>
    <n v="1185732"/>
    <d v="2020-01-29T00:00:00"/>
    <x v="0"/>
    <x v="0"/>
    <s v="New York"/>
    <x v="4"/>
    <n v="59"/>
    <n v="230"/>
    <n v="13570"/>
    <n v="5699.4"/>
    <n v="0.42"/>
    <x v="2"/>
    <n v="2020"/>
    <x v="0"/>
    <x v="0"/>
    <x v="1"/>
    <n v="24.779999999999998"/>
  </r>
  <r>
    <x v="0"/>
    <n v="1185732"/>
    <d v="2020-01-30T00:00:00"/>
    <x v="0"/>
    <x v="0"/>
    <s v="New York"/>
    <x v="5"/>
    <n v="45"/>
    <n v="238"/>
    <n v="10710"/>
    <n v="3748.4999999999995"/>
    <n v="0.35"/>
    <x v="2"/>
    <n v="2020"/>
    <x v="0"/>
    <x v="0"/>
    <x v="1"/>
    <n v="15.749999999999998"/>
  </r>
  <r>
    <x v="0"/>
    <n v="1185732"/>
    <d v="2020-01-31T00:00:00"/>
    <x v="0"/>
    <x v="0"/>
    <s v="New York"/>
    <x v="0"/>
    <n v="45"/>
    <n v="300"/>
    <n v="13500"/>
    <n v="8370"/>
    <n v="0.62"/>
    <x v="2"/>
    <n v="2020"/>
    <x v="0"/>
    <x v="0"/>
    <x v="0"/>
    <n v="27.9"/>
  </r>
  <r>
    <x v="0"/>
    <n v="1185732"/>
    <d v="2020-02-01T00:00:00"/>
    <x v="0"/>
    <x v="0"/>
    <s v="New York"/>
    <x v="1"/>
    <n v="47"/>
    <n v="234"/>
    <n v="10998"/>
    <n v="4509.1799999999994"/>
    <n v="0.41"/>
    <x v="2"/>
    <n v="2020"/>
    <x v="1"/>
    <x v="0"/>
    <x v="0"/>
    <n v="19.269999999999996"/>
  </r>
  <r>
    <x v="0"/>
    <n v="1185732"/>
    <d v="2020-02-02T00:00:00"/>
    <x v="0"/>
    <x v="0"/>
    <s v="New York"/>
    <x v="2"/>
    <n v="39"/>
    <n v="252"/>
    <n v="9828"/>
    <n v="4914"/>
    <n v="0.5"/>
    <x v="2"/>
    <n v="2020"/>
    <x v="1"/>
    <x v="0"/>
    <x v="0"/>
    <n v="19.5"/>
  </r>
  <r>
    <x v="0"/>
    <n v="1185732"/>
    <d v="2020-02-03T00:00:00"/>
    <x v="0"/>
    <x v="0"/>
    <s v="New York"/>
    <x v="3"/>
    <n v="41"/>
    <n v="239"/>
    <n v="9799"/>
    <n v="4801.51"/>
    <n v="0.49"/>
    <x v="2"/>
    <n v="2020"/>
    <x v="1"/>
    <x v="0"/>
    <x v="0"/>
    <n v="20.09"/>
  </r>
  <r>
    <x v="0"/>
    <n v="1185732"/>
    <d v="2020-02-04T00:00:00"/>
    <x v="0"/>
    <x v="0"/>
    <s v="New York"/>
    <x v="4"/>
    <n v="56"/>
    <n v="215"/>
    <n v="12040"/>
    <n v="5056.8"/>
    <n v="0.42"/>
    <x v="2"/>
    <n v="2020"/>
    <x v="1"/>
    <x v="0"/>
    <x v="1"/>
    <n v="23.52"/>
  </r>
  <r>
    <x v="0"/>
    <n v="1185732"/>
    <d v="2020-02-05T00:00:00"/>
    <x v="0"/>
    <x v="0"/>
    <s v="New York"/>
    <x v="5"/>
    <n v="49"/>
    <n v="238"/>
    <n v="11662"/>
    <n v="4314.9399999999996"/>
    <n v="0.37"/>
    <x v="2"/>
    <n v="2020"/>
    <x v="1"/>
    <x v="0"/>
    <x v="1"/>
    <n v="18.13"/>
  </r>
  <r>
    <x v="0"/>
    <n v="1185732"/>
    <d v="2020-02-06T00:00:00"/>
    <x v="0"/>
    <x v="0"/>
    <s v="New York"/>
    <x v="0"/>
    <n v="54"/>
    <n v="317"/>
    <n v="17118"/>
    <n v="10955.52"/>
    <n v="0.64"/>
    <x v="2"/>
    <n v="2020"/>
    <x v="1"/>
    <x v="0"/>
    <x v="0"/>
    <n v="34.56"/>
  </r>
  <r>
    <x v="0"/>
    <n v="1185732"/>
    <d v="2020-02-07T00:00:00"/>
    <x v="0"/>
    <x v="0"/>
    <s v="New York"/>
    <x v="1"/>
    <n v="50"/>
    <n v="259"/>
    <n v="12950"/>
    <n v="5180"/>
    <n v="0.4"/>
    <x v="2"/>
    <n v="2020"/>
    <x v="1"/>
    <x v="0"/>
    <x v="0"/>
    <n v="20"/>
  </r>
  <r>
    <x v="0"/>
    <n v="1185732"/>
    <d v="2020-02-08T00:00:00"/>
    <x v="0"/>
    <x v="0"/>
    <s v="New York"/>
    <x v="2"/>
    <n v="46"/>
    <n v="261"/>
    <n v="12006"/>
    <n v="5642.82"/>
    <n v="0.47"/>
    <x v="2"/>
    <n v="2020"/>
    <x v="1"/>
    <x v="0"/>
    <x v="0"/>
    <n v="21.619999999999997"/>
  </r>
  <r>
    <x v="0"/>
    <n v="1185732"/>
    <d v="2020-02-09T00:00:00"/>
    <x v="0"/>
    <x v="0"/>
    <s v="New York"/>
    <x v="3"/>
    <n v="46"/>
    <n v="230"/>
    <n v="10580"/>
    <n v="5078.3999999999996"/>
    <n v="0.48"/>
    <x v="2"/>
    <n v="2020"/>
    <x v="1"/>
    <x v="0"/>
    <x v="0"/>
    <n v="22.08"/>
  </r>
  <r>
    <x v="0"/>
    <n v="1185732"/>
    <d v="2020-02-10T00:00:00"/>
    <x v="0"/>
    <x v="0"/>
    <s v="New York"/>
    <x v="4"/>
    <n v="59"/>
    <n v="245"/>
    <n v="14455"/>
    <n v="6504.7499999999991"/>
    <n v="0.44999999999999996"/>
    <x v="2"/>
    <n v="2020"/>
    <x v="1"/>
    <x v="0"/>
    <x v="1"/>
    <n v="26.549999999999997"/>
  </r>
  <r>
    <x v="0"/>
    <n v="1185732"/>
    <d v="2020-03-03T00:00:00"/>
    <x v="0"/>
    <x v="0"/>
    <s v="New York"/>
    <x v="5"/>
    <n v="59"/>
    <n v="290"/>
    <n v="17110"/>
    <n v="6159.5999999999995"/>
    <n v="0.36"/>
    <x v="2"/>
    <n v="2020"/>
    <x v="2"/>
    <x v="0"/>
    <x v="1"/>
    <n v="21.24"/>
  </r>
  <r>
    <x v="0"/>
    <n v="1185732"/>
    <d v="2020-03-04T00:00:00"/>
    <x v="0"/>
    <x v="0"/>
    <s v="New York"/>
    <x v="0"/>
    <n v="55"/>
    <n v="313"/>
    <n v="17215"/>
    <n v="10501.15"/>
    <n v="0.61"/>
    <x v="2"/>
    <n v="2020"/>
    <x v="2"/>
    <x v="0"/>
    <x v="0"/>
    <n v="33.549999999999997"/>
  </r>
  <r>
    <x v="0"/>
    <n v="1185732"/>
    <d v="2020-03-05T00:00:00"/>
    <x v="0"/>
    <x v="0"/>
    <s v="New York"/>
    <x v="1"/>
    <n v="54"/>
    <n v="270"/>
    <n v="14580"/>
    <n v="5977.7999999999993"/>
    <n v="0.41"/>
    <x v="2"/>
    <n v="2020"/>
    <x v="2"/>
    <x v="0"/>
    <x v="0"/>
    <n v="22.139999999999997"/>
  </r>
  <r>
    <x v="0"/>
    <n v="1185732"/>
    <d v="2020-03-06T00:00:00"/>
    <x v="0"/>
    <x v="0"/>
    <s v="New York"/>
    <x v="2"/>
    <n v="46"/>
    <n v="278"/>
    <n v="12788"/>
    <n v="6138.24"/>
    <n v="0.48"/>
    <x v="2"/>
    <n v="2020"/>
    <x v="2"/>
    <x v="0"/>
    <x v="0"/>
    <n v="22.08"/>
  </r>
  <r>
    <x v="0"/>
    <n v="1185732"/>
    <d v="2020-03-07T00:00:00"/>
    <x v="0"/>
    <x v="0"/>
    <s v="New York"/>
    <x v="3"/>
    <n v="47"/>
    <n v="261"/>
    <n v="12267"/>
    <n v="5520.15"/>
    <n v="0.44999999999999996"/>
    <x v="2"/>
    <n v="2020"/>
    <x v="2"/>
    <x v="0"/>
    <x v="0"/>
    <n v="21.15"/>
  </r>
  <r>
    <x v="0"/>
    <n v="1185732"/>
    <d v="2020-03-08T00:00:00"/>
    <x v="0"/>
    <x v="0"/>
    <s v="New York"/>
    <x v="4"/>
    <n v="55"/>
    <n v="252"/>
    <n v="13860"/>
    <n v="6236.9999999999991"/>
    <n v="0.44999999999999996"/>
    <x v="2"/>
    <n v="2020"/>
    <x v="2"/>
    <x v="0"/>
    <x v="1"/>
    <n v="24.749999999999996"/>
  </r>
  <r>
    <x v="0"/>
    <n v="1185732"/>
    <d v="2020-03-09T00:00:00"/>
    <x v="0"/>
    <x v="0"/>
    <s v="New York"/>
    <x v="5"/>
    <n v="64"/>
    <n v="305"/>
    <n v="19520"/>
    <n v="7612.8"/>
    <n v="0.39"/>
    <x v="2"/>
    <n v="2020"/>
    <x v="2"/>
    <x v="0"/>
    <x v="1"/>
    <n v="24.96"/>
  </r>
  <r>
    <x v="0"/>
    <n v="1185732"/>
    <d v="2020-03-10T00:00:00"/>
    <x v="0"/>
    <x v="0"/>
    <s v="New York"/>
    <x v="0"/>
    <n v="59"/>
    <n v="319"/>
    <n v="18821"/>
    <n v="11292.6"/>
    <n v="0.6"/>
    <x v="2"/>
    <n v="2020"/>
    <x v="2"/>
    <x v="0"/>
    <x v="0"/>
    <n v="35.4"/>
  </r>
  <r>
    <x v="0"/>
    <n v="1185732"/>
    <d v="2020-03-11T00:00:00"/>
    <x v="0"/>
    <x v="0"/>
    <s v="New York"/>
    <x v="1"/>
    <n v="53"/>
    <n v="267"/>
    <n v="14151"/>
    <n v="5943.42"/>
    <n v="0.42"/>
    <x v="2"/>
    <n v="2020"/>
    <x v="2"/>
    <x v="0"/>
    <x v="0"/>
    <n v="22.26"/>
  </r>
  <r>
    <x v="0"/>
    <n v="1185732"/>
    <d v="2020-03-12T00:00:00"/>
    <x v="0"/>
    <x v="0"/>
    <s v="New York"/>
    <x v="2"/>
    <n v="46"/>
    <n v="247"/>
    <n v="11362"/>
    <n v="5112.8999999999996"/>
    <n v="0.44999999999999996"/>
    <x v="2"/>
    <n v="2020"/>
    <x v="2"/>
    <x v="0"/>
    <x v="0"/>
    <n v="20.7"/>
  </r>
  <r>
    <x v="0"/>
    <n v="1185732"/>
    <d v="2020-03-13T00:00:00"/>
    <x v="0"/>
    <x v="0"/>
    <s v="New York"/>
    <x v="3"/>
    <n v="46"/>
    <n v="243"/>
    <n v="11178"/>
    <n v="5141.8799999999992"/>
    <n v="0.45999999999999996"/>
    <x v="2"/>
    <n v="2020"/>
    <x v="2"/>
    <x v="0"/>
    <x v="0"/>
    <n v="21.159999999999997"/>
  </r>
  <r>
    <x v="0"/>
    <n v="1185732"/>
    <d v="2020-03-14T00:00:00"/>
    <x v="0"/>
    <x v="0"/>
    <s v="New York"/>
    <x v="4"/>
    <n v="58"/>
    <n v="231"/>
    <n v="13398"/>
    <n v="5761.14"/>
    <n v="0.43"/>
    <x v="2"/>
    <n v="2020"/>
    <x v="2"/>
    <x v="0"/>
    <x v="1"/>
    <n v="24.94"/>
  </r>
  <r>
    <x v="0"/>
    <n v="1185732"/>
    <d v="2020-03-15T00:00:00"/>
    <x v="0"/>
    <x v="0"/>
    <s v="New York"/>
    <x v="5"/>
    <n v="61"/>
    <n v="286"/>
    <n v="17446"/>
    <n v="6978.4000000000005"/>
    <n v="0.4"/>
    <x v="2"/>
    <n v="2020"/>
    <x v="2"/>
    <x v="0"/>
    <x v="1"/>
    <n v="24.400000000000002"/>
  </r>
  <r>
    <x v="0"/>
    <n v="1185732"/>
    <d v="2020-03-16T00:00:00"/>
    <x v="0"/>
    <x v="0"/>
    <s v="New York"/>
    <x v="0"/>
    <n v="58"/>
    <n v="325"/>
    <n v="18850"/>
    <n v="11498.5"/>
    <n v="0.61"/>
    <x v="2"/>
    <n v="2020"/>
    <x v="2"/>
    <x v="0"/>
    <x v="0"/>
    <n v="35.380000000000003"/>
  </r>
  <r>
    <x v="0"/>
    <n v="1185732"/>
    <d v="2020-03-17T00:00:00"/>
    <x v="0"/>
    <x v="0"/>
    <s v="New York"/>
    <x v="1"/>
    <n v="53"/>
    <n v="308"/>
    <n v="16324"/>
    <n v="6692.8399999999992"/>
    <n v="0.41"/>
    <x v="2"/>
    <n v="2020"/>
    <x v="2"/>
    <x v="0"/>
    <x v="0"/>
    <n v="21.729999999999997"/>
  </r>
  <r>
    <x v="0"/>
    <n v="1185732"/>
    <d v="2020-03-18T00:00:00"/>
    <x v="0"/>
    <x v="0"/>
    <s v="New York"/>
    <x v="2"/>
    <n v="45"/>
    <n v="257"/>
    <n v="11565"/>
    <n v="5319.9"/>
    <n v="0.45999999999999996"/>
    <x v="2"/>
    <n v="2020"/>
    <x v="2"/>
    <x v="0"/>
    <x v="0"/>
    <n v="20.7"/>
  </r>
  <r>
    <x v="0"/>
    <n v="1185732"/>
    <d v="2020-03-31T00:00:00"/>
    <x v="0"/>
    <x v="0"/>
    <s v="New York"/>
    <x v="3"/>
    <n v="47"/>
    <n v="241"/>
    <n v="11327"/>
    <n v="5323.69"/>
    <n v="0.47"/>
    <x v="2"/>
    <n v="2020"/>
    <x v="2"/>
    <x v="0"/>
    <x v="0"/>
    <n v="22.09"/>
  </r>
  <r>
    <x v="1"/>
    <n v="1185732"/>
    <d v="2020-04-17T00:00:00"/>
    <x v="0"/>
    <x v="0"/>
    <s v="New York"/>
    <x v="4"/>
    <n v="54"/>
    <n v="270"/>
    <n v="14580"/>
    <n v="6560.9999999999991"/>
    <n v="0.44999999999999996"/>
    <x v="2"/>
    <n v="2020"/>
    <x v="3"/>
    <x v="1"/>
    <x v="1"/>
    <n v="24.299999999999997"/>
  </r>
  <r>
    <x v="1"/>
    <n v="1185732"/>
    <d v="2020-04-18T00:00:00"/>
    <x v="0"/>
    <x v="0"/>
    <s v="New York"/>
    <x v="5"/>
    <n v="62"/>
    <n v="290"/>
    <n v="17980"/>
    <n v="6652.6"/>
    <n v="0.37"/>
    <x v="2"/>
    <n v="2020"/>
    <x v="3"/>
    <x v="1"/>
    <x v="1"/>
    <n v="22.94"/>
  </r>
  <r>
    <x v="1"/>
    <n v="1185732"/>
    <d v="2020-04-19T00:00:00"/>
    <x v="0"/>
    <x v="0"/>
    <s v="New York"/>
    <x v="0"/>
    <n v="56"/>
    <n v="360"/>
    <n v="20160"/>
    <n v="12499.2"/>
    <n v="0.62"/>
    <x v="2"/>
    <n v="2020"/>
    <x v="3"/>
    <x v="1"/>
    <x v="0"/>
    <n v="34.72"/>
  </r>
  <r>
    <x v="1"/>
    <n v="1185732"/>
    <d v="2020-04-20T00:00:00"/>
    <x v="0"/>
    <x v="0"/>
    <s v="New York"/>
    <x v="1"/>
    <n v="50"/>
    <n v="270"/>
    <n v="13500"/>
    <n v="5940"/>
    <n v="0.44"/>
    <x v="2"/>
    <n v="2020"/>
    <x v="3"/>
    <x v="1"/>
    <x v="0"/>
    <n v="22"/>
  </r>
  <r>
    <x v="1"/>
    <n v="1185732"/>
    <d v="2020-04-21T00:00:00"/>
    <x v="0"/>
    <x v="0"/>
    <s v="New York"/>
    <x v="2"/>
    <n v="47"/>
    <n v="268"/>
    <n v="12596"/>
    <n v="5920.12"/>
    <n v="0.47"/>
    <x v="2"/>
    <n v="2020"/>
    <x v="3"/>
    <x v="1"/>
    <x v="0"/>
    <n v="22.09"/>
  </r>
  <r>
    <x v="1"/>
    <n v="1185732"/>
    <d v="2020-04-22T00:00:00"/>
    <x v="0"/>
    <x v="0"/>
    <s v="New York"/>
    <x v="3"/>
    <n v="47"/>
    <n v="252"/>
    <n v="11844"/>
    <n v="5448.24"/>
    <n v="0.45999999999999996"/>
    <x v="2"/>
    <n v="2020"/>
    <x v="3"/>
    <x v="1"/>
    <x v="0"/>
    <n v="21.619999999999997"/>
  </r>
  <r>
    <x v="1"/>
    <n v="1185732"/>
    <d v="2020-04-23T00:00:00"/>
    <x v="0"/>
    <x v="0"/>
    <s v="New York"/>
    <x v="4"/>
    <n v="58"/>
    <n v="252"/>
    <n v="14616"/>
    <n v="5846.4000000000005"/>
    <n v="0.4"/>
    <x v="2"/>
    <n v="2020"/>
    <x v="3"/>
    <x v="1"/>
    <x v="1"/>
    <n v="23.200000000000003"/>
  </r>
  <r>
    <x v="1"/>
    <n v="1185732"/>
    <d v="2020-04-24T00:00:00"/>
    <x v="0"/>
    <x v="0"/>
    <s v="New York"/>
    <x v="5"/>
    <n v="59"/>
    <n v="280"/>
    <n v="16520"/>
    <n v="6608"/>
    <n v="0.4"/>
    <x v="2"/>
    <n v="2020"/>
    <x v="3"/>
    <x v="1"/>
    <x v="1"/>
    <n v="23.6"/>
  </r>
  <r>
    <x v="1"/>
    <n v="1185732"/>
    <d v="2020-04-25T00:00:00"/>
    <x v="0"/>
    <x v="0"/>
    <s v="New York"/>
    <x v="4"/>
    <n v="64"/>
    <n v="236"/>
    <n v="15104"/>
    <n v="6343.6799999999994"/>
    <n v="0.42"/>
    <x v="2"/>
    <n v="2020"/>
    <x v="3"/>
    <x v="1"/>
    <x v="1"/>
    <n v="26.88"/>
  </r>
  <r>
    <x v="1"/>
    <n v="1185732"/>
    <d v="2020-04-26T00:00:00"/>
    <x v="0"/>
    <x v="0"/>
    <s v="New York"/>
    <x v="5"/>
    <n v="68"/>
    <n v="290"/>
    <n v="19720"/>
    <n v="7493.6"/>
    <n v="0.38"/>
    <x v="2"/>
    <n v="2020"/>
    <x v="3"/>
    <x v="1"/>
    <x v="1"/>
    <n v="25.84"/>
  </r>
  <r>
    <x v="1"/>
    <n v="1185732"/>
    <d v="2020-04-27T00:00:00"/>
    <x v="0"/>
    <x v="0"/>
    <s v="New York"/>
    <x v="0"/>
    <n v="60"/>
    <n v="299"/>
    <n v="17940"/>
    <n v="10764"/>
    <n v="0.6"/>
    <x v="2"/>
    <n v="2020"/>
    <x v="3"/>
    <x v="1"/>
    <x v="0"/>
    <n v="36"/>
  </r>
  <r>
    <x v="1"/>
    <n v="1185732"/>
    <d v="2020-04-28T00:00:00"/>
    <x v="0"/>
    <x v="0"/>
    <s v="New York"/>
    <x v="1"/>
    <n v="53"/>
    <n v="273"/>
    <n v="14469"/>
    <n v="6221.67"/>
    <n v="0.43"/>
    <x v="2"/>
    <n v="2020"/>
    <x v="3"/>
    <x v="1"/>
    <x v="0"/>
    <n v="22.79"/>
  </r>
  <r>
    <x v="1"/>
    <n v="1185732"/>
    <d v="2020-04-29T00:00:00"/>
    <x v="0"/>
    <x v="0"/>
    <s v="New York"/>
    <x v="2"/>
    <n v="52"/>
    <n v="258"/>
    <n v="13416"/>
    <n v="6439.6799999999994"/>
    <n v="0.48"/>
    <x v="2"/>
    <n v="2020"/>
    <x v="3"/>
    <x v="1"/>
    <x v="0"/>
    <n v="24.959999999999997"/>
  </r>
  <r>
    <x v="1"/>
    <n v="1185732"/>
    <d v="2020-04-30T00:00:00"/>
    <x v="0"/>
    <x v="0"/>
    <s v="New York"/>
    <x v="3"/>
    <n v="50"/>
    <n v="252"/>
    <n v="12600"/>
    <n v="6174"/>
    <n v="0.49"/>
    <x v="2"/>
    <n v="2020"/>
    <x v="3"/>
    <x v="1"/>
    <x v="0"/>
    <n v="24.5"/>
  </r>
  <r>
    <x v="1"/>
    <n v="1185732"/>
    <d v="2020-05-01T00:00:00"/>
    <x v="0"/>
    <x v="0"/>
    <s v="New York"/>
    <x v="4"/>
    <n v="64"/>
    <n v="254"/>
    <n v="16256"/>
    <n v="6827.5199999999995"/>
    <n v="0.42"/>
    <x v="2"/>
    <n v="2020"/>
    <x v="4"/>
    <x v="1"/>
    <x v="1"/>
    <n v="26.88"/>
  </r>
  <r>
    <x v="1"/>
    <n v="1185732"/>
    <d v="2020-05-02T00:00:00"/>
    <x v="0"/>
    <x v="0"/>
    <s v="New York"/>
    <x v="5"/>
    <n v="66"/>
    <n v="263"/>
    <n v="17358"/>
    <n v="6422.46"/>
    <n v="0.37"/>
    <x v="2"/>
    <n v="2020"/>
    <x v="4"/>
    <x v="1"/>
    <x v="1"/>
    <n v="24.42"/>
  </r>
  <r>
    <x v="1"/>
    <n v="1185732"/>
    <d v="2020-05-03T00:00:00"/>
    <x v="0"/>
    <x v="0"/>
    <s v="New York"/>
    <x v="0"/>
    <n v="62"/>
    <n v="312"/>
    <n v="19344"/>
    <n v="12380.16"/>
    <n v="0.64"/>
    <x v="2"/>
    <n v="2020"/>
    <x v="4"/>
    <x v="1"/>
    <x v="0"/>
    <n v="39.68"/>
  </r>
  <r>
    <x v="1"/>
    <n v="1185732"/>
    <d v="2020-05-04T00:00:00"/>
    <x v="0"/>
    <x v="0"/>
    <s v="New York"/>
    <x v="1"/>
    <n v="51"/>
    <n v="300"/>
    <n v="15300"/>
    <n v="6426"/>
    <n v="0.42"/>
    <x v="2"/>
    <n v="2020"/>
    <x v="4"/>
    <x v="1"/>
    <x v="0"/>
    <n v="21.42"/>
  </r>
  <r>
    <x v="1"/>
    <n v="1185732"/>
    <d v="2020-05-05T00:00:00"/>
    <x v="0"/>
    <x v="0"/>
    <s v="New York"/>
    <x v="2"/>
    <n v="54"/>
    <n v="285"/>
    <n v="15390"/>
    <n v="7233.2999999999993"/>
    <n v="0.47"/>
    <x v="2"/>
    <n v="2020"/>
    <x v="4"/>
    <x v="1"/>
    <x v="0"/>
    <n v="25.38"/>
  </r>
  <r>
    <x v="1"/>
    <n v="1185732"/>
    <d v="2020-05-06T00:00:00"/>
    <x v="0"/>
    <x v="0"/>
    <s v="New York"/>
    <x v="3"/>
    <n v="54"/>
    <n v="225"/>
    <n v="12150"/>
    <n v="5589"/>
    <n v="0.45999999999999996"/>
    <x v="2"/>
    <n v="2020"/>
    <x v="4"/>
    <x v="1"/>
    <x v="0"/>
    <n v="24.84"/>
  </r>
  <r>
    <x v="1"/>
    <n v="1185732"/>
    <d v="2020-05-07T00:00:00"/>
    <x v="0"/>
    <x v="0"/>
    <s v="New York"/>
    <x v="4"/>
    <n v="60"/>
    <n v="261"/>
    <n v="15660"/>
    <n v="6733.8"/>
    <n v="0.43"/>
    <x v="2"/>
    <n v="2020"/>
    <x v="4"/>
    <x v="1"/>
    <x v="1"/>
    <n v="25.8"/>
  </r>
  <r>
    <x v="1"/>
    <n v="1185732"/>
    <d v="2020-07-18T00:00:00"/>
    <x v="0"/>
    <x v="0"/>
    <s v="New York"/>
    <x v="5"/>
    <n v="68"/>
    <n v="290"/>
    <n v="19720"/>
    <n v="6902"/>
    <n v="0.35"/>
    <x v="2"/>
    <n v="2020"/>
    <x v="5"/>
    <x v="2"/>
    <x v="1"/>
    <n v="23.8"/>
  </r>
  <r>
    <x v="2"/>
    <n v="1197831"/>
    <d v="2020-07-19T00:00:00"/>
    <x v="0"/>
    <x v="0"/>
    <s v="New York"/>
    <x v="0"/>
    <n v="24"/>
    <n v="234"/>
    <n v="5616"/>
    <n v="2639.52"/>
    <n v="0.47"/>
    <x v="2"/>
    <n v="2020"/>
    <x v="5"/>
    <x v="2"/>
    <x v="0"/>
    <n v="11.28"/>
  </r>
  <r>
    <x v="2"/>
    <n v="1197831"/>
    <d v="2020-07-20T00:00:00"/>
    <x v="0"/>
    <x v="0"/>
    <s v="New York"/>
    <x v="1"/>
    <n v="34"/>
    <n v="225"/>
    <n v="7650"/>
    <n v="3748.5"/>
    <n v="0.49"/>
    <x v="2"/>
    <n v="2020"/>
    <x v="5"/>
    <x v="2"/>
    <x v="0"/>
    <n v="16.66"/>
  </r>
  <r>
    <x v="2"/>
    <n v="1197831"/>
    <d v="2020-07-21T00:00:00"/>
    <x v="0"/>
    <x v="0"/>
    <s v="New York"/>
    <x v="2"/>
    <n v="33"/>
    <n v="210"/>
    <n v="6930"/>
    <n v="3187.7999999999997"/>
    <n v="0.45999999999999996"/>
    <x v="2"/>
    <n v="2020"/>
    <x v="5"/>
    <x v="2"/>
    <x v="0"/>
    <n v="15.179999999999998"/>
  </r>
  <r>
    <x v="2"/>
    <n v="1197831"/>
    <d v="2020-07-22T00:00:00"/>
    <x v="0"/>
    <x v="0"/>
    <s v="New York"/>
    <x v="3"/>
    <n v="34"/>
    <n v="175"/>
    <n v="5950"/>
    <n v="3272.5000000000005"/>
    <n v="0.55000000000000004"/>
    <x v="2"/>
    <n v="2020"/>
    <x v="5"/>
    <x v="2"/>
    <x v="0"/>
    <n v="18.700000000000003"/>
  </r>
  <r>
    <x v="2"/>
    <n v="1197831"/>
    <d v="2020-07-23T00:00:00"/>
    <x v="1"/>
    <x v="1"/>
    <s v="Houston"/>
    <x v="4"/>
    <n v="36"/>
    <n v="154"/>
    <n v="5544"/>
    <n v="2383.92"/>
    <n v="0.43"/>
    <x v="2"/>
    <n v="2020"/>
    <x v="5"/>
    <x v="2"/>
    <x v="1"/>
    <n v="15.48"/>
  </r>
  <r>
    <x v="2"/>
    <n v="1197831"/>
    <d v="2020-07-24T00:00:00"/>
    <x v="1"/>
    <x v="1"/>
    <s v="Houston"/>
    <x v="5"/>
    <n v="34"/>
    <n v="203"/>
    <n v="6902"/>
    <n v="4417.28"/>
    <n v="0.64"/>
    <x v="2"/>
    <n v="2020"/>
    <x v="5"/>
    <x v="2"/>
    <x v="1"/>
    <n v="21.759999999999998"/>
  </r>
  <r>
    <x v="2"/>
    <n v="1197831"/>
    <d v="2020-07-25T00:00:00"/>
    <x v="1"/>
    <x v="1"/>
    <s v="Houston"/>
    <x v="0"/>
    <n v="23"/>
    <n v="213"/>
    <n v="4899"/>
    <n v="2449.5"/>
    <n v="0.5"/>
    <x v="2"/>
    <n v="2020"/>
    <x v="5"/>
    <x v="2"/>
    <x v="0"/>
    <n v="11.5"/>
  </r>
  <r>
    <x v="2"/>
    <n v="1197831"/>
    <d v="2020-07-26T00:00:00"/>
    <x v="1"/>
    <x v="1"/>
    <s v="Houston"/>
    <x v="1"/>
    <n v="33"/>
    <n v="255"/>
    <n v="8415"/>
    <n v="3786.7499999999995"/>
    <n v="0.44999999999999996"/>
    <x v="2"/>
    <n v="2020"/>
    <x v="5"/>
    <x v="2"/>
    <x v="0"/>
    <n v="14.849999999999998"/>
  </r>
  <r>
    <x v="2"/>
    <n v="1197831"/>
    <d v="2020-07-27T00:00:00"/>
    <x v="1"/>
    <x v="1"/>
    <s v="Houston"/>
    <x v="2"/>
    <n v="32"/>
    <n v="176"/>
    <n v="5632"/>
    <n v="2534.3999999999996"/>
    <n v="0.44999999999999996"/>
    <x v="2"/>
    <n v="2020"/>
    <x v="5"/>
    <x v="2"/>
    <x v="0"/>
    <n v="14.399999999999999"/>
  </r>
  <r>
    <x v="2"/>
    <n v="1197831"/>
    <d v="2020-07-28T00:00:00"/>
    <x v="1"/>
    <x v="1"/>
    <s v="Houston"/>
    <x v="3"/>
    <n v="34"/>
    <n v="175"/>
    <n v="5950"/>
    <n v="3570"/>
    <n v="0.6"/>
    <x v="2"/>
    <n v="2020"/>
    <x v="5"/>
    <x v="2"/>
    <x v="0"/>
    <n v="20.399999999999999"/>
  </r>
  <r>
    <x v="2"/>
    <n v="1197831"/>
    <d v="2020-07-29T00:00:00"/>
    <x v="1"/>
    <x v="1"/>
    <s v="Houston"/>
    <x v="4"/>
    <n v="38"/>
    <n v="125"/>
    <n v="4750"/>
    <n v="2137.5"/>
    <n v="0.44999999999999996"/>
    <x v="2"/>
    <n v="2020"/>
    <x v="5"/>
    <x v="2"/>
    <x v="1"/>
    <n v="17.100000000000001"/>
  </r>
  <r>
    <x v="2"/>
    <n v="1197831"/>
    <d v="2020-07-30T00:00:00"/>
    <x v="1"/>
    <x v="1"/>
    <s v="Houston"/>
    <x v="5"/>
    <n v="34"/>
    <n v="196"/>
    <n v="6664"/>
    <n v="4198.32"/>
    <n v="0.63"/>
    <x v="2"/>
    <n v="2020"/>
    <x v="5"/>
    <x v="2"/>
    <x v="1"/>
    <n v="21.419999999999998"/>
  </r>
  <r>
    <x v="2"/>
    <n v="1197831"/>
    <d v="2020-07-31T00:00:00"/>
    <x v="1"/>
    <x v="1"/>
    <s v="Houston"/>
    <x v="0"/>
    <n v="29"/>
    <n v="254"/>
    <n v="7366"/>
    <n v="3314.7"/>
    <n v="0.44999999999999996"/>
    <x v="2"/>
    <n v="2020"/>
    <x v="5"/>
    <x v="2"/>
    <x v="0"/>
    <n v="13.049999999999999"/>
  </r>
  <r>
    <x v="2"/>
    <n v="1197831"/>
    <d v="2020-08-01T00:00:00"/>
    <x v="1"/>
    <x v="1"/>
    <s v="Houston"/>
    <x v="1"/>
    <n v="39"/>
    <n v="236"/>
    <n v="9204"/>
    <n v="4141.7999999999993"/>
    <n v="0.44999999999999996"/>
    <x v="2"/>
    <n v="2020"/>
    <x v="6"/>
    <x v="2"/>
    <x v="0"/>
    <n v="17.549999999999997"/>
  </r>
  <r>
    <x v="2"/>
    <n v="1197831"/>
    <d v="2020-08-02T00:00:00"/>
    <x v="1"/>
    <x v="1"/>
    <s v="Houston"/>
    <x v="2"/>
    <n v="32"/>
    <n v="182"/>
    <n v="5824"/>
    <n v="2853.7599999999998"/>
    <n v="0.49"/>
    <x v="2"/>
    <n v="2020"/>
    <x v="6"/>
    <x v="2"/>
    <x v="0"/>
    <n v="15.679999999999998"/>
  </r>
  <r>
    <x v="2"/>
    <n v="1197831"/>
    <d v="2020-08-03T00:00:00"/>
    <x v="1"/>
    <x v="1"/>
    <s v="Houston"/>
    <x v="3"/>
    <n v="37"/>
    <n v="174"/>
    <n v="6438"/>
    <n v="3734.0400000000004"/>
    <n v="0.58000000000000007"/>
    <x v="2"/>
    <n v="2020"/>
    <x v="6"/>
    <x v="2"/>
    <x v="0"/>
    <n v="21.46"/>
  </r>
  <r>
    <x v="2"/>
    <n v="1197831"/>
    <d v="2020-08-04T00:00:00"/>
    <x v="1"/>
    <x v="1"/>
    <s v="Houston"/>
    <x v="4"/>
    <n v="41"/>
    <n v="125"/>
    <n v="5125"/>
    <n v="2050"/>
    <n v="0.4"/>
    <x v="2"/>
    <n v="2020"/>
    <x v="6"/>
    <x v="2"/>
    <x v="1"/>
    <n v="16.399999999999999"/>
  </r>
  <r>
    <x v="2"/>
    <n v="1197831"/>
    <d v="2020-08-05T00:00:00"/>
    <x v="1"/>
    <x v="1"/>
    <s v="Houston"/>
    <x v="5"/>
    <n v="39"/>
    <n v="189"/>
    <n v="7371"/>
    <n v="4422.5999999999995"/>
    <n v="0.6"/>
    <x v="2"/>
    <n v="2020"/>
    <x v="6"/>
    <x v="2"/>
    <x v="1"/>
    <n v="23.4"/>
  </r>
  <r>
    <x v="2"/>
    <n v="1197831"/>
    <d v="2020-08-06T00:00:00"/>
    <x v="1"/>
    <x v="1"/>
    <s v="Houston"/>
    <x v="0"/>
    <n v="27"/>
    <n v="234"/>
    <n v="6318"/>
    <n v="3032.64"/>
    <n v="0.48"/>
    <x v="2"/>
    <n v="2020"/>
    <x v="6"/>
    <x v="2"/>
    <x v="0"/>
    <n v="12.959999999999999"/>
  </r>
  <r>
    <x v="2"/>
    <n v="1197831"/>
    <d v="2020-08-07T00:00:00"/>
    <x v="1"/>
    <x v="1"/>
    <s v="Houston"/>
    <x v="1"/>
    <n v="38"/>
    <n v="225"/>
    <n v="8550"/>
    <n v="3847.4999999999995"/>
    <n v="0.44999999999999996"/>
    <x v="2"/>
    <n v="2020"/>
    <x v="6"/>
    <x v="2"/>
    <x v="0"/>
    <n v="17.099999999999998"/>
  </r>
  <r>
    <x v="2"/>
    <n v="1197831"/>
    <d v="2020-08-08T00:00:00"/>
    <x v="1"/>
    <x v="1"/>
    <s v="Houston"/>
    <x v="2"/>
    <n v="34"/>
    <n v="203"/>
    <n v="6902"/>
    <n v="3174.9199999999996"/>
    <n v="0.45999999999999996"/>
    <x v="2"/>
    <n v="2020"/>
    <x v="6"/>
    <x v="2"/>
    <x v="0"/>
    <n v="15.639999999999999"/>
  </r>
  <r>
    <x v="2"/>
    <n v="1197831"/>
    <d v="2020-08-09T00:00:00"/>
    <x v="1"/>
    <x v="1"/>
    <s v="Houston"/>
    <x v="3"/>
    <n v="36"/>
    <n v="163"/>
    <n v="5868"/>
    <n v="3462.1200000000003"/>
    <n v="0.59000000000000008"/>
    <x v="2"/>
    <n v="2020"/>
    <x v="6"/>
    <x v="2"/>
    <x v="0"/>
    <n v="21.240000000000002"/>
  </r>
  <r>
    <x v="1"/>
    <n v="1197831"/>
    <d v="2020-08-10T00:00:00"/>
    <x v="1"/>
    <x v="1"/>
    <s v="Houston"/>
    <x v="4"/>
    <n v="42"/>
    <n v="147"/>
    <n v="6174"/>
    <n v="2593.08"/>
    <n v="0.42"/>
    <x v="2"/>
    <n v="2020"/>
    <x v="6"/>
    <x v="2"/>
    <x v="1"/>
    <n v="17.64"/>
  </r>
  <r>
    <x v="1"/>
    <n v="1197831"/>
    <d v="2020-08-11T00:00:00"/>
    <x v="1"/>
    <x v="1"/>
    <s v="Houston"/>
    <x v="5"/>
    <n v="39"/>
    <n v="232"/>
    <n v="9048"/>
    <n v="5519.28"/>
    <n v="0.61"/>
    <x v="2"/>
    <n v="2020"/>
    <x v="6"/>
    <x v="2"/>
    <x v="1"/>
    <n v="23.79"/>
  </r>
  <r>
    <x v="1"/>
    <n v="1197831"/>
    <d v="2020-08-12T00:00:00"/>
    <x v="1"/>
    <x v="1"/>
    <s v="Houston"/>
    <x v="0"/>
    <n v="29"/>
    <n v="268"/>
    <n v="7772"/>
    <n v="3730.56"/>
    <n v="0.48"/>
    <x v="2"/>
    <n v="2020"/>
    <x v="6"/>
    <x v="2"/>
    <x v="0"/>
    <n v="13.92"/>
  </r>
  <r>
    <x v="1"/>
    <n v="1197831"/>
    <d v="2020-08-13T00:00:00"/>
    <x v="1"/>
    <x v="1"/>
    <s v="Houston"/>
    <x v="1"/>
    <n v="38"/>
    <n v="259"/>
    <n v="9842"/>
    <n v="4527.32"/>
    <n v="0.45999999999999996"/>
    <x v="2"/>
    <n v="2020"/>
    <x v="6"/>
    <x v="2"/>
    <x v="0"/>
    <n v="17.48"/>
  </r>
  <r>
    <x v="1"/>
    <n v="1197831"/>
    <d v="2020-08-14T00:00:00"/>
    <x v="1"/>
    <x v="1"/>
    <s v="Houston"/>
    <x v="2"/>
    <n v="33"/>
    <n v="225"/>
    <n v="7425"/>
    <n v="3564"/>
    <n v="0.48"/>
    <x v="2"/>
    <n v="2020"/>
    <x v="6"/>
    <x v="2"/>
    <x v="0"/>
    <n v="15.84"/>
  </r>
  <r>
    <x v="1"/>
    <n v="1197831"/>
    <d v="2020-08-15T00:00:00"/>
    <x v="1"/>
    <x v="1"/>
    <s v="Houston"/>
    <x v="3"/>
    <n v="39"/>
    <n v="189"/>
    <n v="7371"/>
    <n v="4275.18"/>
    <n v="0.58000000000000007"/>
    <x v="2"/>
    <n v="2020"/>
    <x v="6"/>
    <x v="2"/>
    <x v="0"/>
    <n v="22.62"/>
  </r>
  <r>
    <x v="1"/>
    <n v="1197831"/>
    <d v="2020-08-16T00:00:00"/>
    <x v="1"/>
    <x v="1"/>
    <s v="Houston"/>
    <x v="4"/>
    <n v="42"/>
    <n v="168"/>
    <n v="7056"/>
    <n v="2822.4"/>
    <n v="0.4"/>
    <x v="2"/>
    <n v="2020"/>
    <x v="6"/>
    <x v="2"/>
    <x v="1"/>
    <n v="16.8"/>
  </r>
  <r>
    <x v="1"/>
    <n v="1197831"/>
    <d v="2020-08-17T00:00:00"/>
    <x v="1"/>
    <x v="1"/>
    <s v="Houston"/>
    <x v="5"/>
    <n v="37"/>
    <n v="276"/>
    <n v="10212"/>
    <n v="6433.56"/>
    <n v="0.63"/>
    <x v="2"/>
    <n v="2020"/>
    <x v="6"/>
    <x v="2"/>
    <x v="1"/>
    <n v="23.310000000000002"/>
  </r>
  <r>
    <x v="1"/>
    <n v="1197831"/>
    <d v="2020-08-18T00:00:00"/>
    <x v="1"/>
    <x v="1"/>
    <s v="Houston"/>
    <x v="0"/>
    <n v="39"/>
    <n v="238"/>
    <n v="9282"/>
    <n v="4362.54"/>
    <n v="0.47"/>
    <x v="2"/>
    <n v="2020"/>
    <x v="6"/>
    <x v="2"/>
    <x v="0"/>
    <n v="18.329999999999998"/>
  </r>
  <r>
    <x v="1"/>
    <n v="1197831"/>
    <d v="2020-08-19T00:00:00"/>
    <x v="1"/>
    <x v="1"/>
    <s v="Houston"/>
    <x v="1"/>
    <n v="42"/>
    <n v="238"/>
    <n v="9996"/>
    <n v="4498.2"/>
    <n v="0.44999999999999996"/>
    <x v="2"/>
    <n v="2020"/>
    <x v="6"/>
    <x v="2"/>
    <x v="0"/>
    <n v="18.899999999999999"/>
  </r>
  <r>
    <x v="1"/>
    <n v="1197831"/>
    <d v="2020-08-20T00:00:00"/>
    <x v="1"/>
    <x v="1"/>
    <s v="Houston"/>
    <x v="2"/>
    <n v="37"/>
    <n v="232"/>
    <n v="8584"/>
    <n v="4206.16"/>
    <n v="0.49"/>
    <x v="2"/>
    <n v="2020"/>
    <x v="6"/>
    <x v="2"/>
    <x v="0"/>
    <n v="18.13"/>
  </r>
  <r>
    <x v="1"/>
    <n v="1197831"/>
    <d v="2020-08-21T00:00:00"/>
    <x v="1"/>
    <x v="1"/>
    <s v="Houston"/>
    <x v="3"/>
    <n v="38"/>
    <n v="203"/>
    <n v="7714"/>
    <n v="4396.9800000000005"/>
    <n v="0.57000000000000006"/>
    <x v="2"/>
    <n v="2020"/>
    <x v="6"/>
    <x v="2"/>
    <x v="0"/>
    <n v="21.660000000000004"/>
  </r>
  <r>
    <x v="1"/>
    <n v="1197831"/>
    <d v="2020-08-22T00:00:00"/>
    <x v="1"/>
    <x v="1"/>
    <s v="Houston"/>
    <x v="4"/>
    <n v="41"/>
    <n v="169"/>
    <n v="6929"/>
    <n v="3118.0499999999997"/>
    <n v="0.44999999999999996"/>
    <x v="2"/>
    <n v="2020"/>
    <x v="6"/>
    <x v="2"/>
    <x v="1"/>
    <n v="18.45"/>
  </r>
  <r>
    <x v="1"/>
    <n v="1197831"/>
    <d v="2020-08-23T00:00:00"/>
    <x v="1"/>
    <x v="1"/>
    <s v="Houston"/>
    <x v="5"/>
    <n v="47"/>
    <n v="250"/>
    <n v="11750"/>
    <n v="7520"/>
    <n v="0.64"/>
    <x v="2"/>
    <n v="2020"/>
    <x v="6"/>
    <x v="2"/>
    <x v="1"/>
    <n v="30.08"/>
  </r>
  <r>
    <x v="1"/>
    <n v="1197831"/>
    <d v="2020-08-24T00:00:00"/>
    <x v="1"/>
    <x v="1"/>
    <s v="Houston"/>
    <x v="0"/>
    <n v="37"/>
    <n v="238"/>
    <n v="8806"/>
    <n v="3962.7"/>
    <n v="0.44999999999999996"/>
    <x v="2"/>
    <n v="2020"/>
    <x v="6"/>
    <x v="2"/>
    <x v="0"/>
    <n v="16.649999999999999"/>
  </r>
  <r>
    <x v="1"/>
    <n v="1197831"/>
    <d v="2020-08-25T00:00:00"/>
    <x v="1"/>
    <x v="1"/>
    <s v="Houston"/>
    <x v="1"/>
    <n v="42"/>
    <n v="238"/>
    <n v="9996"/>
    <n v="4598.16"/>
    <n v="0.45999999999999996"/>
    <x v="2"/>
    <n v="2020"/>
    <x v="6"/>
    <x v="2"/>
    <x v="0"/>
    <n v="19.32"/>
  </r>
  <r>
    <x v="1"/>
    <n v="1197831"/>
    <d v="2020-08-26T00:00:00"/>
    <x v="1"/>
    <x v="1"/>
    <s v="Houston"/>
    <x v="2"/>
    <n v="37"/>
    <n v="319"/>
    <n v="11803"/>
    <n v="5311.3499999999995"/>
    <n v="0.44999999999999996"/>
    <x v="2"/>
    <n v="2020"/>
    <x v="6"/>
    <x v="2"/>
    <x v="0"/>
    <n v="16.649999999999999"/>
  </r>
  <r>
    <x v="1"/>
    <n v="1197831"/>
    <d v="2020-08-27T00:00:00"/>
    <x v="1"/>
    <x v="1"/>
    <s v="Houston"/>
    <x v="3"/>
    <n v="36"/>
    <n v="210"/>
    <n v="7560"/>
    <n v="4536"/>
    <n v="0.6"/>
    <x v="2"/>
    <n v="2020"/>
    <x v="6"/>
    <x v="2"/>
    <x v="0"/>
    <n v="21.6"/>
  </r>
  <r>
    <x v="1"/>
    <n v="1197831"/>
    <d v="2020-08-28T00:00:00"/>
    <x v="1"/>
    <x v="1"/>
    <s v="Houston"/>
    <x v="4"/>
    <n v="41"/>
    <n v="196"/>
    <n v="8036"/>
    <n v="3214.4"/>
    <n v="0.4"/>
    <x v="2"/>
    <n v="2020"/>
    <x v="6"/>
    <x v="2"/>
    <x v="1"/>
    <n v="16.400000000000002"/>
  </r>
  <r>
    <x v="1"/>
    <n v="1197831"/>
    <d v="2020-08-29T00:00:00"/>
    <x v="1"/>
    <x v="1"/>
    <s v="Houston"/>
    <x v="5"/>
    <n v="47"/>
    <n v="293"/>
    <n v="13771"/>
    <n v="8675.73"/>
    <n v="0.63"/>
    <x v="2"/>
    <n v="2020"/>
    <x v="6"/>
    <x v="2"/>
    <x v="1"/>
    <n v="29.61"/>
  </r>
  <r>
    <x v="1"/>
    <n v="1197831"/>
    <d v="2020-08-30T00:00:00"/>
    <x v="1"/>
    <x v="1"/>
    <s v="Houston"/>
    <x v="0"/>
    <n v="37"/>
    <n v="268"/>
    <n v="9916"/>
    <n v="4858.84"/>
    <n v="0.49"/>
    <x v="2"/>
    <n v="2020"/>
    <x v="6"/>
    <x v="2"/>
    <x v="0"/>
    <n v="18.13"/>
  </r>
  <r>
    <x v="1"/>
    <n v="1197831"/>
    <d v="2020-08-31T00:00:00"/>
    <x v="1"/>
    <x v="1"/>
    <s v="Houston"/>
    <x v="1"/>
    <n v="41"/>
    <n v="259"/>
    <n v="10619"/>
    <n v="4778.5499999999993"/>
    <n v="0.44999999999999996"/>
    <x v="2"/>
    <n v="2020"/>
    <x v="6"/>
    <x v="2"/>
    <x v="0"/>
    <n v="18.449999999999996"/>
  </r>
  <r>
    <x v="1"/>
    <n v="1197831"/>
    <d v="2020-09-01T00:00:00"/>
    <x v="1"/>
    <x v="1"/>
    <s v="Houston"/>
    <x v="2"/>
    <n v="39"/>
    <n v="297"/>
    <n v="11583"/>
    <n v="5328.1799999999994"/>
    <n v="0.45999999999999996"/>
    <x v="2"/>
    <n v="2020"/>
    <x v="7"/>
    <x v="2"/>
    <x v="0"/>
    <n v="17.939999999999998"/>
  </r>
  <r>
    <x v="1"/>
    <n v="1197831"/>
    <d v="2020-09-02T00:00:00"/>
    <x v="1"/>
    <x v="1"/>
    <s v="Houston"/>
    <x v="3"/>
    <n v="38"/>
    <n v="189"/>
    <n v="7182"/>
    <n v="4237.380000000001"/>
    <n v="0.59000000000000008"/>
    <x v="2"/>
    <n v="2020"/>
    <x v="7"/>
    <x v="2"/>
    <x v="0"/>
    <n v="22.420000000000005"/>
  </r>
  <r>
    <x v="1"/>
    <n v="1197831"/>
    <d v="2020-09-03T00:00:00"/>
    <x v="1"/>
    <x v="1"/>
    <s v="Houston"/>
    <x v="4"/>
    <n v="41"/>
    <n v="169"/>
    <n v="6929"/>
    <n v="2771.6000000000004"/>
    <n v="0.4"/>
    <x v="2"/>
    <n v="2020"/>
    <x v="7"/>
    <x v="2"/>
    <x v="1"/>
    <n v="16.400000000000002"/>
  </r>
  <r>
    <x v="1"/>
    <n v="1197831"/>
    <d v="2020-09-04T00:00:00"/>
    <x v="1"/>
    <x v="1"/>
    <s v="Houston"/>
    <x v="5"/>
    <n v="46"/>
    <n v="225"/>
    <n v="10350"/>
    <n v="6727.5"/>
    <n v="0.65"/>
    <x v="2"/>
    <n v="2020"/>
    <x v="7"/>
    <x v="2"/>
    <x v="1"/>
    <n v="29.9"/>
  </r>
  <r>
    <x v="1"/>
    <n v="1197831"/>
    <d v="2020-09-05T00:00:00"/>
    <x v="1"/>
    <x v="1"/>
    <s v="Houston"/>
    <x v="0"/>
    <n v="44"/>
    <n v="255"/>
    <n v="11220"/>
    <n v="5385.5999999999995"/>
    <n v="0.48"/>
    <x v="2"/>
    <n v="2020"/>
    <x v="7"/>
    <x v="2"/>
    <x v="0"/>
    <n v="21.119999999999997"/>
  </r>
  <r>
    <x v="1"/>
    <n v="1197831"/>
    <d v="2020-09-06T00:00:00"/>
    <x v="1"/>
    <x v="1"/>
    <s v="Houston"/>
    <x v="1"/>
    <n v="41"/>
    <n v="213"/>
    <n v="8733"/>
    <n v="4017.18"/>
    <n v="0.45999999999999996"/>
    <x v="2"/>
    <n v="2020"/>
    <x v="7"/>
    <x v="2"/>
    <x v="0"/>
    <n v="18.86"/>
  </r>
  <r>
    <x v="1"/>
    <n v="1197831"/>
    <d v="2020-09-07T00:00:00"/>
    <x v="1"/>
    <x v="1"/>
    <s v="Houston"/>
    <x v="2"/>
    <n v="46"/>
    <n v="234"/>
    <n v="10764"/>
    <n v="5274.36"/>
    <n v="0.49"/>
    <x v="2"/>
    <n v="2020"/>
    <x v="7"/>
    <x v="2"/>
    <x v="0"/>
    <n v="22.54"/>
  </r>
  <r>
    <x v="1"/>
    <n v="1197831"/>
    <d v="2020-09-08T00:00:00"/>
    <x v="1"/>
    <x v="1"/>
    <s v="Houston"/>
    <x v="3"/>
    <n v="47"/>
    <n v="181"/>
    <n v="8507"/>
    <n v="4678.8500000000004"/>
    <n v="0.55000000000000004"/>
    <x v="2"/>
    <n v="2020"/>
    <x v="7"/>
    <x v="2"/>
    <x v="0"/>
    <n v="25.85"/>
  </r>
  <r>
    <x v="1"/>
    <n v="1197831"/>
    <d v="2020-09-09T00:00:00"/>
    <x v="1"/>
    <x v="1"/>
    <s v="Houston"/>
    <x v="4"/>
    <n v="44"/>
    <n v="175"/>
    <n v="7700"/>
    <n v="3311"/>
    <n v="0.43"/>
    <x v="2"/>
    <n v="2020"/>
    <x v="7"/>
    <x v="2"/>
    <x v="1"/>
    <n v="18.920000000000002"/>
  </r>
  <r>
    <x v="1"/>
    <n v="1197831"/>
    <d v="2020-09-10T00:00:00"/>
    <x v="1"/>
    <x v="1"/>
    <s v="Houston"/>
    <x v="5"/>
    <n v="50"/>
    <n v="213"/>
    <n v="10650"/>
    <n v="6816"/>
    <n v="0.64"/>
    <x v="2"/>
    <n v="2020"/>
    <x v="7"/>
    <x v="2"/>
    <x v="1"/>
    <n v="32"/>
  </r>
  <r>
    <x v="1"/>
    <n v="1197831"/>
    <d v="2020-09-11T00:00:00"/>
    <x v="1"/>
    <x v="1"/>
    <s v="Houston"/>
    <x v="0"/>
    <n v="44"/>
    <n v="240"/>
    <n v="10560"/>
    <n v="5280"/>
    <n v="0.5"/>
    <x v="2"/>
    <n v="2020"/>
    <x v="7"/>
    <x v="2"/>
    <x v="0"/>
    <n v="22"/>
  </r>
  <r>
    <x v="1"/>
    <n v="1197831"/>
    <d v="2020-09-12T00:00:00"/>
    <x v="1"/>
    <x v="1"/>
    <s v="Houston"/>
    <x v="1"/>
    <n v="43"/>
    <n v="216"/>
    <n v="9288"/>
    <n v="4365.3599999999997"/>
    <n v="0.47"/>
    <x v="2"/>
    <n v="2020"/>
    <x v="7"/>
    <x v="2"/>
    <x v="0"/>
    <n v="20.209999999999997"/>
  </r>
  <r>
    <x v="1"/>
    <n v="1197831"/>
    <d v="2020-09-13T00:00:00"/>
    <x v="1"/>
    <x v="1"/>
    <s v="Houston"/>
    <x v="2"/>
    <n v="48"/>
    <n v="188"/>
    <n v="9024"/>
    <n v="4241.28"/>
    <n v="0.47"/>
    <x v="2"/>
    <n v="2020"/>
    <x v="7"/>
    <x v="2"/>
    <x v="0"/>
    <n v="22.56"/>
  </r>
  <r>
    <x v="1"/>
    <n v="1197831"/>
    <d v="2020-09-14T00:00:00"/>
    <x v="1"/>
    <x v="1"/>
    <s v="Houston"/>
    <x v="3"/>
    <n v="45"/>
    <n v="168"/>
    <n v="7560"/>
    <n v="4384.8"/>
    <n v="0.58000000000000007"/>
    <x v="2"/>
    <n v="2020"/>
    <x v="7"/>
    <x v="2"/>
    <x v="0"/>
    <n v="26.1"/>
  </r>
  <r>
    <x v="1"/>
    <n v="1197831"/>
    <d v="2020-09-15T00:00:00"/>
    <x v="1"/>
    <x v="1"/>
    <s v="Houston"/>
    <x v="4"/>
    <n v="42"/>
    <n v="150"/>
    <n v="6300"/>
    <n v="2583"/>
    <n v="0.41"/>
    <x v="2"/>
    <n v="2020"/>
    <x v="7"/>
    <x v="2"/>
    <x v="1"/>
    <n v="17.22"/>
  </r>
  <r>
    <x v="1"/>
    <n v="1197831"/>
    <d v="2020-09-16T00:00:00"/>
    <x v="1"/>
    <x v="1"/>
    <s v="Houston"/>
    <x v="5"/>
    <n v="53"/>
    <n v="210"/>
    <n v="11130"/>
    <n v="6900.6"/>
    <n v="0.62"/>
    <x v="2"/>
    <n v="2020"/>
    <x v="7"/>
    <x v="2"/>
    <x v="1"/>
    <n v="32.86"/>
  </r>
  <r>
    <x v="1"/>
    <n v="1197831"/>
    <d v="2020-10-20T00:00:00"/>
    <x v="1"/>
    <x v="1"/>
    <s v="Houston"/>
    <x v="0"/>
    <n v="43"/>
    <n v="234"/>
    <n v="10062"/>
    <n v="4930.38"/>
    <n v="0.49"/>
    <x v="2"/>
    <n v="2020"/>
    <x v="8"/>
    <x v="3"/>
    <x v="0"/>
    <n v="21.07"/>
  </r>
  <r>
    <x v="1"/>
    <n v="1197831"/>
    <d v="2020-10-21T00:00:00"/>
    <x v="1"/>
    <x v="1"/>
    <s v="Houston"/>
    <x v="1"/>
    <n v="43"/>
    <n v="243"/>
    <n v="10449"/>
    <n v="5120.01"/>
    <n v="0.49"/>
    <x v="2"/>
    <n v="2020"/>
    <x v="8"/>
    <x v="3"/>
    <x v="0"/>
    <n v="21.07"/>
  </r>
  <r>
    <x v="1"/>
    <n v="1197831"/>
    <d v="2020-10-22T00:00:00"/>
    <x v="1"/>
    <x v="1"/>
    <s v="Houston"/>
    <x v="2"/>
    <n v="47"/>
    <n v="206"/>
    <n v="9682"/>
    <n v="4647.3599999999997"/>
    <n v="0.48"/>
    <x v="2"/>
    <n v="2020"/>
    <x v="8"/>
    <x v="3"/>
    <x v="0"/>
    <n v="22.56"/>
  </r>
  <r>
    <x v="1"/>
    <n v="1197831"/>
    <d v="2020-10-23T00:00:00"/>
    <x v="1"/>
    <x v="1"/>
    <s v="Houston"/>
    <x v="3"/>
    <n v="48"/>
    <n v="203"/>
    <n v="9744"/>
    <n v="5359.2000000000007"/>
    <n v="0.55000000000000004"/>
    <x v="2"/>
    <n v="2020"/>
    <x v="8"/>
    <x v="3"/>
    <x v="0"/>
    <n v="26.400000000000002"/>
  </r>
  <r>
    <x v="1"/>
    <n v="1197831"/>
    <d v="2020-10-24T00:00:00"/>
    <x v="1"/>
    <x v="1"/>
    <s v="Houston"/>
    <x v="4"/>
    <n v="42"/>
    <n v="195"/>
    <n v="8190"/>
    <n v="3685.4999999999995"/>
    <n v="0.44999999999999996"/>
    <x v="2"/>
    <n v="2020"/>
    <x v="8"/>
    <x v="3"/>
    <x v="1"/>
    <n v="18.899999999999999"/>
  </r>
  <r>
    <x v="1"/>
    <n v="1197831"/>
    <d v="2020-10-25T00:00:00"/>
    <x v="1"/>
    <x v="1"/>
    <s v="Houston"/>
    <x v="5"/>
    <n v="51"/>
    <n v="247"/>
    <n v="12597"/>
    <n v="7810.14"/>
    <n v="0.62"/>
    <x v="2"/>
    <n v="2020"/>
    <x v="8"/>
    <x v="3"/>
    <x v="1"/>
    <n v="31.62"/>
  </r>
  <r>
    <x v="1"/>
    <n v="1197831"/>
    <d v="2020-10-26T00:00:00"/>
    <x v="1"/>
    <x v="1"/>
    <s v="Houston"/>
    <x v="0"/>
    <n v="41"/>
    <n v="238"/>
    <n v="9758"/>
    <n v="4683.84"/>
    <n v="0.48"/>
    <x v="2"/>
    <n v="2020"/>
    <x v="8"/>
    <x v="3"/>
    <x v="0"/>
    <n v="19.68"/>
  </r>
  <r>
    <x v="1"/>
    <n v="1197831"/>
    <d v="2020-10-27T00:00:00"/>
    <x v="1"/>
    <x v="1"/>
    <s v="Houston"/>
    <x v="1"/>
    <n v="44"/>
    <n v="285"/>
    <n v="12540"/>
    <n v="6019.2"/>
    <n v="0.48"/>
    <x v="2"/>
    <n v="2020"/>
    <x v="8"/>
    <x v="3"/>
    <x v="0"/>
    <n v="21.12"/>
  </r>
  <r>
    <x v="1"/>
    <n v="1197831"/>
    <d v="2020-10-28T00:00:00"/>
    <x v="1"/>
    <x v="1"/>
    <s v="Houston"/>
    <x v="2"/>
    <n v="47"/>
    <n v="255"/>
    <n v="11985"/>
    <n v="5872.65"/>
    <n v="0.49"/>
    <x v="2"/>
    <n v="2020"/>
    <x v="8"/>
    <x v="3"/>
    <x v="0"/>
    <n v="23.029999999999998"/>
  </r>
  <r>
    <x v="1"/>
    <n v="1197831"/>
    <d v="2020-10-29T00:00:00"/>
    <x v="1"/>
    <x v="1"/>
    <s v="Houston"/>
    <x v="3"/>
    <n v="47"/>
    <n v="182"/>
    <n v="8554"/>
    <n v="4961.3200000000006"/>
    <n v="0.58000000000000007"/>
    <x v="2"/>
    <n v="2020"/>
    <x v="8"/>
    <x v="3"/>
    <x v="0"/>
    <n v="27.260000000000005"/>
  </r>
  <r>
    <x v="1"/>
    <n v="1197831"/>
    <d v="2020-10-30T00:00:00"/>
    <x v="1"/>
    <x v="1"/>
    <s v="Houston"/>
    <x v="4"/>
    <n v="42"/>
    <n v="169"/>
    <n v="7098"/>
    <n v="3194.1"/>
    <n v="0.44999999999999996"/>
    <x v="2"/>
    <n v="2020"/>
    <x v="8"/>
    <x v="3"/>
    <x v="1"/>
    <n v="18.899999999999999"/>
  </r>
  <r>
    <x v="1"/>
    <n v="1197831"/>
    <d v="2020-10-31T00:00:00"/>
    <x v="1"/>
    <x v="1"/>
    <s v="Houston"/>
    <x v="5"/>
    <n v="53"/>
    <n v="261"/>
    <n v="13833"/>
    <n v="8576.4599999999991"/>
    <n v="0.62"/>
    <x v="2"/>
    <n v="2020"/>
    <x v="8"/>
    <x v="3"/>
    <x v="1"/>
    <n v="32.86"/>
  </r>
  <r>
    <x v="3"/>
    <n v="1128299"/>
    <d v="2020-11-01T00:00:00"/>
    <x v="1"/>
    <x v="1"/>
    <s v="Houston"/>
    <x v="0"/>
    <n v="37"/>
    <n v="209"/>
    <n v="7733"/>
    <n v="3479.8500000000004"/>
    <n v="0.45000000000000007"/>
    <x v="2"/>
    <n v="2020"/>
    <x v="9"/>
    <x v="3"/>
    <x v="0"/>
    <n v="16.650000000000002"/>
  </r>
  <r>
    <x v="3"/>
    <n v="1128299"/>
    <d v="2020-11-02T00:00:00"/>
    <x v="1"/>
    <x v="1"/>
    <s v="Houston"/>
    <x v="1"/>
    <n v="49"/>
    <n v="194"/>
    <n v="9506"/>
    <n v="2946.86"/>
    <n v="0.31"/>
    <x v="2"/>
    <n v="2020"/>
    <x v="9"/>
    <x v="3"/>
    <x v="0"/>
    <n v="15.190000000000001"/>
  </r>
  <r>
    <x v="3"/>
    <n v="1128299"/>
    <d v="2020-11-03T00:00:00"/>
    <x v="1"/>
    <x v="1"/>
    <s v="Houston"/>
    <x v="2"/>
    <n v="46"/>
    <n v="217"/>
    <n v="9982"/>
    <n v="4491.9000000000005"/>
    <n v="0.45000000000000007"/>
    <x v="2"/>
    <n v="2020"/>
    <x v="9"/>
    <x v="3"/>
    <x v="0"/>
    <n v="20.700000000000003"/>
  </r>
  <r>
    <x v="3"/>
    <n v="1128299"/>
    <d v="2020-11-04T00:00:00"/>
    <x v="1"/>
    <x v="1"/>
    <s v="Houston"/>
    <x v="3"/>
    <n v="48"/>
    <n v="175"/>
    <n v="8400"/>
    <n v="3360"/>
    <n v="0.4"/>
    <x v="2"/>
    <n v="2020"/>
    <x v="9"/>
    <x v="3"/>
    <x v="0"/>
    <n v="19.2"/>
  </r>
  <r>
    <x v="3"/>
    <n v="1128299"/>
    <d v="2020-11-05T00:00:00"/>
    <x v="2"/>
    <x v="2"/>
    <s v="San Francisco"/>
    <x v="4"/>
    <n v="51"/>
    <n v="161"/>
    <n v="8211"/>
    <n v="5172.93"/>
    <n v="0.63"/>
    <x v="2"/>
    <n v="2020"/>
    <x v="9"/>
    <x v="3"/>
    <x v="1"/>
    <n v="32.130000000000003"/>
  </r>
  <r>
    <x v="3"/>
    <n v="1128299"/>
    <d v="2020-11-06T00:00:00"/>
    <x v="2"/>
    <x v="2"/>
    <s v="San Francisco"/>
    <x v="5"/>
    <n v="49"/>
    <n v="233"/>
    <n v="11417"/>
    <n v="2854.25"/>
    <n v="0.25"/>
    <x v="2"/>
    <n v="2020"/>
    <x v="9"/>
    <x v="3"/>
    <x v="1"/>
    <n v="12.25"/>
  </r>
  <r>
    <x v="3"/>
    <n v="1128299"/>
    <d v="2020-11-07T00:00:00"/>
    <x v="2"/>
    <x v="2"/>
    <s v="San Francisco"/>
    <x v="0"/>
    <n v="37"/>
    <n v="223"/>
    <n v="8251"/>
    <n v="4125.5"/>
    <n v="0.5"/>
    <x v="2"/>
    <n v="2020"/>
    <x v="9"/>
    <x v="3"/>
    <x v="0"/>
    <n v="18.5"/>
  </r>
  <r>
    <x v="3"/>
    <n v="1128299"/>
    <d v="2020-11-08T00:00:00"/>
    <x v="2"/>
    <x v="2"/>
    <s v="San Francisco"/>
    <x v="1"/>
    <n v="49"/>
    <n v="210"/>
    <n v="10290"/>
    <n v="3189.9"/>
    <n v="0.31"/>
    <x v="2"/>
    <n v="2020"/>
    <x v="9"/>
    <x v="3"/>
    <x v="0"/>
    <n v="15.190000000000001"/>
  </r>
  <r>
    <x v="3"/>
    <n v="1128299"/>
    <d v="2020-11-09T00:00:00"/>
    <x v="2"/>
    <x v="2"/>
    <s v="San Francisco"/>
    <x v="2"/>
    <n v="49"/>
    <n v="196"/>
    <n v="9604"/>
    <n v="4705.96"/>
    <n v="0.49000000000000005"/>
    <x v="2"/>
    <n v="2020"/>
    <x v="9"/>
    <x v="3"/>
    <x v="0"/>
    <n v="24.01"/>
  </r>
  <r>
    <x v="3"/>
    <n v="1128299"/>
    <d v="2020-11-10T00:00:00"/>
    <x v="2"/>
    <x v="2"/>
    <s v="San Francisco"/>
    <x v="3"/>
    <n v="47"/>
    <n v="150"/>
    <n v="7050"/>
    <n v="2961"/>
    <n v="0.42"/>
    <x v="2"/>
    <n v="2020"/>
    <x v="9"/>
    <x v="3"/>
    <x v="0"/>
    <n v="19.739999999999998"/>
  </r>
  <r>
    <x v="3"/>
    <n v="1128299"/>
    <d v="2020-11-11T00:00:00"/>
    <x v="2"/>
    <x v="2"/>
    <s v="San Francisco"/>
    <x v="4"/>
    <n v="50"/>
    <n v="140"/>
    <n v="7000"/>
    <n v="4270"/>
    <n v="0.61"/>
    <x v="2"/>
    <n v="2020"/>
    <x v="9"/>
    <x v="3"/>
    <x v="1"/>
    <n v="30.5"/>
  </r>
  <r>
    <x v="3"/>
    <n v="1128299"/>
    <d v="2020-11-12T00:00:00"/>
    <x v="2"/>
    <x v="2"/>
    <s v="San Francisco"/>
    <x v="5"/>
    <n v="46"/>
    <n v="182"/>
    <n v="8372"/>
    <n v="2344.1600000000003"/>
    <n v="0.28000000000000003"/>
    <x v="2"/>
    <n v="2020"/>
    <x v="9"/>
    <x v="3"/>
    <x v="1"/>
    <n v="12.880000000000003"/>
  </r>
  <r>
    <x v="3"/>
    <n v="1128299"/>
    <d v="2020-11-13T00:00:00"/>
    <x v="2"/>
    <x v="2"/>
    <s v="San Francisco"/>
    <x v="0"/>
    <n v="49"/>
    <n v="230"/>
    <n v="11270"/>
    <n v="5071.5000000000009"/>
    <n v="0.45000000000000007"/>
    <x v="2"/>
    <n v="2020"/>
    <x v="9"/>
    <x v="3"/>
    <x v="0"/>
    <n v="22.050000000000004"/>
  </r>
  <r>
    <x v="3"/>
    <n v="1128299"/>
    <d v="2020-11-14T00:00:00"/>
    <x v="2"/>
    <x v="2"/>
    <s v="San Francisco"/>
    <x v="1"/>
    <n v="58"/>
    <n v="175"/>
    <n v="10150"/>
    <n v="3045.0000000000005"/>
    <n v="0.30000000000000004"/>
    <x v="2"/>
    <n v="2020"/>
    <x v="9"/>
    <x v="3"/>
    <x v="0"/>
    <n v="17.400000000000002"/>
  </r>
  <r>
    <x v="3"/>
    <n v="1128299"/>
    <d v="2020-11-15T00:00:00"/>
    <x v="2"/>
    <x v="2"/>
    <s v="San Francisco"/>
    <x v="2"/>
    <n v="55"/>
    <n v="203"/>
    <n v="11165"/>
    <n v="5247.55"/>
    <n v="0.47000000000000003"/>
    <x v="2"/>
    <n v="2020"/>
    <x v="9"/>
    <x v="3"/>
    <x v="0"/>
    <n v="25.85"/>
  </r>
  <r>
    <x v="3"/>
    <n v="1128299"/>
    <d v="2020-12-22T00:00:00"/>
    <x v="2"/>
    <x v="2"/>
    <s v="San Francisco"/>
    <x v="3"/>
    <n v="58"/>
    <n v="174"/>
    <n v="10092"/>
    <n v="4339.5599999999995"/>
    <n v="0.43"/>
    <x v="2"/>
    <n v="2020"/>
    <x v="10"/>
    <x v="3"/>
    <x v="0"/>
    <n v="24.939999999999998"/>
  </r>
  <r>
    <x v="3"/>
    <n v="1128299"/>
    <d v="2020-12-23T00:00:00"/>
    <x v="2"/>
    <x v="2"/>
    <s v="San Francisco"/>
    <x v="4"/>
    <n v="62"/>
    <n v="145"/>
    <n v="8990"/>
    <n v="5663.7"/>
    <n v="0.63"/>
    <x v="2"/>
    <n v="2020"/>
    <x v="10"/>
    <x v="3"/>
    <x v="1"/>
    <n v="39.06"/>
  </r>
  <r>
    <x v="3"/>
    <n v="1128299"/>
    <d v="2020-12-24T00:00:00"/>
    <x v="2"/>
    <x v="2"/>
    <s v="San Francisco"/>
    <x v="5"/>
    <n v="54"/>
    <n v="210"/>
    <n v="11340"/>
    <n v="3061.8"/>
    <n v="0.27"/>
    <x v="2"/>
    <n v="2020"/>
    <x v="10"/>
    <x v="3"/>
    <x v="1"/>
    <n v="14.58"/>
  </r>
  <r>
    <x v="3"/>
    <n v="1128299"/>
    <d v="2020-12-25T00:00:00"/>
    <x v="2"/>
    <x v="2"/>
    <s v="San Francisco"/>
    <x v="0"/>
    <n v="56"/>
    <n v="228"/>
    <n v="12768"/>
    <n v="6000.96"/>
    <n v="0.47000000000000003"/>
    <x v="2"/>
    <n v="2020"/>
    <x v="10"/>
    <x v="3"/>
    <x v="0"/>
    <n v="26.32"/>
  </r>
  <r>
    <x v="3"/>
    <n v="1128299"/>
    <d v="2020-12-26T00:00:00"/>
    <x v="2"/>
    <x v="2"/>
    <s v="San Francisco"/>
    <x v="1"/>
    <n v="62"/>
    <n v="203"/>
    <n v="12586"/>
    <n v="3775.8000000000006"/>
    <n v="0.30000000000000004"/>
    <x v="2"/>
    <n v="2020"/>
    <x v="10"/>
    <x v="3"/>
    <x v="0"/>
    <n v="18.600000000000001"/>
  </r>
  <r>
    <x v="3"/>
    <n v="1128299"/>
    <d v="2020-12-27T00:00:00"/>
    <x v="2"/>
    <x v="2"/>
    <s v="San Francisco"/>
    <x v="2"/>
    <n v="64"/>
    <n v="210"/>
    <n v="13440"/>
    <n v="6720"/>
    <n v="0.5"/>
    <x v="2"/>
    <n v="2020"/>
    <x v="10"/>
    <x v="3"/>
    <x v="0"/>
    <n v="32"/>
  </r>
  <r>
    <x v="3"/>
    <n v="1128299"/>
    <d v="2020-12-28T00:00:00"/>
    <x v="2"/>
    <x v="2"/>
    <s v="San Francisco"/>
    <x v="3"/>
    <n v="54"/>
    <n v="188"/>
    <n v="10152"/>
    <n v="4162.32"/>
    <n v="0.41"/>
    <x v="2"/>
    <n v="2020"/>
    <x v="10"/>
    <x v="3"/>
    <x v="0"/>
    <n v="22.139999999999997"/>
  </r>
  <r>
    <x v="3"/>
    <n v="1128299"/>
    <d v="2020-12-29T00:00:00"/>
    <x v="2"/>
    <x v="2"/>
    <s v="San Francisco"/>
    <x v="4"/>
    <n v="59"/>
    <n v="152"/>
    <n v="8968"/>
    <n v="5829.2"/>
    <n v="0.65"/>
    <x v="2"/>
    <n v="2020"/>
    <x v="10"/>
    <x v="3"/>
    <x v="1"/>
    <n v="38.35"/>
  </r>
  <r>
    <x v="3"/>
    <n v="1128299"/>
    <d v="2020-12-30T00:00:00"/>
    <x v="2"/>
    <x v="2"/>
    <s v="San Francisco"/>
    <x v="5"/>
    <n v="72"/>
    <n v="203"/>
    <n v="14616"/>
    <n v="3946.32"/>
    <n v="0.27"/>
    <x v="2"/>
    <n v="2020"/>
    <x v="10"/>
    <x v="3"/>
    <x v="1"/>
    <n v="19.440000000000001"/>
  </r>
  <r>
    <x v="3"/>
    <n v="1128299"/>
    <d v="2020-12-31T00:00:00"/>
    <x v="2"/>
    <x v="2"/>
    <s v="San Francisco"/>
    <x v="0"/>
    <n v="56"/>
    <n v="252"/>
    <n v="14112"/>
    <n v="7056"/>
    <n v="0.5"/>
    <x v="2"/>
    <n v="2020"/>
    <x v="10"/>
    <x v="3"/>
    <x v="0"/>
    <n v="28"/>
  </r>
  <r>
    <x v="3"/>
    <n v="1128299"/>
    <d v="2021-01-01T00:00:00"/>
    <x v="2"/>
    <x v="2"/>
    <s v="San Francisco"/>
    <x v="1"/>
    <n v="64"/>
    <n v="225"/>
    <n v="14400"/>
    <n v="5184"/>
    <n v="0.36"/>
    <x v="2"/>
    <n v="2021"/>
    <x v="0"/>
    <x v="0"/>
    <x v="0"/>
    <n v="23.04"/>
  </r>
  <r>
    <x v="3"/>
    <n v="1128299"/>
    <d v="2021-01-02T00:00:00"/>
    <x v="2"/>
    <x v="2"/>
    <s v="San Francisco"/>
    <x v="2"/>
    <n v="60"/>
    <n v="218"/>
    <n v="13080"/>
    <n v="6670.8"/>
    <n v="0.51"/>
    <x v="2"/>
    <n v="2021"/>
    <x v="0"/>
    <x v="0"/>
    <x v="0"/>
    <n v="30.6"/>
  </r>
  <r>
    <x v="3"/>
    <n v="1128299"/>
    <d v="2021-01-03T00:00:00"/>
    <x v="2"/>
    <x v="2"/>
    <s v="San Francisco"/>
    <x v="3"/>
    <n v="56"/>
    <n v="182"/>
    <n v="10192"/>
    <n v="4586.3999999999996"/>
    <n v="0.44999999999999996"/>
    <x v="2"/>
    <n v="2021"/>
    <x v="0"/>
    <x v="0"/>
    <x v="0"/>
    <n v="25.2"/>
  </r>
  <r>
    <x v="3"/>
    <n v="1128299"/>
    <d v="2021-01-04T00:00:00"/>
    <x v="2"/>
    <x v="2"/>
    <s v="San Francisco"/>
    <x v="4"/>
    <n v="60"/>
    <n v="154"/>
    <n v="9240"/>
    <n v="6098.4000000000005"/>
    <n v="0.66"/>
    <x v="2"/>
    <n v="2021"/>
    <x v="0"/>
    <x v="0"/>
    <x v="1"/>
    <n v="39.6"/>
  </r>
  <r>
    <x v="3"/>
    <n v="1128299"/>
    <d v="2021-01-05T00:00:00"/>
    <x v="2"/>
    <x v="2"/>
    <s v="San Francisco"/>
    <x v="5"/>
    <n v="72"/>
    <n v="189"/>
    <n v="13608"/>
    <n v="4490.6400000000003"/>
    <n v="0.33"/>
    <x v="2"/>
    <n v="2021"/>
    <x v="0"/>
    <x v="0"/>
    <x v="1"/>
    <n v="23.76"/>
  </r>
  <r>
    <x v="3"/>
    <n v="1128299"/>
    <d v="2021-01-06T00:00:00"/>
    <x v="2"/>
    <x v="2"/>
    <s v="San Francisco"/>
    <x v="0"/>
    <n v="56"/>
    <n v="273"/>
    <n v="15288"/>
    <n v="7644"/>
    <n v="0.5"/>
    <x v="2"/>
    <n v="2021"/>
    <x v="0"/>
    <x v="0"/>
    <x v="0"/>
    <n v="28"/>
  </r>
  <r>
    <x v="3"/>
    <n v="1128299"/>
    <d v="2021-01-07T00:00:00"/>
    <x v="2"/>
    <x v="2"/>
    <s v="San Francisco"/>
    <x v="1"/>
    <n v="63"/>
    <n v="248"/>
    <n v="15624"/>
    <n v="5780.88"/>
    <n v="0.37"/>
    <x v="2"/>
    <n v="2021"/>
    <x v="0"/>
    <x v="0"/>
    <x v="0"/>
    <n v="23.31"/>
  </r>
  <r>
    <x v="3"/>
    <n v="1128299"/>
    <d v="2021-01-08T00:00:00"/>
    <x v="2"/>
    <x v="2"/>
    <s v="San Francisco"/>
    <x v="2"/>
    <n v="64"/>
    <n v="206"/>
    <n v="13184"/>
    <n v="7251.2000000000007"/>
    <n v="0.55000000000000004"/>
    <x v="2"/>
    <n v="2021"/>
    <x v="0"/>
    <x v="0"/>
    <x v="0"/>
    <n v="35.200000000000003"/>
  </r>
  <r>
    <x v="3"/>
    <n v="1128299"/>
    <d v="2021-01-09T00:00:00"/>
    <x v="2"/>
    <x v="2"/>
    <s v="San Francisco"/>
    <x v="3"/>
    <n v="59"/>
    <n v="210"/>
    <n v="12390"/>
    <n v="6071.0999999999995"/>
    <n v="0.49"/>
    <x v="2"/>
    <n v="2021"/>
    <x v="0"/>
    <x v="0"/>
    <x v="0"/>
    <n v="28.909999999999997"/>
  </r>
  <r>
    <x v="3"/>
    <n v="1128299"/>
    <d v="2021-01-10T00:00:00"/>
    <x v="2"/>
    <x v="2"/>
    <s v="San Francisco"/>
    <x v="4"/>
    <n v="62"/>
    <n v="155"/>
    <n v="9610"/>
    <n v="6342.6"/>
    <n v="0.66"/>
    <x v="2"/>
    <n v="2021"/>
    <x v="0"/>
    <x v="0"/>
    <x v="1"/>
    <n v="40.92"/>
  </r>
  <r>
    <x v="3"/>
    <n v="1128299"/>
    <d v="2021-01-11T00:00:00"/>
    <x v="2"/>
    <x v="2"/>
    <s v="San Francisco"/>
    <x v="5"/>
    <n v="72"/>
    <n v="219"/>
    <n v="15768"/>
    <n v="5518.7999999999993"/>
    <n v="0.35"/>
    <x v="2"/>
    <n v="2021"/>
    <x v="0"/>
    <x v="0"/>
    <x v="1"/>
    <n v="25.199999999999996"/>
  </r>
  <r>
    <x v="3"/>
    <n v="1128299"/>
    <d v="2021-01-12T00:00:00"/>
    <x v="2"/>
    <x v="2"/>
    <s v="San Francisco"/>
    <x v="0"/>
    <n v="56"/>
    <n v="277"/>
    <n v="15512"/>
    <n v="6980.4000000000015"/>
    <n v="0.45000000000000007"/>
    <x v="2"/>
    <n v="2021"/>
    <x v="0"/>
    <x v="0"/>
    <x v="0"/>
    <n v="25.200000000000006"/>
  </r>
  <r>
    <x v="3"/>
    <n v="1128299"/>
    <d v="2021-01-13T00:00:00"/>
    <x v="2"/>
    <x v="2"/>
    <s v="San Francisco"/>
    <x v="1"/>
    <n v="59"/>
    <n v="245"/>
    <n v="14455"/>
    <n v="4914.7000000000007"/>
    <n v="0.34"/>
    <x v="2"/>
    <n v="2021"/>
    <x v="0"/>
    <x v="0"/>
    <x v="0"/>
    <n v="20.060000000000002"/>
  </r>
  <r>
    <x v="3"/>
    <n v="1128299"/>
    <d v="2021-01-14T00:00:00"/>
    <x v="2"/>
    <x v="2"/>
    <s v="San Francisco"/>
    <x v="2"/>
    <n v="62"/>
    <n v="248"/>
    <n v="15376"/>
    <n v="7072.96"/>
    <n v="0.46"/>
    <x v="2"/>
    <n v="2021"/>
    <x v="0"/>
    <x v="0"/>
    <x v="0"/>
    <n v="28.52"/>
  </r>
  <r>
    <x v="3"/>
    <n v="1128299"/>
    <d v="2021-01-15T00:00:00"/>
    <x v="2"/>
    <x v="2"/>
    <s v="San Francisco"/>
    <x v="3"/>
    <n v="55"/>
    <n v="218"/>
    <n v="11990"/>
    <n v="4796"/>
    <n v="0.4"/>
    <x v="2"/>
    <n v="2021"/>
    <x v="0"/>
    <x v="0"/>
    <x v="0"/>
    <n v="22"/>
  </r>
  <r>
    <x v="3"/>
    <n v="1128299"/>
    <d v="2021-01-16T00:00:00"/>
    <x v="2"/>
    <x v="2"/>
    <s v="San Francisco"/>
    <x v="4"/>
    <n v="64"/>
    <n v="233"/>
    <n v="14912"/>
    <n v="9543.68"/>
    <n v="0.64"/>
    <x v="2"/>
    <n v="2021"/>
    <x v="0"/>
    <x v="0"/>
    <x v="1"/>
    <n v="40.96"/>
  </r>
  <r>
    <x v="3"/>
    <n v="1128299"/>
    <d v="2021-01-17T00:00:00"/>
    <x v="2"/>
    <x v="2"/>
    <s v="San Francisco"/>
    <x v="5"/>
    <n v="72"/>
    <n v="233"/>
    <n v="16776"/>
    <n v="4865.0400000000009"/>
    <n v="0.29000000000000004"/>
    <x v="2"/>
    <n v="2021"/>
    <x v="0"/>
    <x v="0"/>
    <x v="1"/>
    <n v="20.880000000000003"/>
  </r>
  <r>
    <x v="3"/>
    <n v="1128299"/>
    <d v="2021-01-18T00:00:00"/>
    <x v="2"/>
    <x v="2"/>
    <s v="San Francisco"/>
    <x v="0"/>
    <n v="62"/>
    <n v="273"/>
    <n v="16926"/>
    <n v="7785.96"/>
    <n v="0.46"/>
    <x v="2"/>
    <n v="2021"/>
    <x v="0"/>
    <x v="0"/>
    <x v="0"/>
    <n v="28.52"/>
  </r>
  <r>
    <x v="3"/>
    <n v="1128299"/>
    <d v="2021-01-19T00:00:00"/>
    <x v="2"/>
    <x v="2"/>
    <s v="San Francisco"/>
    <x v="1"/>
    <n v="66"/>
    <n v="259"/>
    <n v="17094"/>
    <n v="5128.2000000000007"/>
    <n v="0.30000000000000004"/>
    <x v="2"/>
    <n v="2021"/>
    <x v="0"/>
    <x v="0"/>
    <x v="0"/>
    <n v="19.800000000000004"/>
  </r>
  <r>
    <x v="3"/>
    <n v="1128299"/>
    <d v="2021-01-20T00:00:00"/>
    <x v="2"/>
    <x v="2"/>
    <s v="San Francisco"/>
    <x v="2"/>
    <n v="60"/>
    <n v="200"/>
    <n v="12000"/>
    <n v="5640"/>
    <n v="0.47000000000000003"/>
    <x v="2"/>
    <n v="2021"/>
    <x v="0"/>
    <x v="0"/>
    <x v="0"/>
    <n v="28.2"/>
  </r>
  <r>
    <x v="3"/>
    <n v="1128299"/>
    <d v="2021-01-21T00:00:00"/>
    <x v="2"/>
    <x v="2"/>
    <s v="San Francisco"/>
    <x v="3"/>
    <n v="59"/>
    <n v="188"/>
    <n v="11092"/>
    <n v="4547.7199999999993"/>
    <n v="0.41"/>
    <x v="2"/>
    <n v="2021"/>
    <x v="0"/>
    <x v="0"/>
    <x v="0"/>
    <n v="24.189999999999998"/>
  </r>
  <r>
    <x v="3"/>
    <n v="1128299"/>
    <d v="2021-01-22T00:00:00"/>
    <x v="2"/>
    <x v="2"/>
    <s v="San Francisco"/>
    <x v="4"/>
    <n v="69"/>
    <n v="188"/>
    <n v="12972"/>
    <n v="7912.92"/>
    <n v="0.61"/>
    <x v="2"/>
    <n v="2021"/>
    <x v="0"/>
    <x v="0"/>
    <x v="1"/>
    <n v="42.09"/>
  </r>
  <r>
    <x v="3"/>
    <n v="1128299"/>
    <d v="2021-01-23T00:00:00"/>
    <x v="2"/>
    <x v="2"/>
    <s v="San Francisco"/>
    <x v="5"/>
    <n v="76"/>
    <n v="181"/>
    <n v="13756"/>
    <n v="3439"/>
    <n v="0.25"/>
    <x v="2"/>
    <n v="2021"/>
    <x v="0"/>
    <x v="0"/>
    <x v="1"/>
    <n v="19"/>
  </r>
  <r>
    <x v="3"/>
    <n v="1128299"/>
    <d v="2021-01-24T00:00:00"/>
    <x v="2"/>
    <x v="2"/>
    <s v="San Francisco"/>
    <x v="0"/>
    <n v="51"/>
    <n v="241"/>
    <n v="12291"/>
    <n v="5162.22"/>
    <n v="0.42000000000000004"/>
    <x v="2"/>
    <n v="2021"/>
    <x v="0"/>
    <x v="0"/>
    <x v="0"/>
    <n v="21.42"/>
  </r>
  <r>
    <x v="3"/>
    <n v="1128299"/>
    <d v="2021-01-25T00:00:00"/>
    <x v="2"/>
    <x v="2"/>
    <s v="San Francisco"/>
    <x v="1"/>
    <n v="56"/>
    <n v="268"/>
    <n v="15008"/>
    <n v="4202.2400000000007"/>
    <n v="0.28000000000000003"/>
    <x v="2"/>
    <n v="2021"/>
    <x v="0"/>
    <x v="0"/>
    <x v="0"/>
    <n v="15.680000000000003"/>
  </r>
  <r>
    <x v="3"/>
    <n v="1128299"/>
    <d v="2021-01-26T00:00:00"/>
    <x v="2"/>
    <x v="2"/>
    <s v="San Francisco"/>
    <x v="2"/>
    <n v="52"/>
    <n v="225"/>
    <n v="11700"/>
    <n v="4680"/>
    <n v="0.4"/>
    <x v="2"/>
    <n v="2021"/>
    <x v="0"/>
    <x v="0"/>
    <x v="0"/>
    <n v="20.8"/>
  </r>
  <r>
    <x v="3"/>
    <n v="1128299"/>
    <d v="2021-01-27T00:00:00"/>
    <x v="2"/>
    <x v="2"/>
    <s v="San Francisco"/>
    <x v="3"/>
    <n v="53"/>
    <n v="203"/>
    <n v="10759"/>
    <n v="3765.6499999999996"/>
    <n v="0.35"/>
    <x v="2"/>
    <n v="2021"/>
    <x v="0"/>
    <x v="0"/>
    <x v="0"/>
    <n v="18.549999999999997"/>
  </r>
  <r>
    <x v="3"/>
    <n v="1128299"/>
    <d v="2021-01-28T00:00:00"/>
    <x v="2"/>
    <x v="2"/>
    <s v="San Francisco"/>
    <x v="4"/>
    <n v="63"/>
    <n v="218"/>
    <n v="13734"/>
    <n v="7965.7200000000012"/>
    <n v="0.58000000000000007"/>
    <x v="2"/>
    <n v="2021"/>
    <x v="0"/>
    <x v="0"/>
    <x v="1"/>
    <n v="36.540000000000006"/>
  </r>
  <r>
    <x v="3"/>
    <n v="1128299"/>
    <d v="2021-01-29T00:00:00"/>
    <x v="2"/>
    <x v="2"/>
    <s v="San Francisco"/>
    <x v="5"/>
    <n v="65"/>
    <n v="217"/>
    <n v="14105"/>
    <n v="3385.2000000000003"/>
    <n v="0.24000000000000002"/>
    <x v="2"/>
    <n v="2021"/>
    <x v="0"/>
    <x v="0"/>
    <x v="1"/>
    <n v="15.600000000000001"/>
  </r>
  <r>
    <x v="3"/>
    <n v="1128299"/>
    <d v="2021-01-30T00:00:00"/>
    <x v="2"/>
    <x v="2"/>
    <s v="San Francisco"/>
    <x v="0"/>
    <n v="51"/>
    <n v="236"/>
    <n v="12036"/>
    <n v="5416.2000000000007"/>
    <n v="0.45000000000000007"/>
    <x v="2"/>
    <n v="2021"/>
    <x v="0"/>
    <x v="0"/>
    <x v="0"/>
    <n v="22.950000000000003"/>
  </r>
  <r>
    <x v="3"/>
    <n v="1128299"/>
    <d v="2021-01-31T00:00:00"/>
    <x v="2"/>
    <x v="2"/>
    <s v="San Francisco"/>
    <x v="1"/>
    <n v="59"/>
    <n v="219"/>
    <n v="12921"/>
    <n v="3747.0900000000006"/>
    <n v="0.29000000000000004"/>
    <x v="2"/>
    <n v="2021"/>
    <x v="0"/>
    <x v="0"/>
    <x v="0"/>
    <n v="17.110000000000003"/>
  </r>
  <r>
    <x v="3"/>
    <n v="1128299"/>
    <d v="2021-02-01T00:00:00"/>
    <x v="2"/>
    <x v="2"/>
    <s v="San Francisco"/>
    <x v="2"/>
    <n v="50"/>
    <n v="182"/>
    <n v="9100"/>
    <n v="3822.0000000000005"/>
    <n v="0.42000000000000004"/>
    <x v="2"/>
    <n v="2021"/>
    <x v="1"/>
    <x v="0"/>
    <x v="0"/>
    <n v="21.000000000000004"/>
  </r>
  <r>
    <x v="3"/>
    <n v="1128299"/>
    <d v="2021-02-02T00:00:00"/>
    <x v="2"/>
    <x v="2"/>
    <s v="San Francisco"/>
    <x v="3"/>
    <n v="51"/>
    <n v="203"/>
    <n v="10353"/>
    <n v="3727.08"/>
    <n v="0.36"/>
    <x v="2"/>
    <n v="2021"/>
    <x v="1"/>
    <x v="0"/>
    <x v="0"/>
    <n v="18.36"/>
  </r>
  <r>
    <x v="3"/>
    <n v="1128299"/>
    <d v="2021-02-03T00:00:00"/>
    <x v="2"/>
    <x v="2"/>
    <s v="San Francisco"/>
    <x v="4"/>
    <n v="59"/>
    <n v="182"/>
    <n v="10738"/>
    <n v="6228.0400000000009"/>
    <n v="0.58000000000000007"/>
    <x v="2"/>
    <n v="2021"/>
    <x v="1"/>
    <x v="0"/>
    <x v="1"/>
    <n v="34.220000000000006"/>
  </r>
  <r>
    <x v="3"/>
    <n v="1128299"/>
    <d v="2021-02-04T00:00:00"/>
    <x v="2"/>
    <x v="2"/>
    <s v="San Francisco"/>
    <x v="5"/>
    <n v="63"/>
    <n v="196"/>
    <n v="12348"/>
    <n v="2840.04"/>
    <n v="0.23"/>
    <x v="2"/>
    <n v="2021"/>
    <x v="1"/>
    <x v="0"/>
    <x v="1"/>
    <n v="14.49"/>
  </r>
  <r>
    <x v="3"/>
    <n v="1128299"/>
    <d v="2021-02-05T00:00:00"/>
    <x v="2"/>
    <x v="2"/>
    <s v="San Francisco"/>
    <x v="0"/>
    <n v="52"/>
    <n v="263"/>
    <n v="13676"/>
    <n v="6017.4400000000005"/>
    <n v="0.44000000000000006"/>
    <x v="2"/>
    <n v="2021"/>
    <x v="1"/>
    <x v="0"/>
    <x v="0"/>
    <n v="22.880000000000003"/>
  </r>
  <r>
    <x v="3"/>
    <n v="1128299"/>
    <d v="2021-02-06T00:00:00"/>
    <x v="2"/>
    <x v="2"/>
    <s v="San Francisco"/>
    <x v="1"/>
    <n v="58"/>
    <n v="236"/>
    <n v="13688"/>
    <n v="3422"/>
    <n v="0.25"/>
    <x v="2"/>
    <n v="2021"/>
    <x v="1"/>
    <x v="0"/>
    <x v="0"/>
    <n v="14.5"/>
  </r>
  <r>
    <x v="3"/>
    <n v="1128299"/>
    <d v="2021-02-07T00:00:00"/>
    <x v="2"/>
    <x v="2"/>
    <s v="San Francisco"/>
    <x v="2"/>
    <n v="50"/>
    <n v="210"/>
    <n v="10500"/>
    <n v="4200"/>
    <n v="0.4"/>
    <x v="2"/>
    <n v="2021"/>
    <x v="1"/>
    <x v="0"/>
    <x v="0"/>
    <n v="20"/>
  </r>
  <r>
    <x v="3"/>
    <n v="1128299"/>
    <d v="2021-02-08T00:00:00"/>
    <x v="2"/>
    <x v="2"/>
    <s v="San Francisco"/>
    <x v="3"/>
    <n v="53"/>
    <n v="210"/>
    <n v="11130"/>
    <n v="4452"/>
    <n v="0.39999999999999997"/>
    <x v="2"/>
    <n v="2021"/>
    <x v="1"/>
    <x v="0"/>
    <x v="0"/>
    <n v="21.2"/>
  </r>
  <r>
    <x v="3"/>
    <n v="1128299"/>
    <d v="2021-02-09T00:00:00"/>
    <x v="2"/>
    <x v="2"/>
    <s v="San Francisco"/>
    <x v="4"/>
    <n v="63"/>
    <n v="163"/>
    <n v="10269"/>
    <n v="5853.3300000000008"/>
    <n v="0.57000000000000006"/>
    <x v="2"/>
    <n v="2021"/>
    <x v="1"/>
    <x v="0"/>
    <x v="1"/>
    <n v="35.910000000000004"/>
  </r>
  <r>
    <x v="3"/>
    <n v="1128299"/>
    <d v="2021-02-10T00:00:00"/>
    <x v="2"/>
    <x v="2"/>
    <s v="San Francisco"/>
    <x v="5"/>
    <n v="67"/>
    <n v="202"/>
    <n v="13534"/>
    <n v="2842.1400000000003"/>
    <n v="0.21000000000000002"/>
    <x v="2"/>
    <n v="2021"/>
    <x v="1"/>
    <x v="0"/>
    <x v="1"/>
    <n v="14.070000000000002"/>
  </r>
  <r>
    <x v="3"/>
    <n v="1128299"/>
    <d v="2021-02-11T00:00:00"/>
    <x v="2"/>
    <x v="2"/>
    <s v="San Francisco"/>
    <x v="0"/>
    <n v="51"/>
    <n v="293"/>
    <n v="14943"/>
    <n v="5977.2000000000007"/>
    <n v="0.4"/>
    <x v="2"/>
    <n v="2021"/>
    <x v="1"/>
    <x v="0"/>
    <x v="0"/>
    <n v="20.400000000000002"/>
  </r>
  <r>
    <x v="3"/>
    <n v="1128299"/>
    <d v="2021-02-12T00:00:00"/>
    <x v="2"/>
    <x v="2"/>
    <s v="San Francisco"/>
    <x v="1"/>
    <n v="58"/>
    <n v="273"/>
    <n v="15834"/>
    <n v="4275.18"/>
    <n v="0.27"/>
    <x v="2"/>
    <n v="2021"/>
    <x v="1"/>
    <x v="0"/>
    <x v="0"/>
    <n v="15.660000000000002"/>
  </r>
  <r>
    <x v="3"/>
    <n v="1128299"/>
    <d v="2021-02-13T00:00:00"/>
    <x v="2"/>
    <x v="2"/>
    <s v="San Francisco"/>
    <x v="2"/>
    <n v="52"/>
    <n v="233"/>
    <n v="12116"/>
    <n v="4846.4000000000005"/>
    <n v="0.4"/>
    <x v="2"/>
    <n v="2021"/>
    <x v="1"/>
    <x v="0"/>
    <x v="0"/>
    <n v="20.8"/>
  </r>
  <r>
    <x v="3"/>
    <n v="1128299"/>
    <d v="2021-02-14T00:00:00"/>
    <x v="2"/>
    <x v="2"/>
    <s v="San Francisco"/>
    <x v="3"/>
    <n v="51"/>
    <n v="194"/>
    <n v="9894"/>
    <n v="3957.5999999999995"/>
    <n v="0.39999999999999997"/>
    <x v="2"/>
    <n v="2021"/>
    <x v="1"/>
    <x v="0"/>
    <x v="0"/>
    <n v="20.399999999999999"/>
  </r>
  <r>
    <x v="3"/>
    <n v="1128299"/>
    <d v="2021-02-15T00:00:00"/>
    <x v="2"/>
    <x v="2"/>
    <s v="San Francisco"/>
    <x v="4"/>
    <n v="59"/>
    <n v="175"/>
    <n v="10325"/>
    <n v="6195.0000000000009"/>
    <n v="0.60000000000000009"/>
    <x v="2"/>
    <n v="2021"/>
    <x v="1"/>
    <x v="0"/>
    <x v="1"/>
    <n v="35.400000000000006"/>
  </r>
  <r>
    <x v="3"/>
    <n v="1128299"/>
    <d v="2021-02-16T00:00:00"/>
    <x v="2"/>
    <x v="2"/>
    <s v="San Francisco"/>
    <x v="5"/>
    <n v="67"/>
    <n v="208"/>
    <n v="13936"/>
    <n v="3205.28"/>
    <n v="0.23"/>
    <x v="2"/>
    <n v="2021"/>
    <x v="1"/>
    <x v="0"/>
    <x v="1"/>
    <n v="15.41"/>
  </r>
  <r>
    <x v="4"/>
    <n v="1189833"/>
    <d v="2021-02-17T00:00:00"/>
    <x v="2"/>
    <x v="2"/>
    <s v="San Francisco"/>
    <x v="0"/>
    <n v="32"/>
    <n v="203"/>
    <n v="6496"/>
    <n v="3312.96"/>
    <n v="0.51"/>
    <x v="2"/>
    <n v="2021"/>
    <x v="1"/>
    <x v="0"/>
    <x v="0"/>
    <n v="16.32"/>
  </r>
  <r>
    <x v="4"/>
    <n v="1189833"/>
    <d v="2021-02-18T00:00:00"/>
    <x v="2"/>
    <x v="2"/>
    <s v="San Francisco"/>
    <x v="1"/>
    <n v="41"/>
    <n v="196"/>
    <n v="8036"/>
    <n v="2892.96"/>
    <n v="0.36"/>
    <x v="2"/>
    <n v="2021"/>
    <x v="1"/>
    <x v="0"/>
    <x v="0"/>
    <n v="14.76"/>
  </r>
  <r>
    <x v="4"/>
    <n v="1189833"/>
    <d v="2021-03-09T00:00:00"/>
    <x v="2"/>
    <x v="2"/>
    <s v="San Francisco"/>
    <x v="2"/>
    <n v="41"/>
    <n v="189"/>
    <n v="7749"/>
    <n v="4029.48"/>
    <n v="0.52"/>
    <x v="2"/>
    <n v="2021"/>
    <x v="2"/>
    <x v="0"/>
    <x v="0"/>
    <n v="21.32"/>
  </r>
  <r>
    <x v="4"/>
    <n v="1189833"/>
    <d v="2021-03-10T00:00:00"/>
    <x v="2"/>
    <x v="2"/>
    <s v="San Francisco"/>
    <x v="3"/>
    <n v="41"/>
    <n v="160"/>
    <n v="6560"/>
    <n v="3214.4"/>
    <n v="0.49"/>
    <x v="2"/>
    <n v="2021"/>
    <x v="2"/>
    <x v="0"/>
    <x v="0"/>
    <n v="20.09"/>
  </r>
  <r>
    <x v="4"/>
    <n v="1189833"/>
    <d v="2021-03-11T00:00:00"/>
    <x v="2"/>
    <x v="2"/>
    <s v="Los Angeles"/>
    <x v="4"/>
    <n v="49"/>
    <n v="145"/>
    <n v="7105"/>
    <n v="4689.3"/>
    <n v="0.66"/>
    <x v="2"/>
    <n v="2021"/>
    <x v="2"/>
    <x v="0"/>
    <x v="1"/>
    <n v="32.340000000000003"/>
  </r>
  <r>
    <x v="4"/>
    <n v="1189833"/>
    <d v="2021-03-12T00:00:00"/>
    <x v="2"/>
    <x v="2"/>
    <s v="Los Angeles"/>
    <x v="5"/>
    <n v="41"/>
    <n v="182"/>
    <n v="7462"/>
    <n v="2313.2199999999998"/>
    <n v="0.31"/>
    <x v="2"/>
    <n v="2021"/>
    <x v="2"/>
    <x v="0"/>
    <x v="1"/>
    <n v="12.709999999999999"/>
  </r>
  <r>
    <x v="4"/>
    <n v="1189833"/>
    <d v="2021-03-13T00:00:00"/>
    <x v="2"/>
    <x v="2"/>
    <s v="Los Angeles"/>
    <x v="0"/>
    <n v="34"/>
    <n v="225"/>
    <n v="7650"/>
    <n v="4054.5"/>
    <n v="0.53"/>
    <x v="2"/>
    <n v="2021"/>
    <x v="2"/>
    <x v="0"/>
    <x v="0"/>
    <n v="18.02"/>
  </r>
  <r>
    <x v="4"/>
    <n v="1189833"/>
    <d v="2021-03-14T00:00:00"/>
    <x v="2"/>
    <x v="2"/>
    <s v="Los Angeles"/>
    <x v="1"/>
    <n v="43"/>
    <n v="195"/>
    <n v="8385"/>
    <n v="3354"/>
    <n v="0.4"/>
    <x v="2"/>
    <n v="2021"/>
    <x v="2"/>
    <x v="0"/>
    <x v="0"/>
    <n v="17.2"/>
  </r>
  <r>
    <x v="4"/>
    <n v="1189833"/>
    <d v="2021-03-15T00:00:00"/>
    <x v="2"/>
    <x v="2"/>
    <s v="Los Angeles"/>
    <x v="2"/>
    <n v="44"/>
    <n v="169"/>
    <n v="7436"/>
    <n v="3718"/>
    <n v="0.5"/>
    <x v="2"/>
    <n v="2021"/>
    <x v="2"/>
    <x v="0"/>
    <x v="0"/>
    <n v="22"/>
  </r>
  <r>
    <x v="4"/>
    <n v="1189833"/>
    <d v="2021-03-16T00:00:00"/>
    <x v="2"/>
    <x v="2"/>
    <s v="Los Angeles"/>
    <x v="3"/>
    <n v="41"/>
    <n v="152"/>
    <n v="6232"/>
    <n v="3053.68"/>
    <n v="0.49"/>
    <x v="2"/>
    <n v="2021"/>
    <x v="2"/>
    <x v="0"/>
    <x v="0"/>
    <n v="20.09"/>
  </r>
  <r>
    <x v="4"/>
    <n v="1189833"/>
    <d v="2021-03-17T00:00:00"/>
    <x v="2"/>
    <x v="2"/>
    <s v="Los Angeles"/>
    <x v="4"/>
    <n v="46"/>
    <n v="113"/>
    <n v="5198"/>
    <n v="3534.6400000000003"/>
    <n v="0.68"/>
    <x v="2"/>
    <n v="2021"/>
    <x v="2"/>
    <x v="0"/>
    <x v="1"/>
    <n v="31.28"/>
  </r>
  <r>
    <x v="4"/>
    <n v="1189833"/>
    <d v="2021-03-18T00:00:00"/>
    <x v="2"/>
    <x v="2"/>
    <s v="Los Angeles"/>
    <x v="5"/>
    <n v="41"/>
    <n v="176"/>
    <n v="7216"/>
    <n v="2164.8000000000002"/>
    <n v="0.30000000000000004"/>
    <x v="2"/>
    <n v="2021"/>
    <x v="2"/>
    <x v="0"/>
    <x v="1"/>
    <n v="12.3"/>
  </r>
  <r>
    <x v="4"/>
    <n v="1189833"/>
    <d v="2021-03-19T00:00:00"/>
    <x v="2"/>
    <x v="2"/>
    <s v="Los Angeles"/>
    <x v="0"/>
    <n v="32"/>
    <n v="216"/>
    <n v="6912"/>
    <n v="3456"/>
    <n v="0.5"/>
    <x v="2"/>
    <n v="2021"/>
    <x v="2"/>
    <x v="0"/>
    <x v="0"/>
    <n v="16"/>
  </r>
  <r>
    <x v="4"/>
    <n v="1189833"/>
    <d v="2021-03-20T00:00:00"/>
    <x v="2"/>
    <x v="2"/>
    <s v="Los Angeles"/>
    <x v="1"/>
    <n v="41"/>
    <n v="195"/>
    <n v="7995"/>
    <n v="2798.25"/>
    <n v="0.35"/>
    <x v="2"/>
    <n v="2021"/>
    <x v="2"/>
    <x v="0"/>
    <x v="0"/>
    <n v="14.35"/>
  </r>
  <r>
    <x v="4"/>
    <n v="1189833"/>
    <d v="2021-03-21T00:00:00"/>
    <x v="2"/>
    <x v="2"/>
    <s v="Los Angeles"/>
    <x v="2"/>
    <n v="42"/>
    <n v="169"/>
    <n v="7098"/>
    <n v="3903.9"/>
    <n v="0.55000000000000004"/>
    <x v="2"/>
    <n v="2021"/>
    <x v="2"/>
    <x v="0"/>
    <x v="0"/>
    <n v="23.1"/>
  </r>
  <r>
    <x v="4"/>
    <n v="1189833"/>
    <d v="2021-03-22T00:00:00"/>
    <x v="2"/>
    <x v="2"/>
    <s v="Los Angeles"/>
    <x v="3"/>
    <n v="41"/>
    <n v="154"/>
    <n v="6314"/>
    <n v="2841.2999999999997"/>
    <n v="0.44999999999999996"/>
    <x v="2"/>
    <n v="2021"/>
    <x v="2"/>
    <x v="0"/>
    <x v="0"/>
    <n v="18.45"/>
  </r>
  <r>
    <x v="4"/>
    <n v="1189833"/>
    <d v="2021-03-23T00:00:00"/>
    <x v="2"/>
    <x v="2"/>
    <s v="Los Angeles"/>
    <x v="4"/>
    <n v="46"/>
    <n v="106"/>
    <n v="4876"/>
    <n v="3315.6800000000003"/>
    <n v="0.68"/>
    <x v="2"/>
    <n v="2021"/>
    <x v="2"/>
    <x v="0"/>
    <x v="1"/>
    <n v="31.28"/>
  </r>
  <r>
    <x v="4"/>
    <n v="1189833"/>
    <d v="2021-04-06T00:00:00"/>
    <x v="2"/>
    <x v="2"/>
    <s v="Los Angeles"/>
    <x v="5"/>
    <n v="41"/>
    <n v="188"/>
    <n v="7708"/>
    <n v="2697.7999999999997"/>
    <n v="0.35"/>
    <x v="2"/>
    <n v="2021"/>
    <x v="3"/>
    <x v="1"/>
    <x v="1"/>
    <n v="14.349999999999998"/>
  </r>
  <r>
    <x v="4"/>
    <n v="1189833"/>
    <d v="2021-04-07T00:00:00"/>
    <x v="2"/>
    <x v="2"/>
    <s v="Los Angeles"/>
    <x v="0"/>
    <n v="43"/>
    <n v="240"/>
    <n v="10320"/>
    <n v="5160"/>
    <n v="0.5"/>
    <x v="2"/>
    <n v="2021"/>
    <x v="3"/>
    <x v="1"/>
    <x v="0"/>
    <n v="21.5"/>
  </r>
  <r>
    <x v="4"/>
    <n v="1189833"/>
    <d v="2021-04-08T00:00:00"/>
    <x v="2"/>
    <x v="2"/>
    <s v="Los Angeles"/>
    <x v="1"/>
    <n v="49"/>
    <n v="156"/>
    <n v="7644"/>
    <n v="2751.8399999999997"/>
    <n v="0.36"/>
    <x v="2"/>
    <n v="2021"/>
    <x v="3"/>
    <x v="1"/>
    <x v="0"/>
    <n v="17.639999999999997"/>
  </r>
  <r>
    <x v="4"/>
    <n v="1189833"/>
    <d v="2021-04-09T00:00:00"/>
    <x v="2"/>
    <x v="2"/>
    <s v="Los Angeles"/>
    <x v="2"/>
    <n v="49"/>
    <n v="175"/>
    <n v="8575"/>
    <n v="4716.25"/>
    <n v="0.55000000000000004"/>
    <x v="2"/>
    <n v="2021"/>
    <x v="3"/>
    <x v="1"/>
    <x v="0"/>
    <n v="26.95"/>
  </r>
  <r>
    <x v="4"/>
    <n v="1189833"/>
    <d v="2021-04-10T00:00:00"/>
    <x v="2"/>
    <x v="2"/>
    <s v="Los Angeles"/>
    <x v="3"/>
    <n v="43"/>
    <n v="152"/>
    <n v="6536"/>
    <n v="3202.64"/>
    <n v="0.49"/>
    <x v="2"/>
    <n v="2021"/>
    <x v="3"/>
    <x v="1"/>
    <x v="0"/>
    <n v="21.07"/>
  </r>
  <r>
    <x v="4"/>
    <n v="1189833"/>
    <d v="2021-04-11T00:00:00"/>
    <x v="2"/>
    <x v="2"/>
    <s v="Los Angeles"/>
    <x v="4"/>
    <n v="49"/>
    <n v="119"/>
    <n v="5831"/>
    <n v="3848.46"/>
    <n v="0.66"/>
    <x v="2"/>
    <n v="2021"/>
    <x v="3"/>
    <x v="1"/>
    <x v="1"/>
    <n v="32.340000000000003"/>
  </r>
  <r>
    <x v="4"/>
    <n v="1189833"/>
    <d v="2021-04-12T00:00:00"/>
    <x v="2"/>
    <x v="2"/>
    <s v="Los Angeles"/>
    <x v="5"/>
    <n v="62"/>
    <n v="174"/>
    <n v="10788"/>
    <n v="3560.04"/>
    <n v="0.33"/>
    <x v="2"/>
    <n v="2021"/>
    <x v="3"/>
    <x v="1"/>
    <x v="1"/>
    <n v="20.46"/>
  </r>
  <r>
    <x v="4"/>
    <n v="1189833"/>
    <d v="2021-04-13T00:00:00"/>
    <x v="2"/>
    <x v="2"/>
    <s v="Los Angeles"/>
    <x v="0"/>
    <n v="41"/>
    <n v="208"/>
    <n v="8528"/>
    <n v="4434.5600000000004"/>
    <n v="0.52"/>
    <x v="2"/>
    <n v="2021"/>
    <x v="3"/>
    <x v="1"/>
    <x v="0"/>
    <n v="21.32"/>
  </r>
  <r>
    <x v="4"/>
    <n v="1189833"/>
    <d v="2021-04-14T00:00:00"/>
    <x v="2"/>
    <x v="2"/>
    <s v="Los Angeles"/>
    <x v="1"/>
    <n v="47"/>
    <n v="169"/>
    <n v="7943"/>
    <n v="2780.0499999999997"/>
    <n v="0.35"/>
    <x v="2"/>
    <n v="2021"/>
    <x v="3"/>
    <x v="1"/>
    <x v="0"/>
    <n v="16.45"/>
  </r>
  <r>
    <x v="4"/>
    <n v="1189833"/>
    <d v="2021-04-15T00:00:00"/>
    <x v="2"/>
    <x v="2"/>
    <s v="Los Angeles"/>
    <x v="2"/>
    <n v="45"/>
    <n v="163"/>
    <n v="7335"/>
    <n v="3814.2000000000003"/>
    <n v="0.52"/>
    <x v="2"/>
    <n v="2021"/>
    <x v="3"/>
    <x v="1"/>
    <x v="0"/>
    <n v="23.400000000000002"/>
  </r>
  <r>
    <x v="4"/>
    <n v="1189833"/>
    <d v="2021-04-16T00:00:00"/>
    <x v="2"/>
    <x v="2"/>
    <s v="Los Angeles"/>
    <x v="3"/>
    <n v="41"/>
    <n v="154"/>
    <n v="6314"/>
    <n v="3030.72"/>
    <n v="0.48"/>
    <x v="2"/>
    <n v="2021"/>
    <x v="3"/>
    <x v="1"/>
    <x v="0"/>
    <n v="19.68"/>
  </r>
  <r>
    <x v="4"/>
    <n v="1189833"/>
    <d v="2021-04-17T00:00:00"/>
    <x v="2"/>
    <x v="2"/>
    <s v="Los Angeles"/>
    <x v="4"/>
    <n v="45"/>
    <n v="131"/>
    <n v="5895"/>
    <n v="3831.75"/>
    <n v="0.65"/>
    <x v="2"/>
    <n v="2021"/>
    <x v="3"/>
    <x v="1"/>
    <x v="1"/>
    <n v="29.25"/>
  </r>
  <r>
    <x v="4"/>
    <n v="1189833"/>
    <d v="2021-04-18T00:00:00"/>
    <x v="2"/>
    <x v="2"/>
    <s v="Los Angeles"/>
    <x v="5"/>
    <n v="64"/>
    <n v="181"/>
    <n v="11584"/>
    <n v="3591.04"/>
    <n v="0.31"/>
    <x v="2"/>
    <n v="2021"/>
    <x v="3"/>
    <x v="1"/>
    <x v="1"/>
    <n v="19.84"/>
  </r>
  <r>
    <x v="4"/>
    <n v="1189833"/>
    <d v="2021-04-19T00:00:00"/>
    <x v="2"/>
    <x v="2"/>
    <s v="Los Angeles"/>
    <x v="0"/>
    <n v="44"/>
    <n v="270"/>
    <n v="11880"/>
    <n v="6534.0000000000009"/>
    <n v="0.55000000000000004"/>
    <x v="2"/>
    <n v="2021"/>
    <x v="3"/>
    <x v="1"/>
    <x v="0"/>
    <n v="24.200000000000003"/>
  </r>
  <r>
    <x v="4"/>
    <n v="1189833"/>
    <d v="2021-04-20T00:00:00"/>
    <x v="2"/>
    <x v="2"/>
    <s v="Los Angeles"/>
    <x v="1"/>
    <n v="47"/>
    <n v="225"/>
    <n v="10575"/>
    <n v="3701.2499999999995"/>
    <n v="0.35"/>
    <x v="2"/>
    <n v="2021"/>
    <x v="3"/>
    <x v="1"/>
    <x v="0"/>
    <n v="16.45"/>
  </r>
  <r>
    <x v="4"/>
    <n v="1189833"/>
    <d v="2021-04-21T00:00:00"/>
    <x v="2"/>
    <x v="2"/>
    <s v="Los Angeles"/>
    <x v="2"/>
    <n v="48"/>
    <n v="203"/>
    <n v="9744"/>
    <n v="5359.2000000000007"/>
    <n v="0.55000000000000004"/>
    <x v="2"/>
    <n v="2021"/>
    <x v="3"/>
    <x v="1"/>
    <x v="0"/>
    <n v="26.400000000000002"/>
  </r>
  <r>
    <x v="4"/>
    <n v="1189833"/>
    <d v="2021-04-22T00:00:00"/>
    <x v="2"/>
    <x v="2"/>
    <s v="Los Angeles"/>
    <x v="3"/>
    <n v="44"/>
    <n v="175"/>
    <n v="7700"/>
    <n v="3696"/>
    <n v="0.48"/>
    <x v="2"/>
    <n v="2021"/>
    <x v="3"/>
    <x v="1"/>
    <x v="0"/>
    <n v="21.12"/>
  </r>
  <r>
    <x v="4"/>
    <n v="1189833"/>
    <d v="2021-04-23T00:00:00"/>
    <x v="2"/>
    <x v="2"/>
    <s v="Los Angeles"/>
    <x v="4"/>
    <n v="45"/>
    <n v="125"/>
    <n v="5625"/>
    <n v="3881.2500000000005"/>
    <n v="0.69000000000000006"/>
    <x v="2"/>
    <n v="2021"/>
    <x v="3"/>
    <x v="1"/>
    <x v="1"/>
    <n v="31.050000000000004"/>
  </r>
  <r>
    <x v="4"/>
    <n v="1189833"/>
    <d v="2021-04-24T00:00:00"/>
    <x v="2"/>
    <x v="2"/>
    <s v="Los Angeles"/>
    <x v="5"/>
    <n v="60"/>
    <n v="200"/>
    <n v="12000"/>
    <n v="3720"/>
    <n v="0.31"/>
    <x v="2"/>
    <n v="2021"/>
    <x v="3"/>
    <x v="1"/>
    <x v="1"/>
    <n v="18.600000000000001"/>
  </r>
  <r>
    <x v="4"/>
    <n v="1189833"/>
    <d v="2021-04-25T00:00:00"/>
    <x v="2"/>
    <x v="2"/>
    <s v="Los Angeles"/>
    <x v="0"/>
    <n v="41"/>
    <n v="238"/>
    <n v="9758"/>
    <n v="4976.58"/>
    <n v="0.51"/>
    <x v="2"/>
    <n v="2021"/>
    <x v="3"/>
    <x v="1"/>
    <x v="0"/>
    <n v="20.91"/>
  </r>
  <r>
    <x v="4"/>
    <n v="1189833"/>
    <d v="2021-04-26T00:00:00"/>
    <x v="2"/>
    <x v="2"/>
    <s v="Los Angeles"/>
    <x v="1"/>
    <n v="46"/>
    <n v="216"/>
    <n v="9936"/>
    <n v="3775.68"/>
    <n v="0.38"/>
    <x v="2"/>
    <n v="2021"/>
    <x v="3"/>
    <x v="1"/>
    <x v="0"/>
    <n v="17.48"/>
  </r>
  <r>
    <x v="4"/>
    <n v="1189833"/>
    <d v="2021-04-27T00:00:00"/>
    <x v="2"/>
    <x v="2"/>
    <s v="Los Angeles"/>
    <x v="2"/>
    <n v="47"/>
    <n v="218"/>
    <n v="10246"/>
    <n v="5327.92"/>
    <n v="0.52"/>
    <x v="2"/>
    <n v="2021"/>
    <x v="3"/>
    <x v="1"/>
    <x v="0"/>
    <n v="24.44"/>
  </r>
  <r>
    <x v="4"/>
    <n v="1189833"/>
    <d v="2021-04-28T00:00:00"/>
    <x v="2"/>
    <x v="2"/>
    <s v="Los Angeles"/>
    <x v="3"/>
    <n v="44"/>
    <n v="189"/>
    <n v="8316"/>
    <n v="3991.68"/>
    <n v="0.48"/>
    <x v="2"/>
    <n v="2021"/>
    <x v="3"/>
    <x v="1"/>
    <x v="0"/>
    <n v="21.119999999999997"/>
  </r>
  <r>
    <x v="4"/>
    <n v="1189833"/>
    <d v="2021-04-29T00:00:00"/>
    <x v="2"/>
    <x v="2"/>
    <s v="Los Angeles"/>
    <x v="4"/>
    <n v="46"/>
    <n v="189"/>
    <n v="8694"/>
    <n v="5738.04"/>
    <n v="0.66"/>
    <x v="2"/>
    <n v="2021"/>
    <x v="3"/>
    <x v="1"/>
    <x v="1"/>
    <n v="30.36"/>
  </r>
  <r>
    <x v="4"/>
    <n v="1189833"/>
    <d v="2021-04-30T00:00:00"/>
    <x v="2"/>
    <x v="2"/>
    <s v="Los Angeles"/>
    <x v="5"/>
    <n v="59"/>
    <n v="203"/>
    <n v="11977"/>
    <n v="3593.1000000000004"/>
    <n v="0.30000000000000004"/>
    <x v="2"/>
    <n v="2021"/>
    <x v="3"/>
    <x v="1"/>
    <x v="1"/>
    <n v="17.700000000000003"/>
  </r>
  <r>
    <x v="4"/>
    <n v="1189833"/>
    <d v="2021-05-01T00:00:00"/>
    <x v="2"/>
    <x v="2"/>
    <s v="Los Angeles"/>
    <x v="0"/>
    <n v="47"/>
    <n v="252"/>
    <n v="11844"/>
    <n v="6158.88"/>
    <n v="0.52"/>
    <x v="2"/>
    <n v="2021"/>
    <x v="4"/>
    <x v="1"/>
    <x v="0"/>
    <n v="24.44"/>
  </r>
  <r>
    <x v="4"/>
    <n v="1189833"/>
    <d v="2021-05-02T00:00:00"/>
    <x v="2"/>
    <x v="2"/>
    <s v="Los Angeles"/>
    <x v="1"/>
    <n v="51"/>
    <n v="221"/>
    <n v="11271"/>
    <n v="4508.4000000000005"/>
    <n v="0.4"/>
    <x v="2"/>
    <n v="2021"/>
    <x v="4"/>
    <x v="1"/>
    <x v="0"/>
    <n v="20.400000000000002"/>
  </r>
  <r>
    <x v="4"/>
    <n v="1189833"/>
    <d v="2021-05-03T00:00:00"/>
    <x v="2"/>
    <x v="2"/>
    <s v="Los Angeles"/>
    <x v="2"/>
    <n v="48"/>
    <n v="218"/>
    <n v="10464"/>
    <n v="5336.64"/>
    <n v="0.51"/>
    <x v="2"/>
    <n v="2021"/>
    <x v="4"/>
    <x v="1"/>
    <x v="0"/>
    <n v="24.48"/>
  </r>
  <r>
    <x v="4"/>
    <n v="1189833"/>
    <d v="2021-05-04T00:00:00"/>
    <x v="2"/>
    <x v="2"/>
    <s v="Los Angeles"/>
    <x v="3"/>
    <n v="47"/>
    <n v="169"/>
    <n v="7943"/>
    <n v="3812.64"/>
    <n v="0.48"/>
    <x v="2"/>
    <n v="2021"/>
    <x v="4"/>
    <x v="1"/>
    <x v="0"/>
    <n v="22.56"/>
  </r>
  <r>
    <x v="4"/>
    <n v="1189833"/>
    <d v="2021-05-05T00:00:00"/>
    <x v="2"/>
    <x v="2"/>
    <s v="Los Angeles"/>
    <x v="4"/>
    <n v="58"/>
    <n v="182"/>
    <n v="10556"/>
    <n v="7072.52"/>
    <n v="0.67"/>
    <x v="2"/>
    <n v="2021"/>
    <x v="4"/>
    <x v="1"/>
    <x v="1"/>
    <n v="38.86"/>
  </r>
  <r>
    <x v="4"/>
    <n v="1189833"/>
    <d v="2021-05-06T00:00:00"/>
    <x v="2"/>
    <x v="2"/>
    <s v="Los Angeles"/>
    <x v="5"/>
    <n v="61"/>
    <n v="189"/>
    <n v="11529"/>
    <n v="4035.1499999999996"/>
    <n v="0.35"/>
    <x v="2"/>
    <n v="2021"/>
    <x v="4"/>
    <x v="1"/>
    <x v="1"/>
    <n v="21.349999999999998"/>
  </r>
  <r>
    <x v="4"/>
    <n v="1189833"/>
    <d v="2021-05-07T00:00:00"/>
    <x v="2"/>
    <x v="2"/>
    <s v="Los Angeles"/>
    <x v="0"/>
    <n v="47"/>
    <n v="213"/>
    <n v="10011"/>
    <n v="5405.9400000000005"/>
    <n v="0.54"/>
    <x v="2"/>
    <n v="2021"/>
    <x v="4"/>
    <x v="1"/>
    <x v="0"/>
    <n v="25.380000000000003"/>
  </r>
  <r>
    <x v="4"/>
    <n v="1189833"/>
    <d v="2021-05-08T00:00:00"/>
    <x v="2"/>
    <x v="2"/>
    <s v="Los Angeles"/>
    <x v="1"/>
    <n v="50"/>
    <n v="247"/>
    <n v="12350"/>
    <n v="4569.5"/>
    <n v="0.37"/>
    <x v="2"/>
    <n v="2021"/>
    <x v="4"/>
    <x v="1"/>
    <x v="0"/>
    <n v="18.5"/>
  </r>
  <r>
    <x v="4"/>
    <n v="1189833"/>
    <d v="2021-05-09T00:00:00"/>
    <x v="2"/>
    <x v="2"/>
    <s v="Los Angeles"/>
    <x v="2"/>
    <n v="46"/>
    <n v="196"/>
    <n v="9016"/>
    <n v="4508"/>
    <n v="0.5"/>
    <x v="2"/>
    <n v="2021"/>
    <x v="4"/>
    <x v="1"/>
    <x v="0"/>
    <n v="23"/>
  </r>
  <r>
    <x v="4"/>
    <n v="1189833"/>
    <d v="2021-05-10T00:00:00"/>
    <x v="2"/>
    <x v="2"/>
    <s v="Los Angeles"/>
    <x v="3"/>
    <n v="46"/>
    <n v="176"/>
    <n v="8096"/>
    <n v="4048"/>
    <n v="0.5"/>
    <x v="2"/>
    <n v="2021"/>
    <x v="4"/>
    <x v="1"/>
    <x v="0"/>
    <n v="23"/>
  </r>
  <r>
    <x v="4"/>
    <n v="1189833"/>
    <d v="2021-05-11T00:00:00"/>
    <x v="2"/>
    <x v="2"/>
    <s v="Los Angeles"/>
    <x v="4"/>
    <n v="58"/>
    <n v="163"/>
    <n v="9454"/>
    <n v="6334.18"/>
    <n v="0.67"/>
    <x v="2"/>
    <n v="2021"/>
    <x v="4"/>
    <x v="1"/>
    <x v="1"/>
    <n v="38.86"/>
  </r>
  <r>
    <x v="4"/>
    <n v="1189833"/>
    <d v="2021-05-12T00:00:00"/>
    <x v="2"/>
    <x v="2"/>
    <s v="Los Angeles"/>
    <x v="5"/>
    <n v="59"/>
    <n v="189"/>
    <n v="11151"/>
    <n v="3456.81"/>
    <n v="0.31"/>
    <x v="2"/>
    <n v="2021"/>
    <x v="4"/>
    <x v="1"/>
    <x v="1"/>
    <n v="18.29"/>
  </r>
  <r>
    <x v="4"/>
    <n v="1189833"/>
    <d v="2021-05-13T00:00:00"/>
    <x v="2"/>
    <x v="2"/>
    <s v="Los Angeles"/>
    <x v="0"/>
    <n v="49"/>
    <n v="224"/>
    <n v="10976"/>
    <n v="5488"/>
    <n v="0.5"/>
    <x v="2"/>
    <n v="2021"/>
    <x v="4"/>
    <x v="1"/>
    <x v="0"/>
    <n v="24.5"/>
  </r>
  <r>
    <x v="4"/>
    <n v="1189833"/>
    <d v="2021-05-14T00:00:00"/>
    <x v="2"/>
    <x v="2"/>
    <s v="Los Angeles"/>
    <x v="1"/>
    <n v="51"/>
    <n v="232"/>
    <n v="11832"/>
    <n v="4259.5199999999995"/>
    <n v="0.36"/>
    <x v="2"/>
    <n v="2021"/>
    <x v="4"/>
    <x v="1"/>
    <x v="0"/>
    <n v="18.36"/>
  </r>
  <r>
    <x v="4"/>
    <n v="1189833"/>
    <d v="2021-05-15T00:00:00"/>
    <x v="2"/>
    <x v="2"/>
    <s v="Los Angeles"/>
    <x v="2"/>
    <n v="49"/>
    <n v="176"/>
    <n v="8624"/>
    <n v="4398.24"/>
    <n v="0.51"/>
    <x v="2"/>
    <n v="2021"/>
    <x v="4"/>
    <x v="1"/>
    <x v="0"/>
    <n v="24.99"/>
  </r>
  <r>
    <x v="4"/>
    <n v="1189833"/>
    <d v="2021-05-16T00:00:00"/>
    <x v="2"/>
    <x v="2"/>
    <s v="Los Angeles"/>
    <x v="3"/>
    <n v="48"/>
    <n v="175"/>
    <n v="8400"/>
    <n v="3779.9999999999995"/>
    <n v="0.44999999999999996"/>
    <x v="2"/>
    <n v="2021"/>
    <x v="4"/>
    <x v="1"/>
    <x v="0"/>
    <n v="21.599999999999998"/>
  </r>
  <r>
    <x v="4"/>
    <n v="1189833"/>
    <d v="2021-05-17T00:00:00"/>
    <x v="2"/>
    <x v="2"/>
    <s v="Los Angeles"/>
    <x v="4"/>
    <n v="56"/>
    <n v="174"/>
    <n v="9744"/>
    <n v="6625.92"/>
    <n v="0.68"/>
    <x v="2"/>
    <n v="2021"/>
    <x v="4"/>
    <x v="1"/>
    <x v="1"/>
    <n v="38.08"/>
  </r>
  <r>
    <x v="4"/>
    <n v="1189833"/>
    <d v="2021-05-18T00:00:00"/>
    <x v="2"/>
    <x v="2"/>
    <s v="Los Angeles"/>
    <x v="5"/>
    <n v="62"/>
    <n v="176"/>
    <n v="10912"/>
    <n v="3819.2"/>
    <n v="0.35"/>
    <x v="2"/>
    <n v="2021"/>
    <x v="4"/>
    <x v="1"/>
    <x v="1"/>
    <n v="21.7"/>
  </r>
  <r>
    <x v="4"/>
    <n v="1189833"/>
    <d v="2021-05-19T00:00:00"/>
    <x v="2"/>
    <x v="2"/>
    <s v="Los Angeles"/>
    <x v="0"/>
    <n v="49"/>
    <n v="231"/>
    <n v="11319"/>
    <n v="5659.5"/>
    <n v="0.5"/>
    <x v="2"/>
    <n v="2021"/>
    <x v="4"/>
    <x v="1"/>
    <x v="0"/>
    <n v="24.5"/>
  </r>
  <r>
    <x v="4"/>
    <n v="1189833"/>
    <d v="2021-05-20T00:00:00"/>
    <x v="2"/>
    <x v="2"/>
    <s v="Los Angeles"/>
    <x v="1"/>
    <n v="54"/>
    <n v="215"/>
    <n v="11610"/>
    <n v="4411.8"/>
    <n v="0.38"/>
    <x v="2"/>
    <n v="2021"/>
    <x v="4"/>
    <x v="1"/>
    <x v="0"/>
    <n v="20.52"/>
  </r>
  <r>
    <x v="4"/>
    <n v="1189833"/>
    <d v="2021-05-21T00:00:00"/>
    <x v="2"/>
    <x v="2"/>
    <s v="Los Angeles"/>
    <x v="2"/>
    <n v="47"/>
    <n v="169"/>
    <n v="7943"/>
    <n v="3971.5"/>
    <n v="0.5"/>
    <x v="2"/>
    <n v="2021"/>
    <x v="4"/>
    <x v="1"/>
    <x v="0"/>
    <n v="23.5"/>
  </r>
  <r>
    <x v="4"/>
    <n v="1189833"/>
    <d v="2021-05-22T00:00:00"/>
    <x v="2"/>
    <x v="2"/>
    <s v="Los Angeles"/>
    <x v="3"/>
    <n v="47"/>
    <n v="176"/>
    <n v="8272"/>
    <n v="3722.3999999999996"/>
    <n v="0.44999999999999996"/>
    <x v="2"/>
    <n v="2021"/>
    <x v="4"/>
    <x v="1"/>
    <x v="0"/>
    <n v="21.15"/>
  </r>
  <r>
    <x v="4"/>
    <n v="1189833"/>
    <d v="2021-05-23T00:00:00"/>
    <x v="2"/>
    <x v="2"/>
    <s v="Los Angeles"/>
    <x v="4"/>
    <n v="55"/>
    <n v="174"/>
    <n v="9570"/>
    <n v="6603.3"/>
    <n v="0.69000000000000006"/>
    <x v="2"/>
    <n v="2021"/>
    <x v="4"/>
    <x v="1"/>
    <x v="1"/>
    <n v="37.950000000000003"/>
  </r>
  <r>
    <x v="4"/>
    <n v="1189833"/>
    <d v="2021-05-24T00:00:00"/>
    <x v="2"/>
    <x v="2"/>
    <s v="Los Angeles"/>
    <x v="5"/>
    <n v="59"/>
    <n v="189"/>
    <n v="11151"/>
    <n v="3791.34"/>
    <n v="0.34"/>
    <x v="2"/>
    <n v="2021"/>
    <x v="4"/>
    <x v="1"/>
    <x v="1"/>
    <n v="20.060000000000002"/>
  </r>
  <r>
    <x v="4"/>
    <n v="1189833"/>
    <d v="2021-05-25T00:00:00"/>
    <x v="2"/>
    <x v="2"/>
    <s v="Los Angeles"/>
    <x v="0"/>
    <n v="49"/>
    <n v="225"/>
    <n v="11025"/>
    <n v="5622.75"/>
    <n v="0.51"/>
    <x v="2"/>
    <n v="2021"/>
    <x v="4"/>
    <x v="1"/>
    <x v="0"/>
    <n v="24.99"/>
  </r>
  <r>
    <x v="4"/>
    <n v="1189833"/>
    <d v="2021-05-26T00:00:00"/>
    <x v="2"/>
    <x v="2"/>
    <s v="Los Angeles"/>
    <x v="1"/>
    <n v="50"/>
    <n v="243"/>
    <n v="12150"/>
    <n v="4617"/>
    <n v="0.38"/>
    <x v="2"/>
    <n v="2021"/>
    <x v="4"/>
    <x v="1"/>
    <x v="0"/>
    <n v="19"/>
  </r>
  <r>
    <x v="4"/>
    <n v="1189833"/>
    <d v="2021-05-27T00:00:00"/>
    <x v="2"/>
    <x v="2"/>
    <s v="Los Angeles"/>
    <x v="2"/>
    <n v="46"/>
    <n v="182"/>
    <n v="8372"/>
    <n v="4520.88"/>
    <n v="0.54"/>
    <x v="2"/>
    <n v="2021"/>
    <x v="4"/>
    <x v="1"/>
    <x v="0"/>
    <n v="24.84"/>
  </r>
  <r>
    <x v="4"/>
    <n v="1189833"/>
    <d v="2021-05-28T00:00:00"/>
    <x v="2"/>
    <x v="2"/>
    <s v="Los Angeles"/>
    <x v="3"/>
    <n v="49"/>
    <n v="210"/>
    <n v="10290"/>
    <n v="5145"/>
    <n v="0.5"/>
    <x v="2"/>
    <n v="2021"/>
    <x v="4"/>
    <x v="1"/>
    <x v="0"/>
    <n v="24.5"/>
  </r>
  <r>
    <x v="4"/>
    <n v="1189833"/>
    <d v="2021-05-29T00:00:00"/>
    <x v="2"/>
    <x v="2"/>
    <s v="Los Angeles"/>
    <x v="4"/>
    <n v="55"/>
    <n v="156"/>
    <n v="8580"/>
    <n v="5577"/>
    <n v="0.65"/>
    <x v="2"/>
    <n v="2021"/>
    <x v="4"/>
    <x v="1"/>
    <x v="1"/>
    <n v="35.75"/>
  </r>
  <r>
    <x v="4"/>
    <n v="1189833"/>
    <d v="2021-05-30T00:00:00"/>
    <x v="2"/>
    <x v="2"/>
    <s v="Los Angeles"/>
    <x v="5"/>
    <n v="59"/>
    <n v="196"/>
    <n v="11564"/>
    <n v="4047.3999999999996"/>
    <n v="0.35"/>
    <x v="2"/>
    <n v="2021"/>
    <x v="4"/>
    <x v="1"/>
    <x v="1"/>
    <n v="20.65"/>
  </r>
  <r>
    <x v="0"/>
    <n v="1185732"/>
    <d v="2021-05-31T00:00:00"/>
    <x v="2"/>
    <x v="2"/>
    <s v="Los Angeles"/>
    <x v="0"/>
    <n v="44"/>
    <n v="124"/>
    <n v="5456"/>
    <n v="2837.12"/>
    <n v="0.52"/>
    <x v="2"/>
    <n v="2021"/>
    <x v="4"/>
    <x v="1"/>
    <x v="0"/>
    <n v="22.88"/>
  </r>
  <r>
    <x v="0"/>
    <n v="1185732"/>
    <d v="2021-06-01T00:00:00"/>
    <x v="2"/>
    <x v="2"/>
    <s v="Los Angeles"/>
    <x v="1"/>
    <n v="41"/>
    <n v="77"/>
    <n v="3157"/>
    <n v="1452.2199999999998"/>
    <n v="0.45999999999999996"/>
    <x v="2"/>
    <n v="2021"/>
    <x v="11"/>
    <x v="1"/>
    <x v="0"/>
    <n v="18.859999999999996"/>
  </r>
  <r>
    <x v="0"/>
    <n v="1185732"/>
    <d v="2021-06-02T00:00:00"/>
    <x v="2"/>
    <x v="2"/>
    <s v="Los Angeles"/>
    <x v="2"/>
    <n v="32"/>
    <n v="83"/>
    <n v="2656"/>
    <n v="1248.32"/>
    <n v="0.47"/>
    <x v="2"/>
    <n v="2021"/>
    <x v="11"/>
    <x v="1"/>
    <x v="0"/>
    <n v="15.04"/>
  </r>
  <r>
    <x v="0"/>
    <n v="1185732"/>
    <d v="2021-06-03T00:00:00"/>
    <x v="2"/>
    <x v="2"/>
    <s v="Los Angeles"/>
    <x v="3"/>
    <n v="37"/>
    <n v="34"/>
    <n v="1258"/>
    <n v="654.16"/>
    <n v="0.52"/>
    <x v="2"/>
    <n v="2021"/>
    <x v="11"/>
    <x v="1"/>
    <x v="0"/>
    <n v="19.239999999999998"/>
  </r>
  <r>
    <x v="0"/>
    <n v="1185732"/>
    <d v="2021-06-04T00:00:00"/>
    <x v="3"/>
    <x v="3"/>
    <s v="Chicago"/>
    <x v="4"/>
    <n v="53"/>
    <n v="47"/>
    <n v="2491"/>
    <n v="1220.5899999999999"/>
    <n v="0.49"/>
    <x v="2"/>
    <n v="2021"/>
    <x v="11"/>
    <x v="1"/>
    <x v="1"/>
    <n v="25.97"/>
  </r>
  <r>
    <x v="0"/>
    <n v="1185732"/>
    <d v="2021-06-05T00:00:00"/>
    <x v="3"/>
    <x v="3"/>
    <s v="Chicago"/>
    <x v="5"/>
    <n v="41"/>
    <n v="69"/>
    <n v="2829"/>
    <n v="1697.3999999999999"/>
    <n v="0.6"/>
    <x v="2"/>
    <n v="2021"/>
    <x v="11"/>
    <x v="1"/>
    <x v="1"/>
    <n v="24.599999999999998"/>
  </r>
  <r>
    <x v="0"/>
    <n v="1185732"/>
    <d v="2021-06-06T00:00:00"/>
    <x v="3"/>
    <x v="3"/>
    <s v="Chicago"/>
    <x v="0"/>
    <n v="44"/>
    <n v="158"/>
    <n v="6952"/>
    <n v="3545.52"/>
    <n v="0.51"/>
    <x v="2"/>
    <n v="2021"/>
    <x v="11"/>
    <x v="1"/>
    <x v="0"/>
    <n v="22.44"/>
  </r>
  <r>
    <x v="0"/>
    <n v="1185732"/>
    <d v="2021-06-07T00:00:00"/>
    <x v="3"/>
    <x v="3"/>
    <s v="Chicago"/>
    <x v="1"/>
    <n v="43"/>
    <n v="51"/>
    <n v="2193"/>
    <n v="1030.71"/>
    <n v="0.47"/>
    <x v="2"/>
    <n v="2021"/>
    <x v="11"/>
    <x v="1"/>
    <x v="0"/>
    <n v="20.21"/>
  </r>
  <r>
    <x v="0"/>
    <n v="1185732"/>
    <d v="2021-06-08T00:00:00"/>
    <x v="3"/>
    <x v="3"/>
    <s v="Chicago"/>
    <x v="2"/>
    <n v="32"/>
    <n v="61"/>
    <n v="1952"/>
    <n v="897.92"/>
    <n v="0.45999999999999996"/>
    <x v="2"/>
    <n v="2021"/>
    <x v="11"/>
    <x v="1"/>
    <x v="0"/>
    <n v="14.719999999999999"/>
  </r>
  <r>
    <x v="0"/>
    <n v="1185732"/>
    <d v="2021-06-09T00:00:00"/>
    <x v="3"/>
    <x v="3"/>
    <s v="Chicago"/>
    <x v="3"/>
    <n v="39"/>
    <n v="28"/>
    <n v="1092"/>
    <n v="578.76"/>
    <n v="0.53"/>
    <x v="2"/>
    <n v="2021"/>
    <x v="11"/>
    <x v="1"/>
    <x v="0"/>
    <n v="20.669999999999998"/>
  </r>
  <r>
    <x v="0"/>
    <n v="1185732"/>
    <d v="2021-06-10T00:00:00"/>
    <x v="3"/>
    <x v="3"/>
    <s v="Chicago"/>
    <x v="4"/>
    <n v="50"/>
    <n v="44"/>
    <n v="2200"/>
    <n v="1034"/>
    <n v="0.47"/>
    <x v="2"/>
    <n v="2021"/>
    <x v="11"/>
    <x v="1"/>
    <x v="1"/>
    <n v="23.5"/>
  </r>
  <r>
    <x v="0"/>
    <n v="1185732"/>
    <d v="2021-06-11T00:00:00"/>
    <x v="3"/>
    <x v="3"/>
    <s v="Chicago"/>
    <x v="5"/>
    <n v="43"/>
    <n v="77"/>
    <n v="3311"/>
    <n v="2152.15"/>
    <n v="0.65"/>
    <x v="2"/>
    <n v="2021"/>
    <x v="11"/>
    <x v="1"/>
    <x v="1"/>
    <n v="27.950000000000003"/>
  </r>
  <r>
    <x v="0"/>
    <n v="1185732"/>
    <d v="2021-06-12T00:00:00"/>
    <x v="3"/>
    <x v="3"/>
    <s v="Chicago"/>
    <x v="0"/>
    <n v="47"/>
    <n v="144"/>
    <n v="6768"/>
    <n v="3722.4"/>
    <n v="0.55000000000000004"/>
    <x v="2"/>
    <n v="2021"/>
    <x v="11"/>
    <x v="1"/>
    <x v="0"/>
    <n v="25.85"/>
  </r>
  <r>
    <x v="0"/>
    <n v="1185732"/>
    <d v="2021-06-13T00:00:00"/>
    <x v="3"/>
    <x v="3"/>
    <s v="Chicago"/>
    <x v="1"/>
    <n v="46"/>
    <n v="60"/>
    <n v="2760"/>
    <n v="1324.8"/>
    <n v="0.48"/>
    <x v="2"/>
    <n v="2021"/>
    <x v="11"/>
    <x v="1"/>
    <x v="0"/>
    <n v="22.08"/>
  </r>
  <r>
    <x v="0"/>
    <n v="1185732"/>
    <d v="2021-06-14T00:00:00"/>
    <x v="3"/>
    <x v="3"/>
    <s v="Chicago"/>
    <x v="2"/>
    <n v="37"/>
    <n v="68"/>
    <n v="2516"/>
    <n v="1132.1999999999998"/>
    <n v="0.44999999999999996"/>
    <x v="2"/>
    <n v="2021"/>
    <x v="11"/>
    <x v="1"/>
    <x v="0"/>
    <n v="16.649999999999999"/>
  </r>
  <r>
    <x v="0"/>
    <n v="1185732"/>
    <d v="2021-06-15T00:00:00"/>
    <x v="3"/>
    <x v="3"/>
    <s v="Chicago"/>
    <x v="3"/>
    <n v="41"/>
    <n v="19"/>
    <n v="779"/>
    <n v="412.87"/>
    <n v="0.53"/>
    <x v="2"/>
    <n v="2021"/>
    <x v="11"/>
    <x v="1"/>
    <x v="0"/>
    <n v="21.73"/>
  </r>
  <r>
    <x v="0"/>
    <n v="1185732"/>
    <d v="2021-06-16T00:00:00"/>
    <x v="3"/>
    <x v="3"/>
    <s v="Chicago"/>
    <x v="4"/>
    <n v="56"/>
    <n v="38"/>
    <n v="2128"/>
    <n v="1000.16"/>
    <n v="0.47"/>
    <x v="2"/>
    <n v="2021"/>
    <x v="11"/>
    <x v="1"/>
    <x v="1"/>
    <n v="26.32"/>
  </r>
  <r>
    <x v="0"/>
    <n v="1185732"/>
    <d v="2021-06-17T00:00:00"/>
    <x v="3"/>
    <x v="3"/>
    <s v="Chicago"/>
    <x v="5"/>
    <n v="45"/>
    <n v="63"/>
    <n v="2835"/>
    <n v="1786.05"/>
    <n v="0.63"/>
    <x v="2"/>
    <n v="2021"/>
    <x v="11"/>
    <x v="1"/>
    <x v="1"/>
    <n v="28.349999999999998"/>
  </r>
  <r>
    <x v="0"/>
    <n v="1185732"/>
    <d v="2021-06-18T00:00:00"/>
    <x v="3"/>
    <x v="3"/>
    <s v="Chicago"/>
    <x v="0"/>
    <n v="48"/>
    <n v="122"/>
    <n v="5856"/>
    <n v="3045.12"/>
    <n v="0.52"/>
    <x v="2"/>
    <n v="2021"/>
    <x v="11"/>
    <x v="1"/>
    <x v="0"/>
    <n v="24.96"/>
  </r>
  <r>
    <x v="0"/>
    <n v="1185732"/>
    <d v="2021-06-19T00:00:00"/>
    <x v="3"/>
    <x v="3"/>
    <s v="Chicago"/>
    <x v="1"/>
    <n v="48"/>
    <n v="44"/>
    <n v="2112"/>
    <n v="971.52"/>
    <n v="0.45999999999999996"/>
    <x v="2"/>
    <n v="2021"/>
    <x v="11"/>
    <x v="1"/>
    <x v="0"/>
    <n v="22.08"/>
  </r>
  <r>
    <x v="0"/>
    <n v="1185732"/>
    <d v="2021-06-20T00:00:00"/>
    <x v="3"/>
    <x v="3"/>
    <s v="Chicago"/>
    <x v="2"/>
    <n v="36"/>
    <n v="42"/>
    <n v="1512"/>
    <n v="725.76"/>
    <n v="0.48"/>
    <x v="2"/>
    <n v="2021"/>
    <x v="11"/>
    <x v="1"/>
    <x v="0"/>
    <n v="17.28"/>
  </r>
  <r>
    <x v="0"/>
    <n v="1185732"/>
    <d v="2021-06-21T00:00:00"/>
    <x v="3"/>
    <x v="3"/>
    <s v="Chicago"/>
    <x v="3"/>
    <n v="44"/>
    <n v="20"/>
    <n v="880"/>
    <n v="440"/>
    <n v="0.5"/>
    <x v="2"/>
    <n v="2021"/>
    <x v="11"/>
    <x v="1"/>
    <x v="0"/>
    <n v="22"/>
  </r>
  <r>
    <x v="0"/>
    <n v="1185732"/>
    <d v="2021-06-22T00:00:00"/>
    <x v="3"/>
    <x v="3"/>
    <s v="Chicago"/>
    <x v="4"/>
    <n v="54"/>
    <n v="28"/>
    <n v="1512"/>
    <n v="710.64"/>
    <n v="0.47"/>
    <x v="2"/>
    <n v="2021"/>
    <x v="11"/>
    <x v="1"/>
    <x v="1"/>
    <n v="25.38"/>
  </r>
  <r>
    <x v="0"/>
    <n v="1185732"/>
    <d v="2021-06-23T00:00:00"/>
    <x v="3"/>
    <x v="3"/>
    <s v="Chicago"/>
    <x v="5"/>
    <n v="49"/>
    <n v="65"/>
    <n v="3185"/>
    <n v="1911"/>
    <n v="0.6"/>
    <x v="2"/>
    <n v="2021"/>
    <x v="11"/>
    <x v="1"/>
    <x v="1"/>
    <n v="29.4"/>
  </r>
  <r>
    <x v="0"/>
    <n v="1185732"/>
    <d v="2021-06-24T00:00:00"/>
    <x v="3"/>
    <x v="3"/>
    <s v="Chicago"/>
    <x v="0"/>
    <n v="58"/>
    <n v="134"/>
    <n v="7772"/>
    <n v="4196.88"/>
    <n v="0.54"/>
    <x v="2"/>
    <n v="2021"/>
    <x v="11"/>
    <x v="1"/>
    <x v="0"/>
    <n v="31.32"/>
  </r>
  <r>
    <x v="0"/>
    <n v="1185732"/>
    <d v="2021-06-25T00:00:00"/>
    <x v="3"/>
    <x v="3"/>
    <s v="Chicago"/>
    <x v="1"/>
    <n v="53"/>
    <n v="54"/>
    <n v="2862"/>
    <n v="1287.8999999999999"/>
    <n v="0.44999999999999996"/>
    <x v="2"/>
    <n v="2021"/>
    <x v="11"/>
    <x v="1"/>
    <x v="0"/>
    <n v="23.849999999999998"/>
  </r>
  <r>
    <x v="0"/>
    <n v="1185732"/>
    <d v="2021-06-26T00:00:00"/>
    <x v="3"/>
    <x v="3"/>
    <s v="Chicago"/>
    <x v="2"/>
    <n v="49"/>
    <n v="44"/>
    <n v="2156"/>
    <n v="991.75999999999988"/>
    <n v="0.45999999999999996"/>
    <x v="2"/>
    <n v="2021"/>
    <x v="11"/>
    <x v="1"/>
    <x v="0"/>
    <n v="22.539999999999996"/>
  </r>
  <r>
    <x v="0"/>
    <n v="1185732"/>
    <d v="2021-06-27T00:00:00"/>
    <x v="3"/>
    <x v="3"/>
    <s v="Chicago"/>
    <x v="3"/>
    <n v="48"/>
    <n v="28"/>
    <n v="1344"/>
    <n v="712.32"/>
    <n v="0.53"/>
    <x v="2"/>
    <n v="2021"/>
    <x v="11"/>
    <x v="1"/>
    <x v="0"/>
    <n v="25.44"/>
  </r>
  <r>
    <x v="0"/>
    <n v="1185732"/>
    <d v="2021-06-28T00:00:00"/>
    <x v="3"/>
    <x v="3"/>
    <s v="Chicago"/>
    <x v="4"/>
    <n v="59"/>
    <n v="35"/>
    <n v="2065"/>
    <n v="949.9"/>
    <n v="0.45999999999999996"/>
    <x v="2"/>
    <n v="2021"/>
    <x v="11"/>
    <x v="1"/>
    <x v="1"/>
    <n v="27.14"/>
  </r>
  <r>
    <x v="0"/>
    <n v="1185732"/>
    <d v="2021-06-29T00:00:00"/>
    <x v="3"/>
    <x v="3"/>
    <s v="Chicago"/>
    <x v="5"/>
    <n v="64"/>
    <n v="63"/>
    <n v="4032"/>
    <n v="2419.1999999999998"/>
    <n v="0.6"/>
    <x v="2"/>
    <n v="2021"/>
    <x v="11"/>
    <x v="1"/>
    <x v="1"/>
    <n v="38.4"/>
  </r>
  <r>
    <x v="0"/>
    <n v="1185732"/>
    <d v="2021-06-30T00:00:00"/>
    <x v="3"/>
    <x v="3"/>
    <s v="Chicago"/>
    <x v="0"/>
    <n v="46"/>
    <n v="135"/>
    <n v="6210"/>
    <n v="3415.5000000000005"/>
    <n v="0.55000000000000004"/>
    <x v="2"/>
    <n v="2021"/>
    <x v="11"/>
    <x v="1"/>
    <x v="0"/>
    <n v="25.300000000000004"/>
  </r>
  <r>
    <x v="0"/>
    <n v="1185732"/>
    <d v="2021-07-01T00:00:00"/>
    <x v="3"/>
    <x v="3"/>
    <s v="Chicago"/>
    <x v="1"/>
    <n v="43"/>
    <n v="63"/>
    <n v="2709"/>
    <n v="1219.05"/>
    <n v="0.44999999999999996"/>
    <x v="2"/>
    <n v="2021"/>
    <x v="5"/>
    <x v="2"/>
    <x v="0"/>
    <n v="19.349999999999998"/>
  </r>
  <r>
    <x v="0"/>
    <n v="1185732"/>
    <d v="2021-07-02T00:00:00"/>
    <x v="3"/>
    <x v="3"/>
    <s v="Chicago"/>
    <x v="2"/>
    <n v="39"/>
    <n v="54"/>
    <n v="2106"/>
    <n v="947.69999999999993"/>
    <n v="0.44999999999999996"/>
    <x v="2"/>
    <n v="2021"/>
    <x v="5"/>
    <x v="2"/>
    <x v="0"/>
    <n v="17.549999999999997"/>
  </r>
  <r>
    <x v="0"/>
    <n v="1185732"/>
    <d v="2021-07-03T00:00:00"/>
    <x v="3"/>
    <x v="3"/>
    <s v="Chicago"/>
    <x v="3"/>
    <n v="38"/>
    <n v="47"/>
    <n v="1786"/>
    <n v="946.58"/>
    <n v="0.53"/>
    <x v="2"/>
    <n v="2021"/>
    <x v="5"/>
    <x v="2"/>
    <x v="0"/>
    <n v="20.14"/>
  </r>
  <r>
    <x v="0"/>
    <n v="1185732"/>
    <d v="2021-07-04T00:00:00"/>
    <x v="3"/>
    <x v="3"/>
    <s v="Chicago"/>
    <x v="4"/>
    <n v="46"/>
    <n v="51"/>
    <n v="2346"/>
    <n v="1173"/>
    <n v="0.5"/>
    <x v="2"/>
    <n v="2021"/>
    <x v="5"/>
    <x v="2"/>
    <x v="1"/>
    <n v="23"/>
  </r>
  <r>
    <x v="0"/>
    <n v="1185732"/>
    <d v="2021-07-05T00:00:00"/>
    <x v="3"/>
    <x v="3"/>
    <s v="Chicago"/>
    <x v="5"/>
    <n v="51"/>
    <n v="105"/>
    <n v="5355"/>
    <n v="3373.65"/>
    <n v="0.63"/>
    <x v="2"/>
    <n v="2021"/>
    <x v="5"/>
    <x v="2"/>
    <x v="1"/>
    <n v="32.130000000000003"/>
  </r>
  <r>
    <x v="0"/>
    <n v="1185732"/>
    <d v="2021-07-06T00:00:00"/>
    <x v="3"/>
    <x v="3"/>
    <s v="Chicago"/>
    <x v="0"/>
    <n v="47"/>
    <n v="161"/>
    <n v="7567"/>
    <n v="3934.84"/>
    <n v="0.52"/>
    <x v="2"/>
    <n v="2021"/>
    <x v="5"/>
    <x v="2"/>
    <x v="0"/>
    <n v="24.44"/>
  </r>
  <r>
    <x v="0"/>
    <n v="1185732"/>
    <d v="2021-07-07T00:00:00"/>
    <x v="3"/>
    <x v="3"/>
    <s v="Chicago"/>
    <x v="1"/>
    <n v="43"/>
    <n v="81"/>
    <n v="3483"/>
    <n v="1567.35"/>
    <n v="0.44999999999999996"/>
    <x v="2"/>
    <n v="2021"/>
    <x v="5"/>
    <x v="2"/>
    <x v="0"/>
    <n v="19.349999999999998"/>
  </r>
  <r>
    <x v="0"/>
    <n v="1185732"/>
    <d v="2021-07-08T00:00:00"/>
    <x v="3"/>
    <x v="3"/>
    <s v="Chicago"/>
    <x v="2"/>
    <n v="36"/>
    <n v="65"/>
    <n v="2340"/>
    <n v="1053"/>
    <n v="0.44999999999999996"/>
    <x v="2"/>
    <n v="2021"/>
    <x v="5"/>
    <x v="2"/>
    <x v="0"/>
    <n v="16.2"/>
  </r>
  <r>
    <x v="0"/>
    <n v="1185732"/>
    <d v="2021-07-09T00:00:00"/>
    <x v="3"/>
    <x v="3"/>
    <s v="Chicago"/>
    <x v="3"/>
    <n v="39"/>
    <n v="50"/>
    <n v="1950"/>
    <n v="1053"/>
    <n v="0.54"/>
    <x v="2"/>
    <n v="2021"/>
    <x v="5"/>
    <x v="2"/>
    <x v="0"/>
    <n v="21.06"/>
  </r>
  <r>
    <x v="0"/>
    <n v="1185732"/>
    <d v="2021-07-10T00:00:00"/>
    <x v="3"/>
    <x v="3"/>
    <s v="Chicago"/>
    <x v="4"/>
    <n v="47"/>
    <n v="56"/>
    <n v="2632"/>
    <n v="1210.7199999999998"/>
    <n v="0.45999999999999996"/>
    <x v="2"/>
    <n v="2021"/>
    <x v="5"/>
    <x v="2"/>
    <x v="1"/>
    <n v="21.619999999999997"/>
  </r>
  <r>
    <x v="0"/>
    <n v="1185732"/>
    <d v="2021-07-11T00:00:00"/>
    <x v="3"/>
    <x v="3"/>
    <s v="Chicago"/>
    <x v="5"/>
    <n v="54"/>
    <n v="120"/>
    <n v="6480"/>
    <n v="3952.7999999999997"/>
    <n v="0.61"/>
    <x v="2"/>
    <n v="2021"/>
    <x v="5"/>
    <x v="2"/>
    <x v="1"/>
    <n v="32.94"/>
  </r>
  <r>
    <x v="0"/>
    <n v="1185732"/>
    <d v="2021-07-12T00:00:00"/>
    <x v="3"/>
    <x v="3"/>
    <s v="Chicago"/>
    <x v="0"/>
    <n v="49"/>
    <n v="149"/>
    <n v="7301"/>
    <n v="3723.51"/>
    <n v="0.51"/>
    <x v="2"/>
    <n v="2021"/>
    <x v="5"/>
    <x v="2"/>
    <x v="0"/>
    <n v="24.990000000000002"/>
  </r>
  <r>
    <x v="0"/>
    <n v="1185732"/>
    <d v="2021-07-13T00:00:00"/>
    <x v="3"/>
    <x v="3"/>
    <s v="Chicago"/>
    <x v="1"/>
    <n v="41"/>
    <n v="94"/>
    <n v="3854"/>
    <n v="1772.84"/>
    <n v="0.45999999999999996"/>
    <x v="2"/>
    <n v="2021"/>
    <x v="5"/>
    <x v="2"/>
    <x v="0"/>
    <n v="18.86"/>
  </r>
  <r>
    <x v="0"/>
    <n v="1185732"/>
    <d v="2021-07-14T00:00:00"/>
    <x v="3"/>
    <x v="3"/>
    <s v="Chicago"/>
    <x v="2"/>
    <n v="38"/>
    <n v="75"/>
    <n v="2850"/>
    <n v="1396.5"/>
    <n v="0.49"/>
    <x v="2"/>
    <n v="2021"/>
    <x v="5"/>
    <x v="2"/>
    <x v="0"/>
    <n v="18.62"/>
  </r>
  <r>
    <x v="0"/>
    <n v="1185732"/>
    <d v="2021-07-15T00:00:00"/>
    <x v="3"/>
    <x v="3"/>
    <s v="Chicago"/>
    <x v="3"/>
    <n v="37"/>
    <n v="63"/>
    <n v="2331"/>
    <n v="1165.5"/>
    <n v="0.5"/>
    <x v="2"/>
    <n v="2021"/>
    <x v="5"/>
    <x v="2"/>
    <x v="0"/>
    <n v="18.5"/>
  </r>
  <r>
    <x v="0"/>
    <n v="1185732"/>
    <d v="2021-07-16T00:00:00"/>
    <x v="3"/>
    <x v="3"/>
    <s v="Chicago"/>
    <x v="4"/>
    <n v="49"/>
    <n v="50"/>
    <n v="2450"/>
    <n v="1225"/>
    <n v="0.5"/>
    <x v="2"/>
    <n v="2021"/>
    <x v="5"/>
    <x v="2"/>
    <x v="1"/>
    <n v="24.5"/>
  </r>
  <r>
    <x v="0"/>
    <n v="1185732"/>
    <d v="2021-07-17T00:00:00"/>
    <x v="3"/>
    <x v="3"/>
    <s v="Chicago"/>
    <x v="5"/>
    <n v="50"/>
    <n v="94"/>
    <n v="4700"/>
    <n v="3055"/>
    <n v="0.65"/>
    <x v="2"/>
    <n v="2021"/>
    <x v="5"/>
    <x v="2"/>
    <x v="1"/>
    <n v="32.5"/>
  </r>
  <r>
    <x v="0"/>
    <n v="1185732"/>
    <d v="2021-07-18T00:00:00"/>
    <x v="3"/>
    <x v="3"/>
    <s v="Chicago"/>
    <x v="0"/>
    <n v="47"/>
    <n v="135"/>
    <n v="6345"/>
    <n v="3172.5"/>
    <n v="0.5"/>
    <x v="2"/>
    <n v="2021"/>
    <x v="5"/>
    <x v="2"/>
    <x v="0"/>
    <n v="23.5"/>
  </r>
  <r>
    <x v="0"/>
    <n v="1185732"/>
    <d v="2021-07-19T00:00:00"/>
    <x v="3"/>
    <x v="3"/>
    <s v="Chicago"/>
    <x v="1"/>
    <n v="41"/>
    <n v="84"/>
    <n v="3444"/>
    <n v="1687.56"/>
    <n v="0.49"/>
    <x v="2"/>
    <n v="2021"/>
    <x v="5"/>
    <x v="2"/>
    <x v="0"/>
    <n v="20.09"/>
  </r>
  <r>
    <x v="0"/>
    <n v="1185732"/>
    <d v="2021-07-20T00:00:00"/>
    <x v="3"/>
    <x v="3"/>
    <s v="Chicago"/>
    <x v="2"/>
    <n v="36"/>
    <n v="60"/>
    <n v="2160"/>
    <n v="1015.1999999999999"/>
    <n v="0.47"/>
    <x v="2"/>
    <n v="2021"/>
    <x v="5"/>
    <x v="2"/>
    <x v="0"/>
    <n v="16.919999999999998"/>
  </r>
  <r>
    <x v="0"/>
    <n v="1185732"/>
    <d v="2021-07-21T00:00:00"/>
    <x v="3"/>
    <x v="3"/>
    <s v="Chicago"/>
    <x v="3"/>
    <n v="36"/>
    <n v="44"/>
    <n v="1584"/>
    <n v="839.5200000000001"/>
    <n v="0.53"/>
    <x v="2"/>
    <n v="2021"/>
    <x v="5"/>
    <x v="2"/>
    <x v="0"/>
    <n v="19.080000000000002"/>
  </r>
  <r>
    <x v="0"/>
    <n v="1185732"/>
    <d v="2021-07-22T00:00:00"/>
    <x v="3"/>
    <x v="3"/>
    <s v="Chicago"/>
    <x v="4"/>
    <n v="49"/>
    <n v="49"/>
    <n v="2401"/>
    <n v="1104.4599999999998"/>
    <n v="0.45999999999999996"/>
    <x v="2"/>
    <n v="2021"/>
    <x v="5"/>
    <x v="2"/>
    <x v="1"/>
    <n v="22.539999999999996"/>
  </r>
  <r>
    <x v="0"/>
    <n v="1185732"/>
    <d v="2021-07-23T00:00:00"/>
    <x v="3"/>
    <x v="3"/>
    <s v="Chicago"/>
    <x v="5"/>
    <n v="53"/>
    <n v="73"/>
    <n v="3869"/>
    <n v="2476.16"/>
    <n v="0.64"/>
    <x v="2"/>
    <n v="2021"/>
    <x v="5"/>
    <x v="2"/>
    <x v="1"/>
    <n v="33.919999999999995"/>
  </r>
  <r>
    <x v="0"/>
    <n v="1185732"/>
    <d v="2021-07-24T00:00:00"/>
    <x v="3"/>
    <x v="3"/>
    <s v="Chicago"/>
    <x v="0"/>
    <n v="56"/>
    <n v="115"/>
    <n v="6440"/>
    <n v="3542.0000000000005"/>
    <n v="0.55000000000000004"/>
    <x v="2"/>
    <n v="2021"/>
    <x v="5"/>
    <x v="2"/>
    <x v="0"/>
    <n v="30.800000000000004"/>
  </r>
  <r>
    <x v="0"/>
    <n v="1185732"/>
    <d v="2021-07-25T00:00:00"/>
    <x v="3"/>
    <x v="3"/>
    <s v="Chicago"/>
    <x v="1"/>
    <n v="49"/>
    <n v="75"/>
    <n v="3675"/>
    <n v="1800.75"/>
    <n v="0.49"/>
    <x v="2"/>
    <n v="2021"/>
    <x v="5"/>
    <x v="2"/>
    <x v="0"/>
    <n v="24.01"/>
  </r>
  <r>
    <x v="0"/>
    <n v="1185732"/>
    <d v="2021-07-26T00:00:00"/>
    <x v="3"/>
    <x v="3"/>
    <s v="Chicago"/>
    <x v="2"/>
    <n v="48"/>
    <n v="39"/>
    <n v="1872"/>
    <n v="842.39999999999986"/>
    <n v="0.44999999999999996"/>
    <x v="2"/>
    <n v="2021"/>
    <x v="5"/>
    <x v="2"/>
    <x v="0"/>
    <n v="21.599999999999998"/>
  </r>
  <r>
    <x v="0"/>
    <n v="1185732"/>
    <d v="2021-07-27T00:00:00"/>
    <x v="3"/>
    <x v="3"/>
    <s v="Chicago"/>
    <x v="3"/>
    <n v="47"/>
    <n v="33"/>
    <n v="1551"/>
    <n v="791.01"/>
    <n v="0.51"/>
    <x v="2"/>
    <n v="2021"/>
    <x v="5"/>
    <x v="2"/>
    <x v="0"/>
    <n v="23.97"/>
  </r>
  <r>
    <x v="0"/>
    <n v="1185732"/>
    <d v="2021-07-28T00:00:00"/>
    <x v="3"/>
    <x v="3"/>
    <s v="Chicago"/>
    <x v="4"/>
    <n v="56"/>
    <n v="33"/>
    <n v="1848"/>
    <n v="868.56"/>
    <n v="0.47"/>
    <x v="2"/>
    <n v="2021"/>
    <x v="5"/>
    <x v="2"/>
    <x v="1"/>
    <n v="26.319999999999997"/>
  </r>
  <r>
    <x v="0"/>
    <n v="1185732"/>
    <d v="2021-07-29T00:00:00"/>
    <x v="3"/>
    <x v="3"/>
    <s v="Chicago"/>
    <x v="5"/>
    <n v="60"/>
    <n v="65"/>
    <n v="3900"/>
    <n v="2340"/>
    <n v="0.6"/>
    <x v="2"/>
    <n v="2021"/>
    <x v="5"/>
    <x v="2"/>
    <x v="1"/>
    <n v="36"/>
  </r>
  <r>
    <x v="0"/>
    <n v="1185732"/>
    <d v="2021-07-30T00:00:00"/>
    <x v="3"/>
    <x v="3"/>
    <s v="Chicago"/>
    <x v="0"/>
    <n v="55"/>
    <n v="112"/>
    <n v="6160"/>
    <n v="3326.4"/>
    <n v="0.54"/>
    <x v="2"/>
    <n v="2021"/>
    <x v="5"/>
    <x v="2"/>
    <x v="0"/>
    <n v="29.7"/>
  </r>
  <r>
    <x v="0"/>
    <n v="1185732"/>
    <d v="2021-07-31T00:00:00"/>
    <x v="3"/>
    <x v="3"/>
    <s v="Chicago"/>
    <x v="1"/>
    <n v="46"/>
    <n v="65"/>
    <n v="2990"/>
    <n v="1405.3"/>
    <n v="0.47"/>
    <x v="2"/>
    <n v="2021"/>
    <x v="5"/>
    <x v="2"/>
    <x v="0"/>
    <n v="21.62"/>
  </r>
  <r>
    <x v="0"/>
    <n v="1185732"/>
    <d v="2021-08-01T00:00:00"/>
    <x v="3"/>
    <x v="3"/>
    <s v="Chicago"/>
    <x v="2"/>
    <n v="48"/>
    <n v="49"/>
    <n v="2352"/>
    <n v="1105.4399999999998"/>
    <n v="0.47"/>
    <x v="2"/>
    <n v="2021"/>
    <x v="6"/>
    <x v="2"/>
    <x v="0"/>
    <n v="22.559999999999995"/>
  </r>
  <r>
    <x v="0"/>
    <n v="1185732"/>
    <d v="2021-08-02T00:00:00"/>
    <x v="3"/>
    <x v="3"/>
    <s v="Chicago"/>
    <x v="3"/>
    <n v="46"/>
    <n v="53"/>
    <n v="2438"/>
    <n v="1292.1400000000001"/>
    <n v="0.53"/>
    <x v="2"/>
    <n v="2021"/>
    <x v="6"/>
    <x v="2"/>
    <x v="0"/>
    <n v="24.380000000000003"/>
  </r>
  <r>
    <x v="0"/>
    <n v="1185732"/>
    <d v="2021-08-03T00:00:00"/>
    <x v="3"/>
    <x v="3"/>
    <s v="Chicago"/>
    <x v="4"/>
    <n v="56"/>
    <n v="41"/>
    <n v="2296"/>
    <n v="1148"/>
    <n v="0.5"/>
    <x v="2"/>
    <n v="2021"/>
    <x v="6"/>
    <x v="2"/>
    <x v="1"/>
    <n v="28"/>
  </r>
  <r>
    <x v="0"/>
    <n v="1185732"/>
    <d v="2021-08-04T00:00:00"/>
    <x v="3"/>
    <x v="3"/>
    <s v="Chicago"/>
    <x v="5"/>
    <n v="61"/>
    <n v="65"/>
    <n v="3965"/>
    <n v="2379"/>
    <n v="0.6"/>
    <x v="2"/>
    <n v="2021"/>
    <x v="6"/>
    <x v="2"/>
    <x v="1"/>
    <n v="36.6"/>
  </r>
  <r>
    <x v="0"/>
    <n v="1185732"/>
    <d v="2021-08-05T00:00:00"/>
    <x v="3"/>
    <x v="3"/>
    <s v="Chicago"/>
    <x v="0"/>
    <n v="57"/>
    <n v="150"/>
    <n v="8550"/>
    <n v="4702.5"/>
    <n v="0.55000000000000004"/>
    <x v="2"/>
    <n v="2021"/>
    <x v="6"/>
    <x v="2"/>
    <x v="0"/>
    <n v="31.35"/>
  </r>
  <r>
    <x v="0"/>
    <n v="1185732"/>
    <d v="2021-08-06T00:00:00"/>
    <x v="3"/>
    <x v="3"/>
    <s v="Chicago"/>
    <x v="1"/>
    <n v="46"/>
    <n v="75"/>
    <n v="3450"/>
    <n v="1656"/>
    <n v="0.48"/>
    <x v="2"/>
    <n v="2021"/>
    <x v="6"/>
    <x v="2"/>
    <x v="0"/>
    <n v="22.08"/>
  </r>
  <r>
    <x v="0"/>
    <n v="1185732"/>
    <d v="2021-08-07T00:00:00"/>
    <x v="3"/>
    <x v="3"/>
    <s v="Chicago"/>
    <x v="2"/>
    <n v="46"/>
    <n v="75"/>
    <n v="3450"/>
    <n v="1690.5"/>
    <n v="0.49"/>
    <x v="2"/>
    <n v="2021"/>
    <x v="6"/>
    <x v="2"/>
    <x v="0"/>
    <n v="22.54"/>
  </r>
  <r>
    <x v="0"/>
    <n v="1185732"/>
    <d v="2021-08-08T00:00:00"/>
    <x v="3"/>
    <x v="3"/>
    <s v="Chicago"/>
    <x v="3"/>
    <n v="49"/>
    <n v="54"/>
    <n v="2646"/>
    <n v="1402.38"/>
    <n v="0.53"/>
    <x v="2"/>
    <n v="2021"/>
    <x v="6"/>
    <x v="2"/>
    <x v="0"/>
    <n v="25.970000000000002"/>
  </r>
  <r>
    <x v="0"/>
    <n v="1185732"/>
    <d v="2021-08-09T00:00:00"/>
    <x v="3"/>
    <x v="3"/>
    <s v="Chicago"/>
    <x v="4"/>
    <n v="59"/>
    <n v="58"/>
    <n v="3422"/>
    <n v="1539.8999999999999"/>
    <n v="0.44999999999999996"/>
    <x v="2"/>
    <n v="2021"/>
    <x v="6"/>
    <x v="2"/>
    <x v="1"/>
    <n v="26.549999999999997"/>
  </r>
  <r>
    <x v="0"/>
    <n v="1185732"/>
    <d v="2021-08-10T00:00:00"/>
    <x v="3"/>
    <x v="3"/>
    <s v="Chicago"/>
    <x v="5"/>
    <n v="64"/>
    <n v="81"/>
    <n v="5184"/>
    <n v="3265.92"/>
    <n v="0.63"/>
    <x v="2"/>
    <n v="2021"/>
    <x v="6"/>
    <x v="2"/>
    <x v="1"/>
    <n v="40.32"/>
  </r>
  <r>
    <x v="2"/>
    <n v="1197831"/>
    <d v="2021-08-11T00:00:00"/>
    <x v="3"/>
    <x v="3"/>
    <s v="Chicago"/>
    <x v="0"/>
    <n v="20"/>
    <n v="189"/>
    <n v="3780"/>
    <n v="1512"/>
    <n v="0.4"/>
    <x v="2"/>
    <n v="2021"/>
    <x v="6"/>
    <x v="2"/>
    <x v="0"/>
    <n v="8"/>
  </r>
  <r>
    <x v="2"/>
    <n v="1197831"/>
    <d v="2021-08-12T00:00:00"/>
    <x v="3"/>
    <x v="3"/>
    <s v="Chicago"/>
    <x v="1"/>
    <n v="28"/>
    <n v="196"/>
    <n v="5488"/>
    <n v="2195.2000000000003"/>
    <n v="0.4"/>
    <x v="2"/>
    <n v="2021"/>
    <x v="6"/>
    <x v="2"/>
    <x v="0"/>
    <n v="11.200000000000001"/>
  </r>
  <r>
    <x v="2"/>
    <n v="1197831"/>
    <d v="2021-08-13T00:00:00"/>
    <x v="3"/>
    <x v="3"/>
    <s v="Chicago"/>
    <x v="2"/>
    <n v="27"/>
    <n v="158"/>
    <n v="4266"/>
    <n v="1749.06"/>
    <n v="0.41"/>
    <x v="2"/>
    <n v="2021"/>
    <x v="6"/>
    <x v="2"/>
    <x v="0"/>
    <n v="11.07"/>
  </r>
  <r>
    <x v="2"/>
    <n v="1197831"/>
    <d v="2021-08-14T00:00:00"/>
    <x v="3"/>
    <x v="3"/>
    <s v="Chicago"/>
    <x v="3"/>
    <n v="34"/>
    <n v="152"/>
    <n v="5168"/>
    <n v="2635.68"/>
    <n v="0.51"/>
    <x v="2"/>
    <n v="2021"/>
    <x v="6"/>
    <x v="2"/>
    <x v="0"/>
    <n v="17.34"/>
  </r>
  <r>
    <x v="2"/>
    <n v="1197831"/>
    <d v="2021-08-15T00:00:00"/>
    <x v="1"/>
    <x v="1"/>
    <s v="Dallas"/>
    <x v="4"/>
    <n v="37"/>
    <n v="94"/>
    <n v="3478"/>
    <n v="1217.3"/>
    <n v="0.35"/>
    <x v="2"/>
    <n v="2021"/>
    <x v="6"/>
    <x v="2"/>
    <x v="1"/>
    <n v="12.95"/>
  </r>
  <r>
    <x v="2"/>
    <n v="1197831"/>
    <d v="2021-08-16T00:00:00"/>
    <x v="1"/>
    <x v="1"/>
    <s v="Dallas"/>
    <x v="5"/>
    <n v="33"/>
    <n v="147"/>
    <n v="4851"/>
    <n v="2668.05"/>
    <n v="0.55000000000000004"/>
    <x v="2"/>
    <n v="2021"/>
    <x v="6"/>
    <x v="2"/>
    <x v="1"/>
    <n v="18.150000000000002"/>
  </r>
  <r>
    <x v="2"/>
    <n v="1197831"/>
    <d v="2021-08-17T00:00:00"/>
    <x v="1"/>
    <x v="1"/>
    <s v="Dallas"/>
    <x v="0"/>
    <n v="23"/>
    <n v="176"/>
    <n v="4048"/>
    <n v="1740.6399999999999"/>
    <n v="0.43"/>
    <x v="2"/>
    <n v="2021"/>
    <x v="6"/>
    <x v="2"/>
    <x v="0"/>
    <n v="9.8899999999999988"/>
  </r>
  <r>
    <x v="2"/>
    <n v="1197831"/>
    <d v="2021-08-18T00:00:00"/>
    <x v="1"/>
    <x v="1"/>
    <s v="Dallas"/>
    <x v="1"/>
    <n v="32"/>
    <n v="163"/>
    <n v="5216"/>
    <n v="2086.4"/>
    <n v="0.4"/>
    <x v="2"/>
    <n v="2021"/>
    <x v="6"/>
    <x v="2"/>
    <x v="0"/>
    <n v="12.8"/>
  </r>
  <r>
    <x v="2"/>
    <n v="1197831"/>
    <d v="2021-08-19T00:00:00"/>
    <x v="1"/>
    <x v="1"/>
    <s v="Dallas"/>
    <x v="2"/>
    <n v="34"/>
    <n v="119"/>
    <n v="4046"/>
    <n v="1739.78"/>
    <n v="0.43"/>
    <x v="2"/>
    <n v="2021"/>
    <x v="6"/>
    <x v="2"/>
    <x v="0"/>
    <n v="14.62"/>
  </r>
  <r>
    <x v="2"/>
    <n v="1197831"/>
    <d v="2021-08-20T00:00:00"/>
    <x v="1"/>
    <x v="1"/>
    <s v="Dallas"/>
    <x v="3"/>
    <n v="32"/>
    <n v="128"/>
    <n v="4096"/>
    <n v="2170.88"/>
    <n v="0.53"/>
    <x v="2"/>
    <n v="2021"/>
    <x v="6"/>
    <x v="2"/>
    <x v="0"/>
    <n v="16.96"/>
  </r>
  <r>
    <x v="2"/>
    <n v="1197831"/>
    <d v="2021-08-21T00:00:00"/>
    <x v="1"/>
    <x v="1"/>
    <s v="Dallas"/>
    <x v="4"/>
    <n v="38"/>
    <n v="75"/>
    <n v="2850"/>
    <n v="997.49999999999989"/>
    <n v="0.35"/>
    <x v="2"/>
    <n v="2021"/>
    <x v="6"/>
    <x v="2"/>
    <x v="1"/>
    <n v="13.299999999999999"/>
  </r>
  <r>
    <x v="2"/>
    <n v="1197831"/>
    <d v="2021-08-22T00:00:00"/>
    <x v="1"/>
    <x v="1"/>
    <s v="Dallas"/>
    <x v="5"/>
    <n v="32"/>
    <n v="140"/>
    <n v="4480"/>
    <n v="2508.8000000000002"/>
    <n v="0.56000000000000005"/>
    <x v="2"/>
    <n v="2021"/>
    <x v="6"/>
    <x v="2"/>
    <x v="1"/>
    <n v="17.920000000000002"/>
  </r>
  <r>
    <x v="2"/>
    <n v="1197831"/>
    <d v="2021-08-23T00:00:00"/>
    <x v="1"/>
    <x v="1"/>
    <s v="Dallas"/>
    <x v="0"/>
    <n v="29"/>
    <n v="182"/>
    <n v="5278"/>
    <n v="2639"/>
    <n v="0.5"/>
    <x v="2"/>
    <n v="2021"/>
    <x v="6"/>
    <x v="2"/>
    <x v="0"/>
    <n v="14.5"/>
  </r>
  <r>
    <x v="2"/>
    <n v="1197831"/>
    <d v="2021-08-24T00:00:00"/>
    <x v="1"/>
    <x v="1"/>
    <s v="Dallas"/>
    <x v="1"/>
    <n v="39"/>
    <n v="169"/>
    <n v="6591"/>
    <n v="3295.5"/>
    <n v="0.5"/>
    <x v="2"/>
    <n v="2021"/>
    <x v="6"/>
    <x v="2"/>
    <x v="0"/>
    <n v="19.5"/>
  </r>
  <r>
    <x v="2"/>
    <n v="1197831"/>
    <d v="2021-08-25T00:00:00"/>
    <x v="1"/>
    <x v="1"/>
    <s v="Dallas"/>
    <x v="2"/>
    <n v="28"/>
    <n v="145"/>
    <n v="4060"/>
    <n v="1908.1999999999998"/>
    <n v="0.47"/>
    <x v="2"/>
    <n v="2021"/>
    <x v="6"/>
    <x v="2"/>
    <x v="0"/>
    <n v="13.159999999999998"/>
  </r>
  <r>
    <x v="2"/>
    <n v="1197831"/>
    <d v="2021-08-26T00:00:00"/>
    <x v="1"/>
    <x v="1"/>
    <s v="Dallas"/>
    <x v="3"/>
    <n v="32"/>
    <n v="116"/>
    <n v="3712"/>
    <n v="2115.84"/>
    <n v="0.57000000000000006"/>
    <x v="2"/>
    <n v="2021"/>
    <x v="6"/>
    <x v="2"/>
    <x v="0"/>
    <n v="18.240000000000002"/>
  </r>
  <r>
    <x v="2"/>
    <n v="1197831"/>
    <d v="2021-08-27T00:00:00"/>
    <x v="1"/>
    <x v="1"/>
    <s v="Dallas"/>
    <x v="4"/>
    <n v="38"/>
    <n v="81"/>
    <n v="3078"/>
    <n v="1385.1"/>
    <n v="0.44999999999999996"/>
    <x v="2"/>
    <n v="2021"/>
    <x v="6"/>
    <x v="2"/>
    <x v="1"/>
    <n v="17.099999999999998"/>
  </r>
  <r>
    <x v="2"/>
    <n v="1197831"/>
    <d v="2021-08-28T00:00:00"/>
    <x v="1"/>
    <x v="1"/>
    <s v="Dallas"/>
    <x v="5"/>
    <n v="32"/>
    <n v="135"/>
    <n v="4320"/>
    <n v="2721.6"/>
    <n v="0.63"/>
    <x v="2"/>
    <n v="2021"/>
    <x v="6"/>
    <x v="2"/>
    <x v="1"/>
    <n v="20.16"/>
  </r>
  <r>
    <x v="2"/>
    <n v="1197831"/>
    <d v="2021-08-29T00:00:00"/>
    <x v="1"/>
    <x v="1"/>
    <s v="Dallas"/>
    <x v="0"/>
    <n v="18"/>
    <n v="182"/>
    <n v="3276"/>
    <n v="1474.1999999999998"/>
    <n v="0.44999999999999996"/>
    <x v="2"/>
    <n v="2021"/>
    <x v="6"/>
    <x v="2"/>
    <x v="0"/>
    <n v="8.1"/>
  </r>
  <r>
    <x v="2"/>
    <n v="1197831"/>
    <d v="2021-08-30T00:00:00"/>
    <x v="1"/>
    <x v="1"/>
    <s v="Dallas"/>
    <x v="1"/>
    <n v="28"/>
    <n v="175"/>
    <n v="4900"/>
    <n v="2352"/>
    <n v="0.48"/>
    <x v="2"/>
    <n v="2021"/>
    <x v="6"/>
    <x v="2"/>
    <x v="0"/>
    <n v="13.44"/>
  </r>
  <r>
    <x v="2"/>
    <n v="1197831"/>
    <d v="2021-08-31T00:00:00"/>
    <x v="1"/>
    <x v="1"/>
    <s v="Dallas"/>
    <x v="2"/>
    <n v="25"/>
    <n v="152"/>
    <n v="3800"/>
    <n v="1862"/>
    <n v="0.49"/>
    <x v="2"/>
    <n v="2021"/>
    <x v="6"/>
    <x v="2"/>
    <x v="0"/>
    <n v="12.25"/>
  </r>
  <r>
    <x v="2"/>
    <n v="1197831"/>
    <d v="2021-09-01T00:00:00"/>
    <x v="1"/>
    <x v="1"/>
    <s v="Dallas"/>
    <x v="3"/>
    <n v="29"/>
    <n v="128"/>
    <n v="3712"/>
    <n v="2190.0800000000004"/>
    <n v="0.59000000000000008"/>
    <x v="2"/>
    <n v="2021"/>
    <x v="7"/>
    <x v="2"/>
    <x v="0"/>
    <n v="17.110000000000003"/>
  </r>
  <r>
    <x v="2"/>
    <n v="1197831"/>
    <d v="2021-09-02T00:00:00"/>
    <x v="1"/>
    <x v="1"/>
    <s v="Dallas"/>
    <x v="4"/>
    <n v="34"/>
    <n v="85"/>
    <n v="2890"/>
    <n v="1156"/>
    <n v="0.4"/>
    <x v="2"/>
    <n v="2021"/>
    <x v="7"/>
    <x v="2"/>
    <x v="1"/>
    <n v="13.6"/>
  </r>
  <r>
    <x v="2"/>
    <n v="1197831"/>
    <d v="2021-09-03T00:00:00"/>
    <x v="1"/>
    <x v="1"/>
    <s v="Dallas"/>
    <x v="5"/>
    <n v="29"/>
    <n v="156"/>
    <n v="4524"/>
    <n v="2804.88"/>
    <n v="0.62"/>
    <x v="2"/>
    <n v="2021"/>
    <x v="7"/>
    <x v="2"/>
    <x v="1"/>
    <n v="17.98"/>
  </r>
  <r>
    <x v="2"/>
    <n v="1197831"/>
    <d v="2021-09-04T00:00:00"/>
    <x v="1"/>
    <x v="1"/>
    <s v="Dallas"/>
    <x v="0"/>
    <n v="19"/>
    <n v="195"/>
    <n v="3705"/>
    <n v="1852.5"/>
    <n v="0.5"/>
    <x v="2"/>
    <n v="2021"/>
    <x v="7"/>
    <x v="2"/>
    <x v="0"/>
    <n v="9.5"/>
  </r>
  <r>
    <x v="2"/>
    <n v="1197831"/>
    <d v="2021-09-05T00:00:00"/>
    <x v="1"/>
    <x v="1"/>
    <s v="Dallas"/>
    <x v="1"/>
    <n v="29"/>
    <n v="194"/>
    <n v="5626"/>
    <n v="2756.74"/>
    <n v="0.49"/>
    <x v="2"/>
    <n v="2021"/>
    <x v="7"/>
    <x v="2"/>
    <x v="0"/>
    <n v="14.209999999999999"/>
  </r>
  <r>
    <x v="2"/>
    <n v="1197831"/>
    <d v="2021-09-06T00:00:00"/>
    <x v="1"/>
    <x v="1"/>
    <s v="Dallas"/>
    <x v="2"/>
    <n v="24"/>
    <n v="175"/>
    <n v="4200"/>
    <n v="1974"/>
    <n v="0.47"/>
    <x v="2"/>
    <n v="2021"/>
    <x v="7"/>
    <x v="2"/>
    <x v="0"/>
    <n v="11.28"/>
  </r>
  <r>
    <x v="2"/>
    <n v="1197831"/>
    <d v="2021-09-07T00:00:00"/>
    <x v="1"/>
    <x v="1"/>
    <s v="Dallas"/>
    <x v="3"/>
    <n v="34"/>
    <n v="154"/>
    <n v="5236"/>
    <n v="3141.6"/>
    <n v="0.6"/>
    <x v="2"/>
    <n v="2021"/>
    <x v="7"/>
    <x v="2"/>
    <x v="0"/>
    <n v="20.399999999999999"/>
  </r>
  <r>
    <x v="2"/>
    <n v="1197831"/>
    <d v="2021-09-08T00:00:00"/>
    <x v="1"/>
    <x v="1"/>
    <s v="Dallas"/>
    <x v="4"/>
    <n v="49"/>
    <n v="131"/>
    <n v="6419"/>
    <n v="2888.5499999999997"/>
    <n v="0.44999999999999996"/>
    <x v="2"/>
    <n v="2021"/>
    <x v="7"/>
    <x v="2"/>
    <x v="1"/>
    <n v="22.049999999999997"/>
  </r>
  <r>
    <x v="2"/>
    <n v="1197831"/>
    <d v="2021-09-09T00:00:00"/>
    <x v="1"/>
    <x v="1"/>
    <s v="Dallas"/>
    <x v="5"/>
    <n v="43"/>
    <n v="224"/>
    <n v="9632"/>
    <n v="6260.8"/>
    <n v="0.65"/>
    <x v="2"/>
    <n v="2021"/>
    <x v="7"/>
    <x v="2"/>
    <x v="1"/>
    <n v="27.95"/>
  </r>
  <r>
    <x v="2"/>
    <n v="1197831"/>
    <d v="2021-09-10T00:00:00"/>
    <x v="1"/>
    <x v="1"/>
    <s v="Dallas"/>
    <x v="0"/>
    <n v="41"/>
    <n v="224"/>
    <n v="9184"/>
    <n v="4132.7999999999993"/>
    <n v="0.44999999999999996"/>
    <x v="2"/>
    <n v="2021"/>
    <x v="7"/>
    <x v="2"/>
    <x v="0"/>
    <n v="18.449999999999996"/>
  </r>
  <r>
    <x v="2"/>
    <n v="1197831"/>
    <d v="2021-09-11T00:00:00"/>
    <x v="1"/>
    <x v="1"/>
    <s v="Dallas"/>
    <x v="1"/>
    <n v="49"/>
    <n v="200"/>
    <n v="9800"/>
    <n v="4704"/>
    <n v="0.48"/>
    <x v="2"/>
    <n v="2021"/>
    <x v="7"/>
    <x v="2"/>
    <x v="0"/>
    <n v="23.52"/>
  </r>
  <r>
    <x v="2"/>
    <n v="1197831"/>
    <d v="2021-09-12T00:00:00"/>
    <x v="1"/>
    <x v="1"/>
    <s v="Dallas"/>
    <x v="2"/>
    <n v="44"/>
    <n v="176"/>
    <n v="7744"/>
    <n v="3639.68"/>
    <n v="0.47"/>
    <x v="2"/>
    <n v="2021"/>
    <x v="7"/>
    <x v="2"/>
    <x v="0"/>
    <n v="20.68"/>
  </r>
  <r>
    <x v="2"/>
    <n v="1197831"/>
    <d v="2021-09-13T00:00:00"/>
    <x v="1"/>
    <x v="1"/>
    <s v="Dallas"/>
    <x v="3"/>
    <n v="43"/>
    <n v="174"/>
    <n v="7482"/>
    <n v="4115.1000000000004"/>
    <n v="0.55000000000000004"/>
    <x v="2"/>
    <n v="2021"/>
    <x v="7"/>
    <x v="2"/>
    <x v="0"/>
    <n v="23.650000000000002"/>
  </r>
  <r>
    <x v="2"/>
    <n v="1197831"/>
    <d v="2021-09-14T00:00:00"/>
    <x v="1"/>
    <x v="1"/>
    <s v="Dallas"/>
    <x v="4"/>
    <n v="45"/>
    <n v="145"/>
    <n v="6525"/>
    <n v="2805.75"/>
    <n v="0.43"/>
    <x v="2"/>
    <n v="2021"/>
    <x v="7"/>
    <x v="2"/>
    <x v="1"/>
    <n v="19.350000000000001"/>
  </r>
  <r>
    <x v="2"/>
    <n v="1197831"/>
    <d v="2021-09-15T00:00:00"/>
    <x v="1"/>
    <x v="1"/>
    <s v="Dallas"/>
    <x v="5"/>
    <n v="53"/>
    <n v="263"/>
    <n v="13939"/>
    <n v="8781.57"/>
    <n v="0.63"/>
    <x v="2"/>
    <n v="2021"/>
    <x v="7"/>
    <x v="2"/>
    <x v="1"/>
    <n v="33.39"/>
  </r>
  <r>
    <x v="2"/>
    <n v="1197831"/>
    <d v="2021-09-16T00:00:00"/>
    <x v="1"/>
    <x v="1"/>
    <s v="Dallas"/>
    <x v="0"/>
    <n v="41"/>
    <n v="231"/>
    <n v="9471"/>
    <n v="4924.92"/>
    <n v="0.52"/>
    <x v="2"/>
    <n v="2021"/>
    <x v="7"/>
    <x v="2"/>
    <x v="0"/>
    <n v="21.32"/>
  </r>
  <r>
    <x v="2"/>
    <n v="1197831"/>
    <d v="2021-09-17T00:00:00"/>
    <x v="1"/>
    <x v="1"/>
    <s v="Dallas"/>
    <x v="1"/>
    <n v="48"/>
    <n v="215"/>
    <n v="10320"/>
    <n v="5572.8"/>
    <n v="0.54"/>
    <x v="2"/>
    <n v="2021"/>
    <x v="7"/>
    <x v="2"/>
    <x v="0"/>
    <n v="25.92"/>
  </r>
  <r>
    <x v="2"/>
    <n v="1197831"/>
    <d v="2021-09-18T00:00:00"/>
    <x v="1"/>
    <x v="1"/>
    <s v="Dallas"/>
    <x v="2"/>
    <n v="44"/>
    <n v="254"/>
    <n v="11176"/>
    <n v="6146.7999999999993"/>
    <n v="0.54999999999999993"/>
    <x v="2"/>
    <n v="2021"/>
    <x v="7"/>
    <x v="2"/>
    <x v="0"/>
    <n v="24.199999999999996"/>
  </r>
  <r>
    <x v="2"/>
    <n v="1197831"/>
    <d v="2021-09-19T00:00:00"/>
    <x v="1"/>
    <x v="1"/>
    <s v="Dallas"/>
    <x v="3"/>
    <n v="43"/>
    <n v="150"/>
    <n v="6450"/>
    <n v="3934.5"/>
    <n v="0.61"/>
    <x v="2"/>
    <n v="2021"/>
    <x v="7"/>
    <x v="2"/>
    <x v="0"/>
    <n v="26.23"/>
  </r>
  <r>
    <x v="2"/>
    <n v="1197831"/>
    <d v="2021-09-20T00:00:00"/>
    <x v="1"/>
    <x v="1"/>
    <s v="Dallas"/>
    <x v="4"/>
    <n v="47"/>
    <n v="167"/>
    <n v="7849"/>
    <n v="3610.5399999999995"/>
    <n v="0.45999999999999996"/>
    <x v="2"/>
    <n v="2021"/>
    <x v="7"/>
    <x v="2"/>
    <x v="1"/>
    <n v="21.619999999999997"/>
  </r>
  <r>
    <x v="2"/>
    <n v="1197831"/>
    <d v="2021-09-21T00:00:00"/>
    <x v="1"/>
    <x v="1"/>
    <s v="Dallas"/>
    <x v="5"/>
    <n v="54"/>
    <n v="255"/>
    <n v="13770"/>
    <n v="9225.9000000000015"/>
    <n v="0.67"/>
    <x v="2"/>
    <n v="2021"/>
    <x v="7"/>
    <x v="2"/>
    <x v="1"/>
    <n v="36.180000000000007"/>
  </r>
  <r>
    <x v="2"/>
    <n v="1197831"/>
    <d v="2021-09-22T00:00:00"/>
    <x v="1"/>
    <x v="1"/>
    <s v="Dallas"/>
    <x v="0"/>
    <n v="49"/>
    <n v="208"/>
    <n v="10192"/>
    <n v="5197.92"/>
    <n v="0.51"/>
    <x v="2"/>
    <n v="2021"/>
    <x v="7"/>
    <x v="2"/>
    <x v="0"/>
    <n v="24.990000000000002"/>
  </r>
  <r>
    <x v="2"/>
    <n v="1197831"/>
    <d v="2021-09-23T00:00:00"/>
    <x v="1"/>
    <x v="1"/>
    <s v="Dallas"/>
    <x v="1"/>
    <n v="53"/>
    <n v="208"/>
    <n v="11024"/>
    <n v="5512"/>
    <n v="0.5"/>
    <x v="2"/>
    <n v="2021"/>
    <x v="7"/>
    <x v="2"/>
    <x v="0"/>
    <n v="26.5"/>
  </r>
  <r>
    <x v="2"/>
    <n v="1197831"/>
    <d v="2021-09-24T00:00:00"/>
    <x v="1"/>
    <x v="1"/>
    <s v="Dallas"/>
    <x v="2"/>
    <n v="46"/>
    <n v="273"/>
    <n v="12558"/>
    <n v="6906.8999999999987"/>
    <n v="0.54999999999999993"/>
    <x v="2"/>
    <n v="2021"/>
    <x v="7"/>
    <x v="2"/>
    <x v="0"/>
    <n v="25.299999999999994"/>
  </r>
  <r>
    <x v="2"/>
    <n v="1197831"/>
    <d v="2021-09-25T00:00:00"/>
    <x v="1"/>
    <x v="1"/>
    <s v="Dallas"/>
    <x v="3"/>
    <n v="47"/>
    <n v="147"/>
    <n v="6909"/>
    <n v="4490.8500000000004"/>
    <n v="0.65"/>
    <x v="2"/>
    <n v="2021"/>
    <x v="7"/>
    <x v="2"/>
    <x v="0"/>
    <n v="30.55"/>
  </r>
  <r>
    <x v="2"/>
    <n v="1197831"/>
    <d v="2021-09-26T00:00:00"/>
    <x v="1"/>
    <x v="1"/>
    <s v="Dallas"/>
    <x v="4"/>
    <n v="53"/>
    <n v="142"/>
    <n v="7526"/>
    <n v="3612.48"/>
    <n v="0.48"/>
    <x v="2"/>
    <n v="2021"/>
    <x v="7"/>
    <x v="2"/>
    <x v="1"/>
    <n v="25.44"/>
  </r>
  <r>
    <x v="2"/>
    <n v="1197831"/>
    <d v="2021-09-27T00:00:00"/>
    <x v="1"/>
    <x v="1"/>
    <s v="Dallas"/>
    <x v="5"/>
    <n v="56"/>
    <n v="233"/>
    <n v="13048"/>
    <n v="9133.6"/>
    <n v="0.70000000000000007"/>
    <x v="2"/>
    <n v="2021"/>
    <x v="7"/>
    <x v="2"/>
    <x v="1"/>
    <n v="39.200000000000003"/>
  </r>
  <r>
    <x v="2"/>
    <n v="1197831"/>
    <d v="2021-09-28T00:00:00"/>
    <x v="1"/>
    <x v="1"/>
    <s v="Dallas"/>
    <x v="0"/>
    <n v="53"/>
    <n v="181"/>
    <n v="9593"/>
    <n v="5276.15"/>
    <n v="0.54999999999999993"/>
    <x v="2"/>
    <n v="2021"/>
    <x v="7"/>
    <x v="2"/>
    <x v="0"/>
    <n v="29.15"/>
  </r>
  <r>
    <x v="2"/>
    <n v="1197831"/>
    <d v="2021-09-29T00:00:00"/>
    <x v="1"/>
    <x v="1"/>
    <s v="Dallas"/>
    <x v="1"/>
    <n v="54"/>
    <n v="176"/>
    <n v="9504"/>
    <n v="4847.04"/>
    <n v="0.51"/>
    <x v="2"/>
    <n v="2021"/>
    <x v="7"/>
    <x v="2"/>
    <x v="0"/>
    <n v="27.54"/>
  </r>
  <r>
    <x v="2"/>
    <n v="1197831"/>
    <d v="2021-09-30T00:00:00"/>
    <x v="1"/>
    <x v="1"/>
    <s v="Dallas"/>
    <x v="2"/>
    <n v="59"/>
    <n v="203"/>
    <n v="11977"/>
    <n v="6347.81"/>
    <n v="0.53"/>
    <x v="2"/>
    <n v="2021"/>
    <x v="7"/>
    <x v="2"/>
    <x v="0"/>
    <n v="31.270000000000003"/>
  </r>
  <r>
    <x v="2"/>
    <n v="1197831"/>
    <d v="2021-10-01T00:00:00"/>
    <x v="1"/>
    <x v="1"/>
    <s v="Dallas"/>
    <x v="3"/>
    <n v="56"/>
    <n v="126"/>
    <n v="7056"/>
    <n v="4586.4000000000005"/>
    <n v="0.65"/>
    <x v="2"/>
    <n v="2021"/>
    <x v="8"/>
    <x v="3"/>
    <x v="0"/>
    <n v="36.400000000000006"/>
  </r>
  <r>
    <x v="2"/>
    <n v="1197831"/>
    <d v="2021-10-02T00:00:00"/>
    <x v="1"/>
    <x v="1"/>
    <s v="Dallas"/>
    <x v="4"/>
    <n v="53"/>
    <n v="135"/>
    <n v="7155"/>
    <n v="3505.95"/>
    <n v="0.49"/>
    <x v="2"/>
    <n v="2021"/>
    <x v="8"/>
    <x v="3"/>
    <x v="1"/>
    <n v="25.97"/>
  </r>
  <r>
    <x v="2"/>
    <n v="1197831"/>
    <d v="2021-10-03T00:00:00"/>
    <x v="1"/>
    <x v="1"/>
    <s v="Dallas"/>
    <x v="5"/>
    <n v="48"/>
    <n v="203"/>
    <n v="9744"/>
    <n v="6820.8000000000011"/>
    <n v="0.70000000000000007"/>
    <x v="2"/>
    <n v="2021"/>
    <x v="8"/>
    <x v="3"/>
    <x v="1"/>
    <n v="33.600000000000009"/>
  </r>
  <r>
    <x v="2"/>
    <n v="1197831"/>
    <d v="2021-10-04T00:00:00"/>
    <x v="1"/>
    <x v="1"/>
    <s v="Dallas"/>
    <x v="0"/>
    <n v="39"/>
    <n v="156"/>
    <n v="6084"/>
    <n v="3042"/>
    <n v="0.5"/>
    <x v="2"/>
    <n v="2021"/>
    <x v="8"/>
    <x v="3"/>
    <x v="0"/>
    <n v="19.5"/>
  </r>
  <r>
    <x v="2"/>
    <n v="1197831"/>
    <d v="2021-10-05T00:00:00"/>
    <x v="1"/>
    <x v="1"/>
    <s v="Dallas"/>
    <x v="1"/>
    <n v="38"/>
    <n v="169"/>
    <n v="6422"/>
    <n v="3275.2200000000003"/>
    <n v="0.51"/>
    <x v="2"/>
    <n v="2021"/>
    <x v="8"/>
    <x v="3"/>
    <x v="0"/>
    <n v="19.380000000000003"/>
  </r>
  <r>
    <x v="2"/>
    <n v="1197831"/>
    <d v="2021-10-06T00:00:00"/>
    <x v="1"/>
    <x v="1"/>
    <s v="Dallas"/>
    <x v="2"/>
    <n v="41"/>
    <n v="144"/>
    <n v="5904"/>
    <n v="3070.08"/>
    <n v="0.52"/>
    <x v="2"/>
    <n v="2021"/>
    <x v="8"/>
    <x v="3"/>
    <x v="0"/>
    <n v="21.32"/>
  </r>
  <r>
    <x v="2"/>
    <n v="1197831"/>
    <d v="2021-10-07T00:00:00"/>
    <x v="1"/>
    <x v="1"/>
    <s v="Dallas"/>
    <x v="3"/>
    <n v="41"/>
    <n v="111"/>
    <n v="4551"/>
    <n v="2730.6"/>
    <n v="0.6"/>
    <x v="2"/>
    <n v="2021"/>
    <x v="8"/>
    <x v="3"/>
    <x v="0"/>
    <n v="24.599999999999998"/>
  </r>
  <r>
    <x v="2"/>
    <n v="1197831"/>
    <d v="2021-10-08T00:00:00"/>
    <x v="1"/>
    <x v="1"/>
    <s v="Dallas"/>
    <x v="4"/>
    <n v="36"/>
    <n v="100"/>
    <n v="3600"/>
    <n v="1619.9999999999998"/>
    <n v="0.44999999999999996"/>
    <x v="2"/>
    <n v="2021"/>
    <x v="8"/>
    <x v="3"/>
    <x v="1"/>
    <n v="16.2"/>
  </r>
  <r>
    <x v="2"/>
    <n v="1197831"/>
    <d v="2021-10-09T00:00:00"/>
    <x v="1"/>
    <x v="1"/>
    <s v="Dallas"/>
    <x v="5"/>
    <n v="45"/>
    <n v="161"/>
    <n v="7245"/>
    <n v="5071.5000000000009"/>
    <n v="0.70000000000000007"/>
    <x v="2"/>
    <n v="2021"/>
    <x v="8"/>
    <x v="3"/>
    <x v="1"/>
    <n v="31.500000000000007"/>
  </r>
  <r>
    <x v="2"/>
    <n v="1197831"/>
    <d v="2021-10-10T00:00:00"/>
    <x v="1"/>
    <x v="1"/>
    <s v="Dallas"/>
    <x v="0"/>
    <n v="38"/>
    <n v="181"/>
    <n v="6878"/>
    <n v="3782.8999999999996"/>
    <n v="0.54999999999999993"/>
    <x v="2"/>
    <n v="2021"/>
    <x v="8"/>
    <x v="3"/>
    <x v="0"/>
    <n v="20.9"/>
  </r>
  <r>
    <x v="2"/>
    <n v="1197831"/>
    <d v="2021-10-11T00:00:00"/>
    <x v="1"/>
    <x v="1"/>
    <s v="Dallas"/>
    <x v="1"/>
    <n v="37"/>
    <n v="218"/>
    <n v="8066"/>
    <n v="4033"/>
    <n v="0.5"/>
    <x v="2"/>
    <n v="2021"/>
    <x v="8"/>
    <x v="3"/>
    <x v="0"/>
    <n v="18.5"/>
  </r>
  <r>
    <x v="2"/>
    <n v="1197831"/>
    <d v="2021-10-12T00:00:00"/>
    <x v="1"/>
    <x v="1"/>
    <s v="Dallas"/>
    <x v="2"/>
    <n v="63"/>
    <n v="176"/>
    <n v="11088"/>
    <n v="6098.4"/>
    <n v="0.54999999999999993"/>
    <x v="2"/>
    <n v="2021"/>
    <x v="8"/>
    <x v="3"/>
    <x v="0"/>
    <n v="34.65"/>
  </r>
  <r>
    <x v="2"/>
    <n v="1197831"/>
    <d v="2021-10-13T00:00:00"/>
    <x v="1"/>
    <x v="1"/>
    <s v="Dallas"/>
    <x v="3"/>
    <n v="59"/>
    <n v="145"/>
    <n v="8555"/>
    <n v="5304.1"/>
    <n v="0.62"/>
    <x v="2"/>
    <n v="2021"/>
    <x v="8"/>
    <x v="3"/>
    <x v="0"/>
    <n v="36.580000000000005"/>
  </r>
  <r>
    <x v="2"/>
    <n v="1197831"/>
    <d v="2021-10-14T00:00:00"/>
    <x v="1"/>
    <x v="1"/>
    <s v="Dallas"/>
    <x v="4"/>
    <n v="56"/>
    <n v="138"/>
    <n v="7728"/>
    <n v="3709.44"/>
    <n v="0.48"/>
    <x v="2"/>
    <n v="2021"/>
    <x v="8"/>
    <x v="3"/>
    <x v="1"/>
    <n v="26.88"/>
  </r>
  <r>
    <x v="2"/>
    <n v="1197831"/>
    <d v="2021-10-15T00:00:00"/>
    <x v="1"/>
    <x v="1"/>
    <s v="Dallas"/>
    <x v="5"/>
    <n v="67"/>
    <n v="176"/>
    <n v="11792"/>
    <n v="7664.8"/>
    <n v="0.65"/>
    <x v="2"/>
    <n v="2021"/>
    <x v="8"/>
    <x v="3"/>
    <x v="1"/>
    <n v="43.550000000000004"/>
  </r>
  <r>
    <x v="2"/>
    <n v="1197831"/>
    <d v="2021-10-16T00:00:00"/>
    <x v="1"/>
    <x v="1"/>
    <s v="Dallas"/>
    <x v="0"/>
    <n v="59"/>
    <n v="223"/>
    <n v="13157"/>
    <n v="7104.7800000000007"/>
    <n v="0.54"/>
    <x v="2"/>
    <n v="2021"/>
    <x v="8"/>
    <x v="3"/>
    <x v="0"/>
    <n v="31.860000000000003"/>
  </r>
  <r>
    <x v="2"/>
    <n v="1197831"/>
    <d v="2021-10-17T00:00:00"/>
    <x v="1"/>
    <x v="1"/>
    <s v="Dallas"/>
    <x v="1"/>
    <n v="56"/>
    <n v="231"/>
    <n v="12936"/>
    <n v="6726.72"/>
    <n v="0.52"/>
    <x v="2"/>
    <n v="2021"/>
    <x v="8"/>
    <x v="3"/>
    <x v="0"/>
    <n v="29.12"/>
  </r>
  <r>
    <x v="2"/>
    <n v="1197831"/>
    <d v="2021-10-18T00:00:00"/>
    <x v="1"/>
    <x v="1"/>
    <s v="Dallas"/>
    <x v="2"/>
    <n v="62"/>
    <n v="189"/>
    <n v="11718"/>
    <n v="6327.72"/>
    <n v="0.54"/>
    <x v="2"/>
    <n v="2021"/>
    <x v="8"/>
    <x v="3"/>
    <x v="0"/>
    <n v="33.480000000000004"/>
  </r>
  <r>
    <x v="2"/>
    <n v="1197831"/>
    <d v="2021-10-19T00:00:00"/>
    <x v="1"/>
    <x v="1"/>
    <s v="Dallas"/>
    <x v="3"/>
    <n v="59"/>
    <n v="173"/>
    <n v="10207"/>
    <n v="6328.34"/>
    <n v="0.62"/>
    <x v="2"/>
    <n v="2021"/>
    <x v="8"/>
    <x v="3"/>
    <x v="0"/>
    <n v="36.58"/>
  </r>
  <r>
    <x v="2"/>
    <n v="1197831"/>
    <d v="2021-10-20T00:00:00"/>
    <x v="1"/>
    <x v="1"/>
    <s v="Dallas"/>
    <x v="4"/>
    <n v="58"/>
    <n v="158"/>
    <n v="9164"/>
    <n v="4582"/>
    <n v="0.5"/>
    <x v="2"/>
    <n v="2021"/>
    <x v="8"/>
    <x v="3"/>
    <x v="1"/>
    <n v="29"/>
  </r>
  <r>
    <x v="2"/>
    <n v="1197831"/>
    <d v="2021-10-21T00:00:00"/>
    <x v="1"/>
    <x v="1"/>
    <s v="Dallas"/>
    <x v="5"/>
    <n v="65"/>
    <n v="233"/>
    <n v="15145"/>
    <n v="9995.7000000000007"/>
    <n v="0.66"/>
    <x v="2"/>
    <n v="2021"/>
    <x v="8"/>
    <x v="3"/>
    <x v="1"/>
    <n v="42.900000000000006"/>
  </r>
  <r>
    <x v="0"/>
    <n v="1185732"/>
    <d v="2021-10-22T00:00:00"/>
    <x v="1"/>
    <x v="1"/>
    <s v="Dallas"/>
    <x v="0"/>
    <n v="44"/>
    <n v="111"/>
    <n v="4884"/>
    <n v="3418.8"/>
    <n v="0.70000000000000007"/>
    <x v="2"/>
    <n v="2021"/>
    <x v="8"/>
    <x v="3"/>
    <x v="0"/>
    <n v="30.8"/>
  </r>
  <r>
    <x v="0"/>
    <n v="1185732"/>
    <d v="2021-10-23T00:00:00"/>
    <x v="1"/>
    <x v="1"/>
    <s v="Dallas"/>
    <x v="1"/>
    <n v="41"/>
    <n v="68"/>
    <n v="2788"/>
    <n v="1310.3599999999999"/>
    <n v="0.47"/>
    <x v="2"/>
    <n v="2021"/>
    <x v="8"/>
    <x v="3"/>
    <x v="0"/>
    <n v="19.27"/>
  </r>
  <r>
    <x v="0"/>
    <n v="1185732"/>
    <d v="2021-10-24T00:00:00"/>
    <x v="1"/>
    <x v="1"/>
    <s v="Dallas"/>
    <x v="2"/>
    <n v="33"/>
    <n v="56"/>
    <n v="1848"/>
    <n v="942.48"/>
    <n v="0.51"/>
    <x v="2"/>
    <n v="2021"/>
    <x v="8"/>
    <x v="3"/>
    <x v="0"/>
    <n v="16.830000000000002"/>
  </r>
  <r>
    <x v="0"/>
    <n v="1185732"/>
    <d v="2021-10-25T00:00:00"/>
    <x v="1"/>
    <x v="1"/>
    <s v="Dallas"/>
    <x v="3"/>
    <n v="38"/>
    <n v="19"/>
    <n v="722"/>
    <n v="368.22"/>
    <n v="0.51"/>
    <x v="2"/>
    <n v="2021"/>
    <x v="8"/>
    <x v="3"/>
    <x v="0"/>
    <n v="19.380000000000003"/>
  </r>
  <r>
    <x v="0"/>
    <n v="1185732"/>
    <d v="2021-10-26T00:00:00"/>
    <x v="0"/>
    <x v="4"/>
    <s v="Philadelphia"/>
    <x v="4"/>
    <n v="54"/>
    <n v="36"/>
    <n v="1944"/>
    <n v="874.8"/>
    <n v="0.44999999999999996"/>
    <x v="2"/>
    <n v="2021"/>
    <x v="8"/>
    <x v="3"/>
    <x v="1"/>
    <n v="24.299999999999997"/>
  </r>
  <r>
    <x v="0"/>
    <n v="1185732"/>
    <d v="2021-10-27T00:00:00"/>
    <x v="0"/>
    <x v="4"/>
    <s v="Philadelphia"/>
    <x v="5"/>
    <n v="43"/>
    <n v="61"/>
    <n v="2623"/>
    <n v="1154.1200000000001"/>
    <n v="0.44"/>
    <x v="2"/>
    <n v="2021"/>
    <x v="8"/>
    <x v="3"/>
    <x v="1"/>
    <n v="18.920000000000002"/>
  </r>
  <r>
    <x v="0"/>
    <n v="1185732"/>
    <d v="2021-10-28T00:00:00"/>
    <x v="0"/>
    <x v="4"/>
    <s v="Philadelphia"/>
    <x v="0"/>
    <n v="42"/>
    <n v="119"/>
    <n v="4998"/>
    <n v="3348.6600000000003"/>
    <n v="0.67"/>
    <x v="2"/>
    <n v="2021"/>
    <x v="8"/>
    <x v="3"/>
    <x v="0"/>
    <n v="28.140000000000004"/>
  </r>
  <r>
    <x v="0"/>
    <n v="1185732"/>
    <d v="2021-10-29T00:00:00"/>
    <x v="0"/>
    <x v="4"/>
    <s v="Philadelphia"/>
    <x v="1"/>
    <n v="44"/>
    <n v="35"/>
    <n v="1540"/>
    <n v="739.19999999999993"/>
    <n v="0.48"/>
    <x v="2"/>
    <n v="2021"/>
    <x v="8"/>
    <x v="3"/>
    <x v="0"/>
    <n v="21.119999999999997"/>
  </r>
  <r>
    <x v="0"/>
    <n v="1185732"/>
    <d v="2021-10-30T00:00:00"/>
    <x v="0"/>
    <x v="4"/>
    <s v="Philadelphia"/>
    <x v="2"/>
    <n v="34"/>
    <n v="46"/>
    <n v="1564"/>
    <n v="813.28"/>
    <n v="0.52"/>
    <x v="2"/>
    <n v="2021"/>
    <x v="8"/>
    <x v="3"/>
    <x v="0"/>
    <n v="17.68"/>
  </r>
  <r>
    <x v="0"/>
    <n v="1185732"/>
    <d v="2021-10-31T00:00:00"/>
    <x v="0"/>
    <x v="4"/>
    <s v="Philadelphia"/>
    <x v="3"/>
    <n v="39"/>
    <n v="13"/>
    <n v="507"/>
    <n v="263.64"/>
    <n v="0.52"/>
    <x v="2"/>
    <n v="2021"/>
    <x v="8"/>
    <x v="3"/>
    <x v="0"/>
    <n v="20.279999999999998"/>
  </r>
  <r>
    <x v="0"/>
    <n v="1185732"/>
    <d v="2021-11-01T00:00:00"/>
    <x v="0"/>
    <x v="4"/>
    <s v="Philadelphia"/>
    <x v="4"/>
    <n v="51"/>
    <n v="36"/>
    <n v="1836"/>
    <n v="844.56"/>
    <n v="0.45999999999999996"/>
    <x v="2"/>
    <n v="2021"/>
    <x v="9"/>
    <x v="3"/>
    <x v="1"/>
    <n v="23.459999999999997"/>
  </r>
  <r>
    <x v="0"/>
    <n v="1185732"/>
    <d v="2021-11-02T00:00:00"/>
    <x v="0"/>
    <x v="4"/>
    <s v="Philadelphia"/>
    <x v="5"/>
    <n v="44"/>
    <n v="68"/>
    <n v="2992"/>
    <n v="1346.3999999999999"/>
    <n v="0.44999999999999996"/>
    <x v="2"/>
    <n v="2021"/>
    <x v="9"/>
    <x v="3"/>
    <x v="1"/>
    <n v="19.799999999999997"/>
  </r>
  <r>
    <x v="0"/>
    <n v="1185732"/>
    <d v="2021-11-03T00:00:00"/>
    <x v="0"/>
    <x v="4"/>
    <s v="Philadelphia"/>
    <x v="0"/>
    <n v="49"/>
    <n v="120"/>
    <n v="5880"/>
    <n v="4116"/>
    <n v="0.70000000000000007"/>
    <x v="2"/>
    <n v="2021"/>
    <x v="9"/>
    <x v="3"/>
    <x v="0"/>
    <n v="34.299999999999997"/>
  </r>
  <r>
    <x v="0"/>
    <n v="1185732"/>
    <d v="2021-11-04T00:00:00"/>
    <x v="0"/>
    <x v="4"/>
    <s v="Philadelphia"/>
    <x v="1"/>
    <n v="47"/>
    <n v="38"/>
    <n v="1786"/>
    <n v="875.14"/>
    <n v="0.49"/>
    <x v="2"/>
    <n v="2021"/>
    <x v="9"/>
    <x v="3"/>
    <x v="0"/>
    <n v="23.03"/>
  </r>
  <r>
    <x v="0"/>
    <n v="1185732"/>
    <d v="2021-11-05T00:00:00"/>
    <x v="0"/>
    <x v="4"/>
    <s v="Philadelphia"/>
    <x v="2"/>
    <n v="36"/>
    <n v="51"/>
    <n v="1836"/>
    <n v="991.44"/>
    <n v="0.54"/>
    <x v="2"/>
    <n v="2021"/>
    <x v="9"/>
    <x v="3"/>
    <x v="0"/>
    <n v="19.440000000000001"/>
  </r>
  <r>
    <x v="0"/>
    <n v="1185732"/>
    <d v="2021-11-06T00:00:00"/>
    <x v="0"/>
    <x v="4"/>
    <s v="Philadelphia"/>
    <x v="3"/>
    <n v="43"/>
    <n v="8"/>
    <n v="344"/>
    <n v="175.44"/>
    <n v="0.51"/>
    <x v="2"/>
    <n v="2021"/>
    <x v="9"/>
    <x v="3"/>
    <x v="0"/>
    <n v="21.93"/>
  </r>
  <r>
    <x v="0"/>
    <n v="1185732"/>
    <d v="2021-11-07T00:00:00"/>
    <x v="0"/>
    <x v="4"/>
    <s v="Philadelphia"/>
    <x v="4"/>
    <n v="58"/>
    <n v="20"/>
    <n v="1160"/>
    <n v="464"/>
    <n v="0.4"/>
    <x v="2"/>
    <n v="2021"/>
    <x v="9"/>
    <x v="3"/>
    <x v="1"/>
    <n v="23.2"/>
  </r>
  <r>
    <x v="0"/>
    <n v="1185732"/>
    <d v="2021-11-08T00:00:00"/>
    <x v="0"/>
    <x v="4"/>
    <s v="Philadelphia"/>
    <x v="5"/>
    <n v="47"/>
    <n v="44"/>
    <n v="2068"/>
    <n v="723.8"/>
    <n v="0.35"/>
    <x v="2"/>
    <n v="2021"/>
    <x v="9"/>
    <x v="3"/>
    <x v="1"/>
    <n v="16.45"/>
  </r>
  <r>
    <x v="0"/>
    <n v="1185732"/>
    <d v="2021-11-09T00:00:00"/>
    <x v="0"/>
    <x v="4"/>
    <s v="Philadelphia"/>
    <x v="0"/>
    <n v="46"/>
    <n v="122"/>
    <n v="5612"/>
    <n v="3535.56"/>
    <n v="0.63"/>
    <x v="2"/>
    <n v="2021"/>
    <x v="9"/>
    <x v="3"/>
    <x v="0"/>
    <n v="28.98"/>
  </r>
  <r>
    <x v="0"/>
    <n v="1185732"/>
    <d v="2021-11-10T00:00:00"/>
    <x v="0"/>
    <x v="4"/>
    <s v="Philadelphia"/>
    <x v="1"/>
    <n v="45"/>
    <n v="45"/>
    <n v="2025"/>
    <n v="850.5"/>
    <n v="0.42"/>
    <x v="2"/>
    <n v="2021"/>
    <x v="9"/>
    <x v="3"/>
    <x v="0"/>
    <n v="18.899999999999999"/>
  </r>
  <r>
    <x v="0"/>
    <n v="1185732"/>
    <d v="2021-11-11T00:00:00"/>
    <x v="0"/>
    <x v="4"/>
    <s v="Philadelphia"/>
    <x v="2"/>
    <n v="38"/>
    <n v="38"/>
    <n v="1444"/>
    <n v="664.2399999999999"/>
    <n v="0.45999999999999996"/>
    <x v="2"/>
    <n v="2021"/>
    <x v="9"/>
    <x v="3"/>
    <x v="0"/>
    <n v="17.479999999999997"/>
  </r>
  <r>
    <x v="0"/>
    <n v="1185732"/>
    <d v="2021-11-12T00:00:00"/>
    <x v="0"/>
    <x v="4"/>
    <s v="Philadelphia"/>
    <x v="3"/>
    <n v="42"/>
    <n v="20"/>
    <n v="840"/>
    <n v="386.4"/>
    <n v="0.45999999999999996"/>
    <x v="2"/>
    <n v="2021"/>
    <x v="9"/>
    <x v="3"/>
    <x v="0"/>
    <n v="19.32"/>
  </r>
  <r>
    <x v="0"/>
    <n v="1185732"/>
    <d v="2021-11-13T00:00:00"/>
    <x v="0"/>
    <x v="4"/>
    <s v="Philadelphia"/>
    <x v="4"/>
    <n v="55"/>
    <n v="22"/>
    <n v="1210"/>
    <n v="508.2"/>
    <n v="0.42"/>
    <x v="2"/>
    <n v="2021"/>
    <x v="9"/>
    <x v="3"/>
    <x v="1"/>
    <n v="23.099999999999998"/>
  </r>
  <r>
    <x v="0"/>
    <n v="1185732"/>
    <d v="2021-11-14T00:00:00"/>
    <x v="0"/>
    <x v="4"/>
    <s v="Philadelphia"/>
    <x v="5"/>
    <n v="48"/>
    <n v="54"/>
    <n v="2592"/>
    <n v="933.12"/>
    <n v="0.36"/>
    <x v="2"/>
    <n v="2021"/>
    <x v="9"/>
    <x v="3"/>
    <x v="1"/>
    <n v="17.28"/>
  </r>
  <r>
    <x v="0"/>
    <n v="1185732"/>
    <d v="2021-11-15T00:00:00"/>
    <x v="0"/>
    <x v="4"/>
    <s v="Philadelphia"/>
    <x v="0"/>
    <n v="58"/>
    <n v="136"/>
    <n v="7888"/>
    <n v="4969.4399999999996"/>
    <n v="0.63"/>
    <x v="2"/>
    <n v="2021"/>
    <x v="9"/>
    <x v="3"/>
    <x v="0"/>
    <n v="36.54"/>
  </r>
  <r>
    <x v="0"/>
    <n v="1185732"/>
    <d v="2021-11-16T00:00:00"/>
    <x v="0"/>
    <x v="4"/>
    <s v="Philadelphia"/>
    <x v="1"/>
    <n v="54"/>
    <n v="53"/>
    <n v="2862"/>
    <n v="1144.8"/>
    <n v="0.4"/>
    <x v="2"/>
    <n v="2021"/>
    <x v="9"/>
    <x v="3"/>
    <x v="0"/>
    <n v="21.599999999999998"/>
  </r>
  <r>
    <x v="0"/>
    <n v="1185732"/>
    <d v="2021-11-17T00:00:00"/>
    <x v="0"/>
    <x v="4"/>
    <s v="Philadelphia"/>
    <x v="2"/>
    <n v="52"/>
    <n v="42"/>
    <n v="2184"/>
    <n v="1004.6399999999999"/>
    <n v="0.45999999999999996"/>
    <x v="2"/>
    <n v="2021"/>
    <x v="9"/>
    <x v="3"/>
    <x v="0"/>
    <n v="23.919999999999998"/>
  </r>
  <r>
    <x v="0"/>
    <n v="1185732"/>
    <d v="2021-11-18T00:00:00"/>
    <x v="0"/>
    <x v="4"/>
    <s v="Philadelphia"/>
    <x v="3"/>
    <n v="51"/>
    <n v="29"/>
    <n v="1479"/>
    <n v="695.13"/>
    <n v="0.47"/>
    <x v="2"/>
    <n v="2021"/>
    <x v="9"/>
    <x v="3"/>
    <x v="0"/>
    <n v="23.97"/>
  </r>
  <r>
    <x v="0"/>
    <n v="1185732"/>
    <d v="2021-11-19T00:00:00"/>
    <x v="0"/>
    <x v="4"/>
    <s v="Philadelphia"/>
    <x v="4"/>
    <n v="59"/>
    <n v="31"/>
    <n v="1829"/>
    <n v="768.18"/>
    <n v="0.42"/>
    <x v="2"/>
    <n v="2021"/>
    <x v="9"/>
    <x v="3"/>
    <x v="1"/>
    <n v="24.779999999999998"/>
  </r>
  <r>
    <x v="0"/>
    <n v="1185732"/>
    <d v="2021-11-20T00:00:00"/>
    <x v="0"/>
    <x v="4"/>
    <s v="Philadelphia"/>
    <x v="5"/>
    <n v="64"/>
    <n v="63"/>
    <n v="4032"/>
    <n v="1814.3999999999999"/>
    <n v="0.44999999999999996"/>
    <x v="2"/>
    <n v="2021"/>
    <x v="9"/>
    <x v="3"/>
    <x v="1"/>
    <n v="28.799999999999997"/>
  </r>
  <r>
    <x v="0"/>
    <n v="1185732"/>
    <d v="2021-11-21T00:00:00"/>
    <x v="0"/>
    <x v="4"/>
    <s v="Philadelphia"/>
    <x v="0"/>
    <n v="64"/>
    <n v="135"/>
    <n v="8640"/>
    <n v="5616"/>
    <n v="0.65"/>
    <x v="2"/>
    <n v="2021"/>
    <x v="9"/>
    <x v="3"/>
    <x v="0"/>
    <n v="41.6"/>
  </r>
  <r>
    <x v="0"/>
    <n v="1185732"/>
    <d v="2021-11-22T00:00:00"/>
    <x v="0"/>
    <x v="4"/>
    <s v="Philadelphia"/>
    <x v="1"/>
    <n v="59"/>
    <n v="70"/>
    <n v="4130"/>
    <n v="1899.8"/>
    <n v="0.45999999999999996"/>
    <x v="2"/>
    <n v="2021"/>
    <x v="9"/>
    <x v="3"/>
    <x v="0"/>
    <n v="27.14"/>
  </r>
  <r>
    <x v="0"/>
    <n v="1185732"/>
    <d v="2021-11-23T00:00:00"/>
    <x v="0"/>
    <x v="4"/>
    <s v="Philadelphia"/>
    <x v="2"/>
    <n v="52"/>
    <n v="44"/>
    <n v="2288"/>
    <n v="1144"/>
    <n v="0.5"/>
    <x v="2"/>
    <n v="2021"/>
    <x v="9"/>
    <x v="3"/>
    <x v="0"/>
    <n v="26"/>
  </r>
  <r>
    <x v="0"/>
    <n v="1185732"/>
    <d v="2021-11-24T00:00:00"/>
    <x v="0"/>
    <x v="4"/>
    <s v="Philadelphia"/>
    <x v="3"/>
    <n v="52"/>
    <n v="39"/>
    <n v="2028"/>
    <n v="1074.8400000000001"/>
    <n v="0.53"/>
    <x v="2"/>
    <n v="2021"/>
    <x v="9"/>
    <x v="3"/>
    <x v="0"/>
    <n v="27.560000000000002"/>
  </r>
  <r>
    <x v="0"/>
    <n v="1185732"/>
    <d v="2021-11-25T00:00:00"/>
    <x v="0"/>
    <x v="4"/>
    <s v="Philadelphia"/>
    <x v="4"/>
    <n v="60"/>
    <n v="45"/>
    <n v="2700"/>
    <n v="1242"/>
    <n v="0.45999999999999996"/>
    <x v="2"/>
    <n v="2021"/>
    <x v="9"/>
    <x v="3"/>
    <x v="1"/>
    <n v="27.6"/>
  </r>
  <r>
    <x v="0"/>
    <n v="1185732"/>
    <d v="2021-11-26T00:00:00"/>
    <x v="0"/>
    <x v="4"/>
    <s v="Philadelphia"/>
    <x v="5"/>
    <n v="65"/>
    <n v="81"/>
    <n v="5265"/>
    <n v="2211.2999999999997"/>
    <n v="0.42"/>
    <x v="2"/>
    <n v="2021"/>
    <x v="9"/>
    <x v="3"/>
    <x v="1"/>
    <n v="27.299999999999997"/>
  </r>
  <r>
    <x v="0"/>
    <n v="1185732"/>
    <d v="2021-11-27T00:00:00"/>
    <x v="0"/>
    <x v="4"/>
    <s v="Philadelphia"/>
    <x v="0"/>
    <n v="60"/>
    <n v="145"/>
    <n v="8700"/>
    <n v="5829"/>
    <n v="0.67"/>
    <x v="2"/>
    <n v="2021"/>
    <x v="9"/>
    <x v="3"/>
    <x v="0"/>
    <n v="40.200000000000003"/>
  </r>
  <r>
    <x v="0"/>
    <n v="1185732"/>
    <d v="2021-11-28T00:00:00"/>
    <x v="0"/>
    <x v="4"/>
    <s v="Philadelphia"/>
    <x v="1"/>
    <n v="55"/>
    <n v="90"/>
    <n v="4950"/>
    <n v="2475"/>
    <n v="0.5"/>
    <x v="2"/>
    <n v="2021"/>
    <x v="9"/>
    <x v="3"/>
    <x v="0"/>
    <n v="27.5"/>
  </r>
  <r>
    <x v="0"/>
    <n v="1185732"/>
    <d v="2021-11-29T00:00:00"/>
    <x v="0"/>
    <x v="4"/>
    <s v="Philadelphia"/>
    <x v="2"/>
    <n v="51"/>
    <n v="59"/>
    <n v="3009"/>
    <n v="1504.5"/>
    <n v="0.5"/>
    <x v="2"/>
    <n v="2021"/>
    <x v="9"/>
    <x v="3"/>
    <x v="0"/>
    <n v="25.5"/>
  </r>
  <r>
    <x v="0"/>
    <n v="1185732"/>
    <d v="2021-11-30T00:00:00"/>
    <x v="0"/>
    <x v="4"/>
    <s v="Philadelphia"/>
    <x v="3"/>
    <n v="51"/>
    <n v="44"/>
    <n v="2244"/>
    <n v="1189.3200000000002"/>
    <n v="0.53"/>
    <x v="2"/>
    <n v="2021"/>
    <x v="9"/>
    <x v="3"/>
    <x v="0"/>
    <n v="27.030000000000005"/>
  </r>
  <r>
    <x v="0"/>
    <n v="1185732"/>
    <d v="2021-12-01T00:00:00"/>
    <x v="0"/>
    <x v="4"/>
    <s v="Philadelphia"/>
    <x v="4"/>
    <n v="64"/>
    <n v="60"/>
    <n v="3840"/>
    <n v="1843.1999999999998"/>
    <n v="0.48"/>
    <x v="2"/>
    <n v="2021"/>
    <x v="10"/>
    <x v="3"/>
    <x v="1"/>
    <n v="30.719999999999995"/>
  </r>
  <r>
    <x v="0"/>
    <n v="1185732"/>
    <d v="2021-12-02T00:00:00"/>
    <x v="0"/>
    <x v="4"/>
    <s v="Philadelphia"/>
    <x v="5"/>
    <n v="64"/>
    <n v="98"/>
    <n v="6272"/>
    <n v="2634.24"/>
    <n v="0.42"/>
    <x v="2"/>
    <n v="2021"/>
    <x v="10"/>
    <x v="3"/>
    <x v="1"/>
    <n v="26.88"/>
  </r>
  <r>
    <x v="0"/>
    <n v="1185732"/>
    <d v="2021-12-03T00:00:00"/>
    <x v="0"/>
    <x v="4"/>
    <s v="Philadelphia"/>
    <x v="0"/>
    <n v="60"/>
    <n v="158"/>
    <n v="9480"/>
    <n v="6256.8"/>
    <n v="0.66"/>
    <x v="2"/>
    <n v="2021"/>
    <x v="10"/>
    <x v="3"/>
    <x v="0"/>
    <n v="39.6"/>
  </r>
  <r>
    <x v="0"/>
    <n v="1185732"/>
    <d v="2021-12-04T00:00:00"/>
    <x v="0"/>
    <x v="4"/>
    <s v="Philadelphia"/>
    <x v="1"/>
    <n v="54"/>
    <n v="75"/>
    <n v="4050"/>
    <n v="1903.5"/>
    <n v="0.47"/>
    <x v="2"/>
    <n v="2021"/>
    <x v="10"/>
    <x v="3"/>
    <x v="0"/>
    <n v="25.38"/>
  </r>
  <r>
    <x v="0"/>
    <n v="1185732"/>
    <d v="2021-12-05T00:00:00"/>
    <x v="0"/>
    <x v="4"/>
    <s v="Philadelphia"/>
    <x v="2"/>
    <n v="54"/>
    <n v="61"/>
    <n v="3294"/>
    <n v="1811.6999999999998"/>
    <n v="0.54999999999999993"/>
    <x v="2"/>
    <n v="2021"/>
    <x v="10"/>
    <x v="3"/>
    <x v="0"/>
    <n v="29.699999999999996"/>
  </r>
  <r>
    <x v="0"/>
    <n v="1185732"/>
    <d v="2021-12-06T00:00:00"/>
    <x v="0"/>
    <x v="4"/>
    <s v="Philadelphia"/>
    <x v="3"/>
    <n v="53"/>
    <n v="58"/>
    <n v="3074"/>
    <n v="1659.96"/>
    <n v="0.54"/>
    <x v="2"/>
    <n v="2021"/>
    <x v="10"/>
    <x v="3"/>
    <x v="0"/>
    <n v="28.62"/>
  </r>
  <r>
    <x v="0"/>
    <n v="1185732"/>
    <d v="2021-12-07T00:00:00"/>
    <x v="0"/>
    <x v="4"/>
    <s v="Philadelphia"/>
    <x v="4"/>
    <n v="61"/>
    <n v="46"/>
    <n v="2806"/>
    <n v="1290.76"/>
    <n v="0.45999999999999996"/>
    <x v="2"/>
    <n v="2021"/>
    <x v="10"/>
    <x v="3"/>
    <x v="1"/>
    <n v="28.06"/>
  </r>
  <r>
    <x v="0"/>
    <n v="1185732"/>
    <d v="2021-12-08T00:00:00"/>
    <x v="0"/>
    <x v="4"/>
    <s v="Philadelphia"/>
    <x v="5"/>
    <n v="64"/>
    <n v="95"/>
    <n v="6080"/>
    <n v="2614.4"/>
    <n v="0.43"/>
    <x v="2"/>
    <n v="2021"/>
    <x v="10"/>
    <x v="3"/>
    <x v="1"/>
    <n v="27.52"/>
  </r>
  <r>
    <x v="0"/>
    <n v="1185732"/>
    <d v="2021-12-09T00:00:00"/>
    <x v="0"/>
    <x v="4"/>
    <s v="Philadelphia"/>
    <x v="0"/>
    <n v="62"/>
    <n v="143"/>
    <n v="8866"/>
    <n v="5319.5999999999995"/>
    <n v="0.6"/>
    <x v="2"/>
    <n v="2021"/>
    <x v="10"/>
    <x v="3"/>
    <x v="0"/>
    <n v="37.199999999999996"/>
  </r>
  <r>
    <x v="0"/>
    <n v="1185732"/>
    <d v="2021-12-10T00:00:00"/>
    <x v="0"/>
    <x v="4"/>
    <s v="Philadelphia"/>
    <x v="1"/>
    <n v="48"/>
    <n v="80"/>
    <n v="3840"/>
    <n v="1536"/>
    <n v="0.4"/>
    <x v="2"/>
    <n v="2021"/>
    <x v="10"/>
    <x v="3"/>
    <x v="0"/>
    <n v="19.2"/>
  </r>
  <r>
    <x v="0"/>
    <n v="1185732"/>
    <d v="2021-12-11T00:00:00"/>
    <x v="0"/>
    <x v="4"/>
    <s v="Philadelphia"/>
    <x v="2"/>
    <n v="41"/>
    <n v="50"/>
    <n v="2050"/>
    <n v="922.49999999999989"/>
    <n v="0.44999999999999996"/>
    <x v="2"/>
    <n v="2021"/>
    <x v="10"/>
    <x v="3"/>
    <x v="0"/>
    <n v="18.45"/>
  </r>
  <r>
    <x v="0"/>
    <n v="1185732"/>
    <d v="2021-12-12T00:00:00"/>
    <x v="0"/>
    <x v="4"/>
    <s v="Philadelphia"/>
    <x v="3"/>
    <n v="41"/>
    <n v="53"/>
    <n v="2173"/>
    <n v="1021.31"/>
    <n v="0.47"/>
    <x v="2"/>
    <n v="2021"/>
    <x v="10"/>
    <x v="3"/>
    <x v="0"/>
    <n v="19.27"/>
  </r>
  <r>
    <x v="0"/>
    <n v="1185732"/>
    <d v="2021-12-13T00:00:00"/>
    <x v="0"/>
    <x v="4"/>
    <s v="Philadelphia"/>
    <x v="4"/>
    <n v="50"/>
    <n v="36"/>
    <n v="1800"/>
    <n v="809.99999999999989"/>
    <n v="0.44999999999999996"/>
    <x v="2"/>
    <n v="2021"/>
    <x v="10"/>
    <x v="3"/>
    <x v="1"/>
    <n v="22.499999999999996"/>
  </r>
  <r>
    <x v="0"/>
    <n v="1185732"/>
    <d v="2021-12-14T00:00:00"/>
    <x v="0"/>
    <x v="4"/>
    <s v="Philadelphia"/>
    <x v="5"/>
    <n v="55"/>
    <n v="61"/>
    <n v="3355"/>
    <n v="1342"/>
    <n v="0.4"/>
    <x v="2"/>
    <n v="2021"/>
    <x v="10"/>
    <x v="3"/>
    <x v="1"/>
    <n v="22"/>
  </r>
  <r>
    <x v="0"/>
    <n v="1185732"/>
    <d v="2021-12-15T00:00:00"/>
    <x v="0"/>
    <x v="4"/>
    <s v="Philadelphia"/>
    <x v="0"/>
    <n v="55"/>
    <n v="104"/>
    <n v="5720"/>
    <n v="3546.4"/>
    <n v="0.62"/>
    <x v="2"/>
    <n v="2021"/>
    <x v="10"/>
    <x v="3"/>
    <x v="0"/>
    <n v="34.1"/>
  </r>
  <r>
    <x v="0"/>
    <n v="1185732"/>
    <d v="2021-12-16T00:00:00"/>
    <x v="0"/>
    <x v="4"/>
    <s v="Philadelphia"/>
    <x v="1"/>
    <n v="47"/>
    <n v="63"/>
    <n v="2961"/>
    <n v="1243.6199999999999"/>
    <n v="0.42"/>
    <x v="2"/>
    <n v="2021"/>
    <x v="10"/>
    <x v="3"/>
    <x v="0"/>
    <n v="19.739999999999998"/>
  </r>
  <r>
    <x v="0"/>
    <n v="1185732"/>
    <d v="2021-12-17T00:00:00"/>
    <x v="0"/>
    <x v="4"/>
    <s v="Philadelphia"/>
    <x v="2"/>
    <n v="48"/>
    <n v="34"/>
    <n v="1632"/>
    <n v="734.4"/>
    <n v="0.44999999999999996"/>
    <x v="2"/>
    <n v="2021"/>
    <x v="10"/>
    <x v="3"/>
    <x v="0"/>
    <n v="21.599999999999998"/>
  </r>
  <r>
    <x v="0"/>
    <n v="1185732"/>
    <d v="2021-12-18T00:00:00"/>
    <x v="0"/>
    <x v="4"/>
    <s v="Philadelphia"/>
    <x v="3"/>
    <n v="48"/>
    <n v="29"/>
    <n v="1392"/>
    <n v="626.4"/>
    <n v="0.44999999999999996"/>
    <x v="2"/>
    <n v="2021"/>
    <x v="10"/>
    <x v="3"/>
    <x v="0"/>
    <n v="21.599999999999998"/>
  </r>
  <r>
    <x v="0"/>
    <n v="1185732"/>
    <d v="2021-12-19T00:00:00"/>
    <x v="0"/>
    <x v="4"/>
    <s v="Philadelphia"/>
    <x v="4"/>
    <n v="56"/>
    <n v="27"/>
    <n v="1512"/>
    <n v="650.16"/>
    <n v="0.43"/>
    <x v="2"/>
    <n v="2021"/>
    <x v="10"/>
    <x v="3"/>
    <x v="1"/>
    <n v="24.08"/>
  </r>
  <r>
    <x v="0"/>
    <n v="1185732"/>
    <d v="2021-12-20T00:00:00"/>
    <x v="0"/>
    <x v="4"/>
    <s v="Philadelphia"/>
    <x v="5"/>
    <n v="60"/>
    <n v="63"/>
    <n v="3780"/>
    <n v="1474.2"/>
    <n v="0.39"/>
    <x v="2"/>
    <n v="2021"/>
    <x v="10"/>
    <x v="3"/>
    <x v="1"/>
    <n v="23.400000000000002"/>
  </r>
  <r>
    <x v="0"/>
    <n v="1185732"/>
    <d v="2021-12-21T00:00:00"/>
    <x v="0"/>
    <x v="4"/>
    <s v="Philadelphia"/>
    <x v="0"/>
    <n v="66"/>
    <n v="113"/>
    <n v="7458"/>
    <n v="4847.7"/>
    <n v="0.65"/>
    <x v="2"/>
    <n v="2021"/>
    <x v="10"/>
    <x v="3"/>
    <x v="0"/>
    <n v="42.9"/>
  </r>
  <r>
    <x v="0"/>
    <n v="1185732"/>
    <d v="2021-12-22T00:00:00"/>
    <x v="0"/>
    <x v="4"/>
    <s v="Philadelphia"/>
    <x v="1"/>
    <n v="55"/>
    <n v="60"/>
    <n v="3300"/>
    <n v="1551"/>
    <n v="0.47"/>
    <x v="2"/>
    <n v="2021"/>
    <x v="10"/>
    <x v="3"/>
    <x v="0"/>
    <n v="25.85"/>
  </r>
  <r>
    <x v="0"/>
    <n v="1185732"/>
    <d v="2021-12-23T00:00:00"/>
    <x v="0"/>
    <x v="4"/>
    <s v="Philadelphia"/>
    <x v="2"/>
    <n v="55"/>
    <n v="55"/>
    <n v="3025"/>
    <n v="1603.25"/>
    <n v="0.53"/>
    <x v="2"/>
    <n v="2021"/>
    <x v="10"/>
    <x v="3"/>
    <x v="0"/>
    <n v="29.15"/>
  </r>
  <r>
    <x v="0"/>
    <n v="1185732"/>
    <d v="2021-12-24T00:00:00"/>
    <x v="0"/>
    <x v="4"/>
    <s v="Philadelphia"/>
    <x v="3"/>
    <n v="56"/>
    <n v="44"/>
    <n v="2464"/>
    <n v="1256.6400000000001"/>
    <n v="0.51"/>
    <x v="2"/>
    <n v="2021"/>
    <x v="10"/>
    <x v="3"/>
    <x v="0"/>
    <n v="28.560000000000002"/>
  </r>
  <r>
    <x v="0"/>
    <n v="1185732"/>
    <d v="2021-12-25T00:00:00"/>
    <x v="0"/>
    <x v="4"/>
    <s v="Philadelphia"/>
    <x v="4"/>
    <n v="64"/>
    <n v="42"/>
    <n v="2688"/>
    <n v="1290.24"/>
    <n v="0.48"/>
    <x v="2"/>
    <n v="2021"/>
    <x v="10"/>
    <x v="3"/>
    <x v="1"/>
    <n v="30.72"/>
  </r>
  <r>
    <x v="0"/>
    <n v="1185732"/>
    <d v="2021-12-26T00:00:00"/>
    <x v="0"/>
    <x v="4"/>
    <s v="Philadelphia"/>
    <x v="5"/>
    <n v="71"/>
    <n v="65"/>
    <n v="4615"/>
    <n v="2030.6"/>
    <n v="0.44"/>
    <x v="2"/>
    <n v="2021"/>
    <x v="10"/>
    <x v="3"/>
    <x v="1"/>
    <n v="31.24"/>
  </r>
  <r>
    <x v="0"/>
    <n v="1185732"/>
    <d v="2021-12-27T00:00:00"/>
    <x v="0"/>
    <x v="4"/>
    <s v="Philadelphia"/>
    <x v="0"/>
    <n v="67"/>
    <n v="124"/>
    <n v="8308"/>
    <n v="5732.52"/>
    <n v="0.69000000000000006"/>
    <x v="2"/>
    <n v="2021"/>
    <x v="10"/>
    <x v="3"/>
    <x v="0"/>
    <n v="46.230000000000004"/>
  </r>
  <r>
    <x v="0"/>
    <n v="1185732"/>
    <d v="2021-12-28T00:00:00"/>
    <x v="0"/>
    <x v="4"/>
    <s v="Philadelphia"/>
    <x v="1"/>
    <n v="55"/>
    <n v="69"/>
    <n v="3795"/>
    <n v="1707.7499999999998"/>
    <n v="0.44999999999999996"/>
    <x v="2"/>
    <n v="2021"/>
    <x v="10"/>
    <x v="3"/>
    <x v="0"/>
    <n v="24.749999999999996"/>
  </r>
  <r>
    <x v="0"/>
    <n v="1185732"/>
    <d v="2021-12-29T00:00:00"/>
    <x v="0"/>
    <x v="4"/>
    <s v="Philadelphia"/>
    <x v="2"/>
    <n v="55"/>
    <n v="65"/>
    <n v="3575"/>
    <n v="1894.75"/>
    <n v="0.53"/>
    <x v="2"/>
    <n v="2021"/>
    <x v="10"/>
    <x v="3"/>
    <x v="0"/>
    <n v="29.15"/>
  </r>
  <r>
    <x v="0"/>
    <n v="1185732"/>
    <d v="2021-12-30T00:00:00"/>
    <x v="0"/>
    <x v="4"/>
    <s v="Philadelphia"/>
    <x v="3"/>
    <n v="57"/>
    <n v="53"/>
    <n v="3021"/>
    <n v="1601.13"/>
    <n v="0.53"/>
    <x v="2"/>
    <n v="2021"/>
    <x v="10"/>
    <x v="3"/>
    <x v="0"/>
    <n v="30.21"/>
  </r>
  <r>
    <x v="0"/>
    <n v="1185732"/>
    <d v="2021-12-31T00:00:00"/>
    <x v="0"/>
    <x v="4"/>
    <s v="Philadelphia"/>
    <x v="4"/>
    <n v="63"/>
    <n v="47"/>
    <n v="2961"/>
    <n v="1362.06"/>
    <n v="0.45999999999999996"/>
    <x v="2"/>
    <n v="2021"/>
    <x v="10"/>
    <x v="3"/>
    <x v="1"/>
    <n v="28.98"/>
  </r>
  <r>
    <x v="0"/>
    <n v="1185732"/>
    <d v="2020-01-01T00:00:00"/>
    <x v="0"/>
    <x v="4"/>
    <s v="Philadelphia"/>
    <x v="5"/>
    <n v="68"/>
    <n v="83"/>
    <n v="5644"/>
    <n v="2426.92"/>
    <n v="0.43"/>
    <x v="2"/>
    <n v="2020"/>
    <x v="0"/>
    <x v="0"/>
    <x v="1"/>
    <n v="29.240000000000002"/>
  </r>
  <r>
    <x v="3"/>
    <n v="1128299"/>
    <d v="2020-01-02T00:00:00"/>
    <x v="0"/>
    <x v="4"/>
    <s v="Philadelphia"/>
    <x v="0"/>
    <n v="32"/>
    <n v="122"/>
    <n v="3904"/>
    <n v="1991.04"/>
    <n v="0.51"/>
    <x v="2"/>
    <n v="2020"/>
    <x v="0"/>
    <x v="0"/>
    <x v="0"/>
    <n v="16.32"/>
  </r>
  <r>
    <x v="3"/>
    <n v="1128299"/>
    <d v="2020-01-03T00:00:00"/>
    <x v="0"/>
    <x v="4"/>
    <s v="Philadelphia"/>
    <x v="1"/>
    <n v="44"/>
    <n v="117"/>
    <n v="5148"/>
    <n v="1904.76"/>
    <n v="0.37"/>
    <x v="2"/>
    <n v="2020"/>
    <x v="0"/>
    <x v="0"/>
    <x v="0"/>
    <n v="16.28"/>
  </r>
  <r>
    <x v="3"/>
    <n v="1128299"/>
    <d v="2020-01-04T00:00:00"/>
    <x v="0"/>
    <x v="4"/>
    <s v="Philadelphia"/>
    <x v="2"/>
    <n v="41"/>
    <n v="117"/>
    <n v="4797"/>
    <n v="2590.38"/>
    <n v="0.54"/>
    <x v="2"/>
    <n v="2020"/>
    <x v="0"/>
    <x v="0"/>
    <x v="0"/>
    <n v="22.14"/>
  </r>
  <r>
    <x v="3"/>
    <n v="1128299"/>
    <d v="2020-01-05T00:00:00"/>
    <x v="0"/>
    <x v="4"/>
    <s v="Philadelphia"/>
    <x v="3"/>
    <n v="43"/>
    <n v="87"/>
    <n v="3741"/>
    <n v="1870.5"/>
    <n v="0.5"/>
    <x v="2"/>
    <n v="2020"/>
    <x v="0"/>
    <x v="0"/>
    <x v="0"/>
    <n v="21.5"/>
  </r>
  <r>
    <x v="3"/>
    <n v="1128299"/>
    <d v="2020-01-06T00:00:00"/>
    <x v="2"/>
    <x v="5"/>
    <s v="Las Vegas"/>
    <x v="4"/>
    <n v="47"/>
    <n v="70"/>
    <n v="3290"/>
    <n v="2138.5"/>
    <n v="0.65"/>
    <x v="2"/>
    <n v="2020"/>
    <x v="0"/>
    <x v="0"/>
    <x v="1"/>
    <n v="30.55"/>
  </r>
  <r>
    <x v="3"/>
    <n v="1128299"/>
    <d v="2020-01-07T00:00:00"/>
    <x v="2"/>
    <x v="5"/>
    <s v="Las Vegas"/>
    <x v="5"/>
    <n v="41"/>
    <n v="128"/>
    <n v="5248"/>
    <n v="1574.4000000000003"/>
    <n v="0.30000000000000004"/>
    <x v="2"/>
    <n v="2020"/>
    <x v="0"/>
    <x v="0"/>
    <x v="1"/>
    <n v="12.300000000000002"/>
  </r>
  <r>
    <x v="3"/>
    <n v="1128299"/>
    <d v="2020-01-08T00:00:00"/>
    <x v="2"/>
    <x v="5"/>
    <s v="Las Vegas"/>
    <x v="0"/>
    <n v="34"/>
    <n v="158"/>
    <n v="5372"/>
    <n v="2686"/>
    <n v="0.5"/>
    <x v="2"/>
    <n v="2020"/>
    <x v="0"/>
    <x v="0"/>
    <x v="0"/>
    <n v="17"/>
  </r>
  <r>
    <x v="3"/>
    <n v="1128299"/>
    <d v="2020-01-09T00:00:00"/>
    <x v="2"/>
    <x v="5"/>
    <s v="Las Vegas"/>
    <x v="1"/>
    <n v="43"/>
    <n v="128"/>
    <n v="5504"/>
    <n v="2201.6"/>
    <n v="0.4"/>
    <x v="2"/>
    <n v="2020"/>
    <x v="0"/>
    <x v="0"/>
    <x v="0"/>
    <n v="17.2"/>
  </r>
  <r>
    <x v="3"/>
    <n v="1128299"/>
    <d v="2020-01-10T00:00:00"/>
    <x v="2"/>
    <x v="5"/>
    <s v="Las Vegas"/>
    <x v="2"/>
    <n v="41"/>
    <n v="119"/>
    <n v="4879"/>
    <n v="2585.8700000000003"/>
    <n v="0.53"/>
    <x v="2"/>
    <n v="2020"/>
    <x v="0"/>
    <x v="0"/>
    <x v="0"/>
    <n v="21.730000000000004"/>
  </r>
  <r>
    <x v="3"/>
    <n v="1128299"/>
    <d v="2020-01-11T00:00:00"/>
    <x v="2"/>
    <x v="5"/>
    <s v="Las Vegas"/>
    <x v="3"/>
    <n v="44"/>
    <n v="74"/>
    <n v="3256"/>
    <n v="1497.76"/>
    <n v="0.45999999999999996"/>
    <x v="2"/>
    <n v="2020"/>
    <x v="0"/>
    <x v="0"/>
    <x v="0"/>
    <n v="20.239999999999998"/>
  </r>
  <r>
    <x v="3"/>
    <n v="1128299"/>
    <d v="2020-01-12T00:00:00"/>
    <x v="2"/>
    <x v="5"/>
    <s v="Las Vegas"/>
    <x v="4"/>
    <n v="46"/>
    <n v="52"/>
    <n v="2392"/>
    <n v="1674.4"/>
    <n v="0.70000000000000007"/>
    <x v="2"/>
    <n v="2020"/>
    <x v="0"/>
    <x v="0"/>
    <x v="1"/>
    <n v="32.200000000000003"/>
  </r>
  <r>
    <x v="3"/>
    <n v="1128299"/>
    <d v="2020-01-13T00:00:00"/>
    <x v="2"/>
    <x v="5"/>
    <s v="Las Vegas"/>
    <x v="5"/>
    <n v="41"/>
    <n v="116"/>
    <n v="4756"/>
    <n v="1617.0400000000002"/>
    <n v="0.34"/>
    <x v="2"/>
    <n v="2020"/>
    <x v="0"/>
    <x v="0"/>
    <x v="1"/>
    <n v="13.940000000000001"/>
  </r>
  <r>
    <x v="3"/>
    <n v="1128299"/>
    <d v="2020-01-14T00:00:00"/>
    <x v="2"/>
    <x v="5"/>
    <s v="Las Vegas"/>
    <x v="0"/>
    <n v="43"/>
    <n v="160"/>
    <n v="6880"/>
    <n v="3784.0000000000005"/>
    <n v="0.55000000000000004"/>
    <x v="2"/>
    <n v="2020"/>
    <x v="0"/>
    <x v="0"/>
    <x v="0"/>
    <n v="23.650000000000002"/>
  </r>
  <r>
    <x v="3"/>
    <n v="1128299"/>
    <d v="2020-01-15T00:00:00"/>
    <x v="2"/>
    <x v="5"/>
    <s v="Las Vegas"/>
    <x v="1"/>
    <n v="50"/>
    <n v="120"/>
    <n v="6000"/>
    <n v="2400"/>
    <n v="0.4"/>
    <x v="2"/>
    <n v="2020"/>
    <x v="0"/>
    <x v="0"/>
    <x v="0"/>
    <n v="20"/>
  </r>
  <r>
    <x v="3"/>
    <n v="1128299"/>
    <d v="2020-01-16T00:00:00"/>
    <x v="2"/>
    <x v="5"/>
    <s v="Las Vegas"/>
    <x v="2"/>
    <n v="52"/>
    <n v="104"/>
    <n v="5408"/>
    <n v="2866.2400000000002"/>
    <n v="0.53"/>
    <x v="2"/>
    <n v="2020"/>
    <x v="0"/>
    <x v="0"/>
    <x v="0"/>
    <n v="27.560000000000002"/>
  </r>
  <r>
    <x v="3"/>
    <n v="1128299"/>
    <d v="2020-01-17T00:00:00"/>
    <x v="2"/>
    <x v="5"/>
    <s v="Las Vegas"/>
    <x v="3"/>
    <n v="50"/>
    <n v="84"/>
    <n v="4200"/>
    <n v="1974"/>
    <n v="0.47"/>
    <x v="2"/>
    <n v="2020"/>
    <x v="0"/>
    <x v="0"/>
    <x v="0"/>
    <n v="23.5"/>
  </r>
  <r>
    <x v="3"/>
    <n v="1128299"/>
    <d v="2020-01-18T00:00:00"/>
    <x v="2"/>
    <x v="5"/>
    <s v="Las Vegas"/>
    <x v="4"/>
    <n v="55"/>
    <n v="47"/>
    <n v="2585"/>
    <n v="1809.5000000000002"/>
    <n v="0.70000000000000007"/>
    <x v="2"/>
    <n v="2020"/>
    <x v="0"/>
    <x v="0"/>
    <x v="1"/>
    <n v="38.500000000000007"/>
  </r>
  <r>
    <x v="3"/>
    <n v="1128299"/>
    <d v="2020-01-19T00:00:00"/>
    <x v="2"/>
    <x v="5"/>
    <s v="Las Vegas"/>
    <x v="5"/>
    <n v="54"/>
    <n v="94"/>
    <n v="5076"/>
    <n v="1725.8400000000001"/>
    <n v="0.34"/>
    <x v="2"/>
    <n v="2020"/>
    <x v="0"/>
    <x v="0"/>
    <x v="1"/>
    <n v="18.360000000000003"/>
  </r>
  <r>
    <x v="3"/>
    <n v="1128299"/>
    <d v="2020-01-20T00:00:00"/>
    <x v="2"/>
    <x v="5"/>
    <s v="Las Vegas"/>
    <x v="0"/>
    <n v="58"/>
    <n v="143"/>
    <n v="8294"/>
    <n v="4229.9400000000005"/>
    <n v="0.51"/>
    <x v="2"/>
    <n v="2020"/>
    <x v="0"/>
    <x v="0"/>
    <x v="0"/>
    <n v="29.580000000000002"/>
  </r>
  <r>
    <x v="3"/>
    <n v="1128299"/>
    <d v="2020-01-21T00:00:00"/>
    <x v="2"/>
    <x v="5"/>
    <s v="Las Vegas"/>
    <x v="1"/>
    <n v="62"/>
    <n v="102"/>
    <n v="6324"/>
    <n v="2403.12"/>
    <n v="0.38"/>
    <x v="2"/>
    <n v="2020"/>
    <x v="0"/>
    <x v="0"/>
    <x v="0"/>
    <n v="23.56"/>
  </r>
  <r>
    <x v="3"/>
    <n v="1128299"/>
    <d v="2020-01-22T00:00:00"/>
    <x v="2"/>
    <x v="5"/>
    <s v="Las Vegas"/>
    <x v="2"/>
    <n v="61"/>
    <n v="120"/>
    <n v="7320"/>
    <n v="3879.6000000000004"/>
    <n v="0.53"/>
    <x v="2"/>
    <n v="2020"/>
    <x v="0"/>
    <x v="0"/>
    <x v="0"/>
    <n v="32.330000000000005"/>
  </r>
  <r>
    <x v="3"/>
    <n v="1128299"/>
    <d v="2020-01-23T00:00:00"/>
    <x v="2"/>
    <x v="5"/>
    <s v="Las Vegas"/>
    <x v="3"/>
    <n v="59"/>
    <n v="75"/>
    <n v="4425"/>
    <n v="2035.4999999999998"/>
    <n v="0.45999999999999996"/>
    <x v="2"/>
    <n v="2020"/>
    <x v="0"/>
    <x v="0"/>
    <x v="0"/>
    <n v="27.139999999999997"/>
  </r>
  <r>
    <x v="3"/>
    <n v="1128299"/>
    <d v="2020-01-24T00:00:00"/>
    <x v="2"/>
    <x v="5"/>
    <s v="Las Vegas"/>
    <x v="4"/>
    <n v="63"/>
    <n v="52"/>
    <n v="3276"/>
    <n v="2162.1600000000003"/>
    <n v="0.66"/>
    <x v="2"/>
    <n v="2020"/>
    <x v="0"/>
    <x v="0"/>
    <x v="1"/>
    <n v="41.580000000000005"/>
  </r>
  <r>
    <x v="3"/>
    <n v="1128299"/>
    <d v="2020-01-25T00:00:00"/>
    <x v="2"/>
    <x v="5"/>
    <s v="Las Vegas"/>
    <x v="5"/>
    <n v="78"/>
    <n v="95"/>
    <n v="7410"/>
    <n v="2519.4"/>
    <n v="0.34"/>
    <x v="2"/>
    <n v="2020"/>
    <x v="0"/>
    <x v="0"/>
    <x v="1"/>
    <n v="26.52"/>
  </r>
  <r>
    <x v="3"/>
    <n v="1128299"/>
    <d v="2020-01-26T00:00:00"/>
    <x v="2"/>
    <x v="5"/>
    <s v="Las Vegas"/>
    <x v="0"/>
    <n v="58"/>
    <n v="149"/>
    <n v="8642"/>
    <n v="5012.3600000000006"/>
    <n v="0.58000000000000007"/>
    <x v="2"/>
    <n v="2020"/>
    <x v="0"/>
    <x v="0"/>
    <x v="0"/>
    <n v="33.64"/>
  </r>
  <r>
    <x v="3"/>
    <n v="1128299"/>
    <d v="2020-01-27T00:00:00"/>
    <x v="2"/>
    <x v="5"/>
    <s v="Las Vegas"/>
    <x v="1"/>
    <n v="60"/>
    <n v="104"/>
    <n v="6240"/>
    <n v="2683.2"/>
    <n v="0.43"/>
    <x v="2"/>
    <n v="2020"/>
    <x v="0"/>
    <x v="0"/>
    <x v="0"/>
    <n v="25.799999999999997"/>
  </r>
  <r>
    <x v="3"/>
    <n v="1128299"/>
    <d v="2020-01-28T00:00:00"/>
    <x v="2"/>
    <x v="5"/>
    <s v="Las Vegas"/>
    <x v="2"/>
    <n v="63"/>
    <n v="116"/>
    <n v="7308"/>
    <n v="4165.5600000000004"/>
    <n v="0.57000000000000006"/>
    <x v="2"/>
    <n v="2020"/>
    <x v="0"/>
    <x v="0"/>
    <x v="0"/>
    <n v="35.910000000000004"/>
  </r>
  <r>
    <x v="3"/>
    <n v="1128299"/>
    <d v="2020-01-29T00:00:00"/>
    <x v="2"/>
    <x v="5"/>
    <s v="Las Vegas"/>
    <x v="3"/>
    <n v="57"/>
    <n v="90"/>
    <n v="5130"/>
    <n v="2565"/>
    <n v="0.5"/>
    <x v="2"/>
    <n v="2020"/>
    <x v="0"/>
    <x v="0"/>
    <x v="0"/>
    <n v="28.5"/>
  </r>
  <r>
    <x v="3"/>
    <n v="1128299"/>
    <d v="2020-01-30T00:00:00"/>
    <x v="2"/>
    <x v="5"/>
    <s v="Las Vegas"/>
    <x v="4"/>
    <n v="60"/>
    <n v="60"/>
    <n v="3600"/>
    <n v="2520.0000000000005"/>
    <n v="0.70000000000000007"/>
    <x v="2"/>
    <n v="2020"/>
    <x v="0"/>
    <x v="0"/>
    <x v="1"/>
    <n v="42.000000000000007"/>
  </r>
  <r>
    <x v="3"/>
    <n v="1128299"/>
    <d v="2020-01-31T00:00:00"/>
    <x v="2"/>
    <x v="5"/>
    <s v="Las Vegas"/>
    <x v="5"/>
    <n v="78"/>
    <n v="131"/>
    <n v="10218"/>
    <n v="3576.2999999999997"/>
    <n v="0.35"/>
    <x v="2"/>
    <n v="2020"/>
    <x v="0"/>
    <x v="0"/>
    <x v="1"/>
    <n v="27.299999999999997"/>
  </r>
  <r>
    <x v="3"/>
    <n v="1128299"/>
    <d v="2020-02-01T00:00:00"/>
    <x v="2"/>
    <x v="5"/>
    <s v="Las Vegas"/>
    <x v="0"/>
    <n v="56"/>
    <n v="189"/>
    <n v="10584"/>
    <n v="6032.880000000001"/>
    <n v="0.57000000000000006"/>
    <x v="2"/>
    <n v="2020"/>
    <x v="1"/>
    <x v="0"/>
    <x v="0"/>
    <n v="31.920000000000005"/>
  </r>
  <r>
    <x v="3"/>
    <n v="1128299"/>
    <d v="2020-02-02T00:00:00"/>
    <x v="2"/>
    <x v="5"/>
    <s v="Las Vegas"/>
    <x v="1"/>
    <n v="62"/>
    <n v="165"/>
    <n v="10230"/>
    <n v="4194.3"/>
    <n v="0.41"/>
    <x v="2"/>
    <n v="2020"/>
    <x v="1"/>
    <x v="0"/>
    <x v="0"/>
    <n v="25.42"/>
  </r>
  <r>
    <x v="3"/>
    <n v="1128299"/>
    <d v="2020-02-03T00:00:00"/>
    <x v="2"/>
    <x v="5"/>
    <s v="Las Vegas"/>
    <x v="2"/>
    <n v="62"/>
    <n v="165"/>
    <n v="10230"/>
    <n v="6035.7000000000007"/>
    <n v="0.59000000000000008"/>
    <x v="2"/>
    <n v="2020"/>
    <x v="1"/>
    <x v="0"/>
    <x v="0"/>
    <n v="36.580000000000005"/>
  </r>
  <r>
    <x v="3"/>
    <n v="1128299"/>
    <d v="2020-02-04T00:00:00"/>
    <x v="2"/>
    <x v="5"/>
    <s v="Las Vegas"/>
    <x v="3"/>
    <n v="58"/>
    <n v="111"/>
    <n v="6438"/>
    <n v="3283.38"/>
    <n v="0.51"/>
    <x v="2"/>
    <n v="2020"/>
    <x v="1"/>
    <x v="0"/>
    <x v="0"/>
    <n v="29.580000000000002"/>
  </r>
  <r>
    <x v="3"/>
    <n v="1128299"/>
    <d v="2020-02-05T00:00:00"/>
    <x v="2"/>
    <x v="5"/>
    <s v="Las Vegas"/>
    <x v="4"/>
    <n v="59"/>
    <n v="81"/>
    <n v="4779"/>
    <n v="3536.4600000000005"/>
    <n v="0.7400000000000001"/>
    <x v="2"/>
    <n v="2020"/>
    <x v="1"/>
    <x v="0"/>
    <x v="1"/>
    <n v="43.660000000000004"/>
  </r>
  <r>
    <x v="3"/>
    <n v="1128299"/>
    <d v="2020-02-06T00:00:00"/>
    <x v="2"/>
    <x v="5"/>
    <s v="Las Vegas"/>
    <x v="5"/>
    <n v="73"/>
    <n v="174"/>
    <n v="12702"/>
    <n v="5080.8"/>
    <n v="0.4"/>
    <x v="2"/>
    <n v="2020"/>
    <x v="1"/>
    <x v="0"/>
    <x v="1"/>
    <n v="29.2"/>
  </r>
  <r>
    <x v="3"/>
    <n v="1128299"/>
    <d v="2020-02-07T00:00:00"/>
    <x v="2"/>
    <x v="5"/>
    <s v="Las Vegas"/>
    <x v="0"/>
    <n v="58"/>
    <n v="218"/>
    <n v="12644"/>
    <n v="6701.3200000000006"/>
    <n v="0.53"/>
    <x v="2"/>
    <n v="2020"/>
    <x v="1"/>
    <x v="0"/>
    <x v="0"/>
    <n v="30.740000000000002"/>
  </r>
  <r>
    <x v="3"/>
    <n v="1128299"/>
    <d v="2020-02-08T00:00:00"/>
    <x v="2"/>
    <x v="5"/>
    <s v="Las Vegas"/>
    <x v="1"/>
    <n v="61"/>
    <n v="174"/>
    <n v="10614"/>
    <n v="3821.04"/>
    <n v="0.36"/>
    <x v="2"/>
    <n v="2020"/>
    <x v="1"/>
    <x v="0"/>
    <x v="0"/>
    <n v="21.96"/>
  </r>
  <r>
    <x v="3"/>
    <n v="1128299"/>
    <d v="2020-02-09T00:00:00"/>
    <x v="2"/>
    <x v="5"/>
    <s v="Las Vegas"/>
    <x v="2"/>
    <n v="61"/>
    <n v="143"/>
    <n v="8723"/>
    <n v="4623.1900000000005"/>
    <n v="0.53"/>
    <x v="2"/>
    <n v="2020"/>
    <x v="1"/>
    <x v="0"/>
    <x v="0"/>
    <n v="32.330000000000005"/>
  </r>
  <r>
    <x v="3"/>
    <n v="1128299"/>
    <d v="2020-02-10T00:00:00"/>
    <x v="2"/>
    <x v="5"/>
    <s v="Las Vegas"/>
    <x v="3"/>
    <n v="55"/>
    <n v="117"/>
    <n v="6435"/>
    <n v="3153.15"/>
    <n v="0.49"/>
    <x v="2"/>
    <n v="2020"/>
    <x v="1"/>
    <x v="0"/>
    <x v="0"/>
    <n v="26.95"/>
  </r>
  <r>
    <x v="3"/>
    <n v="1128299"/>
    <d v="2020-02-11T00:00:00"/>
    <x v="2"/>
    <x v="5"/>
    <s v="Las Vegas"/>
    <x v="4"/>
    <n v="60"/>
    <n v="130"/>
    <n v="7800"/>
    <n v="5460.0000000000009"/>
    <n v="0.70000000000000007"/>
    <x v="2"/>
    <n v="2020"/>
    <x v="1"/>
    <x v="0"/>
    <x v="1"/>
    <n v="42.000000000000007"/>
  </r>
  <r>
    <x v="3"/>
    <n v="1128299"/>
    <d v="2020-02-12T00:00:00"/>
    <x v="2"/>
    <x v="5"/>
    <s v="Las Vegas"/>
    <x v="5"/>
    <n v="78"/>
    <n v="145"/>
    <n v="11310"/>
    <n v="3393.0000000000005"/>
    <n v="0.30000000000000004"/>
    <x v="2"/>
    <n v="2020"/>
    <x v="1"/>
    <x v="0"/>
    <x v="1"/>
    <n v="23.400000000000002"/>
  </r>
  <r>
    <x v="3"/>
    <n v="1128299"/>
    <d v="2020-02-13T00:00:00"/>
    <x v="2"/>
    <x v="5"/>
    <s v="Las Vegas"/>
    <x v="0"/>
    <n v="62"/>
    <n v="210"/>
    <n v="13020"/>
    <n v="6900.6"/>
    <n v="0.53"/>
    <x v="2"/>
    <n v="2020"/>
    <x v="1"/>
    <x v="0"/>
    <x v="0"/>
    <n v="32.86"/>
  </r>
  <r>
    <x v="3"/>
    <n v="1128299"/>
    <d v="2020-02-14T00:00:00"/>
    <x v="2"/>
    <x v="5"/>
    <s v="Las Vegas"/>
    <x v="1"/>
    <n v="64"/>
    <n v="182"/>
    <n v="11648"/>
    <n v="4542.72"/>
    <n v="0.39"/>
    <x v="2"/>
    <n v="2020"/>
    <x v="1"/>
    <x v="0"/>
    <x v="0"/>
    <n v="24.96"/>
  </r>
  <r>
    <x v="3"/>
    <n v="1128299"/>
    <d v="2020-02-15T00:00:00"/>
    <x v="2"/>
    <x v="5"/>
    <s v="Las Vegas"/>
    <x v="2"/>
    <n v="60"/>
    <n v="152"/>
    <n v="9120"/>
    <n v="4742.4000000000005"/>
    <n v="0.52"/>
    <x v="2"/>
    <n v="2020"/>
    <x v="1"/>
    <x v="0"/>
    <x v="0"/>
    <n v="31.200000000000003"/>
  </r>
  <r>
    <x v="3"/>
    <n v="1128299"/>
    <d v="2020-02-16T00:00:00"/>
    <x v="2"/>
    <x v="5"/>
    <s v="Las Vegas"/>
    <x v="3"/>
    <n v="64"/>
    <n v="124"/>
    <n v="7936"/>
    <n v="3729.9199999999996"/>
    <n v="0.47"/>
    <x v="2"/>
    <n v="2020"/>
    <x v="1"/>
    <x v="0"/>
    <x v="0"/>
    <n v="30.08"/>
  </r>
  <r>
    <x v="3"/>
    <n v="1128299"/>
    <d v="2020-02-17T00:00:00"/>
    <x v="2"/>
    <x v="5"/>
    <s v="Las Vegas"/>
    <x v="4"/>
    <n v="68"/>
    <n v="138"/>
    <n v="9384"/>
    <n v="6381.1200000000008"/>
    <n v="0.68"/>
    <x v="2"/>
    <n v="2020"/>
    <x v="1"/>
    <x v="0"/>
    <x v="1"/>
    <n v="46.240000000000009"/>
  </r>
  <r>
    <x v="3"/>
    <n v="1128299"/>
    <d v="2020-02-18T00:00:00"/>
    <x v="2"/>
    <x v="5"/>
    <s v="Las Vegas"/>
    <x v="5"/>
    <n v="78"/>
    <n v="108"/>
    <n v="8424"/>
    <n v="2864.1600000000003"/>
    <n v="0.34"/>
    <x v="2"/>
    <n v="2020"/>
    <x v="1"/>
    <x v="0"/>
    <x v="1"/>
    <n v="26.520000000000003"/>
  </r>
  <r>
    <x v="3"/>
    <n v="1128299"/>
    <d v="2020-02-19T00:00:00"/>
    <x v="2"/>
    <x v="5"/>
    <s v="Las Vegas"/>
    <x v="0"/>
    <n v="56"/>
    <n v="174"/>
    <n v="9744"/>
    <n v="4677.1200000000008"/>
    <n v="0.48000000000000004"/>
    <x v="2"/>
    <n v="2020"/>
    <x v="1"/>
    <x v="0"/>
    <x v="0"/>
    <n v="26.880000000000006"/>
  </r>
  <r>
    <x v="3"/>
    <n v="1128299"/>
    <d v="2020-02-20T00:00:00"/>
    <x v="2"/>
    <x v="5"/>
    <s v="Las Vegas"/>
    <x v="1"/>
    <n v="61"/>
    <n v="162"/>
    <n v="9882"/>
    <n v="3359.88"/>
    <n v="0.34"/>
    <x v="2"/>
    <n v="2020"/>
    <x v="1"/>
    <x v="0"/>
    <x v="0"/>
    <n v="20.740000000000002"/>
  </r>
  <r>
    <x v="3"/>
    <n v="1128299"/>
    <d v="2020-02-21T00:00:00"/>
    <x v="2"/>
    <x v="5"/>
    <s v="Las Vegas"/>
    <x v="2"/>
    <n v="57"/>
    <n v="117"/>
    <n v="6669"/>
    <n v="3334.5"/>
    <n v="0.5"/>
    <x v="2"/>
    <n v="2020"/>
    <x v="1"/>
    <x v="0"/>
    <x v="0"/>
    <n v="28.5"/>
  </r>
  <r>
    <x v="3"/>
    <n v="1128299"/>
    <d v="2020-02-22T00:00:00"/>
    <x v="2"/>
    <x v="5"/>
    <s v="Las Vegas"/>
    <x v="3"/>
    <n v="58"/>
    <n v="112"/>
    <n v="6496"/>
    <n v="2858.2400000000002"/>
    <n v="0.44"/>
    <x v="2"/>
    <n v="2020"/>
    <x v="1"/>
    <x v="0"/>
    <x v="0"/>
    <n v="25.520000000000003"/>
  </r>
  <r>
    <x v="3"/>
    <n v="1128299"/>
    <d v="2020-02-23T00:00:00"/>
    <x v="2"/>
    <x v="5"/>
    <s v="Las Vegas"/>
    <x v="4"/>
    <n v="67"/>
    <n v="120"/>
    <n v="8040"/>
    <n v="4904.4000000000005"/>
    <n v="0.6100000000000001"/>
    <x v="2"/>
    <n v="2020"/>
    <x v="1"/>
    <x v="0"/>
    <x v="1"/>
    <n v="40.870000000000005"/>
  </r>
  <r>
    <x v="3"/>
    <n v="1128299"/>
    <d v="2020-02-24T00:00:00"/>
    <x v="2"/>
    <x v="5"/>
    <s v="Las Vegas"/>
    <x v="5"/>
    <n v="74"/>
    <n v="113"/>
    <n v="8362"/>
    <n v="2508.6000000000004"/>
    <n v="0.30000000000000004"/>
    <x v="2"/>
    <n v="2020"/>
    <x v="1"/>
    <x v="0"/>
    <x v="1"/>
    <n v="22.200000000000003"/>
  </r>
  <r>
    <x v="3"/>
    <n v="1128299"/>
    <d v="2020-02-25T00:00:00"/>
    <x v="2"/>
    <x v="5"/>
    <s v="Las Vegas"/>
    <x v="0"/>
    <n v="56"/>
    <n v="138"/>
    <n v="7728"/>
    <n v="3786.7200000000003"/>
    <n v="0.49000000000000005"/>
    <x v="2"/>
    <n v="2020"/>
    <x v="1"/>
    <x v="0"/>
    <x v="0"/>
    <n v="27.44"/>
  </r>
  <r>
    <x v="3"/>
    <n v="1128299"/>
    <d v="2020-02-26T00:00:00"/>
    <x v="2"/>
    <x v="5"/>
    <s v="Las Vegas"/>
    <x v="1"/>
    <n v="59"/>
    <n v="165"/>
    <n v="9735"/>
    <n v="3407.25"/>
    <n v="0.35"/>
    <x v="2"/>
    <n v="2020"/>
    <x v="1"/>
    <x v="0"/>
    <x v="0"/>
    <n v="20.65"/>
  </r>
  <r>
    <x v="3"/>
    <n v="1128299"/>
    <d v="2020-02-27T00:00:00"/>
    <x v="2"/>
    <x v="5"/>
    <s v="Las Vegas"/>
    <x v="2"/>
    <n v="54"/>
    <n v="109"/>
    <n v="5886"/>
    <n v="2648.7000000000003"/>
    <n v="0.45000000000000007"/>
    <x v="2"/>
    <n v="2020"/>
    <x v="1"/>
    <x v="0"/>
    <x v="0"/>
    <n v="24.300000000000004"/>
  </r>
  <r>
    <x v="3"/>
    <n v="1128299"/>
    <d v="2020-02-28T00:00:00"/>
    <x v="2"/>
    <x v="5"/>
    <s v="Las Vegas"/>
    <x v="3"/>
    <n v="54"/>
    <n v="105"/>
    <n v="5670"/>
    <n v="2381.4"/>
    <n v="0.42"/>
    <x v="2"/>
    <n v="2020"/>
    <x v="1"/>
    <x v="0"/>
    <x v="0"/>
    <n v="22.68"/>
  </r>
  <r>
    <x v="3"/>
    <n v="1128299"/>
    <d v="2020-03-01T00:00:00"/>
    <x v="2"/>
    <x v="5"/>
    <s v="Las Vegas"/>
    <x v="4"/>
    <n v="63"/>
    <n v="81"/>
    <n v="5103"/>
    <n v="3112.8300000000004"/>
    <n v="0.6100000000000001"/>
    <x v="2"/>
    <n v="2020"/>
    <x v="2"/>
    <x v="0"/>
    <x v="1"/>
    <n v="38.430000000000007"/>
  </r>
  <r>
    <x v="3"/>
    <n v="1128299"/>
    <d v="2020-03-02T00:00:00"/>
    <x v="2"/>
    <x v="5"/>
    <s v="Las Vegas"/>
    <x v="5"/>
    <n v="68"/>
    <n v="94"/>
    <n v="6392"/>
    <n v="1598"/>
    <n v="0.25"/>
    <x v="2"/>
    <n v="2020"/>
    <x v="2"/>
    <x v="0"/>
    <x v="1"/>
    <n v="17"/>
  </r>
  <r>
    <x v="3"/>
    <n v="1128299"/>
    <d v="2020-03-03T00:00:00"/>
    <x v="2"/>
    <x v="5"/>
    <s v="Las Vegas"/>
    <x v="0"/>
    <n v="57"/>
    <n v="155"/>
    <n v="8835"/>
    <n v="4240.8"/>
    <n v="0.48000000000000004"/>
    <x v="2"/>
    <n v="2020"/>
    <x v="2"/>
    <x v="0"/>
    <x v="0"/>
    <n v="27.36"/>
  </r>
  <r>
    <x v="3"/>
    <n v="1128299"/>
    <d v="2020-03-04T00:00:00"/>
    <x v="2"/>
    <x v="5"/>
    <s v="Las Vegas"/>
    <x v="1"/>
    <n v="64"/>
    <n v="150"/>
    <n v="9600"/>
    <n v="3264.0000000000005"/>
    <n v="0.34"/>
    <x v="2"/>
    <n v="2020"/>
    <x v="2"/>
    <x v="0"/>
    <x v="0"/>
    <n v="21.76"/>
  </r>
  <r>
    <x v="3"/>
    <n v="1128299"/>
    <d v="2020-03-05T00:00:00"/>
    <x v="2"/>
    <x v="5"/>
    <s v="Las Vegas"/>
    <x v="2"/>
    <n v="55"/>
    <n v="106"/>
    <n v="5830"/>
    <n v="2681.8"/>
    <n v="0.46"/>
    <x v="2"/>
    <n v="2020"/>
    <x v="2"/>
    <x v="0"/>
    <x v="0"/>
    <n v="25.3"/>
  </r>
  <r>
    <x v="3"/>
    <n v="1128299"/>
    <d v="2020-03-06T00:00:00"/>
    <x v="2"/>
    <x v="5"/>
    <s v="Las Vegas"/>
    <x v="3"/>
    <n v="56"/>
    <n v="108"/>
    <n v="6048"/>
    <n v="2479.6799999999998"/>
    <n v="0.41"/>
    <x v="2"/>
    <n v="2020"/>
    <x v="2"/>
    <x v="0"/>
    <x v="0"/>
    <n v="22.959999999999997"/>
  </r>
  <r>
    <x v="3"/>
    <n v="1128299"/>
    <d v="2020-03-07T00:00:00"/>
    <x v="2"/>
    <x v="5"/>
    <s v="Las Vegas"/>
    <x v="4"/>
    <n v="64"/>
    <n v="88"/>
    <n v="5632"/>
    <n v="3604.4800000000005"/>
    <n v="0.64000000000000012"/>
    <x v="2"/>
    <n v="2020"/>
    <x v="2"/>
    <x v="0"/>
    <x v="1"/>
    <n v="40.960000000000008"/>
  </r>
  <r>
    <x v="3"/>
    <n v="1128299"/>
    <d v="2020-03-08T00:00:00"/>
    <x v="2"/>
    <x v="5"/>
    <s v="Las Vegas"/>
    <x v="5"/>
    <n v="68"/>
    <n v="133"/>
    <n v="9044"/>
    <n v="2351.44"/>
    <n v="0.26"/>
    <x v="2"/>
    <n v="2020"/>
    <x v="2"/>
    <x v="0"/>
    <x v="1"/>
    <n v="17.68"/>
  </r>
  <r>
    <x v="3"/>
    <n v="1128299"/>
    <d v="2020-03-09T00:00:00"/>
    <x v="2"/>
    <x v="5"/>
    <s v="Las Vegas"/>
    <x v="0"/>
    <n v="58"/>
    <n v="196"/>
    <n v="11368"/>
    <n v="5342.96"/>
    <n v="0.47000000000000003"/>
    <x v="2"/>
    <n v="2020"/>
    <x v="2"/>
    <x v="0"/>
    <x v="0"/>
    <n v="27.26"/>
  </r>
  <r>
    <x v="3"/>
    <n v="1128299"/>
    <d v="2020-03-10T00:00:00"/>
    <x v="2"/>
    <x v="5"/>
    <s v="Las Vegas"/>
    <x v="1"/>
    <n v="62"/>
    <n v="189"/>
    <n v="11718"/>
    <n v="3984.1200000000003"/>
    <n v="0.34"/>
    <x v="2"/>
    <n v="2020"/>
    <x v="2"/>
    <x v="0"/>
    <x v="0"/>
    <n v="21.080000000000002"/>
  </r>
  <r>
    <x v="3"/>
    <n v="1128299"/>
    <d v="2020-03-11T00:00:00"/>
    <x v="2"/>
    <x v="5"/>
    <s v="Las Vegas"/>
    <x v="2"/>
    <n v="59"/>
    <n v="119"/>
    <n v="7021"/>
    <n v="3299.8700000000003"/>
    <n v="0.47000000000000003"/>
    <x v="2"/>
    <n v="2020"/>
    <x v="2"/>
    <x v="0"/>
    <x v="0"/>
    <n v="27.730000000000004"/>
  </r>
  <r>
    <x v="3"/>
    <n v="1128299"/>
    <d v="2020-03-12T00:00:00"/>
    <x v="2"/>
    <x v="5"/>
    <s v="Las Vegas"/>
    <x v="3"/>
    <n v="57"/>
    <n v="133"/>
    <n v="7581"/>
    <n v="3335.64"/>
    <n v="0.44"/>
    <x v="2"/>
    <n v="2020"/>
    <x v="2"/>
    <x v="0"/>
    <x v="0"/>
    <n v="25.08"/>
  </r>
  <r>
    <x v="3"/>
    <n v="1128299"/>
    <d v="2020-03-13T00:00:00"/>
    <x v="2"/>
    <x v="5"/>
    <s v="Las Vegas"/>
    <x v="4"/>
    <n v="69"/>
    <n v="112"/>
    <n v="7728"/>
    <n v="4636.8000000000011"/>
    <n v="0.60000000000000009"/>
    <x v="2"/>
    <n v="2020"/>
    <x v="2"/>
    <x v="0"/>
    <x v="1"/>
    <n v="41.400000000000013"/>
  </r>
  <r>
    <x v="3"/>
    <n v="1128299"/>
    <d v="2020-03-14T00:00:00"/>
    <x v="2"/>
    <x v="5"/>
    <s v="Las Vegas"/>
    <x v="5"/>
    <n v="74"/>
    <n v="150"/>
    <n v="11100"/>
    <n v="2997"/>
    <n v="0.27"/>
    <x v="2"/>
    <n v="2020"/>
    <x v="2"/>
    <x v="0"/>
    <x v="1"/>
    <n v="19.98"/>
  </r>
  <r>
    <x v="3"/>
    <n v="1128299"/>
    <d v="2020-03-15T00:00:00"/>
    <x v="2"/>
    <x v="5"/>
    <s v="Las Vegas"/>
    <x v="0"/>
    <n v="28"/>
    <n v="123"/>
    <n v="3444"/>
    <n v="1722"/>
    <n v="0.5"/>
    <x v="2"/>
    <n v="2020"/>
    <x v="2"/>
    <x v="0"/>
    <x v="0"/>
    <n v="14"/>
  </r>
  <r>
    <x v="3"/>
    <n v="1128299"/>
    <d v="2020-03-16T00:00:00"/>
    <x v="2"/>
    <x v="5"/>
    <s v="Las Vegas"/>
    <x v="1"/>
    <n v="38"/>
    <n v="123"/>
    <n v="4674"/>
    <n v="1542.42"/>
    <n v="0.33"/>
    <x v="2"/>
    <n v="2020"/>
    <x v="2"/>
    <x v="0"/>
    <x v="0"/>
    <n v="12.540000000000001"/>
  </r>
  <r>
    <x v="3"/>
    <n v="1128299"/>
    <d v="2020-03-17T00:00:00"/>
    <x v="2"/>
    <x v="5"/>
    <s v="Las Vegas"/>
    <x v="2"/>
    <n v="39"/>
    <n v="115"/>
    <n v="4485"/>
    <n v="2063.1"/>
    <n v="0.46"/>
    <x v="2"/>
    <n v="2020"/>
    <x v="2"/>
    <x v="0"/>
    <x v="0"/>
    <n v="17.939999999999998"/>
  </r>
  <r>
    <x v="3"/>
    <n v="1128299"/>
    <d v="2020-03-18T00:00:00"/>
    <x v="2"/>
    <x v="5"/>
    <s v="Las Vegas"/>
    <x v="3"/>
    <n v="38"/>
    <n v="72"/>
    <n v="2736"/>
    <n v="1231.1999999999998"/>
    <n v="0.44999999999999996"/>
    <x v="2"/>
    <n v="2020"/>
    <x v="2"/>
    <x v="0"/>
    <x v="0"/>
    <n v="17.099999999999998"/>
  </r>
  <r>
    <x v="3"/>
    <n v="1128299"/>
    <d v="2020-03-19T00:00:00"/>
    <x v="2"/>
    <x v="6"/>
    <s v="Denver"/>
    <x v="4"/>
    <n v="41"/>
    <n v="56"/>
    <n v="2296"/>
    <n v="1469.44"/>
    <n v="0.64"/>
    <x v="2"/>
    <n v="2020"/>
    <x v="2"/>
    <x v="0"/>
    <x v="1"/>
    <n v="26.240000000000002"/>
  </r>
  <r>
    <x v="3"/>
    <n v="1128299"/>
    <d v="2020-03-20T00:00:00"/>
    <x v="2"/>
    <x v="6"/>
    <s v="Denver"/>
    <x v="5"/>
    <n v="37"/>
    <n v="128"/>
    <n v="4736"/>
    <n v="1231.3600000000001"/>
    <n v="0.26"/>
    <x v="2"/>
    <n v="2020"/>
    <x v="2"/>
    <x v="0"/>
    <x v="1"/>
    <n v="9.620000000000001"/>
  </r>
  <r>
    <x v="3"/>
    <n v="1128299"/>
    <d v="2020-03-21T00:00:00"/>
    <x v="2"/>
    <x v="6"/>
    <s v="Denver"/>
    <x v="0"/>
    <n v="27"/>
    <n v="131"/>
    <n v="3537"/>
    <n v="1697.7600000000002"/>
    <n v="0.48000000000000004"/>
    <x v="2"/>
    <n v="2020"/>
    <x v="2"/>
    <x v="0"/>
    <x v="0"/>
    <n v="12.96"/>
  </r>
  <r>
    <x v="3"/>
    <n v="1128299"/>
    <d v="2020-03-22T00:00:00"/>
    <x v="2"/>
    <x v="6"/>
    <s v="Denver"/>
    <x v="1"/>
    <n v="38"/>
    <n v="111"/>
    <n v="4218"/>
    <n v="1265.4000000000001"/>
    <n v="0.30000000000000004"/>
    <x v="2"/>
    <n v="2020"/>
    <x v="2"/>
    <x v="0"/>
    <x v="0"/>
    <n v="11.4"/>
  </r>
  <r>
    <x v="3"/>
    <n v="1128299"/>
    <d v="2020-03-23T00:00:00"/>
    <x v="2"/>
    <x v="6"/>
    <s v="Denver"/>
    <x v="2"/>
    <n v="38"/>
    <n v="123"/>
    <n v="4674"/>
    <n v="2337"/>
    <n v="0.5"/>
    <x v="2"/>
    <n v="2020"/>
    <x v="2"/>
    <x v="0"/>
    <x v="0"/>
    <n v="19"/>
  </r>
  <r>
    <x v="3"/>
    <n v="1128299"/>
    <d v="2020-03-24T00:00:00"/>
    <x v="2"/>
    <x v="6"/>
    <s v="Denver"/>
    <x v="3"/>
    <n v="36"/>
    <n v="72"/>
    <n v="2592"/>
    <n v="1166.3999999999999"/>
    <n v="0.44999999999999996"/>
    <x v="2"/>
    <n v="2020"/>
    <x v="2"/>
    <x v="0"/>
    <x v="0"/>
    <n v="16.2"/>
  </r>
  <r>
    <x v="3"/>
    <n v="1128299"/>
    <d v="2020-03-25T00:00:00"/>
    <x v="2"/>
    <x v="6"/>
    <s v="Denver"/>
    <x v="4"/>
    <n v="43"/>
    <n v="58"/>
    <n v="2494"/>
    <n v="1546.28"/>
    <n v="0.62"/>
    <x v="2"/>
    <n v="2020"/>
    <x v="2"/>
    <x v="0"/>
    <x v="1"/>
    <n v="26.66"/>
  </r>
  <r>
    <x v="3"/>
    <n v="1128299"/>
    <d v="2020-03-26T00:00:00"/>
    <x v="2"/>
    <x v="6"/>
    <s v="Denver"/>
    <x v="5"/>
    <n v="37"/>
    <n v="116"/>
    <n v="4292"/>
    <n v="1158.8400000000001"/>
    <n v="0.27"/>
    <x v="2"/>
    <n v="2020"/>
    <x v="2"/>
    <x v="0"/>
    <x v="1"/>
    <n v="9.990000000000002"/>
  </r>
  <r>
    <x v="3"/>
    <n v="1128299"/>
    <d v="2020-03-27T00:00:00"/>
    <x v="2"/>
    <x v="6"/>
    <s v="Denver"/>
    <x v="0"/>
    <n v="37"/>
    <n v="165"/>
    <n v="6105"/>
    <n v="2930.4"/>
    <n v="0.48000000000000004"/>
    <x v="2"/>
    <n v="2020"/>
    <x v="2"/>
    <x v="0"/>
    <x v="0"/>
    <n v="17.760000000000002"/>
  </r>
  <r>
    <x v="3"/>
    <n v="1128299"/>
    <d v="2020-03-28T00:00:00"/>
    <x v="2"/>
    <x v="6"/>
    <s v="Denver"/>
    <x v="1"/>
    <n v="48"/>
    <n v="112"/>
    <n v="5376"/>
    <n v="1827.8400000000001"/>
    <n v="0.34"/>
    <x v="2"/>
    <n v="2020"/>
    <x v="2"/>
    <x v="0"/>
    <x v="0"/>
    <n v="16.32"/>
  </r>
  <r>
    <x v="3"/>
    <n v="1128299"/>
    <d v="2020-03-29T00:00:00"/>
    <x v="2"/>
    <x v="6"/>
    <s v="Denver"/>
    <x v="2"/>
    <n v="51"/>
    <n v="116"/>
    <n v="5916"/>
    <n v="2898.84"/>
    <n v="0.49000000000000005"/>
    <x v="2"/>
    <n v="2020"/>
    <x v="2"/>
    <x v="0"/>
    <x v="0"/>
    <n v="24.990000000000002"/>
  </r>
  <r>
    <x v="3"/>
    <n v="1128299"/>
    <d v="2020-03-30T00:00:00"/>
    <x v="2"/>
    <x v="6"/>
    <s v="Denver"/>
    <x v="3"/>
    <n v="51"/>
    <n v="90"/>
    <n v="4590"/>
    <n v="1973.7"/>
    <n v="0.43"/>
    <x v="2"/>
    <n v="2020"/>
    <x v="2"/>
    <x v="0"/>
    <x v="0"/>
    <n v="21.93"/>
  </r>
  <r>
    <x v="3"/>
    <n v="1128299"/>
    <d v="2020-03-31T00:00:00"/>
    <x v="2"/>
    <x v="6"/>
    <s v="Denver"/>
    <x v="4"/>
    <n v="56"/>
    <n v="39"/>
    <n v="2184"/>
    <n v="1310.3999999999999"/>
    <n v="0.6"/>
    <x v="2"/>
    <n v="2020"/>
    <x v="2"/>
    <x v="0"/>
    <x v="1"/>
    <n v="33.599999999999994"/>
  </r>
  <r>
    <x v="3"/>
    <n v="1128299"/>
    <d v="2020-04-01T00:00:00"/>
    <x v="2"/>
    <x v="6"/>
    <s v="Denver"/>
    <x v="5"/>
    <n v="52"/>
    <n v="95"/>
    <n v="4940"/>
    <n v="1432.6000000000001"/>
    <n v="0.29000000000000004"/>
    <x v="2"/>
    <n v="2020"/>
    <x v="3"/>
    <x v="1"/>
    <x v="1"/>
    <n v="15.080000000000002"/>
  </r>
  <r>
    <x v="3"/>
    <n v="1128299"/>
    <d v="2020-04-02T00:00:00"/>
    <x v="2"/>
    <x v="6"/>
    <s v="Denver"/>
    <x v="0"/>
    <n v="55"/>
    <n v="131"/>
    <n v="7205"/>
    <n v="3386.3500000000004"/>
    <n v="0.47000000000000003"/>
    <x v="2"/>
    <n v="2020"/>
    <x v="3"/>
    <x v="1"/>
    <x v="0"/>
    <n v="25.85"/>
  </r>
  <r>
    <x v="3"/>
    <n v="1128299"/>
    <d v="2020-04-03T00:00:00"/>
    <x v="2"/>
    <x v="6"/>
    <s v="Denver"/>
    <x v="1"/>
    <n v="59"/>
    <n v="94"/>
    <n v="5546"/>
    <n v="1941.1"/>
    <n v="0.35"/>
    <x v="2"/>
    <n v="2020"/>
    <x v="3"/>
    <x v="1"/>
    <x v="0"/>
    <n v="20.65"/>
  </r>
  <r>
    <x v="3"/>
    <n v="1128299"/>
    <d v="2020-04-04T00:00:00"/>
    <x v="2"/>
    <x v="6"/>
    <s v="Denver"/>
    <x v="2"/>
    <n v="61"/>
    <n v="113"/>
    <n v="6893"/>
    <n v="3446.5"/>
    <n v="0.5"/>
    <x v="2"/>
    <n v="2020"/>
    <x v="3"/>
    <x v="1"/>
    <x v="0"/>
    <n v="30.5"/>
  </r>
  <r>
    <x v="3"/>
    <n v="1128299"/>
    <d v="2020-04-05T00:00:00"/>
    <x v="2"/>
    <x v="6"/>
    <s v="Denver"/>
    <x v="3"/>
    <n v="56"/>
    <n v="74"/>
    <n v="4144"/>
    <n v="1781.92"/>
    <n v="0.43"/>
    <x v="2"/>
    <n v="2020"/>
    <x v="3"/>
    <x v="1"/>
    <x v="0"/>
    <n v="24.080000000000002"/>
  </r>
  <r>
    <x v="3"/>
    <n v="1128299"/>
    <d v="2020-04-06T00:00:00"/>
    <x v="2"/>
    <x v="6"/>
    <s v="Denver"/>
    <x v="4"/>
    <n v="62"/>
    <n v="44"/>
    <n v="2728"/>
    <n v="1664.08"/>
    <n v="0.61"/>
    <x v="2"/>
    <n v="2020"/>
    <x v="3"/>
    <x v="1"/>
    <x v="1"/>
    <n v="37.82"/>
  </r>
  <r>
    <x v="3"/>
    <n v="1128299"/>
    <d v="2020-04-07T00:00:00"/>
    <x v="2"/>
    <x v="6"/>
    <s v="Denver"/>
    <x v="5"/>
    <n v="72"/>
    <n v="98"/>
    <n v="7056"/>
    <n v="1764"/>
    <n v="0.25"/>
    <x v="2"/>
    <n v="2020"/>
    <x v="3"/>
    <x v="1"/>
    <x v="1"/>
    <n v="18"/>
  </r>
  <r>
    <x v="3"/>
    <n v="1128299"/>
    <d v="2020-04-08T00:00:00"/>
    <x v="2"/>
    <x v="6"/>
    <s v="Denver"/>
    <x v="0"/>
    <n v="55"/>
    <n v="131"/>
    <n v="7205"/>
    <n v="4395.05"/>
    <n v="0.61"/>
    <x v="2"/>
    <n v="2020"/>
    <x v="3"/>
    <x v="1"/>
    <x v="0"/>
    <n v="33.550000000000004"/>
  </r>
  <r>
    <x v="3"/>
    <n v="1128299"/>
    <d v="2020-04-09T00:00:00"/>
    <x v="2"/>
    <x v="6"/>
    <s v="Denver"/>
    <x v="1"/>
    <n v="60"/>
    <n v="105"/>
    <n v="6300"/>
    <n v="2898"/>
    <n v="0.45999999999999996"/>
    <x v="2"/>
    <n v="2020"/>
    <x v="3"/>
    <x v="1"/>
    <x v="0"/>
    <n v="27.6"/>
  </r>
  <r>
    <x v="3"/>
    <n v="1128299"/>
    <d v="2020-04-10T00:00:00"/>
    <x v="2"/>
    <x v="6"/>
    <s v="Denver"/>
    <x v="2"/>
    <n v="59"/>
    <n v="98"/>
    <n v="5782"/>
    <n v="3469.2"/>
    <n v="0.6"/>
    <x v="2"/>
    <n v="2020"/>
    <x v="3"/>
    <x v="1"/>
    <x v="0"/>
    <n v="35.4"/>
  </r>
  <r>
    <x v="3"/>
    <n v="1128299"/>
    <d v="2020-04-11T00:00:00"/>
    <x v="2"/>
    <x v="6"/>
    <s v="Denver"/>
    <x v="3"/>
    <n v="58"/>
    <n v="69"/>
    <n v="4002"/>
    <n v="2361.1799999999998"/>
    <n v="0.59"/>
    <x v="2"/>
    <n v="2020"/>
    <x v="3"/>
    <x v="1"/>
    <x v="0"/>
    <n v="34.22"/>
  </r>
  <r>
    <x v="3"/>
    <n v="1128299"/>
    <d v="2020-04-12T00:00:00"/>
    <x v="2"/>
    <x v="6"/>
    <s v="Denver"/>
    <x v="4"/>
    <n v="63"/>
    <n v="44"/>
    <n v="2772"/>
    <n v="2106.7200000000003"/>
    <n v="0.76000000000000012"/>
    <x v="2"/>
    <n v="2020"/>
    <x v="3"/>
    <x v="1"/>
    <x v="1"/>
    <n v="47.88"/>
  </r>
  <r>
    <x v="3"/>
    <n v="1128299"/>
    <d v="2020-04-13T00:00:00"/>
    <x v="2"/>
    <x v="6"/>
    <s v="Denver"/>
    <x v="5"/>
    <n v="74"/>
    <n v="133"/>
    <n v="9842"/>
    <n v="4232.0599999999995"/>
    <n v="0.43"/>
    <x v="2"/>
    <n v="2020"/>
    <x v="3"/>
    <x v="1"/>
    <x v="1"/>
    <n v="31.819999999999997"/>
  </r>
  <r>
    <x v="3"/>
    <n v="1128299"/>
    <d v="2020-04-14T00:00:00"/>
    <x v="2"/>
    <x v="6"/>
    <s v="Denver"/>
    <x v="0"/>
    <n v="54"/>
    <n v="189"/>
    <n v="10206"/>
    <n v="6531.84"/>
    <n v="0.64"/>
    <x v="2"/>
    <n v="2020"/>
    <x v="3"/>
    <x v="1"/>
    <x v="0"/>
    <n v="34.56"/>
  </r>
  <r>
    <x v="3"/>
    <n v="1128299"/>
    <d v="2020-04-15T00:00:00"/>
    <x v="2"/>
    <x v="6"/>
    <s v="Denver"/>
    <x v="1"/>
    <n v="59"/>
    <n v="144"/>
    <n v="8496"/>
    <n v="4248"/>
    <n v="0.5"/>
    <x v="2"/>
    <n v="2020"/>
    <x v="3"/>
    <x v="1"/>
    <x v="0"/>
    <n v="29.5"/>
  </r>
  <r>
    <x v="3"/>
    <n v="1128299"/>
    <d v="2020-04-16T00:00:00"/>
    <x v="2"/>
    <x v="6"/>
    <s v="Denver"/>
    <x v="2"/>
    <n v="64"/>
    <n v="150"/>
    <n v="9600"/>
    <n v="6144"/>
    <n v="0.64"/>
    <x v="2"/>
    <n v="2020"/>
    <x v="3"/>
    <x v="1"/>
    <x v="0"/>
    <n v="40.96"/>
  </r>
  <r>
    <x v="3"/>
    <n v="1128299"/>
    <d v="2020-04-17T00:00:00"/>
    <x v="2"/>
    <x v="6"/>
    <s v="Denver"/>
    <x v="3"/>
    <n v="62"/>
    <n v="135"/>
    <n v="8370"/>
    <n v="5022"/>
    <n v="0.6"/>
    <x v="2"/>
    <n v="2020"/>
    <x v="3"/>
    <x v="1"/>
    <x v="0"/>
    <n v="37.200000000000003"/>
  </r>
  <r>
    <x v="3"/>
    <n v="1128299"/>
    <d v="2020-04-18T00:00:00"/>
    <x v="2"/>
    <x v="6"/>
    <s v="Denver"/>
    <x v="4"/>
    <n v="66"/>
    <n v="91"/>
    <n v="6006"/>
    <n v="4624.6200000000008"/>
    <n v="0.77000000000000013"/>
    <x v="2"/>
    <n v="2020"/>
    <x v="3"/>
    <x v="1"/>
    <x v="1"/>
    <n v="50.820000000000007"/>
  </r>
  <r>
    <x v="3"/>
    <n v="1128299"/>
    <d v="2020-04-19T00:00:00"/>
    <x v="2"/>
    <x v="6"/>
    <s v="Denver"/>
    <x v="5"/>
    <n v="83"/>
    <n v="181"/>
    <n v="15023"/>
    <n v="6459.89"/>
    <n v="0.43"/>
    <x v="2"/>
    <n v="2020"/>
    <x v="3"/>
    <x v="1"/>
    <x v="1"/>
    <n v="35.690000000000005"/>
  </r>
  <r>
    <x v="3"/>
    <n v="1128299"/>
    <d v="2020-04-20T00:00:00"/>
    <x v="2"/>
    <x v="6"/>
    <s v="Denver"/>
    <x v="0"/>
    <n v="64"/>
    <n v="202"/>
    <n v="12928"/>
    <n v="7756.7999999999993"/>
    <n v="0.6"/>
    <x v="2"/>
    <n v="2020"/>
    <x v="3"/>
    <x v="1"/>
    <x v="0"/>
    <n v="38.4"/>
  </r>
  <r>
    <x v="3"/>
    <n v="1128299"/>
    <d v="2020-04-21T00:00:00"/>
    <x v="2"/>
    <x v="6"/>
    <s v="Denver"/>
    <x v="1"/>
    <n v="67"/>
    <n v="188"/>
    <n v="12596"/>
    <n v="5038.4000000000005"/>
    <n v="0.4"/>
    <x v="2"/>
    <n v="2020"/>
    <x v="3"/>
    <x v="1"/>
    <x v="0"/>
    <n v="26.800000000000004"/>
  </r>
  <r>
    <x v="3"/>
    <n v="1128299"/>
    <d v="2020-04-22T00:00:00"/>
    <x v="2"/>
    <x v="6"/>
    <s v="Denver"/>
    <x v="2"/>
    <n v="67"/>
    <n v="161"/>
    <n v="10787"/>
    <n v="5932.85"/>
    <n v="0.55000000000000004"/>
    <x v="2"/>
    <n v="2020"/>
    <x v="3"/>
    <x v="1"/>
    <x v="0"/>
    <n v="36.85"/>
  </r>
  <r>
    <x v="3"/>
    <n v="1128299"/>
    <d v="2020-04-23T00:00:00"/>
    <x v="2"/>
    <x v="6"/>
    <s v="Denver"/>
    <x v="3"/>
    <n v="61"/>
    <n v="143"/>
    <n v="8723"/>
    <n v="4535.96"/>
    <n v="0.52"/>
    <x v="2"/>
    <n v="2020"/>
    <x v="3"/>
    <x v="1"/>
    <x v="0"/>
    <n v="31.72"/>
  </r>
  <r>
    <x v="3"/>
    <n v="1128299"/>
    <d v="2020-04-24T00:00:00"/>
    <x v="2"/>
    <x v="6"/>
    <s v="Denver"/>
    <x v="4"/>
    <n v="67"/>
    <n v="131"/>
    <n v="8777"/>
    <n v="6143.9000000000005"/>
    <n v="0.70000000000000007"/>
    <x v="2"/>
    <n v="2020"/>
    <x v="3"/>
    <x v="1"/>
    <x v="1"/>
    <n v="46.900000000000006"/>
  </r>
  <r>
    <x v="3"/>
    <n v="1128299"/>
    <d v="2020-04-25T00:00:00"/>
    <x v="2"/>
    <x v="6"/>
    <s v="Denver"/>
    <x v="5"/>
    <n v="78"/>
    <n v="137"/>
    <n v="10686"/>
    <n v="4274.4000000000005"/>
    <n v="0.4"/>
    <x v="2"/>
    <n v="2020"/>
    <x v="3"/>
    <x v="1"/>
    <x v="1"/>
    <n v="31.200000000000003"/>
  </r>
  <r>
    <x v="3"/>
    <n v="1128299"/>
    <d v="2020-04-26T00:00:00"/>
    <x v="2"/>
    <x v="6"/>
    <s v="Denver"/>
    <x v="0"/>
    <n v="63"/>
    <n v="196"/>
    <n v="12348"/>
    <n v="7285.3200000000006"/>
    <n v="0.59000000000000008"/>
    <x v="2"/>
    <n v="2020"/>
    <x v="3"/>
    <x v="1"/>
    <x v="0"/>
    <n v="37.17"/>
  </r>
  <r>
    <x v="3"/>
    <n v="1128299"/>
    <d v="2020-04-27T00:00:00"/>
    <x v="2"/>
    <x v="6"/>
    <s v="Denver"/>
    <x v="1"/>
    <n v="73"/>
    <n v="189"/>
    <n v="13797"/>
    <n v="5794.74"/>
    <n v="0.42"/>
    <x v="2"/>
    <n v="2020"/>
    <x v="3"/>
    <x v="1"/>
    <x v="0"/>
    <n v="30.66"/>
  </r>
  <r>
    <x v="3"/>
    <n v="1128299"/>
    <d v="2020-04-28T00:00:00"/>
    <x v="2"/>
    <x v="6"/>
    <s v="Denver"/>
    <x v="2"/>
    <n v="67"/>
    <n v="143"/>
    <n v="9581"/>
    <n v="5461.170000000001"/>
    <n v="0.57000000000000006"/>
    <x v="2"/>
    <n v="2020"/>
    <x v="3"/>
    <x v="1"/>
    <x v="0"/>
    <n v="38.190000000000005"/>
  </r>
  <r>
    <x v="3"/>
    <n v="1128299"/>
    <d v="2020-04-29T00:00:00"/>
    <x v="2"/>
    <x v="6"/>
    <s v="Denver"/>
    <x v="3"/>
    <n v="63"/>
    <n v="135"/>
    <n v="8505"/>
    <n v="4592.7000000000007"/>
    <n v="0.54"/>
    <x v="2"/>
    <n v="2020"/>
    <x v="3"/>
    <x v="1"/>
    <x v="0"/>
    <n v="34.020000000000003"/>
  </r>
  <r>
    <x v="3"/>
    <n v="1128299"/>
    <d v="2020-04-30T00:00:00"/>
    <x v="2"/>
    <x v="6"/>
    <s v="Denver"/>
    <x v="4"/>
    <n v="74"/>
    <n v="140"/>
    <n v="10360"/>
    <n v="7562.8000000000011"/>
    <n v="0.73000000000000009"/>
    <x v="2"/>
    <n v="2020"/>
    <x v="3"/>
    <x v="1"/>
    <x v="1"/>
    <n v="54.02000000000001"/>
  </r>
  <r>
    <x v="3"/>
    <n v="1128299"/>
    <d v="2020-05-01T00:00:00"/>
    <x v="2"/>
    <x v="6"/>
    <s v="Denver"/>
    <x v="5"/>
    <n v="74"/>
    <n v="100"/>
    <n v="7400"/>
    <n v="2590"/>
    <n v="0.35"/>
    <x v="2"/>
    <n v="2020"/>
    <x v="4"/>
    <x v="1"/>
    <x v="1"/>
    <n v="25.9"/>
  </r>
  <r>
    <x v="3"/>
    <n v="1128299"/>
    <d v="2020-05-02T00:00:00"/>
    <x v="2"/>
    <x v="6"/>
    <s v="Denver"/>
    <x v="0"/>
    <n v="59"/>
    <n v="162"/>
    <n v="9558"/>
    <n v="5065.7400000000007"/>
    <n v="0.53"/>
    <x v="2"/>
    <n v="2020"/>
    <x v="4"/>
    <x v="1"/>
    <x v="0"/>
    <n v="31.270000000000003"/>
  </r>
  <r>
    <x v="3"/>
    <n v="1128299"/>
    <d v="2020-05-03T00:00:00"/>
    <x v="2"/>
    <x v="6"/>
    <s v="Denver"/>
    <x v="1"/>
    <n v="69"/>
    <n v="168"/>
    <n v="11592"/>
    <n v="4173.12"/>
    <n v="0.36"/>
    <x v="2"/>
    <n v="2020"/>
    <x v="4"/>
    <x v="1"/>
    <x v="0"/>
    <n v="24.84"/>
  </r>
  <r>
    <x v="3"/>
    <n v="1128299"/>
    <d v="2020-05-04T00:00:00"/>
    <x v="2"/>
    <x v="6"/>
    <s v="Denver"/>
    <x v="2"/>
    <n v="60"/>
    <n v="113"/>
    <n v="6780"/>
    <n v="3390"/>
    <n v="0.5"/>
    <x v="2"/>
    <n v="2020"/>
    <x v="4"/>
    <x v="1"/>
    <x v="0"/>
    <n v="30"/>
  </r>
  <r>
    <x v="3"/>
    <n v="1128299"/>
    <d v="2020-05-05T00:00:00"/>
    <x v="2"/>
    <x v="6"/>
    <s v="Denver"/>
    <x v="3"/>
    <n v="59"/>
    <n v="100"/>
    <n v="5900"/>
    <n v="2832"/>
    <n v="0.48"/>
    <x v="2"/>
    <n v="2020"/>
    <x v="4"/>
    <x v="1"/>
    <x v="0"/>
    <n v="28.32"/>
  </r>
  <r>
    <x v="3"/>
    <n v="1128299"/>
    <d v="2020-05-06T00:00:00"/>
    <x v="2"/>
    <x v="6"/>
    <s v="Denver"/>
    <x v="4"/>
    <n v="74"/>
    <n v="120"/>
    <n v="8880"/>
    <n v="6127.2000000000016"/>
    <n v="0.69000000000000017"/>
    <x v="2"/>
    <n v="2020"/>
    <x v="4"/>
    <x v="1"/>
    <x v="1"/>
    <n v="51.060000000000016"/>
  </r>
  <r>
    <x v="3"/>
    <n v="1128299"/>
    <d v="2020-05-07T00:00:00"/>
    <x v="2"/>
    <x v="6"/>
    <s v="Denver"/>
    <x v="5"/>
    <n v="65"/>
    <n v="106"/>
    <n v="6890"/>
    <n v="2135.9"/>
    <n v="0.31"/>
    <x v="2"/>
    <n v="2020"/>
    <x v="4"/>
    <x v="1"/>
    <x v="1"/>
    <n v="20.150000000000002"/>
  </r>
  <r>
    <x v="3"/>
    <n v="1128299"/>
    <d v="2020-05-08T00:00:00"/>
    <x v="2"/>
    <x v="6"/>
    <s v="Denver"/>
    <x v="0"/>
    <n v="51"/>
    <n v="137"/>
    <n v="6987"/>
    <n v="3493.5"/>
    <n v="0.5"/>
    <x v="2"/>
    <n v="2020"/>
    <x v="4"/>
    <x v="1"/>
    <x v="0"/>
    <n v="25.5"/>
  </r>
  <r>
    <x v="3"/>
    <n v="1128299"/>
    <d v="2020-05-09T00:00:00"/>
    <x v="2"/>
    <x v="6"/>
    <s v="Denver"/>
    <x v="1"/>
    <n v="54"/>
    <n v="152"/>
    <n v="8208"/>
    <n v="2872.7999999999997"/>
    <n v="0.35"/>
    <x v="2"/>
    <n v="2020"/>
    <x v="4"/>
    <x v="1"/>
    <x v="0"/>
    <n v="18.899999999999999"/>
  </r>
  <r>
    <x v="3"/>
    <n v="1128299"/>
    <d v="2020-05-10T00:00:00"/>
    <x v="2"/>
    <x v="6"/>
    <s v="Denver"/>
    <x v="2"/>
    <n v="51"/>
    <n v="102"/>
    <n v="5202"/>
    <n v="2601"/>
    <n v="0.5"/>
    <x v="2"/>
    <n v="2020"/>
    <x v="4"/>
    <x v="1"/>
    <x v="0"/>
    <n v="25.5"/>
  </r>
  <r>
    <x v="3"/>
    <n v="1128299"/>
    <d v="2020-05-11T00:00:00"/>
    <x v="2"/>
    <x v="6"/>
    <s v="Denver"/>
    <x v="3"/>
    <n v="53"/>
    <n v="85"/>
    <n v="4505"/>
    <n v="2072.2999999999997"/>
    <n v="0.45999999999999996"/>
    <x v="2"/>
    <n v="2020"/>
    <x v="4"/>
    <x v="1"/>
    <x v="0"/>
    <n v="24.379999999999995"/>
  </r>
  <r>
    <x v="3"/>
    <n v="1128299"/>
    <d v="2020-05-12T00:00:00"/>
    <x v="2"/>
    <x v="6"/>
    <s v="Denver"/>
    <x v="4"/>
    <n v="64"/>
    <n v="75"/>
    <n v="4800"/>
    <n v="3168.0000000000009"/>
    <n v="0.66000000000000014"/>
    <x v="2"/>
    <n v="2020"/>
    <x v="4"/>
    <x v="1"/>
    <x v="1"/>
    <n v="42.240000000000009"/>
  </r>
  <r>
    <x v="3"/>
    <n v="1128299"/>
    <d v="2020-05-13T00:00:00"/>
    <x v="2"/>
    <x v="6"/>
    <s v="Denver"/>
    <x v="5"/>
    <n v="65"/>
    <n v="105"/>
    <n v="6825"/>
    <n v="2047.5000000000002"/>
    <n v="0.30000000000000004"/>
    <x v="2"/>
    <n v="2020"/>
    <x v="4"/>
    <x v="1"/>
    <x v="1"/>
    <n v="19.500000000000004"/>
  </r>
  <r>
    <x v="3"/>
    <n v="1128299"/>
    <d v="2020-05-14T00:00:00"/>
    <x v="2"/>
    <x v="6"/>
    <s v="Denver"/>
    <x v="0"/>
    <n v="52"/>
    <n v="150"/>
    <n v="7800"/>
    <n v="4290"/>
    <n v="0.55000000000000004"/>
    <x v="2"/>
    <n v="2020"/>
    <x v="4"/>
    <x v="1"/>
    <x v="0"/>
    <n v="28.6"/>
  </r>
  <r>
    <x v="3"/>
    <n v="1128299"/>
    <d v="2020-05-15T00:00:00"/>
    <x v="2"/>
    <x v="6"/>
    <s v="Denver"/>
    <x v="1"/>
    <n v="55"/>
    <n v="150"/>
    <n v="8250"/>
    <n v="3052.5"/>
    <n v="0.37"/>
    <x v="2"/>
    <n v="2020"/>
    <x v="4"/>
    <x v="1"/>
    <x v="0"/>
    <n v="20.350000000000001"/>
  </r>
  <r>
    <x v="3"/>
    <n v="1128299"/>
    <d v="2020-05-16T00:00:00"/>
    <x v="2"/>
    <x v="6"/>
    <s v="Denver"/>
    <x v="2"/>
    <n v="51"/>
    <n v="128"/>
    <n v="6528"/>
    <n v="3459.84"/>
    <n v="0.53"/>
    <x v="2"/>
    <n v="2020"/>
    <x v="4"/>
    <x v="1"/>
    <x v="0"/>
    <n v="27.03"/>
  </r>
  <r>
    <x v="3"/>
    <n v="1128299"/>
    <d v="2020-05-17T00:00:00"/>
    <x v="2"/>
    <x v="6"/>
    <s v="Denver"/>
    <x v="3"/>
    <n v="60"/>
    <n v="116"/>
    <n v="6960"/>
    <n v="3340.7999999999997"/>
    <n v="0.48"/>
    <x v="2"/>
    <n v="2020"/>
    <x v="4"/>
    <x v="1"/>
    <x v="0"/>
    <n v="28.799999999999997"/>
  </r>
  <r>
    <x v="3"/>
    <n v="1128299"/>
    <d v="2020-05-18T00:00:00"/>
    <x v="2"/>
    <x v="6"/>
    <s v="Denver"/>
    <x v="4"/>
    <n v="68"/>
    <n v="105"/>
    <n v="7140"/>
    <n v="4926.6000000000013"/>
    <n v="0.69000000000000017"/>
    <x v="2"/>
    <n v="2020"/>
    <x v="4"/>
    <x v="1"/>
    <x v="1"/>
    <n v="46.920000000000009"/>
  </r>
  <r>
    <x v="3"/>
    <n v="1128299"/>
    <d v="2020-05-19T00:00:00"/>
    <x v="2"/>
    <x v="6"/>
    <s v="Denver"/>
    <x v="5"/>
    <n v="73"/>
    <n v="130"/>
    <n v="9490"/>
    <n v="2941.9"/>
    <n v="0.31"/>
    <x v="2"/>
    <n v="2020"/>
    <x v="4"/>
    <x v="1"/>
    <x v="1"/>
    <n v="22.63"/>
  </r>
  <r>
    <x v="3"/>
    <n v="1128299"/>
    <d v="2020-05-20T00:00:00"/>
    <x v="2"/>
    <x v="6"/>
    <s v="Denver"/>
    <x v="0"/>
    <n v="59"/>
    <n v="203"/>
    <n v="11977"/>
    <n v="6228.04"/>
    <n v="0.52"/>
    <x v="2"/>
    <n v="2020"/>
    <x v="4"/>
    <x v="1"/>
    <x v="0"/>
    <n v="30.68"/>
  </r>
  <r>
    <x v="3"/>
    <n v="1128299"/>
    <d v="2020-05-21T00:00:00"/>
    <x v="2"/>
    <x v="6"/>
    <s v="Denver"/>
    <x v="1"/>
    <n v="64"/>
    <n v="182"/>
    <n v="11648"/>
    <n v="4426.24"/>
    <n v="0.38"/>
    <x v="2"/>
    <n v="2020"/>
    <x v="4"/>
    <x v="1"/>
    <x v="0"/>
    <n v="24.32"/>
  </r>
  <r>
    <x v="3"/>
    <n v="1128299"/>
    <d v="2020-05-22T00:00:00"/>
    <x v="2"/>
    <x v="6"/>
    <s v="Denver"/>
    <x v="2"/>
    <n v="60"/>
    <n v="125"/>
    <n v="7500"/>
    <n v="4125"/>
    <n v="0.55000000000000004"/>
    <x v="2"/>
    <n v="2020"/>
    <x v="4"/>
    <x v="1"/>
    <x v="0"/>
    <n v="33"/>
  </r>
  <r>
    <x v="3"/>
    <n v="1128299"/>
    <d v="2020-05-23T00:00:00"/>
    <x v="2"/>
    <x v="6"/>
    <s v="Denver"/>
    <x v="3"/>
    <n v="63"/>
    <n v="125"/>
    <n v="7875"/>
    <n v="3543.7499999999995"/>
    <n v="0.44999999999999996"/>
    <x v="2"/>
    <n v="2020"/>
    <x v="4"/>
    <x v="1"/>
    <x v="0"/>
    <n v="28.349999999999998"/>
  </r>
  <r>
    <x v="3"/>
    <n v="1128299"/>
    <d v="2020-05-24T00:00:00"/>
    <x v="2"/>
    <x v="6"/>
    <s v="Denver"/>
    <x v="4"/>
    <n v="68"/>
    <n v="115"/>
    <n v="7820"/>
    <n v="5239.4000000000015"/>
    <n v="0.67000000000000015"/>
    <x v="2"/>
    <n v="2020"/>
    <x v="4"/>
    <x v="1"/>
    <x v="1"/>
    <n v="45.560000000000009"/>
  </r>
  <r>
    <x v="3"/>
    <n v="1128299"/>
    <d v="2020-05-25T00:00:00"/>
    <x v="2"/>
    <x v="6"/>
    <s v="Denver"/>
    <x v="5"/>
    <n v="75"/>
    <n v="137"/>
    <n v="10275"/>
    <n v="3390.75"/>
    <n v="0.33"/>
    <x v="2"/>
    <n v="2020"/>
    <x v="4"/>
    <x v="1"/>
    <x v="1"/>
    <n v="24.75"/>
  </r>
  <r>
    <x v="3"/>
    <n v="1128299"/>
    <d v="2020-05-26T00:00:00"/>
    <x v="2"/>
    <x v="6"/>
    <s v="Denver"/>
    <x v="0"/>
    <n v="36"/>
    <n v="117"/>
    <n v="4212"/>
    <n v="1726.9199999999998"/>
    <n v="0.41"/>
    <x v="2"/>
    <n v="2020"/>
    <x v="4"/>
    <x v="1"/>
    <x v="0"/>
    <n v="14.759999999999998"/>
  </r>
  <r>
    <x v="3"/>
    <n v="1128299"/>
    <d v="2020-05-27T00:00:00"/>
    <x v="2"/>
    <x v="6"/>
    <s v="Denver"/>
    <x v="1"/>
    <n v="48"/>
    <n v="131"/>
    <n v="6288"/>
    <n v="2515.2000000000003"/>
    <n v="0.4"/>
    <x v="2"/>
    <n v="2020"/>
    <x v="4"/>
    <x v="1"/>
    <x v="0"/>
    <n v="19.200000000000003"/>
  </r>
  <r>
    <x v="3"/>
    <n v="1128299"/>
    <d v="2020-05-28T00:00:00"/>
    <x v="2"/>
    <x v="6"/>
    <s v="Denver"/>
    <x v="2"/>
    <n v="46"/>
    <n v="135"/>
    <n v="6210"/>
    <n v="2173.5"/>
    <n v="0.35"/>
    <x v="2"/>
    <n v="2020"/>
    <x v="4"/>
    <x v="1"/>
    <x v="0"/>
    <n v="16.100000000000001"/>
  </r>
  <r>
    <x v="3"/>
    <n v="1128299"/>
    <d v="2020-05-29T00:00:00"/>
    <x v="2"/>
    <x v="6"/>
    <s v="Denver"/>
    <x v="3"/>
    <n v="49"/>
    <n v="78"/>
    <n v="3822"/>
    <n v="1567.02"/>
    <n v="0.41"/>
    <x v="2"/>
    <n v="2020"/>
    <x v="4"/>
    <x v="1"/>
    <x v="0"/>
    <n v="20.09"/>
  </r>
  <r>
    <x v="3"/>
    <n v="1128299"/>
    <d v="2020-05-30T00:00:00"/>
    <x v="2"/>
    <x v="7"/>
    <s v="Seattle"/>
    <x v="4"/>
    <n v="51"/>
    <n v="73"/>
    <n v="3723"/>
    <n v="1451.97"/>
    <n v="0.39"/>
    <x v="2"/>
    <n v="2020"/>
    <x v="4"/>
    <x v="1"/>
    <x v="1"/>
    <n v="19.89"/>
  </r>
  <r>
    <x v="3"/>
    <n v="1128299"/>
    <d v="2020-05-31T00:00:00"/>
    <x v="2"/>
    <x v="7"/>
    <s v="Seattle"/>
    <x v="5"/>
    <n v="46"/>
    <n v="125"/>
    <n v="5750"/>
    <n v="1782.5"/>
    <n v="0.31"/>
    <x v="2"/>
    <n v="2020"/>
    <x v="4"/>
    <x v="1"/>
    <x v="1"/>
    <n v="14.26"/>
  </r>
  <r>
    <x v="3"/>
    <n v="1128299"/>
    <d v="2020-06-01T00:00:00"/>
    <x v="2"/>
    <x v="7"/>
    <s v="Seattle"/>
    <x v="0"/>
    <n v="36"/>
    <n v="138"/>
    <n v="4968"/>
    <n v="2136.2399999999998"/>
    <n v="0.43"/>
    <x v="2"/>
    <n v="2020"/>
    <x v="11"/>
    <x v="1"/>
    <x v="0"/>
    <n v="15.479999999999999"/>
  </r>
  <r>
    <x v="3"/>
    <n v="1128299"/>
    <d v="2020-06-02T00:00:00"/>
    <x v="2"/>
    <x v="7"/>
    <s v="Seattle"/>
    <x v="1"/>
    <n v="47"/>
    <n v="131"/>
    <n v="6157"/>
    <n v="2401.23"/>
    <n v="0.39"/>
    <x v="2"/>
    <n v="2020"/>
    <x v="11"/>
    <x v="1"/>
    <x v="0"/>
    <n v="18.330000000000002"/>
  </r>
  <r>
    <x v="3"/>
    <n v="1128299"/>
    <d v="2020-06-03T00:00:00"/>
    <x v="2"/>
    <x v="7"/>
    <s v="Seattle"/>
    <x v="2"/>
    <n v="47"/>
    <n v="122"/>
    <n v="5734"/>
    <n v="2236.2600000000002"/>
    <n v="0.39"/>
    <x v="2"/>
    <n v="2020"/>
    <x v="11"/>
    <x v="1"/>
    <x v="0"/>
    <n v="18.330000000000002"/>
  </r>
  <r>
    <x v="3"/>
    <n v="1128299"/>
    <d v="2020-06-04T00:00:00"/>
    <x v="2"/>
    <x v="7"/>
    <s v="Seattle"/>
    <x v="3"/>
    <n v="48"/>
    <n v="87"/>
    <n v="4176"/>
    <n v="1753.9199999999998"/>
    <n v="0.42"/>
    <x v="2"/>
    <n v="2020"/>
    <x v="11"/>
    <x v="1"/>
    <x v="0"/>
    <n v="20.159999999999997"/>
  </r>
  <r>
    <x v="3"/>
    <n v="1128299"/>
    <d v="2020-06-05T00:00:00"/>
    <x v="2"/>
    <x v="7"/>
    <s v="Seattle"/>
    <x v="4"/>
    <n v="52"/>
    <n v="65"/>
    <n v="3380"/>
    <n v="1352"/>
    <n v="0.4"/>
    <x v="2"/>
    <n v="2020"/>
    <x v="11"/>
    <x v="1"/>
    <x v="1"/>
    <n v="20.8"/>
  </r>
  <r>
    <x v="3"/>
    <n v="1128299"/>
    <d v="2020-06-06T00:00:00"/>
    <x v="2"/>
    <x v="7"/>
    <s v="Seattle"/>
    <x v="5"/>
    <n v="46"/>
    <n v="123"/>
    <n v="5658"/>
    <n v="1753.98"/>
    <n v="0.31"/>
    <x v="2"/>
    <n v="2020"/>
    <x v="11"/>
    <x v="1"/>
    <x v="1"/>
    <n v="14.26"/>
  </r>
  <r>
    <x v="3"/>
    <n v="1128299"/>
    <d v="2020-06-07T00:00:00"/>
    <x v="2"/>
    <x v="7"/>
    <s v="Seattle"/>
    <x v="0"/>
    <n v="46"/>
    <n v="167"/>
    <n v="7682"/>
    <n v="3456.8999999999996"/>
    <n v="0.44999999999999996"/>
    <x v="2"/>
    <n v="2020"/>
    <x v="11"/>
    <x v="1"/>
    <x v="0"/>
    <n v="20.7"/>
  </r>
  <r>
    <x v="3"/>
    <n v="1128299"/>
    <d v="2020-06-08T00:00:00"/>
    <x v="2"/>
    <x v="7"/>
    <s v="Seattle"/>
    <x v="1"/>
    <n v="58"/>
    <n v="115"/>
    <n v="6670"/>
    <n v="2401.1999999999998"/>
    <n v="0.36"/>
    <x v="2"/>
    <n v="2020"/>
    <x v="11"/>
    <x v="1"/>
    <x v="0"/>
    <n v="20.88"/>
  </r>
  <r>
    <x v="3"/>
    <n v="1128299"/>
    <d v="2020-06-09T00:00:00"/>
    <x v="2"/>
    <x v="7"/>
    <s v="Seattle"/>
    <x v="2"/>
    <n v="60"/>
    <n v="115"/>
    <n v="6900"/>
    <n v="2760"/>
    <n v="0.4"/>
    <x v="2"/>
    <n v="2020"/>
    <x v="11"/>
    <x v="1"/>
    <x v="0"/>
    <n v="24"/>
  </r>
  <r>
    <x v="3"/>
    <n v="1128299"/>
    <d v="2020-06-10T00:00:00"/>
    <x v="2"/>
    <x v="7"/>
    <s v="Seattle"/>
    <x v="3"/>
    <n v="64"/>
    <n v="85"/>
    <n v="5440"/>
    <n v="2284.7999999999997"/>
    <n v="0.42"/>
    <x v="2"/>
    <n v="2020"/>
    <x v="11"/>
    <x v="1"/>
    <x v="0"/>
    <n v="26.879999999999995"/>
  </r>
  <r>
    <x v="3"/>
    <n v="1128299"/>
    <d v="2020-06-11T00:00:00"/>
    <x v="2"/>
    <x v="7"/>
    <s v="Seattle"/>
    <x v="4"/>
    <n v="69"/>
    <n v="46"/>
    <n v="3174"/>
    <n v="1206.1200000000001"/>
    <n v="0.38"/>
    <x v="2"/>
    <n v="2020"/>
    <x v="11"/>
    <x v="1"/>
    <x v="1"/>
    <n v="26.220000000000002"/>
  </r>
  <r>
    <x v="3"/>
    <n v="1128299"/>
    <d v="2020-06-12T00:00:00"/>
    <x v="2"/>
    <x v="7"/>
    <s v="Seattle"/>
    <x v="5"/>
    <n v="62"/>
    <n v="105"/>
    <n v="6510"/>
    <n v="2213.4"/>
    <n v="0.34"/>
    <x v="2"/>
    <n v="2020"/>
    <x v="11"/>
    <x v="1"/>
    <x v="1"/>
    <n v="21.080000000000002"/>
  </r>
  <r>
    <x v="3"/>
    <n v="1128299"/>
    <d v="2020-06-13T00:00:00"/>
    <x v="2"/>
    <x v="7"/>
    <s v="Seattle"/>
    <x v="0"/>
    <n v="68"/>
    <n v="160"/>
    <n v="10880"/>
    <n v="4787.2"/>
    <n v="0.44"/>
    <x v="2"/>
    <n v="2020"/>
    <x v="11"/>
    <x v="1"/>
    <x v="0"/>
    <n v="29.919999999999998"/>
  </r>
  <r>
    <x v="3"/>
    <n v="1128299"/>
    <d v="2020-06-14T00:00:00"/>
    <x v="2"/>
    <x v="7"/>
    <s v="Seattle"/>
    <x v="1"/>
    <n v="71"/>
    <n v="88"/>
    <n v="6248"/>
    <n v="2436.7200000000003"/>
    <n v="0.39"/>
    <x v="2"/>
    <n v="2020"/>
    <x v="11"/>
    <x v="1"/>
    <x v="0"/>
    <n v="27.69"/>
  </r>
  <r>
    <x v="3"/>
    <n v="1128299"/>
    <d v="2020-06-15T00:00:00"/>
    <x v="2"/>
    <x v="7"/>
    <s v="Seattle"/>
    <x v="2"/>
    <n v="74"/>
    <n v="120"/>
    <n v="8880"/>
    <n v="3463.2000000000003"/>
    <n v="0.39"/>
    <x v="2"/>
    <n v="2020"/>
    <x v="11"/>
    <x v="1"/>
    <x v="0"/>
    <n v="28.860000000000003"/>
  </r>
  <r>
    <x v="3"/>
    <n v="1128299"/>
    <d v="2020-06-16T00:00:00"/>
    <x v="2"/>
    <x v="7"/>
    <s v="Seattle"/>
    <x v="3"/>
    <n v="55"/>
    <n v="90"/>
    <n v="4950"/>
    <n v="2079"/>
    <n v="0.42"/>
    <x v="2"/>
    <n v="2020"/>
    <x v="11"/>
    <x v="1"/>
    <x v="0"/>
    <n v="23.1"/>
  </r>
  <r>
    <x v="3"/>
    <n v="1128299"/>
    <d v="2020-06-17T00:00:00"/>
    <x v="2"/>
    <x v="7"/>
    <s v="Seattle"/>
    <x v="4"/>
    <n v="59"/>
    <n v="56"/>
    <n v="3304"/>
    <n v="1321.6000000000001"/>
    <n v="0.4"/>
    <x v="2"/>
    <n v="2020"/>
    <x v="11"/>
    <x v="1"/>
    <x v="1"/>
    <n v="23.6"/>
  </r>
  <r>
    <x v="3"/>
    <n v="1128299"/>
    <d v="2020-06-18T00:00:00"/>
    <x v="2"/>
    <x v="7"/>
    <s v="Seattle"/>
    <x v="5"/>
    <n v="78"/>
    <n v="88"/>
    <n v="6864"/>
    <n v="2196.48"/>
    <n v="0.32"/>
    <x v="2"/>
    <n v="2020"/>
    <x v="11"/>
    <x v="1"/>
    <x v="1"/>
    <n v="24.96"/>
  </r>
  <r>
    <x v="3"/>
    <n v="1128299"/>
    <d v="2020-06-19T00:00:00"/>
    <x v="2"/>
    <x v="7"/>
    <s v="Seattle"/>
    <x v="0"/>
    <n v="55"/>
    <n v="165"/>
    <n v="9075"/>
    <n v="3720.75"/>
    <n v="0.41"/>
    <x v="2"/>
    <n v="2020"/>
    <x v="11"/>
    <x v="1"/>
    <x v="0"/>
    <n v="22.55"/>
  </r>
  <r>
    <x v="3"/>
    <n v="1128299"/>
    <d v="2020-06-20T00:00:00"/>
    <x v="2"/>
    <x v="7"/>
    <s v="Seattle"/>
    <x v="1"/>
    <n v="60"/>
    <n v="108"/>
    <n v="6480"/>
    <n v="2462.4"/>
    <n v="0.38"/>
    <x v="2"/>
    <n v="2020"/>
    <x v="11"/>
    <x v="1"/>
    <x v="0"/>
    <n v="22.8"/>
  </r>
  <r>
    <x v="3"/>
    <n v="1128299"/>
    <d v="2020-06-21T00:00:00"/>
    <x v="2"/>
    <x v="7"/>
    <s v="Seattle"/>
    <x v="2"/>
    <n v="61"/>
    <n v="120"/>
    <n v="7320"/>
    <n v="2781.6"/>
    <n v="0.38"/>
    <x v="2"/>
    <n v="2020"/>
    <x v="11"/>
    <x v="1"/>
    <x v="0"/>
    <n v="23.18"/>
  </r>
  <r>
    <x v="3"/>
    <n v="1128299"/>
    <d v="2020-06-22T00:00:00"/>
    <x v="2"/>
    <x v="7"/>
    <s v="Seattle"/>
    <x v="3"/>
    <n v="59"/>
    <n v="90"/>
    <n v="5310"/>
    <n v="2336.4"/>
    <n v="0.44"/>
    <x v="2"/>
    <n v="2020"/>
    <x v="11"/>
    <x v="1"/>
    <x v="0"/>
    <n v="25.96"/>
  </r>
  <r>
    <x v="3"/>
    <n v="1128299"/>
    <d v="2020-06-23T00:00:00"/>
    <x v="2"/>
    <x v="7"/>
    <s v="Seattle"/>
    <x v="4"/>
    <n v="60"/>
    <n v="52"/>
    <n v="3120"/>
    <n v="1185.5999999999999"/>
    <n v="0.38"/>
    <x v="2"/>
    <n v="2020"/>
    <x v="11"/>
    <x v="1"/>
    <x v="1"/>
    <n v="22.799999999999997"/>
  </r>
  <r>
    <x v="3"/>
    <n v="1128299"/>
    <d v="2020-06-24T00:00:00"/>
    <x v="2"/>
    <x v="7"/>
    <s v="Seattle"/>
    <x v="5"/>
    <n v="75"/>
    <n v="125"/>
    <n v="9375"/>
    <n v="3093.75"/>
    <n v="0.33"/>
    <x v="2"/>
    <n v="2020"/>
    <x v="11"/>
    <x v="1"/>
    <x v="1"/>
    <n v="24.75"/>
  </r>
  <r>
    <x v="3"/>
    <n v="1128299"/>
    <d v="2020-06-25T00:00:00"/>
    <x v="2"/>
    <x v="7"/>
    <s v="Seattle"/>
    <x v="0"/>
    <n v="71"/>
    <n v="195"/>
    <n v="13845"/>
    <n v="5814.9"/>
    <n v="0.42"/>
    <x v="2"/>
    <n v="2020"/>
    <x v="11"/>
    <x v="1"/>
    <x v="0"/>
    <n v="29.819999999999997"/>
  </r>
  <r>
    <x v="3"/>
    <n v="1128299"/>
    <d v="2020-06-26T00:00:00"/>
    <x v="2"/>
    <x v="7"/>
    <s v="Seattle"/>
    <x v="1"/>
    <n v="74"/>
    <n v="188"/>
    <n v="13912"/>
    <n v="5147.4399999999996"/>
    <n v="0.37"/>
    <x v="2"/>
    <n v="2020"/>
    <x v="11"/>
    <x v="1"/>
    <x v="0"/>
    <n v="27.38"/>
  </r>
  <r>
    <x v="3"/>
    <n v="1128299"/>
    <d v="2020-06-27T00:00:00"/>
    <x v="2"/>
    <x v="7"/>
    <s v="Seattle"/>
    <x v="2"/>
    <n v="72"/>
    <n v="163"/>
    <n v="11736"/>
    <n v="4459.68"/>
    <n v="0.38"/>
    <x v="2"/>
    <n v="2020"/>
    <x v="11"/>
    <x v="1"/>
    <x v="0"/>
    <n v="27.360000000000003"/>
  </r>
  <r>
    <x v="3"/>
    <n v="1128299"/>
    <d v="2020-06-28T00:00:00"/>
    <x v="2"/>
    <x v="7"/>
    <s v="Seattle"/>
    <x v="3"/>
    <n v="75"/>
    <n v="125"/>
    <n v="9375"/>
    <n v="3750"/>
    <n v="0.4"/>
    <x v="2"/>
    <n v="2020"/>
    <x v="11"/>
    <x v="1"/>
    <x v="0"/>
    <n v="30"/>
  </r>
  <r>
    <x v="3"/>
    <n v="1128299"/>
    <d v="2020-06-29T00:00:00"/>
    <x v="2"/>
    <x v="7"/>
    <s v="Seattle"/>
    <x v="4"/>
    <n v="82"/>
    <n v="105"/>
    <n v="8610"/>
    <n v="3357.9"/>
    <n v="0.39"/>
    <x v="2"/>
    <n v="2020"/>
    <x v="11"/>
    <x v="1"/>
    <x v="1"/>
    <n v="31.98"/>
  </r>
  <r>
    <x v="3"/>
    <n v="1128299"/>
    <d v="2020-06-30T00:00:00"/>
    <x v="2"/>
    <x v="7"/>
    <s v="Seattle"/>
    <x v="5"/>
    <n v="98"/>
    <n v="182"/>
    <n v="17836"/>
    <n v="6064.2400000000007"/>
    <n v="0.34"/>
    <x v="2"/>
    <n v="2020"/>
    <x v="11"/>
    <x v="1"/>
    <x v="1"/>
    <n v="33.32"/>
  </r>
  <r>
    <x v="3"/>
    <n v="1128299"/>
    <d v="2020-07-01T00:00:00"/>
    <x v="2"/>
    <x v="7"/>
    <s v="Seattle"/>
    <x v="0"/>
    <n v="73"/>
    <n v="239"/>
    <n v="17447"/>
    <n v="6978.8"/>
    <n v="0.4"/>
    <x v="2"/>
    <n v="2020"/>
    <x v="5"/>
    <x v="2"/>
    <x v="0"/>
    <n v="29.2"/>
  </r>
  <r>
    <x v="3"/>
    <n v="1128299"/>
    <d v="2020-07-02T00:00:00"/>
    <x v="2"/>
    <x v="7"/>
    <s v="Seattle"/>
    <x v="1"/>
    <n v="82"/>
    <n v="182"/>
    <n v="14924"/>
    <n v="5372.6399999999994"/>
    <n v="0.36"/>
    <x v="2"/>
    <n v="2020"/>
    <x v="5"/>
    <x v="2"/>
    <x v="0"/>
    <n v="29.519999999999996"/>
  </r>
  <r>
    <x v="3"/>
    <n v="1128299"/>
    <d v="2020-07-03T00:00:00"/>
    <x v="2"/>
    <x v="7"/>
    <s v="Seattle"/>
    <x v="2"/>
    <n v="78"/>
    <n v="175"/>
    <n v="13650"/>
    <n v="4777.5"/>
    <n v="0.35"/>
    <x v="2"/>
    <n v="2020"/>
    <x v="5"/>
    <x v="2"/>
    <x v="0"/>
    <n v="27.3"/>
  </r>
  <r>
    <x v="3"/>
    <n v="1128299"/>
    <d v="2020-07-04T00:00:00"/>
    <x v="2"/>
    <x v="7"/>
    <s v="Seattle"/>
    <x v="3"/>
    <n v="78"/>
    <n v="137"/>
    <n v="10686"/>
    <n v="4381.2599999999993"/>
    <n v="0.41"/>
    <x v="2"/>
    <n v="2020"/>
    <x v="5"/>
    <x v="2"/>
    <x v="0"/>
    <n v="31.979999999999993"/>
  </r>
  <r>
    <x v="3"/>
    <n v="1128299"/>
    <d v="2020-07-05T00:00:00"/>
    <x v="2"/>
    <x v="7"/>
    <s v="Seattle"/>
    <x v="4"/>
    <n v="77"/>
    <n v="144"/>
    <n v="11088"/>
    <n v="3880.7999999999997"/>
    <n v="0.35"/>
    <x v="2"/>
    <n v="2020"/>
    <x v="5"/>
    <x v="2"/>
    <x v="1"/>
    <n v="26.95"/>
  </r>
  <r>
    <x v="3"/>
    <n v="1128299"/>
    <d v="2020-07-06T00:00:00"/>
    <x v="2"/>
    <x v="7"/>
    <s v="Seattle"/>
    <x v="5"/>
    <n v="95"/>
    <n v="155"/>
    <n v="14725"/>
    <n v="5153.75"/>
    <n v="0.35"/>
    <x v="2"/>
    <n v="2020"/>
    <x v="5"/>
    <x v="2"/>
    <x v="1"/>
    <n v="33.25"/>
  </r>
  <r>
    <x v="3"/>
    <n v="1128299"/>
    <d v="2020-07-07T00:00:00"/>
    <x v="2"/>
    <x v="7"/>
    <s v="Seattle"/>
    <x v="0"/>
    <n v="80"/>
    <n v="217"/>
    <n v="17360"/>
    <n v="7811.9999999999991"/>
    <n v="0.44999999999999996"/>
    <x v="2"/>
    <n v="2020"/>
    <x v="5"/>
    <x v="2"/>
    <x v="0"/>
    <n v="35.999999999999993"/>
  </r>
  <r>
    <x v="3"/>
    <n v="1128299"/>
    <d v="2020-07-08T00:00:00"/>
    <x v="2"/>
    <x v="7"/>
    <s v="Seattle"/>
    <x v="1"/>
    <n v="77"/>
    <n v="210"/>
    <n v="16170"/>
    <n v="6306.3"/>
    <n v="0.39"/>
    <x v="2"/>
    <n v="2020"/>
    <x v="5"/>
    <x v="2"/>
    <x v="0"/>
    <n v="30.03"/>
  </r>
  <r>
    <x v="3"/>
    <n v="1128299"/>
    <d v="2020-07-09T00:00:00"/>
    <x v="2"/>
    <x v="7"/>
    <s v="Seattle"/>
    <x v="2"/>
    <n v="73"/>
    <n v="163"/>
    <n v="11899"/>
    <n v="4164.6499999999996"/>
    <n v="0.35"/>
    <x v="2"/>
    <n v="2020"/>
    <x v="5"/>
    <x v="2"/>
    <x v="0"/>
    <n v="25.549999999999997"/>
  </r>
  <r>
    <x v="3"/>
    <n v="1128299"/>
    <d v="2020-07-10T00:00:00"/>
    <x v="2"/>
    <x v="7"/>
    <s v="Seattle"/>
    <x v="3"/>
    <n v="74"/>
    <n v="155"/>
    <n v="11470"/>
    <n v="5046.8"/>
    <n v="0.44"/>
    <x v="2"/>
    <n v="2020"/>
    <x v="5"/>
    <x v="2"/>
    <x v="0"/>
    <n v="32.56"/>
  </r>
  <r>
    <x v="3"/>
    <n v="1128299"/>
    <d v="2020-07-11T00:00:00"/>
    <x v="2"/>
    <x v="7"/>
    <s v="Seattle"/>
    <x v="4"/>
    <n v="71"/>
    <n v="155"/>
    <n v="11005"/>
    <n v="4291.95"/>
    <n v="0.39"/>
    <x v="2"/>
    <n v="2020"/>
    <x v="5"/>
    <x v="2"/>
    <x v="1"/>
    <n v="27.689999999999998"/>
  </r>
  <r>
    <x v="3"/>
    <n v="1128299"/>
    <d v="2020-07-12T00:00:00"/>
    <x v="2"/>
    <x v="7"/>
    <s v="Seattle"/>
    <x v="5"/>
    <n v="76"/>
    <n v="108"/>
    <n v="8208"/>
    <n v="2708.6400000000003"/>
    <n v="0.33"/>
    <x v="2"/>
    <n v="2020"/>
    <x v="5"/>
    <x v="2"/>
    <x v="1"/>
    <n v="25.080000000000002"/>
  </r>
  <r>
    <x v="3"/>
    <n v="1128299"/>
    <d v="2020-07-13T00:00:00"/>
    <x v="2"/>
    <x v="7"/>
    <s v="Seattle"/>
    <x v="0"/>
    <n v="64"/>
    <n v="156"/>
    <n v="9984"/>
    <n v="4093.4399999999996"/>
    <n v="0.41"/>
    <x v="2"/>
    <n v="2020"/>
    <x v="5"/>
    <x v="2"/>
    <x v="0"/>
    <n v="26.24"/>
  </r>
  <r>
    <x v="3"/>
    <n v="1128299"/>
    <d v="2020-07-14T00:00:00"/>
    <x v="2"/>
    <x v="7"/>
    <s v="Seattle"/>
    <x v="1"/>
    <n v="71"/>
    <n v="174"/>
    <n v="12354"/>
    <n v="4323.8999999999996"/>
    <n v="0.35"/>
    <x v="2"/>
    <n v="2020"/>
    <x v="5"/>
    <x v="2"/>
    <x v="0"/>
    <n v="24.849999999999998"/>
  </r>
  <r>
    <x v="3"/>
    <n v="1128299"/>
    <d v="2020-07-15T00:00:00"/>
    <x v="2"/>
    <x v="7"/>
    <s v="Seattle"/>
    <x v="2"/>
    <n v="63"/>
    <n v="135"/>
    <n v="8505"/>
    <n v="3146.85"/>
    <n v="0.37"/>
    <x v="2"/>
    <n v="2020"/>
    <x v="5"/>
    <x v="2"/>
    <x v="0"/>
    <n v="23.31"/>
  </r>
  <r>
    <x v="3"/>
    <n v="1128299"/>
    <d v="2020-07-16T00:00:00"/>
    <x v="2"/>
    <x v="7"/>
    <s v="Seattle"/>
    <x v="3"/>
    <n v="67"/>
    <n v="112"/>
    <n v="7504"/>
    <n v="3001.6000000000004"/>
    <n v="0.4"/>
    <x v="2"/>
    <n v="2020"/>
    <x v="5"/>
    <x v="2"/>
    <x v="0"/>
    <n v="26.800000000000004"/>
  </r>
  <r>
    <x v="3"/>
    <n v="1128299"/>
    <d v="2020-07-17T00:00:00"/>
    <x v="2"/>
    <x v="7"/>
    <s v="Seattle"/>
    <x v="4"/>
    <n v="72"/>
    <n v="111"/>
    <n v="7992"/>
    <n v="3196.8"/>
    <n v="0.4"/>
    <x v="2"/>
    <n v="2020"/>
    <x v="5"/>
    <x v="2"/>
    <x v="1"/>
    <n v="28.8"/>
  </r>
  <r>
    <x v="3"/>
    <n v="1128299"/>
    <d v="2020-07-18T00:00:00"/>
    <x v="2"/>
    <x v="7"/>
    <s v="Seattle"/>
    <x v="5"/>
    <n v="62"/>
    <n v="113"/>
    <n v="7006"/>
    <n v="2452.1"/>
    <n v="0.35"/>
    <x v="2"/>
    <n v="2020"/>
    <x v="5"/>
    <x v="2"/>
    <x v="1"/>
    <n v="21.7"/>
  </r>
  <r>
    <x v="3"/>
    <n v="1128299"/>
    <d v="2020-07-19T00:00:00"/>
    <x v="2"/>
    <x v="7"/>
    <s v="Seattle"/>
    <x v="0"/>
    <n v="58"/>
    <n v="149"/>
    <n v="8642"/>
    <n v="3456.8"/>
    <n v="0.4"/>
    <x v="2"/>
    <n v="2020"/>
    <x v="5"/>
    <x v="2"/>
    <x v="0"/>
    <n v="23.200000000000003"/>
  </r>
  <r>
    <x v="3"/>
    <n v="1128299"/>
    <d v="2020-07-20T00:00:00"/>
    <x v="2"/>
    <x v="7"/>
    <s v="Seattle"/>
    <x v="1"/>
    <n v="64"/>
    <n v="138"/>
    <n v="8832"/>
    <n v="3267.84"/>
    <n v="0.37"/>
    <x v="2"/>
    <n v="2020"/>
    <x v="5"/>
    <x v="2"/>
    <x v="0"/>
    <n v="23.68"/>
  </r>
  <r>
    <x v="3"/>
    <n v="1128299"/>
    <d v="2020-07-21T00:00:00"/>
    <x v="2"/>
    <x v="7"/>
    <s v="Seattle"/>
    <x v="2"/>
    <n v="56"/>
    <n v="113"/>
    <n v="6328"/>
    <n v="2278.08"/>
    <n v="0.36"/>
    <x v="2"/>
    <n v="2020"/>
    <x v="5"/>
    <x v="2"/>
    <x v="0"/>
    <n v="20.16"/>
  </r>
  <r>
    <x v="3"/>
    <n v="1128299"/>
    <d v="2020-07-22T00:00:00"/>
    <x v="2"/>
    <x v="7"/>
    <s v="Seattle"/>
    <x v="3"/>
    <n v="58"/>
    <n v="98"/>
    <n v="5684"/>
    <n v="2500.96"/>
    <n v="0.44"/>
    <x v="2"/>
    <n v="2020"/>
    <x v="5"/>
    <x v="2"/>
    <x v="0"/>
    <n v="25.52"/>
  </r>
  <r>
    <x v="3"/>
    <n v="1128299"/>
    <d v="2020-07-23T00:00:00"/>
    <x v="2"/>
    <x v="7"/>
    <s v="Seattle"/>
    <x v="4"/>
    <n v="69"/>
    <n v="94"/>
    <n v="6486"/>
    <n v="2270.1"/>
    <n v="0.35"/>
    <x v="2"/>
    <n v="2020"/>
    <x v="5"/>
    <x v="2"/>
    <x v="1"/>
    <n v="24.15"/>
  </r>
  <r>
    <x v="3"/>
    <n v="1128299"/>
    <d v="2020-07-24T00:00:00"/>
    <x v="2"/>
    <x v="7"/>
    <s v="Seattle"/>
    <x v="5"/>
    <n v="71"/>
    <n v="101"/>
    <n v="7171"/>
    <n v="2509.85"/>
    <n v="0.35"/>
    <x v="2"/>
    <n v="2020"/>
    <x v="5"/>
    <x v="2"/>
    <x v="1"/>
    <n v="24.849999999999998"/>
  </r>
  <r>
    <x v="3"/>
    <n v="1128299"/>
    <d v="2020-07-25T00:00:00"/>
    <x v="2"/>
    <x v="7"/>
    <s v="Seattle"/>
    <x v="0"/>
    <n v="54"/>
    <n v="162"/>
    <n v="8748"/>
    <n v="3849.12"/>
    <n v="0.44"/>
    <x v="2"/>
    <n v="2020"/>
    <x v="5"/>
    <x v="2"/>
    <x v="0"/>
    <n v="23.759999999999998"/>
  </r>
  <r>
    <x v="3"/>
    <n v="1128299"/>
    <d v="2020-07-26T00:00:00"/>
    <x v="2"/>
    <x v="7"/>
    <s v="Seattle"/>
    <x v="1"/>
    <n v="60"/>
    <n v="188"/>
    <n v="11280"/>
    <n v="4173.6000000000004"/>
    <n v="0.37"/>
    <x v="2"/>
    <n v="2020"/>
    <x v="5"/>
    <x v="2"/>
    <x v="0"/>
    <n v="22.200000000000003"/>
  </r>
  <r>
    <x v="3"/>
    <n v="1128299"/>
    <d v="2020-07-27T00:00:00"/>
    <x v="2"/>
    <x v="7"/>
    <s v="Seattle"/>
    <x v="2"/>
    <n v="54"/>
    <n v="124"/>
    <n v="6696"/>
    <n v="2477.52"/>
    <n v="0.37"/>
    <x v="2"/>
    <n v="2020"/>
    <x v="5"/>
    <x v="2"/>
    <x v="0"/>
    <n v="19.98"/>
  </r>
  <r>
    <x v="3"/>
    <n v="1128299"/>
    <d v="2020-07-28T00:00:00"/>
    <x v="2"/>
    <x v="7"/>
    <s v="Seattle"/>
    <x v="3"/>
    <n v="69"/>
    <n v="117"/>
    <n v="8073"/>
    <n v="3471.39"/>
    <n v="0.43"/>
    <x v="2"/>
    <n v="2020"/>
    <x v="5"/>
    <x v="2"/>
    <x v="0"/>
    <n v="29.669999999999998"/>
  </r>
  <r>
    <x v="3"/>
    <n v="1128299"/>
    <d v="2020-07-29T00:00:00"/>
    <x v="2"/>
    <x v="7"/>
    <s v="Seattle"/>
    <x v="4"/>
    <n v="85"/>
    <n v="115"/>
    <n v="9775"/>
    <n v="3910"/>
    <n v="0.4"/>
    <x v="2"/>
    <n v="2020"/>
    <x v="5"/>
    <x v="2"/>
    <x v="1"/>
    <n v="34"/>
  </r>
  <r>
    <x v="3"/>
    <n v="1128299"/>
    <d v="2020-07-30T00:00:00"/>
    <x v="2"/>
    <x v="7"/>
    <s v="Seattle"/>
    <x v="5"/>
    <n v="88"/>
    <n v="138"/>
    <n v="12144"/>
    <n v="3764.64"/>
    <n v="0.31"/>
    <x v="2"/>
    <n v="2020"/>
    <x v="5"/>
    <x v="2"/>
    <x v="1"/>
    <n v="27.279999999999998"/>
  </r>
  <r>
    <x v="3"/>
    <n v="1128299"/>
    <d v="2020-07-31T00:00:00"/>
    <x v="2"/>
    <x v="7"/>
    <s v="Seattle"/>
    <x v="0"/>
    <n v="78"/>
    <n v="188"/>
    <n v="14664"/>
    <n v="5865.6"/>
    <n v="0.4"/>
    <x v="2"/>
    <n v="2020"/>
    <x v="5"/>
    <x v="2"/>
    <x v="0"/>
    <n v="31.200000000000003"/>
  </r>
  <r>
    <x v="3"/>
    <n v="1128299"/>
    <d v="2020-08-01T00:00:00"/>
    <x v="2"/>
    <x v="7"/>
    <s v="Seattle"/>
    <x v="1"/>
    <n v="77"/>
    <n v="195"/>
    <n v="15015"/>
    <n v="5705.7"/>
    <n v="0.38"/>
    <x v="2"/>
    <n v="2020"/>
    <x v="6"/>
    <x v="2"/>
    <x v="0"/>
    <n v="29.259999999999998"/>
  </r>
  <r>
    <x v="3"/>
    <n v="1128299"/>
    <d v="2020-08-02T00:00:00"/>
    <x v="2"/>
    <x v="7"/>
    <s v="Seattle"/>
    <x v="2"/>
    <n v="73"/>
    <n v="138"/>
    <n v="10074"/>
    <n v="3928.86"/>
    <n v="0.39"/>
    <x v="2"/>
    <n v="2020"/>
    <x v="6"/>
    <x v="2"/>
    <x v="0"/>
    <n v="28.470000000000002"/>
  </r>
  <r>
    <x v="3"/>
    <n v="1128299"/>
    <d v="2020-08-03T00:00:00"/>
    <x v="2"/>
    <x v="7"/>
    <s v="Seattle"/>
    <x v="3"/>
    <n v="76"/>
    <n v="138"/>
    <n v="10488"/>
    <n v="4509.84"/>
    <n v="0.43"/>
    <x v="2"/>
    <n v="2020"/>
    <x v="6"/>
    <x v="2"/>
    <x v="0"/>
    <n v="32.68"/>
  </r>
  <r>
    <x v="3"/>
    <n v="1128299"/>
    <d v="2020-08-04T00:00:00"/>
    <x v="2"/>
    <x v="7"/>
    <s v="Seattle"/>
    <x v="4"/>
    <n v="82"/>
    <n v="133"/>
    <n v="10906"/>
    <n v="4144.28"/>
    <n v="0.38"/>
    <x v="2"/>
    <n v="2020"/>
    <x v="6"/>
    <x v="2"/>
    <x v="1"/>
    <n v="31.159999999999997"/>
  </r>
  <r>
    <x v="3"/>
    <n v="1128299"/>
    <d v="2020-08-05T00:00:00"/>
    <x v="2"/>
    <x v="7"/>
    <s v="Seattle"/>
    <x v="5"/>
    <n v="86"/>
    <n v="150"/>
    <n v="12900"/>
    <n v="4386"/>
    <n v="0.34"/>
    <x v="2"/>
    <n v="2020"/>
    <x v="6"/>
    <x v="2"/>
    <x v="1"/>
    <n v="29.24"/>
  </r>
  <r>
    <x v="0"/>
    <n v="1185732"/>
    <d v="2020-08-06T00:00:00"/>
    <x v="2"/>
    <x v="7"/>
    <s v="Seattle"/>
    <x v="0"/>
    <n v="44"/>
    <n v="273"/>
    <n v="12012"/>
    <n v="6606.6"/>
    <n v="0.55000000000000004"/>
    <x v="2"/>
    <n v="2020"/>
    <x v="6"/>
    <x v="2"/>
    <x v="0"/>
    <n v="24.200000000000003"/>
  </r>
  <r>
    <x v="0"/>
    <n v="1185732"/>
    <d v="2020-08-07T00:00:00"/>
    <x v="2"/>
    <x v="7"/>
    <s v="Seattle"/>
    <x v="1"/>
    <n v="41"/>
    <n v="221"/>
    <n v="9061"/>
    <n v="4439.8900000000003"/>
    <n v="0.49"/>
    <x v="2"/>
    <n v="2020"/>
    <x v="6"/>
    <x v="2"/>
    <x v="0"/>
    <n v="20.09"/>
  </r>
  <r>
    <x v="0"/>
    <n v="1185732"/>
    <d v="2020-08-08T00:00:00"/>
    <x v="2"/>
    <x v="7"/>
    <s v="Seattle"/>
    <x v="2"/>
    <n v="34"/>
    <n v="230"/>
    <n v="7820"/>
    <n v="3049.8"/>
    <n v="0.39"/>
    <x v="2"/>
    <n v="2020"/>
    <x v="6"/>
    <x v="2"/>
    <x v="0"/>
    <n v="13.260000000000002"/>
  </r>
  <r>
    <x v="0"/>
    <n v="1185732"/>
    <d v="2020-08-09T00:00:00"/>
    <x v="2"/>
    <x v="7"/>
    <s v="Seattle"/>
    <x v="3"/>
    <n v="38"/>
    <n v="175"/>
    <n v="6650"/>
    <n v="2660"/>
    <n v="0.4"/>
    <x v="2"/>
    <n v="2020"/>
    <x v="6"/>
    <x v="2"/>
    <x v="0"/>
    <n v="15.2"/>
  </r>
  <r>
    <x v="0"/>
    <n v="1185732"/>
    <d v="2020-08-10T00:00:00"/>
    <x v="4"/>
    <x v="8"/>
    <s v="Miami"/>
    <x v="4"/>
    <n v="50"/>
    <n v="195"/>
    <n v="9750"/>
    <n v="4875"/>
    <n v="0.5"/>
    <x v="2"/>
    <n v="2020"/>
    <x v="6"/>
    <x v="2"/>
    <x v="1"/>
    <n v="25"/>
  </r>
  <r>
    <x v="0"/>
    <n v="1185732"/>
    <d v="2020-08-11T00:00:00"/>
    <x v="4"/>
    <x v="8"/>
    <s v="Miami"/>
    <x v="5"/>
    <n v="41"/>
    <n v="247"/>
    <n v="10127"/>
    <n v="6278.74"/>
    <n v="0.62"/>
    <x v="2"/>
    <n v="2020"/>
    <x v="6"/>
    <x v="2"/>
    <x v="1"/>
    <n v="25.419999999999998"/>
  </r>
  <r>
    <x v="0"/>
    <n v="1185732"/>
    <d v="2020-08-12T00:00:00"/>
    <x v="4"/>
    <x v="8"/>
    <s v="Miami"/>
    <x v="0"/>
    <n v="43"/>
    <n v="319"/>
    <n v="13717"/>
    <n v="7818.6900000000005"/>
    <n v="0.57000000000000006"/>
    <x v="2"/>
    <n v="2020"/>
    <x v="6"/>
    <x v="2"/>
    <x v="0"/>
    <n v="24.51"/>
  </r>
  <r>
    <x v="0"/>
    <n v="1185732"/>
    <d v="2020-08-13T00:00:00"/>
    <x v="4"/>
    <x v="8"/>
    <s v="Miami"/>
    <x v="1"/>
    <n v="43"/>
    <n v="195"/>
    <n v="8385"/>
    <n v="4108.6499999999996"/>
    <n v="0.49"/>
    <x v="2"/>
    <n v="2020"/>
    <x v="6"/>
    <x v="2"/>
    <x v="0"/>
    <n v="21.069999999999997"/>
  </r>
  <r>
    <x v="0"/>
    <n v="1185732"/>
    <d v="2020-08-14T00:00:00"/>
    <x v="4"/>
    <x v="8"/>
    <s v="Miami"/>
    <x v="2"/>
    <n v="32"/>
    <n v="240"/>
    <n v="7680"/>
    <n v="2918.4"/>
    <n v="0.38"/>
    <x v="2"/>
    <n v="2020"/>
    <x v="6"/>
    <x v="2"/>
    <x v="0"/>
    <n v="12.16"/>
  </r>
  <r>
    <x v="3"/>
    <n v="1185732"/>
    <d v="2020-08-15T00:00:00"/>
    <x v="4"/>
    <x v="8"/>
    <s v="Miami"/>
    <x v="3"/>
    <n v="38"/>
    <n v="169"/>
    <n v="6422"/>
    <n v="2825.68"/>
    <n v="0.44"/>
    <x v="2"/>
    <n v="2020"/>
    <x v="6"/>
    <x v="2"/>
    <x v="0"/>
    <n v="16.72"/>
  </r>
  <r>
    <x v="0"/>
    <n v="1185732"/>
    <d v="2020-08-16T00:00:00"/>
    <x v="4"/>
    <x v="8"/>
    <s v="Miami"/>
    <x v="4"/>
    <n v="53"/>
    <n v="218"/>
    <n v="11554"/>
    <n v="5545.92"/>
    <n v="0.48"/>
    <x v="2"/>
    <n v="2020"/>
    <x v="6"/>
    <x v="2"/>
    <x v="1"/>
    <n v="25.44"/>
  </r>
  <r>
    <x v="0"/>
    <n v="1185732"/>
    <d v="2020-08-17T00:00:00"/>
    <x v="4"/>
    <x v="8"/>
    <s v="Miami"/>
    <x v="5"/>
    <n v="41"/>
    <n v="221"/>
    <n v="9061"/>
    <n v="5889.6500000000005"/>
    <n v="0.65"/>
    <x v="2"/>
    <n v="2020"/>
    <x v="6"/>
    <x v="2"/>
    <x v="1"/>
    <n v="26.650000000000002"/>
  </r>
  <r>
    <x v="0"/>
    <n v="1185732"/>
    <d v="2020-08-18T00:00:00"/>
    <x v="4"/>
    <x v="8"/>
    <s v="Miami"/>
    <x v="0"/>
    <n v="41"/>
    <n v="268"/>
    <n v="10988"/>
    <n v="6592.8"/>
    <n v="0.6"/>
    <x v="2"/>
    <n v="2020"/>
    <x v="6"/>
    <x v="2"/>
    <x v="0"/>
    <n v="24.6"/>
  </r>
  <r>
    <x v="0"/>
    <n v="1185732"/>
    <d v="2020-08-19T00:00:00"/>
    <x v="4"/>
    <x v="8"/>
    <s v="Miami"/>
    <x v="1"/>
    <n v="42"/>
    <n v="225"/>
    <n v="9450"/>
    <n v="4536"/>
    <n v="0.48"/>
    <x v="2"/>
    <n v="2020"/>
    <x v="6"/>
    <x v="2"/>
    <x v="0"/>
    <n v="20.16"/>
  </r>
  <r>
    <x v="0"/>
    <n v="1185732"/>
    <d v="2020-08-20T00:00:00"/>
    <x v="4"/>
    <x v="8"/>
    <s v="Miami"/>
    <x v="2"/>
    <n v="32"/>
    <n v="217"/>
    <n v="6944"/>
    <n v="2430.3999999999996"/>
    <n v="0.35"/>
    <x v="2"/>
    <n v="2020"/>
    <x v="6"/>
    <x v="2"/>
    <x v="0"/>
    <n v="11.199999999999998"/>
  </r>
  <r>
    <x v="0"/>
    <n v="1185732"/>
    <d v="2020-08-21T00:00:00"/>
    <x v="4"/>
    <x v="8"/>
    <s v="Miami"/>
    <x v="3"/>
    <n v="36"/>
    <n v="175"/>
    <n v="6300"/>
    <n v="2520"/>
    <n v="0.4"/>
    <x v="2"/>
    <n v="2020"/>
    <x v="6"/>
    <x v="2"/>
    <x v="0"/>
    <n v="14.4"/>
  </r>
  <r>
    <x v="0"/>
    <n v="1185732"/>
    <d v="2020-08-22T00:00:00"/>
    <x v="4"/>
    <x v="8"/>
    <s v="Miami"/>
    <x v="4"/>
    <n v="53"/>
    <n v="182"/>
    <n v="9646"/>
    <n v="4437.16"/>
    <n v="0.45999999999999996"/>
    <x v="2"/>
    <n v="2020"/>
    <x v="6"/>
    <x v="2"/>
    <x v="1"/>
    <n v="24.38"/>
  </r>
  <r>
    <x v="0"/>
    <n v="1185732"/>
    <d v="2020-08-23T00:00:00"/>
    <x v="4"/>
    <x v="8"/>
    <s v="Miami"/>
    <x v="5"/>
    <n v="42"/>
    <n v="225"/>
    <n v="9450"/>
    <n v="6048"/>
    <n v="0.64"/>
    <x v="2"/>
    <n v="2020"/>
    <x v="6"/>
    <x v="2"/>
    <x v="1"/>
    <n v="26.88"/>
  </r>
  <r>
    <x v="0"/>
    <n v="1185732"/>
    <d v="2020-04-24T00:00:00"/>
    <x v="4"/>
    <x v="8"/>
    <s v="Miami"/>
    <x v="0"/>
    <n v="42"/>
    <n v="256"/>
    <n v="10752"/>
    <n v="6236.1600000000008"/>
    <n v="0.58000000000000007"/>
    <x v="2"/>
    <n v="2020"/>
    <x v="3"/>
    <x v="1"/>
    <x v="0"/>
    <n v="24.360000000000003"/>
  </r>
  <r>
    <x v="0"/>
    <n v="1185732"/>
    <d v="2020-04-24T00:00:00"/>
    <x v="4"/>
    <x v="8"/>
    <s v="Miami"/>
    <x v="1"/>
    <n v="41"/>
    <n v="210"/>
    <n v="8610"/>
    <n v="4305"/>
    <n v="0.5"/>
    <x v="2"/>
    <n v="2020"/>
    <x v="3"/>
    <x v="1"/>
    <x v="0"/>
    <n v="20.5"/>
  </r>
  <r>
    <x v="3"/>
    <n v="1185732"/>
    <d v="2020-04-24T00:00:00"/>
    <x v="4"/>
    <x v="8"/>
    <s v="Miami"/>
    <x v="2"/>
    <n v="32"/>
    <n v="203"/>
    <n v="6496"/>
    <n v="2598.4"/>
    <n v="0.4"/>
    <x v="2"/>
    <n v="2020"/>
    <x v="3"/>
    <x v="1"/>
    <x v="0"/>
    <n v="12.8"/>
  </r>
  <r>
    <x v="3"/>
    <n v="1185732"/>
    <d v="2020-04-24T00:00:00"/>
    <x v="4"/>
    <x v="8"/>
    <s v="Miami"/>
    <x v="3"/>
    <n v="38"/>
    <n v="189"/>
    <n v="7182"/>
    <n v="3231.8999999999996"/>
    <n v="0.44999999999999996"/>
    <x v="2"/>
    <n v="2020"/>
    <x v="3"/>
    <x v="1"/>
    <x v="0"/>
    <n v="17.099999999999998"/>
  </r>
  <r>
    <x v="3"/>
    <n v="1185732"/>
    <d v="2020-04-24T00:00:00"/>
    <x v="4"/>
    <x v="8"/>
    <s v="Miami"/>
    <x v="4"/>
    <n v="52"/>
    <n v="196"/>
    <n v="10192"/>
    <n v="4586.3999999999996"/>
    <n v="0.44999999999999996"/>
    <x v="2"/>
    <n v="2020"/>
    <x v="3"/>
    <x v="1"/>
    <x v="1"/>
    <n v="23.4"/>
  </r>
  <r>
    <x v="3"/>
    <n v="1185732"/>
    <d v="2020-04-24T00:00:00"/>
    <x v="4"/>
    <x v="8"/>
    <s v="Miami"/>
    <x v="5"/>
    <n v="44"/>
    <n v="208"/>
    <n v="9152"/>
    <n v="5491.2"/>
    <n v="0.6"/>
    <x v="2"/>
    <n v="2020"/>
    <x v="3"/>
    <x v="1"/>
    <x v="1"/>
    <n v="26.4"/>
  </r>
  <r>
    <x v="3"/>
    <n v="1185732"/>
    <d v="2020-04-24T00:00:00"/>
    <x v="4"/>
    <x v="8"/>
    <s v="Miami"/>
    <x v="0"/>
    <n v="52"/>
    <n v="300"/>
    <n v="15600"/>
    <n v="8736"/>
    <n v="0.56000000000000005"/>
    <x v="2"/>
    <n v="2020"/>
    <x v="3"/>
    <x v="1"/>
    <x v="0"/>
    <n v="29.12"/>
  </r>
  <r>
    <x v="3"/>
    <n v="1185732"/>
    <d v="2020-04-24T00:00:00"/>
    <x v="4"/>
    <x v="8"/>
    <s v="Miami"/>
    <x v="1"/>
    <n v="54"/>
    <n v="194"/>
    <n v="10476"/>
    <n v="5238"/>
    <n v="0.5"/>
    <x v="2"/>
    <n v="2020"/>
    <x v="3"/>
    <x v="1"/>
    <x v="0"/>
    <n v="27"/>
  </r>
  <r>
    <x v="3"/>
    <n v="1185732"/>
    <d v="2020-04-24T00:00:00"/>
    <x v="4"/>
    <x v="8"/>
    <s v="Miami"/>
    <x v="2"/>
    <n v="47"/>
    <n v="188"/>
    <n v="8836"/>
    <n v="3269.32"/>
    <n v="0.37"/>
    <x v="2"/>
    <n v="2020"/>
    <x v="3"/>
    <x v="1"/>
    <x v="0"/>
    <n v="17.39"/>
  </r>
  <r>
    <x v="3"/>
    <n v="1185732"/>
    <d v="2020-04-24T00:00:00"/>
    <x v="4"/>
    <x v="8"/>
    <s v="Miami"/>
    <x v="3"/>
    <n v="49"/>
    <n v="175"/>
    <n v="8575"/>
    <n v="3687.25"/>
    <n v="0.43"/>
    <x v="2"/>
    <n v="2020"/>
    <x v="3"/>
    <x v="1"/>
    <x v="0"/>
    <n v="21.07"/>
  </r>
  <r>
    <x v="3"/>
    <n v="1185732"/>
    <d v="2020-04-24T00:00:00"/>
    <x v="4"/>
    <x v="8"/>
    <s v="Miami"/>
    <x v="4"/>
    <n v="58"/>
    <n v="196"/>
    <n v="11368"/>
    <n v="5342.96"/>
    <n v="0.47"/>
    <x v="2"/>
    <n v="2020"/>
    <x v="3"/>
    <x v="1"/>
    <x v="1"/>
    <n v="27.26"/>
  </r>
  <r>
    <x v="3"/>
    <n v="1185732"/>
    <d v="2020-04-24T00:00:00"/>
    <x v="4"/>
    <x v="8"/>
    <s v="Miami"/>
    <x v="5"/>
    <n v="64"/>
    <n v="248"/>
    <n v="15872"/>
    <n v="10158.08"/>
    <n v="0.64"/>
    <x v="2"/>
    <n v="2020"/>
    <x v="3"/>
    <x v="1"/>
    <x v="1"/>
    <n v="40.96"/>
  </r>
  <r>
    <x v="3"/>
    <n v="1185732"/>
    <d v="2020-04-24T00:00:00"/>
    <x v="4"/>
    <x v="8"/>
    <s v="Miami"/>
    <x v="0"/>
    <n v="55"/>
    <n v="290"/>
    <n v="15950"/>
    <n v="9410.5000000000018"/>
    <n v="0.59000000000000008"/>
    <x v="2"/>
    <n v="2020"/>
    <x v="3"/>
    <x v="1"/>
    <x v="0"/>
    <n v="32.450000000000003"/>
  </r>
  <r>
    <x v="3"/>
    <n v="1185732"/>
    <d v="2020-04-24T00:00:00"/>
    <x v="4"/>
    <x v="8"/>
    <s v="Miami"/>
    <x v="1"/>
    <n v="54"/>
    <n v="206"/>
    <n v="11124"/>
    <n v="5450.76"/>
    <n v="0.49"/>
    <x v="2"/>
    <n v="2020"/>
    <x v="3"/>
    <x v="1"/>
    <x v="0"/>
    <n v="26.46"/>
  </r>
  <r>
    <x v="3"/>
    <n v="1185732"/>
    <d v="2020-09-07T00:00:00"/>
    <x v="4"/>
    <x v="8"/>
    <s v="Miami"/>
    <x v="2"/>
    <n v="49"/>
    <n v="208"/>
    <n v="10192"/>
    <n v="3567.2"/>
    <n v="0.35"/>
    <x v="2"/>
    <n v="2020"/>
    <x v="7"/>
    <x v="2"/>
    <x v="0"/>
    <n v="17.149999999999999"/>
  </r>
  <r>
    <x v="3"/>
    <n v="1185732"/>
    <d v="2020-09-08T00:00:00"/>
    <x v="4"/>
    <x v="8"/>
    <s v="Miami"/>
    <x v="3"/>
    <n v="47"/>
    <n v="217"/>
    <n v="10199"/>
    <n v="4079.6000000000004"/>
    <n v="0.4"/>
    <x v="2"/>
    <n v="2020"/>
    <x v="7"/>
    <x v="2"/>
    <x v="0"/>
    <n v="18.8"/>
  </r>
  <r>
    <x v="3"/>
    <n v="1185732"/>
    <d v="2020-09-09T00:00:00"/>
    <x v="4"/>
    <x v="8"/>
    <s v="Miami"/>
    <x v="4"/>
    <n v="62"/>
    <n v="233"/>
    <n v="14446"/>
    <n v="7078.54"/>
    <n v="0.49"/>
    <x v="2"/>
    <n v="2020"/>
    <x v="7"/>
    <x v="2"/>
    <x v="1"/>
    <n v="30.38"/>
  </r>
  <r>
    <x v="3"/>
    <n v="1185732"/>
    <d v="2020-09-10T00:00:00"/>
    <x v="4"/>
    <x v="8"/>
    <s v="Miami"/>
    <x v="5"/>
    <n v="63"/>
    <n v="259"/>
    <n v="16317"/>
    <n v="10606.050000000001"/>
    <n v="0.65"/>
    <x v="2"/>
    <n v="2020"/>
    <x v="7"/>
    <x v="2"/>
    <x v="1"/>
    <n v="40.950000000000003"/>
  </r>
  <r>
    <x v="3"/>
    <n v="1185732"/>
    <d v="2020-09-11T00:00:00"/>
    <x v="4"/>
    <x v="8"/>
    <s v="Miami"/>
    <x v="0"/>
    <n v="60"/>
    <n v="299"/>
    <n v="17940"/>
    <n v="10764"/>
    <n v="0.6"/>
    <x v="2"/>
    <n v="2020"/>
    <x v="7"/>
    <x v="2"/>
    <x v="0"/>
    <n v="36"/>
  </r>
  <r>
    <x v="3"/>
    <n v="1185732"/>
    <d v="2020-09-12T00:00:00"/>
    <x v="4"/>
    <x v="8"/>
    <s v="Miami"/>
    <x v="1"/>
    <n v="57"/>
    <n v="225"/>
    <n v="12825"/>
    <n v="5899.4999999999991"/>
    <n v="0.45999999999999996"/>
    <x v="2"/>
    <n v="2020"/>
    <x v="7"/>
    <x v="2"/>
    <x v="0"/>
    <n v="26.219999999999995"/>
  </r>
  <r>
    <x v="3"/>
    <n v="1185732"/>
    <d v="2020-09-13T00:00:00"/>
    <x v="4"/>
    <x v="8"/>
    <s v="Miami"/>
    <x v="2"/>
    <n v="50"/>
    <n v="215"/>
    <n v="10750"/>
    <n v="3977.5"/>
    <n v="0.37"/>
    <x v="2"/>
    <n v="2020"/>
    <x v="7"/>
    <x v="2"/>
    <x v="0"/>
    <n v="18.5"/>
  </r>
  <r>
    <x v="3"/>
    <n v="1185732"/>
    <d v="2020-09-14T00:00:00"/>
    <x v="4"/>
    <x v="8"/>
    <s v="Miami"/>
    <x v="3"/>
    <n v="53"/>
    <n v="233"/>
    <n v="12349"/>
    <n v="5310.07"/>
    <n v="0.43"/>
    <x v="2"/>
    <n v="2020"/>
    <x v="7"/>
    <x v="2"/>
    <x v="0"/>
    <n v="22.79"/>
  </r>
  <r>
    <x v="3"/>
    <n v="1185732"/>
    <d v="2020-09-15T00:00:00"/>
    <x v="4"/>
    <x v="8"/>
    <s v="Miami"/>
    <x v="4"/>
    <n v="61"/>
    <n v="208"/>
    <n v="12688"/>
    <n v="6217.12"/>
    <n v="0.49"/>
    <x v="2"/>
    <n v="2020"/>
    <x v="7"/>
    <x v="2"/>
    <x v="1"/>
    <n v="29.89"/>
  </r>
  <r>
    <x v="3"/>
    <n v="1185732"/>
    <d v="2020-09-16T00:00:00"/>
    <x v="4"/>
    <x v="8"/>
    <s v="Miami"/>
    <x v="5"/>
    <n v="67"/>
    <n v="244"/>
    <n v="16348"/>
    <n v="10626.2"/>
    <n v="0.65"/>
    <x v="2"/>
    <n v="2020"/>
    <x v="7"/>
    <x v="2"/>
    <x v="1"/>
    <n v="43.550000000000004"/>
  </r>
  <r>
    <x v="3"/>
    <n v="1185732"/>
    <d v="2020-09-17T00:00:00"/>
    <x v="4"/>
    <x v="8"/>
    <s v="Miami"/>
    <x v="0"/>
    <n v="60"/>
    <n v="304"/>
    <n v="18240"/>
    <n v="10396.800000000001"/>
    <n v="0.57000000000000006"/>
    <x v="2"/>
    <n v="2020"/>
    <x v="7"/>
    <x v="2"/>
    <x v="0"/>
    <n v="34.200000000000003"/>
  </r>
  <r>
    <x v="3"/>
    <n v="1185732"/>
    <d v="2020-09-18T00:00:00"/>
    <x v="4"/>
    <x v="8"/>
    <s v="Miami"/>
    <x v="1"/>
    <n v="55"/>
    <n v="252"/>
    <n v="13860"/>
    <n v="6236.9999999999991"/>
    <n v="0.44999999999999996"/>
    <x v="2"/>
    <n v="2020"/>
    <x v="7"/>
    <x v="2"/>
    <x v="0"/>
    <n v="24.749999999999996"/>
  </r>
  <r>
    <x v="3"/>
    <n v="1185732"/>
    <d v="2020-09-19T00:00:00"/>
    <x v="4"/>
    <x v="8"/>
    <s v="Miami"/>
    <x v="2"/>
    <n v="53"/>
    <n v="231"/>
    <n v="12243"/>
    <n v="4529.91"/>
    <n v="0.37"/>
    <x v="2"/>
    <n v="2020"/>
    <x v="7"/>
    <x v="2"/>
    <x v="0"/>
    <n v="19.61"/>
  </r>
  <r>
    <x v="0"/>
    <n v="1185732"/>
    <d v="2020-09-20T00:00:00"/>
    <x v="4"/>
    <x v="8"/>
    <s v="Miami"/>
    <x v="3"/>
    <n v="44"/>
    <n v="233"/>
    <n v="10252"/>
    <n v="4100.8"/>
    <n v="0.4"/>
    <x v="2"/>
    <n v="2020"/>
    <x v="7"/>
    <x v="2"/>
    <x v="0"/>
    <n v="17.600000000000001"/>
  </r>
  <r>
    <x v="0"/>
    <n v="1185732"/>
    <d v="2020-09-21T00:00:00"/>
    <x v="4"/>
    <x v="8"/>
    <s v="Miami"/>
    <x v="4"/>
    <n v="52"/>
    <n v="225"/>
    <n v="11700"/>
    <n v="5264.9999999999991"/>
    <n v="0.44999999999999996"/>
    <x v="2"/>
    <n v="2020"/>
    <x v="7"/>
    <x v="2"/>
    <x v="1"/>
    <n v="23.399999999999995"/>
  </r>
  <r>
    <x v="0"/>
    <n v="1185732"/>
    <d v="2020-09-22T00:00:00"/>
    <x v="4"/>
    <x v="8"/>
    <s v="Miami"/>
    <x v="5"/>
    <n v="56"/>
    <n v="278"/>
    <n v="15568"/>
    <n v="9496.48"/>
    <n v="0.61"/>
    <x v="2"/>
    <n v="2020"/>
    <x v="7"/>
    <x v="2"/>
    <x v="1"/>
    <n v="34.159999999999997"/>
  </r>
  <r>
    <x v="0"/>
    <n v="1185732"/>
    <d v="2020-09-23T00:00:00"/>
    <x v="4"/>
    <x v="8"/>
    <s v="Miami"/>
    <x v="0"/>
    <n v="53"/>
    <n v="284"/>
    <n v="15052"/>
    <n v="8278.6"/>
    <n v="0.55000000000000004"/>
    <x v="2"/>
    <n v="2020"/>
    <x v="7"/>
    <x v="2"/>
    <x v="0"/>
    <n v="29.150000000000002"/>
  </r>
  <r>
    <x v="0"/>
    <n v="1185732"/>
    <d v="2020-09-24T00:00:00"/>
    <x v="4"/>
    <x v="8"/>
    <s v="Miami"/>
    <x v="1"/>
    <n v="46"/>
    <n v="255"/>
    <n v="11730"/>
    <n v="5278.4999999999991"/>
    <n v="0.44999999999999996"/>
    <x v="2"/>
    <n v="2020"/>
    <x v="7"/>
    <x v="2"/>
    <x v="0"/>
    <n v="20.699999999999996"/>
  </r>
  <r>
    <x v="2"/>
    <n v="1185732"/>
    <d v="2020-09-25T00:00:00"/>
    <x v="4"/>
    <x v="8"/>
    <s v="Miami"/>
    <x v="2"/>
    <n v="41"/>
    <n v="225"/>
    <n v="9225"/>
    <n v="3413.25"/>
    <n v="0.37"/>
    <x v="2"/>
    <n v="2020"/>
    <x v="7"/>
    <x v="2"/>
    <x v="0"/>
    <n v="15.17"/>
  </r>
  <r>
    <x v="2"/>
    <n v="1185732"/>
    <d v="2020-09-26T00:00:00"/>
    <x v="4"/>
    <x v="8"/>
    <s v="Miami"/>
    <x v="3"/>
    <n v="42"/>
    <n v="210"/>
    <n v="8820"/>
    <n v="3792.6"/>
    <n v="0.43"/>
    <x v="2"/>
    <n v="2020"/>
    <x v="7"/>
    <x v="2"/>
    <x v="0"/>
    <n v="18.059999999999999"/>
  </r>
  <r>
    <x v="2"/>
    <n v="1185732"/>
    <d v="2020-09-27T00:00:00"/>
    <x v="4"/>
    <x v="8"/>
    <s v="Miami"/>
    <x v="4"/>
    <n v="50"/>
    <n v="210"/>
    <n v="10500"/>
    <n v="5250"/>
    <n v="0.5"/>
    <x v="2"/>
    <n v="2020"/>
    <x v="7"/>
    <x v="2"/>
    <x v="1"/>
    <n v="25"/>
  </r>
  <r>
    <x v="2"/>
    <n v="1185732"/>
    <d v="2020-09-28T00:00:00"/>
    <x v="4"/>
    <x v="8"/>
    <s v="Miami"/>
    <x v="5"/>
    <n v="55"/>
    <n v="223"/>
    <n v="12265"/>
    <n v="7726.95"/>
    <n v="0.63"/>
    <x v="2"/>
    <n v="2020"/>
    <x v="7"/>
    <x v="2"/>
    <x v="1"/>
    <n v="34.65"/>
  </r>
  <r>
    <x v="2"/>
    <n v="1185732"/>
    <d v="2020-09-29T00:00:00"/>
    <x v="4"/>
    <x v="8"/>
    <s v="Miami"/>
    <x v="0"/>
    <n v="56"/>
    <n v="270"/>
    <n v="15120"/>
    <n v="9072"/>
    <n v="0.6"/>
    <x v="2"/>
    <n v="2020"/>
    <x v="7"/>
    <x v="2"/>
    <x v="0"/>
    <n v="33.6"/>
  </r>
  <r>
    <x v="2"/>
    <n v="1185732"/>
    <d v="2020-09-30T00:00:00"/>
    <x v="4"/>
    <x v="8"/>
    <s v="Miami"/>
    <x v="1"/>
    <n v="47"/>
    <n v="215"/>
    <n v="10105"/>
    <n v="4547.25"/>
    <n v="0.44999999999999996"/>
    <x v="2"/>
    <n v="2020"/>
    <x v="7"/>
    <x v="2"/>
    <x v="0"/>
    <n v="21.15"/>
  </r>
  <r>
    <x v="2"/>
    <n v="1185732"/>
    <d v="2020-10-01T00:00:00"/>
    <x v="4"/>
    <x v="8"/>
    <s v="Miami"/>
    <x v="2"/>
    <n v="47"/>
    <n v="203"/>
    <n v="9541"/>
    <n v="3720.9900000000002"/>
    <n v="0.39"/>
    <x v="2"/>
    <n v="2020"/>
    <x v="8"/>
    <x v="3"/>
    <x v="0"/>
    <n v="18.330000000000002"/>
  </r>
  <r>
    <x v="2"/>
    <n v="1185732"/>
    <d v="2020-10-02T00:00:00"/>
    <x v="4"/>
    <x v="8"/>
    <s v="Miami"/>
    <x v="3"/>
    <n v="45"/>
    <n v="182"/>
    <n v="8190"/>
    <n v="3603.6"/>
    <n v="0.44"/>
    <x v="2"/>
    <n v="2020"/>
    <x v="8"/>
    <x v="3"/>
    <x v="0"/>
    <n v="19.8"/>
  </r>
  <r>
    <x v="2"/>
    <n v="1185732"/>
    <d v="2020-10-03T00:00:00"/>
    <x v="4"/>
    <x v="8"/>
    <s v="Miami"/>
    <x v="4"/>
    <n v="57"/>
    <n v="189"/>
    <n v="10773"/>
    <n v="5386.5"/>
    <n v="0.5"/>
    <x v="2"/>
    <n v="2020"/>
    <x v="8"/>
    <x v="3"/>
    <x v="1"/>
    <n v="28.5"/>
  </r>
  <r>
    <x v="2"/>
    <n v="1185732"/>
    <d v="2020-10-04T00:00:00"/>
    <x v="4"/>
    <x v="8"/>
    <s v="Miami"/>
    <x v="5"/>
    <n v="59"/>
    <n v="223"/>
    <n v="13157"/>
    <n v="8552.0500000000011"/>
    <n v="0.65"/>
    <x v="2"/>
    <n v="2020"/>
    <x v="8"/>
    <x v="3"/>
    <x v="1"/>
    <n v="38.35"/>
  </r>
  <r>
    <x v="2"/>
    <n v="1185732"/>
    <d v="2020-10-05T00:00:00"/>
    <x v="4"/>
    <x v="8"/>
    <s v="Miami"/>
    <x v="0"/>
    <n v="56"/>
    <n v="244"/>
    <n v="13664"/>
    <n v="7925.1200000000008"/>
    <n v="0.58000000000000007"/>
    <x v="2"/>
    <n v="2020"/>
    <x v="8"/>
    <x v="3"/>
    <x v="0"/>
    <n v="32.480000000000004"/>
  </r>
  <r>
    <x v="2"/>
    <n v="1185732"/>
    <d v="2020-10-06T00:00:00"/>
    <x v="4"/>
    <x v="8"/>
    <s v="Miami"/>
    <x v="1"/>
    <n v="49"/>
    <n v="224"/>
    <n v="10976"/>
    <n v="5268.48"/>
    <n v="0.48"/>
    <x v="2"/>
    <n v="2020"/>
    <x v="8"/>
    <x v="3"/>
    <x v="0"/>
    <n v="23.52"/>
  </r>
  <r>
    <x v="2"/>
    <n v="1185732"/>
    <d v="2020-10-07T00:00:00"/>
    <x v="4"/>
    <x v="8"/>
    <s v="Miami"/>
    <x v="2"/>
    <n v="46"/>
    <n v="224"/>
    <n v="10304"/>
    <n v="3812.48"/>
    <n v="0.37"/>
    <x v="2"/>
    <n v="2020"/>
    <x v="8"/>
    <x v="3"/>
    <x v="0"/>
    <n v="17.02"/>
  </r>
  <r>
    <x v="2"/>
    <n v="1185732"/>
    <d v="2020-10-08T00:00:00"/>
    <x v="4"/>
    <x v="8"/>
    <s v="Miami"/>
    <x v="3"/>
    <n v="49"/>
    <n v="202"/>
    <n v="9898"/>
    <n v="4355.12"/>
    <n v="0.44"/>
    <x v="2"/>
    <n v="2020"/>
    <x v="8"/>
    <x v="3"/>
    <x v="0"/>
    <n v="21.56"/>
  </r>
  <r>
    <x v="2"/>
    <n v="1185732"/>
    <d v="2020-10-09T00:00:00"/>
    <x v="4"/>
    <x v="8"/>
    <s v="Miami"/>
    <x v="4"/>
    <n v="64"/>
    <n v="195"/>
    <n v="12480"/>
    <n v="6240"/>
    <n v="0.5"/>
    <x v="2"/>
    <n v="2020"/>
    <x v="8"/>
    <x v="3"/>
    <x v="1"/>
    <n v="32"/>
  </r>
  <r>
    <x v="2"/>
    <n v="1185732"/>
    <d v="2020-10-10T00:00:00"/>
    <x v="4"/>
    <x v="8"/>
    <s v="Miami"/>
    <x v="5"/>
    <n v="64"/>
    <n v="213"/>
    <n v="13632"/>
    <n v="8179.2"/>
    <n v="0.6"/>
    <x v="2"/>
    <n v="2020"/>
    <x v="8"/>
    <x v="3"/>
    <x v="1"/>
    <n v="38.4"/>
  </r>
  <r>
    <x v="2"/>
    <n v="1185732"/>
    <d v="2020-05-24T00:00:00"/>
    <x v="4"/>
    <x v="8"/>
    <s v="Miami"/>
    <x v="0"/>
    <n v="63"/>
    <n v="323"/>
    <n v="20349"/>
    <n v="11395.44"/>
    <n v="0.56000000000000005"/>
    <x v="2"/>
    <n v="2020"/>
    <x v="4"/>
    <x v="1"/>
    <x v="0"/>
    <n v="35.28"/>
  </r>
  <r>
    <x v="2"/>
    <n v="1185732"/>
    <d v="2020-05-24T00:00:00"/>
    <x v="4"/>
    <x v="8"/>
    <s v="Miami"/>
    <x v="1"/>
    <n v="51"/>
    <n v="254"/>
    <n v="12954"/>
    <n v="6088.38"/>
    <n v="0.47"/>
    <x v="2"/>
    <n v="2020"/>
    <x v="4"/>
    <x v="1"/>
    <x v="0"/>
    <n v="23.97"/>
  </r>
  <r>
    <x v="2"/>
    <n v="1185732"/>
    <d v="2020-05-24T00:00:00"/>
    <x v="4"/>
    <x v="8"/>
    <s v="Miami"/>
    <x v="2"/>
    <n v="52"/>
    <n v="248"/>
    <n v="12896"/>
    <n v="4771.5199999999995"/>
    <n v="0.37"/>
    <x v="2"/>
    <n v="2020"/>
    <x v="4"/>
    <x v="1"/>
    <x v="0"/>
    <n v="19.239999999999998"/>
  </r>
  <r>
    <x v="2"/>
    <n v="1185732"/>
    <d v="2020-05-24T00:00:00"/>
    <x v="4"/>
    <x v="8"/>
    <s v="Miami"/>
    <x v="3"/>
    <n v="54"/>
    <n v="209"/>
    <n v="11286"/>
    <n v="4852.9799999999996"/>
    <n v="0.43"/>
    <x v="2"/>
    <n v="2020"/>
    <x v="4"/>
    <x v="1"/>
    <x v="0"/>
    <n v="23.22"/>
  </r>
  <r>
    <x v="0"/>
    <n v="1185732"/>
    <d v="2020-05-24T00:00:00"/>
    <x v="4"/>
    <x v="8"/>
    <s v="Miami"/>
    <x v="4"/>
    <n v="60"/>
    <n v="202"/>
    <n v="12120"/>
    <n v="5938.8"/>
    <n v="0.49"/>
    <x v="2"/>
    <n v="2020"/>
    <x v="4"/>
    <x v="1"/>
    <x v="1"/>
    <n v="29.400000000000002"/>
  </r>
  <r>
    <x v="0"/>
    <n v="1185732"/>
    <d v="2020-05-24T00:00:00"/>
    <x v="4"/>
    <x v="8"/>
    <s v="Miami"/>
    <x v="5"/>
    <n v="64"/>
    <n v="219"/>
    <n v="14016"/>
    <n v="8830.08"/>
    <n v="0.63"/>
    <x v="2"/>
    <n v="2020"/>
    <x v="4"/>
    <x v="1"/>
    <x v="1"/>
    <n v="40.32"/>
  </r>
  <r>
    <x v="0"/>
    <n v="1185732"/>
    <d v="2020-10-17T00:00:00"/>
    <x v="4"/>
    <x v="8"/>
    <s v="Miami"/>
    <x v="0"/>
    <n v="33"/>
    <n v="131"/>
    <n v="4323"/>
    <n v="1945.3500000000004"/>
    <n v="0.45000000000000007"/>
    <x v="2"/>
    <n v="2020"/>
    <x v="8"/>
    <x v="3"/>
    <x v="0"/>
    <n v="14.850000000000003"/>
  </r>
  <r>
    <x v="0"/>
    <n v="1185732"/>
    <d v="2020-10-18T00:00:00"/>
    <x v="4"/>
    <x v="8"/>
    <s v="Miami"/>
    <x v="1"/>
    <n v="33"/>
    <n v="65"/>
    <n v="2145"/>
    <n v="858"/>
    <n v="0.4"/>
    <x v="2"/>
    <n v="2020"/>
    <x v="8"/>
    <x v="3"/>
    <x v="0"/>
    <n v="13.2"/>
  </r>
  <r>
    <x v="0"/>
    <n v="1185732"/>
    <d v="2020-10-19T00:00:00"/>
    <x v="4"/>
    <x v="8"/>
    <s v="Miami"/>
    <x v="2"/>
    <n v="24"/>
    <n v="63"/>
    <n v="1512"/>
    <n v="665.28"/>
    <n v="0.44"/>
    <x v="2"/>
    <n v="2020"/>
    <x v="8"/>
    <x v="3"/>
    <x v="0"/>
    <n v="10.559999999999999"/>
  </r>
  <r>
    <x v="0"/>
    <n v="1185732"/>
    <d v="2020-10-20T00:00:00"/>
    <x v="4"/>
    <x v="8"/>
    <s v="Miami"/>
    <x v="3"/>
    <n v="29"/>
    <n v="26"/>
    <n v="754"/>
    <n v="339.30000000000007"/>
    <n v="0.45000000000000007"/>
    <x v="2"/>
    <n v="2020"/>
    <x v="8"/>
    <x v="3"/>
    <x v="0"/>
    <n v="13.050000000000002"/>
  </r>
  <r>
    <x v="0"/>
    <n v="1185732"/>
    <d v="2020-10-21T00:00:00"/>
    <x v="3"/>
    <x v="9"/>
    <s v="Minneapolis"/>
    <x v="4"/>
    <n v="43"/>
    <n v="39"/>
    <n v="1677"/>
    <n v="754.65"/>
    <n v="0.44999999999999996"/>
    <x v="2"/>
    <n v="2020"/>
    <x v="8"/>
    <x v="3"/>
    <x v="1"/>
    <n v="19.349999999999998"/>
  </r>
  <r>
    <x v="0"/>
    <n v="1185732"/>
    <d v="2020-10-22T00:00:00"/>
    <x v="3"/>
    <x v="9"/>
    <s v="Minneapolis"/>
    <x v="5"/>
    <n v="32"/>
    <n v="65"/>
    <n v="2080"/>
    <n v="1164.8000000000002"/>
    <n v="0.56000000000000005"/>
    <x v="2"/>
    <n v="2020"/>
    <x v="8"/>
    <x v="3"/>
    <x v="1"/>
    <n v="17.920000000000002"/>
  </r>
  <r>
    <x v="0"/>
    <n v="1185732"/>
    <d v="2020-10-23T00:00:00"/>
    <x v="3"/>
    <x v="9"/>
    <s v="Minneapolis"/>
    <x v="0"/>
    <n v="32"/>
    <n v="135"/>
    <n v="4320"/>
    <n v="1944.0000000000002"/>
    <n v="0.45000000000000007"/>
    <x v="2"/>
    <n v="2020"/>
    <x v="8"/>
    <x v="3"/>
    <x v="0"/>
    <n v="14.400000000000002"/>
  </r>
  <r>
    <x v="0"/>
    <n v="1185732"/>
    <d v="2020-10-24T00:00:00"/>
    <x v="3"/>
    <x v="9"/>
    <s v="Minneapolis"/>
    <x v="1"/>
    <n v="34"/>
    <n v="38"/>
    <n v="1292"/>
    <n v="581.4"/>
    <n v="0.44999999999999996"/>
    <x v="2"/>
    <n v="2020"/>
    <x v="8"/>
    <x v="3"/>
    <x v="0"/>
    <n v="15.299999999999999"/>
  </r>
  <r>
    <x v="0"/>
    <n v="1185732"/>
    <d v="2020-10-25T00:00:00"/>
    <x v="3"/>
    <x v="9"/>
    <s v="Minneapolis"/>
    <x v="2"/>
    <n v="25"/>
    <n v="56"/>
    <n v="1400"/>
    <n v="588"/>
    <n v="0.42"/>
    <x v="2"/>
    <n v="2020"/>
    <x v="8"/>
    <x v="3"/>
    <x v="0"/>
    <n v="10.5"/>
  </r>
  <r>
    <x v="0"/>
    <n v="1185732"/>
    <d v="2020-10-26T00:00:00"/>
    <x v="3"/>
    <x v="9"/>
    <s v="Minneapolis"/>
    <x v="3"/>
    <n v="27"/>
    <n v="20"/>
    <n v="540"/>
    <n v="253.8"/>
    <n v="0.47000000000000003"/>
    <x v="2"/>
    <n v="2020"/>
    <x v="8"/>
    <x v="3"/>
    <x v="0"/>
    <n v="12.690000000000001"/>
  </r>
  <r>
    <x v="0"/>
    <n v="1185732"/>
    <d v="2020-10-27T00:00:00"/>
    <x v="3"/>
    <x v="9"/>
    <s v="Minneapolis"/>
    <x v="4"/>
    <n v="41"/>
    <n v="44"/>
    <n v="1804"/>
    <n v="739.64"/>
    <n v="0.41"/>
    <x v="2"/>
    <n v="2020"/>
    <x v="8"/>
    <x v="3"/>
    <x v="1"/>
    <n v="16.809999999999999"/>
  </r>
  <r>
    <x v="0"/>
    <n v="1185732"/>
    <d v="2020-10-28T00:00:00"/>
    <x v="3"/>
    <x v="9"/>
    <s v="Minneapolis"/>
    <x v="5"/>
    <n v="34"/>
    <n v="65"/>
    <n v="2210"/>
    <n v="1215.5"/>
    <n v="0.55000000000000004"/>
    <x v="2"/>
    <n v="2020"/>
    <x v="8"/>
    <x v="3"/>
    <x v="1"/>
    <n v="18.7"/>
  </r>
  <r>
    <x v="0"/>
    <n v="1185732"/>
    <d v="2020-10-29T00:00:00"/>
    <x v="3"/>
    <x v="9"/>
    <s v="Minneapolis"/>
    <x v="0"/>
    <n v="39"/>
    <n v="116"/>
    <n v="4524"/>
    <n v="2262"/>
    <n v="0.5"/>
    <x v="2"/>
    <n v="2020"/>
    <x v="8"/>
    <x v="3"/>
    <x v="0"/>
    <n v="19.5"/>
  </r>
  <r>
    <x v="0"/>
    <n v="1185732"/>
    <d v="2020-10-30T00:00:00"/>
    <x v="3"/>
    <x v="9"/>
    <s v="Minneapolis"/>
    <x v="1"/>
    <n v="38"/>
    <n v="35"/>
    <n v="1330"/>
    <n v="532"/>
    <n v="0.4"/>
    <x v="2"/>
    <n v="2020"/>
    <x v="8"/>
    <x v="3"/>
    <x v="0"/>
    <n v="15.2"/>
  </r>
  <r>
    <x v="0"/>
    <n v="1185732"/>
    <d v="2020-10-31T00:00:00"/>
    <x v="3"/>
    <x v="9"/>
    <s v="Minneapolis"/>
    <x v="2"/>
    <n v="29"/>
    <n v="53"/>
    <n v="1537"/>
    <n v="691.65"/>
    <n v="0.44999999999999996"/>
    <x v="2"/>
    <n v="2020"/>
    <x v="8"/>
    <x v="3"/>
    <x v="0"/>
    <n v="13.049999999999999"/>
  </r>
  <r>
    <x v="0"/>
    <n v="1185732"/>
    <d v="2020-11-01T00:00:00"/>
    <x v="3"/>
    <x v="9"/>
    <s v="Minneapolis"/>
    <x v="3"/>
    <n v="32"/>
    <n v="7"/>
    <n v="224"/>
    <n v="112"/>
    <n v="0.5"/>
    <x v="2"/>
    <n v="2020"/>
    <x v="9"/>
    <x v="3"/>
    <x v="0"/>
    <n v="16"/>
  </r>
  <r>
    <x v="0"/>
    <n v="1185732"/>
    <d v="2020-11-02T00:00:00"/>
    <x v="3"/>
    <x v="9"/>
    <s v="Minneapolis"/>
    <x v="4"/>
    <n v="47"/>
    <n v="19"/>
    <n v="893"/>
    <n v="375.06"/>
    <n v="0.42"/>
    <x v="2"/>
    <n v="2020"/>
    <x v="9"/>
    <x v="3"/>
    <x v="1"/>
    <n v="19.739999999999998"/>
  </r>
  <r>
    <x v="0"/>
    <n v="1185732"/>
    <d v="2020-11-03T00:00:00"/>
    <x v="3"/>
    <x v="9"/>
    <s v="Minneapolis"/>
    <x v="5"/>
    <n v="38"/>
    <n v="47"/>
    <n v="1786"/>
    <n v="982.30000000000007"/>
    <n v="0.55000000000000004"/>
    <x v="2"/>
    <n v="2020"/>
    <x v="9"/>
    <x v="3"/>
    <x v="1"/>
    <n v="20.900000000000002"/>
  </r>
  <r>
    <x v="0"/>
    <n v="1185732"/>
    <d v="2020-11-04T00:00:00"/>
    <x v="3"/>
    <x v="9"/>
    <s v="Minneapolis"/>
    <x v="0"/>
    <n v="36"/>
    <n v="120"/>
    <n v="4320"/>
    <n v="2030.4"/>
    <n v="0.47000000000000003"/>
    <x v="2"/>
    <n v="2020"/>
    <x v="9"/>
    <x v="3"/>
    <x v="0"/>
    <n v="16.920000000000002"/>
  </r>
  <r>
    <x v="0"/>
    <n v="1185732"/>
    <d v="2020-11-05T00:00:00"/>
    <x v="3"/>
    <x v="9"/>
    <s v="Minneapolis"/>
    <x v="1"/>
    <n v="38"/>
    <n v="28"/>
    <n v="1064"/>
    <n v="446.88"/>
    <n v="0.42"/>
    <x v="2"/>
    <n v="2020"/>
    <x v="9"/>
    <x v="3"/>
    <x v="0"/>
    <n v="15.959999999999999"/>
  </r>
  <r>
    <x v="0"/>
    <n v="1185732"/>
    <d v="2020-11-06T00:00:00"/>
    <x v="3"/>
    <x v="9"/>
    <s v="Minneapolis"/>
    <x v="2"/>
    <n v="29"/>
    <n v="26"/>
    <n v="754"/>
    <n v="331.76"/>
    <n v="0.44"/>
    <x v="2"/>
    <n v="2020"/>
    <x v="9"/>
    <x v="3"/>
    <x v="0"/>
    <n v="12.76"/>
  </r>
  <r>
    <x v="0"/>
    <n v="1185732"/>
    <d v="2020-11-07T00:00:00"/>
    <x v="3"/>
    <x v="9"/>
    <s v="Minneapolis"/>
    <x v="3"/>
    <n v="32"/>
    <n v="7"/>
    <n v="224"/>
    <n v="112"/>
    <n v="0.5"/>
    <x v="2"/>
    <n v="2020"/>
    <x v="9"/>
    <x v="3"/>
    <x v="0"/>
    <n v="16"/>
  </r>
  <r>
    <x v="0"/>
    <n v="1185732"/>
    <d v="2020-11-08T00:00:00"/>
    <x v="3"/>
    <x v="9"/>
    <s v="Minneapolis"/>
    <x v="4"/>
    <n v="47"/>
    <n v="14"/>
    <n v="658"/>
    <n v="263.2"/>
    <n v="0.4"/>
    <x v="2"/>
    <n v="2020"/>
    <x v="9"/>
    <x v="3"/>
    <x v="1"/>
    <n v="18.8"/>
  </r>
  <r>
    <x v="0"/>
    <n v="1185732"/>
    <d v="2020-11-09T00:00:00"/>
    <x v="3"/>
    <x v="9"/>
    <s v="Minneapolis"/>
    <x v="5"/>
    <n v="36"/>
    <n v="53"/>
    <n v="1908"/>
    <n v="1144.8"/>
    <n v="0.6"/>
    <x v="2"/>
    <n v="2020"/>
    <x v="9"/>
    <x v="3"/>
    <x v="1"/>
    <n v="21.599999999999998"/>
  </r>
  <r>
    <x v="0"/>
    <n v="1185732"/>
    <d v="2020-11-10T00:00:00"/>
    <x v="3"/>
    <x v="9"/>
    <s v="Minneapolis"/>
    <x v="0"/>
    <n v="48"/>
    <n v="116"/>
    <n v="5568"/>
    <n v="2616.96"/>
    <n v="0.47000000000000003"/>
    <x v="2"/>
    <n v="2020"/>
    <x v="9"/>
    <x v="3"/>
    <x v="0"/>
    <n v="22.56"/>
  </r>
  <r>
    <x v="0"/>
    <n v="1185732"/>
    <d v="2020-11-11T00:00:00"/>
    <x v="3"/>
    <x v="9"/>
    <s v="Minneapolis"/>
    <x v="1"/>
    <n v="44"/>
    <n v="44"/>
    <n v="1936"/>
    <n v="793.76"/>
    <n v="0.41"/>
    <x v="2"/>
    <n v="2020"/>
    <x v="9"/>
    <x v="3"/>
    <x v="0"/>
    <n v="18.04"/>
  </r>
  <r>
    <x v="0"/>
    <n v="1185732"/>
    <d v="2020-11-12T00:00:00"/>
    <x v="3"/>
    <x v="9"/>
    <s v="Minneapolis"/>
    <x v="2"/>
    <n v="37"/>
    <n v="38"/>
    <n v="1406"/>
    <n v="618.64"/>
    <n v="0.44"/>
    <x v="2"/>
    <n v="2020"/>
    <x v="9"/>
    <x v="3"/>
    <x v="0"/>
    <n v="16.28"/>
  </r>
  <r>
    <x v="0"/>
    <n v="1185732"/>
    <d v="2020-11-13T00:00:00"/>
    <x v="3"/>
    <x v="9"/>
    <s v="Minneapolis"/>
    <x v="3"/>
    <n v="36"/>
    <n v="13"/>
    <n v="468"/>
    <n v="229.32000000000002"/>
    <n v="0.49000000000000005"/>
    <x v="2"/>
    <n v="2020"/>
    <x v="9"/>
    <x v="3"/>
    <x v="0"/>
    <n v="17.64"/>
  </r>
  <r>
    <x v="0"/>
    <n v="1185732"/>
    <d v="2020-11-14T00:00:00"/>
    <x v="3"/>
    <x v="9"/>
    <s v="Minneapolis"/>
    <x v="4"/>
    <n v="50"/>
    <n v="20"/>
    <n v="1000"/>
    <n v="410"/>
    <n v="0.41"/>
    <x v="2"/>
    <n v="2020"/>
    <x v="9"/>
    <x v="3"/>
    <x v="1"/>
    <n v="20.5"/>
  </r>
  <r>
    <x v="0"/>
    <n v="1185732"/>
    <d v="2020-11-15T00:00:00"/>
    <x v="3"/>
    <x v="9"/>
    <s v="Minneapolis"/>
    <x v="5"/>
    <n v="58"/>
    <n v="51"/>
    <n v="2958"/>
    <n v="1745.2200000000003"/>
    <n v="0.59000000000000008"/>
    <x v="2"/>
    <n v="2020"/>
    <x v="9"/>
    <x v="3"/>
    <x v="1"/>
    <n v="34.220000000000006"/>
  </r>
  <r>
    <x v="0"/>
    <n v="1185732"/>
    <d v="2020-11-16T00:00:00"/>
    <x v="3"/>
    <x v="9"/>
    <s v="Minneapolis"/>
    <x v="0"/>
    <n v="44"/>
    <n v="106"/>
    <n v="4664"/>
    <n v="2285.36"/>
    <n v="0.49000000000000005"/>
    <x v="2"/>
    <n v="2020"/>
    <x v="9"/>
    <x v="3"/>
    <x v="0"/>
    <n v="21.560000000000002"/>
  </r>
  <r>
    <x v="0"/>
    <n v="1185732"/>
    <d v="2020-11-17T00:00:00"/>
    <x v="3"/>
    <x v="9"/>
    <s v="Minneapolis"/>
    <x v="1"/>
    <n v="38"/>
    <n v="49"/>
    <n v="1862"/>
    <n v="763.42"/>
    <n v="0.41"/>
    <x v="2"/>
    <n v="2020"/>
    <x v="9"/>
    <x v="3"/>
    <x v="0"/>
    <n v="15.579999999999998"/>
  </r>
  <r>
    <x v="0"/>
    <n v="1185732"/>
    <d v="2020-11-18T00:00:00"/>
    <x v="3"/>
    <x v="9"/>
    <s v="Minneapolis"/>
    <x v="2"/>
    <n v="33"/>
    <n v="47"/>
    <n v="1551"/>
    <n v="697.94999999999993"/>
    <n v="0.44999999999999996"/>
    <x v="2"/>
    <n v="2020"/>
    <x v="9"/>
    <x v="3"/>
    <x v="0"/>
    <n v="14.849999999999998"/>
  </r>
  <r>
    <x v="0"/>
    <n v="1185732"/>
    <d v="2020-11-19T00:00:00"/>
    <x v="3"/>
    <x v="9"/>
    <s v="Minneapolis"/>
    <x v="3"/>
    <n v="32"/>
    <n v="45"/>
    <n v="1440"/>
    <n v="676.80000000000007"/>
    <n v="0.47000000000000003"/>
    <x v="2"/>
    <n v="2020"/>
    <x v="9"/>
    <x v="3"/>
    <x v="0"/>
    <n v="15.040000000000001"/>
  </r>
  <r>
    <x v="0"/>
    <n v="1185732"/>
    <d v="2020-11-20T00:00:00"/>
    <x v="3"/>
    <x v="9"/>
    <s v="Minneapolis"/>
    <x v="4"/>
    <n v="49"/>
    <n v="45"/>
    <n v="2205"/>
    <n v="926.09999999999991"/>
    <n v="0.42"/>
    <x v="2"/>
    <n v="2020"/>
    <x v="9"/>
    <x v="3"/>
    <x v="1"/>
    <n v="20.58"/>
  </r>
  <r>
    <x v="0"/>
    <n v="1185732"/>
    <d v="2020-11-21T00:00:00"/>
    <x v="3"/>
    <x v="9"/>
    <s v="Minneapolis"/>
    <x v="5"/>
    <n v="53"/>
    <n v="81"/>
    <n v="4293"/>
    <n v="2404.0800000000004"/>
    <n v="0.56000000000000005"/>
    <x v="2"/>
    <n v="2020"/>
    <x v="9"/>
    <x v="3"/>
    <x v="1"/>
    <n v="29.680000000000003"/>
  </r>
  <r>
    <x v="0"/>
    <n v="1185732"/>
    <d v="2020-11-22T00:00:00"/>
    <x v="3"/>
    <x v="9"/>
    <s v="Minneapolis"/>
    <x v="0"/>
    <n v="49"/>
    <n v="160"/>
    <n v="7840"/>
    <n v="3684.8"/>
    <n v="0.47000000000000003"/>
    <x v="2"/>
    <n v="2020"/>
    <x v="9"/>
    <x v="3"/>
    <x v="0"/>
    <n v="23.03"/>
  </r>
  <r>
    <x v="0"/>
    <n v="1185732"/>
    <d v="2020-11-23T00:00:00"/>
    <x v="3"/>
    <x v="9"/>
    <s v="Minneapolis"/>
    <x v="1"/>
    <n v="42"/>
    <n v="75"/>
    <n v="3150"/>
    <n v="1417.4999999999998"/>
    <n v="0.44999999999999996"/>
    <x v="2"/>
    <n v="2020"/>
    <x v="9"/>
    <x v="3"/>
    <x v="0"/>
    <n v="18.899999999999999"/>
  </r>
  <r>
    <x v="0"/>
    <n v="1185732"/>
    <d v="2020-11-24T00:00:00"/>
    <x v="3"/>
    <x v="9"/>
    <s v="Minneapolis"/>
    <x v="2"/>
    <n v="36"/>
    <n v="63"/>
    <n v="2268"/>
    <n v="952.56"/>
    <n v="0.42"/>
    <x v="2"/>
    <n v="2020"/>
    <x v="9"/>
    <x v="3"/>
    <x v="0"/>
    <n v="15.12"/>
  </r>
  <r>
    <x v="0"/>
    <n v="1185732"/>
    <d v="2020-11-25T00:00:00"/>
    <x v="3"/>
    <x v="9"/>
    <s v="Minneapolis"/>
    <x v="3"/>
    <n v="38"/>
    <n v="51"/>
    <n v="1938"/>
    <n v="930.24000000000012"/>
    <n v="0.48000000000000004"/>
    <x v="2"/>
    <n v="2020"/>
    <x v="9"/>
    <x v="3"/>
    <x v="0"/>
    <n v="18.240000000000002"/>
  </r>
  <r>
    <x v="0"/>
    <n v="1185732"/>
    <d v="2020-11-26T00:00:00"/>
    <x v="3"/>
    <x v="9"/>
    <s v="Minneapolis"/>
    <x v="4"/>
    <n v="49"/>
    <n v="58"/>
    <n v="2842"/>
    <n v="1165.22"/>
    <n v="0.41"/>
    <x v="2"/>
    <n v="2020"/>
    <x v="9"/>
    <x v="3"/>
    <x v="1"/>
    <n v="20.09"/>
  </r>
  <r>
    <x v="0"/>
    <n v="1185732"/>
    <d v="2020-11-27T00:00:00"/>
    <x v="3"/>
    <x v="9"/>
    <s v="Minneapolis"/>
    <x v="5"/>
    <n v="54"/>
    <n v="98"/>
    <n v="5292"/>
    <n v="2910.6000000000004"/>
    <n v="0.55000000000000004"/>
    <x v="2"/>
    <n v="2020"/>
    <x v="9"/>
    <x v="3"/>
    <x v="1"/>
    <n v="29.700000000000003"/>
  </r>
  <r>
    <x v="0"/>
    <n v="1185732"/>
    <d v="2020-11-28T00:00:00"/>
    <x v="3"/>
    <x v="9"/>
    <s v="Minneapolis"/>
    <x v="0"/>
    <n v="47"/>
    <n v="137"/>
    <n v="6439"/>
    <n v="3026.3300000000004"/>
    <n v="0.47000000000000003"/>
    <x v="2"/>
    <n v="2020"/>
    <x v="9"/>
    <x v="3"/>
    <x v="0"/>
    <n v="22.090000000000003"/>
  </r>
  <r>
    <x v="0"/>
    <n v="1185732"/>
    <d v="2020-11-29T00:00:00"/>
    <x v="3"/>
    <x v="9"/>
    <s v="Minneapolis"/>
    <x v="1"/>
    <n v="43"/>
    <n v="87"/>
    <n v="3741"/>
    <n v="1533.81"/>
    <n v="0.41"/>
    <x v="2"/>
    <n v="2020"/>
    <x v="9"/>
    <x v="3"/>
    <x v="0"/>
    <n v="17.63"/>
  </r>
  <r>
    <x v="0"/>
    <n v="1185732"/>
    <d v="2020-11-30T00:00:00"/>
    <x v="3"/>
    <x v="9"/>
    <s v="Minneapolis"/>
    <x v="2"/>
    <n v="37"/>
    <n v="68"/>
    <n v="2516"/>
    <n v="1006.4000000000001"/>
    <n v="0.4"/>
    <x v="2"/>
    <n v="2020"/>
    <x v="9"/>
    <x v="3"/>
    <x v="0"/>
    <n v="14.8"/>
  </r>
  <r>
    <x v="0"/>
    <n v="1185732"/>
    <d v="2020-12-01T00:00:00"/>
    <x v="3"/>
    <x v="9"/>
    <s v="Minneapolis"/>
    <x v="3"/>
    <n v="33"/>
    <n v="47"/>
    <n v="1551"/>
    <n v="759.99000000000012"/>
    <n v="0.49000000000000005"/>
    <x v="2"/>
    <n v="2020"/>
    <x v="10"/>
    <x v="3"/>
    <x v="0"/>
    <n v="16.170000000000002"/>
  </r>
  <r>
    <x v="0"/>
    <n v="1185732"/>
    <d v="2020-12-02T00:00:00"/>
    <x v="3"/>
    <x v="9"/>
    <s v="Minneapolis"/>
    <x v="4"/>
    <n v="42"/>
    <n v="42"/>
    <n v="1764"/>
    <n v="723.24"/>
    <n v="0.41"/>
    <x v="2"/>
    <n v="2020"/>
    <x v="10"/>
    <x v="3"/>
    <x v="1"/>
    <n v="17.22"/>
  </r>
  <r>
    <x v="0"/>
    <n v="1185732"/>
    <d v="2020-12-03T00:00:00"/>
    <x v="3"/>
    <x v="9"/>
    <s v="Minneapolis"/>
    <x v="5"/>
    <n v="46"/>
    <n v="88"/>
    <n v="4048"/>
    <n v="2307.36"/>
    <n v="0.57000000000000006"/>
    <x v="2"/>
    <n v="2020"/>
    <x v="10"/>
    <x v="3"/>
    <x v="1"/>
    <n v="26.220000000000002"/>
  </r>
  <r>
    <x v="0"/>
    <n v="1185732"/>
    <d v="2020-12-04T00:00:00"/>
    <x v="3"/>
    <x v="9"/>
    <s v="Minneapolis"/>
    <x v="0"/>
    <n v="43"/>
    <n v="113"/>
    <n v="4859"/>
    <n v="2332.3200000000002"/>
    <n v="0.48000000000000004"/>
    <x v="2"/>
    <n v="2020"/>
    <x v="10"/>
    <x v="3"/>
    <x v="0"/>
    <n v="20.64"/>
  </r>
  <r>
    <x v="0"/>
    <n v="1185732"/>
    <d v="2020-12-05T00:00:00"/>
    <x v="3"/>
    <x v="9"/>
    <s v="Minneapolis"/>
    <x v="1"/>
    <n v="37"/>
    <n v="73"/>
    <n v="2701"/>
    <n v="1215.4499999999998"/>
    <n v="0.44999999999999996"/>
    <x v="2"/>
    <n v="2020"/>
    <x v="10"/>
    <x v="3"/>
    <x v="0"/>
    <n v="16.649999999999999"/>
  </r>
  <r>
    <x v="0"/>
    <n v="1185732"/>
    <d v="2020-12-06T00:00:00"/>
    <x v="3"/>
    <x v="9"/>
    <s v="Minneapolis"/>
    <x v="2"/>
    <n v="24"/>
    <n v="41"/>
    <n v="984"/>
    <n v="393.6"/>
    <n v="0.4"/>
    <x v="2"/>
    <n v="2020"/>
    <x v="10"/>
    <x v="3"/>
    <x v="0"/>
    <n v="9.6000000000000014"/>
  </r>
  <r>
    <x v="0"/>
    <n v="1185732"/>
    <d v="2020-12-07T00:00:00"/>
    <x v="3"/>
    <x v="9"/>
    <s v="Minneapolis"/>
    <x v="3"/>
    <n v="24"/>
    <n v="31"/>
    <n v="744"/>
    <n v="342.24"/>
    <n v="0.46"/>
    <x v="2"/>
    <n v="2020"/>
    <x v="10"/>
    <x v="3"/>
    <x v="0"/>
    <n v="11.040000000000001"/>
  </r>
  <r>
    <x v="0"/>
    <n v="1185732"/>
    <d v="2020-12-08T00:00:00"/>
    <x v="3"/>
    <x v="9"/>
    <s v="Minneapolis"/>
    <x v="4"/>
    <n v="32"/>
    <n v="34"/>
    <n v="1088"/>
    <n v="478.72"/>
    <n v="0.44"/>
    <x v="2"/>
    <n v="2020"/>
    <x v="10"/>
    <x v="3"/>
    <x v="1"/>
    <n v="14.08"/>
  </r>
  <r>
    <x v="0"/>
    <n v="1185732"/>
    <d v="2020-12-09T00:00:00"/>
    <x v="3"/>
    <x v="9"/>
    <s v="Minneapolis"/>
    <x v="5"/>
    <n v="39"/>
    <n v="52"/>
    <n v="2028"/>
    <n v="1155.96"/>
    <n v="0.57000000000000006"/>
    <x v="2"/>
    <n v="2020"/>
    <x v="10"/>
    <x v="3"/>
    <x v="1"/>
    <n v="22.23"/>
  </r>
  <r>
    <x v="0"/>
    <n v="1185732"/>
    <d v="2020-12-10T00:00:00"/>
    <x v="3"/>
    <x v="9"/>
    <s v="Minneapolis"/>
    <x v="0"/>
    <n v="41"/>
    <n v="98"/>
    <n v="4018"/>
    <n v="1888.46"/>
    <n v="0.47000000000000003"/>
    <x v="2"/>
    <n v="2020"/>
    <x v="10"/>
    <x v="3"/>
    <x v="0"/>
    <n v="19.27"/>
  </r>
  <r>
    <x v="0"/>
    <n v="1185732"/>
    <d v="2020-12-11T00:00:00"/>
    <x v="3"/>
    <x v="9"/>
    <s v="Minneapolis"/>
    <x v="1"/>
    <n v="34"/>
    <n v="58"/>
    <n v="1972"/>
    <n v="847.96"/>
    <n v="0.43"/>
    <x v="2"/>
    <n v="2020"/>
    <x v="10"/>
    <x v="3"/>
    <x v="0"/>
    <n v="14.620000000000001"/>
  </r>
  <r>
    <x v="0"/>
    <n v="1185732"/>
    <d v="2020-12-12T00:00:00"/>
    <x v="3"/>
    <x v="9"/>
    <s v="Minneapolis"/>
    <x v="2"/>
    <n v="32"/>
    <n v="25"/>
    <n v="800"/>
    <n v="336"/>
    <n v="0.42"/>
    <x v="2"/>
    <n v="2020"/>
    <x v="10"/>
    <x v="3"/>
    <x v="0"/>
    <n v="13.44"/>
  </r>
  <r>
    <x v="0"/>
    <n v="1185732"/>
    <d v="2020-12-13T00:00:00"/>
    <x v="3"/>
    <x v="9"/>
    <s v="Minneapolis"/>
    <x v="3"/>
    <n v="32"/>
    <n v="21"/>
    <n v="672"/>
    <n v="309.12"/>
    <n v="0.46"/>
    <x v="2"/>
    <n v="2020"/>
    <x v="10"/>
    <x v="3"/>
    <x v="0"/>
    <n v="14.72"/>
  </r>
  <r>
    <x v="0"/>
    <n v="1185732"/>
    <d v="2020-12-14T00:00:00"/>
    <x v="3"/>
    <x v="9"/>
    <s v="Minneapolis"/>
    <x v="4"/>
    <n v="41"/>
    <n v="19"/>
    <n v="779"/>
    <n v="327.18"/>
    <n v="0.42"/>
    <x v="2"/>
    <n v="2020"/>
    <x v="10"/>
    <x v="3"/>
    <x v="1"/>
    <n v="17.22"/>
  </r>
  <r>
    <x v="0"/>
    <n v="1185732"/>
    <d v="2020-12-15T00:00:00"/>
    <x v="3"/>
    <x v="9"/>
    <s v="Minneapolis"/>
    <x v="5"/>
    <n v="49"/>
    <n v="60"/>
    <n v="2940"/>
    <n v="1764"/>
    <n v="0.6"/>
    <x v="2"/>
    <n v="2020"/>
    <x v="10"/>
    <x v="3"/>
    <x v="1"/>
    <n v="29.4"/>
  </r>
  <r>
    <x v="0"/>
    <n v="1185732"/>
    <d v="2020-12-16T00:00:00"/>
    <x v="3"/>
    <x v="9"/>
    <s v="Minneapolis"/>
    <x v="0"/>
    <n v="46"/>
    <n v="91"/>
    <n v="4186"/>
    <n v="1967.42"/>
    <n v="0.47000000000000003"/>
    <x v="2"/>
    <n v="2020"/>
    <x v="10"/>
    <x v="3"/>
    <x v="0"/>
    <n v="21.62"/>
  </r>
  <r>
    <x v="0"/>
    <n v="1185732"/>
    <d v="2020-12-17T00:00:00"/>
    <x v="3"/>
    <x v="9"/>
    <s v="Minneapolis"/>
    <x v="1"/>
    <n v="38"/>
    <n v="52"/>
    <n v="1976"/>
    <n v="790.40000000000009"/>
    <n v="0.4"/>
    <x v="2"/>
    <n v="2020"/>
    <x v="10"/>
    <x v="3"/>
    <x v="0"/>
    <n v="15.200000000000001"/>
  </r>
  <r>
    <x v="0"/>
    <n v="1185732"/>
    <d v="2020-12-18T00:00:00"/>
    <x v="3"/>
    <x v="9"/>
    <s v="Minneapolis"/>
    <x v="2"/>
    <n v="36"/>
    <n v="38"/>
    <n v="1368"/>
    <n v="547.20000000000005"/>
    <n v="0.4"/>
    <x v="2"/>
    <n v="2020"/>
    <x v="10"/>
    <x v="3"/>
    <x v="0"/>
    <n v="14.4"/>
  </r>
  <r>
    <x v="0"/>
    <n v="1185732"/>
    <d v="2020-12-19T00:00:00"/>
    <x v="3"/>
    <x v="9"/>
    <s v="Minneapolis"/>
    <x v="3"/>
    <n v="38"/>
    <n v="45"/>
    <n v="1710"/>
    <n v="837.90000000000009"/>
    <n v="0.49000000000000005"/>
    <x v="2"/>
    <n v="2020"/>
    <x v="10"/>
    <x v="3"/>
    <x v="0"/>
    <n v="18.62"/>
  </r>
  <r>
    <x v="0"/>
    <n v="1185732"/>
    <d v="2020-12-20T00:00:00"/>
    <x v="3"/>
    <x v="9"/>
    <s v="Minneapolis"/>
    <x v="4"/>
    <n v="52"/>
    <n v="34"/>
    <n v="1768"/>
    <n v="742.56"/>
    <n v="0.42"/>
    <x v="2"/>
    <n v="2020"/>
    <x v="10"/>
    <x v="3"/>
    <x v="1"/>
    <n v="21.84"/>
  </r>
  <r>
    <x v="0"/>
    <n v="1185732"/>
    <d v="2020-12-21T00:00:00"/>
    <x v="3"/>
    <x v="9"/>
    <s v="Minneapolis"/>
    <x v="5"/>
    <n v="59"/>
    <n v="61"/>
    <n v="3599"/>
    <n v="2159.4"/>
    <n v="0.6"/>
    <x v="2"/>
    <n v="2020"/>
    <x v="10"/>
    <x v="3"/>
    <x v="1"/>
    <n v="35.4"/>
  </r>
  <r>
    <x v="0"/>
    <n v="1185732"/>
    <d v="2020-12-22T00:00:00"/>
    <x v="3"/>
    <x v="9"/>
    <s v="Minneapolis"/>
    <x v="0"/>
    <n v="50"/>
    <n v="124"/>
    <n v="6200"/>
    <n v="3100"/>
    <n v="0.5"/>
    <x v="2"/>
    <n v="2020"/>
    <x v="10"/>
    <x v="3"/>
    <x v="0"/>
    <n v="25"/>
  </r>
  <r>
    <x v="0"/>
    <n v="1185732"/>
    <d v="2020-12-23T00:00:00"/>
    <x v="3"/>
    <x v="9"/>
    <s v="Minneapolis"/>
    <x v="1"/>
    <n v="42"/>
    <n v="77"/>
    <n v="3234"/>
    <n v="1455.3"/>
    <n v="0.44999999999999996"/>
    <x v="2"/>
    <n v="2020"/>
    <x v="10"/>
    <x v="3"/>
    <x v="0"/>
    <n v="18.899999999999999"/>
  </r>
  <r>
    <x v="0"/>
    <n v="1185732"/>
    <d v="2020-12-24T00:00:00"/>
    <x v="3"/>
    <x v="9"/>
    <s v="Minneapolis"/>
    <x v="2"/>
    <n v="44"/>
    <n v="56"/>
    <n v="2464"/>
    <n v="1010.2399999999999"/>
    <n v="0.41"/>
    <x v="2"/>
    <n v="2020"/>
    <x v="10"/>
    <x v="3"/>
    <x v="0"/>
    <n v="18.04"/>
  </r>
  <r>
    <x v="0"/>
    <n v="1185732"/>
    <d v="2020-12-25T00:00:00"/>
    <x v="3"/>
    <x v="9"/>
    <s v="Minneapolis"/>
    <x v="3"/>
    <n v="44"/>
    <n v="49"/>
    <n v="2156"/>
    <n v="1056.44"/>
    <n v="0.49000000000000005"/>
    <x v="2"/>
    <n v="2020"/>
    <x v="10"/>
    <x v="3"/>
    <x v="0"/>
    <n v="21.560000000000002"/>
  </r>
  <r>
    <x v="0"/>
    <n v="1185732"/>
    <d v="2020-12-26T00:00:00"/>
    <x v="3"/>
    <x v="9"/>
    <s v="Minneapolis"/>
    <x v="4"/>
    <n v="54"/>
    <n v="44"/>
    <n v="2376"/>
    <n v="974.16"/>
    <n v="0.41"/>
    <x v="2"/>
    <n v="2020"/>
    <x v="10"/>
    <x v="3"/>
    <x v="1"/>
    <n v="22.14"/>
  </r>
  <r>
    <x v="0"/>
    <n v="1185732"/>
    <d v="2020-12-27T00:00:00"/>
    <x v="3"/>
    <x v="9"/>
    <s v="Minneapolis"/>
    <x v="5"/>
    <n v="54"/>
    <n v="77"/>
    <n v="4158"/>
    <n v="2370.0600000000004"/>
    <n v="0.57000000000000006"/>
    <x v="2"/>
    <n v="2020"/>
    <x v="10"/>
    <x v="3"/>
    <x v="1"/>
    <n v="30.780000000000005"/>
  </r>
  <r>
    <x v="4"/>
    <n v="1189833"/>
    <d v="2020-12-28T00:00:00"/>
    <x v="3"/>
    <x v="9"/>
    <s v="Minneapolis"/>
    <x v="0"/>
    <n v="32"/>
    <n v="119"/>
    <n v="3808"/>
    <n v="2208.6400000000003"/>
    <n v="0.58000000000000007"/>
    <x v="2"/>
    <n v="2020"/>
    <x v="10"/>
    <x v="3"/>
    <x v="0"/>
    <n v="18.560000000000002"/>
  </r>
  <r>
    <x v="4"/>
    <n v="1189833"/>
    <d v="2020-12-29T00:00:00"/>
    <x v="3"/>
    <x v="9"/>
    <s v="Minneapolis"/>
    <x v="1"/>
    <n v="43"/>
    <n v="128"/>
    <n v="5504"/>
    <n v="2311.6799999999998"/>
    <n v="0.42"/>
    <x v="2"/>
    <n v="2020"/>
    <x v="10"/>
    <x v="3"/>
    <x v="0"/>
    <n v="18.059999999999999"/>
  </r>
  <r>
    <x v="4"/>
    <n v="1189833"/>
    <d v="2020-12-30T00:00:00"/>
    <x v="3"/>
    <x v="9"/>
    <s v="Minneapolis"/>
    <x v="2"/>
    <n v="41"/>
    <n v="119"/>
    <n v="4879"/>
    <n v="2878.6100000000006"/>
    <n v="0.59000000000000008"/>
    <x v="2"/>
    <n v="2020"/>
    <x v="10"/>
    <x v="3"/>
    <x v="0"/>
    <n v="24.190000000000005"/>
  </r>
  <r>
    <x v="4"/>
    <n v="1189833"/>
    <d v="2020-12-31T00:00:00"/>
    <x v="3"/>
    <x v="9"/>
    <s v="Minneapolis"/>
    <x v="3"/>
    <n v="44"/>
    <n v="98"/>
    <n v="4312"/>
    <n v="2242.2400000000002"/>
    <n v="0.52"/>
    <x v="2"/>
    <n v="2020"/>
    <x v="10"/>
    <x v="3"/>
    <x v="0"/>
    <n v="22.880000000000003"/>
  </r>
  <r>
    <x v="4"/>
    <n v="1189833"/>
    <d v="2021-01-01T00:00:00"/>
    <x v="3"/>
    <x v="10"/>
    <s v="Billings"/>
    <x v="4"/>
    <n v="47"/>
    <n v="77"/>
    <n v="3619"/>
    <n v="2714.2500000000005"/>
    <n v="0.75000000000000011"/>
    <x v="2"/>
    <n v="2021"/>
    <x v="0"/>
    <x v="0"/>
    <x v="1"/>
    <n v="35.250000000000007"/>
  </r>
  <r>
    <x v="4"/>
    <n v="1189833"/>
    <d v="2021-01-02T00:00:00"/>
    <x v="3"/>
    <x v="10"/>
    <s v="Billings"/>
    <x v="5"/>
    <n v="43"/>
    <n v="138"/>
    <n v="5934"/>
    <n v="2314.2600000000002"/>
    <n v="0.39"/>
    <x v="2"/>
    <n v="2021"/>
    <x v="0"/>
    <x v="0"/>
    <x v="1"/>
    <n v="16.770000000000003"/>
  </r>
  <r>
    <x v="4"/>
    <n v="1189833"/>
    <d v="2021-01-03T00:00:00"/>
    <x v="3"/>
    <x v="10"/>
    <s v="Billings"/>
    <x v="0"/>
    <n v="34"/>
    <n v="158"/>
    <n v="5372"/>
    <n v="3062.0400000000004"/>
    <n v="0.57000000000000006"/>
    <x v="2"/>
    <n v="2021"/>
    <x v="0"/>
    <x v="0"/>
    <x v="0"/>
    <n v="19.380000000000003"/>
  </r>
  <r>
    <x v="4"/>
    <n v="1189833"/>
    <d v="2021-01-04T00:00:00"/>
    <x v="3"/>
    <x v="10"/>
    <s v="Billings"/>
    <x v="1"/>
    <n v="42"/>
    <n v="123"/>
    <n v="5166"/>
    <n v="2324.6999999999998"/>
    <n v="0.44999999999999996"/>
    <x v="2"/>
    <n v="2021"/>
    <x v="0"/>
    <x v="0"/>
    <x v="0"/>
    <n v="18.899999999999999"/>
  </r>
  <r>
    <x v="4"/>
    <n v="1189833"/>
    <d v="2021-01-05T00:00:00"/>
    <x v="3"/>
    <x v="10"/>
    <s v="Billings"/>
    <x v="2"/>
    <n v="43"/>
    <n v="122"/>
    <n v="5246"/>
    <n v="2990.2200000000003"/>
    <n v="0.57000000000000006"/>
    <x v="2"/>
    <n v="2021"/>
    <x v="0"/>
    <x v="0"/>
    <x v="0"/>
    <n v="24.51"/>
  </r>
  <r>
    <x v="4"/>
    <n v="1189833"/>
    <d v="2021-01-06T00:00:00"/>
    <x v="3"/>
    <x v="10"/>
    <s v="Billings"/>
    <x v="3"/>
    <n v="44"/>
    <n v="81"/>
    <n v="3564"/>
    <n v="1960.1999999999998"/>
    <n v="0.54999999999999993"/>
    <x v="2"/>
    <n v="2021"/>
    <x v="0"/>
    <x v="0"/>
    <x v="0"/>
    <n v="24.2"/>
  </r>
  <r>
    <x v="4"/>
    <n v="1189833"/>
    <d v="2021-01-07T00:00:00"/>
    <x v="3"/>
    <x v="10"/>
    <s v="Billings"/>
    <x v="4"/>
    <n v="48"/>
    <n v="59"/>
    <n v="2832"/>
    <n v="2039.0400000000002"/>
    <n v="0.72000000000000008"/>
    <x v="2"/>
    <n v="2021"/>
    <x v="0"/>
    <x v="0"/>
    <x v="1"/>
    <n v="34.56"/>
  </r>
  <r>
    <x v="4"/>
    <n v="1189833"/>
    <d v="2021-01-08T00:00:00"/>
    <x v="3"/>
    <x v="10"/>
    <s v="Billings"/>
    <x v="5"/>
    <n v="43"/>
    <n v="119"/>
    <n v="5117"/>
    <n v="1893.29"/>
    <n v="0.37"/>
    <x v="2"/>
    <n v="2021"/>
    <x v="0"/>
    <x v="0"/>
    <x v="1"/>
    <n v="15.91"/>
  </r>
  <r>
    <x v="4"/>
    <n v="1189833"/>
    <d v="2021-01-09T00:00:00"/>
    <x v="3"/>
    <x v="10"/>
    <s v="Billings"/>
    <x v="0"/>
    <n v="32"/>
    <n v="173"/>
    <n v="5536"/>
    <n v="3044.8"/>
    <n v="0.55000000000000004"/>
    <x v="2"/>
    <n v="2021"/>
    <x v="0"/>
    <x v="0"/>
    <x v="0"/>
    <n v="17.600000000000001"/>
  </r>
  <r>
    <x v="4"/>
    <n v="1189833"/>
    <d v="2021-01-10T00:00:00"/>
    <x v="3"/>
    <x v="10"/>
    <s v="Billings"/>
    <x v="1"/>
    <n v="41"/>
    <n v="115"/>
    <n v="4715"/>
    <n v="1933.1499999999999"/>
    <n v="0.41"/>
    <x v="2"/>
    <n v="2021"/>
    <x v="0"/>
    <x v="0"/>
    <x v="0"/>
    <n v="16.809999999999999"/>
  </r>
  <r>
    <x v="4"/>
    <n v="1189833"/>
    <d v="2021-01-11T00:00:00"/>
    <x v="3"/>
    <x v="10"/>
    <s v="Billings"/>
    <x v="2"/>
    <n v="42"/>
    <n v="128"/>
    <n v="5376"/>
    <n v="3064.32"/>
    <n v="0.57000000000000006"/>
    <x v="2"/>
    <n v="2021"/>
    <x v="0"/>
    <x v="0"/>
    <x v="0"/>
    <n v="23.94"/>
  </r>
  <r>
    <x v="4"/>
    <n v="1189833"/>
    <d v="2021-01-12T00:00:00"/>
    <x v="3"/>
    <x v="10"/>
    <s v="Billings"/>
    <x v="3"/>
    <n v="44"/>
    <n v="91"/>
    <n v="4004"/>
    <n v="2122.12"/>
    <n v="0.53"/>
    <x v="2"/>
    <n v="2021"/>
    <x v="0"/>
    <x v="0"/>
    <x v="0"/>
    <n v="23.32"/>
  </r>
  <r>
    <x v="4"/>
    <n v="1189833"/>
    <d v="2021-01-13T00:00:00"/>
    <x v="3"/>
    <x v="10"/>
    <s v="Billings"/>
    <x v="4"/>
    <n v="48"/>
    <n v="60"/>
    <n v="2880"/>
    <n v="2044.8000000000002"/>
    <n v="0.71000000000000008"/>
    <x v="2"/>
    <n v="2021"/>
    <x v="0"/>
    <x v="0"/>
    <x v="1"/>
    <n v="34.080000000000005"/>
  </r>
  <r>
    <x v="4"/>
    <n v="1189833"/>
    <d v="2021-01-14T00:00:00"/>
    <x v="3"/>
    <x v="10"/>
    <s v="Billings"/>
    <x v="5"/>
    <n v="42"/>
    <n v="112"/>
    <n v="4704"/>
    <n v="1834.5600000000002"/>
    <n v="0.39"/>
    <x v="2"/>
    <n v="2021"/>
    <x v="0"/>
    <x v="0"/>
    <x v="1"/>
    <n v="16.380000000000003"/>
  </r>
  <r>
    <x v="4"/>
    <n v="1189833"/>
    <d v="2021-01-15T00:00:00"/>
    <x v="3"/>
    <x v="10"/>
    <s v="Billings"/>
    <x v="0"/>
    <n v="44"/>
    <n v="161"/>
    <n v="7084"/>
    <n v="4179.5600000000004"/>
    <n v="0.59000000000000008"/>
    <x v="2"/>
    <n v="2021"/>
    <x v="0"/>
    <x v="0"/>
    <x v="0"/>
    <n v="25.96"/>
  </r>
  <r>
    <x v="4"/>
    <n v="1189833"/>
    <d v="2021-01-16T00:00:00"/>
    <x v="3"/>
    <x v="10"/>
    <s v="Billings"/>
    <x v="1"/>
    <n v="43"/>
    <n v="101"/>
    <n v="4343"/>
    <n v="1954.35"/>
    <n v="0.44999999999999996"/>
    <x v="2"/>
    <n v="2021"/>
    <x v="0"/>
    <x v="0"/>
    <x v="0"/>
    <n v="19.349999999999998"/>
  </r>
  <r>
    <x v="4"/>
    <n v="1189833"/>
    <d v="2021-01-17T00:00:00"/>
    <x v="3"/>
    <x v="10"/>
    <s v="Billings"/>
    <x v="2"/>
    <n v="44"/>
    <n v="120"/>
    <n v="5280"/>
    <n v="3168"/>
    <n v="0.6"/>
    <x v="2"/>
    <n v="2021"/>
    <x v="0"/>
    <x v="0"/>
    <x v="0"/>
    <n v="26.4"/>
  </r>
  <r>
    <x v="4"/>
    <n v="1189833"/>
    <d v="2021-01-18T00:00:00"/>
    <x v="3"/>
    <x v="10"/>
    <s v="Billings"/>
    <x v="3"/>
    <n v="36"/>
    <n v="78"/>
    <n v="2808"/>
    <n v="1404"/>
    <n v="0.5"/>
    <x v="2"/>
    <n v="2021"/>
    <x v="0"/>
    <x v="0"/>
    <x v="0"/>
    <n v="18"/>
  </r>
  <r>
    <x v="4"/>
    <n v="1189833"/>
    <d v="2021-01-19T00:00:00"/>
    <x v="3"/>
    <x v="10"/>
    <s v="Billings"/>
    <x v="4"/>
    <n v="44"/>
    <n v="56"/>
    <n v="2464"/>
    <n v="1823.3600000000004"/>
    <n v="0.7400000000000001"/>
    <x v="2"/>
    <n v="2021"/>
    <x v="0"/>
    <x v="0"/>
    <x v="1"/>
    <n v="32.560000000000009"/>
  </r>
  <r>
    <x v="4"/>
    <n v="1189833"/>
    <d v="2021-01-20T00:00:00"/>
    <x v="3"/>
    <x v="10"/>
    <s v="Billings"/>
    <x v="5"/>
    <n v="55"/>
    <n v="101"/>
    <n v="5555"/>
    <n v="2166.4500000000003"/>
    <n v="0.39"/>
    <x v="2"/>
    <n v="2021"/>
    <x v="0"/>
    <x v="0"/>
    <x v="1"/>
    <n v="21.450000000000003"/>
  </r>
  <r>
    <x v="4"/>
    <n v="1189833"/>
    <d v="2021-01-21T00:00:00"/>
    <x v="3"/>
    <x v="10"/>
    <s v="Billings"/>
    <x v="0"/>
    <n v="39"/>
    <n v="150"/>
    <n v="5850"/>
    <n v="3334.5000000000005"/>
    <n v="0.57000000000000006"/>
    <x v="2"/>
    <n v="2021"/>
    <x v="0"/>
    <x v="0"/>
    <x v="0"/>
    <n v="22.230000000000004"/>
  </r>
  <r>
    <x v="4"/>
    <n v="1189833"/>
    <d v="2021-01-22T00:00:00"/>
    <x v="3"/>
    <x v="10"/>
    <s v="Billings"/>
    <x v="1"/>
    <n v="41"/>
    <n v="106"/>
    <n v="4346"/>
    <n v="1912.24"/>
    <n v="0.44"/>
    <x v="2"/>
    <n v="2021"/>
    <x v="0"/>
    <x v="0"/>
    <x v="0"/>
    <n v="18.04"/>
  </r>
  <r>
    <x v="4"/>
    <n v="1189833"/>
    <d v="2021-01-23T00:00:00"/>
    <x v="3"/>
    <x v="10"/>
    <s v="Billings"/>
    <x v="2"/>
    <n v="44"/>
    <n v="111"/>
    <n v="4884"/>
    <n v="2686.2000000000003"/>
    <n v="0.55000000000000004"/>
    <x v="2"/>
    <n v="2021"/>
    <x v="0"/>
    <x v="0"/>
    <x v="0"/>
    <n v="24.200000000000003"/>
  </r>
  <r>
    <x v="4"/>
    <n v="1189833"/>
    <d v="2021-01-24T00:00:00"/>
    <x v="3"/>
    <x v="10"/>
    <s v="Billings"/>
    <x v="3"/>
    <n v="38"/>
    <n v="88"/>
    <n v="3344"/>
    <n v="1772.3200000000002"/>
    <n v="0.53"/>
    <x v="2"/>
    <n v="2021"/>
    <x v="0"/>
    <x v="0"/>
    <x v="0"/>
    <n v="20.14"/>
  </r>
  <r>
    <x v="4"/>
    <n v="1189833"/>
    <d v="2021-01-25T00:00:00"/>
    <x v="3"/>
    <x v="10"/>
    <s v="Billings"/>
    <x v="4"/>
    <n v="41"/>
    <n v="61"/>
    <n v="2501"/>
    <n v="1850.7400000000002"/>
    <n v="0.7400000000000001"/>
    <x v="2"/>
    <n v="2021"/>
    <x v="0"/>
    <x v="0"/>
    <x v="1"/>
    <n v="30.340000000000003"/>
  </r>
  <r>
    <x v="4"/>
    <n v="1189833"/>
    <d v="2021-01-26T00:00:00"/>
    <x v="3"/>
    <x v="10"/>
    <s v="Billings"/>
    <x v="5"/>
    <n v="59"/>
    <n v="108"/>
    <n v="6372"/>
    <n v="2421.36"/>
    <n v="0.38"/>
    <x v="2"/>
    <n v="2021"/>
    <x v="0"/>
    <x v="0"/>
    <x v="1"/>
    <n v="22.42"/>
  </r>
  <r>
    <x v="4"/>
    <n v="1189833"/>
    <d v="2021-01-27T00:00:00"/>
    <x v="3"/>
    <x v="10"/>
    <s v="Billings"/>
    <x v="0"/>
    <n v="36"/>
    <n v="169"/>
    <n v="6084"/>
    <n v="3589.5600000000004"/>
    <n v="0.59000000000000008"/>
    <x v="2"/>
    <n v="2021"/>
    <x v="0"/>
    <x v="0"/>
    <x v="0"/>
    <n v="21.240000000000002"/>
  </r>
  <r>
    <x v="4"/>
    <n v="1189833"/>
    <d v="2021-01-28T00:00:00"/>
    <x v="3"/>
    <x v="10"/>
    <s v="Billings"/>
    <x v="1"/>
    <n v="42"/>
    <n v="147"/>
    <n v="6174"/>
    <n v="2531.3399999999997"/>
    <n v="0.41"/>
    <x v="2"/>
    <n v="2021"/>
    <x v="0"/>
    <x v="0"/>
    <x v="0"/>
    <n v="17.22"/>
  </r>
  <r>
    <x v="4"/>
    <n v="1189833"/>
    <d v="2021-01-29T00:00:00"/>
    <x v="3"/>
    <x v="10"/>
    <s v="Billings"/>
    <x v="2"/>
    <n v="44"/>
    <n v="165"/>
    <n v="7260"/>
    <n v="3993.0000000000005"/>
    <n v="0.55000000000000004"/>
    <x v="2"/>
    <n v="2021"/>
    <x v="0"/>
    <x v="0"/>
    <x v="0"/>
    <n v="24.200000000000003"/>
  </r>
  <r>
    <x v="4"/>
    <n v="1189833"/>
    <d v="2021-01-30T00:00:00"/>
    <x v="3"/>
    <x v="10"/>
    <s v="Billings"/>
    <x v="3"/>
    <n v="38"/>
    <n v="106"/>
    <n v="4028"/>
    <n v="2134.84"/>
    <n v="0.53"/>
    <x v="2"/>
    <n v="2021"/>
    <x v="0"/>
    <x v="0"/>
    <x v="0"/>
    <n v="20.14"/>
  </r>
  <r>
    <x v="4"/>
    <n v="1189833"/>
    <d v="2021-01-31T00:00:00"/>
    <x v="3"/>
    <x v="10"/>
    <s v="Billings"/>
    <x v="4"/>
    <n v="41"/>
    <n v="75"/>
    <n v="3075"/>
    <n v="2275.5000000000005"/>
    <n v="0.7400000000000001"/>
    <x v="2"/>
    <n v="2021"/>
    <x v="0"/>
    <x v="0"/>
    <x v="1"/>
    <n v="30.340000000000007"/>
  </r>
  <r>
    <x v="4"/>
    <n v="1189833"/>
    <d v="2021-02-01T00:00:00"/>
    <x v="3"/>
    <x v="10"/>
    <s v="Billings"/>
    <x v="5"/>
    <n v="55"/>
    <n v="150"/>
    <n v="8250"/>
    <n v="2970"/>
    <n v="0.36"/>
    <x v="2"/>
    <n v="2021"/>
    <x v="1"/>
    <x v="0"/>
    <x v="1"/>
    <n v="19.8"/>
  </r>
  <r>
    <x v="4"/>
    <n v="1189833"/>
    <d v="2021-02-02T00:00:00"/>
    <x v="3"/>
    <x v="10"/>
    <s v="Billings"/>
    <x v="0"/>
    <n v="37"/>
    <n v="203"/>
    <n v="7511"/>
    <n v="4431.4900000000007"/>
    <n v="0.59000000000000008"/>
    <x v="2"/>
    <n v="2021"/>
    <x v="1"/>
    <x v="0"/>
    <x v="0"/>
    <n v="21.830000000000002"/>
  </r>
  <r>
    <x v="4"/>
    <n v="1189833"/>
    <d v="2021-02-03T00:00:00"/>
    <x v="3"/>
    <x v="10"/>
    <s v="Billings"/>
    <x v="1"/>
    <n v="41"/>
    <n v="156"/>
    <n v="6396"/>
    <n v="2750.2799999999997"/>
    <n v="0.43"/>
    <x v="2"/>
    <n v="2021"/>
    <x v="1"/>
    <x v="0"/>
    <x v="0"/>
    <n v="17.63"/>
  </r>
  <r>
    <x v="4"/>
    <n v="1189833"/>
    <d v="2021-02-04T00:00:00"/>
    <x v="3"/>
    <x v="10"/>
    <s v="Billings"/>
    <x v="2"/>
    <n v="44"/>
    <n v="143"/>
    <n v="6292"/>
    <n v="3712.2800000000007"/>
    <n v="0.59000000000000008"/>
    <x v="2"/>
    <n v="2021"/>
    <x v="1"/>
    <x v="0"/>
    <x v="0"/>
    <n v="25.960000000000004"/>
  </r>
  <r>
    <x v="4"/>
    <n v="1189833"/>
    <d v="2021-02-05T00:00:00"/>
    <x v="3"/>
    <x v="10"/>
    <s v="Billings"/>
    <x v="3"/>
    <n v="36"/>
    <n v="113"/>
    <n v="4068"/>
    <n v="2156.04"/>
    <n v="0.53"/>
    <x v="2"/>
    <n v="2021"/>
    <x v="1"/>
    <x v="0"/>
    <x v="0"/>
    <n v="19.079999999999998"/>
  </r>
  <r>
    <x v="4"/>
    <n v="1189833"/>
    <d v="2021-02-06T00:00:00"/>
    <x v="3"/>
    <x v="10"/>
    <s v="Billings"/>
    <x v="4"/>
    <n v="42"/>
    <n v="124"/>
    <n v="5208"/>
    <n v="3645.6000000000004"/>
    <n v="0.70000000000000007"/>
    <x v="2"/>
    <n v="2021"/>
    <x v="1"/>
    <x v="0"/>
    <x v="1"/>
    <n v="29.400000000000002"/>
  </r>
  <r>
    <x v="4"/>
    <n v="1189833"/>
    <d v="2021-02-07T00:00:00"/>
    <x v="3"/>
    <x v="10"/>
    <s v="Billings"/>
    <x v="5"/>
    <n v="58"/>
    <n v="143"/>
    <n v="8294"/>
    <n v="2902.8999999999996"/>
    <n v="0.35"/>
    <x v="2"/>
    <n v="2021"/>
    <x v="1"/>
    <x v="0"/>
    <x v="1"/>
    <n v="20.299999999999997"/>
  </r>
  <r>
    <x v="4"/>
    <n v="1189833"/>
    <d v="2021-02-08T00:00:00"/>
    <x v="3"/>
    <x v="10"/>
    <s v="Billings"/>
    <x v="0"/>
    <n v="42"/>
    <n v="203"/>
    <n v="8526"/>
    <n v="4945.0800000000008"/>
    <n v="0.58000000000000007"/>
    <x v="2"/>
    <n v="2021"/>
    <x v="1"/>
    <x v="0"/>
    <x v="0"/>
    <n v="24.360000000000003"/>
  </r>
  <r>
    <x v="4"/>
    <n v="1189833"/>
    <d v="2021-02-09T00:00:00"/>
    <x v="3"/>
    <x v="10"/>
    <s v="Billings"/>
    <x v="1"/>
    <n v="54"/>
    <n v="188"/>
    <n v="10152"/>
    <n v="4365.3599999999997"/>
    <n v="0.43"/>
    <x v="2"/>
    <n v="2021"/>
    <x v="1"/>
    <x v="0"/>
    <x v="0"/>
    <n v="23.22"/>
  </r>
  <r>
    <x v="4"/>
    <n v="1189833"/>
    <d v="2021-02-10T00:00:00"/>
    <x v="3"/>
    <x v="10"/>
    <s v="Billings"/>
    <x v="2"/>
    <n v="49"/>
    <n v="130"/>
    <n v="6370"/>
    <n v="3758.3000000000006"/>
    <n v="0.59000000000000008"/>
    <x v="2"/>
    <n v="2021"/>
    <x v="1"/>
    <x v="0"/>
    <x v="0"/>
    <n v="28.910000000000004"/>
  </r>
  <r>
    <x v="4"/>
    <n v="1189833"/>
    <d v="2021-02-11T00:00:00"/>
    <x v="3"/>
    <x v="10"/>
    <s v="Billings"/>
    <x v="3"/>
    <n v="41"/>
    <n v="106"/>
    <n v="4346"/>
    <n v="2346.84"/>
    <n v="0.54"/>
    <x v="2"/>
    <n v="2021"/>
    <x v="1"/>
    <x v="0"/>
    <x v="0"/>
    <n v="22.14"/>
  </r>
  <r>
    <x v="4"/>
    <n v="1189833"/>
    <d v="2021-02-12T00:00:00"/>
    <x v="3"/>
    <x v="10"/>
    <s v="Billings"/>
    <x v="4"/>
    <n v="52"/>
    <n v="106"/>
    <n v="5512"/>
    <n v="3858.4000000000005"/>
    <n v="0.70000000000000007"/>
    <x v="2"/>
    <n v="2021"/>
    <x v="1"/>
    <x v="0"/>
    <x v="1"/>
    <n v="36.400000000000006"/>
  </r>
  <r>
    <x v="4"/>
    <n v="1189833"/>
    <d v="2021-02-13T00:00:00"/>
    <x v="3"/>
    <x v="10"/>
    <s v="Billings"/>
    <x v="5"/>
    <n v="56"/>
    <n v="112"/>
    <n v="6272"/>
    <n v="2383.36"/>
    <n v="0.38"/>
    <x v="2"/>
    <n v="2021"/>
    <x v="1"/>
    <x v="0"/>
    <x v="1"/>
    <n v="21.28"/>
  </r>
  <r>
    <x v="4"/>
    <n v="1189833"/>
    <d v="2021-02-14T00:00:00"/>
    <x v="3"/>
    <x v="10"/>
    <s v="Billings"/>
    <x v="0"/>
    <n v="41"/>
    <n v="180"/>
    <n v="7380"/>
    <n v="4280.4000000000005"/>
    <n v="0.58000000000000007"/>
    <x v="2"/>
    <n v="2021"/>
    <x v="1"/>
    <x v="0"/>
    <x v="0"/>
    <n v="23.780000000000005"/>
  </r>
  <r>
    <x v="4"/>
    <n v="1189833"/>
    <d v="2021-02-15T00:00:00"/>
    <x v="3"/>
    <x v="10"/>
    <s v="Billings"/>
    <x v="1"/>
    <n v="48"/>
    <n v="156"/>
    <n v="7488"/>
    <n v="3294.72"/>
    <n v="0.44"/>
    <x v="2"/>
    <n v="2021"/>
    <x v="1"/>
    <x v="0"/>
    <x v="0"/>
    <n v="21.119999999999997"/>
  </r>
  <r>
    <x v="4"/>
    <n v="1189833"/>
    <d v="2021-02-16T00:00:00"/>
    <x v="3"/>
    <x v="10"/>
    <s v="Billings"/>
    <x v="2"/>
    <n v="42"/>
    <n v="117"/>
    <n v="4914"/>
    <n v="2751.84"/>
    <n v="0.56000000000000005"/>
    <x v="2"/>
    <n v="2021"/>
    <x v="1"/>
    <x v="0"/>
    <x v="0"/>
    <n v="23.52"/>
  </r>
  <r>
    <x v="4"/>
    <n v="1189833"/>
    <d v="2021-02-17T00:00:00"/>
    <x v="3"/>
    <x v="10"/>
    <s v="Billings"/>
    <x v="3"/>
    <n v="41"/>
    <n v="116"/>
    <n v="4756"/>
    <n v="2615.7999999999997"/>
    <n v="0.54999999999999993"/>
    <x v="2"/>
    <n v="2021"/>
    <x v="1"/>
    <x v="0"/>
    <x v="0"/>
    <n v="22.549999999999997"/>
  </r>
  <r>
    <x v="4"/>
    <n v="1189833"/>
    <d v="2021-02-18T00:00:00"/>
    <x v="3"/>
    <x v="10"/>
    <s v="Billings"/>
    <x v="4"/>
    <n v="50"/>
    <n v="100"/>
    <n v="5000"/>
    <n v="3650.0000000000005"/>
    <n v="0.73000000000000009"/>
    <x v="2"/>
    <n v="2021"/>
    <x v="1"/>
    <x v="0"/>
    <x v="1"/>
    <n v="36.500000000000007"/>
  </r>
  <r>
    <x v="4"/>
    <n v="1189833"/>
    <d v="2021-02-19T00:00:00"/>
    <x v="3"/>
    <x v="10"/>
    <s v="Billings"/>
    <x v="5"/>
    <n v="59"/>
    <n v="122"/>
    <n v="7198"/>
    <n v="2879.2000000000003"/>
    <n v="0.4"/>
    <x v="2"/>
    <n v="2021"/>
    <x v="1"/>
    <x v="0"/>
    <x v="1"/>
    <n v="23.6"/>
  </r>
  <r>
    <x v="4"/>
    <n v="1189833"/>
    <d v="2021-02-20T00:00:00"/>
    <x v="3"/>
    <x v="10"/>
    <s v="Billings"/>
    <x v="0"/>
    <n v="44"/>
    <n v="160"/>
    <n v="7040"/>
    <n v="3942.4000000000005"/>
    <n v="0.56000000000000005"/>
    <x v="2"/>
    <n v="2021"/>
    <x v="1"/>
    <x v="0"/>
    <x v="0"/>
    <n v="24.640000000000004"/>
  </r>
  <r>
    <x v="4"/>
    <n v="1189833"/>
    <d v="2021-02-21T00:00:00"/>
    <x v="3"/>
    <x v="10"/>
    <s v="Billings"/>
    <x v="1"/>
    <n v="49"/>
    <n v="160"/>
    <n v="7840"/>
    <n v="3371.2"/>
    <n v="0.43"/>
    <x v="2"/>
    <n v="2021"/>
    <x v="1"/>
    <x v="0"/>
    <x v="0"/>
    <n v="21.07"/>
  </r>
  <r>
    <x v="4"/>
    <n v="1189833"/>
    <d v="2021-02-22T00:00:00"/>
    <x v="3"/>
    <x v="10"/>
    <s v="Billings"/>
    <x v="2"/>
    <n v="41"/>
    <n v="116"/>
    <n v="4756"/>
    <n v="2710.92"/>
    <n v="0.57000000000000006"/>
    <x v="2"/>
    <n v="2021"/>
    <x v="1"/>
    <x v="0"/>
    <x v="0"/>
    <n v="23.37"/>
  </r>
  <r>
    <x v="4"/>
    <n v="1189833"/>
    <d v="2021-02-23T00:00:00"/>
    <x v="3"/>
    <x v="10"/>
    <s v="Billings"/>
    <x v="3"/>
    <n v="44"/>
    <n v="105"/>
    <n v="4620"/>
    <n v="2402.4"/>
    <n v="0.52"/>
    <x v="2"/>
    <n v="2021"/>
    <x v="1"/>
    <x v="0"/>
    <x v="0"/>
    <n v="22.880000000000003"/>
  </r>
  <r>
    <x v="4"/>
    <n v="1189833"/>
    <d v="2021-02-24T00:00:00"/>
    <x v="3"/>
    <x v="10"/>
    <s v="Billings"/>
    <x v="4"/>
    <n v="54"/>
    <n v="98"/>
    <n v="5292"/>
    <n v="3969.0000000000005"/>
    <n v="0.75000000000000011"/>
    <x v="2"/>
    <n v="2021"/>
    <x v="1"/>
    <x v="0"/>
    <x v="1"/>
    <n v="40.500000000000007"/>
  </r>
  <r>
    <x v="4"/>
    <n v="1189833"/>
    <d v="2021-02-25T00:00:00"/>
    <x v="3"/>
    <x v="10"/>
    <s v="Billings"/>
    <x v="5"/>
    <n v="58"/>
    <n v="108"/>
    <n v="6264"/>
    <n v="2442.96"/>
    <n v="0.39"/>
    <x v="2"/>
    <n v="2021"/>
    <x v="1"/>
    <x v="0"/>
    <x v="1"/>
    <n v="22.62"/>
  </r>
  <r>
    <x v="4"/>
    <n v="1189833"/>
    <d v="2021-02-26T00:00:00"/>
    <x v="3"/>
    <x v="10"/>
    <s v="Billings"/>
    <x v="0"/>
    <n v="38"/>
    <n v="167"/>
    <n v="6346"/>
    <n v="3744.1400000000003"/>
    <n v="0.59000000000000008"/>
    <x v="2"/>
    <n v="2021"/>
    <x v="1"/>
    <x v="0"/>
    <x v="0"/>
    <n v="22.42"/>
  </r>
  <r>
    <x v="4"/>
    <n v="1189833"/>
    <d v="2021-02-27T00:00:00"/>
    <x v="3"/>
    <x v="10"/>
    <s v="Billings"/>
    <x v="1"/>
    <n v="42"/>
    <n v="173"/>
    <n v="7266"/>
    <n v="2979.06"/>
    <n v="0.41"/>
    <x v="2"/>
    <n v="2021"/>
    <x v="1"/>
    <x v="0"/>
    <x v="0"/>
    <n v="17.22"/>
  </r>
  <r>
    <x v="4"/>
    <n v="1189833"/>
    <d v="2021-02-28T00:00:00"/>
    <x v="3"/>
    <x v="10"/>
    <s v="Billings"/>
    <x v="2"/>
    <n v="37"/>
    <n v="123"/>
    <n v="4551"/>
    <n v="2594.0700000000002"/>
    <n v="0.57000000000000006"/>
    <x v="2"/>
    <n v="2021"/>
    <x v="1"/>
    <x v="0"/>
    <x v="0"/>
    <n v="21.09"/>
  </r>
  <r>
    <x v="4"/>
    <n v="1189833"/>
    <d v="2021-03-01T00:00:00"/>
    <x v="3"/>
    <x v="10"/>
    <s v="Billings"/>
    <x v="3"/>
    <n v="39"/>
    <n v="119"/>
    <n v="4641"/>
    <n v="2552.5499999999997"/>
    <n v="0.54999999999999993"/>
    <x v="2"/>
    <n v="2021"/>
    <x v="2"/>
    <x v="0"/>
    <x v="0"/>
    <n v="21.45"/>
  </r>
  <r>
    <x v="4"/>
    <n v="1189833"/>
    <d v="2021-03-02T00:00:00"/>
    <x v="3"/>
    <x v="10"/>
    <s v="Billings"/>
    <x v="4"/>
    <n v="51"/>
    <n v="113"/>
    <n v="5763"/>
    <n v="4264.6200000000008"/>
    <n v="0.7400000000000001"/>
    <x v="2"/>
    <n v="2021"/>
    <x v="2"/>
    <x v="0"/>
    <x v="1"/>
    <n v="37.740000000000009"/>
  </r>
  <r>
    <x v="4"/>
    <n v="1189833"/>
    <d v="2021-03-03T00:00:00"/>
    <x v="3"/>
    <x v="10"/>
    <s v="Billings"/>
    <x v="5"/>
    <n v="56"/>
    <n v="133"/>
    <n v="7448"/>
    <n v="2830.2400000000002"/>
    <n v="0.38"/>
    <x v="2"/>
    <n v="2021"/>
    <x v="2"/>
    <x v="0"/>
    <x v="1"/>
    <n v="21.28"/>
  </r>
  <r>
    <x v="4"/>
    <n v="1189833"/>
    <d v="2021-03-04T00:00:00"/>
    <x v="3"/>
    <x v="10"/>
    <s v="Billings"/>
    <x v="0"/>
    <n v="41"/>
    <n v="196"/>
    <n v="8036"/>
    <n v="4500.1600000000008"/>
    <n v="0.56000000000000005"/>
    <x v="2"/>
    <n v="2021"/>
    <x v="2"/>
    <x v="0"/>
    <x v="0"/>
    <n v="22.960000000000004"/>
  </r>
  <r>
    <x v="4"/>
    <n v="1189833"/>
    <d v="2021-03-05T00:00:00"/>
    <x v="3"/>
    <x v="10"/>
    <s v="Billings"/>
    <x v="1"/>
    <n v="45"/>
    <n v="182"/>
    <n v="8190"/>
    <n v="3521.7"/>
    <n v="0.43"/>
    <x v="2"/>
    <n v="2021"/>
    <x v="2"/>
    <x v="0"/>
    <x v="0"/>
    <n v="19.349999999999998"/>
  </r>
  <r>
    <x v="4"/>
    <n v="1189833"/>
    <d v="2021-03-06T00:00:00"/>
    <x v="3"/>
    <x v="10"/>
    <s v="Billings"/>
    <x v="2"/>
    <n v="42"/>
    <n v="133"/>
    <n v="5586"/>
    <n v="3351.6"/>
    <n v="0.6"/>
    <x v="2"/>
    <n v="2021"/>
    <x v="2"/>
    <x v="0"/>
    <x v="0"/>
    <n v="25.2"/>
  </r>
  <r>
    <x v="4"/>
    <n v="1189833"/>
    <d v="2021-03-07T00:00:00"/>
    <x v="3"/>
    <x v="10"/>
    <s v="Billings"/>
    <x v="3"/>
    <n v="43"/>
    <n v="143"/>
    <n v="6149"/>
    <n v="3135.9900000000002"/>
    <n v="0.51"/>
    <x v="2"/>
    <n v="2021"/>
    <x v="2"/>
    <x v="0"/>
    <x v="0"/>
    <n v="21.930000000000003"/>
  </r>
  <r>
    <x v="4"/>
    <n v="1189833"/>
    <d v="2021-03-08T00:00:00"/>
    <x v="3"/>
    <x v="10"/>
    <s v="Billings"/>
    <x v="4"/>
    <n v="53"/>
    <n v="120"/>
    <n v="6360"/>
    <n v="4642.8"/>
    <n v="0.73000000000000009"/>
    <x v="2"/>
    <n v="2021"/>
    <x v="2"/>
    <x v="0"/>
    <x v="1"/>
    <n v="38.690000000000005"/>
  </r>
  <r>
    <x v="4"/>
    <n v="1189833"/>
    <d v="2021-03-09T00:00:00"/>
    <x v="3"/>
    <x v="10"/>
    <s v="Billings"/>
    <x v="5"/>
    <n v="55"/>
    <n v="130"/>
    <n v="7150"/>
    <n v="2860"/>
    <n v="0.4"/>
    <x v="2"/>
    <n v="2021"/>
    <x v="2"/>
    <x v="0"/>
    <x v="1"/>
    <n v="22"/>
  </r>
  <r>
    <x v="2"/>
    <n v="1197831"/>
    <d v="2021-03-10T00:00:00"/>
    <x v="3"/>
    <x v="10"/>
    <s v="Billings"/>
    <x v="0"/>
    <n v="18"/>
    <n v="210"/>
    <n v="3780"/>
    <n v="1890"/>
    <n v="0.5"/>
    <x v="2"/>
    <n v="2021"/>
    <x v="2"/>
    <x v="0"/>
    <x v="0"/>
    <n v="9"/>
  </r>
  <r>
    <x v="2"/>
    <n v="1197831"/>
    <d v="2021-03-11T00:00:00"/>
    <x v="3"/>
    <x v="10"/>
    <s v="Billings"/>
    <x v="1"/>
    <n v="29"/>
    <n v="182"/>
    <n v="5278"/>
    <n v="2427.8799999999997"/>
    <n v="0.45999999999999996"/>
    <x v="2"/>
    <n v="2021"/>
    <x v="2"/>
    <x v="0"/>
    <x v="0"/>
    <n v="13.339999999999998"/>
  </r>
  <r>
    <x v="2"/>
    <n v="1197831"/>
    <d v="2021-03-12T00:00:00"/>
    <x v="3"/>
    <x v="10"/>
    <s v="Billings"/>
    <x v="2"/>
    <n v="27"/>
    <n v="130"/>
    <n v="3510"/>
    <n v="1579.4999999999998"/>
    <n v="0.44999999999999996"/>
    <x v="2"/>
    <n v="2021"/>
    <x v="2"/>
    <x v="0"/>
    <x v="0"/>
    <n v="12.149999999999999"/>
  </r>
  <r>
    <x v="2"/>
    <n v="1197831"/>
    <d v="2021-03-13T00:00:00"/>
    <x v="3"/>
    <x v="10"/>
    <s v="Billings"/>
    <x v="3"/>
    <n v="32"/>
    <n v="135"/>
    <n v="4320"/>
    <n v="2462.4"/>
    <n v="0.57000000000000006"/>
    <x v="2"/>
    <n v="2021"/>
    <x v="2"/>
    <x v="0"/>
    <x v="0"/>
    <n v="18.240000000000002"/>
  </r>
  <r>
    <x v="2"/>
    <n v="1197831"/>
    <d v="2021-03-14T00:00:00"/>
    <x v="1"/>
    <x v="11"/>
    <s v="Knoxville"/>
    <x v="4"/>
    <n v="39"/>
    <n v="95"/>
    <n v="3705"/>
    <n v="1482"/>
    <n v="0.4"/>
    <x v="2"/>
    <n v="2021"/>
    <x v="2"/>
    <x v="0"/>
    <x v="1"/>
    <n v="15.6"/>
  </r>
  <r>
    <x v="2"/>
    <n v="1197831"/>
    <d v="2021-03-15T00:00:00"/>
    <x v="1"/>
    <x v="11"/>
    <s v="Knoxville"/>
    <x v="5"/>
    <n v="33"/>
    <n v="125"/>
    <n v="4125"/>
    <n v="2681.25"/>
    <n v="0.65"/>
    <x v="2"/>
    <n v="2021"/>
    <x v="2"/>
    <x v="0"/>
    <x v="1"/>
    <n v="21.45"/>
  </r>
  <r>
    <x v="2"/>
    <n v="1197831"/>
    <d v="2021-03-16T00:00:00"/>
    <x v="1"/>
    <x v="11"/>
    <s v="Knoxville"/>
    <x v="0"/>
    <n v="24"/>
    <n v="169"/>
    <n v="4056"/>
    <n v="2028"/>
    <n v="0.5"/>
    <x v="2"/>
    <n v="2021"/>
    <x v="2"/>
    <x v="0"/>
    <x v="0"/>
    <n v="12"/>
  </r>
  <r>
    <x v="2"/>
    <n v="1197831"/>
    <d v="2021-03-17T00:00:00"/>
    <x v="1"/>
    <x v="11"/>
    <s v="Knoxville"/>
    <x v="1"/>
    <n v="33"/>
    <n v="181"/>
    <n v="5973"/>
    <n v="2867.04"/>
    <n v="0.48"/>
    <x v="2"/>
    <n v="2021"/>
    <x v="2"/>
    <x v="0"/>
    <x v="0"/>
    <n v="15.84"/>
  </r>
  <r>
    <x v="2"/>
    <n v="1197831"/>
    <d v="2021-03-18T00:00:00"/>
    <x v="1"/>
    <x v="11"/>
    <s v="Knoxville"/>
    <x v="2"/>
    <n v="32"/>
    <n v="122"/>
    <n v="3904"/>
    <n v="1873.9199999999998"/>
    <n v="0.48"/>
    <x v="2"/>
    <n v="2021"/>
    <x v="2"/>
    <x v="0"/>
    <x v="0"/>
    <n v="15.36"/>
  </r>
  <r>
    <x v="2"/>
    <n v="1197831"/>
    <d v="2021-03-19T00:00:00"/>
    <x v="1"/>
    <x v="11"/>
    <s v="Knoxville"/>
    <x v="3"/>
    <n v="33"/>
    <n v="108"/>
    <n v="3564"/>
    <n v="2138.4"/>
    <n v="0.6"/>
    <x v="2"/>
    <n v="2021"/>
    <x v="2"/>
    <x v="0"/>
    <x v="0"/>
    <n v="19.8"/>
  </r>
  <r>
    <x v="2"/>
    <n v="1197831"/>
    <d v="2021-03-20T00:00:00"/>
    <x v="1"/>
    <x v="11"/>
    <s v="Knoxville"/>
    <x v="4"/>
    <n v="37"/>
    <n v="83"/>
    <n v="3071"/>
    <n v="1259.1099999999999"/>
    <n v="0.41"/>
    <x v="2"/>
    <n v="2021"/>
    <x v="2"/>
    <x v="0"/>
    <x v="1"/>
    <n v="15.169999999999998"/>
  </r>
  <r>
    <x v="2"/>
    <n v="1197831"/>
    <d v="2021-03-21T00:00:00"/>
    <x v="1"/>
    <x v="11"/>
    <s v="Knoxville"/>
    <x v="5"/>
    <n v="32"/>
    <n v="133"/>
    <n v="4256"/>
    <n v="2723.84"/>
    <n v="0.64"/>
    <x v="2"/>
    <n v="2021"/>
    <x v="2"/>
    <x v="0"/>
    <x v="1"/>
    <n v="20.48"/>
  </r>
  <r>
    <x v="2"/>
    <n v="1197831"/>
    <d v="2021-03-22T00:00:00"/>
    <x v="1"/>
    <x v="11"/>
    <s v="Knoxville"/>
    <x v="0"/>
    <n v="27"/>
    <n v="189"/>
    <n v="5103"/>
    <n v="2602.5300000000002"/>
    <n v="0.51"/>
    <x v="2"/>
    <n v="2021"/>
    <x v="2"/>
    <x v="0"/>
    <x v="0"/>
    <n v="13.770000000000001"/>
  </r>
  <r>
    <x v="2"/>
    <n v="1197831"/>
    <d v="2021-03-23T00:00:00"/>
    <x v="1"/>
    <x v="11"/>
    <s v="Knoxville"/>
    <x v="1"/>
    <n v="37"/>
    <n v="163"/>
    <n v="6031"/>
    <n v="3136.12"/>
    <n v="0.52"/>
    <x v="2"/>
    <n v="2021"/>
    <x v="2"/>
    <x v="0"/>
    <x v="0"/>
    <n v="19.239999999999998"/>
  </r>
  <r>
    <x v="2"/>
    <n v="1197831"/>
    <d v="2021-03-24T00:00:00"/>
    <x v="1"/>
    <x v="11"/>
    <s v="Knoxville"/>
    <x v="2"/>
    <n v="28"/>
    <n v="124"/>
    <n v="3472"/>
    <n v="1909.5999999999997"/>
    <n v="0.54999999999999993"/>
    <x v="2"/>
    <n v="2021"/>
    <x v="2"/>
    <x v="0"/>
    <x v="0"/>
    <n v="15.399999999999997"/>
  </r>
  <r>
    <x v="2"/>
    <n v="1197831"/>
    <d v="2021-03-25T00:00:00"/>
    <x v="1"/>
    <x v="11"/>
    <s v="Knoxville"/>
    <x v="3"/>
    <n v="33"/>
    <n v="101"/>
    <n v="3333"/>
    <n v="2133.12"/>
    <n v="0.64"/>
    <x v="2"/>
    <n v="2021"/>
    <x v="2"/>
    <x v="0"/>
    <x v="0"/>
    <n v="21.119999999999997"/>
  </r>
  <r>
    <x v="2"/>
    <n v="1197831"/>
    <d v="2021-03-26T00:00:00"/>
    <x v="1"/>
    <x v="11"/>
    <s v="Knoxville"/>
    <x v="4"/>
    <n v="39"/>
    <n v="69"/>
    <n v="2691"/>
    <n v="1264.77"/>
    <n v="0.47"/>
    <x v="2"/>
    <n v="2021"/>
    <x v="2"/>
    <x v="0"/>
    <x v="1"/>
    <n v="18.329999999999998"/>
  </r>
  <r>
    <x v="2"/>
    <n v="1197831"/>
    <d v="2021-03-27T00:00:00"/>
    <x v="1"/>
    <x v="11"/>
    <s v="Knoxville"/>
    <x v="5"/>
    <n v="33"/>
    <n v="111"/>
    <n v="3663"/>
    <n v="2417.58"/>
    <n v="0.66"/>
    <x v="2"/>
    <n v="2021"/>
    <x v="2"/>
    <x v="0"/>
    <x v="1"/>
    <n v="21.779999999999998"/>
  </r>
  <r>
    <x v="2"/>
    <n v="1197831"/>
    <d v="2021-03-28T00:00:00"/>
    <x v="1"/>
    <x v="11"/>
    <s v="Knoxville"/>
    <x v="0"/>
    <n v="19"/>
    <n v="169"/>
    <n v="3211"/>
    <n v="1605.5"/>
    <n v="0.5"/>
    <x v="2"/>
    <n v="2021"/>
    <x v="2"/>
    <x v="0"/>
    <x v="0"/>
    <n v="9.5"/>
  </r>
  <r>
    <x v="2"/>
    <n v="1197831"/>
    <d v="2021-03-29T00:00:00"/>
    <x v="1"/>
    <x v="11"/>
    <s v="Knoxville"/>
    <x v="1"/>
    <n v="24"/>
    <n v="176"/>
    <n v="4224"/>
    <n v="2154.2400000000002"/>
    <n v="0.51"/>
    <x v="2"/>
    <n v="2021"/>
    <x v="2"/>
    <x v="0"/>
    <x v="0"/>
    <n v="12.240000000000002"/>
  </r>
  <r>
    <x v="2"/>
    <n v="1197831"/>
    <d v="2021-03-30T00:00:00"/>
    <x v="1"/>
    <x v="11"/>
    <s v="Knoxville"/>
    <x v="2"/>
    <n v="19"/>
    <n v="135"/>
    <n v="2565"/>
    <n v="1410.7499999999998"/>
    <n v="0.54999999999999993"/>
    <x v="2"/>
    <n v="2021"/>
    <x v="2"/>
    <x v="0"/>
    <x v="0"/>
    <n v="10.449999999999998"/>
  </r>
  <r>
    <x v="2"/>
    <n v="1197831"/>
    <d v="2021-03-31T00:00:00"/>
    <x v="1"/>
    <x v="11"/>
    <s v="Knoxville"/>
    <x v="3"/>
    <n v="23"/>
    <n v="112"/>
    <n v="2576"/>
    <n v="1674.4"/>
    <n v="0.65"/>
    <x v="2"/>
    <n v="2021"/>
    <x v="2"/>
    <x v="0"/>
    <x v="0"/>
    <n v="14.950000000000001"/>
  </r>
  <r>
    <x v="2"/>
    <n v="1197831"/>
    <d v="2021-04-01T00:00:00"/>
    <x v="1"/>
    <x v="11"/>
    <s v="Knoxville"/>
    <x v="4"/>
    <n v="28"/>
    <n v="84"/>
    <n v="2352"/>
    <n v="1058.3999999999999"/>
    <n v="0.44999999999999996"/>
    <x v="2"/>
    <n v="2021"/>
    <x v="3"/>
    <x v="1"/>
    <x v="1"/>
    <n v="12.599999999999998"/>
  </r>
  <r>
    <x v="2"/>
    <n v="1197831"/>
    <d v="2021-04-02T00:00:00"/>
    <x v="1"/>
    <x v="11"/>
    <s v="Knoxville"/>
    <x v="5"/>
    <n v="24"/>
    <n v="161"/>
    <n v="3864"/>
    <n v="2627.52"/>
    <n v="0.68"/>
    <x v="2"/>
    <n v="2021"/>
    <x v="3"/>
    <x v="1"/>
    <x v="1"/>
    <n v="16.32"/>
  </r>
  <r>
    <x v="2"/>
    <n v="1197831"/>
    <d v="2021-04-03T00:00:00"/>
    <x v="1"/>
    <x v="11"/>
    <s v="Knoxville"/>
    <x v="0"/>
    <n v="14"/>
    <n v="189"/>
    <n v="2646"/>
    <n v="1323"/>
    <n v="0.5"/>
    <x v="2"/>
    <n v="2021"/>
    <x v="3"/>
    <x v="1"/>
    <x v="0"/>
    <n v="7"/>
  </r>
  <r>
    <x v="2"/>
    <n v="1197831"/>
    <d v="2021-04-04T00:00:00"/>
    <x v="1"/>
    <x v="11"/>
    <s v="Knoxville"/>
    <x v="1"/>
    <n v="23"/>
    <n v="218"/>
    <n v="5014"/>
    <n v="2507"/>
    <n v="0.5"/>
    <x v="2"/>
    <n v="2021"/>
    <x v="3"/>
    <x v="1"/>
    <x v="0"/>
    <n v="11.5"/>
  </r>
  <r>
    <x v="2"/>
    <n v="1197831"/>
    <d v="2021-04-05T00:00:00"/>
    <x v="1"/>
    <x v="11"/>
    <s v="Knoxville"/>
    <x v="2"/>
    <n v="19"/>
    <n v="180"/>
    <n v="3420"/>
    <n v="1846.8000000000002"/>
    <n v="0.54"/>
    <x v="2"/>
    <n v="2021"/>
    <x v="3"/>
    <x v="1"/>
    <x v="0"/>
    <n v="10.260000000000002"/>
  </r>
  <r>
    <x v="2"/>
    <n v="1197831"/>
    <d v="2021-04-06T00:00:00"/>
    <x v="1"/>
    <x v="11"/>
    <s v="Knoxville"/>
    <x v="3"/>
    <n v="27"/>
    <n v="142"/>
    <n v="3834"/>
    <n v="2300.4"/>
    <n v="0.6"/>
    <x v="2"/>
    <n v="2021"/>
    <x v="3"/>
    <x v="1"/>
    <x v="0"/>
    <n v="16.2"/>
  </r>
  <r>
    <x v="2"/>
    <n v="1197831"/>
    <d v="2021-04-07T00:00:00"/>
    <x v="1"/>
    <x v="11"/>
    <s v="Knoxville"/>
    <x v="4"/>
    <n v="41"/>
    <n v="106"/>
    <n v="4346"/>
    <n v="2129.54"/>
    <n v="0.49"/>
    <x v="2"/>
    <n v="2021"/>
    <x v="3"/>
    <x v="1"/>
    <x v="1"/>
    <n v="20.09"/>
  </r>
  <r>
    <x v="2"/>
    <n v="1197831"/>
    <d v="2021-04-08T00:00:00"/>
    <x v="1"/>
    <x v="11"/>
    <s v="Knoxville"/>
    <x v="5"/>
    <n v="38"/>
    <n v="202"/>
    <n v="7676"/>
    <n v="5142.92"/>
    <n v="0.67"/>
    <x v="2"/>
    <n v="2021"/>
    <x v="3"/>
    <x v="1"/>
    <x v="1"/>
    <n v="25.46"/>
  </r>
  <r>
    <x v="2"/>
    <n v="1197831"/>
    <d v="2021-04-09T00:00:00"/>
    <x v="1"/>
    <x v="11"/>
    <s v="Knoxville"/>
    <x v="0"/>
    <n v="36"/>
    <n v="217"/>
    <n v="7812"/>
    <n v="3984.12"/>
    <n v="0.51"/>
    <x v="2"/>
    <n v="2021"/>
    <x v="3"/>
    <x v="1"/>
    <x v="0"/>
    <n v="18.36"/>
  </r>
  <r>
    <x v="2"/>
    <n v="1197831"/>
    <d v="2021-04-10T00:00:00"/>
    <x v="1"/>
    <x v="11"/>
    <s v="Knoxville"/>
    <x v="1"/>
    <n v="42"/>
    <n v="202"/>
    <n v="8484"/>
    <n v="4326.84"/>
    <n v="0.51"/>
    <x v="2"/>
    <n v="2021"/>
    <x v="3"/>
    <x v="1"/>
    <x v="0"/>
    <n v="21.42"/>
  </r>
  <r>
    <x v="2"/>
    <n v="1197831"/>
    <d v="2021-04-11T00:00:00"/>
    <x v="1"/>
    <x v="11"/>
    <s v="Knoxville"/>
    <x v="2"/>
    <n v="36"/>
    <n v="169"/>
    <n v="6084"/>
    <n v="3102.84"/>
    <n v="0.51"/>
    <x v="2"/>
    <n v="2021"/>
    <x v="3"/>
    <x v="1"/>
    <x v="0"/>
    <n v="18.36"/>
  </r>
  <r>
    <x v="2"/>
    <n v="1197831"/>
    <d v="2021-04-12T00:00:00"/>
    <x v="1"/>
    <x v="11"/>
    <s v="Knoxville"/>
    <x v="3"/>
    <n v="36"/>
    <n v="174"/>
    <n v="6264"/>
    <n v="3821.04"/>
    <n v="0.61"/>
    <x v="2"/>
    <n v="2021"/>
    <x v="3"/>
    <x v="1"/>
    <x v="0"/>
    <n v="21.96"/>
  </r>
  <r>
    <x v="2"/>
    <n v="1197831"/>
    <d v="2021-04-13T00:00:00"/>
    <x v="1"/>
    <x v="11"/>
    <s v="Knoxville"/>
    <x v="4"/>
    <n v="43"/>
    <n v="145"/>
    <n v="6235"/>
    <n v="2992.7999999999997"/>
    <n v="0.48"/>
    <x v="2"/>
    <n v="2021"/>
    <x v="3"/>
    <x v="1"/>
    <x v="1"/>
    <n v="20.639999999999997"/>
  </r>
  <r>
    <x v="2"/>
    <n v="1197831"/>
    <d v="2021-04-14T00:00:00"/>
    <x v="1"/>
    <x v="11"/>
    <s v="Knoxville"/>
    <x v="5"/>
    <n v="49"/>
    <n v="236"/>
    <n v="11564"/>
    <n v="7516.6"/>
    <n v="0.65"/>
    <x v="2"/>
    <n v="2021"/>
    <x v="3"/>
    <x v="1"/>
    <x v="1"/>
    <n v="31.85"/>
  </r>
  <r>
    <x v="2"/>
    <n v="1197831"/>
    <d v="2021-04-15T00:00:00"/>
    <x v="1"/>
    <x v="11"/>
    <s v="Knoxville"/>
    <x v="0"/>
    <n v="36"/>
    <n v="215"/>
    <n v="7740"/>
    <n v="4411.7999999999993"/>
    <n v="0.56999999999999995"/>
    <x v="2"/>
    <n v="2021"/>
    <x v="3"/>
    <x v="1"/>
    <x v="0"/>
    <n v="20.519999999999996"/>
  </r>
  <r>
    <x v="2"/>
    <n v="1197831"/>
    <d v="2021-04-16T00:00:00"/>
    <x v="1"/>
    <x v="11"/>
    <s v="Knoxville"/>
    <x v="1"/>
    <n v="43"/>
    <n v="206"/>
    <n v="8858"/>
    <n v="5137.6399999999994"/>
    <n v="0.57999999999999996"/>
    <x v="2"/>
    <n v="2021"/>
    <x v="3"/>
    <x v="1"/>
    <x v="0"/>
    <n v="24.939999999999998"/>
  </r>
  <r>
    <x v="2"/>
    <n v="1197831"/>
    <d v="2021-04-17T00:00:00"/>
    <x v="1"/>
    <x v="11"/>
    <s v="Knoxville"/>
    <x v="2"/>
    <n v="36"/>
    <n v="263"/>
    <n v="9468"/>
    <n v="5680.8"/>
    <n v="0.6"/>
    <x v="2"/>
    <n v="2021"/>
    <x v="3"/>
    <x v="1"/>
    <x v="0"/>
    <n v="21.6"/>
  </r>
  <r>
    <x v="2"/>
    <n v="1197831"/>
    <d v="2021-04-18T00:00:00"/>
    <x v="1"/>
    <x v="11"/>
    <s v="Knoxville"/>
    <x v="3"/>
    <n v="37"/>
    <n v="161"/>
    <n v="5957"/>
    <n v="3872.05"/>
    <n v="0.65"/>
    <x v="2"/>
    <n v="2021"/>
    <x v="3"/>
    <x v="1"/>
    <x v="0"/>
    <n v="24.05"/>
  </r>
  <r>
    <x v="2"/>
    <n v="1197831"/>
    <d v="2021-04-19T00:00:00"/>
    <x v="1"/>
    <x v="11"/>
    <s v="Knoxville"/>
    <x v="4"/>
    <n v="43"/>
    <n v="165"/>
    <n v="7095"/>
    <n v="3760.3500000000004"/>
    <n v="0.53"/>
    <x v="2"/>
    <n v="2021"/>
    <x v="3"/>
    <x v="1"/>
    <x v="1"/>
    <n v="22.790000000000003"/>
  </r>
  <r>
    <x v="2"/>
    <n v="1197831"/>
    <d v="2021-04-20T00:00:00"/>
    <x v="1"/>
    <x v="11"/>
    <s v="Knoxville"/>
    <x v="5"/>
    <n v="52"/>
    <n v="223"/>
    <n v="11596"/>
    <n v="8117.2000000000007"/>
    <n v="0.70000000000000007"/>
    <x v="2"/>
    <n v="2021"/>
    <x v="3"/>
    <x v="1"/>
    <x v="1"/>
    <n v="36.400000000000006"/>
  </r>
  <r>
    <x v="2"/>
    <n v="1197831"/>
    <d v="2021-04-21T00:00:00"/>
    <x v="1"/>
    <x v="11"/>
    <s v="Knoxville"/>
    <x v="0"/>
    <n v="41"/>
    <n v="233"/>
    <n v="9553"/>
    <n v="5445.2099999999991"/>
    <n v="0.56999999999999995"/>
    <x v="2"/>
    <n v="2021"/>
    <x v="3"/>
    <x v="1"/>
    <x v="0"/>
    <n v="23.369999999999997"/>
  </r>
  <r>
    <x v="2"/>
    <n v="1197831"/>
    <d v="2021-04-22T00:00:00"/>
    <x v="1"/>
    <x v="11"/>
    <s v="Knoxville"/>
    <x v="1"/>
    <n v="54"/>
    <n v="233"/>
    <n v="12582"/>
    <n v="7171.74"/>
    <n v="0.56999999999999995"/>
    <x v="2"/>
    <n v="2021"/>
    <x v="3"/>
    <x v="1"/>
    <x v="0"/>
    <n v="30.779999999999998"/>
  </r>
  <r>
    <x v="2"/>
    <n v="1197831"/>
    <d v="2021-04-23T00:00:00"/>
    <x v="1"/>
    <x v="11"/>
    <s v="Knoxville"/>
    <x v="2"/>
    <n v="46"/>
    <n v="285"/>
    <n v="13110"/>
    <n v="7866"/>
    <n v="0.6"/>
    <x v="2"/>
    <n v="2021"/>
    <x v="3"/>
    <x v="1"/>
    <x v="0"/>
    <n v="27.6"/>
  </r>
  <r>
    <x v="2"/>
    <n v="1197831"/>
    <d v="2021-04-24T00:00:00"/>
    <x v="1"/>
    <x v="11"/>
    <s v="Knoxville"/>
    <x v="3"/>
    <n v="42"/>
    <n v="133"/>
    <n v="5586"/>
    <n v="3854.34"/>
    <n v="0.69000000000000006"/>
    <x v="2"/>
    <n v="2021"/>
    <x v="3"/>
    <x v="1"/>
    <x v="0"/>
    <n v="28.98"/>
  </r>
  <r>
    <x v="2"/>
    <n v="1197831"/>
    <d v="2021-04-25T00:00:00"/>
    <x v="1"/>
    <x v="11"/>
    <s v="Knoxville"/>
    <x v="4"/>
    <n v="49"/>
    <n v="133"/>
    <n v="6517"/>
    <n v="3454.01"/>
    <n v="0.53"/>
    <x v="2"/>
    <n v="2021"/>
    <x v="3"/>
    <x v="1"/>
    <x v="1"/>
    <n v="25.970000000000002"/>
  </r>
  <r>
    <x v="2"/>
    <n v="1197831"/>
    <d v="2021-04-26T00:00:00"/>
    <x v="1"/>
    <x v="11"/>
    <s v="Knoxville"/>
    <x v="5"/>
    <n v="53"/>
    <n v="181"/>
    <n v="9593"/>
    <n v="6811.0300000000007"/>
    <n v="0.71000000000000008"/>
    <x v="2"/>
    <n v="2021"/>
    <x v="3"/>
    <x v="1"/>
    <x v="1"/>
    <n v="37.630000000000003"/>
  </r>
  <r>
    <x v="2"/>
    <n v="1197831"/>
    <d v="2021-04-27T00:00:00"/>
    <x v="1"/>
    <x v="11"/>
    <s v="Knoxville"/>
    <x v="0"/>
    <n v="49"/>
    <n v="182"/>
    <n v="8918"/>
    <n v="5350.8"/>
    <n v="0.6"/>
    <x v="2"/>
    <n v="2021"/>
    <x v="3"/>
    <x v="1"/>
    <x v="0"/>
    <n v="29.400000000000002"/>
  </r>
  <r>
    <x v="2"/>
    <n v="1197831"/>
    <d v="2021-04-28T00:00:00"/>
    <x v="1"/>
    <x v="11"/>
    <s v="Knoxville"/>
    <x v="1"/>
    <n v="47"/>
    <n v="169"/>
    <n v="7943"/>
    <n v="4765.8"/>
    <n v="0.6"/>
    <x v="2"/>
    <n v="2021"/>
    <x v="3"/>
    <x v="1"/>
    <x v="0"/>
    <n v="28.200000000000003"/>
  </r>
  <r>
    <x v="2"/>
    <n v="1197831"/>
    <d v="2021-04-29T00:00:00"/>
    <x v="1"/>
    <x v="11"/>
    <s v="Knoxville"/>
    <x v="2"/>
    <n v="54"/>
    <n v="182"/>
    <n v="9828"/>
    <n v="5798.5199999999995"/>
    <n v="0.59"/>
    <x v="2"/>
    <n v="2021"/>
    <x v="3"/>
    <x v="1"/>
    <x v="0"/>
    <n v="31.859999999999996"/>
  </r>
  <r>
    <x v="2"/>
    <n v="1197831"/>
    <d v="2021-04-30T00:00:00"/>
    <x v="1"/>
    <x v="11"/>
    <s v="Knoxville"/>
    <x v="3"/>
    <n v="53"/>
    <n v="100"/>
    <n v="5300"/>
    <n v="3710.0000000000005"/>
    <n v="0.70000000000000007"/>
    <x v="2"/>
    <n v="2021"/>
    <x v="3"/>
    <x v="1"/>
    <x v="0"/>
    <n v="37.1"/>
  </r>
  <r>
    <x v="2"/>
    <n v="1197831"/>
    <d v="2021-05-01T00:00:00"/>
    <x v="1"/>
    <x v="11"/>
    <s v="Knoxville"/>
    <x v="4"/>
    <n v="47"/>
    <n v="120"/>
    <n v="5640"/>
    <n v="2876.4"/>
    <n v="0.51"/>
    <x v="2"/>
    <n v="2021"/>
    <x v="4"/>
    <x v="1"/>
    <x v="1"/>
    <n v="23.970000000000002"/>
  </r>
  <r>
    <x v="2"/>
    <n v="1197831"/>
    <d v="2021-05-02T00:00:00"/>
    <x v="1"/>
    <x v="11"/>
    <s v="Knoxville"/>
    <x v="5"/>
    <n v="42"/>
    <n v="163"/>
    <n v="6846"/>
    <n v="5066.0400000000009"/>
    <n v="0.7400000000000001"/>
    <x v="2"/>
    <n v="2021"/>
    <x v="4"/>
    <x v="1"/>
    <x v="1"/>
    <n v="31.080000000000005"/>
  </r>
  <r>
    <x v="2"/>
    <n v="1197831"/>
    <d v="2021-05-03T00:00:00"/>
    <x v="1"/>
    <x v="11"/>
    <s v="Knoxville"/>
    <x v="0"/>
    <n v="33"/>
    <n v="173"/>
    <n v="5709"/>
    <n v="3254.1299999999997"/>
    <n v="0.56999999999999995"/>
    <x v="2"/>
    <n v="2021"/>
    <x v="4"/>
    <x v="1"/>
    <x v="0"/>
    <n v="18.809999999999999"/>
  </r>
  <r>
    <x v="2"/>
    <n v="1197831"/>
    <d v="2021-05-04T00:00:00"/>
    <x v="1"/>
    <x v="11"/>
    <s v="Knoxville"/>
    <x v="1"/>
    <n v="32"/>
    <n v="150"/>
    <n v="4800"/>
    <n v="2880"/>
    <n v="0.6"/>
    <x v="2"/>
    <n v="2021"/>
    <x v="4"/>
    <x v="1"/>
    <x v="0"/>
    <n v="19.2"/>
  </r>
  <r>
    <x v="2"/>
    <n v="1197831"/>
    <d v="2021-05-05T00:00:00"/>
    <x v="1"/>
    <x v="11"/>
    <s v="Knoxville"/>
    <x v="2"/>
    <n v="36"/>
    <n v="147"/>
    <n v="5292"/>
    <n v="3069.3599999999997"/>
    <n v="0.57999999999999996"/>
    <x v="2"/>
    <n v="2021"/>
    <x v="4"/>
    <x v="1"/>
    <x v="0"/>
    <n v="20.88"/>
  </r>
  <r>
    <x v="2"/>
    <n v="1197831"/>
    <d v="2021-05-06T00:00:00"/>
    <x v="1"/>
    <x v="11"/>
    <s v="Knoxville"/>
    <x v="3"/>
    <n v="38"/>
    <n v="98"/>
    <n v="3724"/>
    <n v="2606.8000000000002"/>
    <n v="0.70000000000000007"/>
    <x v="2"/>
    <n v="2021"/>
    <x v="4"/>
    <x v="1"/>
    <x v="0"/>
    <n v="26.6"/>
  </r>
  <r>
    <x v="2"/>
    <n v="1197831"/>
    <d v="2021-05-07T00:00:00"/>
    <x v="1"/>
    <x v="11"/>
    <s v="Knoxville"/>
    <x v="4"/>
    <n v="32"/>
    <n v="88"/>
    <n v="2816"/>
    <n v="1436.16"/>
    <n v="0.51"/>
    <x v="2"/>
    <n v="2021"/>
    <x v="4"/>
    <x v="1"/>
    <x v="1"/>
    <n v="16.32"/>
  </r>
  <r>
    <x v="2"/>
    <n v="1197831"/>
    <d v="2021-05-08T00:00:00"/>
    <x v="1"/>
    <x v="11"/>
    <s v="Knoxville"/>
    <x v="5"/>
    <n v="43"/>
    <n v="131"/>
    <n v="5633"/>
    <n v="3999.4300000000003"/>
    <n v="0.71000000000000008"/>
    <x v="2"/>
    <n v="2021"/>
    <x v="4"/>
    <x v="1"/>
    <x v="1"/>
    <n v="30.53"/>
  </r>
  <r>
    <x v="2"/>
    <n v="1197831"/>
    <d v="2021-05-09T00:00:00"/>
    <x v="1"/>
    <x v="11"/>
    <s v="Knoxville"/>
    <x v="0"/>
    <n v="29"/>
    <n v="196"/>
    <n v="5684"/>
    <n v="3183.0399999999995"/>
    <n v="0.55999999999999994"/>
    <x v="2"/>
    <n v="2021"/>
    <x v="4"/>
    <x v="1"/>
    <x v="0"/>
    <n v="16.239999999999998"/>
  </r>
  <r>
    <x v="2"/>
    <n v="1197831"/>
    <d v="2021-05-10T00:00:00"/>
    <x v="1"/>
    <x v="11"/>
    <s v="Knoxville"/>
    <x v="1"/>
    <n v="29"/>
    <n v="189"/>
    <n v="5481"/>
    <n v="3069.3599999999997"/>
    <n v="0.55999999999999994"/>
    <x v="2"/>
    <n v="2021"/>
    <x v="4"/>
    <x v="1"/>
    <x v="0"/>
    <n v="16.239999999999998"/>
  </r>
  <r>
    <x v="2"/>
    <n v="1197831"/>
    <d v="2021-05-11T00:00:00"/>
    <x v="1"/>
    <x v="11"/>
    <s v="Knoxville"/>
    <x v="2"/>
    <n v="50"/>
    <n v="174"/>
    <n v="8700"/>
    <n v="4871.9999999999991"/>
    <n v="0.55999999999999994"/>
    <x v="2"/>
    <n v="2021"/>
    <x v="4"/>
    <x v="1"/>
    <x v="0"/>
    <n v="27.999999999999996"/>
  </r>
  <r>
    <x v="2"/>
    <n v="1197831"/>
    <d v="2021-05-12T00:00:00"/>
    <x v="1"/>
    <x v="11"/>
    <s v="Knoxville"/>
    <x v="3"/>
    <n v="52"/>
    <n v="133"/>
    <n v="6916"/>
    <n v="4772.04"/>
    <n v="0.69000000000000006"/>
    <x v="2"/>
    <n v="2021"/>
    <x v="4"/>
    <x v="1"/>
    <x v="0"/>
    <n v="35.880000000000003"/>
  </r>
  <r>
    <x v="2"/>
    <n v="1197831"/>
    <d v="2021-05-13T00:00:00"/>
    <x v="1"/>
    <x v="11"/>
    <s v="Knoxville"/>
    <x v="4"/>
    <n v="51"/>
    <n v="113"/>
    <n v="5763"/>
    <n v="3054.3900000000003"/>
    <n v="0.53"/>
    <x v="2"/>
    <n v="2021"/>
    <x v="4"/>
    <x v="1"/>
    <x v="1"/>
    <n v="27.03"/>
  </r>
  <r>
    <x v="2"/>
    <n v="1197831"/>
    <d v="2021-05-14T00:00:00"/>
    <x v="1"/>
    <x v="11"/>
    <s v="Knoxville"/>
    <x v="5"/>
    <n v="59"/>
    <n v="169"/>
    <n v="9971"/>
    <n v="7079.4100000000008"/>
    <n v="0.71000000000000008"/>
    <x v="2"/>
    <n v="2021"/>
    <x v="4"/>
    <x v="1"/>
    <x v="1"/>
    <n v="41.890000000000008"/>
  </r>
  <r>
    <x v="2"/>
    <n v="1197831"/>
    <d v="2021-05-15T00:00:00"/>
    <x v="1"/>
    <x v="11"/>
    <s v="Knoxville"/>
    <x v="0"/>
    <n v="53"/>
    <n v="200"/>
    <n v="10600"/>
    <n v="6148"/>
    <n v="0.57999999999999996"/>
    <x v="2"/>
    <n v="2021"/>
    <x v="4"/>
    <x v="1"/>
    <x v="0"/>
    <n v="30.74"/>
  </r>
  <r>
    <x v="2"/>
    <n v="1197831"/>
    <d v="2021-05-16T00:00:00"/>
    <x v="1"/>
    <x v="11"/>
    <s v="Knoxville"/>
    <x v="1"/>
    <n v="51"/>
    <n v="240"/>
    <n v="12240"/>
    <n v="6731.9999999999991"/>
    <n v="0.54999999999999993"/>
    <x v="2"/>
    <n v="2021"/>
    <x v="4"/>
    <x v="1"/>
    <x v="0"/>
    <n v="28.049999999999997"/>
  </r>
  <r>
    <x v="2"/>
    <n v="1197831"/>
    <d v="2021-05-17T00:00:00"/>
    <x v="1"/>
    <x v="11"/>
    <s v="Knoxville"/>
    <x v="2"/>
    <n v="54"/>
    <n v="210"/>
    <n v="11340"/>
    <n v="6236.9999999999991"/>
    <n v="0.54999999999999993"/>
    <x v="2"/>
    <n v="2021"/>
    <x v="4"/>
    <x v="1"/>
    <x v="0"/>
    <n v="29.699999999999996"/>
  </r>
  <r>
    <x v="2"/>
    <n v="1197831"/>
    <d v="2021-05-18T00:00:00"/>
    <x v="1"/>
    <x v="11"/>
    <s v="Knoxville"/>
    <x v="3"/>
    <n v="54"/>
    <n v="149"/>
    <n v="8046"/>
    <n v="5551.7400000000007"/>
    <n v="0.69000000000000006"/>
    <x v="2"/>
    <n v="2021"/>
    <x v="4"/>
    <x v="1"/>
    <x v="0"/>
    <n v="37.260000000000005"/>
  </r>
  <r>
    <x v="2"/>
    <n v="1197831"/>
    <d v="2021-05-19T00:00:00"/>
    <x v="1"/>
    <x v="11"/>
    <s v="Knoxville"/>
    <x v="4"/>
    <n v="50"/>
    <n v="140"/>
    <n v="7000"/>
    <n v="3500"/>
    <n v="0.5"/>
    <x v="2"/>
    <n v="2021"/>
    <x v="4"/>
    <x v="1"/>
    <x v="1"/>
    <n v="25"/>
  </r>
  <r>
    <x v="2"/>
    <n v="1197831"/>
    <d v="2021-05-20T00:00:00"/>
    <x v="1"/>
    <x v="11"/>
    <s v="Knoxville"/>
    <x v="5"/>
    <n v="61"/>
    <n v="225"/>
    <n v="13725"/>
    <n v="10156.500000000002"/>
    <n v="0.7400000000000001"/>
    <x v="2"/>
    <n v="2021"/>
    <x v="4"/>
    <x v="1"/>
    <x v="1"/>
    <n v="45.140000000000008"/>
  </r>
  <r>
    <x v="0"/>
    <n v="1185732"/>
    <d v="2021-05-21T00:00:00"/>
    <x v="1"/>
    <x v="11"/>
    <s v="Knoxville"/>
    <x v="0"/>
    <n v="32"/>
    <n v="119"/>
    <n v="3808"/>
    <n v="1904"/>
    <n v="0.5"/>
    <x v="2"/>
    <n v="2021"/>
    <x v="4"/>
    <x v="1"/>
    <x v="0"/>
    <n v="16"/>
  </r>
  <r>
    <x v="0"/>
    <n v="1185732"/>
    <d v="2021-05-22T00:00:00"/>
    <x v="1"/>
    <x v="11"/>
    <s v="Knoxville"/>
    <x v="1"/>
    <n v="32"/>
    <n v="56"/>
    <n v="1792"/>
    <n v="878.07999999999993"/>
    <n v="0.49"/>
    <x v="2"/>
    <n v="2021"/>
    <x v="4"/>
    <x v="1"/>
    <x v="0"/>
    <n v="15.679999999999998"/>
  </r>
  <r>
    <x v="0"/>
    <n v="1185732"/>
    <d v="2021-05-23T00:00:00"/>
    <x v="1"/>
    <x v="11"/>
    <s v="Knoxville"/>
    <x v="2"/>
    <n v="24"/>
    <n v="65"/>
    <n v="1560"/>
    <n v="748.8"/>
    <n v="0.48"/>
    <x v="2"/>
    <n v="2021"/>
    <x v="4"/>
    <x v="1"/>
    <x v="0"/>
    <n v="11.52"/>
  </r>
  <r>
    <x v="0"/>
    <n v="1185732"/>
    <d v="2021-05-24T00:00:00"/>
    <x v="1"/>
    <x v="11"/>
    <s v="Knoxville"/>
    <x v="3"/>
    <n v="27"/>
    <n v="19"/>
    <n v="513"/>
    <n v="271.89"/>
    <n v="0.53"/>
    <x v="2"/>
    <n v="2021"/>
    <x v="4"/>
    <x v="1"/>
    <x v="0"/>
    <n v="14.309999999999999"/>
  </r>
  <r>
    <x v="0"/>
    <n v="1185732"/>
    <d v="2021-05-25T00:00:00"/>
    <x v="3"/>
    <x v="12"/>
    <s v="Omaha"/>
    <x v="4"/>
    <n v="43"/>
    <n v="35"/>
    <n v="1505"/>
    <n v="677.24999999999989"/>
    <n v="0.44999999999999996"/>
    <x v="2"/>
    <n v="2021"/>
    <x v="4"/>
    <x v="1"/>
    <x v="1"/>
    <n v="19.349999999999998"/>
  </r>
  <r>
    <x v="0"/>
    <n v="1185732"/>
    <d v="2021-05-26T00:00:00"/>
    <x v="3"/>
    <x v="12"/>
    <s v="Omaha"/>
    <x v="5"/>
    <n v="32"/>
    <n v="68"/>
    <n v="2176"/>
    <n v="1327.36"/>
    <n v="0.61"/>
    <x v="2"/>
    <n v="2021"/>
    <x v="4"/>
    <x v="1"/>
    <x v="1"/>
    <n v="19.52"/>
  </r>
  <r>
    <x v="0"/>
    <n v="1185732"/>
    <d v="2021-05-27T00:00:00"/>
    <x v="3"/>
    <x v="12"/>
    <s v="Omaha"/>
    <x v="0"/>
    <n v="32"/>
    <n v="119"/>
    <n v="3808"/>
    <n v="2056.3200000000002"/>
    <n v="0.54"/>
    <x v="2"/>
    <n v="2021"/>
    <x v="4"/>
    <x v="1"/>
    <x v="0"/>
    <n v="17.28"/>
  </r>
  <r>
    <x v="0"/>
    <n v="1185732"/>
    <d v="2021-05-28T00:00:00"/>
    <x v="3"/>
    <x v="12"/>
    <s v="Omaha"/>
    <x v="1"/>
    <n v="33"/>
    <n v="38"/>
    <n v="1254"/>
    <n v="627"/>
    <n v="0.5"/>
    <x v="2"/>
    <n v="2021"/>
    <x v="4"/>
    <x v="1"/>
    <x v="0"/>
    <n v="16.5"/>
  </r>
  <r>
    <x v="0"/>
    <n v="1185732"/>
    <d v="2021-05-29T00:00:00"/>
    <x v="3"/>
    <x v="12"/>
    <s v="Omaha"/>
    <x v="2"/>
    <n v="23"/>
    <n v="47"/>
    <n v="1081"/>
    <n v="540.5"/>
    <n v="0.5"/>
    <x v="2"/>
    <n v="2021"/>
    <x v="4"/>
    <x v="1"/>
    <x v="0"/>
    <n v="11.5"/>
  </r>
  <r>
    <x v="0"/>
    <n v="1185732"/>
    <d v="2021-05-30T00:00:00"/>
    <x v="3"/>
    <x v="12"/>
    <s v="Omaha"/>
    <x v="3"/>
    <n v="29"/>
    <n v="14"/>
    <n v="406"/>
    <n v="203"/>
    <n v="0.5"/>
    <x v="2"/>
    <n v="2021"/>
    <x v="4"/>
    <x v="1"/>
    <x v="0"/>
    <n v="14.5"/>
  </r>
  <r>
    <x v="0"/>
    <n v="1185732"/>
    <d v="2021-05-31T00:00:00"/>
    <x v="3"/>
    <x v="12"/>
    <s v="Omaha"/>
    <x v="4"/>
    <n v="41"/>
    <n v="31"/>
    <n v="1271"/>
    <n v="622.79"/>
    <n v="0.49"/>
    <x v="2"/>
    <n v="2021"/>
    <x v="4"/>
    <x v="1"/>
    <x v="1"/>
    <n v="20.09"/>
  </r>
  <r>
    <x v="0"/>
    <n v="1185732"/>
    <d v="2021-06-01T00:00:00"/>
    <x v="3"/>
    <x v="12"/>
    <s v="Omaha"/>
    <x v="5"/>
    <n v="32"/>
    <n v="60"/>
    <n v="1920"/>
    <n v="1190.4000000000001"/>
    <n v="0.62"/>
    <x v="2"/>
    <n v="2021"/>
    <x v="11"/>
    <x v="1"/>
    <x v="1"/>
    <n v="19.84"/>
  </r>
  <r>
    <x v="0"/>
    <n v="1185732"/>
    <d v="2021-06-02T00:00:00"/>
    <x v="3"/>
    <x v="12"/>
    <s v="Omaha"/>
    <x v="0"/>
    <n v="38"/>
    <n v="122"/>
    <n v="4636"/>
    <n v="2503.44"/>
    <n v="0.54"/>
    <x v="2"/>
    <n v="2021"/>
    <x v="11"/>
    <x v="1"/>
    <x v="0"/>
    <n v="20.52"/>
  </r>
  <r>
    <x v="0"/>
    <n v="1185732"/>
    <d v="2021-06-03T00:00:00"/>
    <x v="3"/>
    <x v="12"/>
    <s v="Omaha"/>
    <x v="1"/>
    <n v="39"/>
    <n v="26"/>
    <n v="1014"/>
    <n v="466.43999999999994"/>
    <n v="0.45999999999999996"/>
    <x v="2"/>
    <n v="2021"/>
    <x v="11"/>
    <x v="1"/>
    <x v="0"/>
    <n v="17.939999999999998"/>
  </r>
  <r>
    <x v="0"/>
    <n v="1185732"/>
    <d v="2021-06-04T00:00:00"/>
    <x v="3"/>
    <x v="12"/>
    <s v="Omaha"/>
    <x v="2"/>
    <n v="29"/>
    <n v="39"/>
    <n v="1131"/>
    <n v="565.5"/>
    <n v="0.5"/>
    <x v="2"/>
    <n v="2021"/>
    <x v="11"/>
    <x v="1"/>
    <x v="0"/>
    <n v="14.5"/>
  </r>
  <r>
    <x v="0"/>
    <n v="1185732"/>
    <d v="2021-06-05T00:00:00"/>
    <x v="3"/>
    <x v="12"/>
    <s v="Omaha"/>
    <x v="3"/>
    <n v="33"/>
    <n v="0"/>
    <n v="0"/>
    <n v="0"/>
    <n v="0.55000000000000004"/>
    <x v="2"/>
    <n v="2021"/>
    <x v="11"/>
    <x v="1"/>
    <x v="0"/>
    <e v="#DIV/0!"/>
  </r>
  <r>
    <x v="0"/>
    <n v="1185732"/>
    <d v="2021-06-06T00:00:00"/>
    <x v="3"/>
    <x v="12"/>
    <s v="Omaha"/>
    <x v="4"/>
    <n v="45"/>
    <n v="13"/>
    <n v="585"/>
    <n v="274.95"/>
    <n v="0.47"/>
    <x v="2"/>
    <n v="2021"/>
    <x v="11"/>
    <x v="1"/>
    <x v="1"/>
    <n v="21.15"/>
  </r>
  <r>
    <x v="0"/>
    <n v="1185732"/>
    <d v="2021-06-07T00:00:00"/>
    <x v="3"/>
    <x v="12"/>
    <s v="Omaha"/>
    <x v="5"/>
    <n v="37"/>
    <n v="38"/>
    <n v="1406"/>
    <n v="857.66"/>
    <n v="0.61"/>
    <x v="2"/>
    <n v="2021"/>
    <x v="11"/>
    <x v="1"/>
    <x v="1"/>
    <n v="22.57"/>
  </r>
  <r>
    <x v="0"/>
    <n v="1185732"/>
    <d v="2021-06-08T00:00:00"/>
    <x v="3"/>
    <x v="12"/>
    <s v="Omaha"/>
    <x v="0"/>
    <n v="38"/>
    <n v="105"/>
    <n v="3990"/>
    <n v="2114.7000000000003"/>
    <n v="0.53"/>
    <x v="2"/>
    <n v="2021"/>
    <x v="11"/>
    <x v="1"/>
    <x v="0"/>
    <n v="20.140000000000004"/>
  </r>
  <r>
    <x v="0"/>
    <n v="1185732"/>
    <d v="2021-06-09T00:00:00"/>
    <x v="3"/>
    <x v="12"/>
    <s v="Omaha"/>
    <x v="1"/>
    <n v="32"/>
    <n v="23"/>
    <n v="736"/>
    <n v="331.2"/>
    <n v="0.44999999999999996"/>
    <x v="2"/>
    <n v="2021"/>
    <x v="11"/>
    <x v="1"/>
    <x v="0"/>
    <n v="14.4"/>
  </r>
  <r>
    <x v="0"/>
    <n v="1185732"/>
    <d v="2021-06-10T00:00:00"/>
    <x v="3"/>
    <x v="12"/>
    <s v="Omaha"/>
    <x v="2"/>
    <n v="23"/>
    <n v="21"/>
    <n v="483"/>
    <n v="217.34999999999997"/>
    <n v="0.44999999999999996"/>
    <x v="2"/>
    <n v="2021"/>
    <x v="11"/>
    <x v="1"/>
    <x v="0"/>
    <n v="10.349999999999998"/>
  </r>
  <r>
    <x v="0"/>
    <n v="1185732"/>
    <d v="2021-06-11T00:00:00"/>
    <x v="3"/>
    <x v="12"/>
    <s v="Omaha"/>
    <x v="3"/>
    <n v="27"/>
    <n v="0"/>
    <n v="0"/>
    <n v="0"/>
    <n v="0.53"/>
    <x v="2"/>
    <n v="2021"/>
    <x v="11"/>
    <x v="1"/>
    <x v="0"/>
    <e v="#DIV/0!"/>
  </r>
  <r>
    <x v="0"/>
    <n v="1185732"/>
    <d v="2021-06-12T00:00:00"/>
    <x v="3"/>
    <x v="12"/>
    <s v="Omaha"/>
    <x v="4"/>
    <n v="42"/>
    <n v="6"/>
    <n v="252"/>
    <n v="120.96"/>
    <n v="0.48"/>
    <x v="2"/>
    <n v="2021"/>
    <x v="11"/>
    <x v="1"/>
    <x v="1"/>
    <n v="20.16"/>
  </r>
  <r>
    <x v="0"/>
    <n v="1185732"/>
    <d v="2021-06-13T00:00:00"/>
    <x v="3"/>
    <x v="12"/>
    <s v="Omaha"/>
    <x v="5"/>
    <n v="34"/>
    <n v="39"/>
    <n v="1326"/>
    <n v="822.12"/>
    <n v="0.62"/>
    <x v="2"/>
    <n v="2021"/>
    <x v="11"/>
    <x v="1"/>
    <x v="1"/>
    <n v="21.080000000000002"/>
  </r>
  <r>
    <x v="0"/>
    <n v="1185732"/>
    <d v="2021-06-14T00:00:00"/>
    <x v="3"/>
    <x v="12"/>
    <s v="Omaha"/>
    <x v="0"/>
    <n v="44"/>
    <n v="118"/>
    <n v="5192"/>
    <n v="2803.6800000000003"/>
    <n v="0.54"/>
    <x v="2"/>
    <n v="2021"/>
    <x v="11"/>
    <x v="1"/>
    <x v="0"/>
    <n v="23.76"/>
  </r>
  <r>
    <x v="0"/>
    <n v="1185732"/>
    <d v="2021-06-15T00:00:00"/>
    <x v="3"/>
    <x v="12"/>
    <s v="Omaha"/>
    <x v="1"/>
    <n v="38"/>
    <n v="33"/>
    <n v="1254"/>
    <n v="627"/>
    <n v="0.5"/>
    <x v="2"/>
    <n v="2021"/>
    <x v="11"/>
    <x v="1"/>
    <x v="0"/>
    <n v="19"/>
  </r>
  <r>
    <x v="0"/>
    <n v="1185732"/>
    <d v="2021-06-16T00:00:00"/>
    <x v="3"/>
    <x v="12"/>
    <s v="Omaha"/>
    <x v="2"/>
    <n v="32"/>
    <n v="30"/>
    <n v="960"/>
    <n v="460.79999999999995"/>
    <n v="0.48"/>
    <x v="2"/>
    <n v="2021"/>
    <x v="11"/>
    <x v="1"/>
    <x v="0"/>
    <n v="15.359999999999998"/>
  </r>
  <r>
    <x v="0"/>
    <n v="1185732"/>
    <d v="2021-06-17T00:00:00"/>
    <x v="3"/>
    <x v="12"/>
    <s v="Omaha"/>
    <x v="3"/>
    <n v="34"/>
    <n v="7"/>
    <n v="238"/>
    <n v="126.14"/>
    <n v="0.53"/>
    <x v="2"/>
    <n v="2021"/>
    <x v="11"/>
    <x v="1"/>
    <x v="0"/>
    <n v="18.02"/>
  </r>
  <r>
    <x v="0"/>
    <n v="1185732"/>
    <d v="2021-06-18T00:00:00"/>
    <x v="3"/>
    <x v="12"/>
    <s v="Omaha"/>
    <x v="4"/>
    <n v="46"/>
    <n v="13"/>
    <n v="598"/>
    <n v="275.08"/>
    <n v="0.45999999999999996"/>
    <x v="2"/>
    <n v="2021"/>
    <x v="11"/>
    <x v="1"/>
    <x v="1"/>
    <n v="21.16"/>
  </r>
  <r>
    <x v="0"/>
    <n v="1185732"/>
    <d v="2021-06-19T00:00:00"/>
    <x v="3"/>
    <x v="12"/>
    <s v="Omaha"/>
    <x v="5"/>
    <n v="51"/>
    <n v="41"/>
    <n v="2091"/>
    <n v="1296.42"/>
    <n v="0.62"/>
    <x v="2"/>
    <n v="2021"/>
    <x v="11"/>
    <x v="1"/>
    <x v="1"/>
    <n v="31.62"/>
  </r>
  <r>
    <x v="0"/>
    <n v="1185732"/>
    <d v="2021-06-20T00:00:00"/>
    <x v="3"/>
    <x v="12"/>
    <s v="Omaha"/>
    <x v="0"/>
    <n v="36"/>
    <n v="120"/>
    <n v="4320"/>
    <n v="2289.6"/>
    <n v="0.53"/>
    <x v="2"/>
    <n v="2021"/>
    <x v="11"/>
    <x v="1"/>
    <x v="0"/>
    <n v="19.079999999999998"/>
  </r>
  <r>
    <x v="0"/>
    <n v="1185732"/>
    <d v="2021-06-21T00:00:00"/>
    <x v="3"/>
    <x v="12"/>
    <s v="Omaha"/>
    <x v="1"/>
    <n v="32"/>
    <n v="45"/>
    <n v="1440"/>
    <n v="720"/>
    <n v="0.5"/>
    <x v="2"/>
    <n v="2021"/>
    <x v="11"/>
    <x v="1"/>
    <x v="0"/>
    <n v="16"/>
  </r>
  <r>
    <x v="0"/>
    <n v="1185732"/>
    <d v="2021-06-22T00:00:00"/>
    <x v="3"/>
    <x v="12"/>
    <s v="Omaha"/>
    <x v="2"/>
    <n v="27"/>
    <n v="46"/>
    <n v="1242"/>
    <n v="558.9"/>
    <n v="0.44999999999999996"/>
    <x v="2"/>
    <n v="2021"/>
    <x v="11"/>
    <x v="1"/>
    <x v="0"/>
    <n v="12.15"/>
  </r>
  <r>
    <x v="0"/>
    <n v="1185732"/>
    <d v="2021-06-23T00:00:00"/>
    <x v="3"/>
    <x v="12"/>
    <s v="Omaha"/>
    <x v="3"/>
    <n v="27"/>
    <n v="39"/>
    <n v="1053"/>
    <n v="568.62"/>
    <n v="0.54"/>
    <x v="2"/>
    <n v="2021"/>
    <x v="11"/>
    <x v="1"/>
    <x v="0"/>
    <n v="14.58"/>
  </r>
  <r>
    <x v="0"/>
    <n v="1185732"/>
    <d v="2021-06-24T00:00:00"/>
    <x v="3"/>
    <x v="12"/>
    <s v="Omaha"/>
    <x v="4"/>
    <n v="42"/>
    <n v="42"/>
    <n v="1764"/>
    <n v="882"/>
    <n v="0.5"/>
    <x v="2"/>
    <n v="2021"/>
    <x v="11"/>
    <x v="1"/>
    <x v="1"/>
    <n v="21"/>
  </r>
  <r>
    <x v="0"/>
    <n v="1185732"/>
    <d v="2021-06-25T00:00:00"/>
    <x v="3"/>
    <x v="12"/>
    <s v="Omaha"/>
    <x v="5"/>
    <n v="49"/>
    <n v="85"/>
    <n v="4165"/>
    <n v="2582.3000000000002"/>
    <n v="0.62"/>
    <x v="2"/>
    <n v="2021"/>
    <x v="11"/>
    <x v="1"/>
    <x v="1"/>
    <n v="30.380000000000003"/>
  </r>
  <r>
    <x v="0"/>
    <n v="1185732"/>
    <d v="2021-06-26T00:00:00"/>
    <x v="3"/>
    <x v="12"/>
    <s v="Omaha"/>
    <x v="0"/>
    <n v="43"/>
    <n v="165"/>
    <n v="7095"/>
    <n v="3618.4500000000003"/>
    <n v="0.51"/>
    <x v="2"/>
    <n v="2021"/>
    <x v="11"/>
    <x v="1"/>
    <x v="0"/>
    <n v="21.930000000000003"/>
  </r>
  <r>
    <x v="0"/>
    <n v="1185732"/>
    <d v="2021-06-27T00:00:00"/>
    <x v="3"/>
    <x v="12"/>
    <s v="Omaha"/>
    <x v="1"/>
    <n v="37"/>
    <n v="81"/>
    <n v="2997"/>
    <n v="1348.6499999999999"/>
    <n v="0.44999999999999996"/>
    <x v="2"/>
    <n v="2021"/>
    <x v="11"/>
    <x v="1"/>
    <x v="0"/>
    <n v="16.649999999999999"/>
  </r>
  <r>
    <x v="0"/>
    <n v="1185732"/>
    <d v="2021-06-28T00:00:00"/>
    <x v="3"/>
    <x v="12"/>
    <s v="Omaha"/>
    <x v="2"/>
    <n v="34"/>
    <n v="63"/>
    <n v="2142"/>
    <n v="963.89999999999986"/>
    <n v="0.44999999999999996"/>
    <x v="2"/>
    <n v="2021"/>
    <x v="11"/>
    <x v="1"/>
    <x v="0"/>
    <n v="15.299999999999997"/>
  </r>
  <r>
    <x v="0"/>
    <n v="1185732"/>
    <d v="2021-06-29T00:00:00"/>
    <x v="3"/>
    <x v="12"/>
    <s v="Omaha"/>
    <x v="3"/>
    <n v="33"/>
    <n v="46"/>
    <n v="1518"/>
    <n v="789.36"/>
    <n v="0.52"/>
    <x v="2"/>
    <n v="2021"/>
    <x v="11"/>
    <x v="1"/>
    <x v="0"/>
    <n v="17.16"/>
  </r>
  <r>
    <x v="0"/>
    <n v="1185732"/>
    <d v="2021-06-30T00:00:00"/>
    <x v="3"/>
    <x v="12"/>
    <s v="Omaha"/>
    <x v="4"/>
    <n v="41"/>
    <n v="44"/>
    <n v="1804"/>
    <n v="883.96"/>
    <n v="0.49"/>
    <x v="2"/>
    <n v="2021"/>
    <x v="11"/>
    <x v="1"/>
    <x v="1"/>
    <n v="20.09"/>
  </r>
  <r>
    <x v="0"/>
    <n v="1185732"/>
    <d v="2021-07-01T00:00:00"/>
    <x v="3"/>
    <x v="12"/>
    <s v="Omaha"/>
    <x v="5"/>
    <n v="49"/>
    <n v="91"/>
    <n v="4459"/>
    <n v="2809.17"/>
    <n v="0.63"/>
    <x v="2"/>
    <n v="2021"/>
    <x v="5"/>
    <x v="2"/>
    <x v="1"/>
    <n v="30.87"/>
  </r>
  <r>
    <x v="0"/>
    <n v="1185732"/>
    <d v="2021-07-02T00:00:00"/>
    <x v="3"/>
    <x v="12"/>
    <s v="Omaha"/>
    <x v="0"/>
    <n v="41"/>
    <n v="145"/>
    <n v="5945"/>
    <n v="3150.8500000000004"/>
    <n v="0.53"/>
    <x v="2"/>
    <n v="2021"/>
    <x v="5"/>
    <x v="2"/>
    <x v="0"/>
    <n v="21.730000000000004"/>
  </r>
  <r>
    <x v="0"/>
    <n v="1185732"/>
    <d v="2021-07-03T00:00:00"/>
    <x v="3"/>
    <x v="12"/>
    <s v="Omaha"/>
    <x v="1"/>
    <n v="42"/>
    <n v="80"/>
    <n v="3360"/>
    <n v="1646.3999999999999"/>
    <n v="0.49"/>
    <x v="2"/>
    <n v="2021"/>
    <x v="5"/>
    <x v="2"/>
    <x v="0"/>
    <n v="20.58"/>
  </r>
  <r>
    <x v="0"/>
    <n v="1185732"/>
    <d v="2021-07-04T00:00:00"/>
    <x v="3"/>
    <x v="12"/>
    <s v="Omaha"/>
    <x v="2"/>
    <n v="36"/>
    <n v="52"/>
    <n v="1872"/>
    <n v="898.56"/>
    <n v="0.48"/>
    <x v="2"/>
    <n v="2021"/>
    <x v="5"/>
    <x v="2"/>
    <x v="0"/>
    <n v="17.279999999999998"/>
  </r>
  <r>
    <x v="0"/>
    <n v="1185732"/>
    <d v="2021-07-05T00:00:00"/>
    <x v="3"/>
    <x v="12"/>
    <s v="Omaha"/>
    <x v="3"/>
    <n v="29"/>
    <n v="38"/>
    <n v="1102"/>
    <n v="562.02"/>
    <n v="0.51"/>
    <x v="2"/>
    <n v="2021"/>
    <x v="5"/>
    <x v="2"/>
    <x v="0"/>
    <n v="14.79"/>
  </r>
  <r>
    <x v="0"/>
    <n v="1185732"/>
    <d v="2021-07-06T00:00:00"/>
    <x v="3"/>
    <x v="12"/>
    <s v="Omaha"/>
    <x v="4"/>
    <n v="37"/>
    <n v="27"/>
    <n v="999"/>
    <n v="479.52"/>
    <n v="0.48"/>
    <x v="2"/>
    <n v="2021"/>
    <x v="5"/>
    <x v="2"/>
    <x v="1"/>
    <n v="17.759999999999998"/>
  </r>
  <r>
    <x v="0"/>
    <n v="1185732"/>
    <d v="2021-07-07T00:00:00"/>
    <x v="3"/>
    <x v="12"/>
    <s v="Omaha"/>
    <x v="5"/>
    <n v="44"/>
    <n v="69"/>
    <n v="3036"/>
    <n v="1821.6"/>
    <n v="0.6"/>
    <x v="2"/>
    <n v="2021"/>
    <x v="5"/>
    <x v="2"/>
    <x v="1"/>
    <n v="26.4"/>
  </r>
  <r>
    <x v="0"/>
    <n v="1185732"/>
    <d v="2021-07-08T00:00:00"/>
    <x v="3"/>
    <x v="12"/>
    <s v="Omaha"/>
    <x v="0"/>
    <n v="38"/>
    <n v="112"/>
    <n v="4256"/>
    <n v="2298.2400000000002"/>
    <n v="0.54"/>
    <x v="2"/>
    <n v="2021"/>
    <x v="5"/>
    <x v="2"/>
    <x v="0"/>
    <n v="20.520000000000003"/>
  </r>
  <r>
    <x v="0"/>
    <n v="1185732"/>
    <d v="2021-07-09T00:00:00"/>
    <x v="3"/>
    <x v="12"/>
    <s v="Omaha"/>
    <x v="1"/>
    <n v="33"/>
    <n v="56"/>
    <n v="1848"/>
    <n v="850.07999999999993"/>
    <n v="0.45999999999999996"/>
    <x v="2"/>
    <n v="2021"/>
    <x v="5"/>
    <x v="2"/>
    <x v="0"/>
    <n v="15.179999999999998"/>
  </r>
  <r>
    <x v="0"/>
    <n v="1185732"/>
    <d v="2021-07-10T00:00:00"/>
    <x v="3"/>
    <x v="12"/>
    <s v="Omaha"/>
    <x v="2"/>
    <n v="18"/>
    <n v="25"/>
    <n v="450"/>
    <n v="216"/>
    <n v="0.48"/>
    <x v="2"/>
    <n v="2021"/>
    <x v="5"/>
    <x v="2"/>
    <x v="0"/>
    <n v="8.64"/>
  </r>
  <r>
    <x v="0"/>
    <n v="1185732"/>
    <d v="2021-07-11T00:00:00"/>
    <x v="3"/>
    <x v="12"/>
    <s v="Omaha"/>
    <x v="3"/>
    <n v="19"/>
    <n v="23"/>
    <n v="437"/>
    <n v="227.24"/>
    <n v="0.52"/>
    <x v="2"/>
    <n v="2021"/>
    <x v="5"/>
    <x v="2"/>
    <x v="0"/>
    <n v="9.8800000000000008"/>
  </r>
  <r>
    <x v="0"/>
    <n v="1185732"/>
    <d v="2021-07-12T00:00:00"/>
    <x v="3"/>
    <x v="12"/>
    <s v="Omaha"/>
    <x v="4"/>
    <n v="29"/>
    <n v="21"/>
    <n v="609"/>
    <n v="292.32"/>
    <n v="0.48"/>
    <x v="2"/>
    <n v="2021"/>
    <x v="5"/>
    <x v="2"/>
    <x v="1"/>
    <n v="13.92"/>
  </r>
  <r>
    <x v="0"/>
    <n v="1185732"/>
    <d v="2021-07-13T00:00:00"/>
    <x v="3"/>
    <x v="12"/>
    <s v="Omaha"/>
    <x v="5"/>
    <n v="34"/>
    <n v="39"/>
    <n v="1326"/>
    <n v="822.12"/>
    <n v="0.62"/>
    <x v="2"/>
    <n v="2021"/>
    <x v="5"/>
    <x v="2"/>
    <x v="1"/>
    <n v="21.080000000000002"/>
  </r>
  <r>
    <x v="0"/>
    <n v="1185732"/>
    <d v="2021-07-14T00:00:00"/>
    <x v="3"/>
    <x v="12"/>
    <s v="Omaha"/>
    <x v="0"/>
    <n v="36"/>
    <n v="94"/>
    <n v="3384"/>
    <n v="1827.3600000000001"/>
    <n v="0.54"/>
    <x v="2"/>
    <n v="2021"/>
    <x v="5"/>
    <x v="2"/>
    <x v="0"/>
    <n v="19.440000000000001"/>
  </r>
  <r>
    <x v="0"/>
    <n v="1185732"/>
    <d v="2021-07-15T00:00:00"/>
    <x v="3"/>
    <x v="12"/>
    <s v="Omaha"/>
    <x v="1"/>
    <n v="29"/>
    <n v="41"/>
    <n v="1189"/>
    <n v="546.93999999999994"/>
    <n v="0.45999999999999996"/>
    <x v="2"/>
    <n v="2021"/>
    <x v="5"/>
    <x v="2"/>
    <x v="0"/>
    <n v="13.339999999999998"/>
  </r>
  <r>
    <x v="0"/>
    <n v="1185732"/>
    <d v="2021-07-16T00:00:00"/>
    <x v="3"/>
    <x v="12"/>
    <s v="Omaha"/>
    <x v="2"/>
    <n v="29"/>
    <n v="14"/>
    <n v="406"/>
    <n v="203"/>
    <n v="0.5"/>
    <x v="2"/>
    <n v="2021"/>
    <x v="5"/>
    <x v="2"/>
    <x v="0"/>
    <n v="14.5"/>
  </r>
  <r>
    <x v="0"/>
    <n v="1185732"/>
    <d v="2021-07-17T00:00:00"/>
    <x v="3"/>
    <x v="12"/>
    <s v="Omaha"/>
    <x v="3"/>
    <n v="29"/>
    <n v="7"/>
    <n v="203"/>
    <n v="107.59"/>
    <n v="0.53"/>
    <x v="2"/>
    <n v="2021"/>
    <x v="5"/>
    <x v="2"/>
    <x v="0"/>
    <n v="15.370000000000001"/>
  </r>
  <r>
    <x v="0"/>
    <n v="1185732"/>
    <d v="2021-07-18T00:00:00"/>
    <x v="3"/>
    <x v="12"/>
    <s v="Omaha"/>
    <x v="4"/>
    <n v="37"/>
    <n v="7"/>
    <n v="259"/>
    <n v="124.32"/>
    <n v="0.48"/>
    <x v="2"/>
    <n v="2021"/>
    <x v="5"/>
    <x v="2"/>
    <x v="1"/>
    <n v="17.759999999999998"/>
  </r>
  <r>
    <x v="0"/>
    <n v="1185732"/>
    <d v="2021-07-19T00:00:00"/>
    <x v="3"/>
    <x v="12"/>
    <s v="Omaha"/>
    <x v="5"/>
    <n v="44"/>
    <n v="38"/>
    <n v="1672"/>
    <n v="1053.3599999999999"/>
    <n v="0.63"/>
    <x v="2"/>
    <n v="2021"/>
    <x v="5"/>
    <x v="2"/>
    <x v="1"/>
    <n v="27.72"/>
  </r>
  <r>
    <x v="0"/>
    <n v="1185732"/>
    <d v="2021-07-20T00:00:00"/>
    <x v="3"/>
    <x v="12"/>
    <s v="Omaha"/>
    <x v="0"/>
    <n v="37"/>
    <n v="84"/>
    <n v="3108"/>
    <n v="1678.3200000000002"/>
    <n v="0.54"/>
    <x v="2"/>
    <n v="2021"/>
    <x v="5"/>
    <x v="2"/>
    <x v="0"/>
    <n v="19.98"/>
  </r>
  <r>
    <x v="0"/>
    <n v="1185732"/>
    <d v="2021-07-21T00:00:00"/>
    <x v="3"/>
    <x v="12"/>
    <s v="Omaha"/>
    <x v="1"/>
    <n v="29"/>
    <n v="41"/>
    <n v="1189"/>
    <n v="546.93999999999994"/>
    <n v="0.45999999999999996"/>
    <x v="2"/>
    <n v="2021"/>
    <x v="5"/>
    <x v="2"/>
    <x v="0"/>
    <n v="13.339999999999998"/>
  </r>
  <r>
    <x v="0"/>
    <n v="1185732"/>
    <d v="2021-07-22T00:00:00"/>
    <x v="3"/>
    <x v="12"/>
    <s v="Omaha"/>
    <x v="2"/>
    <n v="29"/>
    <n v="25"/>
    <n v="725"/>
    <n v="340.75"/>
    <n v="0.47"/>
    <x v="2"/>
    <n v="2021"/>
    <x v="5"/>
    <x v="2"/>
    <x v="0"/>
    <n v="13.63"/>
  </r>
  <r>
    <x v="0"/>
    <n v="1185732"/>
    <d v="2021-07-23T00:00:00"/>
    <x v="3"/>
    <x v="12"/>
    <s v="Omaha"/>
    <x v="3"/>
    <n v="27"/>
    <n v="36"/>
    <n v="972"/>
    <n v="534.6"/>
    <n v="0.55000000000000004"/>
    <x v="2"/>
    <n v="2021"/>
    <x v="5"/>
    <x v="2"/>
    <x v="0"/>
    <n v="14.850000000000001"/>
  </r>
  <r>
    <x v="0"/>
    <n v="1185732"/>
    <d v="2021-07-24T00:00:00"/>
    <x v="3"/>
    <x v="12"/>
    <s v="Omaha"/>
    <x v="4"/>
    <n v="48"/>
    <n v="27"/>
    <n v="1296"/>
    <n v="583.19999999999993"/>
    <n v="0.44999999999999996"/>
    <x v="2"/>
    <n v="2021"/>
    <x v="5"/>
    <x v="2"/>
    <x v="1"/>
    <n v="21.599999999999998"/>
  </r>
  <r>
    <x v="0"/>
    <n v="1185732"/>
    <d v="2021-07-25T00:00:00"/>
    <x v="3"/>
    <x v="12"/>
    <s v="Omaha"/>
    <x v="5"/>
    <n v="53"/>
    <n v="58"/>
    <n v="3074"/>
    <n v="1905.8799999999999"/>
    <n v="0.62"/>
    <x v="2"/>
    <n v="2021"/>
    <x v="5"/>
    <x v="2"/>
    <x v="1"/>
    <n v="32.86"/>
  </r>
  <r>
    <x v="0"/>
    <n v="1185732"/>
    <d v="2021-07-26T00:00:00"/>
    <x v="3"/>
    <x v="12"/>
    <s v="Omaha"/>
    <x v="0"/>
    <n v="49"/>
    <n v="117"/>
    <n v="5733"/>
    <n v="2866.5"/>
    <n v="0.5"/>
    <x v="2"/>
    <n v="2021"/>
    <x v="5"/>
    <x v="2"/>
    <x v="0"/>
    <n v="24.5"/>
  </r>
  <r>
    <x v="0"/>
    <n v="1185732"/>
    <d v="2021-07-27T00:00:00"/>
    <x v="3"/>
    <x v="12"/>
    <s v="Omaha"/>
    <x v="1"/>
    <n v="36"/>
    <n v="63"/>
    <n v="2268"/>
    <n v="1134"/>
    <n v="0.5"/>
    <x v="2"/>
    <n v="2021"/>
    <x v="5"/>
    <x v="2"/>
    <x v="0"/>
    <n v="18"/>
  </r>
  <r>
    <x v="0"/>
    <n v="1185732"/>
    <d v="2021-07-28T00:00:00"/>
    <x v="3"/>
    <x v="12"/>
    <s v="Omaha"/>
    <x v="2"/>
    <n v="39"/>
    <n v="60"/>
    <n v="2340"/>
    <n v="1146.5999999999999"/>
    <n v="0.49"/>
    <x v="2"/>
    <n v="2021"/>
    <x v="5"/>
    <x v="2"/>
    <x v="0"/>
    <n v="19.11"/>
  </r>
  <r>
    <x v="0"/>
    <n v="1185732"/>
    <d v="2021-07-29T00:00:00"/>
    <x v="3"/>
    <x v="12"/>
    <s v="Omaha"/>
    <x v="3"/>
    <n v="38"/>
    <n v="38"/>
    <n v="1444"/>
    <n v="794.2"/>
    <n v="0.55000000000000004"/>
    <x v="2"/>
    <n v="2021"/>
    <x v="5"/>
    <x v="2"/>
    <x v="0"/>
    <n v="20.900000000000002"/>
  </r>
  <r>
    <x v="0"/>
    <n v="1185732"/>
    <d v="2021-07-30T00:00:00"/>
    <x v="3"/>
    <x v="12"/>
    <s v="Omaha"/>
    <x v="4"/>
    <n v="45"/>
    <n v="39"/>
    <n v="1755"/>
    <n v="842.4"/>
    <n v="0.48"/>
    <x v="2"/>
    <n v="2021"/>
    <x v="5"/>
    <x v="2"/>
    <x v="1"/>
    <n v="21.599999999999998"/>
  </r>
  <r>
    <x v="0"/>
    <n v="1185732"/>
    <d v="2021-07-31T00:00:00"/>
    <x v="3"/>
    <x v="12"/>
    <s v="Omaha"/>
    <x v="5"/>
    <n v="54"/>
    <n v="65"/>
    <n v="3510"/>
    <n v="2176.1999999999998"/>
    <n v="0.62"/>
    <x v="2"/>
    <n v="2021"/>
    <x v="5"/>
    <x v="2"/>
    <x v="1"/>
    <n v="33.479999999999997"/>
  </r>
  <r>
    <x v="2"/>
    <n v="1197831"/>
    <d v="2021-08-01T00:00:00"/>
    <x v="3"/>
    <x v="12"/>
    <s v="Omaha"/>
    <x v="0"/>
    <n v="19"/>
    <n v="203"/>
    <n v="3857"/>
    <n v="2044.21"/>
    <n v="0.53"/>
    <x v="2"/>
    <n v="2021"/>
    <x v="6"/>
    <x v="2"/>
    <x v="0"/>
    <n v="10.07"/>
  </r>
  <r>
    <x v="2"/>
    <n v="1197831"/>
    <d v="2021-08-02T00:00:00"/>
    <x v="3"/>
    <x v="12"/>
    <s v="Omaha"/>
    <x v="1"/>
    <n v="29"/>
    <n v="196"/>
    <n v="5684"/>
    <n v="3069.36"/>
    <n v="0.54"/>
    <x v="2"/>
    <n v="2021"/>
    <x v="6"/>
    <x v="2"/>
    <x v="0"/>
    <n v="15.66"/>
  </r>
  <r>
    <x v="2"/>
    <n v="1197831"/>
    <d v="2021-08-03T00:00:00"/>
    <x v="3"/>
    <x v="12"/>
    <s v="Omaha"/>
    <x v="2"/>
    <n v="28"/>
    <n v="138"/>
    <n v="3864"/>
    <n v="2125.1999999999998"/>
    <n v="0.54999999999999993"/>
    <x v="2"/>
    <n v="2021"/>
    <x v="6"/>
    <x v="2"/>
    <x v="0"/>
    <n v="15.399999999999999"/>
  </r>
  <r>
    <x v="2"/>
    <n v="1197831"/>
    <d v="2021-08-04T00:00:00"/>
    <x v="3"/>
    <x v="12"/>
    <s v="Omaha"/>
    <x v="3"/>
    <n v="33"/>
    <n v="138"/>
    <n v="4554"/>
    <n v="2914.56"/>
    <n v="0.64"/>
    <x v="2"/>
    <n v="2021"/>
    <x v="6"/>
    <x v="2"/>
    <x v="0"/>
    <n v="21.12"/>
  </r>
  <r>
    <x v="2"/>
    <n v="1197831"/>
    <d v="2021-08-05T00:00:00"/>
    <x v="1"/>
    <x v="13"/>
    <s v="Birmingham"/>
    <x v="4"/>
    <n v="37"/>
    <n v="88"/>
    <n v="3256"/>
    <n v="1562.8799999999999"/>
    <n v="0.48"/>
    <x v="2"/>
    <n v="2021"/>
    <x v="6"/>
    <x v="2"/>
    <x v="1"/>
    <n v="17.759999999999998"/>
  </r>
  <r>
    <x v="2"/>
    <n v="1197831"/>
    <d v="2021-08-06T00:00:00"/>
    <x v="1"/>
    <x v="13"/>
    <s v="Birmingham"/>
    <x v="5"/>
    <n v="32"/>
    <n v="138"/>
    <n v="4416"/>
    <n v="3091.2000000000003"/>
    <n v="0.70000000000000007"/>
    <x v="2"/>
    <n v="2021"/>
    <x v="6"/>
    <x v="2"/>
    <x v="1"/>
    <n v="22.400000000000002"/>
  </r>
  <r>
    <x v="2"/>
    <n v="1197831"/>
    <d v="2021-08-07T00:00:00"/>
    <x v="1"/>
    <x v="13"/>
    <s v="Birmingham"/>
    <x v="0"/>
    <n v="24"/>
    <n v="156"/>
    <n v="3744"/>
    <n v="2021.7600000000002"/>
    <n v="0.54"/>
    <x v="2"/>
    <n v="2021"/>
    <x v="6"/>
    <x v="2"/>
    <x v="0"/>
    <n v="12.96"/>
  </r>
  <r>
    <x v="2"/>
    <n v="1197831"/>
    <d v="2021-08-08T00:00:00"/>
    <x v="1"/>
    <x v="13"/>
    <s v="Birmingham"/>
    <x v="1"/>
    <n v="33"/>
    <n v="174"/>
    <n v="5742"/>
    <n v="3100.6800000000003"/>
    <n v="0.54"/>
    <x v="2"/>
    <n v="2021"/>
    <x v="6"/>
    <x v="2"/>
    <x v="0"/>
    <n v="17.82"/>
  </r>
  <r>
    <x v="2"/>
    <n v="1197831"/>
    <d v="2021-08-09T00:00:00"/>
    <x v="1"/>
    <x v="13"/>
    <s v="Birmingham"/>
    <x v="2"/>
    <n v="32"/>
    <n v="128"/>
    <n v="4096"/>
    <n v="2129.92"/>
    <n v="0.52"/>
    <x v="2"/>
    <n v="2021"/>
    <x v="6"/>
    <x v="2"/>
    <x v="0"/>
    <n v="16.64"/>
  </r>
  <r>
    <x v="2"/>
    <n v="1197831"/>
    <d v="2021-08-10T00:00:00"/>
    <x v="1"/>
    <x v="13"/>
    <s v="Birmingham"/>
    <x v="3"/>
    <n v="32"/>
    <n v="98"/>
    <n v="3136"/>
    <n v="1944.32"/>
    <n v="0.62"/>
    <x v="2"/>
    <n v="2021"/>
    <x v="6"/>
    <x v="2"/>
    <x v="0"/>
    <n v="19.84"/>
  </r>
  <r>
    <x v="2"/>
    <n v="1197831"/>
    <d v="2021-08-11T00:00:00"/>
    <x v="1"/>
    <x v="13"/>
    <s v="Birmingham"/>
    <x v="4"/>
    <n v="38"/>
    <n v="68"/>
    <n v="2584"/>
    <n v="1240.32"/>
    <n v="0.48"/>
    <x v="2"/>
    <n v="2021"/>
    <x v="6"/>
    <x v="2"/>
    <x v="1"/>
    <n v="18.239999999999998"/>
  </r>
  <r>
    <x v="2"/>
    <n v="1197831"/>
    <d v="2021-08-12T00:00:00"/>
    <x v="1"/>
    <x v="13"/>
    <s v="Birmingham"/>
    <x v="5"/>
    <n v="33"/>
    <n v="126"/>
    <n v="4158"/>
    <n v="2785.86"/>
    <n v="0.67"/>
    <x v="2"/>
    <n v="2021"/>
    <x v="6"/>
    <x v="2"/>
    <x v="1"/>
    <n v="22.11"/>
  </r>
  <r>
    <x v="2"/>
    <n v="1197831"/>
    <d v="2021-08-13T00:00:00"/>
    <x v="1"/>
    <x v="13"/>
    <s v="Birmingham"/>
    <x v="0"/>
    <n v="28"/>
    <n v="163"/>
    <n v="4564"/>
    <n v="2510.1999999999998"/>
    <n v="0.54999999999999993"/>
    <x v="2"/>
    <n v="2021"/>
    <x v="6"/>
    <x v="2"/>
    <x v="0"/>
    <n v="15.399999999999999"/>
  </r>
  <r>
    <x v="2"/>
    <n v="1197831"/>
    <d v="2021-08-14T00:00:00"/>
    <x v="1"/>
    <x v="13"/>
    <s v="Birmingham"/>
    <x v="1"/>
    <n v="36"/>
    <n v="188"/>
    <n v="6768"/>
    <n v="3722.3999999999996"/>
    <n v="0.54999999999999993"/>
    <x v="2"/>
    <n v="2021"/>
    <x v="6"/>
    <x v="2"/>
    <x v="0"/>
    <n v="19.799999999999997"/>
  </r>
  <r>
    <x v="2"/>
    <n v="1197831"/>
    <d v="2021-08-15T00:00:00"/>
    <x v="1"/>
    <x v="13"/>
    <s v="Birmingham"/>
    <x v="2"/>
    <n v="27"/>
    <n v="117"/>
    <n v="3159"/>
    <n v="1832.2199999999998"/>
    <n v="0.57999999999999996"/>
    <x v="2"/>
    <n v="2021"/>
    <x v="6"/>
    <x v="2"/>
    <x v="0"/>
    <n v="15.659999999999998"/>
  </r>
  <r>
    <x v="2"/>
    <n v="1197831"/>
    <d v="2021-08-16T00:00:00"/>
    <x v="1"/>
    <x v="13"/>
    <s v="Birmingham"/>
    <x v="3"/>
    <n v="33"/>
    <n v="105"/>
    <n v="3465"/>
    <n v="2356.2000000000003"/>
    <n v="0.68"/>
    <x v="2"/>
    <n v="2021"/>
    <x v="6"/>
    <x v="2"/>
    <x v="0"/>
    <n v="22.44"/>
  </r>
  <r>
    <x v="2"/>
    <n v="1197831"/>
    <d v="2021-08-17T00:00:00"/>
    <x v="1"/>
    <x v="13"/>
    <s v="Birmingham"/>
    <x v="4"/>
    <n v="37"/>
    <n v="73"/>
    <n v="2701"/>
    <n v="1350.5"/>
    <n v="0.5"/>
    <x v="2"/>
    <n v="2021"/>
    <x v="6"/>
    <x v="2"/>
    <x v="1"/>
    <n v="18.5"/>
  </r>
  <r>
    <x v="2"/>
    <n v="1197831"/>
    <d v="2021-08-18T00:00:00"/>
    <x v="1"/>
    <x v="13"/>
    <s v="Birmingham"/>
    <x v="5"/>
    <n v="34"/>
    <n v="104"/>
    <n v="3536"/>
    <n v="2652.0000000000005"/>
    <n v="0.75000000000000011"/>
    <x v="2"/>
    <n v="2021"/>
    <x v="6"/>
    <x v="2"/>
    <x v="1"/>
    <n v="25.500000000000004"/>
  </r>
  <r>
    <x v="2"/>
    <n v="1197831"/>
    <d v="2021-08-19T00:00:00"/>
    <x v="1"/>
    <x v="13"/>
    <s v="Birmingham"/>
    <x v="0"/>
    <n v="19"/>
    <n v="195"/>
    <n v="3705"/>
    <n v="2148.8999999999996"/>
    <n v="0.57999999999999996"/>
    <x v="2"/>
    <n v="2021"/>
    <x v="6"/>
    <x v="2"/>
    <x v="0"/>
    <n v="11.019999999999998"/>
  </r>
  <r>
    <x v="2"/>
    <n v="1197831"/>
    <d v="2021-08-20T00:00:00"/>
    <x v="1"/>
    <x v="13"/>
    <s v="Birmingham"/>
    <x v="1"/>
    <n v="19"/>
    <n v="189"/>
    <n v="3591"/>
    <n v="2082.7799999999997"/>
    <n v="0.57999999999999996"/>
    <x v="2"/>
    <n v="2021"/>
    <x v="6"/>
    <x v="2"/>
    <x v="0"/>
    <n v="11.019999999999998"/>
  </r>
  <r>
    <x v="2"/>
    <n v="1197831"/>
    <d v="2021-08-21T00:00:00"/>
    <x v="1"/>
    <x v="13"/>
    <s v="Birmingham"/>
    <x v="2"/>
    <n v="14"/>
    <n v="119"/>
    <n v="1666"/>
    <n v="982.93999999999994"/>
    <n v="0.59"/>
    <x v="2"/>
    <n v="2021"/>
    <x v="6"/>
    <x v="2"/>
    <x v="0"/>
    <n v="8.26"/>
  </r>
  <r>
    <x v="2"/>
    <n v="1197831"/>
    <d v="2021-08-22T00:00:00"/>
    <x v="1"/>
    <x v="13"/>
    <s v="Birmingham"/>
    <x v="3"/>
    <n v="18"/>
    <n v="113"/>
    <n v="2034"/>
    <n v="1342.44"/>
    <n v="0.66"/>
    <x v="2"/>
    <n v="2021"/>
    <x v="6"/>
    <x v="2"/>
    <x v="0"/>
    <n v="11.88"/>
  </r>
  <r>
    <x v="2"/>
    <n v="1197831"/>
    <d v="2021-08-23T00:00:00"/>
    <x v="1"/>
    <x v="13"/>
    <s v="Birmingham"/>
    <x v="4"/>
    <n v="23"/>
    <n v="74"/>
    <n v="1702"/>
    <n v="902.06000000000006"/>
    <n v="0.53"/>
    <x v="2"/>
    <n v="2021"/>
    <x v="6"/>
    <x v="2"/>
    <x v="1"/>
    <n v="12.190000000000001"/>
  </r>
  <r>
    <x v="2"/>
    <n v="1197831"/>
    <d v="2021-08-24T00:00:00"/>
    <x v="1"/>
    <x v="13"/>
    <s v="Birmingham"/>
    <x v="5"/>
    <n v="20"/>
    <n v="149"/>
    <n v="2980"/>
    <n v="2235.0000000000005"/>
    <n v="0.75000000000000011"/>
    <x v="2"/>
    <n v="2021"/>
    <x v="6"/>
    <x v="2"/>
    <x v="1"/>
    <n v="15.000000000000004"/>
  </r>
  <r>
    <x v="2"/>
    <n v="1197831"/>
    <d v="2021-08-25T00:00:00"/>
    <x v="1"/>
    <x v="13"/>
    <s v="Birmingham"/>
    <x v="0"/>
    <n v="9"/>
    <n v="203"/>
    <n v="1827"/>
    <n v="1077.9299999999998"/>
    <n v="0.59"/>
    <x v="2"/>
    <n v="2021"/>
    <x v="6"/>
    <x v="2"/>
    <x v="0"/>
    <n v="5.31"/>
  </r>
  <r>
    <x v="2"/>
    <n v="1197831"/>
    <d v="2021-08-26T00:00:00"/>
    <x v="1"/>
    <x v="13"/>
    <s v="Birmingham"/>
    <x v="1"/>
    <n v="19"/>
    <n v="189"/>
    <n v="3591"/>
    <n v="2118.69"/>
    <n v="0.59"/>
    <x v="2"/>
    <n v="2021"/>
    <x v="6"/>
    <x v="2"/>
    <x v="0"/>
    <n v="11.21"/>
  </r>
  <r>
    <x v="2"/>
    <n v="1197831"/>
    <d v="2021-08-27T00:00:00"/>
    <x v="1"/>
    <x v="13"/>
    <s v="Birmingham"/>
    <x v="2"/>
    <n v="15"/>
    <n v="173"/>
    <n v="2595"/>
    <n v="1453.1999999999998"/>
    <n v="0.55999999999999994"/>
    <x v="2"/>
    <n v="2021"/>
    <x v="6"/>
    <x v="2"/>
    <x v="0"/>
    <n v="8.3999999999999986"/>
  </r>
  <r>
    <x v="2"/>
    <n v="1197831"/>
    <d v="2021-08-28T00:00:00"/>
    <x v="1"/>
    <x v="13"/>
    <s v="Birmingham"/>
    <x v="3"/>
    <n v="34"/>
    <n v="135"/>
    <n v="4590"/>
    <n v="3121.2000000000003"/>
    <n v="0.68"/>
    <x v="2"/>
    <n v="2021"/>
    <x v="6"/>
    <x v="2"/>
    <x v="0"/>
    <n v="23.12"/>
  </r>
  <r>
    <x v="2"/>
    <n v="1197831"/>
    <d v="2021-08-29T00:00:00"/>
    <x v="1"/>
    <x v="13"/>
    <s v="Birmingham"/>
    <x v="4"/>
    <n v="49"/>
    <n v="120"/>
    <n v="5880"/>
    <n v="3175.2000000000003"/>
    <n v="0.54"/>
    <x v="2"/>
    <n v="2021"/>
    <x v="6"/>
    <x v="2"/>
    <x v="1"/>
    <n v="26.46"/>
  </r>
  <r>
    <x v="2"/>
    <n v="1197831"/>
    <d v="2021-08-30T00:00:00"/>
    <x v="1"/>
    <x v="13"/>
    <s v="Birmingham"/>
    <x v="5"/>
    <n v="43"/>
    <n v="203"/>
    <n v="8729"/>
    <n v="6284.880000000001"/>
    <n v="0.72000000000000008"/>
    <x v="2"/>
    <n v="2021"/>
    <x v="6"/>
    <x v="2"/>
    <x v="1"/>
    <n v="30.960000000000004"/>
  </r>
  <r>
    <x v="2"/>
    <n v="1197831"/>
    <d v="2021-08-31T00:00:00"/>
    <x v="1"/>
    <x v="13"/>
    <s v="Birmingham"/>
    <x v="0"/>
    <n v="43"/>
    <n v="203"/>
    <n v="8729"/>
    <n v="4800.95"/>
    <n v="0.54999999999999993"/>
    <x v="2"/>
    <n v="2021"/>
    <x v="6"/>
    <x v="2"/>
    <x v="0"/>
    <n v="23.65"/>
  </r>
  <r>
    <x v="2"/>
    <n v="1197831"/>
    <d v="2021-09-01T00:00:00"/>
    <x v="1"/>
    <x v="13"/>
    <s v="Birmingham"/>
    <x v="1"/>
    <n v="49"/>
    <n v="203"/>
    <n v="9947"/>
    <n v="5570.32"/>
    <n v="0.55999999999999994"/>
    <x v="2"/>
    <n v="2021"/>
    <x v="7"/>
    <x v="2"/>
    <x v="0"/>
    <n v="27.439999999999998"/>
  </r>
  <r>
    <x v="2"/>
    <n v="1197831"/>
    <d v="2021-09-02T00:00:00"/>
    <x v="1"/>
    <x v="13"/>
    <s v="Birmingham"/>
    <x v="2"/>
    <n v="44"/>
    <n v="189"/>
    <n v="8316"/>
    <n v="4906.4399999999996"/>
    <n v="0.59"/>
    <x v="2"/>
    <n v="2021"/>
    <x v="7"/>
    <x v="2"/>
    <x v="0"/>
    <n v="25.959999999999997"/>
  </r>
  <r>
    <x v="2"/>
    <n v="1197831"/>
    <d v="2021-09-03T00:00:00"/>
    <x v="1"/>
    <x v="13"/>
    <s v="Birmingham"/>
    <x v="3"/>
    <n v="41"/>
    <n v="180"/>
    <n v="7380"/>
    <n v="5092.2000000000007"/>
    <n v="0.69000000000000006"/>
    <x v="2"/>
    <n v="2021"/>
    <x v="7"/>
    <x v="2"/>
    <x v="0"/>
    <n v="28.290000000000003"/>
  </r>
  <r>
    <x v="2"/>
    <n v="1197831"/>
    <d v="2021-09-04T00:00:00"/>
    <x v="1"/>
    <x v="13"/>
    <s v="Birmingham"/>
    <x v="4"/>
    <n v="49"/>
    <n v="145"/>
    <n v="7105"/>
    <n v="3907.7499999999995"/>
    <n v="0.54999999999999993"/>
    <x v="2"/>
    <n v="2021"/>
    <x v="7"/>
    <x v="2"/>
    <x v="1"/>
    <n v="26.949999999999996"/>
  </r>
  <r>
    <x v="2"/>
    <n v="1197831"/>
    <d v="2021-09-05T00:00:00"/>
    <x v="1"/>
    <x v="13"/>
    <s v="Birmingham"/>
    <x v="5"/>
    <n v="50"/>
    <n v="245"/>
    <n v="12250"/>
    <n v="8820.0000000000018"/>
    <n v="0.72000000000000008"/>
    <x v="2"/>
    <n v="2021"/>
    <x v="7"/>
    <x v="2"/>
    <x v="1"/>
    <n v="36.000000000000007"/>
  </r>
  <r>
    <x v="2"/>
    <n v="1197831"/>
    <d v="2021-09-06T00:00:00"/>
    <x v="1"/>
    <x v="13"/>
    <s v="Birmingham"/>
    <x v="0"/>
    <n v="44"/>
    <n v="206"/>
    <n v="9064"/>
    <n v="5800.9599999999991"/>
    <n v="0.6399999999999999"/>
    <x v="2"/>
    <n v="2021"/>
    <x v="7"/>
    <x v="2"/>
    <x v="0"/>
    <n v="28.159999999999997"/>
  </r>
  <r>
    <x v="2"/>
    <n v="1197831"/>
    <d v="2021-09-07T00:00:00"/>
    <x v="1"/>
    <x v="13"/>
    <s v="Birmingham"/>
    <x v="1"/>
    <n v="49"/>
    <n v="215"/>
    <n v="10535"/>
    <n v="6742.3999999999987"/>
    <n v="0.6399999999999999"/>
    <x v="2"/>
    <n v="2021"/>
    <x v="7"/>
    <x v="2"/>
    <x v="0"/>
    <n v="31.359999999999992"/>
  </r>
  <r>
    <x v="2"/>
    <n v="1197831"/>
    <d v="2021-09-08T00:00:00"/>
    <x v="1"/>
    <x v="13"/>
    <s v="Birmingham"/>
    <x v="2"/>
    <n v="41"/>
    <n v="254"/>
    <n v="10414"/>
    <n v="6560.8199999999988"/>
    <n v="0.62999999999999989"/>
    <x v="2"/>
    <n v="2021"/>
    <x v="7"/>
    <x v="2"/>
    <x v="0"/>
    <n v="25.829999999999995"/>
  </r>
  <r>
    <x v="2"/>
    <n v="1197831"/>
    <d v="2021-09-09T00:00:00"/>
    <x v="1"/>
    <x v="13"/>
    <s v="Birmingham"/>
    <x v="3"/>
    <n v="44"/>
    <n v="173"/>
    <n v="7612"/>
    <n v="5632.880000000001"/>
    <n v="0.7400000000000001"/>
    <x v="2"/>
    <n v="2021"/>
    <x v="7"/>
    <x v="2"/>
    <x v="0"/>
    <n v="32.560000000000009"/>
  </r>
  <r>
    <x v="2"/>
    <n v="1197831"/>
    <d v="2021-09-10T00:00:00"/>
    <x v="1"/>
    <x v="13"/>
    <s v="Birmingham"/>
    <x v="4"/>
    <n v="45"/>
    <n v="131"/>
    <n v="5895"/>
    <n v="3419.1"/>
    <n v="0.57999999999999996"/>
    <x v="2"/>
    <n v="2021"/>
    <x v="7"/>
    <x v="2"/>
    <x v="1"/>
    <n v="26.099999999999998"/>
  </r>
  <r>
    <x v="2"/>
    <n v="1197831"/>
    <d v="2021-09-11T00:00:00"/>
    <x v="1"/>
    <x v="13"/>
    <s v="Birmingham"/>
    <x v="5"/>
    <n v="56"/>
    <n v="240"/>
    <n v="13440"/>
    <n v="10752.000000000002"/>
    <n v="0.80000000000000016"/>
    <x v="2"/>
    <n v="2021"/>
    <x v="7"/>
    <x v="2"/>
    <x v="1"/>
    <n v="44.800000000000004"/>
  </r>
  <r>
    <x v="2"/>
    <n v="1197831"/>
    <d v="2021-09-12T00:00:00"/>
    <x v="1"/>
    <x v="13"/>
    <s v="Birmingham"/>
    <x v="0"/>
    <n v="38"/>
    <n v="225"/>
    <n v="8550"/>
    <n v="5215.5"/>
    <n v="0.61"/>
    <x v="2"/>
    <n v="2021"/>
    <x v="7"/>
    <x v="2"/>
    <x v="0"/>
    <n v="23.18"/>
  </r>
  <r>
    <x v="2"/>
    <n v="1197831"/>
    <d v="2021-09-13T00:00:00"/>
    <x v="1"/>
    <x v="13"/>
    <s v="Birmingham"/>
    <x v="1"/>
    <n v="52"/>
    <n v="210"/>
    <n v="10920"/>
    <n v="7097.9999999999991"/>
    <n v="0.64999999999999991"/>
    <x v="2"/>
    <n v="2021"/>
    <x v="7"/>
    <x v="2"/>
    <x v="0"/>
    <n v="33.799999999999997"/>
  </r>
  <r>
    <x v="2"/>
    <n v="1197831"/>
    <d v="2021-09-14T00:00:00"/>
    <x v="1"/>
    <x v="13"/>
    <s v="Birmingham"/>
    <x v="2"/>
    <n v="51"/>
    <n v="268"/>
    <n v="13668"/>
    <n v="8200.7999999999993"/>
    <n v="0.6"/>
    <x v="2"/>
    <n v="2021"/>
    <x v="7"/>
    <x v="2"/>
    <x v="0"/>
    <n v="30.599999999999998"/>
  </r>
  <r>
    <x v="2"/>
    <n v="1197831"/>
    <d v="2021-09-15T00:00:00"/>
    <x v="1"/>
    <x v="13"/>
    <s v="Birmingham"/>
    <x v="3"/>
    <n v="46"/>
    <n v="119"/>
    <n v="5474"/>
    <n v="3886.5400000000004"/>
    <n v="0.71000000000000008"/>
    <x v="2"/>
    <n v="2021"/>
    <x v="7"/>
    <x v="2"/>
    <x v="0"/>
    <n v="32.660000000000004"/>
  </r>
  <r>
    <x v="2"/>
    <n v="1197831"/>
    <d v="2021-09-16T00:00:00"/>
    <x v="1"/>
    <x v="13"/>
    <s v="Birmingham"/>
    <x v="4"/>
    <n v="50"/>
    <n v="123"/>
    <n v="6150"/>
    <n v="3628.5"/>
    <n v="0.59"/>
    <x v="2"/>
    <n v="2021"/>
    <x v="7"/>
    <x v="2"/>
    <x v="1"/>
    <n v="29.5"/>
  </r>
  <r>
    <x v="2"/>
    <n v="1197831"/>
    <d v="2021-09-17T00:00:00"/>
    <x v="1"/>
    <x v="13"/>
    <s v="Birmingham"/>
    <x v="5"/>
    <n v="59"/>
    <n v="182"/>
    <n v="10738"/>
    <n v="8268.260000000002"/>
    <n v="0.77000000000000013"/>
    <x v="2"/>
    <n v="2021"/>
    <x v="7"/>
    <x v="2"/>
    <x v="1"/>
    <n v="45.430000000000014"/>
  </r>
  <r>
    <x v="2"/>
    <n v="1197831"/>
    <d v="2021-09-18T00:00:00"/>
    <x v="1"/>
    <x v="13"/>
    <s v="Birmingham"/>
    <x v="0"/>
    <n v="51"/>
    <n v="175"/>
    <n v="8925"/>
    <n v="5355"/>
    <n v="0.6"/>
    <x v="2"/>
    <n v="2021"/>
    <x v="7"/>
    <x v="2"/>
    <x v="0"/>
    <n v="30.6"/>
  </r>
  <r>
    <x v="2"/>
    <n v="1197831"/>
    <d v="2021-09-19T00:00:00"/>
    <x v="1"/>
    <x v="13"/>
    <s v="Birmingham"/>
    <x v="1"/>
    <n v="50"/>
    <n v="144"/>
    <n v="7200"/>
    <n v="4535.9999999999991"/>
    <n v="0.62999999999999989"/>
    <x v="2"/>
    <n v="2021"/>
    <x v="7"/>
    <x v="2"/>
    <x v="0"/>
    <n v="31.499999999999993"/>
  </r>
  <r>
    <x v="2"/>
    <n v="1197831"/>
    <d v="2021-09-20T00:00:00"/>
    <x v="1"/>
    <x v="13"/>
    <s v="Birmingham"/>
    <x v="2"/>
    <n v="59"/>
    <n v="188"/>
    <n v="11092"/>
    <n v="6987.9599999999991"/>
    <n v="0.62999999999999989"/>
    <x v="2"/>
    <n v="2021"/>
    <x v="7"/>
    <x v="2"/>
    <x v="0"/>
    <n v="37.169999999999995"/>
  </r>
  <r>
    <x v="2"/>
    <n v="1197831"/>
    <d v="2021-09-21T00:00:00"/>
    <x v="1"/>
    <x v="13"/>
    <s v="Birmingham"/>
    <x v="3"/>
    <n v="58"/>
    <n v="95"/>
    <n v="5510"/>
    <n v="3912.1000000000004"/>
    <n v="0.71000000000000008"/>
    <x v="2"/>
    <n v="2021"/>
    <x v="7"/>
    <x v="2"/>
    <x v="0"/>
    <n v="41.180000000000007"/>
  </r>
  <r>
    <x v="2"/>
    <n v="1197831"/>
    <d v="2021-09-22T00:00:00"/>
    <x v="1"/>
    <x v="13"/>
    <s v="Birmingham"/>
    <x v="4"/>
    <n v="41"/>
    <n v="88"/>
    <n v="3608"/>
    <n v="2056.56"/>
    <n v="0.56999999999999995"/>
    <x v="2"/>
    <n v="2021"/>
    <x v="7"/>
    <x v="2"/>
    <x v="1"/>
    <n v="23.37"/>
  </r>
  <r>
    <x v="2"/>
    <n v="1197831"/>
    <d v="2021-09-23T00:00:00"/>
    <x v="1"/>
    <x v="13"/>
    <s v="Birmingham"/>
    <x v="5"/>
    <n v="37"/>
    <n v="150"/>
    <n v="5550"/>
    <n v="4273.5000000000009"/>
    <n v="0.77000000000000013"/>
    <x v="2"/>
    <n v="2021"/>
    <x v="7"/>
    <x v="2"/>
    <x v="1"/>
    <n v="28.490000000000006"/>
  </r>
  <r>
    <x v="2"/>
    <n v="1197831"/>
    <d v="2021-09-24T00:00:00"/>
    <x v="1"/>
    <x v="13"/>
    <s v="Birmingham"/>
    <x v="0"/>
    <n v="29"/>
    <n v="131"/>
    <n v="3799"/>
    <n v="2279.4"/>
    <n v="0.6"/>
    <x v="2"/>
    <n v="2021"/>
    <x v="7"/>
    <x v="2"/>
    <x v="0"/>
    <n v="17.400000000000002"/>
  </r>
  <r>
    <x v="2"/>
    <n v="1197831"/>
    <d v="2021-09-25T00:00:00"/>
    <x v="1"/>
    <x v="13"/>
    <s v="Birmingham"/>
    <x v="1"/>
    <n v="29"/>
    <n v="158"/>
    <n v="4582"/>
    <n v="2886.6599999999994"/>
    <n v="0.62999999999999989"/>
    <x v="2"/>
    <n v="2021"/>
    <x v="7"/>
    <x v="2"/>
    <x v="0"/>
    <n v="18.269999999999996"/>
  </r>
  <r>
    <x v="2"/>
    <n v="1197831"/>
    <d v="2021-09-26T00:00:00"/>
    <x v="1"/>
    <x v="13"/>
    <s v="Birmingham"/>
    <x v="2"/>
    <n v="32"/>
    <n v="124"/>
    <n v="3968"/>
    <n v="2380.7999999999997"/>
    <n v="0.6"/>
    <x v="2"/>
    <n v="2021"/>
    <x v="7"/>
    <x v="2"/>
    <x v="0"/>
    <n v="19.2"/>
  </r>
  <r>
    <x v="2"/>
    <n v="1197831"/>
    <d v="2021-09-27T00:00:00"/>
    <x v="1"/>
    <x v="13"/>
    <s v="Birmingham"/>
    <x v="3"/>
    <n v="32"/>
    <n v="91"/>
    <n v="2912"/>
    <n v="2125.7600000000002"/>
    <n v="0.73000000000000009"/>
    <x v="2"/>
    <n v="2021"/>
    <x v="7"/>
    <x v="2"/>
    <x v="0"/>
    <n v="23.360000000000003"/>
  </r>
  <r>
    <x v="2"/>
    <n v="1197831"/>
    <d v="2021-09-28T00:00:00"/>
    <x v="1"/>
    <x v="13"/>
    <s v="Birmingham"/>
    <x v="4"/>
    <n v="29"/>
    <n v="78"/>
    <n v="2262"/>
    <n v="1357.2"/>
    <n v="0.6"/>
    <x v="2"/>
    <n v="2021"/>
    <x v="7"/>
    <x v="2"/>
    <x v="1"/>
    <n v="17.400000000000002"/>
  </r>
  <r>
    <x v="2"/>
    <n v="1197831"/>
    <d v="2021-09-29T00:00:00"/>
    <x v="1"/>
    <x v="13"/>
    <s v="Birmingham"/>
    <x v="5"/>
    <n v="36"/>
    <n v="143"/>
    <n v="5148"/>
    <n v="3861.0000000000005"/>
    <n v="0.75000000000000011"/>
    <x v="2"/>
    <n v="2021"/>
    <x v="7"/>
    <x v="2"/>
    <x v="1"/>
    <n v="27.000000000000004"/>
  </r>
  <r>
    <x v="2"/>
    <n v="1197831"/>
    <d v="2021-09-30T00:00:00"/>
    <x v="1"/>
    <x v="13"/>
    <s v="Birmingham"/>
    <x v="0"/>
    <n v="18"/>
    <n v="169"/>
    <n v="3042"/>
    <n v="1946.8799999999997"/>
    <n v="0.6399999999999999"/>
    <x v="2"/>
    <n v="2021"/>
    <x v="7"/>
    <x v="2"/>
    <x v="0"/>
    <n v="11.519999999999998"/>
  </r>
  <r>
    <x v="2"/>
    <n v="1197831"/>
    <d v="2021-10-01T00:00:00"/>
    <x v="1"/>
    <x v="13"/>
    <s v="Birmingham"/>
    <x v="1"/>
    <n v="19"/>
    <n v="169"/>
    <n v="3211"/>
    <n v="1958.71"/>
    <n v="0.61"/>
    <x v="2"/>
    <n v="2021"/>
    <x v="8"/>
    <x v="3"/>
    <x v="0"/>
    <n v="11.59"/>
  </r>
  <r>
    <x v="2"/>
    <n v="1197831"/>
    <d v="2021-10-02T00:00:00"/>
    <x v="1"/>
    <x v="13"/>
    <s v="Birmingham"/>
    <x v="2"/>
    <n v="43"/>
    <n v="144"/>
    <n v="6192"/>
    <n v="3962.8799999999992"/>
    <n v="0.6399999999999999"/>
    <x v="2"/>
    <n v="2021"/>
    <x v="8"/>
    <x v="3"/>
    <x v="0"/>
    <n v="27.519999999999996"/>
  </r>
  <r>
    <x v="2"/>
    <n v="1197831"/>
    <d v="2021-10-03T00:00:00"/>
    <x v="1"/>
    <x v="13"/>
    <s v="Birmingham"/>
    <x v="3"/>
    <n v="44"/>
    <n v="131"/>
    <n v="5764"/>
    <n v="4207.72"/>
    <n v="0.73000000000000009"/>
    <x v="2"/>
    <n v="2021"/>
    <x v="8"/>
    <x v="3"/>
    <x v="0"/>
    <n v="32.120000000000005"/>
  </r>
  <r>
    <x v="2"/>
    <n v="1197831"/>
    <d v="2021-10-04T00:00:00"/>
    <x v="1"/>
    <x v="13"/>
    <s v="Birmingham"/>
    <x v="4"/>
    <n v="48"/>
    <n v="111"/>
    <n v="5328"/>
    <n v="3143.52"/>
    <n v="0.59"/>
    <x v="2"/>
    <n v="2021"/>
    <x v="8"/>
    <x v="3"/>
    <x v="1"/>
    <n v="28.32"/>
  </r>
  <r>
    <x v="2"/>
    <n v="1197831"/>
    <d v="2021-10-05T00:00:00"/>
    <x v="1"/>
    <x v="13"/>
    <s v="Birmingham"/>
    <x v="5"/>
    <n v="56"/>
    <n v="188"/>
    <n v="10528"/>
    <n v="8317.1200000000008"/>
    <n v="0.79000000000000015"/>
    <x v="2"/>
    <n v="2021"/>
    <x v="8"/>
    <x v="3"/>
    <x v="1"/>
    <n v="44.24"/>
  </r>
  <r>
    <x v="2"/>
    <n v="1197831"/>
    <d v="2021-10-06T00:00:00"/>
    <x v="1"/>
    <x v="13"/>
    <s v="Birmingham"/>
    <x v="0"/>
    <n v="56"/>
    <n v="233"/>
    <n v="13048"/>
    <n v="8220.239999999998"/>
    <n v="0.62999999999999989"/>
    <x v="2"/>
    <n v="2021"/>
    <x v="8"/>
    <x v="3"/>
    <x v="0"/>
    <n v="35.279999999999994"/>
  </r>
  <r>
    <x v="2"/>
    <n v="1197831"/>
    <d v="2021-10-07T00:00:00"/>
    <x v="1"/>
    <x v="13"/>
    <s v="Birmingham"/>
    <x v="1"/>
    <n v="58"/>
    <n v="225"/>
    <n v="13050"/>
    <n v="8351.9999999999982"/>
    <n v="0.6399999999999999"/>
    <x v="2"/>
    <n v="2021"/>
    <x v="8"/>
    <x v="3"/>
    <x v="0"/>
    <n v="37.11999999999999"/>
  </r>
  <r>
    <x v="2"/>
    <n v="1197831"/>
    <d v="2021-10-08T00:00:00"/>
    <x v="1"/>
    <x v="13"/>
    <s v="Birmingham"/>
    <x v="2"/>
    <n v="64"/>
    <n v="175"/>
    <n v="11200"/>
    <n v="6943.9999999999991"/>
    <n v="0.61999999999999988"/>
    <x v="2"/>
    <n v="2021"/>
    <x v="8"/>
    <x v="3"/>
    <x v="0"/>
    <n v="39.679999999999993"/>
  </r>
  <r>
    <x v="2"/>
    <n v="1197831"/>
    <d v="2021-10-09T00:00:00"/>
    <x v="1"/>
    <x v="13"/>
    <s v="Birmingham"/>
    <x v="3"/>
    <n v="63"/>
    <n v="143"/>
    <n v="9009"/>
    <n v="6756.7500000000009"/>
    <n v="0.75000000000000011"/>
    <x v="2"/>
    <n v="2021"/>
    <x v="8"/>
    <x v="3"/>
    <x v="0"/>
    <n v="47.250000000000007"/>
  </r>
  <r>
    <x v="2"/>
    <n v="1197831"/>
    <d v="2021-10-10T00:00:00"/>
    <x v="1"/>
    <x v="13"/>
    <s v="Birmingham"/>
    <x v="4"/>
    <n v="58"/>
    <n v="145"/>
    <n v="8410"/>
    <n v="4709.5999999999995"/>
    <n v="0.55999999999999994"/>
    <x v="2"/>
    <n v="2021"/>
    <x v="8"/>
    <x v="3"/>
    <x v="1"/>
    <n v="32.479999999999997"/>
  </r>
  <r>
    <x v="2"/>
    <n v="1197831"/>
    <d v="2021-10-11T00:00:00"/>
    <x v="1"/>
    <x v="13"/>
    <s v="Birmingham"/>
    <x v="5"/>
    <n v="68"/>
    <n v="203"/>
    <n v="13804"/>
    <n v="11043.200000000003"/>
    <n v="0.80000000000000016"/>
    <x v="2"/>
    <n v="2021"/>
    <x v="8"/>
    <x v="3"/>
    <x v="1"/>
    <n v="54.400000000000013"/>
  </r>
  <r>
    <x v="5"/>
    <n v="1185732"/>
    <d v="2021-10-12T00:00:00"/>
    <x v="1"/>
    <x v="13"/>
    <s v="Birmingham"/>
    <x v="0"/>
    <n v="38"/>
    <n v="117"/>
    <n v="4446"/>
    <n v="2223"/>
    <n v="0.5"/>
    <x v="2"/>
    <n v="2021"/>
    <x v="8"/>
    <x v="3"/>
    <x v="0"/>
    <n v="19"/>
  </r>
  <r>
    <x v="5"/>
    <n v="1185732"/>
    <d v="2021-10-13T00:00:00"/>
    <x v="1"/>
    <x v="13"/>
    <s v="Birmingham"/>
    <x v="1"/>
    <n v="38"/>
    <n v="75"/>
    <n v="2850"/>
    <n v="1311"/>
    <n v="0.45999999999999996"/>
    <x v="2"/>
    <n v="2021"/>
    <x v="8"/>
    <x v="3"/>
    <x v="0"/>
    <n v="17.48"/>
  </r>
  <r>
    <x v="5"/>
    <n v="1185732"/>
    <d v="2021-10-14T00:00:00"/>
    <x v="1"/>
    <x v="13"/>
    <s v="Birmingham"/>
    <x v="2"/>
    <n v="28"/>
    <n v="63"/>
    <n v="1764"/>
    <n v="917.28000000000009"/>
    <n v="0.52"/>
    <x v="2"/>
    <n v="2021"/>
    <x v="8"/>
    <x v="3"/>
    <x v="0"/>
    <n v="14.56"/>
  </r>
  <r>
    <x v="5"/>
    <n v="1185732"/>
    <d v="2021-10-15T00:00:00"/>
    <x v="1"/>
    <x v="13"/>
    <s v="Birmingham"/>
    <x v="3"/>
    <n v="34"/>
    <n v="28"/>
    <n v="952"/>
    <n v="390.32"/>
    <n v="0.41"/>
    <x v="2"/>
    <n v="2021"/>
    <x v="8"/>
    <x v="3"/>
    <x v="0"/>
    <n v="13.94"/>
  </r>
  <r>
    <x v="5"/>
    <n v="1185732"/>
    <d v="2021-10-16T00:00:00"/>
    <x v="0"/>
    <x v="14"/>
    <s v="Portland"/>
    <x v="4"/>
    <n v="47"/>
    <n v="42"/>
    <n v="1974"/>
    <n v="769.86"/>
    <n v="0.39"/>
    <x v="2"/>
    <n v="2021"/>
    <x v="8"/>
    <x v="3"/>
    <x v="1"/>
    <n v="18.330000000000002"/>
  </r>
  <r>
    <x v="5"/>
    <n v="1185732"/>
    <d v="2021-10-17T00:00:00"/>
    <x v="0"/>
    <x v="14"/>
    <s v="Portland"/>
    <x v="5"/>
    <n v="38"/>
    <n v="68"/>
    <n v="2584"/>
    <n v="1343.68"/>
    <n v="0.52"/>
    <x v="2"/>
    <n v="2021"/>
    <x v="8"/>
    <x v="3"/>
    <x v="1"/>
    <n v="19.760000000000002"/>
  </r>
  <r>
    <x v="5"/>
    <n v="1185732"/>
    <d v="2021-10-18T00:00:00"/>
    <x v="0"/>
    <x v="14"/>
    <s v="Portland"/>
    <x v="0"/>
    <n v="38"/>
    <n v="140"/>
    <n v="5320"/>
    <n v="2606.7999999999997"/>
    <n v="0.49"/>
    <x v="2"/>
    <n v="2021"/>
    <x v="8"/>
    <x v="3"/>
    <x v="0"/>
    <n v="18.619999999999997"/>
  </r>
  <r>
    <x v="5"/>
    <n v="1185732"/>
    <d v="2021-10-19T00:00:00"/>
    <x v="0"/>
    <x v="14"/>
    <s v="Portland"/>
    <x v="1"/>
    <n v="38"/>
    <n v="45"/>
    <n v="1710"/>
    <n v="803.69999999999993"/>
    <n v="0.47"/>
    <x v="2"/>
    <n v="2021"/>
    <x v="8"/>
    <x v="3"/>
    <x v="0"/>
    <n v="17.86"/>
  </r>
  <r>
    <x v="5"/>
    <n v="1185732"/>
    <d v="2021-10-20T00:00:00"/>
    <x v="0"/>
    <x v="14"/>
    <s v="Portland"/>
    <x v="2"/>
    <n v="29"/>
    <n v="60"/>
    <n v="1740"/>
    <n v="922.2"/>
    <n v="0.53"/>
    <x v="2"/>
    <n v="2021"/>
    <x v="8"/>
    <x v="3"/>
    <x v="0"/>
    <n v="15.370000000000001"/>
  </r>
  <r>
    <x v="5"/>
    <n v="1185732"/>
    <d v="2021-10-21T00:00:00"/>
    <x v="0"/>
    <x v="14"/>
    <s v="Portland"/>
    <x v="3"/>
    <n v="34"/>
    <n v="19"/>
    <n v="646"/>
    <n v="271.32"/>
    <n v="0.42"/>
    <x v="2"/>
    <n v="2021"/>
    <x v="8"/>
    <x v="3"/>
    <x v="0"/>
    <n v="14.28"/>
  </r>
  <r>
    <x v="5"/>
    <n v="1185732"/>
    <d v="2021-10-22T00:00:00"/>
    <x v="0"/>
    <x v="14"/>
    <s v="Portland"/>
    <x v="4"/>
    <n v="46"/>
    <n v="45"/>
    <n v="2070"/>
    <n v="807.30000000000007"/>
    <n v="0.39"/>
    <x v="2"/>
    <n v="2021"/>
    <x v="8"/>
    <x v="3"/>
    <x v="1"/>
    <n v="17.940000000000001"/>
  </r>
  <r>
    <x v="5"/>
    <n v="1185732"/>
    <d v="2021-10-23T00:00:00"/>
    <x v="0"/>
    <x v="14"/>
    <s v="Portland"/>
    <x v="5"/>
    <n v="37"/>
    <n v="63"/>
    <n v="2331"/>
    <n v="1188.81"/>
    <n v="0.51"/>
    <x v="2"/>
    <n v="2021"/>
    <x v="8"/>
    <x v="3"/>
    <x v="1"/>
    <n v="18.869999999999997"/>
  </r>
  <r>
    <x v="5"/>
    <n v="1185732"/>
    <d v="2021-10-24T00:00:00"/>
    <x v="0"/>
    <x v="14"/>
    <s v="Portland"/>
    <x v="0"/>
    <n v="39"/>
    <n v="127"/>
    <n v="4953"/>
    <n v="2426.9699999999998"/>
    <n v="0.49"/>
    <x v="2"/>
    <n v="2021"/>
    <x v="8"/>
    <x v="3"/>
    <x v="0"/>
    <n v="19.11"/>
  </r>
  <r>
    <x v="5"/>
    <n v="1185732"/>
    <d v="2021-10-25T00:00:00"/>
    <x v="0"/>
    <x v="14"/>
    <s v="Portland"/>
    <x v="1"/>
    <n v="39"/>
    <n v="46"/>
    <n v="1794"/>
    <n v="879.06"/>
    <n v="0.49"/>
    <x v="2"/>
    <n v="2021"/>
    <x v="8"/>
    <x v="3"/>
    <x v="0"/>
    <n v="19.11"/>
  </r>
  <r>
    <x v="5"/>
    <n v="1185732"/>
    <d v="2021-10-26T00:00:00"/>
    <x v="0"/>
    <x v="14"/>
    <s v="Portland"/>
    <x v="2"/>
    <n v="27"/>
    <n v="52"/>
    <n v="1404"/>
    <n v="772.19999999999993"/>
    <n v="0.54999999999999993"/>
    <x v="2"/>
    <n v="2021"/>
    <x v="8"/>
    <x v="3"/>
    <x v="0"/>
    <n v="14.849999999999998"/>
  </r>
  <r>
    <x v="5"/>
    <n v="1185732"/>
    <d v="2021-10-27T00:00:00"/>
    <x v="0"/>
    <x v="14"/>
    <s v="Portland"/>
    <x v="3"/>
    <n v="32"/>
    <n v="13"/>
    <n v="416"/>
    <n v="166.4"/>
    <n v="0.4"/>
    <x v="2"/>
    <n v="2021"/>
    <x v="8"/>
    <x v="3"/>
    <x v="0"/>
    <n v="12.8"/>
  </r>
  <r>
    <x v="5"/>
    <n v="1185732"/>
    <d v="2021-10-28T00:00:00"/>
    <x v="0"/>
    <x v="14"/>
    <s v="Portland"/>
    <x v="4"/>
    <n v="49"/>
    <n v="29"/>
    <n v="1421"/>
    <n v="511.56"/>
    <n v="0.36"/>
    <x v="2"/>
    <n v="2021"/>
    <x v="8"/>
    <x v="3"/>
    <x v="1"/>
    <n v="17.64"/>
  </r>
  <r>
    <x v="5"/>
    <n v="1185732"/>
    <d v="2021-10-29T00:00:00"/>
    <x v="0"/>
    <x v="14"/>
    <s v="Portland"/>
    <x v="5"/>
    <n v="36"/>
    <n v="50"/>
    <n v="1800"/>
    <n v="990.00000000000011"/>
    <n v="0.55000000000000004"/>
    <x v="2"/>
    <n v="2021"/>
    <x v="8"/>
    <x v="3"/>
    <x v="1"/>
    <n v="19.8"/>
  </r>
  <r>
    <x v="5"/>
    <n v="1185732"/>
    <d v="2021-10-30T00:00:00"/>
    <x v="0"/>
    <x v="14"/>
    <s v="Portland"/>
    <x v="0"/>
    <n v="37"/>
    <n v="122"/>
    <n v="4514"/>
    <n v="2166.7199999999998"/>
    <n v="0.48"/>
    <x v="2"/>
    <n v="2021"/>
    <x v="8"/>
    <x v="3"/>
    <x v="0"/>
    <n v="17.759999999999998"/>
  </r>
  <r>
    <x v="5"/>
    <n v="1185732"/>
    <d v="2021-10-31T00:00:00"/>
    <x v="0"/>
    <x v="14"/>
    <s v="Portland"/>
    <x v="1"/>
    <n v="37"/>
    <n v="44"/>
    <n v="1628"/>
    <n v="765.16"/>
    <n v="0.47"/>
    <x v="2"/>
    <n v="2021"/>
    <x v="8"/>
    <x v="3"/>
    <x v="0"/>
    <n v="17.39"/>
  </r>
  <r>
    <x v="5"/>
    <n v="1185732"/>
    <d v="2021-11-01T00:00:00"/>
    <x v="0"/>
    <x v="14"/>
    <s v="Portland"/>
    <x v="2"/>
    <n v="27"/>
    <n v="44"/>
    <n v="1188"/>
    <n v="641.5200000000001"/>
    <n v="0.54"/>
    <x v="2"/>
    <n v="2021"/>
    <x v="9"/>
    <x v="3"/>
    <x v="0"/>
    <n v="14.580000000000002"/>
  </r>
  <r>
    <x v="5"/>
    <n v="1185732"/>
    <d v="2021-11-02T00:00:00"/>
    <x v="0"/>
    <x v="14"/>
    <s v="Portland"/>
    <x v="3"/>
    <n v="33"/>
    <n v="21"/>
    <n v="693"/>
    <n v="277.2"/>
    <n v="0.4"/>
    <x v="2"/>
    <n v="2021"/>
    <x v="9"/>
    <x v="3"/>
    <x v="0"/>
    <n v="13.2"/>
  </r>
  <r>
    <x v="5"/>
    <n v="1185732"/>
    <d v="2021-11-03T00:00:00"/>
    <x v="0"/>
    <x v="14"/>
    <s v="Portland"/>
    <x v="4"/>
    <n v="47"/>
    <n v="20"/>
    <n v="940"/>
    <n v="357.2"/>
    <n v="0.38"/>
    <x v="2"/>
    <n v="2021"/>
    <x v="9"/>
    <x v="3"/>
    <x v="1"/>
    <n v="17.86"/>
  </r>
  <r>
    <x v="5"/>
    <n v="1185732"/>
    <d v="2021-11-04T00:00:00"/>
    <x v="0"/>
    <x v="14"/>
    <s v="Portland"/>
    <x v="5"/>
    <n v="39"/>
    <n v="63"/>
    <n v="2457"/>
    <n v="1253.07"/>
    <n v="0.51"/>
    <x v="2"/>
    <n v="2021"/>
    <x v="9"/>
    <x v="3"/>
    <x v="1"/>
    <n v="19.89"/>
  </r>
  <r>
    <x v="5"/>
    <n v="1185732"/>
    <d v="2021-11-05T00:00:00"/>
    <x v="0"/>
    <x v="14"/>
    <s v="Portland"/>
    <x v="0"/>
    <n v="52"/>
    <n v="144"/>
    <n v="7488"/>
    <n v="3369.5999999999995"/>
    <n v="0.44999999999999996"/>
    <x v="2"/>
    <n v="2021"/>
    <x v="9"/>
    <x v="3"/>
    <x v="0"/>
    <n v="23.399999999999995"/>
  </r>
  <r>
    <x v="5"/>
    <n v="1185732"/>
    <d v="2021-11-06T00:00:00"/>
    <x v="0"/>
    <x v="14"/>
    <s v="Portland"/>
    <x v="1"/>
    <n v="48"/>
    <n v="60"/>
    <n v="2880"/>
    <n v="1440"/>
    <n v="0.5"/>
    <x v="2"/>
    <n v="2021"/>
    <x v="9"/>
    <x v="3"/>
    <x v="0"/>
    <n v="24"/>
  </r>
  <r>
    <x v="5"/>
    <n v="1185732"/>
    <d v="2021-11-07T00:00:00"/>
    <x v="0"/>
    <x v="14"/>
    <s v="Portland"/>
    <x v="2"/>
    <n v="42"/>
    <n v="47"/>
    <n v="1974"/>
    <n v="1065.96"/>
    <n v="0.54"/>
    <x v="2"/>
    <n v="2021"/>
    <x v="9"/>
    <x v="3"/>
    <x v="0"/>
    <n v="22.68"/>
  </r>
  <r>
    <x v="5"/>
    <n v="1185732"/>
    <d v="2021-11-08T00:00:00"/>
    <x v="0"/>
    <x v="14"/>
    <s v="Portland"/>
    <x v="3"/>
    <n v="41"/>
    <n v="34"/>
    <n v="1394"/>
    <n v="557.6"/>
    <n v="0.4"/>
    <x v="2"/>
    <n v="2021"/>
    <x v="9"/>
    <x v="3"/>
    <x v="0"/>
    <n v="16.400000000000002"/>
  </r>
  <r>
    <x v="5"/>
    <n v="1185732"/>
    <d v="2021-11-09T00:00:00"/>
    <x v="0"/>
    <x v="14"/>
    <s v="Portland"/>
    <x v="4"/>
    <n v="51"/>
    <n v="42"/>
    <n v="2142"/>
    <n v="792.54"/>
    <n v="0.37"/>
    <x v="2"/>
    <n v="2021"/>
    <x v="9"/>
    <x v="3"/>
    <x v="1"/>
    <n v="18.869999999999997"/>
  </r>
  <r>
    <x v="5"/>
    <n v="1185732"/>
    <d v="2021-11-10T00:00:00"/>
    <x v="0"/>
    <x v="14"/>
    <s v="Portland"/>
    <x v="5"/>
    <n v="56"/>
    <n v="72"/>
    <n v="4032"/>
    <n v="2136.96"/>
    <n v="0.53"/>
    <x v="2"/>
    <n v="2021"/>
    <x v="9"/>
    <x v="3"/>
    <x v="1"/>
    <n v="29.68"/>
  </r>
  <r>
    <x v="5"/>
    <n v="1185732"/>
    <d v="2021-11-11T00:00:00"/>
    <x v="0"/>
    <x v="14"/>
    <s v="Portland"/>
    <x v="0"/>
    <n v="54"/>
    <n v="158"/>
    <n v="8532"/>
    <n v="4010.04"/>
    <n v="0.47"/>
    <x v="2"/>
    <n v="2021"/>
    <x v="9"/>
    <x v="3"/>
    <x v="0"/>
    <n v="25.38"/>
  </r>
  <r>
    <x v="5"/>
    <n v="1185732"/>
    <d v="2021-11-12T00:00:00"/>
    <x v="0"/>
    <x v="14"/>
    <s v="Portland"/>
    <x v="1"/>
    <n v="48"/>
    <n v="77"/>
    <n v="3696"/>
    <n v="1811.04"/>
    <n v="0.49"/>
    <x v="2"/>
    <n v="2021"/>
    <x v="9"/>
    <x v="3"/>
    <x v="0"/>
    <n v="23.52"/>
  </r>
  <r>
    <x v="5"/>
    <n v="1185732"/>
    <d v="2021-11-13T00:00:00"/>
    <x v="0"/>
    <x v="14"/>
    <s v="Portland"/>
    <x v="2"/>
    <n v="42"/>
    <n v="58"/>
    <n v="2436"/>
    <n v="1242.3600000000001"/>
    <n v="0.51"/>
    <x v="2"/>
    <n v="2021"/>
    <x v="9"/>
    <x v="3"/>
    <x v="0"/>
    <n v="21.42"/>
  </r>
  <r>
    <x v="5"/>
    <n v="1185732"/>
    <d v="2021-11-14T00:00:00"/>
    <x v="0"/>
    <x v="14"/>
    <s v="Portland"/>
    <x v="3"/>
    <n v="41"/>
    <n v="51"/>
    <n v="2091"/>
    <n v="878.21999999999991"/>
    <n v="0.42"/>
    <x v="2"/>
    <n v="2021"/>
    <x v="9"/>
    <x v="3"/>
    <x v="0"/>
    <n v="17.22"/>
  </r>
  <r>
    <x v="5"/>
    <n v="1185732"/>
    <d v="2021-11-15T00:00:00"/>
    <x v="0"/>
    <x v="14"/>
    <s v="Portland"/>
    <x v="4"/>
    <n v="50"/>
    <n v="53"/>
    <n v="2650"/>
    <n v="954"/>
    <n v="0.36"/>
    <x v="2"/>
    <n v="2021"/>
    <x v="9"/>
    <x v="3"/>
    <x v="1"/>
    <n v="18"/>
  </r>
  <r>
    <x v="5"/>
    <n v="1185732"/>
    <d v="2021-11-16T00:00:00"/>
    <x v="0"/>
    <x v="14"/>
    <s v="Portland"/>
    <x v="5"/>
    <n v="56"/>
    <n v="85"/>
    <n v="4760"/>
    <n v="2427.6"/>
    <n v="0.51"/>
    <x v="2"/>
    <n v="2021"/>
    <x v="9"/>
    <x v="3"/>
    <x v="1"/>
    <n v="28.56"/>
  </r>
  <r>
    <x v="5"/>
    <n v="1185732"/>
    <d v="2021-11-17T00:00:00"/>
    <x v="0"/>
    <x v="14"/>
    <s v="Portland"/>
    <x v="0"/>
    <n v="51"/>
    <n v="143"/>
    <n v="7293"/>
    <n v="3573.5699999999997"/>
    <n v="0.49"/>
    <x v="2"/>
    <n v="2021"/>
    <x v="9"/>
    <x v="3"/>
    <x v="0"/>
    <n v="24.99"/>
  </r>
  <r>
    <x v="5"/>
    <n v="1185732"/>
    <d v="2021-11-18T00:00:00"/>
    <x v="0"/>
    <x v="14"/>
    <s v="Portland"/>
    <x v="1"/>
    <n v="46"/>
    <n v="84"/>
    <n v="3864"/>
    <n v="1854.72"/>
    <n v="0.48"/>
    <x v="2"/>
    <n v="2021"/>
    <x v="9"/>
    <x v="3"/>
    <x v="0"/>
    <n v="22.080000000000002"/>
  </r>
  <r>
    <x v="5"/>
    <n v="1185732"/>
    <d v="2021-11-19T00:00:00"/>
    <x v="0"/>
    <x v="14"/>
    <s v="Portland"/>
    <x v="2"/>
    <n v="43"/>
    <n v="63"/>
    <n v="2709"/>
    <n v="1489.9499999999998"/>
    <n v="0.54999999999999993"/>
    <x v="2"/>
    <n v="2021"/>
    <x v="9"/>
    <x v="3"/>
    <x v="0"/>
    <n v="23.65"/>
  </r>
  <r>
    <x v="5"/>
    <n v="1185732"/>
    <d v="2021-11-20T00:00:00"/>
    <x v="0"/>
    <x v="14"/>
    <s v="Portland"/>
    <x v="3"/>
    <n v="43"/>
    <n v="44"/>
    <n v="1892"/>
    <n v="775.71999999999991"/>
    <n v="0.41"/>
    <x v="2"/>
    <n v="2021"/>
    <x v="9"/>
    <x v="3"/>
    <x v="0"/>
    <n v="17.63"/>
  </r>
  <r>
    <x v="5"/>
    <n v="1185732"/>
    <d v="2021-11-21T00:00:00"/>
    <x v="0"/>
    <x v="14"/>
    <s v="Portland"/>
    <x v="4"/>
    <n v="53"/>
    <n v="60"/>
    <n v="3180"/>
    <n v="1208.4000000000001"/>
    <n v="0.38"/>
    <x v="2"/>
    <n v="2021"/>
    <x v="9"/>
    <x v="3"/>
    <x v="1"/>
    <n v="20.14"/>
  </r>
  <r>
    <x v="5"/>
    <n v="1185732"/>
    <d v="2021-12-20T00:00:00"/>
    <x v="0"/>
    <x v="14"/>
    <s v="Portland"/>
    <x v="5"/>
    <n v="58"/>
    <n v="113"/>
    <n v="6554"/>
    <n v="3539.1600000000003"/>
    <n v="0.54"/>
    <x v="2"/>
    <n v="2021"/>
    <x v="10"/>
    <x v="3"/>
    <x v="1"/>
    <n v="31.320000000000004"/>
  </r>
  <r>
    <x v="5"/>
    <n v="1185732"/>
    <d v="2021-12-21T00:00:00"/>
    <x v="0"/>
    <x v="14"/>
    <s v="Portland"/>
    <x v="0"/>
    <n v="50"/>
    <n v="147"/>
    <n v="7350"/>
    <n v="3380.9999999999995"/>
    <n v="0.45999999999999996"/>
    <x v="2"/>
    <n v="2021"/>
    <x v="10"/>
    <x v="3"/>
    <x v="0"/>
    <n v="22.999999999999996"/>
  </r>
  <r>
    <x v="5"/>
    <n v="1185732"/>
    <d v="2021-12-22T00:00:00"/>
    <x v="0"/>
    <x v="14"/>
    <s v="Portland"/>
    <x v="1"/>
    <n v="49"/>
    <n v="90"/>
    <n v="4410"/>
    <n v="2072.6999999999998"/>
    <n v="0.47"/>
    <x v="2"/>
    <n v="2021"/>
    <x v="10"/>
    <x v="3"/>
    <x v="0"/>
    <n v="23.029999999999998"/>
  </r>
  <r>
    <x v="5"/>
    <n v="1185732"/>
    <d v="2021-12-23T00:00:00"/>
    <x v="0"/>
    <x v="14"/>
    <s v="Portland"/>
    <x v="2"/>
    <n v="41"/>
    <n v="68"/>
    <n v="2788"/>
    <n v="1394"/>
    <n v="0.5"/>
    <x v="2"/>
    <n v="2021"/>
    <x v="10"/>
    <x v="3"/>
    <x v="0"/>
    <n v="20.5"/>
  </r>
  <r>
    <x v="5"/>
    <n v="1185732"/>
    <d v="2021-12-24T00:00:00"/>
    <x v="0"/>
    <x v="14"/>
    <s v="Portland"/>
    <x v="3"/>
    <n v="41"/>
    <n v="51"/>
    <n v="2091"/>
    <n v="857.31"/>
    <n v="0.41"/>
    <x v="2"/>
    <n v="2021"/>
    <x v="10"/>
    <x v="3"/>
    <x v="0"/>
    <n v="16.809999999999999"/>
  </r>
  <r>
    <x v="5"/>
    <n v="1185732"/>
    <d v="2021-12-25T00:00:00"/>
    <x v="0"/>
    <x v="14"/>
    <s v="Portland"/>
    <x v="4"/>
    <n v="54"/>
    <n v="41"/>
    <n v="2214"/>
    <n v="819.18"/>
    <n v="0.37"/>
    <x v="2"/>
    <n v="2021"/>
    <x v="10"/>
    <x v="3"/>
    <x v="1"/>
    <n v="19.98"/>
  </r>
  <r>
    <x v="5"/>
    <n v="1185732"/>
    <d v="2021-12-26T00:00:00"/>
    <x v="0"/>
    <x v="14"/>
    <s v="Portland"/>
    <x v="5"/>
    <n v="54"/>
    <n v="91"/>
    <n v="4914"/>
    <n v="2653.5600000000004"/>
    <n v="0.54"/>
    <x v="2"/>
    <n v="2021"/>
    <x v="10"/>
    <x v="3"/>
    <x v="1"/>
    <n v="29.160000000000004"/>
  </r>
  <r>
    <x v="5"/>
    <n v="1185732"/>
    <d v="2021-12-27T00:00:00"/>
    <x v="0"/>
    <x v="14"/>
    <s v="Portland"/>
    <x v="0"/>
    <n v="53"/>
    <n v="122"/>
    <n v="6466"/>
    <n v="3103.68"/>
    <n v="0.48"/>
    <x v="2"/>
    <n v="2021"/>
    <x v="10"/>
    <x v="3"/>
    <x v="0"/>
    <n v="25.439999999999998"/>
  </r>
  <r>
    <x v="5"/>
    <n v="1185732"/>
    <d v="2021-12-28T00:00:00"/>
    <x v="0"/>
    <x v="14"/>
    <s v="Portland"/>
    <x v="1"/>
    <n v="46"/>
    <n v="70"/>
    <n v="3220"/>
    <n v="1513.3999999999999"/>
    <n v="0.47"/>
    <x v="2"/>
    <n v="2021"/>
    <x v="10"/>
    <x v="3"/>
    <x v="0"/>
    <n v="21.619999999999997"/>
  </r>
  <r>
    <x v="5"/>
    <n v="1185732"/>
    <d v="2021-12-29T00:00:00"/>
    <x v="0"/>
    <x v="14"/>
    <s v="Portland"/>
    <x v="2"/>
    <n v="41"/>
    <n v="38"/>
    <n v="1558"/>
    <n v="856.89999999999986"/>
    <n v="0.54999999999999993"/>
    <x v="2"/>
    <n v="2021"/>
    <x v="10"/>
    <x v="3"/>
    <x v="0"/>
    <n v="22.549999999999997"/>
  </r>
  <r>
    <x v="5"/>
    <n v="1185732"/>
    <d v="2021-12-30T00:00:00"/>
    <x v="0"/>
    <x v="14"/>
    <s v="Portland"/>
    <x v="3"/>
    <n v="42"/>
    <n v="36"/>
    <n v="1512"/>
    <n v="680.4"/>
    <n v="0.44999999999999996"/>
    <x v="2"/>
    <n v="2021"/>
    <x v="10"/>
    <x v="3"/>
    <x v="0"/>
    <n v="18.899999999999999"/>
  </r>
  <r>
    <x v="5"/>
    <n v="1185732"/>
    <d v="2021-12-31T00:00:00"/>
    <x v="0"/>
    <x v="14"/>
    <s v="Portland"/>
    <x v="4"/>
    <n v="52"/>
    <n v="36"/>
    <n v="1872"/>
    <n v="692.64"/>
    <n v="0.37"/>
    <x v="2"/>
    <n v="2021"/>
    <x v="10"/>
    <x v="3"/>
    <x v="1"/>
    <n v="19.239999999999998"/>
  </r>
  <r>
    <x v="5"/>
    <n v="1185732"/>
    <d v="2021-09-17T00:00:00"/>
    <x v="0"/>
    <x v="14"/>
    <s v="Portland"/>
    <x v="5"/>
    <n v="57"/>
    <n v="59"/>
    <n v="3363"/>
    <n v="1748.76"/>
    <n v="0.52"/>
    <x v="2"/>
    <n v="2021"/>
    <x v="7"/>
    <x v="2"/>
    <x v="1"/>
    <n v="29.64"/>
  </r>
  <r>
    <x v="5"/>
    <n v="1185732"/>
    <d v="2021-10-19T00:00:00"/>
    <x v="0"/>
    <x v="14"/>
    <s v="Portland"/>
    <x v="0"/>
    <n v="55"/>
    <n v="120"/>
    <n v="6600"/>
    <n v="3300"/>
    <n v="0.5"/>
    <x v="2"/>
    <n v="2021"/>
    <x v="8"/>
    <x v="3"/>
    <x v="0"/>
    <n v="27.5"/>
  </r>
  <r>
    <x v="5"/>
    <n v="1185732"/>
    <d v="2021-10-19T00:00:00"/>
    <x v="0"/>
    <x v="14"/>
    <s v="Portland"/>
    <x v="1"/>
    <n v="54"/>
    <n v="59"/>
    <n v="3186"/>
    <n v="1561.1399999999999"/>
    <n v="0.49"/>
    <x v="2"/>
    <n v="2021"/>
    <x v="8"/>
    <x v="3"/>
    <x v="0"/>
    <n v="26.459999999999997"/>
  </r>
  <r>
    <x v="5"/>
    <n v="1185732"/>
    <d v="2021-10-19T00:00:00"/>
    <x v="0"/>
    <x v="14"/>
    <s v="Portland"/>
    <x v="2"/>
    <n v="52"/>
    <n v="31"/>
    <n v="1612"/>
    <n v="886.59999999999991"/>
    <n v="0.54999999999999993"/>
    <x v="2"/>
    <n v="2021"/>
    <x v="8"/>
    <x v="3"/>
    <x v="0"/>
    <n v="28.599999999999998"/>
  </r>
  <r>
    <x v="5"/>
    <n v="1185732"/>
    <d v="2021-10-19T00:00:00"/>
    <x v="0"/>
    <x v="14"/>
    <s v="Portland"/>
    <x v="3"/>
    <n v="50"/>
    <n v="26"/>
    <n v="1300"/>
    <n v="520"/>
    <n v="0.4"/>
    <x v="2"/>
    <n v="2021"/>
    <x v="8"/>
    <x v="3"/>
    <x v="0"/>
    <n v="20"/>
  </r>
  <r>
    <x v="5"/>
    <n v="1185732"/>
    <d v="2021-10-19T00:00:00"/>
    <x v="0"/>
    <x v="14"/>
    <s v="Portland"/>
    <x v="4"/>
    <n v="61"/>
    <n v="27"/>
    <n v="1647"/>
    <n v="625.86"/>
    <n v="0.38"/>
    <x v="2"/>
    <n v="2021"/>
    <x v="8"/>
    <x v="3"/>
    <x v="1"/>
    <n v="23.18"/>
  </r>
  <r>
    <x v="5"/>
    <n v="1185732"/>
    <d v="2021-10-19T00:00:00"/>
    <x v="0"/>
    <x v="14"/>
    <s v="Portland"/>
    <x v="5"/>
    <n v="68"/>
    <n v="56"/>
    <n v="3808"/>
    <n v="2018.24"/>
    <n v="0.53"/>
    <x v="2"/>
    <n v="2021"/>
    <x v="8"/>
    <x v="3"/>
    <x v="1"/>
    <n v="36.04"/>
  </r>
  <r>
    <x v="5"/>
    <n v="1185732"/>
    <d v="2021-11-18T00:00:00"/>
    <x v="0"/>
    <x v="14"/>
    <s v="Portland"/>
    <x v="0"/>
    <n v="62"/>
    <n v="98"/>
    <n v="6076"/>
    <n v="2977.24"/>
    <n v="0.49"/>
    <x v="2"/>
    <n v="2021"/>
    <x v="9"/>
    <x v="3"/>
    <x v="0"/>
    <n v="30.38"/>
  </r>
  <r>
    <x v="5"/>
    <n v="1185732"/>
    <d v="2021-11-18T00:00:00"/>
    <x v="0"/>
    <x v="14"/>
    <s v="Portland"/>
    <x v="1"/>
    <n v="52"/>
    <n v="52"/>
    <n v="2704"/>
    <n v="1352"/>
    <n v="0.5"/>
    <x v="2"/>
    <n v="2021"/>
    <x v="9"/>
    <x v="3"/>
    <x v="0"/>
    <n v="26"/>
  </r>
  <r>
    <x v="5"/>
    <n v="1185732"/>
    <d v="2021-11-18T00:00:00"/>
    <x v="0"/>
    <x v="14"/>
    <s v="Portland"/>
    <x v="2"/>
    <n v="52"/>
    <n v="55"/>
    <n v="2860"/>
    <n v="1487.2"/>
    <n v="0.52"/>
    <x v="2"/>
    <n v="2021"/>
    <x v="9"/>
    <x v="3"/>
    <x v="0"/>
    <n v="27.04"/>
  </r>
  <r>
    <x v="5"/>
    <n v="1185732"/>
    <d v="2021-11-18T00:00:00"/>
    <x v="0"/>
    <x v="14"/>
    <s v="Portland"/>
    <x v="3"/>
    <n v="54"/>
    <n v="46"/>
    <n v="2484"/>
    <n v="1068.1199999999999"/>
    <n v="0.43"/>
    <x v="2"/>
    <n v="2021"/>
    <x v="9"/>
    <x v="3"/>
    <x v="0"/>
    <n v="23.22"/>
  </r>
  <r>
    <x v="5"/>
    <n v="1185732"/>
    <d v="2021-11-18T00:00:00"/>
    <x v="0"/>
    <x v="14"/>
    <s v="Portland"/>
    <x v="4"/>
    <n v="60"/>
    <n v="41"/>
    <n v="2460"/>
    <n v="885.6"/>
    <n v="0.36"/>
    <x v="2"/>
    <n v="2021"/>
    <x v="9"/>
    <x v="3"/>
    <x v="1"/>
    <n v="21.6"/>
  </r>
  <r>
    <x v="5"/>
    <n v="1185732"/>
    <d v="2021-11-18T00:00:00"/>
    <x v="0"/>
    <x v="14"/>
    <s v="Portland"/>
    <x v="5"/>
    <n v="67"/>
    <n v="63"/>
    <n v="4221"/>
    <n v="2279.34"/>
    <n v="0.54"/>
    <x v="2"/>
    <n v="2021"/>
    <x v="9"/>
    <x v="3"/>
    <x v="1"/>
    <n v="36.18"/>
  </r>
  <r>
    <x v="5"/>
    <n v="1185732"/>
    <d v="2021-12-17T00:00:00"/>
    <x v="0"/>
    <x v="14"/>
    <s v="Portland"/>
    <x v="0"/>
    <n v="62"/>
    <n v="138"/>
    <n v="8556"/>
    <n v="4106.88"/>
    <n v="0.48"/>
    <x v="2"/>
    <n v="2021"/>
    <x v="10"/>
    <x v="3"/>
    <x v="0"/>
    <n v="29.76"/>
  </r>
  <r>
    <x v="5"/>
    <n v="1185732"/>
    <d v="2021-12-17T00:00:00"/>
    <x v="0"/>
    <x v="14"/>
    <s v="Portland"/>
    <x v="1"/>
    <n v="53"/>
    <n v="74"/>
    <n v="3922"/>
    <n v="1961"/>
    <n v="0.5"/>
    <x v="2"/>
    <n v="2021"/>
    <x v="10"/>
    <x v="3"/>
    <x v="0"/>
    <n v="26.5"/>
  </r>
  <r>
    <x v="5"/>
    <n v="1185732"/>
    <d v="2021-12-17T00:00:00"/>
    <x v="0"/>
    <x v="14"/>
    <s v="Portland"/>
    <x v="2"/>
    <n v="52"/>
    <n v="68"/>
    <n v="3536"/>
    <n v="1768"/>
    <n v="0.5"/>
    <x v="2"/>
    <n v="2021"/>
    <x v="10"/>
    <x v="3"/>
    <x v="0"/>
    <n v="26"/>
  </r>
  <r>
    <x v="5"/>
    <n v="1185732"/>
    <d v="2021-12-17T00:00:00"/>
    <x v="0"/>
    <x v="14"/>
    <s v="Portland"/>
    <x v="3"/>
    <n v="52"/>
    <n v="50"/>
    <n v="2600"/>
    <n v="1118"/>
    <n v="0.43"/>
    <x v="2"/>
    <n v="2021"/>
    <x v="10"/>
    <x v="3"/>
    <x v="0"/>
    <n v="22.36"/>
  </r>
  <r>
    <x v="5"/>
    <n v="1185732"/>
    <d v="2021-12-17T00:00:00"/>
    <x v="0"/>
    <x v="14"/>
    <s v="Portland"/>
    <x v="4"/>
    <n v="60"/>
    <n v="54"/>
    <n v="3240"/>
    <n v="1166.3999999999999"/>
    <n v="0.36"/>
    <x v="2"/>
    <n v="2021"/>
    <x v="10"/>
    <x v="3"/>
    <x v="1"/>
    <n v="21.599999999999998"/>
  </r>
  <r>
    <x v="5"/>
    <n v="1185732"/>
    <d v="2021-12-17T00:00:00"/>
    <x v="0"/>
    <x v="14"/>
    <s v="Portland"/>
    <x v="5"/>
    <n v="69"/>
    <n v="75"/>
    <n v="5175"/>
    <n v="2742.75"/>
    <n v="0.53"/>
    <x v="2"/>
    <n v="2021"/>
    <x v="10"/>
    <x v="3"/>
    <x v="1"/>
    <n v="36.57"/>
  </r>
  <r>
    <x v="3"/>
    <n v="1128299"/>
    <d v="2021-01-10T00:00:00"/>
    <x v="0"/>
    <x v="14"/>
    <s v="Portland"/>
    <x v="0"/>
    <n v="33"/>
    <n v="98"/>
    <n v="3234"/>
    <n v="1131.8999999999999"/>
    <n v="0.35"/>
    <x v="2"/>
    <n v="2021"/>
    <x v="0"/>
    <x v="0"/>
    <x v="0"/>
    <n v="11.549999999999999"/>
  </r>
  <r>
    <x v="3"/>
    <n v="1128299"/>
    <d v="2021-01-10T00:00:00"/>
    <x v="0"/>
    <x v="14"/>
    <s v="Portland"/>
    <x v="1"/>
    <n v="41"/>
    <n v="109"/>
    <n v="4469"/>
    <n v="1474.77"/>
    <n v="0.33"/>
    <x v="2"/>
    <n v="2021"/>
    <x v="0"/>
    <x v="0"/>
    <x v="0"/>
    <n v="13.53"/>
  </r>
  <r>
    <x v="3"/>
    <n v="1128299"/>
    <d v="2021-01-10T00:00:00"/>
    <x v="0"/>
    <x v="14"/>
    <s v="Portland"/>
    <x v="2"/>
    <n v="43"/>
    <n v="101"/>
    <n v="4343"/>
    <n v="1737.2"/>
    <n v="0.4"/>
    <x v="2"/>
    <n v="2021"/>
    <x v="0"/>
    <x v="0"/>
    <x v="0"/>
    <n v="17.2"/>
  </r>
  <r>
    <x v="3"/>
    <n v="1128299"/>
    <d v="2021-01-10T00:00:00"/>
    <x v="0"/>
    <x v="14"/>
    <s v="Portland"/>
    <x v="3"/>
    <n v="43"/>
    <n v="59"/>
    <n v="2537"/>
    <n v="989.43000000000006"/>
    <n v="0.39"/>
    <x v="2"/>
    <n v="2021"/>
    <x v="0"/>
    <x v="0"/>
    <x v="0"/>
    <n v="16.77"/>
  </r>
  <r>
    <x v="5"/>
    <n v="1185732"/>
    <d v="2021-01-24T00:00:00"/>
    <x v="2"/>
    <x v="15"/>
    <s v="Anchorage"/>
    <x v="5"/>
    <n v="52"/>
    <n v="84"/>
    <n v="4368"/>
    <n v="1790.8799999999999"/>
    <n v="0.41"/>
    <x v="2"/>
    <n v="2021"/>
    <x v="0"/>
    <x v="0"/>
    <x v="1"/>
    <n v="21.32"/>
  </r>
  <r>
    <x v="5"/>
    <n v="1185732"/>
    <d v="2021-02-22T00:00:00"/>
    <x v="2"/>
    <x v="15"/>
    <s v="Anchorage"/>
    <x v="0"/>
    <n v="51"/>
    <n v="173"/>
    <n v="8823"/>
    <n v="4146.8100000000004"/>
    <n v="0.47000000000000003"/>
    <x v="2"/>
    <n v="2021"/>
    <x v="1"/>
    <x v="0"/>
    <x v="0"/>
    <n v="23.970000000000002"/>
  </r>
  <r>
    <x v="5"/>
    <n v="1185732"/>
    <d v="2021-02-22T00:00:00"/>
    <x v="2"/>
    <x v="15"/>
    <s v="Anchorage"/>
    <x v="1"/>
    <n v="53"/>
    <n v="65"/>
    <n v="3445"/>
    <n v="1653.6000000000001"/>
    <n v="0.48000000000000004"/>
    <x v="2"/>
    <n v="2021"/>
    <x v="1"/>
    <x v="0"/>
    <x v="0"/>
    <n v="25.44"/>
  </r>
  <r>
    <x v="5"/>
    <n v="1185732"/>
    <d v="2021-02-22T00:00:00"/>
    <x v="2"/>
    <x v="15"/>
    <s v="Anchorage"/>
    <x v="2"/>
    <n v="43"/>
    <n v="77"/>
    <n v="3311"/>
    <n v="1225.07"/>
    <n v="0.37"/>
    <x v="2"/>
    <n v="2021"/>
    <x v="1"/>
    <x v="0"/>
    <x v="0"/>
    <n v="15.909999999999998"/>
  </r>
  <r>
    <x v="5"/>
    <n v="1185732"/>
    <d v="2021-02-22T00:00:00"/>
    <x v="2"/>
    <x v="15"/>
    <s v="Anchorage"/>
    <x v="3"/>
    <n v="49"/>
    <n v="46"/>
    <n v="2254"/>
    <n v="879.06000000000006"/>
    <n v="0.39"/>
    <x v="2"/>
    <n v="2021"/>
    <x v="1"/>
    <x v="0"/>
    <x v="0"/>
    <n v="19.110000000000003"/>
  </r>
  <r>
    <x v="5"/>
    <n v="1185732"/>
    <d v="2021-02-22T00:00:00"/>
    <x v="2"/>
    <x v="15"/>
    <s v="Anchorage"/>
    <x v="4"/>
    <n v="60"/>
    <n v="75"/>
    <n v="4500"/>
    <n v="1710"/>
    <n v="0.38"/>
    <x v="2"/>
    <n v="2021"/>
    <x v="1"/>
    <x v="0"/>
    <x v="1"/>
    <n v="22.8"/>
  </r>
  <r>
    <x v="5"/>
    <n v="1185732"/>
    <d v="2021-02-22T00:00:00"/>
    <x v="2"/>
    <x v="15"/>
    <s v="Anchorage"/>
    <x v="5"/>
    <n v="52"/>
    <n v="102"/>
    <n v="5304"/>
    <n v="2333.7600000000002"/>
    <n v="0.44"/>
    <x v="2"/>
    <n v="2021"/>
    <x v="1"/>
    <x v="0"/>
    <x v="1"/>
    <n v="22.880000000000003"/>
  </r>
  <r>
    <x v="5"/>
    <n v="1185732"/>
    <d v="2021-03-20T00:00:00"/>
    <x v="2"/>
    <x v="15"/>
    <s v="Anchorage"/>
    <x v="0"/>
    <n v="53"/>
    <n v="153"/>
    <n v="8109"/>
    <n v="3973.4100000000003"/>
    <n v="0.49000000000000005"/>
    <x v="2"/>
    <n v="2021"/>
    <x v="2"/>
    <x v="0"/>
    <x v="0"/>
    <n v="25.970000000000002"/>
  </r>
  <r>
    <x v="5"/>
    <n v="1185732"/>
    <d v="2021-03-20T00:00:00"/>
    <x v="2"/>
    <x v="15"/>
    <s v="Anchorage"/>
    <x v="1"/>
    <n v="52"/>
    <n v="65"/>
    <n v="3380"/>
    <n v="1690"/>
    <n v="0.5"/>
    <x v="2"/>
    <n v="2021"/>
    <x v="2"/>
    <x v="0"/>
    <x v="0"/>
    <n v="26"/>
  </r>
  <r>
    <x v="5"/>
    <n v="1185732"/>
    <d v="2021-03-20T00:00:00"/>
    <x v="2"/>
    <x v="15"/>
    <s v="Anchorage"/>
    <x v="2"/>
    <n v="41"/>
    <n v="69"/>
    <n v="2829"/>
    <n v="1046.73"/>
    <n v="0.37"/>
    <x v="2"/>
    <n v="2021"/>
    <x v="2"/>
    <x v="0"/>
    <x v="0"/>
    <n v="15.17"/>
  </r>
  <r>
    <x v="5"/>
    <n v="1185732"/>
    <d v="2021-03-20T00:00:00"/>
    <x v="2"/>
    <x v="15"/>
    <s v="Anchorage"/>
    <x v="3"/>
    <n v="49"/>
    <n v="36"/>
    <n v="1764"/>
    <n v="670.32"/>
    <n v="0.38"/>
    <x v="2"/>
    <n v="2021"/>
    <x v="2"/>
    <x v="0"/>
    <x v="0"/>
    <n v="18.62"/>
  </r>
  <r>
    <x v="5"/>
    <n v="1185732"/>
    <d v="2021-03-20T00:00:00"/>
    <x v="2"/>
    <x v="15"/>
    <s v="Anchorage"/>
    <x v="4"/>
    <n v="64"/>
    <n v="53"/>
    <n v="3392"/>
    <n v="1322.88"/>
    <n v="0.39"/>
    <x v="2"/>
    <n v="2021"/>
    <x v="2"/>
    <x v="0"/>
    <x v="1"/>
    <n v="24.96"/>
  </r>
  <r>
    <x v="5"/>
    <n v="1185732"/>
    <d v="2021-03-20T00:00:00"/>
    <x v="2"/>
    <x v="15"/>
    <s v="Anchorage"/>
    <x v="5"/>
    <n v="53"/>
    <n v="72"/>
    <n v="3816"/>
    <n v="1526.4"/>
    <n v="0.4"/>
    <x v="2"/>
    <n v="2021"/>
    <x v="2"/>
    <x v="0"/>
    <x v="1"/>
    <n v="21.200000000000003"/>
  </r>
  <r>
    <x v="5"/>
    <n v="1185732"/>
    <d v="2021-04-21T00:00:00"/>
    <x v="2"/>
    <x v="15"/>
    <s v="Anchorage"/>
    <x v="0"/>
    <n v="54"/>
    <n v="131"/>
    <n v="7074"/>
    <n v="3254.04"/>
    <n v="0.46"/>
    <x v="2"/>
    <n v="2021"/>
    <x v="3"/>
    <x v="1"/>
    <x v="0"/>
    <n v="24.84"/>
  </r>
  <r>
    <x v="5"/>
    <n v="1185732"/>
    <d v="2021-04-21T00:00:00"/>
    <x v="2"/>
    <x v="15"/>
    <s v="Anchorage"/>
    <x v="1"/>
    <n v="50"/>
    <n v="61"/>
    <n v="3050"/>
    <n v="1525"/>
    <n v="0.5"/>
    <x v="2"/>
    <n v="2021"/>
    <x v="3"/>
    <x v="1"/>
    <x v="0"/>
    <n v="25"/>
  </r>
  <r>
    <x v="5"/>
    <n v="1185732"/>
    <d v="2021-04-21T00:00:00"/>
    <x v="2"/>
    <x v="15"/>
    <s v="Anchorage"/>
    <x v="2"/>
    <n v="44"/>
    <n v="61"/>
    <n v="2684"/>
    <n v="1073.6000000000001"/>
    <n v="0.4"/>
    <x v="2"/>
    <n v="2021"/>
    <x v="3"/>
    <x v="1"/>
    <x v="0"/>
    <n v="17.600000000000001"/>
  </r>
  <r>
    <x v="5"/>
    <n v="1185732"/>
    <d v="2021-04-21T00:00:00"/>
    <x v="2"/>
    <x v="15"/>
    <s v="Anchorage"/>
    <x v="3"/>
    <n v="47"/>
    <n v="44"/>
    <n v="2068"/>
    <n v="765.16"/>
    <n v="0.37"/>
    <x v="2"/>
    <n v="2021"/>
    <x v="3"/>
    <x v="1"/>
    <x v="0"/>
    <n v="17.39"/>
  </r>
  <r>
    <x v="5"/>
    <n v="1185732"/>
    <d v="2021-04-21T00:00:00"/>
    <x v="2"/>
    <x v="15"/>
    <s v="Anchorage"/>
    <x v="4"/>
    <n v="56"/>
    <n v="41"/>
    <n v="2296"/>
    <n v="849.52"/>
    <n v="0.37"/>
    <x v="2"/>
    <n v="2021"/>
    <x v="3"/>
    <x v="1"/>
    <x v="1"/>
    <n v="20.72"/>
  </r>
  <r>
    <x v="5"/>
    <n v="1185732"/>
    <d v="2021-04-21T00:00:00"/>
    <x v="2"/>
    <x v="15"/>
    <s v="Anchorage"/>
    <x v="5"/>
    <n v="49"/>
    <n v="84"/>
    <n v="4116"/>
    <n v="1811.04"/>
    <n v="0.44"/>
    <x v="2"/>
    <n v="2021"/>
    <x v="3"/>
    <x v="1"/>
    <x v="1"/>
    <n v="21.56"/>
  </r>
  <r>
    <x v="5"/>
    <n v="1185732"/>
    <d v="2021-05-20T00:00:00"/>
    <x v="2"/>
    <x v="15"/>
    <s v="Anchorage"/>
    <x v="0"/>
    <n v="59"/>
    <n v="160"/>
    <n v="9440"/>
    <n v="4720"/>
    <n v="0.5"/>
    <x v="2"/>
    <n v="2021"/>
    <x v="4"/>
    <x v="1"/>
    <x v="0"/>
    <n v="29.5"/>
  </r>
  <r>
    <x v="5"/>
    <n v="1185732"/>
    <d v="2021-05-20T00:00:00"/>
    <x v="2"/>
    <x v="15"/>
    <s v="Anchorage"/>
    <x v="1"/>
    <n v="56"/>
    <n v="72"/>
    <n v="4032"/>
    <n v="1814.4000000000003"/>
    <n v="0.45000000000000007"/>
    <x v="2"/>
    <n v="2021"/>
    <x v="4"/>
    <x v="1"/>
    <x v="0"/>
    <n v="25.200000000000003"/>
  </r>
  <r>
    <x v="5"/>
    <n v="1185732"/>
    <d v="2021-05-20T00:00:00"/>
    <x v="2"/>
    <x v="15"/>
    <s v="Anchorage"/>
    <x v="2"/>
    <n v="53"/>
    <n v="84"/>
    <n v="4452"/>
    <n v="1780.8000000000002"/>
    <n v="0.4"/>
    <x v="2"/>
    <n v="2021"/>
    <x v="4"/>
    <x v="1"/>
    <x v="0"/>
    <n v="21.200000000000003"/>
  </r>
  <r>
    <x v="5"/>
    <n v="1185732"/>
    <d v="2021-05-20T00:00:00"/>
    <x v="2"/>
    <x v="15"/>
    <s v="Anchorage"/>
    <x v="3"/>
    <n v="51"/>
    <n v="63"/>
    <n v="3213"/>
    <n v="1220.94"/>
    <n v="0.38"/>
    <x v="2"/>
    <n v="2021"/>
    <x v="4"/>
    <x v="1"/>
    <x v="0"/>
    <n v="19.380000000000003"/>
  </r>
  <r>
    <x v="5"/>
    <n v="1185732"/>
    <d v="2021-05-20T00:00:00"/>
    <x v="2"/>
    <x v="15"/>
    <s v="Anchorage"/>
    <x v="4"/>
    <n v="62"/>
    <n v="69"/>
    <n v="4278"/>
    <n v="1625.64"/>
    <n v="0.38"/>
    <x v="2"/>
    <n v="2021"/>
    <x v="4"/>
    <x v="1"/>
    <x v="1"/>
    <n v="23.560000000000002"/>
  </r>
  <r>
    <x v="5"/>
    <n v="1185732"/>
    <d v="2021-05-20T00:00:00"/>
    <x v="2"/>
    <x v="15"/>
    <s v="Anchorage"/>
    <x v="5"/>
    <n v="67"/>
    <n v="100"/>
    <n v="6700"/>
    <n v="2747"/>
    <n v="0.41"/>
    <x v="2"/>
    <n v="2021"/>
    <x v="4"/>
    <x v="1"/>
    <x v="1"/>
    <n v="27.47"/>
  </r>
  <r>
    <x v="5"/>
    <n v="1185732"/>
    <d v="2021-06-22T00:00:00"/>
    <x v="2"/>
    <x v="15"/>
    <s v="Anchorage"/>
    <x v="0"/>
    <n v="59"/>
    <n v="189"/>
    <n v="11151"/>
    <n v="5129.46"/>
    <n v="0.46"/>
    <x v="2"/>
    <n v="2021"/>
    <x v="11"/>
    <x v="1"/>
    <x v="0"/>
    <n v="27.14"/>
  </r>
  <r>
    <x v="5"/>
    <n v="1185732"/>
    <d v="2021-06-22T00:00:00"/>
    <x v="2"/>
    <x v="15"/>
    <s v="Anchorage"/>
    <x v="1"/>
    <n v="55"/>
    <n v="112"/>
    <n v="6160"/>
    <n v="3080"/>
    <n v="0.5"/>
    <x v="2"/>
    <n v="2021"/>
    <x v="11"/>
    <x v="1"/>
    <x v="0"/>
    <n v="27.5"/>
  </r>
  <r>
    <x v="5"/>
    <n v="1185732"/>
    <d v="2021-06-22T00:00:00"/>
    <x v="2"/>
    <x v="15"/>
    <s v="Anchorage"/>
    <x v="2"/>
    <n v="53"/>
    <n v="81"/>
    <n v="4293"/>
    <n v="1545.48"/>
    <n v="0.36"/>
    <x v="2"/>
    <n v="2021"/>
    <x v="11"/>
    <x v="1"/>
    <x v="0"/>
    <n v="19.080000000000002"/>
  </r>
  <r>
    <x v="5"/>
    <n v="1185732"/>
    <d v="2021-06-22T00:00:00"/>
    <x v="2"/>
    <x v="15"/>
    <s v="Anchorage"/>
    <x v="3"/>
    <n v="53"/>
    <n v="90"/>
    <n v="4770"/>
    <n v="1717.2"/>
    <n v="0.36"/>
    <x v="2"/>
    <n v="2021"/>
    <x v="11"/>
    <x v="1"/>
    <x v="0"/>
    <n v="19.080000000000002"/>
  </r>
  <r>
    <x v="5"/>
    <n v="1185732"/>
    <d v="2021-06-22T00:00:00"/>
    <x v="2"/>
    <x v="15"/>
    <s v="Anchorage"/>
    <x v="4"/>
    <n v="60"/>
    <n v="84"/>
    <n v="5040"/>
    <n v="1814.3999999999999"/>
    <n v="0.36"/>
    <x v="2"/>
    <n v="2021"/>
    <x v="11"/>
    <x v="1"/>
    <x v="1"/>
    <n v="21.599999999999998"/>
  </r>
  <r>
    <x v="5"/>
    <n v="1185732"/>
    <d v="2021-06-22T00:00:00"/>
    <x v="2"/>
    <x v="15"/>
    <s v="Anchorage"/>
    <x v="5"/>
    <n v="67"/>
    <n v="126"/>
    <n v="8442"/>
    <n v="3545.64"/>
    <n v="0.42"/>
    <x v="2"/>
    <n v="2021"/>
    <x v="11"/>
    <x v="1"/>
    <x v="1"/>
    <n v="28.14"/>
  </r>
  <r>
    <x v="5"/>
    <n v="1185732"/>
    <d v="2021-07-20T00:00:00"/>
    <x v="2"/>
    <x v="15"/>
    <s v="Anchorage"/>
    <x v="0"/>
    <n v="63"/>
    <n v="182"/>
    <n v="11466"/>
    <n v="5274.3600000000006"/>
    <n v="0.46"/>
    <x v="2"/>
    <n v="2021"/>
    <x v="5"/>
    <x v="2"/>
    <x v="0"/>
    <n v="28.980000000000004"/>
  </r>
  <r>
    <x v="5"/>
    <n v="1185732"/>
    <d v="2021-07-20T00:00:00"/>
    <x v="2"/>
    <x v="15"/>
    <s v="Anchorage"/>
    <x v="1"/>
    <n v="59"/>
    <n v="111"/>
    <n v="6549"/>
    <n v="3078.03"/>
    <n v="0.47000000000000003"/>
    <x v="2"/>
    <n v="2021"/>
    <x v="5"/>
    <x v="2"/>
    <x v="0"/>
    <n v="27.73"/>
  </r>
  <r>
    <x v="5"/>
    <n v="1185732"/>
    <d v="2021-07-20T00:00:00"/>
    <x v="2"/>
    <x v="15"/>
    <s v="Anchorage"/>
    <x v="2"/>
    <n v="53"/>
    <n v="102"/>
    <n v="5406"/>
    <n v="1946.1599999999999"/>
    <n v="0.36"/>
    <x v="2"/>
    <n v="2021"/>
    <x v="5"/>
    <x v="2"/>
    <x v="0"/>
    <n v="19.079999999999998"/>
  </r>
  <r>
    <x v="5"/>
    <n v="1185732"/>
    <d v="2021-07-20T00:00:00"/>
    <x v="2"/>
    <x v="15"/>
    <s v="Anchorage"/>
    <x v="3"/>
    <n v="51"/>
    <n v="75"/>
    <n v="3825"/>
    <n v="1453.5"/>
    <n v="0.38"/>
    <x v="2"/>
    <n v="2021"/>
    <x v="5"/>
    <x v="2"/>
    <x v="0"/>
    <n v="19.38"/>
  </r>
  <r>
    <x v="5"/>
    <n v="1185732"/>
    <d v="2021-07-20T00:00:00"/>
    <x v="2"/>
    <x v="15"/>
    <s v="Anchorage"/>
    <x v="4"/>
    <n v="61"/>
    <n v="91"/>
    <n v="5551"/>
    <n v="2164.89"/>
    <n v="0.39"/>
    <x v="2"/>
    <n v="2021"/>
    <x v="5"/>
    <x v="2"/>
    <x v="1"/>
    <n v="23.79"/>
  </r>
  <r>
    <x v="5"/>
    <n v="1185732"/>
    <d v="2021-07-20T00:00:00"/>
    <x v="2"/>
    <x v="15"/>
    <s v="Anchorage"/>
    <x v="5"/>
    <n v="67"/>
    <n v="130"/>
    <n v="8710"/>
    <n v="3919.4999999999995"/>
    <n v="0.44999999999999996"/>
    <x v="2"/>
    <n v="2021"/>
    <x v="5"/>
    <x v="2"/>
    <x v="1"/>
    <n v="30.149999999999995"/>
  </r>
  <r>
    <x v="5"/>
    <n v="1185732"/>
    <d v="2021-08-21T00:00:00"/>
    <x v="2"/>
    <x v="15"/>
    <s v="Anchorage"/>
    <x v="0"/>
    <n v="59"/>
    <n v="163"/>
    <n v="9617"/>
    <n v="4327.6500000000005"/>
    <n v="0.45000000000000007"/>
    <x v="2"/>
    <n v="2021"/>
    <x v="6"/>
    <x v="2"/>
    <x v="0"/>
    <n v="26.550000000000004"/>
  </r>
  <r>
    <x v="5"/>
    <n v="1185732"/>
    <d v="2021-08-21T00:00:00"/>
    <x v="2"/>
    <x v="15"/>
    <s v="Anchorage"/>
    <x v="1"/>
    <n v="56"/>
    <n v="106"/>
    <n v="5936"/>
    <n v="2671.2000000000003"/>
    <n v="0.45000000000000007"/>
    <x v="2"/>
    <n v="2021"/>
    <x v="6"/>
    <x v="2"/>
    <x v="0"/>
    <n v="25.200000000000003"/>
  </r>
  <r>
    <x v="5"/>
    <n v="1185732"/>
    <d v="2021-08-21T00:00:00"/>
    <x v="2"/>
    <x v="15"/>
    <s v="Anchorage"/>
    <x v="2"/>
    <n v="54"/>
    <n v="102"/>
    <n v="5508"/>
    <n v="1982.8799999999999"/>
    <n v="0.36"/>
    <x v="2"/>
    <n v="2021"/>
    <x v="6"/>
    <x v="2"/>
    <x v="0"/>
    <n v="19.439999999999998"/>
  </r>
  <r>
    <x v="5"/>
    <n v="1185732"/>
    <d v="2021-08-21T00:00:00"/>
    <x v="2"/>
    <x v="15"/>
    <s v="Anchorage"/>
    <x v="3"/>
    <n v="53"/>
    <n v="68"/>
    <n v="3604"/>
    <n v="1441.6000000000001"/>
    <n v="0.4"/>
    <x v="2"/>
    <n v="2021"/>
    <x v="6"/>
    <x v="2"/>
    <x v="0"/>
    <n v="21.200000000000003"/>
  </r>
  <r>
    <x v="5"/>
    <n v="1185732"/>
    <d v="2021-08-21T00:00:00"/>
    <x v="2"/>
    <x v="15"/>
    <s v="Anchorage"/>
    <x v="4"/>
    <n v="62"/>
    <n v="65"/>
    <n v="4030"/>
    <n v="1531.4"/>
    <n v="0.38"/>
    <x v="2"/>
    <n v="2021"/>
    <x v="6"/>
    <x v="2"/>
    <x v="1"/>
    <n v="23.560000000000002"/>
  </r>
  <r>
    <x v="5"/>
    <n v="1185732"/>
    <d v="2021-08-21T00:00:00"/>
    <x v="2"/>
    <x v="15"/>
    <s v="Anchorage"/>
    <x v="5"/>
    <n v="67"/>
    <n v="104"/>
    <n v="6968"/>
    <n v="2926.56"/>
    <n v="0.42"/>
    <x v="2"/>
    <n v="2021"/>
    <x v="6"/>
    <x v="2"/>
    <x v="1"/>
    <n v="28.14"/>
  </r>
  <r>
    <x v="5"/>
    <n v="1185732"/>
    <d v="2021-09-20T00:00:00"/>
    <x v="2"/>
    <x v="15"/>
    <s v="Anchorage"/>
    <x v="0"/>
    <n v="64"/>
    <n v="131"/>
    <n v="8384"/>
    <n v="4024.32"/>
    <n v="0.48000000000000004"/>
    <x v="2"/>
    <n v="2021"/>
    <x v="7"/>
    <x v="2"/>
    <x v="0"/>
    <n v="30.720000000000002"/>
  </r>
  <r>
    <x v="5"/>
    <n v="1185732"/>
    <d v="2021-09-20T00:00:00"/>
    <x v="2"/>
    <x v="15"/>
    <s v="Anchorage"/>
    <x v="1"/>
    <n v="55"/>
    <n v="91"/>
    <n v="5005"/>
    <n v="2402.4"/>
    <n v="0.48000000000000004"/>
    <x v="2"/>
    <n v="2021"/>
    <x v="7"/>
    <x v="2"/>
    <x v="0"/>
    <n v="26.400000000000002"/>
  </r>
  <r>
    <x v="5"/>
    <n v="1185732"/>
    <d v="2021-09-20T00:00:00"/>
    <x v="2"/>
    <x v="15"/>
    <s v="Anchorage"/>
    <x v="2"/>
    <n v="50"/>
    <n v="59"/>
    <n v="2950"/>
    <n v="1121"/>
    <n v="0.38"/>
    <x v="2"/>
    <n v="2021"/>
    <x v="7"/>
    <x v="2"/>
    <x v="0"/>
    <n v="19"/>
  </r>
  <r>
    <x v="5"/>
    <n v="1185732"/>
    <d v="2021-09-20T00:00:00"/>
    <x v="2"/>
    <x v="15"/>
    <s v="Anchorage"/>
    <x v="3"/>
    <n v="50"/>
    <n v="56"/>
    <n v="2800"/>
    <n v="1092"/>
    <n v="0.39"/>
    <x v="2"/>
    <n v="2021"/>
    <x v="7"/>
    <x v="2"/>
    <x v="0"/>
    <n v="19.5"/>
  </r>
  <r>
    <x v="5"/>
    <n v="1185732"/>
    <d v="2021-09-20T00:00:00"/>
    <x v="2"/>
    <x v="15"/>
    <s v="Anchorage"/>
    <x v="4"/>
    <n v="62"/>
    <n v="60"/>
    <n v="3720"/>
    <n v="1488"/>
    <n v="0.4"/>
    <x v="2"/>
    <n v="2021"/>
    <x v="7"/>
    <x v="2"/>
    <x v="1"/>
    <n v="24.8"/>
  </r>
  <r>
    <x v="5"/>
    <n v="1185732"/>
    <d v="2021-09-20T00:00:00"/>
    <x v="2"/>
    <x v="15"/>
    <s v="Anchorage"/>
    <x v="5"/>
    <n v="64"/>
    <n v="84"/>
    <n v="5376"/>
    <n v="2204.16"/>
    <n v="0.41"/>
    <x v="2"/>
    <n v="2021"/>
    <x v="7"/>
    <x v="2"/>
    <x v="1"/>
    <n v="26.24"/>
  </r>
  <r>
    <x v="5"/>
    <n v="1185732"/>
    <d v="2021-10-22T00:00:00"/>
    <x v="2"/>
    <x v="15"/>
    <s v="Anchorage"/>
    <x v="0"/>
    <n v="68"/>
    <n v="113"/>
    <n v="7684"/>
    <n v="3611.48"/>
    <n v="0.47000000000000003"/>
    <x v="2"/>
    <n v="2021"/>
    <x v="8"/>
    <x v="3"/>
    <x v="0"/>
    <n v="31.96"/>
  </r>
  <r>
    <x v="5"/>
    <n v="1185732"/>
    <d v="2021-10-22T00:00:00"/>
    <x v="2"/>
    <x v="15"/>
    <s v="Anchorage"/>
    <x v="1"/>
    <n v="60"/>
    <n v="77"/>
    <n v="4620"/>
    <n v="2217.6000000000004"/>
    <n v="0.48000000000000004"/>
    <x v="2"/>
    <n v="2021"/>
    <x v="8"/>
    <x v="3"/>
    <x v="0"/>
    <n v="28.800000000000004"/>
  </r>
  <r>
    <x v="5"/>
    <n v="1185732"/>
    <d v="2021-10-22T00:00:00"/>
    <x v="2"/>
    <x v="15"/>
    <s v="Anchorage"/>
    <x v="2"/>
    <n v="59"/>
    <n v="46"/>
    <n v="2714"/>
    <n v="1085.6000000000001"/>
    <n v="0.4"/>
    <x v="2"/>
    <n v="2021"/>
    <x v="8"/>
    <x v="3"/>
    <x v="0"/>
    <n v="23.6"/>
  </r>
  <r>
    <x v="5"/>
    <n v="1185732"/>
    <d v="2021-10-22T00:00:00"/>
    <x v="2"/>
    <x v="15"/>
    <s v="Anchorage"/>
    <x v="3"/>
    <n v="59"/>
    <n v="42"/>
    <n v="2478"/>
    <n v="892.07999999999993"/>
    <n v="0.36"/>
    <x v="2"/>
    <n v="2021"/>
    <x v="8"/>
    <x v="3"/>
    <x v="0"/>
    <n v="21.24"/>
  </r>
  <r>
    <x v="5"/>
    <n v="1185732"/>
    <d v="2021-10-22T00:00:00"/>
    <x v="2"/>
    <x v="15"/>
    <s v="Anchorage"/>
    <x v="4"/>
    <n v="71"/>
    <n v="44"/>
    <n v="3124"/>
    <n v="1093.3999999999999"/>
    <n v="0.35"/>
    <x v="2"/>
    <n v="2021"/>
    <x v="8"/>
    <x v="3"/>
    <x v="1"/>
    <n v="24.849999999999998"/>
  </r>
  <r>
    <x v="5"/>
    <n v="1185732"/>
    <d v="2021-10-22T00:00:00"/>
    <x v="2"/>
    <x v="15"/>
    <s v="Anchorage"/>
    <x v="5"/>
    <n v="73"/>
    <n v="83"/>
    <n v="6059"/>
    <n v="2423.6"/>
    <n v="0.4"/>
    <x v="2"/>
    <n v="2021"/>
    <x v="8"/>
    <x v="3"/>
    <x v="1"/>
    <n v="29.2"/>
  </r>
  <r>
    <x v="5"/>
    <n v="1185732"/>
    <d v="2021-11-21T00:00:00"/>
    <x v="2"/>
    <x v="15"/>
    <s v="Anchorage"/>
    <x v="0"/>
    <n v="68"/>
    <n v="123"/>
    <n v="8364"/>
    <n v="4014.7200000000003"/>
    <n v="0.48000000000000004"/>
    <x v="2"/>
    <n v="2021"/>
    <x v="9"/>
    <x v="3"/>
    <x v="0"/>
    <n v="32.64"/>
  </r>
  <r>
    <x v="5"/>
    <n v="1185732"/>
    <d v="2021-11-21T00:00:00"/>
    <x v="2"/>
    <x v="15"/>
    <s v="Anchorage"/>
    <x v="1"/>
    <n v="59"/>
    <n v="81"/>
    <n v="4779"/>
    <n v="2198.34"/>
    <n v="0.46"/>
    <x v="2"/>
    <n v="2021"/>
    <x v="9"/>
    <x v="3"/>
    <x v="0"/>
    <n v="27.14"/>
  </r>
  <r>
    <x v="5"/>
    <n v="1185732"/>
    <d v="2021-11-21T00:00:00"/>
    <x v="2"/>
    <x v="15"/>
    <s v="Anchorage"/>
    <x v="2"/>
    <n v="59"/>
    <n v="93"/>
    <n v="5487"/>
    <n v="2139.9300000000003"/>
    <n v="0.39"/>
    <x v="2"/>
    <n v="2021"/>
    <x v="9"/>
    <x v="3"/>
    <x v="0"/>
    <n v="23.01"/>
  </r>
  <r>
    <x v="5"/>
    <n v="1185732"/>
    <d v="2021-11-21T00:00:00"/>
    <x v="2"/>
    <x v="15"/>
    <s v="Anchorage"/>
    <x v="3"/>
    <n v="62"/>
    <n v="90"/>
    <n v="5580"/>
    <n v="2120.4"/>
    <n v="0.38"/>
    <x v="2"/>
    <n v="2021"/>
    <x v="9"/>
    <x v="3"/>
    <x v="0"/>
    <n v="23.560000000000002"/>
  </r>
  <r>
    <x v="5"/>
    <n v="1185732"/>
    <d v="2021-11-21T00:00:00"/>
    <x v="2"/>
    <x v="15"/>
    <s v="Anchorage"/>
    <x v="4"/>
    <n v="69"/>
    <n v="83"/>
    <n v="5727"/>
    <n v="2004.4499999999998"/>
    <n v="0.35"/>
    <x v="2"/>
    <n v="2021"/>
    <x v="9"/>
    <x v="3"/>
    <x v="1"/>
    <n v="24.15"/>
  </r>
  <r>
    <x v="5"/>
    <n v="1185732"/>
    <d v="2021-11-21T00:00:00"/>
    <x v="2"/>
    <x v="15"/>
    <s v="Anchorage"/>
    <x v="5"/>
    <n v="74"/>
    <n v="101"/>
    <n v="7474"/>
    <n v="3139.08"/>
    <n v="0.42"/>
    <x v="2"/>
    <n v="2021"/>
    <x v="9"/>
    <x v="3"/>
    <x v="1"/>
    <n v="31.08"/>
  </r>
  <r>
    <x v="5"/>
    <n v="1185732"/>
    <d v="2021-12-20T00:00:00"/>
    <x v="2"/>
    <x v="15"/>
    <s v="Anchorage"/>
    <x v="0"/>
    <n v="69"/>
    <n v="174"/>
    <n v="12006"/>
    <n v="5642.8200000000006"/>
    <n v="0.47000000000000003"/>
    <x v="2"/>
    <n v="2021"/>
    <x v="10"/>
    <x v="3"/>
    <x v="0"/>
    <n v="32.430000000000007"/>
  </r>
  <r>
    <x v="5"/>
    <n v="1185732"/>
    <d v="2021-12-20T00:00:00"/>
    <x v="2"/>
    <x v="15"/>
    <s v="Anchorage"/>
    <x v="1"/>
    <n v="60"/>
    <n v="112"/>
    <n v="6720"/>
    <n v="3158.4"/>
    <n v="0.47000000000000003"/>
    <x v="2"/>
    <n v="2021"/>
    <x v="10"/>
    <x v="3"/>
    <x v="0"/>
    <n v="28.2"/>
  </r>
  <r>
    <x v="0"/>
    <n v="1128299"/>
    <d v="2021-01-10T00:00:00"/>
    <x v="2"/>
    <x v="15"/>
    <s v="Anchorage"/>
    <x v="0"/>
    <n v="33"/>
    <n v="109"/>
    <n v="3597"/>
    <n v="1366.8600000000001"/>
    <n v="0.38"/>
    <x v="2"/>
    <n v="2021"/>
    <x v="0"/>
    <x v="0"/>
    <x v="0"/>
    <n v="12.540000000000001"/>
  </r>
  <r>
    <x v="0"/>
    <n v="1128299"/>
    <d v="2021-01-10T00:00:00"/>
    <x v="2"/>
    <x v="15"/>
    <s v="Anchorage"/>
    <x v="1"/>
    <n v="43"/>
    <n v="109"/>
    <n v="4687"/>
    <n v="1546.71"/>
    <n v="0.33"/>
    <x v="2"/>
    <n v="2021"/>
    <x v="0"/>
    <x v="0"/>
    <x v="0"/>
    <n v="14.19"/>
  </r>
  <r>
    <x v="0"/>
    <n v="1128299"/>
    <d v="2021-01-10T00:00:00"/>
    <x v="2"/>
    <x v="15"/>
    <s v="Anchorage"/>
    <x v="2"/>
    <n v="41"/>
    <n v="113"/>
    <n v="4633"/>
    <n v="1667.8799999999999"/>
    <n v="0.36"/>
    <x v="2"/>
    <n v="2021"/>
    <x v="0"/>
    <x v="0"/>
    <x v="0"/>
    <n v="14.76"/>
  </r>
  <r>
    <x v="0"/>
    <n v="1128299"/>
    <d v="2021-01-10T00:00:00"/>
    <x v="2"/>
    <x v="15"/>
    <s v="Anchorage"/>
    <x v="3"/>
    <n v="43"/>
    <n v="56"/>
    <n v="2408"/>
    <n v="842.8"/>
    <n v="0.35"/>
    <x v="2"/>
    <n v="2021"/>
    <x v="0"/>
    <x v="0"/>
    <x v="0"/>
    <n v="15.049999999999999"/>
  </r>
  <r>
    <x v="0"/>
    <n v="1128299"/>
    <d v="2021-01-10T00:00:00"/>
    <x v="2"/>
    <x v="15"/>
    <s v="Anchorage"/>
    <x v="4"/>
    <n v="46"/>
    <n v="46"/>
    <n v="2116"/>
    <n v="634.79999999999995"/>
    <n v="0.3"/>
    <x v="2"/>
    <n v="2021"/>
    <x v="0"/>
    <x v="0"/>
    <x v="1"/>
    <n v="13.799999999999999"/>
  </r>
  <r>
    <x v="0"/>
    <n v="1128299"/>
    <d v="2021-01-10T00:00:00"/>
    <x v="2"/>
    <x v="15"/>
    <s v="Anchorage"/>
    <x v="5"/>
    <n v="42"/>
    <n v="123"/>
    <n v="5166"/>
    <n v="2789.6400000000003"/>
    <n v="0.54"/>
    <x v="2"/>
    <n v="2021"/>
    <x v="0"/>
    <x v="0"/>
    <x v="1"/>
    <n v="22.680000000000003"/>
  </r>
  <r>
    <x v="0"/>
    <n v="1128299"/>
    <d v="2021-02-10T00:00:00"/>
    <x v="2"/>
    <x v="15"/>
    <s v="Anchorage"/>
    <x v="0"/>
    <n v="33"/>
    <n v="143"/>
    <n v="4719"/>
    <n v="1698.84"/>
    <n v="0.36"/>
    <x v="2"/>
    <n v="2021"/>
    <x v="1"/>
    <x v="0"/>
    <x v="0"/>
    <n v="11.879999999999999"/>
  </r>
  <r>
    <x v="0"/>
    <n v="1128299"/>
    <d v="2021-02-10T00:00:00"/>
    <x v="2"/>
    <x v="15"/>
    <s v="Anchorage"/>
    <x v="1"/>
    <n v="42"/>
    <n v="98"/>
    <n v="4116"/>
    <n v="1317.1200000000001"/>
    <n v="0.32"/>
    <x v="2"/>
    <n v="2021"/>
    <x v="1"/>
    <x v="0"/>
    <x v="0"/>
    <n v="13.440000000000001"/>
  </r>
  <r>
    <x v="0"/>
    <n v="1128299"/>
    <d v="2021-02-10T00:00:00"/>
    <x v="2"/>
    <x v="15"/>
    <s v="Anchorage"/>
    <x v="2"/>
    <n v="44"/>
    <n v="94"/>
    <n v="4136"/>
    <n v="1488.96"/>
    <n v="0.36"/>
    <x v="2"/>
    <n v="2021"/>
    <x v="1"/>
    <x v="0"/>
    <x v="0"/>
    <n v="15.84"/>
  </r>
  <r>
    <x v="0"/>
    <n v="1128299"/>
    <d v="2021-02-10T00:00:00"/>
    <x v="2"/>
    <x v="16"/>
    <s v="Honolulu"/>
    <x v="3"/>
    <n v="41"/>
    <n v="56"/>
    <n v="2296"/>
    <n v="895.44"/>
    <n v="0.39"/>
    <x v="2"/>
    <n v="2021"/>
    <x v="1"/>
    <x v="0"/>
    <x v="0"/>
    <n v="15.99"/>
  </r>
  <r>
    <x v="0"/>
    <n v="1128299"/>
    <d v="2021-02-10T00:00:00"/>
    <x v="2"/>
    <x v="16"/>
    <s v="Honolulu"/>
    <x v="4"/>
    <n v="47"/>
    <n v="38"/>
    <n v="1786"/>
    <n v="535.79999999999995"/>
    <n v="0.3"/>
    <x v="2"/>
    <n v="2021"/>
    <x v="1"/>
    <x v="0"/>
    <x v="1"/>
    <n v="14.1"/>
  </r>
  <r>
    <x v="0"/>
    <n v="1128299"/>
    <d v="2021-02-10T00:00:00"/>
    <x v="2"/>
    <x v="16"/>
    <s v="Honolulu"/>
    <x v="5"/>
    <n v="44"/>
    <n v="102"/>
    <n v="4488"/>
    <n v="2468.4"/>
    <n v="0.55000000000000004"/>
    <x v="2"/>
    <n v="2021"/>
    <x v="1"/>
    <x v="0"/>
    <x v="1"/>
    <n v="24.2"/>
  </r>
  <r>
    <x v="0"/>
    <n v="1128299"/>
    <d v="2021-03-09T00:00:00"/>
    <x v="2"/>
    <x v="16"/>
    <s v="Honolulu"/>
    <x v="0"/>
    <n v="44"/>
    <n v="135"/>
    <n v="5940"/>
    <n v="2376"/>
    <n v="0.4"/>
    <x v="2"/>
    <n v="2021"/>
    <x v="2"/>
    <x v="0"/>
    <x v="0"/>
    <n v="17.600000000000001"/>
  </r>
  <r>
    <x v="0"/>
    <n v="1128299"/>
    <d v="2021-03-09T00:00:00"/>
    <x v="2"/>
    <x v="16"/>
    <s v="Honolulu"/>
    <x v="1"/>
    <n v="54"/>
    <n v="91"/>
    <n v="4914"/>
    <n v="1523.34"/>
    <n v="0.31"/>
    <x v="2"/>
    <n v="2021"/>
    <x v="2"/>
    <x v="0"/>
    <x v="0"/>
    <n v="16.739999999999998"/>
  </r>
  <r>
    <x v="0"/>
    <n v="1128299"/>
    <d v="2021-03-09T00:00:00"/>
    <x v="2"/>
    <x v="16"/>
    <s v="Honolulu"/>
    <x v="2"/>
    <n v="57"/>
    <n v="101"/>
    <n v="5757"/>
    <n v="2245.23"/>
    <n v="0.39"/>
    <x v="2"/>
    <n v="2021"/>
    <x v="2"/>
    <x v="0"/>
    <x v="0"/>
    <n v="22.23"/>
  </r>
  <r>
    <x v="0"/>
    <n v="1128299"/>
    <d v="2021-03-09T00:00:00"/>
    <x v="2"/>
    <x v="16"/>
    <s v="Honolulu"/>
    <x v="3"/>
    <n v="52"/>
    <n v="69"/>
    <n v="3588"/>
    <n v="1291.68"/>
    <n v="0.36"/>
    <x v="2"/>
    <n v="2021"/>
    <x v="2"/>
    <x v="0"/>
    <x v="0"/>
    <n v="18.720000000000002"/>
  </r>
  <r>
    <x v="0"/>
    <n v="1128299"/>
    <d v="2021-03-09T00:00:00"/>
    <x v="2"/>
    <x v="16"/>
    <s v="Honolulu"/>
    <x v="4"/>
    <n v="55"/>
    <n v="36"/>
    <n v="1980"/>
    <n v="514.80000000000007"/>
    <n v="0.26"/>
    <x v="2"/>
    <n v="2021"/>
    <x v="2"/>
    <x v="0"/>
    <x v="1"/>
    <n v="14.300000000000002"/>
  </r>
  <r>
    <x v="0"/>
    <n v="1128299"/>
    <d v="2021-03-09T00:00:00"/>
    <x v="2"/>
    <x v="16"/>
    <s v="Honolulu"/>
    <x v="5"/>
    <n v="50"/>
    <n v="85"/>
    <n v="4250"/>
    <n v="2337.5"/>
    <n v="0.55000000000000004"/>
    <x v="2"/>
    <n v="2021"/>
    <x v="2"/>
    <x v="0"/>
    <x v="1"/>
    <n v="27.5"/>
  </r>
  <r>
    <x v="0"/>
    <n v="1128299"/>
    <d v="2021-04-10T00:00:00"/>
    <x v="2"/>
    <x v="16"/>
    <s v="Honolulu"/>
    <x v="0"/>
    <n v="59"/>
    <n v="130"/>
    <n v="7670"/>
    <n v="2761.2"/>
    <n v="0.36"/>
    <x v="2"/>
    <n v="2021"/>
    <x v="3"/>
    <x v="1"/>
    <x v="0"/>
    <n v="21.24"/>
  </r>
  <r>
    <x v="0"/>
    <n v="1128299"/>
    <d v="2021-04-10T00:00:00"/>
    <x v="2"/>
    <x v="16"/>
    <s v="Honolulu"/>
    <x v="1"/>
    <n v="61"/>
    <n v="81"/>
    <n v="4941"/>
    <n v="1729.35"/>
    <n v="0.35"/>
    <x v="2"/>
    <n v="2021"/>
    <x v="3"/>
    <x v="1"/>
    <x v="0"/>
    <n v="21.349999999999998"/>
  </r>
  <r>
    <x v="0"/>
    <n v="1128299"/>
    <d v="2021-04-10T00:00:00"/>
    <x v="2"/>
    <x v="16"/>
    <s v="Honolulu"/>
    <x v="2"/>
    <n v="60"/>
    <n v="91"/>
    <n v="5460"/>
    <n v="2074.8000000000002"/>
    <n v="0.38"/>
    <x v="2"/>
    <n v="2021"/>
    <x v="3"/>
    <x v="1"/>
    <x v="0"/>
    <n v="22.8"/>
  </r>
  <r>
    <x v="0"/>
    <n v="1128299"/>
    <d v="2021-04-10T00:00:00"/>
    <x v="2"/>
    <x v="16"/>
    <s v="Honolulu"/>
    <x v="3"/>
    <n v="48"/>
    <n v="73"/>
    <n v="3504"/>
    <n v="1226.3999999999999"/>
    <n v="0.35"/>
    <x v="2"/>
    <n v="2021"/>
    <x v="3"/>
    <x v="1"/>
    <x v="0"/>
    <n v="16.799999999999997"/>
  </r>
  <r>
    <x v="0"/>
    <n v="1128299"/>
    <d v="2021-04-10T00:00:00"/>
    <x v="2"/>
    <x v="16"/>
    <s v="Honolulu"/>
    <x v="4"/>
    <n v="52"/>
    <n v="42"/>
    <n v="2184"/>
    <n v="589.68000000000006"/>
    <n v="0.27"/>
    <x v="2"/>
    <n v="2021"/>
    <x v="3"/>
    <x v="1"/>
    <x v="1"/>
    <n v="14.040000000000001"/>
  </r>
  <r>
    <x v="0"/>
    <n v="1128299"/>
    <d v="2021-04-10T00:00:00"/>
    <x v="2"/>
    <x v="16"/>
    <s v="Honolulu"/>
    <x v="5"/>
    <n v="66"/>
    <n v="94"/>
    <n v="6204"/>
    <n v="3102"/>
    <n v="0.5"/>
    <x v="2"/>
    <n v="2021"/>
    <x v="3"/>
    <x v="1"/>
    <x v="1"/>
    <n v="33"/>
  </r>
  <r>
    <x v="0"/>
    <n v="1128299"/>
    <d v="2021-05-11T00:00:00"/>
    <x v="2"/>
    <x v="16"/>
    <s v="Honolulu"/>
    <x v="0"/>
    <n v="51"/>
    <n v="158"/>
    <n v="8058"/>
    <n v="2981.46"/>
    <n v="0.37"/>
    <x v="2"/>
    <n v="2021"/>
    <x v="4"/>
    <x v="1"/>
    <x v="0"/>
    <n v="18.87"/>
  </r>
  <r>
    <x v="0"/>
    <n v="1128299"/>
    <d v="2021-05-11T00:00:00"/>
    <x v="2"/>
    <x v="16"/>
    <s v="Honolulu"/>
    <x v="1"/>
    <n v="58"/>
    <n v="98"/>
    <n v="5684"/>
    <n v="1875.72"/>
    <n v="0.33"/>
    <x v="2"/>
    <n v="2021"/>
    <x v="4"/>
    <x v="1"/>
    <x v="0"/>
    <n v="19.14"/>
  </r>
  <r>
    <x v="0"/>
    <n v="1128299"/>
    <d v="2021-05-11T00:00:00"/>
    <x v="2"/>
    <x v="16"/>
    <s v="Honolulu"/>
    <x v="2"/>
    <n v="56"/>
    <n v="98"/>
    <n v="5488"/>
    <n v="2195.2000000000003"/>
    <n v="0.4"/>
    <x v="2"/>
    <n v="2021"/>
    <x v="4"/>
    <x v="1"/>
    <x v="0"/>
    <n v="22.400000000000002"/>
  </r>
  <r>
    <x v="0"/>
    <n v="1128299"/>
    <d v="2021-05-11T00:00:00"/>
    <x v="2"/>
    <x v="16"/>
    <s v="Honolulu"/>
    <x v="3"/>
    <n v="52"/>
    <n v="80"/>
    <n v="4160"/>
    <n v="1664"/>
    <n v="0.4"/>
    <x v="2"/>
    <n v="2021"/>
    <x v="4"/>
    <x v="1"/>
    <x v="0"/>
    <n v="20.8"/>
  </r>
  <r>
    <x v="0"/>
    <n v="1128299"/>
    <d v="2021-05-11T00:00:00"/>
    <x v="2"/>
    <x v="16"/>
    <s v="Honolulu"/>
    <x v="4"/>
    <n v="55"/>
    <n v="46"/>
    <n v="2530"/>
    <n v="708.40000000000009"/>
    <n v="0.28000000000000003"/>
    <x v="2"/>
    <n v="2021"/>
    <x v="4"/>
    <x v="1"/>
    <x v="1"/>
    <n v="15.400000000000002"/>
  </r>
  <r>
    <x v="0"/>
    <n v="1128299"/>
    <d v="2021-05-11T00:00:00"/>
    <x v="2"/>
    <x v="16"/>
    <s v="Honolulu"/>
    <x v="5"/>
    <n v="69"/>
    <n v="143"/>
    <n v="9867"/>
    <n v="5426.85"/>
    <n v="0.55000000000000004"/>
    <x v="2"/>
    <n v="2021"/>
    <x v="4"/>
    <x v="1"/>
    <x v="1"/>
    <n v="37.950000000000003"/>
  </r>
  <r>
    <x v="0"/>
    <n v="1128299"/>
    <d v="2021-06-10T00:00:00"/>
    <x v="2"/>
    <x v="16"/>
    <s v="Honolulu"/>
    <x v="0"/>
    <n v="67"/>
    <n v="210"/>
    <n v="14070"/>
    <n v="5628"/>
    <n v="0.4"/>
    <x v="2"/>
    <n v="2021"/>
    <x v="11"/>
    <x v="1"/>
    <x v="0"/>
    <n v="26.8"/>
  </r>
  <r>
    <x v="0"/>
    <n v="1128299"/>
    <d v="2021-06-10T00:00:00"/>
    <x v="2"/>
    <x v="16"/>
    <s v="Honolulu"/>
    <x v="1"/>
    <n v="72"/>
    <n v="156"/>
    <n v="11232"/>
    <n v="3481.92"/>
    <n v="0.31"/>
    <x v="2"/>
    <n v="2021"/>
    <x v="11"/>
    <x v="1"/>
    <x v="0"/>
    <n v="22.32"/>
  </r>
  <r>
    <x v="0"/>
    <n v="1128299"/>
    <d v="2021-06-10T00:00:00"/>
    <x v="2"/>
    <x v="16"/>
    <s v="Honolulu"/>
    <x v="2"/>
    <n v="71"/>
    <n v="180"/>
    <n v="12780"/>
    <n v="4600.8"/>
    <n v="0.36"/>
    <x v="2"/>
    <n v="2021"/>
    <x v="11"/>
    <x v="1"/>
    <x v="0"/>
    <n v="25.560000000000002"/>
  </r>
  <r>
    <x v="0"/>
    <n v="1128299"/>
    <d v="2021-06-10T00:00:00"/>
    <x v="2"/>
    <x v="16"/>
    <s v="Honolulu"/>
    <x v="3"/>
    <n v="74"/>
    <n v="133"/>
    <n v="9842"/>
    <n v="3739.96"/>
    <n v="0.38"/>
    <x v="2"/>
    <n v="2021"/>
    <x v="11"/>
    <x v="1"/>
    <x v="0"/>
    <n v="28.12"/>
  </r>
  <r>
    <x v="0"/>
    <n v="1128299"/>
    <d v="2021-06-10T00:00:00"/>
    <x v="2"/>
    <x v="16"/>
    <s v="Honolulu"/>
    <x v="4"/>
    <n v="83"/>
    <n v="88"/>
    <n v="7304"/>
    <n v="2191.1999999999998"/>
    <n v="0.3"/>
    <x v="2"/>
    <n v="2021"/>
    <x v="11"/>
    <x v="1"/>
    <x v="1"/>
    <n v="24.9"/>
  </r>
  <r>
    <x v="0"/>
    <n v="1128299"/>
    <d v="2021-06-10T00:00:00"/>
    <x v="2"/>
    <x v="16"/>
    <s v="Honolulu"/>
    <x v="5"/>
    <n v="97"/>
    <n v="169"/>
    <n v="16393"/>
    <n v="8524.36"/>
    <n v="0.52"/>
    <x v="2"/>
    <n v="2021"/>
    <x v="11"/>
    <x v="1"/>
    <x v="1"/>
    <n v="50.440000000000005"/>
  </r>
  <r>
    <x v="0"/>
    <n v="1128299"/>
    <d v="2021-07-09T00:00:00"/>
    <x v="2"/>
    <x v="16"/>
    <s v="Honolulu"/>
    <x v="0"/>
    <n v="74"/>
    <n v="208"/>
    <n v="15392"/>
    <n v="5695.04"/>
    <n v="0.37"/>
    <x v="2"/>
    <n v="2021"/>
    <x v="5"/>
    <x v="2"/>
    <x v="0"/>
    <n v="27.38"/>
  </r>
  <r>
    <x v="0"/>
    <n v="1128299"/>
    <d v="2021-07-09T00:00:00"/>
    <x v="2"/>
    <x v="16"/>
    <s v="Honolulu"/>
    <x v="1"/>
    <n v="81"/>
    <n v="182"/>
    <n v="14742"/>
    <n v="5012.2800000000007"/>
    <n v="0.34"/>
    <x v="2"/>
    <n v="2021"/>
    <x v="5"/>
    <x v="2"/>
    <x v="0"/>
    <n v="27.540000000000003"/>
  </r>
  <r>
    <x v="0"/>
    <n v="1128299"/>
    <d v="2021-07-09T00:00:00"/>
    <x v="2"/>
    <x v="16"/>
    <s v="Honolulu"/>
    <x v="2"/>
    <n v="79"/>
    <n v="150"/>
    <n v="11850"/>
    <n v="4266"/>
    <n v="0.36"/>
    <x v="2"/>
    <n v="2021"/>
    <x v="5"/>
    <x v="2"/>
    <x v="0"/>
    <n v="28.44"/>
  </r>
  <r>
    <x v="0"/>
    <n v="1128299"/>
    <d v="2021-07-09T00:00:00"/>
    <x v="2"/>
    <x v="16"/>
    <s v="Honolulu"/>
    <x v="3"/>
    <n v="73"/>
    <n v="130"/>
    <n v="9490"/>
    <n v="3796"/>
    <n v="0.4"/>
    <x v="2"/>
    <n v="2021"/>
    <x v="5"/>
    <x v="2"/>
    <x v="0"/>
    <n v="29.2"/>
  </r>
  <r>
    <x v="0"/>
    <n v="1128299"/>
    <d v="2021-07-09T00:00:00"/>
    <x v="2"/>
    <x v="16"/>
    <s v="Honolulu"/>
    <x v="4"/>
    <n v="80"/>
    <n v="149"/>
    <n v="11920"/>
    <n v="3576"/>
    <n v="0.3"/>
    <x v="2"/>
    <n v="2021"/>
    <x v="5"/>
    <x v="2"/>
    <x v="1"/>
    <n v="24"/>
  </r>
  <r>
    <x v="0"/>
    <n v="1128299"/>
    <d v="2021-07-09T00:00:00"/>
    <x v="2"/>
    <x v="16"/>
    <s v="Honolulu"/>
    <x v="5"/>
    <n v="96"/>
    <n v="154"/>
    <n v="14784"/>
    <n v="7687.68"/>
    <n v="0.52"/>
    <x v="2"/>
    <n v="2021"/>
    <x v="5"/>
    <x v="2"/>
    <x v="1"/>
    <n v="49.92"/>
  </r>
  <r>
    <x v="0"/>
    <n v="1128299"/>
    <d v="2021-08-10T00:00:00"/>
    <x v="2"/>
    <x v="16"/>
    <s v="Honolulu"/>
    <x v="0"/>
    <n v="79"/>
    <n v="210"/>
    <n v="16590"/>
    <n v="6138.3"/>
    <n v="0.37"/>
    <x v="2"/>
    <n v="2021"/>
    <x v="6"/>
    <x v="2"/>
    <x v="0"/>
    <n v="29.23"/>
  </r>
  <r>
    <x v="0"/>
    <n v="1128299"/>
    <d v="2021-08-10T00:00:00"/>
    <x v="2"/>
    <x v="16"/>
    <s v="Honolulu"/>
    <x v="1"/>
    <n v="71"/>
    <n v="218"/>
    <n v="15478"/>
    <n v="5262.52"/>
    <n v="0.34"/>
    <x v="2"/>
    <n v="2021"/>
    <x v="6"/>
    <x v="2"/>
    <x v="0"/>
    <n v="24.14"/>
  </r>
  <r>
    <x v="0"/>
    <n v="1128299"/>
    <d v="2021-08-10T00:00:00"/>
    <x v="2"/>
    <x v="16"/>
    <s v="Honolulu"/>
    <x v="2"/>
    <n v="64"/>
    <n v="162"/>
    <n v="10368"/>
    <n v="4043.52"/>
    <n v="0.39"/>
    <x v="2"/>
    <n v="2021"/>
    <x v="6"/>
    <x v="2"/>
    <x v="0"/>
    <n v="24.96"/>
  </r>
  <r>
    <x v="0"/>
    <n v="1128299"/>
    <d v="2021-08-10T00:00:00"/>
    <x v="2"/>
    <x v="16"/>
    <s v="Honolulu"/>
    <x v="3"/>
    <n v="67"/>
    <n v="142"/>
    <n v="9514"/>
    <n v="3615.32"/>
    <n v="0.38"/>
    <x v="2"/>
    <n v="2021"/>
    <x v="6"/>
    <x v="2"/>
    <x v="0"/>
    <n v="25.46"/>
  </r>
  <r>
    <x v="1"/>
    <n v="1128299"/>
    <d v="2021-08-10T00:00:00"/>
    <x v="2"/>
    <x v="16"/>
    <s v="Honolulu"/>
    <x v="4"/>
    <n v="69"/>
    <n v="147"/>
    <n v="10143"/>
    <n v="2738.61"/>
    <n v="0.27"/>
    <x v="2"/>
    <n v="2021"/>
    <x v="6"/>
    <x v="2"/>
    <x v="1"/>
    <n v="18.630000000000003"/>
  </r>
  <r>
    <x v="1"/>
    <n v="1128299"/>
    <d v="2021-08-10T00:00:00"/>
    <x v="2"/>
    <x v="16"/>
    <s v="Honolulu"/>
    <x v="5"/>
    <n v="72"/>
    <n v="88"/>
    <n v="6336"/>
    <n v="3358.0800000000004"/>
    <n v="0.53"/>
    <x v="2"/>
    <n v="2021"/>
    <x v="6"/>
    <x v="2"/>
    <x v="1"/>
    <n v="38.160000000000004"/>
  </r>
  <r>
    <x v="1"/>
    <n v="1128299"/>
    <d v="2021-09-11T00:00:00"/>
    <x v="2"/>
    <x v="16"/>
    <s v="Honolulu"/>
    <x v="0"/>
    <n v="62"/>
    <n v="149"/>
    <n v="9238"/>
    <n v="3325.68"/>
    <n v="0.36"/>
    <x v="2"/>
    <n v="2021"/>
    <x v="7"/>
    <x v="2"/>
    <x v="0"/>
    <n v="22.32"/>
  </r>
  <r>
    <x v="1"/>
    <n v="1128299"/>
    <d v="2021-09-11T00:00:00"/>
    <x v="2"/>
    <x v="16"/>
    <s v="Honolulu"/>
    <x v="1"/>
    <n v="69"/>
    <n v="149"/>
    <n v="10281"/>
    <n v="3392.73"/>
    <n v="0.33"/>
    <x v="2"/>
    <n v="2021"/>
    <x v="7"/>
    <x v="2"/>
    <x v="0"/>
    <n v="22.77"/>
  </r>
  <r>
    <x v="1"/>
    <n v="1128299"/>
    <d v="2021-09-11T00:00:00"/>
    <x v="2"/>
    <x v="16"/>
    <s v="Honolulu"/>
    <x v="2"/>
    <n v="64"/>
    <n v="105"/>
    <n v="6720"/>
    <n v="2620.8000000000002"/>
    <n v="0.39"/>
    <x v="2"/>
    <n v="2021"/>
    <x v="7"/>
    <x v="2"/>
    <x v="0"/>
    <n v="24.96"/>
  </r>
  <r>
    <x v="1"/>
    <n v="1128299"/>
    <d v="2021-09-11T00:00:00"/>
    <x v="2"/>
    <x v="16"/>
    <s v="Honolulu"/>
    <x v="3"/>
    <n v="62"/>
    <n v="85"/>
    <n v="5270"/>
    <n v="2108"/>
    <n v="0.4"/>
    <x v="2"/>
    <n v="2021"/>
    <x v="7"/>
    <x v="2"/>
    <x v="0"/>
    <n v="24.8"/>
  </r>
  <r>
    <x v="1"/>
    <n v="1128299"/>
    <d v="2021-09-11T00:00:00"/>
    <x v="2"/>
    <x v="16"/>
    <s v="Honolulu"/>
    <x v="4"/>
    <n v="71"/>
    <n v="91"/>
    <n v="6461"/>
    <n v="1938.3"/>
    <n v="0.3"/>
    <x v="2"/>
    <n v="2021"/>
    <x v="7"/>
    <x v="2"/>
    <x v="1"/>
    <n v="21.3"/>
  </r>
  <r>
    <x v="1"/>
    <n v="1128299"/>
    <d v="2021-09-11T00:00:00"/>
    <x v="2"/>
    <x v="16"/>
    <s v="Honolulu"/>
    <x v="5"/>
    <n v="56"/>
    <n v="105"/>
    <n v="5880"/>
    <n v="3116.4"/>
    <n v="0.53"/>
    <x v="2"/>
    <n v="2021"/>
    <x v="7"/>
    <x v="2"/>
    <x v="1"/>
    <n v="29.68"/>
  </r>
  <r>
    <x v="1"/>
    <n v="1128299"/>
    <d v="2021-10-10T00:00:00"/>
    <x v="2"/>
    <x v="16"/>
    <s v="Honolulu"/>
    <x v="0"/>
    <n v="52"/>
    <n v="124"/>
    <n v="6448"/>
    <n v="2579.2000000000003"/>
    <n v="0.4"/>
    <x v="2"/>
    <n v="2021"/>
    <x v="8"/>
    <x v="3"/>
    <x v="0"/>
    <n v="20.8"/>
  </r>
  <r>
    <x v="1"/>
    <n v="1128299"/>
    <d v="2021-10-10T00:00:00"/>
    <x v="2"/>
    <x v="16"/>
    <s v="Honolulu"/>
    <x v="1"/>
    <n v="61"/>
    <n v="138"/>
    <n v="8418"/>
    <n v="2525.4000000000005"/>
    <n v="0.30000000000000004"/>
    <x v="2"/>
    <n v="2021"/>
    <x v="8"/>
    <x v="3"/>
    <x v="0"/>
    <n v="18.300000000000004"/>
  </r>
  <r>
    <x v="1"/>
    <n v="1128299"/>
    <d v="2021-10-10T00:00:00"/>
    <x v="2"/>
    <x v="16"/>
    <s v="Honolulu"/>
    <x v="2"/>
    <n v="56"/>
    <n v="87"/>
    <n v="4872"/>
    <n v="1705.1999999999998"/>
    <n v="0.35"/>
    <x v="2"/>
    <n v="2021"/>
    <x v="8"/>
    <x v="3"/>
    <x v="0"/>
    <n v="19.599999999999998"/>
  </r>
  <r>
    <x v="1"/>
    <n v="1128299"/>
    <d v="2021-10-10T00:00:00"/>
    <x v="2"/>
    <x v="16"/>
    <s v="Honolulu"/>
    <x v="3"/>
    <n v="50"/>
    <n v="83"/>
    <n v="4150"/>
    <n v="1535.5"/>
    <n v="0.37"/>
    <x v="2"/>
    <n v="2021"/>
    <x v="8"/>
    <x v="3"/>
    <x v="0"/>
    <n v="18.5"/>
  </r>
  <r>
    <x v="1"/>
    <n v="1128299"/>
    <d v="2021-10-10T00:00:00"/>
    <x v="2"/>
    <x v="16"/>
    <s v="Honolulu"/>
    <x v="4"/>
    <n v="63"/>
    <n v="70"/>
    <n v="4410"/>
    <n v="1234.8000000000002"/>
    <n v="0.28000000000000003"/>
    <x v="2"/>
    <n v="2021"/>
    <x v="8"/>
    <x v="3"/>
    <x v="1"/>
    <n v="17.640000000000004"/>
  </r>
  <r>
    <x v="1"/>
    <n v="1128299"/>
    <d v="2021-10-10T00:00:00"/>
    <x v="2"/>
    <x v="16"/>
    <s v="Honolulu"/>
    <x v="5"/>
    <n v="64"/>
    <n v="75"/>
    <n v="4800"/>
    <n v="2448"/>
    <n v="0.51"/>
    <x v="2"/>
    <n v="2021"/>
    <x v="8"/>
    <x v="3"/>
    <x v="1"/>
    <n v="32.64"/>
  </r>
  <r>
    <x v="1"/>
    <n v="1128299"/>
    <d v="2021-11-10T00:00:00"/>
    <x v="2"/>
    <x v="16"/>
    <s v="Honolulu"/>
    <x v="0"/>
    <n v="51"/>
    <n v="158"/>
    <n v="8058"/>
    <n v="2981.46"/>
    <n v="0.37"/>
    <x v="2"/>
    <n v="2021"/>
    <x v="9"/>
    <x v="3"/>
    <x v="0"/>
    <n v="18.87"/>
  </r>
  <r>
    <x v="1"/>
    <n v="1128299"/>
    <d v="2021-11-10T00:00:00"/>
    <x v="2"/>
    <x v="16"/>
    <s v="Honolulu"/>
    <x v="1"/>
    <n v="56"/>
    <n v="168"/>
    <n v="9408"/>
    <n v="3010.56"/>
    <n v="0.32"/>
    <x v="2"/>
    <n v="2021"/>
    <x v="9"/>
    <x v="3"/>
    <x v="0"/>
    <n v="17.919999999999998"/>
  </r>
  <r>
    <x v="1"/>
    <n v="1128299"/>
    <d v="2021-11-10T00:00:00"/>
    <x v="2"/>
    <x v="16"/>
    <s v="Honolulu"/>
    <x v="2"/>
    <n v="50"/>
    <n v="123"/>
    <n v="6150"/>
    <n v="2460"/>
    <n v="0.4"/>
    <x v="2"/>
    <n v="2021"/>
    <x v="9"/>
    <x v="3"/>
    <x v="0"/>
    <n v="20"/>
  </r>
  <r>
    <x v="1"/>
    <n v="1128299"/>
    <d v="2021-11-10T00:00:00"/>
    <x v="2"/>
    <x v="16"/>
    <s v="Honolulu"/>
    <x v="3"/>
    <n v="60"/>
    <n v="104"/>
    <n v="6240"/>
    <n v="2433.6"/>
    <n v="0.39"/>
    <x v="2"/>
    <n v="2021"/>
    <x v="9"/>
    <x v="3"/>
    <x v="0"/>
    <n v="23.4"/>
  </r>
  <r>
    <x v="1"/>
    <n v="1128299"/>
    <d v="2021-11-10T00:00:00"/>
    <x v="2"/>
    <x v="16"/>
    <s v="Honolulu"/>
    <x v="4"/>
    <n v="83"/>
    <n v="113"/>
    <n v="9379"/>
    <n v="2813.7"/>
    <n v="0.3"/>
    <x v="2"/>
    <n v="2021"/>
    <x v="9"/>
    <x v="3"/>
    <x v="1"/>
    <n v="24.9"/>
  </r>
  <r>
    <x v="1"/>
    <n v="1128299"/>
    <d v="2021-11-10T00:00:00"/>
    <x v="2"/>
    <x v="16"/>
    <s v="Honolulu"/>
    <x v="5"/>
    <n v="82"/>
    <n v="140"/>
    <n v="11480"/>
    <n v="5969.6"/>
    <n v="0.52"/>
    <x v="2"/>
    <n v="2021"/>
    <x v="9"/>
    <x v="3"/>
    <x v="1"/>
    <n v="42.64"/>
  </r>
  <r>
    <x v="1"/>
    <n v="1128299"/>
    <d v="2021-12-09T00:00:00"/>
    <x v="2"/>
    <x v="16"/>
    <s v="Honolulu"/>
    <x v="0"/>
    <n v="68"/>
    <n v="189"/>
    <n v="12852"/>
    <n v="5140.8"/>
    <n v="0.4"/>
    <x v="2"/>
    <n v="2021"/>
    <x v="10"/>
    <x v="3"/>
    <x v="0"/>
    <n v="27.2"/>
  </r>
  <r>
    <x v="1"/>
    <n v="1128299"/>
    <d v="2021-12-09T00:00:00"/>
    <x v="2"/>
    <x v="16"/>
    <s v="Honolulu"/>
    <x v="1"/>
    <n v="77"/>
    <n v="182"/>
    <n v="14014"/>
    <n v="4204.2000000000007"/>
    <n v="0.30000000000000004"/>
    <x v="2"/>
    <n v="2021"/>
    <x v="10"/>
    <x v="3"/>
    <x v="0"/>
    <n v="23.100000000000005"/>
  </r>
  <r>
    <x v="2"/>
    <n v="1128299"/>
    <d v="2021-12-09T00:00:00"/>
    <x v="2"/>
    <x v="16"/>
    <s v="Honolulu"/>
    <x v="2"/>
    <n v="74"/>
    <n v="135"/>
    <n v="9990"/>
    <n v="3496.5"/>
    <n v="0.35"/>
    <x v="2"/>
    <n v="2021"/>
    <x v="10"/>
    <x v="3"/>
    <x v="0"/>
    <n v="25.9"/>
  </r>
  <r>
    <x v="2"/>
    <n v="1128299"/>
    <d v="2021-12-09T00:00:00"/>
    <x v="2"/>
    <x v="16"/>
    <s v="Honolulu"/>
    <x v="3"/>
    <n v="73"/>
    <n v="145"/>
    <n v="10585"/>
    <n v="3704.7499999999995"/>
    <n v="0.35"/>
    <x v="2"/>
    <n v="2021"/>
    <x v="10"/>
    <x v="3"/>
    <x v="0"/>
    <n v="25.549999999999997"/>
  </r>
  <r>
    <x v="2"/>
    <n v="1128299"/>
    <d v="2021-12-09T00:00:00"/>
    <x v="2"/>
    <x v="16"/>
    <s v="Honolulu"/>
    <x v="4"/>
    <n v="84"/>
    <n v="128"/>
    <n v="10752"/>
    <n v="2795.52"/>
    <n v="0.26"/>
    <x v="2"/>
    <n v="2021"/>
    <x v="10"/>
    <x v="3"/>
    <x v="1"/>
    <n v="21.84"/>
  </r>
  <r>
    <x v="2"/>
    <n v="1128299"/>
    <d v="2021-12-09T00:00:00"/>
    <x v="2"/>
    <x v="16"/>
    <s v="Honolulu"/>
    <x v="5"/>
    <n v="89"/>
    <n v="142"/>
    <n v="12638"/>
    <n v="6319"/>
    <n v="0.5"/>
    <x v="2"/>
    <n v="2021"/>
    <x v="10"/>
    <x v="3"/>
    <x v="1"/>
    <n v="44.5"/>
  </r>
  <r>
    <x v="2"/>
    <n v="1128299"/>
    <d v="2021-01-17T00:00:00"/>
    <x v="2"/>
    <x v="16"/>
    <s v="Honolulu"/>
    <x v="0"/>
    <n v="38"/>
    <n v="115"/>
    <n v="4370"/>
    <n v="1879.1"/>
    <n v="0.43"/>
    <x v="2"/>
    <n v="2021"/>
    <x v="0"/>
    <x v="0"/>
    <x v="0"/>
    <n v="16.34"/>
  </r>
  <r>
    <x v="2"/>
    <n v="1128299"/>
    <d v="2021-01-17T00:00:00"/>
    <x v="2"/>
    <x v="16"/>
    <s v="Honolulu"/>
    <x v="1"/>
    <n v="48"/>
    <n v="123"/>
    <n v="5904"/>
    <n v="2066.4"/>
    <n v="0.35"/>
    <x v="2"/>
    <n v="2021"/>
    <x v="0"/>
    <x v="0"/>
    <x v="0"/>
    <n v="16.8"/>
  </r>
  <r>
    <x v="2"/>
    <n v="1128299"/>
    <d v="2021-01-17T00:00:00"/>
    <x v="2"/>
    <x v="16"/>
    <s v="Honolulu"/>
    <x v="2"/>
    <n v="45"/>
    <n v="123"/>
    <n v="5535"/>
    <n v="2269.35"/>
    <n v="0.41"/>
    <x v="2"/>
    <n v="2021"/>
    <x v="0"/>
    <x v="0"/>
    <x v="0"/>
    <n v="18.45"/>
  </r>
  <r>
    <x v="2"/>
    <n v="1128299"/>
    <d v="2021-01-17T00:00:00"/>
    <x v="2"/>
    <x v="16"/>
    <s v="Honolulu"/>
    <x v="3"/>
    <n v="47"/>
    <n v="77"/>
    <n v="3619"/>
    <n v="1628.5499999999997"/>
    <n v="0.44999999999999996"/>
    <x v="2"/>
    <n v="2021"/>
    <x v="0"/>
    <x v="0"/>
    <x v="0"/>
    <n v="21.149999999999995"/>
  </r>
  <r>
    <x v="2"/>
    <n v="1128299"/>
    <d v="2021-01-17T00:00:00"/>
    <x v="2"/>
    <x v="16"/>
    <s v="Honolulu"/>
    <x v="4"/>
    <n v="54"/>
    <n v="68"/>
    <n v="3672"/>
    <n v="1101.6000000000001"/>
    <n v="0.30000000000000004"/>
    <x v="2"/>
    <n v="2021"/>
    <x v="0"/>
    <x v="0"/>
    <x v="1"/>
    <n v="16.200000000000003"/>
  </r>
  <r>
    <x v="2"/>
    <n v="1128299"/>
    <d v="2021-01-17T00:00:00"/>
    <x v="2"/>
    <x v="16"/>
    <s v="Honolulu"/>
    <x v="5"/>
    <n v="49"/>
    <n v="124"/>
    <n v="6076"/>
    <n v="3584.8400000000006"/>
    <n v="0.59000000000000008"/>
    <x v="2"/>
    <n v="2021"/>
    <x v="0"/>
    <x v="0"/>
    <x v="1"/>
    <n v="28.910000000000004"/>
  </r>
  <r>
    <x v="2"/>
    <n v="1128299"/>
    <d v="2021-02-17T00:00:00"/>
    <x v="2"/>
    <x v="16"/>
    <s v="Honolulu"/>
    <x v="0"/>
    <n v="36"/>
    <n v="137"/>
    <n v="4932"/>
    <n v="2071.44"/>
    <n v="0.42"/>
    <x v="2"/>
    <n v="2021"/>
    <x v="1"/>
    <x v="0"/>
    <x v="0"/>
    <n v="15.120000000000001"/>
  </r>
  <r>
    <x v="2"/>
    <n v="1128299"/>
    <d v="2021-02-17T00:00:00"/>
    <x v="2"/>
    <x v="16"/>
    <s v="Honolulu"/>
    <x v="1"/>
    <n v="49"/>
    <n v="111"/>
    <n v="5439"/>
    <n v="1903.6499999999999"/>
    <n v="0.35"/>
    <x v="2"/>
    <n v="2021"/>
    <x v="1"/>
    <x v="0"/>
    <x v="0"/>
    <n v="17.149999999999999"/>
  </r>
  <r>
    <x v="2"/>
    <n v="1128299"/>
    <d v="2021-02-17T00:00:00"/>
    <x v="2"/>
    <x v="16"/>
    <s v="Honolulu"/>
    <x v="2"/>
    <n v="49"/>
    <n v="111"/>
    <n v="5439"/>
    <n v="2175.6"/>
    <n v="0.4"/>
    <x v="2"/>
    <n v="2021"/>
    <x v="1"/>
    <x v="0"/>
    <x v="0"/>
    <n v="19.599999999999998"/>
  </r>
  <r>
    <x v="2"/>
    <n v="1128299"/>
    <d v="2021-02-17T00:00:00"/>
    <x v="4"/>
    <x v="8"/>
    <s v="Orlando"/>
    <x v="3"/>
    <n v="45"/>
    <n v="74"/>
    <n v="3330"/>
    <n v="1465.2"/>
    <n v="0.44"/>
    <x v="2"/>
    <n v="2021"/>
    <x v="1"/>
    <x v="0"/>
    <x v="0"/>
    <n v="19.8"/>
  </r>
  <r>
    <x v="2"/>
    <n v="1128299"/>
    <d v="2021-02-17T00:00:00"/>
    <x v="4"/>
    <x v="8"/>
    <s v="Orlando"/>
    <x v="4"/>
    <n v="52"/>
    <n v="60"/>
    <n v="3120"/>
    <n v="998.4"/>
    <n v="0.32"/>
    <x v="2"/>
    <n v="2021"/>
    <x v="1"/>
    <x v="0"/>
    <x v="1"/>
    <n v="16.64"/>
  </r>
  <r>
    <x v="2"/>
    <n v="1128299"/>
    <d v="2021-02-17T00:00:00"/>
    <x v="4"/>
    <x v="8"/>
    <s v="Orlando"/>
    <x v="5"/>
    <n v="47"/>
    <n v="108"/>
    <n v="5076"/>
    <n v="2944.0800000000004"/>
    <n v="0.58000000000000007"/>
    <x v="2"/>
    <n v="2021"/>
    <x v="1"/>
    <x v="0"/>
    <x v="1"/>
    <n v="27.260000000000005"/>
  </r>
  <r>
    <x v="2"/>
    <n v="1128299"/>
    <d v="2021-03-16T00:00:00"/>
    <x v="4"/>
    <x v="8"/>
    <s v="Orlando"/>
    <x v="0"/>
    <n v="46"/>
    <n v="160"/>
    <n v="7360"/>
    <n v="3017.6"/>
    <n v="0.41"/>
    <x v="2"/>
    <n v="2021"/>
    <x v="2"/>
    <x v="0"/>
    <x v="0"/>
    <n v="18.86"/>
  </r>
  <r>
    <x v="2"/>
    <n v="1128299"/>
    <d v="2021-03-16T00:00:00"/>
    <x v="4"/>
    <x v="8"/>
    <s v="Orlando"/>
    <x v="1"/>
    <n v="58"/>
    <n v="100"/>
    <n v="5800"/>
    <n v="2204"/>
    <n v="0.38"/>
    <x v="2"/>
    <n v="2021"/>
    <x v="2"/>
    <x v="0"/>
    <x v="0"/>
    <n v="22.04"/>
  </r>
  <r>
    <x v="2"/>
    <n v="1128299"/>
    <d v="2021-03-16T00:00:00"/>
    <x v="4"/>
    <x v="8"/>
    <s v="Orlando"/>
    <x v="2"/>
    <n v="59"/>
    <n v="115"/>
    <n v="6785"/>
    <n v="2917.55"/>
    <n v="0.43"/>
    <x v="2"/>
    <n v="2021"/>
    <x v="2"/>
    <x v="0"/>
    <x v="0"/>
    <n v="25.37"/>
  </r>
  <r>
    <x v="2"/>
    <n v="1128299"/>
    <d v="2021-03-16T00:00:00"/>
    <x v="4"/>
    <x v="8"/>
    <s v="Orlando"/>
    <x v="3"/>
    <n v="58"/>
    <n v="91"/>
    <n v="5278"/>
    <n v="2216.7599999999998"/>
    <n v="0.42"/>
    <x v="2"/>
    <n v="2021"/>
    <x v="2"/>
    <x v="0"/>
    <x v="0"/>
    <n v="24.359999999999996"/>
  </r>
  <r>
    <x v="2"/>
    <n v="1128299"/>
    <d v="2021-03-16T00:00:00"/>
    <x v="4"/>
    <x v="8"/>
    <s v="Orlando"/>
    <x v="4"/>
    <n v="61"/>
    <n v="44"/>
    <n v="2684"/>
    <n v="885.72"/>
    <n v="0.33"/>
    <x v="2"/>
    <n v="2021"/>
    <x v="2"/>
    <x v="0"/>
    <x v="1"/>
    <n v="20.13"/>
  </r>
  <r>
    <x v="2"/>
    <n v="1128299"/>
    <d v="2021-03-16T00:00:00"/>
    <x v="4"/>
    <x v="8"/>
    <s v="Orlando"/>
    <x v="5"/>
    <n v="54"/>
    <n v="101"/>
    <n v="5454"/>
    <n v="3272.4"/>
    <n v="0.6"/>
    <x v="2"/>
    <n v="2021"/>
    <x v="2"/>
    <x v="0"/>
    <x v="1"/>
    <n v="32.4"/>
  </r>
  <r>
    <x v="1"/>
    <n v="1128299"/>
    <d v="2021-04-17T00:00:00"/>
    <x v="4"/>
    <x v="8"/>
    <s v="Orlando"/>
    <x v="0"/>
    <n v="62"/>
    <n v="138"/>
    <n v="8556"/>
    <n v="3593.52"/>
    <n v="0.42"/>
    <x v="2"/>
    <n v="2021"/>
    <x v="3"/>
    <x v="1"/>
    <x v="0"/>
    <n v="26.04"/>
  </r>
  <r>
    <x v="1"/>
    <n v="1128299"/>
    <d v="2021-04-17T00:00:00"/>
    <x v="4"/>
    <x v="8"/>
    <s v="Orlando"/>
    <x v="1"/>
    <n v="66"/>
    <n v="98"/>
    <n v="6468"/>
    <n v="2263.7999999999997"/>
    <n v="0.35"/>
    <x v="2"/>
    <n v="2021"/>
    <x v="3"/>
    <x v="1"/>
    <x v="0"/>
    <n v="23.099999999999998"/>
  </r>
  <r>
    <x v="1"/>
    <n v="1128299"/>
    <d v="2021-04-17T00:00:00"/>
    <x v="4"/>
    <x v="8"/>
    <s v="Orlando"/>
    <x v="2"/>
    <n v="66"/>
    <n v="120"/>
    <n v="7920"/>
    <n v="3247.2"/>
    <n v="0.41"/>
    <x v="2"/>
    <n v="2021"/>
    <x v="3"/>
    <x v="1"/>
    <x v="0"/>
    <n v="27.06"/>
  </r>
  <r>
    <x v="1"/>
    <n v="1128299"/>
    <d v="2021-04-17T00:00:00"/>
    <x v="4"/>
    <x v="8"/>
    <s v="Orlando"/>
    <x v="3"/>
    <n v="52"/>
    <n v="84"/>
    <n v="4368"/>
    <n v="1965.6"/>
    <n v="0.44999999999999996"/>
    <x v="2"/>
    <n v="2021"/>
    <x v="3"/>
    <x v="1"/>
    <x v="0"/>
    <n v="23.4"/>
  </r>
  <r>
    <x v="1"/>
    <n v="1128299"/>
    <d v="2021-04-17T00:00:00"/>
    <x v="4"/>
    <x v="8"/>
    <s v="Orlando"/>
    <x v="4"/>
    <n v="59"/>
    <n v="58"/>
    <n v="3422"/>
    <n v="1197.6999999999998"/>
    <n v="0.35"/>
    <x v="2"/>
    <n v="2021"/>
    <x v="3"/>
    <x v="1"/>
    <x v="1"/>
    <n v="20.65"/>
  </r>
  <r>
    <x v="1"/>
    <n v="1128299"/>
    <d v="2021-04-17T00:00:00"/>
    <x v="4"/>
    <x v="8"/>
    <s v="Orlando"/>
    <x v="5"/>
    <n v="72"/>
    <n v="109"/>
    <n v="7848"/>
    <n v="4708.8"/>
    <n v="0.6"/>
    <x v="2"/>
    <n v="2021"/>
    <x v="3"/>
    <x v="1"/>
    <x v="1"/>
    <n v="43.2"/>
  </r>
  <r>
    <x v="1"/>
    <n v="1128299"/>
    <d v="2021-05-18T00:00:00"/>
    <x v="4"/>
    <x v="8"/>
    <s v="Orlando"/>
    <x v="0"/>
    <n v="58"/>
    <n v="155"/>
    <n v="8990"/>
    <n v="3865.7"/>
    <n v="0.43"/>
    <x v="2"/>
    <n v="2021"/>
    <x v="4"/>
    <x v="1"/>
    <x v="0"/>
    <n v="24.939999999999998"/>
  </r>
  <r>
    <x v="1"/>
    <n v="1128299"/>
    <d v="2021-05-18T00:00:00"/>
    <x v="4"/>
    <x v="8"/>
    <s v="Orlando"/>
    <x v="1"/>
    <n v="60"/>
    <n v="128"/>
    <n v="7680"/>
    <n v="3072"/>
    <n v="0.4"/>
    <x v="2"/>
    <n v="2021"/>
    <x v="4"/>
    <x v="1"/>
    <x v="0"/>
    <n v="24"/>
  </r>
  <r>
    <x v="1"/>
    <n v="1128299"/>
    <d v="2021-05-18T00:00:00"/>
    <x v="4"/>
    <x v="8"/>
    <s v="Orlando"/>
    <x v="2"/>
    <n v="59"/>
    <n v="119"/>
    <n v="7021"/>
    <n v="3159.45"/>
    <n v="0.44999999999999996"/>
    <x v="2"/>
    <n v="2021"/>
    <x v="4"/>
    <x v="1"/>
    <x v="0"/>
    <n v="26.549999999999997"/>
  </r>
  <r>
    <x v="1"/>
    <n v="1128299"/>
    <d v="2021-05-18T00:00:00"/>
    <x v="4"/>
    <x v="8"/>
    <s v="Orlando"/>
    <x v="3"/>
    <n v="59"/>
    <n v="88"/>
    <n v="5192"/>
    <n v="2232.56"/>
    <n v="0.43"/>
    <x v="2"/>
    <n v="2021"/>
    <x v="4"/>
    <x v="1"/>
    <x v="0"/>
    <n v="25.37"/>
  </r>
  <r>
    <x v="1"/>
    <n v="1128299"/>
    <d v="2021-05-18T00:00:00"/>
    <x v="4"/>
    <x v="8"/>
    <s v="Orlando"/>
    <x v="4"/>
    <n v="52"/>
    <n v="68"/>
    <n v="3536"/>
    <n v="1131.52"/>
    <n v="0.32"/>
    <x v="2"/>
    <n v="2021"/>
    <x v="4"/>
    <x v="1"/>
    <x v="1"/>
    <n v="16.64"/>
  </r>
  <r>
    <x v="1"/>
    <n v="1128299"/>
    <d v="2021-05-18T00:00:00"/>
    <x v="4"/>
    <x v="8"/>
    <s v="Orlando"/>
    <x v="5"/>
    <n v="67"/>
    <n v="173"/>
    <n v="11591"/>
    <n v="6722.7800000000007"/>
    <n v="0.58000000000000007"/>
    <x v="2"/>
    <n v="2021"/>
    <x v="4"/>
    <x v="1"/>
    <x v="1"/>
    <n v="38.860000000000007"/>
  </r>
  <r>
    <x v="1"/>
    <n v="1128299"/>
    <d v="2021-06-17T00:00:00"/>
    <x v="4"/>
    <x v="8"/>
    <s v="Orlando"/>
    <x v="0"/>
    <n v="61"/>
    <n v="223"/>
    <n v="13603"/>
    <n v="6121.3499999999995"/>
    <n v="0.44999999999999996"/>
    <x v="2"/>
    <n v="2021"/>
    <x v="11"/>
    <x v="1"/>
    <x v="0"/>
    <n v="27.45"/>
  </r>
  <r>
    <x v="1"/>
    <n v="1128299"/>
    <d v="2021-06-17T00:00:00"/>
    <x v="4"/>
    <x v="8"/>
    <s v="Orlando"/>
    <x v="1"/>
    <n v="64"/>
    <n v="203"/>
    <n v="12992"/>
    <n v="4547.2"/>
    <n v="0.35"/>
    <x v="2"/>
    <n v="2021"/>
    <x v="11"/>
    <x v="1"/>
    <x v="0"/>
    <n v="22.4"/>
  </r>
  <r>
    <x v="1"/>
    <n v="1128299"/>
    <d v="2021-06-17T00:00:00"/>
    <x v="4"/>
    <x v="8"/>
    <s v="Orlando"/>
    <x v="2"/>
    <n v="80"/>
    <n v="210"/>
    <n v="16800"/>
    <n v="7224"/>
    <n v="0.43"/>
    <x v="2"/>
    <n v="2021"/>
    <x v="11"/>
    <x v="1"/>
    <x v="0"/>
    <n v="34.4"/>
  </r>
  <r>
    <x v="1"/>
    <n v="1128299"/>
    <d v="2021-06-17T00:00:00"/>
    <x v="4"/>
    <x v="8"/>
    <s v="Orlando"/>
    <x v="3"/>
    <n v="77"/>
    <n v="155"/>
    <n v="11935"/>
    <n v="5012.7"/>
    <n v="0.42"/>
    <x v="2"/>
    <n v="2021"/>
    <x v="11"/>
    <x v="1"/>
    <x v="0"/>
    <n v="32.339999999999996"/>
  </r>
  <r>
    <x v="1"/>
    <n v="1128299"/>
    <d v="2021-06-17T00:00:00"/>
    <x v="4"/>
    <x v="8"/>
    <s v="Orlando"/>
    <x v="4"/>
    <n v="89"/>
    <n v="126"/>
    <n v="11214"/>
    <n v="3588.48"/>
    <n v="0.32"/>
    <x v="2"/>
    <n v="2021"/>
    <x v="11"/>
    <x v="1"/>
    <x v="1"/>
    <n v="28.48"/>
  </r>
  <r>
    <x v="1"/>
    <n v="1128299"/>
    <d v="2021-06-17T00:00:00"/>
    <x v="4"/>
    <x v="8"/>
    <s v="Orlando"/>
    <x v="5"/>
    <n v="103"/>
    <n v="218"/>
    <n v="22454"/>
    <n v="12574.240000000002"/>
    <n v="0.56000000000000005"/>
    <x v="2"/>
    <n v="2021"/>
    <x v="11"/>
    <x v="1"/>
    <x v="1"/>
    <n v="57.680000000000007"/>
  </r>
  <r>
    <x v="1"/>
    <n v="1128299"/>
    <d v="2021-07-16T00:00:00"/>
    <x v="4"/>
    <x v="8"/>
    <s v="Orlando"/>
    <x v="0"/>
    <n v="83"/>
    <n v="261"/>
    <n v="21663"/>
    <n v="9531.7199999999993"/>
    <n v="0.44"/>
    <x v="2"/>
    <n v="2021"/>
    <x v="5"/>
    <x v="2"/>
    <x v="0"/>
    <n v="36.519999999999996"/>
  </r>
  <r>
    <x v="1"/>
    <n v="1128299"/>
    <d v="2021-07-16T00:00:00"/>
    <x v="4"/>
    <x v="8"/>
    <s v="Orlando"/>
    <x v="1"/>
    <n v="88"/>
    <n v="225"/>
    <n v="19800"/>
    <n v="7920"/>
    <n v="0.4"/>
    <x v="2"/>
    <n v="2021"/>
    <x v="5"/>
    <x v="2"/>
    <x v="0"/>
    <n v="35.200000000000003"/>
  </r>
  <r>
    <x v="1"/>
    <n v="1128299"/>
    <d v="2021-07-16T00:00:00"/>
    <x v="4"/>
    <x v="8"/>
    <s v="Orlando"/>
    <x v="2"/>
    <n v="86"/>
    <n v="189"/>
    <n v="16254"/>
    <n v="7151.76"/>
    <n v="0.44"/>
    <x v="2"/>
    <n v="2021"/>
    <x v="5"/>
    <x v="2"/>
    <x v="0"/>
    <n v="37.840000000000003"/>
  </r>
  <r>
    <x v="1"/>
    <n v="1128299"/>
    <d v="2021-07-16T00:00:00"/>
    <x v="4"/>
    <x v="8"/>
    <s v="Orlando"/>
    <x v="3"/>
    <n v="82"/>
    <n v="180"/>
    <n v="14760"/>
    <n v="6346.8"/>
    <n v="0.43"/>
    <x v="2"/>
    <n v="2021"/>
    <x v="5"/>
    <x v="2"/>
    <x v="0"/>
    <n v="35.26"/>
  </r>
  <r>
    <x v="1"/>
    <n v="1128299"/>
    <d v="2021-07-16T00:00:00"/>
    <x v="4"/>
    <x v="8"/>
    <s v="Orlando"/>
    <x v="4"/>
    <n v="89"/>
    <n v="195"/>
    <n v="17355"/>
    <n v="5553.6"/>
    <n v="0.32"/>
    <x v="2"/>
    <n v="2021"/>
    <x v="5"/>
    <x v="2"/>
    <x v="1"/>
    <n v="28.48"/>
  </r>
  <r>
    <x v="1"/>
    <n v="1128299"/>
    <d v="2021-07-16T00:00:00"/>
    <x v="4"/>
    <x v="8"/>
    <s v="Orlando"/>
    <x v="5"/>
    <n v="101"/>
    <n v="163"/>
    <n v="16463"/>
    <n v="9383.9100000000017"/>
    <n v="0.57000000000000006"/>
    <x v="2"/>
    <n v="2021"/>
    <x v="5"/>
    <x v="2"/>
    <x v="1"/>
    <n v="57.570000000000007"/>
  </r>
  <r>
    <x v="1"/>
    <n v="1128299"/>
    <d v="2021-08-17T00:00:00"/>
    <x v="4"/>
    <x v="8"/>
    <s v="Orlando"/>
    <x v="0"/>
    <n v="87"/>
    <n v="213"/>
    <n v="18531"/>
    <n v="7597.7099999999991"/>
    <n v="0.41"/>
    <x v="2"/>
    <n v="2021"/>
    <x v="6"/>
    <x v="2"/>
    <x v="0"/>
    <n v="35.669999999999995"/>
  </r>
  <r>
    <x v="1"/>
    <n v="1128299"/>
    <d v="2021-08-17T00:00:00"/>
    <x v="4"/>
    <x v="8"/>
    <s v="Orlando"/>
    <x v="1"/>
    <n v="77"/>
    <n v="206"/>
    <n v="15862"/>
    <n v="5551.7"/>
    <n v="0.35"/>
    <x v="2"/>
    <n v="2021"/>
    <x v="6"/>
    <x v="2"/>
    <x v="0"/>
    <n v="26.95"/>
  </r>
  <r>
    <x v="1"/>
    <n v="1128299"/>
    <d v="2021-08-17T00:00:00"/>
    <x v="4"/>
    <x v="8"/>
    <s v="Orlando"/>
    <x v="2"/>
    <n v="78"/>
    <n v="189"/>
    <n v="14742"/>
    <n v="6339.0599999999995"/>
    <n v="0.43"/>
    <x v="2"/>
    <n v="2021"/>
    <x v="6"/>
    <x v="2"/>
    <x v="0"/>
    <n v="33.54"/>
  </r>
  <r>
    <x v="1"/>
    <n v="1128299"/>
    <d v="2021-08-17T00:00:00"/>
    <x v="4"/>
    <x v="8"/>
    <s v="Orlando"/>
    <x v="3"/>
    <n v="77"/>
    <n v="143"/>
    <n v="11011"/>
    <n v="4624.62"/>
    <n v="0.42"/>
    <x v="2"/>
    <n v="2021"/>
    <x v="6"/>
    <x v="2"/>
    <x v="0"/>
    <n v="32.339999999999996"/>
  </r>
  <r>
    <x v="1"/>
    <n v="1128299"/>
    <d v="2021-08-17T00:00:00"/>
    <x v="4"/>
    <x v="8"/>
    <s v="Orlando"/>
    <x v="4"/>
    <n v="74"/>
    <n v="143"/>
    <n v="10582"/>
    <n v="3280.42"/>
    <n v="0.31"/>
    <x v="2"/>
    <n v="2021"/>
    <x v="6"/>
    <x v="2"/>
    <x v="1"/>
    <n v="22.94"/>
  </r>
  <r>
    <x v="1"/>
    <n v="1128299"/>
    <d v="2021-08-17T00:00:00"/>
    <x v="4"/>
    <x v="8"/>
    <s v="Orlando"/>
    <x v="5"/>
    <n v="81"/>
    <n v="87"/>
    <n v="7047"/>
    <n v="4087.2600000000007"/>
    <n v="0.58000000000000007"/>
    <x v="2"/>
    <n v="2021"/>
    <x v="6"/>
    <x v="2"/>
    <x v="1"/>
    <n v="46.980000000000011"/>
  </r>
  <r>
    <x v="1"/>
    <n v="1128299"/>
    <d v="2021-09-18T00:00:00"/>
    <x v="4"/>
    <x v="8"/>
    <s v="Orlando"/>
    <x v="0"/>
    <n v="58"/>
    <n v="140"/>
    <n v="8120"/>
    <n v="3248"/>
    <n v="0.4"/>
    <x v="2"/>
    <n v="2021"/>
    <x v="7"/>
    <x v="2"/>
    <x v="0"/>
    <n v="23.2"/>
  </r>
  <r>
    <x v="1"/>
    <n v="1128299"/>
    <d v="2021-09-18T00:00:00"/>
    <x v="4"/>
    <x v="8"/>
    <s v="Orlando"/>
    <x v="1"/>
    <n v="60"/>
    <n v="135"/>
    <n v="8100"/>
    <n v="2997"/>
    <n v="0.37"/>
    <x v="2"/>
    <n v="2021"/>
    <x v="7"/>
    <x v="2"/>
    <x v="0"/>
    <n v="22.2"/>
  </r>
  <r>
    <x v="1"/>
    <n v="1128299"/>
    <d v="2021-09-18T00:00:00"/>
    <x v="4"/>
    <x v="8"/>
    <s v="Orlando"/>
    <x v="2"/>
    <n v="54"/>
    <n v="75"/>
    <n v="4050"/>
    <n v="1822.4999999999998"/>
    <n v="0.44999999999999996"/>
    <x v="2"/>
    <n v="2021"/>
    <x v="7"/>
    <x v="2"/>
    <x v="0"/>
    <n v="24.299999999999997"/>
  </r>
  <r>
    <x v="1"/>
    <n v="1128299"/>
    <d v="2021-09-18T00:00:00"/>
    <x v="4"/>
    <x v="8"/>
    <s v="Orlando"/>
    <x v="3"/>
    <n v="54"/>
    <n v="65"/>
    <n v="3510"/>
    <n v="1544.4"/>
    <n v="0.44"/>
    <x v="2"/>
    <n v="2021"/>
    <x v="7"/>
    <x v="2"/>
    <x v="0"/>
    <n v="23.76"/>
  </r>
  <r>
    <x v="1"/>
    <n v="1128299"/>
    <d v="2021-09-18T00:00:00"/>
    <x v="4"/>
    <x v="8"/>
    <s v="Orlando"/>
    <x v="4"/>
    <n v="64"/>
    <n v="74"/>
    <n v="4736"/>
    <n v="1468.16"/>
    <n v="0.31"/>
    <x v="2"/>
    <n v="2021"/>
    <x v="7"/>
    <x v="2"/>
    <x v="1"/>
    <n v="19.84"/>
  </r>
  <r>
    <x v="1"/>
    <n v="1128299"/>
    <d v="2021-09-18T00:00:00"/>
    <x v="4"/>
    <x v="8"/>
    <s v="Orlando"/>
    <x v="5"/>
    <n v="51"/>
    <n v="75"/>
    <n v="3825"/>
    <n v="2103.75"/>
    <n v="0.55000000000000004"/>
    <x v="2"/>
    <n v="2021"/>
    <x v="7"/>
    <x v="2"/>
    <x v="1"/>
    <n v="28.05"/>
  </r>
  <r>
    <x v="1"/>
    <n v="1128299"/>
    <d v="2021-10-17T00:00:00"/>
    <x v="4"/>
    <x v="8"/>
    <s v="Orlando"/>
    <x v="0"/>
    <n v="47"/>
    <n v="100"/>
    <n v="4700"/>
    <n v="2068"/>
    <n v="0.44"/>
    <x v="2"/>
    <n v="2021"/>
    <x v="8"/>
    <x v="3"/>
    <x v="0"/>
    <n v="20.68"/>
  </r>
  <r>
    <x v="1"/>
    <n v="1128299"/>
    <d v="2021-10-17T00:00:00"/>
    <x v="4"/>
    <x v="8"/>
    <s v="Orlando"/>
    <x v="1"/>
    <n v="59"/>
    <n v="144"/>
    <n v="8496"/>
    <n v="3228.48"/>
    <n v="0.38"/>
    <x v="2"/>
    <n v="2021"/>
    <x v="8"/>
    <x v="3"/>
    <x v="0"/>
    <n v="22.42"/>
  </r>
  <r>
    <x v="1"/>
    <n v="1128299"/>
    <d v="2021-10-17T00:00:00"/>
    <x v="4"/>
    <x v="8"/>
    <s v="Orlando"/>
    <x v="2"/>
    <n v="55"/>
    <n v="112"/>
    <n v="6160"/>
    <n v="2525.6"/>
    <n v="0.41"/>
    <x v="2"/>
    <n v="2021"/>
    <x v="8"/>
    <x v="3"/>
    <x v="0"/>
    <n v="22.55"/>
  </r>
  <r>
    <x v="1"/>
    <n v="1128299"/>
    <d v="2021-10-17T00:00:00"/>
    <x v="4"/>
    <x v="8"/>
    <s v="Orlando"/>
    <x v="3"/>
    <n v="51"/>
    <n v="113"/>
    <n v="5763"/>
    <n v="2362.83"/>
    <n v="0.41"/>
    <x v="2"/>
    <n v="2021"/>
    <x v="8"/>
    <x v="3"/>
    <x v="0"/>
    <n v="20.91"/>
  </r>
  <r>
    <x v="1"/>
    <n v="1128299"/>
    <d v="2021-10-17T00:00:00"/>
    <x v="4"/>
    <x v="8"/>
    <s v="Orlando"/>
    <x v="4"/>
    <n v="59"/>
    <n v="98"/>
    <n v="5782"/>
    <n v="1792.42"/>
    <n v="0.31"/>
    <x v="2"/>
    <n v="2021"/>
    <x v="8"/>
    <x v="3"/>
    <x v="1"/>
    <n v="18.29"/>
  </r>
  <r>
    <x v="1"/>
    <n v="1128299"/>
    <d v="2021-10-17T00:00:00"/>
    <x v="4"/>
    <x v="8"/>
    <s v="Orlando"/>
    <x v="5"/>
    <n v="65"/>
    <n v="104"/>
    <n v="6760"/>
    <n v="3920.8000000000006"/>
    <n v="0.58000000000000007"/>
    <x v="2"/>
    <n v="2021"/>
    <x v="8"/>
    <x v="3"/>
    <x v="1"/>
    <n v="37.700000000000003"/>
  </r>
  <r>
    <x v="1"/>
    <n v="1128299"/>
    <d v="2021-11-17T00:00:00"/>
    <x v="4"/>
    <x v="8"/>
    <s v="Orlando"/>
    <x v="0"/>
    <n v="52"/>
    <n v="169"/>
    <n v="8788"/>
    <n v="3515.2000000000003"/>
    <n v="0.4"/>
    <x v="2"/>
    <n v="2021"/>
    <x v="9"/>
    <x v="3"/>
    <x v="0"/>
    <n v="20.8"/>
  </r>
  <r>
    <x v="1"/>
    <n v="1128299"/>
    <d v="2021-11-17T00:00:00"/>
    <x v="4"/>
    <x v="8"/>
    <s v="Orlando"/>
    <x v="1"/>
    <n v="54"/>
    <n v="175"/>
    <n v="9450"/>
    <n v="3591"/>
    <n v="0.38"/>
    <x v="2"/>
    <n v="2021"/>
    <x v="9"/>
    <x v="3"/>
    <x v="0"/>
    <n v="20.52"/>
  </r>
  <r>
    <x v="1"/>
    <n v="1128299"/>
    <d v="2021-11-17T00:00:00"/>
    <x v="4"/>
    <x v="8"/>
    <s v="Orlando"/>
    <x v="2"/>
    <n v="53"/>
    <n v="147"/>
    <n v="7791"/>
    <n v="3194.31"/>
    <n v="0.41"/>
    <x v="2"/>
    <n v="2021"/>
    <x v="9"/>
    <x v="3"/>
    <x v="0"/>
    <n v="21.73"/>
  </r>
  <r>
    <x v="1"/>
    <n v="1128299"/>
    <d v="2021-11-17T00:00:00"/>
    <x v="4"/>
    <x v="8"/>
    <s v="Orlando"/>
    <x v="3"/>
    <n v="64"/>
    <n v="150"/>
    <n v="9600"/>
    <n v="4128"/>
    <n v="0.43"/>
    <x v="2"/>
    <n v="2021"/>
    <x v="9"/>
    <x v="3"/>
    <x v="0"/>
    <n v="27.52"/>
  </r>
  <r>
    <x v="1"/>
    <n v="1128299"/>
    <d v="2021-11-17T00:00:00"/>
    <x v="4"/>
    <x v="8"/>
    <s v="Orlando"/>
    <x v="4"/>
    <n v="77"/>
    <n v="124"/>
    <n v="9548"/>
    <n v="2864.4000000000005"/>
    <n v="0.30000000000000004"/>
    <x v="2"/>
    <n v="2021"/>
    <x v="9"/>
    <x v="3"/>
    <x v="1"/>
    <n v="23.100000000000005"/>
  </r>
  <r>
    <x v="1"/>
    <n v="1128299"/>
    <d v="2021-11-17T00:00:00"/>
    <x v="4"/>
    <x v="8"/>
    <s v="Orlando"/>
    <x v="5"/>
    <n v="86"/>
    <n v="162"/>
    <n v="13932"/>
    <n v="8219.880000000001"/>
    <n v="0.59000000000000008"/>
    <x v="2"/>
    <n v="2021"/>
    <x v="9"/>
    <x v="3"/>
    <x v="1"/>
    <n v="50.740000000000009"/>
  </r>
  <r>
    <x v="1"/>
    <n v="1128299"/>
    <d v="2021-12-16T00:00:00"/>
    <x v="4"/>
    <x v="8"/>
    <s v="Orlando"/>
    <x v="0"/>
    <n v="72"/>
    <n v="216"/>
    <n v="15552"/>
    <n v="6220.8"/>
    <n v="0.4"/>
    <x v="2"/>
    <n v="2021"/>
    <x v="10"/>
    <x v="3"/>
    <x v="0"/>
    <n v="28.8"/>
  </r>
  <r>
    <x v="1"/>
    <n v="1128299"/>
    <d v="2021-12-16T00:00:00"/>
    <x v="4"/>
    <x v="8"/>
    <s v="Orlando"/>
    <x v="1"/>
    <n v="82"/>
    <n v="200"/>
    <n v="16400"/>
    <n v="5740"/>
    <n v="0.35"/>
    <x v="2"/>
    <n v="2021"/>
    <x v="10"/>
    <x v="3"/>
    <x v="0"/>
    <n v="28.7"/>
  </r>
  <r>
    <x v="3"/>
    <n v="1128299"/>
    <d v="2021-12-16T00:00:00"/>
    <x v="4"/>
    <x v="8"/>
    <s v="Orlando"/>
    <x v="2"/>
    <n v="75"/>
    <n v="174"/>
    <n v="13050"/>
    <n v="5220"/>
    <n v="0.4"/>
    <x v="2"/>
    <n v="2021"/>
    <x v="10"/>
    <x v="3"/>
    <x v="0"/>
    <n v="30"/>
  </r>
  <r>
    <x v="3"/>
    <n v="1128299"/>
    <d v="2021-12-16T00:00:00"/>
    <x v="4"/>
    <x v="8"/>
    <s v="Orlando"/>
    <x v="3"/>
    <n v="78"/>
    <n v="180"/>
    <n v="14040"/>
    <n v="5756.4"/>
    <n v="0.41"/>
    <x v="2"/>
    <n v="2021"/>
    <x v="10"/>
    <x v="3"/>
    <x v="0"/>
    <n v="31.979999999999997"/>
  </r>
  <r>
    <x v="3"/>
    <n v="1128299"/>
    <d v="2021-12-16T00:00:00"/>
    <x v="4"/>
    <x v="8"/>
    <s v="Orlando"/>
    <x v="4"/>
    <n v="86"/>
    <n v="147"/>
    <n v="12642"/>
    <n v="4424.7"/>
    <n v="0.35"/>
    <x v="2"/>
    <n v="2021"/>
    <x v="10"/>
    <x v="3"/>
    <x v="1"/>
    <n v="30.099999999999998"/>
  </r>
  <r>
    <x v="3"/>
    <n v="1128299"/>
    <d v="2021-12-16T00:00:00"/>
    <x v="4"/>
    <x v="8"/>
    <s v="Orlando"/>
    <x v="5"/>
    <n v="87"/>
    <n v="156"/>
    <n v="13572"/>
    <n v="7464.6"/>
    <n v="0.55000000000000004"/>
    <x v="2"/>
    <n v="2021"/>
    <x v="10"/>
    <x v="3"/>
    <x v="1"/>
    <n v="47.85"/>
  </r>
  <r>
    <x v="3"/>
    <n v="1185732"/>
    <d v="2021-01-12T00:00:00"/>
    <x v="4"/>
    <x v="8"/>
    <s v="Orlando"/>
    <x v="0"/>
    <n v="41"/>
    <n v="255"/>
    <n v="10455"/>
    <n v="5750.2500000000009"/>
    <n v="0.55000000000000004"/>
    <x v="2"/>
    <n v="2021"/>
    <x v="0"/>
    <x v="0"/>
    <x v="0"/>
    <n v="22.550000000000004"/>
  </r>
  <r>
    <x v="3"/>
    <n v="1185732"/>
    <d v="2021-01-12T00:00:00"/>
    <x v="4"/>
    <x v="8"/>
    <s v="Orlando"/>
    <x v="1"/>
    <n v="44"/>
    <n v="189"/>
    <n v="8316"/>
    <n v="3908.52"/>
    <n v="0.47"/>
    <x v="2"/>
    <n v="2021"/>
    <x v="0"/>
    <x v="0"/>
    <x v="0"/>
    <n v="20.68"/>
  </r>
  <r>
    <x v="3"/>
    <n v="1185732"/>
    <d v="2021-01-12T00:00:00"/>
    <x v="4"/>
    <x v="8"/>
    <s v="Orlando"/>
    <x v="2"/>
    <n v="32"/>
    <n v="169"/>
    <n v="5408"/>
    <n v="2055.04"/>
    <n v="0.38"/>
    <x v="2"/>
    <n v="2021"/>
    <x v="0"/>
    <x v="0"/>
    <x v="0"/>
    <n v="12.16"/>
  </r>
  <r>
    <x v="3"/>
    <n v="1185732"/>
    <d v="2021-01-12T00:00:00"/>
    <x v="4"/>
    <x v="8"/>
    <s v="Orlando"/>
    <x v="3"/>
    <n v="37"/>
    <n v="145"/>
    <n v="5365"/>
    <n v="2199.65"/>
    <n v="0.41"/>
    <x v="2"/>
    <n v="2021"/>
    <x v="0"/>
    <x v="0"/>
    <x v="0"/>
    <n v="15.17"/>
  </r>
  <r>
    <x v="3"/>
    <n v="1185732"/>
    <d v="2021-01-12T00:00:00"/>
    <x v="4"/>
    <x v="8"/>
    <s v="Orlando"/>
    <x v="4"/>
    <n v="51"/>
    <n v="165"/>
    <n v="8415"/>
    <n v="3786.7499999999995"/>
    <n v="0.44999999999999996"/>
    <x v="2"/>
    <n v="2021"/>
    <x v="0"/>
    <x v="0"/>
    <x v="1"/>
    <n v="22.949999999999996"/>
  </r>
  <r>
    <x v="3"/>
    <n v="1185732"/>
    <d v="2021-01-12T00:00:00"/>
    <x v="4"/>
    <x v="8"/>
    <s v="Orlando"/>
    <x v="5"/>
    <n v="44"/>
    <n v="176"/>
    <n v="7744"/>
    <n v="5033.6000000000004"/>
    <n v="0.65"/>
    <x v="2"/>
    <n v="2021"/>
    <x v="0"/>
    <x v="0"/>
    <x v="1"/>
    <n v="28.6"/>
  </r>
  <r>
    <x v="3"/>
    <n v="1185732"/>
    <d v="2021-02-10T00:00:00"/>
    <x v="4"/>
    <x v="8"/>
    <s v="Orlando"/>
    <x v="0"/>
    <n v="44"/>
    <n v="234"/>
    <n v="10296"/>
    <n v="5662.8"/>
    <n v="0.55000000000000004"/>
    <x v="2"/>
    <n v="2021"/>
    <x v="1"/>
    <x v="0"/>
    <x v="0"/>
    <n v="24.2"/>
  </r>
  <r>
    <x v="3"/>
    <n v="1185732"/>
    <d v="2021-02-10T00:00:00"/>
    <x v="4"/>
    <x v="8"/>
    <s v="Orlando"/>
    <x v="1"/>
    <n v="42"/>
    <n v="138"/>
    <n v="5796"/>
    <n v="2840.04"/>
    <n v="0.49"/>
    <x v="2"/>
    <n v="2021"/>
    <x v="1"/>
    <x v="0"/>
    <x v="0"/>
    <n v="20.58"/>
  </r>
  <r>
    <x v="3"/>
    <n v="1185732"/>
    <d v="2021-02-10T00:00:00"/>
    <x v="4"/>
    <x v="8"/>
    <s v="Orlando"/>
    <x v="2"/>
    <n v="33"/>
    <n v="174"/>
    <n v="5742"/>
    <n v="2124.54"/>
    <n v="0.37"/>
    <x v="2"/>
    <n v="2021"/>
    <x v="1"/>
    <x v="0"/>
    <x v="0"/>
    <n v="12.209999999999999"/>
  </r>
  <r>
    <x v="3"/>
    <n v="1185732"/>
    <d v="2021-02-10T00:00:00"/>
    <x v="0"/>
    <x v="0"/>
    <s v="Albany"/>
    <x v="3"/>
    <n v="37"/>
    <n v="133"/>
    <n v="4921"/>
    <n v="2066.8199999999997"/>
    <n v="0.42"/>
    <x v="2"/>
    <n v="2021"/>
    <x v="1"/>
    <x v="0"/>
    <x v="0"/>
    <n v="15.539999999999997"/>
  </r>
  <r>
    <x v="3"/>
    <n v="1185732"/>
    <d v="2021-02-10T00:00:00"/>
    <x v="0"/>
    <x v="0"/>
    <s v="Albany"/>
    <x v="4"/>
    <n v="50"/>
    <n v="154"/>
    <n v="7700"/>
    <n v="3541.9999999999995"/>
    <n v="0.45999999999999996"/>
    <x v="2"/>
    <n v="2021"/>
    <x v="1"/>
    <x v="0"/>
    <x v="1"/>
    <n v="22.999999999999996"/>
  </r>
  <r>
    <x v="3"/>
    <n v="1185732"/>
    <d v="2021-02-10T00:00:00"/>
    <x v="0"/>
    <x v="0"/>
    <s v="Albany"/>
    <x v="5"/>
    <n v="42"/>
    <n v="182"/>
    <n v="7644"/>
    <n v="4892.16"/>
    <n v="0.64"/>
    <x v="2"/>
    <n v="2021"/>
    <x v="1"/>
    <x v="0"/>
    <x v="1"/>
    <n v="26.88"/>
  </r>
  <r>
    <x v="3"/>
    <n v="1185732"/>
    <d v="2021-03-08T00:00:00"/>
    <x v="0"/>
    <x v="0"/>
    <s v="Albany"/>
    <x v="0"/>
    <n v="44"/>
    <n v="252"/>
    <n v="11088"/>
    <n v="6541.920000000001"/>
    <n v="0.59000000000000008"/>
    <x v="2"/>
    <n v="2021"/>
    <x v="2"/>
    <x v="0"/>
    <x v="0"/>
    <n v="25.960000000000004"/>
  </r>
  <r>
    <x v="3"/>
    <n v="1185732"/>
    <d v="2021-03-08T00:00:00"/>
    <x v="0"/>
    <x v="0"/>
    <s v="Albany"/>
    <x v="1"/>
    <n v="44"/>
    <n v="165"/>
    <n v="7260"/>
    <n v="3339.6"/>
    <n v="0.45999999999999996"/>
    <x v="2"/>
    <n v="2021"/>
    <x v="2"/>
    <x v="0"/>
    <x v="0"/>
    <n v="20.239999999999998"/>
  </r>
  <r>
    <x v="3"/>
    <n v="1185732"/>
    <d v="2021-03-08T00:00:00"/>
    <x v="0"/>
    <x v="0"/>
    <s v="Albany"/>
    <x v="2"/>
    <n v="33"/>
    <n v="161"/>
    <n v="5313"/>
    <n v="1912.6799999999998"/>
    <n v="0.36"/>
    <x v="2"/>
    <n v="2021"/>
    <x v="2"/>
    <x v="0"/>
    <x v="0"/>
    <n v="11.879999999999999"/>
  </r>
  <r>
    <x v="3"/>
    <n v="1185732"/>
    <d v="2021-03-08T00:00:00"/>
    <x v="0"/>
    <x v="0"/>
    <s v="Albany"/>
    <x v="3"/>
    <n v="39"/>
    <n v="106"/>
    <n v="4134"/>
    <n v="1694.9399999999998"/>
    <n v="0.41"/>
    <x v="2"/>
    <n v="2021"/>
    <x v="2"/>
    <x v="0"/>
    <x v="0"/>
    <n v="15.989999999999998"/>
  </r>
  <r>
    <x v="3"/>
    <n v="1185732"/>
    <d v="2021-03-08T00:00:00"/>
    <x v="0"/>
    <x v="0"/>
    <s v="Albany"/>
    <x v="4"/>
    <n v="51"/>
    <n v="133"/>
    <n v="6783"/>
    <n v="3323.67"/>
    <n v="0.49"/>
    <x v="2"/>
    <n v="2021"/>
    <x v="2"/>
    <x v="0"/>
    <x v="1"/>
    <n v="24.990000000000002"/>
  </r>
  <r>
    <x v="3"/>
    <n v="1185732"/>
    <d v="2021-03-08T00:00:00"/>
    <x v="0"/>
    <x v="0"/>
    <s v="Albany"/>
    <x v="5"/>
    <n v="43"/>
    <n v="161"/>
    <n v="6923"/>
    <n v="4153.8"/>
    <n v="0.6"/>
    <x v="2"/>
    <n v="2021"/>
    <x v="2"/>
    <x v="0"/>
    <x v="1"/>
    <n v="25.8"/>
  </r>
  <r>
    <x v="3"/>
    <n v="1185732"/>
    <d v="2021-04-09T00:00:00"/>
    <x v="0"/>
    <x v="0"/>
    <s v="Albany"/>
    <x v="0"/>
    <n v="42"/>
    <n v="248"/>
    <n v="10416"/>
    <n v="5832.9600000000009"/>
    <n v="0.56000000000000005"/>
    <x v="2"/>
    <n v="2021"/>
    <x v="3"/>
    <x v="1"/>
    <x v="0"/>
    <n v="23.520000000000003"/>
  </r>
  <r>
    <x v="3"/>
    <n v="1185732"/>
    <d v="2021-04-09T00:00:00"/>
    <x v="0"/>
    <x v="0"/>
    <s v="Albany"/>
    <x v="1"/>
    <n v="43"/>
    <n v="147"/>
    <n v="6321"/>
    <n v="2844.45"/>
    <n v="0.44999999999999996"/>
    <x v="2"/>
    <n v="2021"/>
    <x v="3"/>
    <x v="1"/>
    <x v="0"/>
    <n v="19.349999999999998"/>
  </r>
  <r>
    <x v="3"/>
    <n v="1185732"/>
    <d v="2021-04-09T00:00:00"/>
    <x v="0"/>
    <x v="0"/>
    <s v="Albany"/>
    <x v="2"/>
    <n v="34"/>
    <n v="152"/>
    <n v="5168"/>
    <n v="1860.48"/>
    <n v="0.36"/>
    <x v="2"/>
    <n v="2021"/>
    <x v="3"/>
    <x v="1"/>
    <x v="0"/>
    <n v="12.24"/>
  </r>
  <r>
    <x v="3"/>
    <n v="1185732"/>
    <d v="2021-04-09T00:00:00"/>
    <x v="0"/>
    <x v="0"/>
    <s v="Albany"/>
    <x v="3"/>
    <n v="37"/>
    <n v="135"/>
    <n v="4995"/>
    <n v="2047.9499999999998"/>
    <n v="0.41"/>
    <x v="2"/>
    <n v="2021"/>
    <x v="3"/>
    <x v="1"/>
    <x v="0"/>
    <n v="15.169999999999998"/>
  </r>
  <r>
    <x v="3"/>
    <n v="1185732"/>
    <d v="2021-04-09T00:00:00"/>
    <x v="0"/>
    <x v="0"/>
    <s v="Albany"/>
    <x v="4"/>
    <n v="50"/>
    <n v="124"/>
    <n v="6200"/>
    <n v="2914"/>
    <n v="0.47"/>
    <x v="2"/>
    <n v="2021"/>
    <x v="3"/>
    <x v="1"/>
    <x v="1"/>
    <n v="23.5"/>
  </r>
  <r>
    <x v="3"/>
    <n v="1185732"/>
    <d v="2021-04-09T00:00:00"/>
    <x v="0"/>
    <x v="0"/>
    <s v="Albany"/>
    <x v="5"/>
    <n v="41"/>
    <n v="156"/>
    <n v="6396"/>
    <n v="4157.4000000000005"/>
    <n v="0.65"/>
    <x v="2"/>
    <n v="2021"/>
    <x v="3"/>
    <x v="1"/>
    <x v="1"/>
    <n v="26.650000000000002"/>
  </r>
  <r>
    <x v="3"/>
    <n v="1185732"/>
    <d v="2021-05-08T00:00:00"/>
    <x v="0"/>
    <x v="0"/>
    <s v="Albany"/>
    <x v="0"/>
    <n v="50"/>
    <n v="261"/>
    <n v="13050"/>
    <n v="7830"/>
    <n v="0.6"/>
    <x v="2"/>
    <n v="2021"/>
    <x v="4"/>
    <x v="1"/>
    <x v="0"/>
    <n v="30"/>
  </r>
  <r>
    <x v="3"/>
    <n v="1185732"/>
    <d v="2021-05-08T00:00:00"/>
    <x v="0"/>
    <x v="0"/>
    <s v="Albany"/>
    <x v="1"/>
    <n v="53"/>
    <n v="161"/>
    <n v="8533"/>
    <n v="4010.5099999999998"/>
    <n v="0.47"/>
    <x v="2"/>
    <n v="2021"/>
    <x v="4"/>
    <x v="1"/>
    <x v="0"/>
    <n v="24.91"/>
  </r>
  <r>
    <x v="3"/>
    <n v="1185732"/>
    <d v="2021-05-08T00:00:00"/>
    <x v="0"/>
    <x v="0"/>
    <s v="Albany"/>
    <x v="2"/>
    <n v="49"/>
    <n v="160"/>
    <n v="7840"/>
    <n v="2822.4"/>
    <n v="0.36"/>
    <x v="2"/>
    <n v="2021"/>
    <x v="4"/>
    <x v="1"/>
    <x v="0"/>
    <n v="17.64"/>
  </r>
  <r>
    <x v="3"/>
    <n v="1185732"/>
    <d v="2021-05-08T00:00:00"/>
    <x v="0"/>
    <x v="0"/>
    <s v="Albany"/>
    <x v="3"/>
    <n v="47"/>
    <n v="130"/>
    <n v="6110"/>
    <n v="2444"/>
    <n v="0.4"/>
    <x v="2"/>
    <n v="2021"/>
    <x v="4"/>
    <x v="1"/>
    <x v="0"/>
    <n v="18.8"/>
  </r>
  <r>
    <x v="3"/>
    <n v="1185732"/>
    <d v="2021-05-08T00:00:00"/>
    <x v="0"/>
    <x v="0"/>
    <s v="Albany"/>
    <x v="4"/>
    <n v="56"/>
    <n v="137"/>
    <n v="7672"/>
    <n v="3759.2799999999997"/>
    <n v="0.49"/>
    <x v="2"/>
    <n v="2021"/>
    <x v="4"/>
    <x v="1"/>
    <x v="1"/>
    <n v="27.439999999999998"/>
  </r>
  <r>
    <x v="3"/>
    <n v="1185732"/>
    <d v="2021-05-08T00:00:00"/>
    <x v="0"/>
    <x v="0"/>
    <s v="Albany"/>
    <x v="5"/>
    <n v="59"/>
    <n v="169"/>
    <n v="9971"/>
    <n v="6281.7300000000005"/>
    <n v="0.63"/>
    <x v="2"/>
    <n v="2021"/>
    <x v="4"/>
    <x v="1"/>
    <x v="1"/>
    <n v="37.17"/>
  </r>
  <r>
    <x v="3"/>
    <n v="1185732"/>
    <d v="2021-06-10T00:00:00"/>
    <x v="0"/>
    <x v="0"/>
    <s v="Albany"/>
    <x v="0"/>
    <n v="59"/>
    <n v="263"/>
    <n v="15517"/>
    <n v="8689.52"/>
    <n v="0.56000000000000005"/>
    <x v="2"/>
    <n v="2021"/>
    <x v="11"/>
    <x v="1"/>
    <x v="0"/>
    <n v="33.04"/>
  </r>
  <r>
    <x v="3"/>
    <n v="1185732"/>
    <d v="2021-06-10T00:00:00"/>
    <x v="0"/>
    <x v="0"/>
    <s v="Albany"/>
    <x v="1"/>
    <n v="54"/>
    <n v="175"/>
    <n v="9450"/>
    <n v="4536"/>
    <n v="0.48"/>
    <x v="2"/>
    <n v="2021"/>
    <x v="11"/>
    <x v="1"/>
    <x v="0"/>
    <n v="25.92"/>
  </r>
  <r>
    <x v="3"/>
    <n v="1185732"/>
    <d v="2021-06-10T00:00:00"/>
    <x v="0"/>
    <x v="0"/>
    <s v="Albany"/>
    <x v="2"/>
    <n v="48"/>
    <n v="150"/>
    <n v="7200"/>
    <n v="2736"/>
    <n v="0.38"/>
    <x v="2"/>
    <n v="2021"/>
    <x v="11"/>
    <x v="1"/>
    <x v="0"/>
    <n v="18.239999999999998"/>
  </r>
  <r>
    <x v="3"/>
    <n v="1185732"/>
    <d v="2021-06-10T00:00:00"/>
    <x v="0"/>
    <x v="0"/>
    <s v="Albany"/>
    <x v="3"/>
    <n v="49"/>
    <n v="144"/>
    <n v="7056"/>
    <n v="2892.96"/>
    <n v="0.41"/>
    <x v="2"/>
    <n v="2021"/>
    <x v="11"/>
    <x v="1"/>
    <x v="0"/>
    <n v="20.09"/>
  </r>
  <r>
    <x v="3"/>
    <n v="1185732"/>
    <d v="2021-06-10T00:00:00"/>
    <x v="0"/>
    <x v="0"/>
    <s v="Albany"/>
    <x v="4"/>
    <n v="62"/>
    <n v="150"/>
    <n v="9300"/>
    <n v="4557"/>
    <n v="0.49"/>
    <x v="2"/>
    <n v="2021"/>
    <x v="11"/>
    <x v="1"/>
    <x v="1"/>
    <n v="30.38"/>
  </r>
  <r>
    <x v="3"/>
    <n v="1185732"/>
    <d v="2021-06-10T00:00:00"/>
    <x v="0"/>
    <x v="0"/>
    <s v="Albany"/>
    <x v="5"/>
    <n v="69"/>
    <n v="181"/>
    <n v="12489"/>
    <n v="7743.18"/>
    <n v="0.62"/>
    <x v="2"/>
    <n v="2021"/>
    <x v="11"/>
    <x v="1"/>
    <x v="1"/>
    <n v="42.78"/>
  </r>
  <r>
    <x v="3"/>
    <n v="1185732"/>
    <d v="2021-07-08T00:00:00"/>
    <x v="0"/>
    <x v="0"/>
    <s v="Albany"/>
    <x v="0"/>
    <n v="59"/>
    <n v="247"/>
    <n v="14573"/>
    <n v="8015.1500000000005"/>
    <n v="0.55000000000000004"/>
    <x v="2"/>
    <n v="2021"/>
    <x v="5"/>
    <x v="2"/>
    <x v="0"/>
    <n v="32.450000000000003"/>
  </r>
  <r>
    <x v="3"/>
    <n v="1185732"/>
    <d v="2021-07-08T00:00:00"/>
    <x v="0"/>
    <x v="0"/>
    <s v="Albany"/>
    <x v="1"/>
    <n v="56"/>
    <n v="196"/>
    <n v="10976"/>
    <n v="4939.2"/>
    <n v="0.44999999999999996"/>
    <x v="2"/>
    <n v="2021"/>
    <x v="5"/>
    <x v="2"/>
    <x v="0"/>
    <n v="25.2"/>
  </r>
  <r>
    <x v="3"/>
    <n v="1185732"/>
    <d v="2021-07-08T00:00:00"/>
    <x v="0"/>
    <x v="0"/>
    <s v="Albany"/>
    <x v="2"/>
    <n v="51"/>
    <n v="169"/>
    <n v="8619"/>
    <n v="3016.6499999999996"/>
    <n v="0.35"/>
    <x v="2"/>
    <n v="2021"/>
    <x v="5"/>
    <x v="2"/>
    <x v="0"/>
    <n v="17.849999999999998"/>
  </r>
  <r>
    <x v="3"/>
    <n v="1185732"/>
    <d v="2021-07-08T00:00:00"/>
    <x v="0"/>
    <x v="0"/>
    <s v="Albany"/>
    <x v="3"/>
    <n v="53"/>
    <n v="150"/>
    <n v="7950"/>
    <n v="3418.5"/>
    <n v="0.43"/>
    <x v="2"/>
    <n v="2021"/>
    <x v="5"/>
    <x v="2"/>
    <x v="0"/>
    <n v="22.79"/>
  </r>
  <r>
    <x v="3"/>
    <n v="1185732"/>
    <d v="2021-07-08T00:00:00"/>
    <x v="0"/>
    <x v="0"/>
    <s v="Albany"/>
    <x v="4"/>
    <n v="62"/>
    <n v="168"/>
    <n v="10416"/>
    <n v="4791.3599999999997"/>
    <n v="0.45999999999999996"/>
    <x v="2"/>
    <n v="2021"/>
    <x v="5"/>
    <x v="2"/>
    <x v="1"/>
    <n v="28.52"/>
  </r>
  <r>
    <x v="3"/>
    <n v="1185732"/>
    <d v="2021-07-08T00:00:00"/>
    <x v="0"/>
    <x v="0"/>
    <s v="Albany"/>
    <x v="5"/>
    <n v="66"/>
    <n v="194"/>
    <n v="12804"/>
    <n v="8322.6"/>
    <n v="0.65"/>
    <x v="2"/>
    <n v="2021"/>
    <x v="5"/>
    <x v="2"/>
    <x v="1"/>
    <n v="42.9"/>
  </r>
  <r>
    <x v="3"/>
    <n v="1185732"/>
    <d v="2021-08-09T00:00:00"/>
    <x v="0"/>
    <x v="0"/>
    <s v="Albany"/>
    <x v="0"/>
    <n v="62"/>
    <n v="250"/>
    <n v="15500"/>
    <n v="8680"/>
    <n v="0.56000000000000005"/>
    <x v="2"/>
    <n v="2021"/>
    <x v="6"/>
    <x v="2"/>
    <x v="0"/>
    <n v="34.72"/>
  </r>
  <r>
    <x v="3"/>
    <n v="1185732"/>
    <d v="2021-08-09T00:00:00"/>
    <x v="0"/>
    <x v="0"/>
    <s v="Albany"/>
    <x v="1"/>
    <n v="55"/>
    <n v="210"/>
    <n v="11550"/>
    <n v="5197.4999999999991"/>
    <n v="0.44999999999999996"/>
    <x v="2"/>
    <n v="2021"/>
    <x v="6"/>
    <x v="2"/>
    <x v="0"/>
    <n v="24.749999999999996"/>
  </r>
  <r>
    <x v="3"/>
    <n v="1185732"/>
    <d v="2021-08-09T00:00:00"/>
    <x v="0"/>
    <x v="0"/>
    <s v="Albany"/>
    <x v="2"/>
    <n v="51"/>
    <n v="188"/>
    <n v="9588"/>
    <n v="3451.68"/>
    <n v="0.36"/>
    <x v="2"/>
    <n v="2021"/>
    <x v="6"/>
    <x v="2"/>
    <x v="0"/>
    <n v="18.36"/>
  </r>
  <r>
    <x v="3"/>
    <n v="1185732"/>
    <d v="2021-08-09T00:00:00"/>
    <x v="0"/>
    <x v="0"/>
    <s v="Albany"/>
    <x v="3"/>
    <n v="41"/>
    <n v="150"/>
    <n v="6150"/>
    <n v="2460"/>
    <n v="0.4"/>
    <x v="2"/>
    <n v="2021"/>
    <x v="6"/>
    <x v="2"/>
    <x v="0"/>
    <n v="16.399999999999999"/>
  </r>
  <r>
    <x v="3"/>
    <n v="1185732"/>
    <d v="2021-08-09T00:00:00"/>
    <x v="0"/>
    <x v="0"/>
    <s v="Albany"/>
    <x v="4"/>
    <n v="52"/>
    <n v="149"/>
    <n v="7748"/>
    <n v="3719.04"/>
    <n v="0.48"/>
    <x v="2"/>
    <n v="2021"/>
    <x v="6"/>
    <x v="2"/>
    <x v="1"/>
    <n v="24.96"/>
  </r>
  <r>
    <x v="3"/>
    <n v="1185732"/>
    <d v="2021-08-09T00:00:00"/>
    <x v="0"/>
    <x v="0"/>
    <s v="Albany"/>
    <x v="5"/>
    <n v="55"/>
    <n v="218"/>
    <n v="11990"/>
    <n v="7194"/>
    <n v="0.6"/>
    <x v="2"/>
    <n v="2021"/>
    <x v="6"/>
    <x v="2"/>
    <x v="1"/>
    <n v="33"/>
  </r>
  <r>
    <x v="3"/>
    <n v="1185732"/>
    <d v="2021-09-08T00:00:00"/>
    <x v="0"/>
    <x v="0"/>
    <s v="Albany"/>
    <x v="0"/>
    <n v="50"/>
    <n v="238"/>
    <n v="11900"/>
    <n v="7021.0000000000009"/>
    <n v="0.59000000000000008"/>
    <x v="2"/>
    <n v="2021"/>
    <x v="7"/>
    <x v="2"/>
    <x v="0"/>
    <n v="29.500000000000004"/>
  </r>
  <r>
    <x v="3"/>
    <n v="1185732"/>
    <d v="2021-09-08T00:00:00"/>
    <x v="0"/>
    <x v="0"/>
    <s v="Albany"/>
    <x v="1"/>
    <n v="48"/>
    <n v="163"/>
    <n v="7824"/>
    <n v="3520.7999999999997"/>
    <n v="0.44999999999999996"/>
    <x v="2"/>
    <n v="2021"/>
    <x v="7"/>
    <x v="2"/>
    <x v="0"/>
    <n v="21.599999999999998"/>
  </r>
  <r>
    <x v="3"/>
    <n v="1185732"/>
    <d v="2021-09-08T00:00:00"/>
    <x v="0"/>
    <x v="0"/>
    <s v="Albany"/>
    <x v="2"/>
    <n v="41"/>
    <n v="138"/>
    <n v="5658"/>
    <n v="1980.3"/>
    <n v="0.35"/>
    <x v="2"/>
    <n v="2021"/>
    <x v="7"/>
    <x v="2"/>
    <x v="0"/>
    <n v="14.35"/>
  </r>
  <r>
    <x v="3"/>
    <n v="1185732"/>
    <d v="2021-09-08T00:00:00"/>
    <x v="0"/>
    <x v="0"/>
    <s v="Albany"/>
    <x v="3"/>
    <n v="44"/>
    <n v="137"/>
    <n v="6028"/>
    <n v="2471.48"/>
    <n v="0.41"/>
    <x v="2"/>
    <n v="2021"/>
    <x v="7"/>
    <x v="2"/>
    <x v="0"/>
    <n v="18.04"/>
  </r>
  <r>
    <x v="3"/>
    <n v="1185732"/>
    <d v="2021-09-08T00:00:00"/>
    <x v="0"/>
    <x v="0"/>
    <s v="Albany"/>
    <x v="4"/>
    <n v="51"/>
    <n v="131"/>
    <n v="6681"/>
    <n v="3206.8799999999997"/>
    <n v="0.48"/>
    <x v="2"/>
    <n v="2021"/>
    <x v="7"/>
    <x v="2"/>
    <x v="1"/>
    <n v="24.479999999999997"/>
  </r>
  <r>
    <x v="3"/>
    <n v="1185732"/>
    <d v="2021-09-08T00:00:00"/>
    <x v="0"/>
    <x v="0"/>
    <s v="Albany"/>
    <x v="5"/>
    <n v="59"/>
    <n v="156"/>
    <n v="9204"/>
    <n v="5522.4"/>
    <n v="0.6"/>
    <x v="2"/>
    <n v="2021"/>
    <x v="7"/>
    <x v="2"/>
    <x v="1"/>
    <n v="35.4"/>
  </r>
  <r>
    <x v="3"/>
    <n v="1185732"/>
    <d v="2021-10-10T00:00:00"/>
    <x v="0"/>
    <x v="0"/>
    <s v="Albany"/>
    <x v="0"/>
    <n v="57"/>
    <n v="208"/>
    <n v="11856"/>
    <n v="6757.920000000001"/>
    <n v="0.57000000000000006"/>
    <x v="2"/>
    <n v="2021"/>
    <x v="8"/>
    <x v="3"/>
    <x v="0"/>
    <n v="32.49"/>
  </r>
  <r>
    <x v="3"/>
    <n v="1185732"/>
    <d v="2021-10-10T00:00:00"/>
    <x v="0"/>
    <x v="0"/>
    <s v="Albany"/>
    <x v="1"/>
    <n v="46"/>
    <n v="156"/>
    <n v="7176"/>
    <n v="3300.9599999999996"/>
    <n v="0.45999999999999996"/>
    <x v="2"/>
    <n v="2021"/>
    <x v="8"/>
    <x v="3"/>
    <x v="0"/>
    <n v="21.159999999999997"/>
  </r>
  <r>
    <x v="3"/>
    <n v="1185732"/>
    <d v="2021-10-10T00:00:00"/>
    <x v="0"/>
    <x v="0"/>
    <s v="Albany"/>
    <x v="2"/>
    <n v="46"/>
    <n v="137"/>
    <n v="6302"/>
    <n v="2520.8000000000002"/>
    <n v="0.4"/>
    <x v="2"/>
    <n v="2021"/>
    <x v="8"/>
    <x v="3"/>
    <x v="0"/>
    <n v="18.400000000000002"/>
  </r>
  <r>
    <x v="3"/>
    <n v="1185732"/>
    <d v="2021-10-10T00:00:00"/>
    <x v="0"/>
    <x v="0"/>
    <s v="Albany"/>
    <x v="3"/>
    <n v="45"/>
    <n v="135"/>
    <n v="6075"/>
    <n v="2490.75"/>
    <n v="0.41"/>
    <x v="2"/>
    <n v="2021"/>
    <x v="8"/>
    <x v="3"/>
    <x v="0"/>
    <n v="18.45"/>
  </r>
  <r>
    <x v="3"/>
    <n v="1185732"/>
    <d v="2021-10-10T00:00:00"/>
    <x v="0"/>
    <x v="0"/>
    <s v="Albany"/>
    <x v="4"/>
    <n v="59"/>
    <n v="150"/>
    <n v="8850"/>
    <n v="4159.5"/>
    <n v="0.47"/>
    <x v="2"/>
    <n v="2021"/>
    <x v="8"/>
    <x v="3"/>
    <x v="1"/>
    <n v="27.73"/>
  </r>
  <r>
    <x v="3"/>
    <n v="1185732"/>
    <d v="2021-10-10T00:00:00"/>
    <x v="0"/>
    <x v="0"/>
    <s v="Albany"/>
    <x v="5"/>
    <n v="64"/>
    <n v="156"/>
    <n v="9984"/>
    <n v="6190.08"/>
    <n v="0.62"/>
    <x v="2"/>
    <n v="2021"/>
    <x v="8"/>
    <x v="3"/>
    <x v="1"/>
    <n v="39.68"/>
  </r>
  <r>
    <x v="3"/>
    <n v="1185732"/>
    <d v="2021-11-09T00:00:00"/>
    <x v="0"/>
    <x v="0"/>
    <s v="Albany"/>
    <x v="0"/>
    <n v="56"/>
    <n v="217"/>
    <n v="12152"/>
    <n v="6683.6"/>
    <n v="0.55000000000000004"/>
    <x v="2"/>
    <n v="2021"/>
    <x v="9"/>
    <x v="3"/>
    <x v="0"/>
    <n v="30.8"/>
  </r>
  <r>
    <x v="3"/>
    <n v="1185732"/>
    <d v="2021-11-09T00:00:00"/>
    <x v="0"/>
    <x v="0"/>
    <s v="Albany"/>
    <x v="1"/>
    <n v="49"/>
    <n v="162"/>
    <n v="7938"/>
    <n v="3889.62"/>
    <n v="0.49"/>
    <x v="2"/>
    <n v="2021"/>
    <x v="9"/>
    <x v="3"/>
    <x v="0"/>
    <n v="24.009999999999998"/>
  </r>
  <r>
    <x v="3"/>
    <n v="1185732"/>
    <d v="2021-11-09T00:00:00"/>
    <x v="0"/>
    <x v="0"/>
    <s v="Albany"/>
    <x v="2"/>
    <n v="45"/>
    <n v="147"/>
    <n v="6615"/>
    <n v="2381.4"/>
    <n v="0.36"/>
    <x v="2"/>
    <n v="2021"/>
    <x v="9"/>
    <x v="3"/>
    <x v="0"/>
    <n v="16.2"/>
  </r>
  <r>
    <x v="3"/>
    <n v="1185732"/>
    <d v="2021-11-09T00:00:00"/>
    <x v="0"/>
    <x v="0"/>
    <s v="Albany"/>
    <x v="3"/>
    <n v="47"/>
    <n v="144"/>
    <n v="6768"/>
    <n v="2707.2000000000003"/>
    <n v="0.4"/>
    <x v="2"/>
    <n v="2021"/>
    <x v="9"/>
    <x v="3"/>
    <x v="0"/>
    <n v="18.8"/>
  </r>
  <r>
    <x v="3"/>
    <n v="1185732"/>
    <d v="2021-11-09T00:00:00"/>
    <x v="0"/>
    <x v="0"/>
    <s v="Albany"/>
    <x v="4"/>
    <n v="62"/>
    <n v="154"/>
    <n v="9548"/>
    <n v="4296.5999999999995"/>
    <n v="0.44999999999999996"/>
    <x v="2"/>
    <n v="2021"/>
    <x v="9"/>
    <x v="3"/>
    <x v="1"/>
    <n v="27.899999999999995"/>
  </r>
  <r>
    <x v="3"/>
    <n v="1185732"/>
    <d v="2021-11-09T00:00:00"/>
    <x v="0"/>
    <x v="0"/>
    <s v="Albany"/>
    <x v="5"/>
    <n v="68"/>
    <n v="176"/>
    <n v="11968"/>
    <n v="7659.52"/>
    <n v="0.64"/>
    <x v="2"/>
    <n v="2021"/>
    <x v="9"/>
    <x v="3"/>
    <x v="1"/>
    <n v="43.52"/>
  </r>
  <r>
    <x v="3"/>
    <n v="1185732"/>
    <d v="2021-12-08T00:00:00"/>
    <x v="0"/>
    <x v="0"/>
    <s v="Albany"/>
    <x v="0"/>
    <n v="59"/>
    <n v="245"/>
    <n v="14455"/>
    <n v="8383.9000000000015"/>
    <n v="0.58000000000000007"/>
    <x v="2"/>
    <n v="2021"/>
    <x v="10"/>
    <x v="3"/>
    <x v="0"/>
    <n v="34.220000000000006"/>
  </r>
  <r>
    <x v="3"/>
    <n v="1185732"/>
    <d v="2021-12-08T00:00:00"/>
    <x v="0"/>
    <x v="0"/>
    <s v="Albany"/>
    <x v="1"/>
    <n v="51"/>
    <n v="169"/>
    <n v="8619"/>
    <n v="4309.5"/>
    <n v="0.5"/>
    <x v="2"/>
    <n v="2021"/>
    <x v="10"/>
    <x v="3"/>
    <x v="0"/>
    <n v="25.5"/>
  </r>
  <r>
    <x v="4"/>
    <n v="1185732"/>
    <d v="2021-12-08T00:00:00"/>
    <x v="0"/>
    <x v="0"/>
    <s v="Albany"/>
    <x v="2"/>
    <n v="52"/>
    <n v="163"/>
    <n v="8476"/>
    <n v="3305.6400000000003"/>
    <n v="0.39"/>
    <x v="2"/>
    <n v="2021"/>
    <x v="10"/>
    <x v="3"/>
    <x v="0"/>
    <n v="20.28"/>
  </r>
  <r>
    <x v="4"/>
    <n v="1185732"/>
    <d v="2021-12-08T00:00:00"/>
    <x v="0"/>
    <x v="0"/>
    <s v="Albany"/>
    <x v="3"/>
    <n v="54"/>
    <n v="155"/>
    <n v="8370"/>
    <n v="3431.7"/>
    <n v="0.41"/>
    <x v="2"/>
    <n v="2021"/>
    <x v="10"/>
    <x v="3"/>
    <x v="0"/>
    <n v="22.14"/>
  </r>
  <r>
    <x v="4"/>
    <n v="1185732"/>
    <d v="2021-12-08T00:00:00"/>
    <x v="0"/>
    <x v="0"/>
    <s v="Albany"/>
    <x v="4"/>
    <n v="60"/>
    <n v="155"/>
    <n v="9300"/>
    <n v="4278"/>
    <n v="0.45999999999999996"/>
    <x v="2"/>
    <n v="2021"/>
    <x v="10"/>
    <x v="3"/>
    <x v="1"/>
    <n v="27.6"/>
  </r>
  <r>
    <x v="4"/>
    <n v="1185732"/>
    <d v="2021-12-08T00:00:00"/>
    <x v="0"/>
    <x v="0"/>
    <s v="Albany"/>
    <x v="5"/>
    <n v="69"/>
    <n v="182"/>
    <n v="12558"/>
    <n v="8037.12"/>
    <n v="0.64"/>
    <x v="2"/>
    <n v="2021"/>
    <x v="10"/>
    <x v="3"/>
    <x v="1"/>
    <n v="44.16"/>
  </r>
  <r>
    <x v="4"/>
    <n v="1185732"/>
    <d v="2021-01-14T00:00:00"/>
    <x v="0"/>
    <x v="0"/>
    <s v="Albany"/>
    <x v="0"/>
    <n v="39"/>
    <n v="216"/>
    <n v="8424"/>
    <n v="5307.12"/>
    <n v="0.63"/>
    <x v="2"/>
    <n v="2021"/>
    <x v="0"/>
    <x v="0"/>
    <x v="0"/>
    <n v="24.57"/>
  </r>
  <r>
    <x v="4"/>
    <n v="1185732"/>
    <d v="2021-01-14T00:00:00"/>
    <x v="0"/>
    <x v="0"/>
    <s v="Albany"/>
    <x v="1"/>
    <n v="39"/>
    <n v="156"/>
    <n v="6084"/>
    <n v="2737.7999999999997"/>
    <n v="0.44999999999999996"/>
    <x v="2"/>
    <n v="2021"/>
    <x v="0"/>
    <x v="0"/>
    <x v="0"/>
    <n v="17.549999999999997"/>
  </r>
  <r>
    <x v="4"/>
    <n v="1185732"/>
    <d v="2021-01-14T00:00:00"/>
    <x v="0"/>
    <x v="0"/>
    <s v="Albany"/>
    <x v="2"/>
    <n v="29"/>
    <n v="168"/>
    <n v="4872"/>
    <n v="2338.56"/>
    <n v="0.48"/>
    <x v="2"/>
    <n v="2021"/>
    <x v="0"/>
    <x v="0"/>
    <x v="0"/>
    <n v="13.92"/>
  </r>
  <r>
    <x v="4"/>
    <n v="1185732"/>
    <d v="2021-01-14T00:00:00"/>
    <x v="0"/>
    <x v="0"/>
    <s v="Albany"/>
    <x v="3"/>
    <n v="34"/>
    <n v="131"/>
    <n v="4454"/>
    <n v="2093.3799999999997"/>
    <n v="0.47"/>
    <x v="2"/>
    <n v="2021"/>
    <x v="0"/>
    <x v="0"/>
    <x v="0"/>
    <n v="15.979999999999997"/>
  </r>
  <r>
    <x v="4"/>
    <n v="1185732"/>
    <d v="2021-01-14T00:00:00"/>
    <x v="0"/>
    <x v="0"/>
    <s v="Albany"/>
    <x v="4"/>
    <n v="49"/>
    <n v="145"/>
    <n v="7105"/>
    <n v="3197.2499999999995"/>
    <n v="0.44999999999999996"/>
    <x v="2"/>
    <n v="2021"/>
    <x v="0"/>
    <x v="0"/>
    <x v="1"/>
    <n v="22.049999999999997"/>
  </r>
  <r>
    <x v="4"/>
    <n v="1185732"/>
    <d v="2021-01-14T00:00:00"/>
    <x v="0"/>
    <x v="0"/>
    <s v="Albany"/>
    <x v="5"/>
    <n v="38"/>
    <n v="156"/>
    <n v="5928"/>
    <n v="2371.2000000000003"/>
    <n v="0.4"/>
    <x v="2"/>
    <n v="2021"/>
    <x v="0"/>
    <x v="0"/>
    <x v="1"/>
    <n v="15.200000000000001"/>
  </r>
  <r>
    <x v="4"/>
    <n v="1185732"/>
    <d v="2021-02-12T00:00:00"/>
    <x v="0"/>
    <x v="0"/>
    <s v="Albany"/>
    <x v="0"/>
    <n v="37"/>
    <n v="238"/>
    <n v="8806"/>
    <n v="5371.66"/>
    <n v="0.61"/>
    <x v="2"/>
    <n v="2021"/>
    <x v="1"/>
    <x v="0"/>
    <x v="0"/>
    <n v="22.57"/>
  </r>
  <r>
    <x v="4"/>
    <n v="1185732"/>
    <d v="2021-02-12T00:00:00"/>
    <x v="0"/>
    <x v="0"/>
    <s v="Albany"/>
    <x v="1"/>
    <n v="37"/>
    <n v="145"/>
    <n v="5365"/>
    <n v="2199.65"/>
    <n v="0.41"/>
    <x v="2"/>
    <n v="2021"/>
    <x v="1"/>
    <x v="0"/>
    <x v="0"/>
    <n v="15.17"/>
  </r>
  <r>
    <x v="4"/>
    <n v="1185732"/>
    <d v="2021-02-12T00:00:00"/>
    <x v="0"/>
    <x v="0"/>
    <s v="Albany"/>
    <x v="2"/>
    <n v="29"/>
    <n v="143"/>
    <n v="4147"/>
    <n v="2032.03"/>
    <n v="0.49"/>
    <x v="2"/>
    <n v="2021"/>
    <x v="1"/>
    <x v="0"/>
    <x v="0"/>
    <n v="14.209999999999999"/>
  </r>
  <r>
    <x v="4"/>
    <n v="1185732"/>
    <d v="2021-02-12T00:00:00"/>
    <x v="2"/>
    <x v="17"/>
    <s v="Cheyenne"/>
    <x v="3"/>
    <n v="32"/>
    <n v="123"/>
    <n v="3936"/>
    <n v="1889.28"/>
    <n v="0.48"/>
    <x v="2"/>
    <n v="2021"/>
    <x v="1"/>
    <x v="0"/>
    <x v="0"/>
    <n v="15.36"/>
  </r>
  <r>
    <x v="4"/>
    <n v="1185732"/>
    <d v="2021-02-12T00:00:00"/>
    <x v="2"/>
    <x v="17"/>
    <s v="Cheyenne"/>
    <x v="4"/>
    <n v="47"/>
    <n v="145"/>
    <n v="6815"/>
    <n v="2794.1499999999996"/>
    <n v="0.41"/>
    <x v="2"/>
    <n v="2021"/>
    <x v="1"/>
    <x v="0"/>
    <x v="1"/>
    <n v="19.269999999999996"/>
  </r>
  <r>
    <x v="4"/>
    <n v="1185732"/>
    <d v="2021-02-12T00:00:00"/>
    <x v="2"/>
    <x v="17"/>
    <s v="Cheyenne"/>
    <x v="5"/>
    <n v="38"/>
    <n v="174"/>
    <n v="6612"/>
    <n v="2578.6800000000003"/>
    <n v="0.39"/>
    <x v="2"/>
    <n v="2021"/>
    <x v="1"/>
    <x v="0"/>
    <x v="1"/>
    <n v="14.820000000000002"/>
  </r>
  <r>
    <x v="4"/>
    <n v="1185732"/>
    <d v="2021-03-10T00:00:00"/>
    <x v="2"/>
    <x v="17"/>
    <s v="Cheyenne"/>
    <x v="0"/>
    <n v="38"/>
    <n v="246"/>
    <n v="9348"/>
    <n v="5608.8"/>
    <n v="0.6"/>
    <x v="2"/>
    <n v="2021"/>
    <x v="2"/>
    <x v="0"/>
    <x v="0"/>
    <n v="22.8"/>
  </r>
  <r>
    <x v="4"/>
    <n v="1185732"/>
    <d v="2021-03-10T00:00:00"/>
    <x v="2"/>
    <x v="17"/>
    <s v="Cheyenne"/>
    <x v="1"/>
    <n v="37"/>
    <n v="131"/>
    <n v="4847"/>
    <n v="2132.6799999999998"/>
    <n v="0.44"/>
    <x v="2"/>
    <n v="2021"/>
    <x v="2"/>
    <x v="0"/>
    <x v="0"/>
    <n v="16.279999999999998"/>
  </r>
  <r>
    <x v="4"/>
    <n v="1185732"/>
    <d v="2021-03-10T00:00:00"/>
    <x v="2"/>
    <x v="17"/>
    <s v="Cheyenne"/>
    <x v="2"/>
    <n v="27"/>
    <n v="149"/>
    <n v="4023"/>
    <n v="1810.35"/>
    <n v="0.44999999999999996"/>
    <x v="2"/>
    <n v="2021"/>
    <x v="2"/>
    <x v="0"/>
    <x v="0"/>
    <n v="12.149999999999999"/>
  </r>
  <r>
    <x v="4"/>
    <n v="1185732"/>
    <d v="2021-03-10T00:00:00"/>
    <x v="2"/>
    <x v="17"/>
    <s v="Cheyenne"/>
    <x v="3"/>
    <n v="33"/>
    <n v="112"/>
    <n v="3696"/>
    <n v="1737.12"/>
    <n v="0.47"/>
    <x v="2"/>
    <n v="2021"/>
    <x v="2"/>
    <x v="0"/>
    <x v="0"/>
    <n v="15.51"/>
  </r>
  <r>
    <x v="4"/>
    <n v="1185732"/>
    <d v="2021-03-10T00:00:00"/>
    <x v="2"/>
    <x v="17"/>
    <s v="Cheyenne"/>
    <x v="4"/>
    <n v="47"/>
    <n v="126"/>
    <n v="5922"/>
    <n v="2664.8999999999996"/>
    <n v="0.44999999999999996"/>
    <x v="2"/>
    <n v="2021"/>
    <x v="2"/>
    <x v="0"/>
    <x v="1"/>
    <n v="21.15"/>
  </r>
  <r>
    <x v="4"/>
    <n v="1185732"/>
    <d v="2021-03-10T00:00:00"/>
    <x v="2"/>
    <x v="17"/>
    <s v="Cheyenne"/>
    <x v="5"/>
    <n v="37"/>
    <n v="165"/>
    <n v="6105"/>
    <n v="2258.85"/>
    <n v="0.37"/>
    <x v="2"/>
    <n v="2021"/>
    <x v="2"/>
    <x v="0"/>
    <x v="1"/>
    <n v="13.69"/>
  </r>
  <r>
    <x v="4"/>
    <n v="1185732"/>
    <d v="2021-04-11T00:00:00"/>
    <x v="2"/>
    <x v="17"/>
    <s v="Cheyenne"/>
    <x v="0"/>
    <n v="39"/>
    <n v="208"/>
    <n v="8112"/>
    <n v="5029.4399999999996"/>
    <n v="0.62"/>
    <x v="2"/>
    <n v="2021"/>
    <x v="3"/>
    <x v="1"/>
    <x v="0"/>
    <n v="24.18"/>
  </r>
  <r>
    <x v="4"/>
    <n v="1185732"/>
    <d v="2021-04-11T00:00:00"/>
    <x v="2"/>
    <x v="17"/>
    <s v="Cheyenne"/>
    <x v="1"/>
    <n v="39"/>
    <n v="140"/>
    <n v="5460"/>
    <n v="2456.9999999999995"/>
    <n v="0.44999999999999996"/>
    <x v="2"/>
    <n v="2021"/>
    <x v="3"/>
    <x v="1"/>
    <x v="0"/>
    <n v="17.549999999999997"/>
  </r>
  <r>
    <x v="4"/>
    <n v="1185732"/>
    <d v="2021-04-11T00:00:00"/>
    <x v="2"/>
    <x v="17"/>
    <s v="Cheyenne"/>
    <x v="2"/>
    <n v="28"/>
    <n v="145"/>
    <n v="4060"/>
    <n v="1867.6"/>
    <n v="0.45999999999999996"/>
    <x v="2"/>
    <n v="2021"/>
    <x v="3"/>
    <x v="1"/>
    <x v="0"/>
    <n v="12.879999999999999"/>
  </r>
  <r>
    <x v="4"/>
    <n v="1185732"/>
    <d v="2021-04-11T00:00:00"/>
    <x v="2"/>
    <x v="17"/>
    <s v="Cheyenne"/>
    <x v="3"/>
    <n v="33"/>
    <n v="119"/>
    <n v="3927"/>
    <n v="1845.6899999999998"/>
    <n v="0.47"/>
    <x v="2"/>
    <n v="2021"/>
    <x v="3"/>
    <x v="1"/>
    <x v="0"/>
    <n v="15.509999999999998"/>
  </r>
  <r>
    <x v="4"/>
    <n v="1185732"/>
    <d v="2021-04-11T00:00:00"/>
    <x v="2"/>
    <x v="17"/>
    <s v="Cheyenne"/>
    <x v="4"/>
    <n v="47"/>
    <n v="106"/>
    <n v="4982"/>
    <n v="2092.44"/>
    <n v="0.42"/>
    <x v="2"/>
    <n v="2021"/>
    <x v="3"/>
    <x v="1"/>
    <x v="1"/>
    <n v="19.740000000000002"/>
  </r>
  <r>
    <x v="4"/>
    <n v="1185732"/>
    <d v="2021-04-11T00:00:00"/>
    <x v="2"/>
    <x v="17"/>
    <s v="Cheyenne"/>
    <x v="5"/>
    <n v="36"/>
    <n v="149"/>
    <n v="5364"/>
    <n v="1877.3999999999999"/>
    <n v="0.35"/>
    <x v="2"/>
    <n v="2021"/>
    <x v="3"/>
    <x v="1"/>
    <x v="1"/>
    <n v="12.6"/>
  </r>
  <r>
    <x v="4"/>
    <n v="1185732"/>
    <d v="2021-05-10T00:00:00"/>
    <x v="2"/>
    <x v="17"/>
    <s v="Cheyenne"/>
    <x v="0"/>
    <n v="45"/>
    <n v="246"/>
    <n v="11070"/>
    <n v="7195.5"/>
    <n v="0.65"/>
    <x v="2"/>
    <n v="2021"/>
    <x v="4"/>
    <x v="1"/>
    <x v="0"/>
    <n v="29.25"/>
  </r>
  <r>
    <x v="4"/>
    <n v="1185732"/>
    <d v="2021-05-10T00:00:00"/>
    <x v="2"/>
    <x v="17"/>
    <s v="Cheyenne"/>
    <x v="1"/>
    <n v="41"/>
    <n v="152"/>
    <n v="6232"/>
    <n v="2492.8000000000002"/>
    <n v="0.4"/>
    <x v="2"/>
    <n v="2021"/>
    <x v="4"/>
    <x v="1"/>
    <x v="0"/>
    <n v="16.400000000000002"/>
  </r>
  <r>
    <x v="4"/>
    <n v="1185732"/>
    <d v="2021-05-10T00:00:00"/>
    <x v="2"/>
    <x v="17"/>
    <s v="Cheyenne"/>
    <x v="2"/>
    <n v="39"/>
    <n v="145"/>
    <n v="5655"/>
    <n v="2770.95"/>
    <n v="0.49"/>
    <x v="2"/>
    <n v="2021"/>
    <x v="4"/>
    <x v="1"/>
    <x v="0"/>
    <n v="19.11"/>
  </r>
  <r>
    <x v="4"/>
    <n v="1185732"/>
    <d v="2021-05-10T00:00:00"/>
    <x v="2"/>
    <x v="17"/>
    <s v="Cheyenne"/>
    <x v="3"/>
    <n v="39"/>
    <n v="131"/>
    <n v="5109"/>
    <n v="2554.5"/>
    <n v="0.5"/>
    <x v="2"/>
    <n v="2021"/>
    <x v="4"/>
    <x v="1"/>
    <x v="0"/>
    <n v="19.5"/>
  </r>
  <r>
    <x v="4"/>
    <n v="1185732"/>
    <d v="2021-05-10T00:00:00"/>
    <x v="2"/>
    <x v="17"/>
    <s v="Cheyenne"/>
    <x v="4"/>
    <n v="45"/>
    <n v="133"/>
    <n v="5985"/>
    <n v="2513.6999999999998"/>
    <n v="0.42"/>
    <x v="2"/>
    <n v="2021"/>
    <x v="4"/>
    <x v="1"/>
    <x v="1"/>
    <n v="18.899999999999999"/>
  </r>
  <r>
    <x v="4"/>
    <n v="1185732"/>
    <d v="2021-05-10T00:00:00"/>
    <x v="2"/>
    <x v="17"/>
    <s v="Cheyenne"/>
    <x v="5"/>
    <n v="52"/>
    <n v="156"/>
    <n v="8112"/>
    <n v="3244.8"/>
    <n v="0.4"/>
    <x v="2"/>
    <n v="2021"/>
    <x v="4"/>
    <x v="1"/>
    <x v="1"/>
    <n v="20.8"/>
  </r>
  <r>
    <x v="4"/>
    <n v="1185732"/>
    <d v="2021-06-12T00:00:00"/>
    <x v="2"/>
    <x v="17"/>
    <s v="Cheyenne"/>
    <x v="0"/>
    <n v="46"/>
    <n v="247"/>
    <n v="11362"/>
    <n v="7158.06"/>
    <n v="0.63"/>
    <x v="2"/>
    <n v="2021"/>
    <x v="11"/>
    <x v="1"/>
    <x v="0"/>
    <n v="28.98"/>
  </r>
  <r>
    <x v="4"/>
    <n v="1185732"/>
    <d v="2021-06-12T00:00:00"/>
    <x v="2"/>
    <x v="17"/>
    <s v="Cheyenne"/>
    <x v="1"/>
    <n v="42"/>
    <n v="168"/>
    <n v="7056"/>
    <n v="2892.96"/>
    <n v="0.41"/>
    <x v="2"/>
    <n v="2021"/>
    <x v="11"/>
    <x v="1"/>
    <x v="0"/>
    <n v="17.22"/>
  </r>
  <r>
    <x v="4"/>
    <n v="1185732"/>
    <d v="2021-06-12T00:00:00"/>
    <x v="2"/>
    <x v="17"/>
    <s v="Cheyenne"/>
    <x v="2"/>
    <n v="38"/>
    <n v="131"/>
    <n v="4978"/>
    <n v="2240.1"/>
    <n v="0.44999999999999996"/>
    <x v="2"/>
    <n v="2021"/>
    <x v="11"/>
    <x v="1"/>
    <x v="0"/>
    <n v="17.099999999999998"/>
  </r>
  <r>
    <x v="4"/>
    <n v="1185732"/>
    <d v="2021-06-12T00:00:00"/>
    <x v="2"/>
    <x v="17"/>
    <s v="Cheyenne"/>
    <x v="3"/>
    <n v="38"/>
    <n v="140"/>
    <n v="5320"/>
    <n v="2500.3999999999996"/>
    <n v="0.47"/>
    <x v="2"/>
    <n v="2021"/>
    <x v="11"/>
    <x v="1"/>
    <x v="0"/>
    <n v="17.859999999999996"/>
  </r>
  <r>
    <x v="4"/>
    <n v="1185732"/>
    <d v="2021-06-12T00:00:00"/>
    <x v="2"/>
    <x v="17"/>
    <s v="Cheyenne"/>
    <x v="4"/>
    <n v="49"/>
    <n v="135"/>
    <n v="6615"/>
    <n v="2910.6"/>
    <n v="0.44"/>
    <x v="2"/>
    <n v="2021"/>
    <x v="11"/>
    <x v="1"/>
    <x v="1"/>
    <n v="21.56"/>
  </r>
  <r>
    <x v="4"/>
    <n v="1185732"/>
    <d v="2021-06-12T00:00:00"/>
    <x v="2"/>
    <x v="17"/>
    <s v="Cheyenne"/>
    <x v="5"/>
    <n v="50"/>
    <n v="163"/>
    <n v="8150"/>
    <n v="3015.5"/>
    <n v="0.37"/>
    <x v="2"/>
    <n v="2021"/>
    <x v="11"/>
    <x v="1"/>
    <x v="1"/>
    <n v="18.5"/>
  </r>
  <r>
    <x v="4"/>
    <n v="1185732"/>
    <d v="2021-07-10T00:00:00"/>
    <x v="2"/>
    <x v="17"/>
    <s v="Cheyenne"/>
    <x v="0"/>
    <n v="48"/>
    <n v="228"/>
    <n v="10944"/>
    <n v="7004.16"/>
    <n v="0.64"/>
    <x v="2"/>
    <n v="2021"/>
    <x v="5"/>
    <x v="2"/>
    <x v="0"/>
    <n v="30.72"/>
  </r>
  <r>
    <x v="4"/>
    <n v="1185732"/>
    <d v="2021-07-10T00:00:00"/>
    <x v="2"/>
    <x v="17"/>
    <s v="Cheyenne"/>
    <x v="1"/>
    <n v="44"/>
    <n v="163"/>
    <n v="7172"/>
    <n v="3083.96"/>
    <n v="0.43"/>
    <x v="2"/>
    <n v="2021"/>
    <x v="5"/>
    <x v="2"/>
    <x v="0"/>
    <n v="18.920000000000002"/>
  </r>
  <r>
    <x v="4"/>
    <n v="1185732"/>
    <d v="2021-07-10T00:00:00"/>
    <x v="2"/>
    <x v="17"/>
    <s v="Cheyenne"/>
    <x v="2"/>
    <n v="38"/>
    <n v="149"/>
    <n v="5662"/>
    <n v="2717.7599999999998"/>
    <n v="0.48"/>
    <x v="2"/>
    <n v="2021"/>
    <x v="5"/>
    <x v="2"/>
    <x v="0"/>
    <n v="18.239999999999998"/>
  </r>
  <r>
    <x v="4"/>
    <n v="1185732"/>
    <d v="2021-07-10T00:00:00"/>
    <x v="2"/>
    <x v="17"/>
    <s v="Cheyenne"/>
    <x v="3"/>
    <n v="39"/>
    <n v="150"/>
    <n v="5850"/>
    <n v="2749.5"/>
    <n v="0.47"/>
    <x v="2"/>
    <n v="2021"/>
    <x v="5"/>
    <x v="2"/>
    <x v="0"/>
    <n v="18.329999999999998"/>
  </r>
  <r>
    <x v="4"/>
    <n v="1185732"/>
    <d v="2021-07-10T00:00:00"/>
    <x v="2"/>
    <x v="17"/>
    <s v="Cheyenne"/>
    <x v="4"/>
    <n v="48"/>
    <n v="137"/>
    <n v="6576"/>
    <n v="2761.92"/>
    <n v="0.42"/>
    <x v="2"/>
    <n v="2021"/>
    <x v="5"/>
    <x v="2"/>
    <x v="1"/>
    <n v="20.16"/>
  </r>
  <r>
    <x v="4"/>
    <n v="1185732"/>
    <d v="2021-07-10T00:00:00"/>
    <x v="2"/>
    <x v="17"/>
    <s v="Cheyenne"/>
    <x v="5"/>
    <n v="51"/>
    <n v="196"/>
    <n v="9996"/>
    <n v="3598.56"/>
    <n v="0.36"/>
    <x v="2"/>
    <n v="2021"/>
    <x v="5"/>
    <x v="2"/>
    <x v="1"/>
    <n v="18.36"/>
  </r>
  <r>
    <x v="4"/>
    <n v="1185732"/>
    <d v="2021-08-11T00:00:00"/>
    <x v="2"/>
    <x v="17"/>
    <s v="Cheyenne"/>
    <x v="0"/>
    <n v="47"/>
    <n v="255"/>
    <n v="11985"/>
    <n v="7670.4000000000005"/>
    <n v="0.64"/>
    <x v="2"/>
    <n v="2021"/>
    <x v="6"/>
    <x v="2"/>
    <x v="0"/>
    <n v="30.080000000000002"/>
  </r>
  <r>
    <x v="4"/>
    <n v="1185732"/>
    <d v="2021-08-11T00:00:00"/>
    <x v="2"/>
    <x v="17"/>
    <s v="Cheyenne"/>
    <x v="1"/>
    <n v="43"/>
    <n v="163"/>
    <n v="7009"/>
    <n v="2873.69"/>
    <n v="0.41"/>
    <x v="2"/>
    <n v="2021"/>
    <x v="6"/>
    <x v="2"/>
    <x v="0"/>
    <n v="17.63"/>
  </r>
  <r>
    <x v="4"/>
    <n v="1185732"/>
    <d v="2021-08-11T00:00:00"/>
    <x v="2"/>
    <x v="17"/>
    <s v="Cheyenne"/>
    <x v="2"/>
    <n v="38"/>
    <n v="143"/>
    <n v="5434"/>
    <n v="2445.2999999999997"/>
    <n v="0.44999999999999996"/>
    <x v="2"/>
    <n v="2021"/>
    <x v="6"/>
    <x v="2"/>
    <x v="0"/>
    <n v="17.099999999999998"/>
  </r>
  <r>
    <x v="4"/>
    <n v="1185732"/>
    <d v="2021-08-11T00:00:00"/>
    <x v="2"/>
    <x v="17"/>
    <s v="Cheyenne"/>
    <x v="3"/>
    <n v="38"/>
    <n v="147"/>
    <n v="5586"/>
    <n v="2737.14"/>
    <n v="0.49"/>
    <x v="2"/>
    <n v="2021"/>
    <x v="6"/>
    <x v="2"/>
    <x v="0"/>
    <n v="18.619999999999997"/>
  </r>
  <r>
    <x v="4"/>
    <n v="1185732"/>
    <d v="2021-08-11T00:00:00"/>
    <x v="2"/>
    <x v="17"/>
    <s v="Cheyenne"/>
    <x v="4"/>
    <n v="47"/>
    <n v="140"/>
    <n v="6580"/>
    <n v="2697.7999999999997"/>
    <n v="0.41"/>
    <x v="2"/>
    <n v="2021"/>
    <x v="6"/>
    <x v="2"/>
    <x v="1"/>
    <n v="19.27"/>
  </r>
  <r>
    <x v="4"/>
    <n v="1185732"/>
    <d v="2021-08-11T00:00:00"/>
    <x v="2"/>
    <x v="17"/>
    <s v="Cheyenne"/>
    <x v="5"/>
    <n v="52"/>
    <n v="196"/>
    <n v="10192"/>
    <n v="4076.8"/>
    <n v="0.4"/>
    <x v="2"/>
    <n v="2021"/>
    <x v="6"/>
    <x v="2"/>
    <x v="1"/>
    <n v="20.8"/>
  </r>
  <r>
    <x v="4"/>
    <n v="1185732"/>
    <d v="2021-09-10T00:00:00"/>
    <x v="2"/>
    <x v="17"/>
    <s v="Cheyenne"/>
    <x v="0"/>
    <n v="48"/>
    <n v="208"/>
    <n v="9984"/>
    <n v="6389.76"/>
    <n v="0.64"/>
    <x v="2"/>
    <n v="2021"/>
    <x v="7"/>
    <x v="2"/>
    <x v="0"/>
    <n v="30.720000000000002"/>
  </r>
  <r>
    <x v="4"/>
    <n v="1185732"/>
    <d v="2021-09-10T00:00:00"/>
    <x v="2"/>
    <x v="17"/>
    <s v="Cheyenne"/>
    <x v="1"/>
    <n v="44"/>
    <n v="150"/>
    <n v="6600"/>
    <n v="2838"/>
    <n v="0.43"/>
    <x v="2"/>
    <n v="2021"/>
    <x v="7"/>
    <x v="2"/>
    <x v="0"/>
    <n v="18.920000000000002"/>
  </r>
  <r>
    <x v="4"/>
    <n v="1185732"/>
    <d v="2021-09-10T00:00:00"/>
    <x v="2"/>
    <x v="17"/>
    <s v="Cheyenne"/>
    <x v="2"/>
    <n v="38"/>
    <n v="137"/>
    <n v="5206"/>
    <n v="2394.7599999999998"/>
    <n v="0.45999999999999996"/>
    <x v="2"/>
    <n v="2021"/>
    <x v="7"/>
    <x v="2"/>
    <x v="0"/>
    <n v="17.479999999999997"/>
  </r>
  <r>
    <x v="4"/>
    <n v="1185732"/>
    <d v="2021-09-10T00:00:00"/>
    <x v="2"/>
    <x v="17"/>
    <s v="Cheyenne"/>
    <x v="3"/>
    <n v="38"/>
    <n v="135"/>
    <n v="5130"/>
    <n v="2513.6999999999998"/>
    <n v="0.49"/>
    <x v="2"/>
    <n v="2021"/>
    <x v="7"/>
    <x v="2"/>
    <x v="0"/>
    <n v="18.619999999999997"/>
  </r>
  <r>
    <x v="4"/>
    <n v="1185732"/>
    <d v="2021-09-10T00:00:00"/>
    <x v="2"/>
    <x v="17"/>
    <s v="Cheyenne"/>
    <x v="4"/>
    <n v="48"/>
    <n v="125"/>
    <n v="6000"/>
    <n v="2580"/>
    <n v="0.43"/>
    <x v="2"/>
    <n v="2021"/>
    <x v="7"/>
    <x v="2"/>
    <x v="1"/>
    <n v="20.64"/>
  </r>
  <r>
    <x v="4"/>
    <n v="1185732"/>
    <d v="2021-09-10T00:00:00"/>
    <x v="2"/>
    <x v="17"/>
    <s v="Cheyenne"/>
    <x v="5"/>
    <n v="52"/>
    <n v="174"/>
    <n v="9048"/>
    <n v="3619.2000000000003"/>
    <n v="0.4"/>
    <x v="2"/>
    <n v="2021"/>
    <x v="7"/>
    <x v="2"/>
    <x v="1"/>
    <n v="20.8"/>
  </r>
  <r>
    <x v="4"/>
    <n v="1185732"/>
    <d v="2021-10-12T00:00:00"/>
    <x v="2"/>
    <x v="17"/>
    <s v="Cheyenne"/>
    <x v="0"/>
    <n v="50"/>
    <n v="202"/>
    <n v="10100"/>
    <n v="6464"/>
    <n v="0.64"/>
    <x v="2"/>
    <n v="2021"/>
    <x v="8"/>
    <x v="3"/>
    <x v="0"/>
    <n v="32"/>
  </r>
  <r>
    <x v="4"/>
    <n v="1185732"/>
    <d v="2021-10-12T00:00:00"/>
    <x v="2"/>
    <x v="17"/>
    <s v="Cheyenne"/>
    <x v="1"/>
    <n v="44"/>
    <n v="174"/>
    <n v="7656"/>
    <n v="3062.4"/>
    <n v="0.4"/>
    <x v="2"/>
    <n v="2021"/>
    <x v="8"/>
    <x v="3"/>
    <x v="0"/>
    <n v="17.600000000000001"/>
  </r>
  <r>
    <x v="4"/>
    <n v="1185732"/>
    <d v="2021-10-12T00:00:00"/>
    <x v="2"/>
    <x v="17"/>
    <s v="Cheyenne"/>
    <x v="2"/>
    <n v="42"/>
    <n v="125"/>
    <n v="5250"/>
    <n v="2415"/>
    <n v="0.45999999999999996"/>
    <x v="2"/>
    <n v="2021"/>
    <x v="8"/>
    <x v="3"/>
    <x v="0"/>
    <n v="19.32"/>
  </r>
  <r>
    <x v="4"/>
    <n v="1185732"/>
    <d v="2021-10-12T00:00:00"/>
    <x v="2"/>
    <x v="17"/>
    <s v="Cheyenne"/>
    <x v="3"/>
    <n v="41"/>
    <n v="119"/>
    <n v="4879"/>
    <n v="2244.3399999999997"/>
    <n v="0.45999999999999996"/>
    <x v="2"/>
    <n v="2021"/>
    <x v="8"/>
    <x v="3"/>
    <x v="0"/>
    <n v="18.859999999999996"/>
  </r>
  <r>
    <x v="4"/>
    <n v="1185732"/>
    <d v="2021-10-12T00:00:00"/>
    <x v="2"/>
    <x v="17"/>
    <s v="Cheyenne"/>
    <x v="4"/>
    <n v="54"/>
    <n v="128"/>
    <n v="6912"/>
    <n v="3041.28"/>
    <n v="0.44"/>
    <x v="2"/>
    <n v="2021"/>
    <x v="8"/>
    <x v="3"/>
    <x v="1"/>
    <n v="23.76"/>
  </r>
  <r>
    <x v="4"/>
    <n v="1185732"/>
    <d v="2021-10-12T00:00:00"/>
    <x v="2"/>
    <x v="17"/>
    <s v="Cheyenne"/>
    <x v="5"/>
    <n v="55"/>
    <n v="150"/>
    <n v="8250"/>
    <n v="3052.5"/>
    <n v="0.37"/>
    <x v="2"/>
    <n v="2021"/>
    <x v="8"/>
    <x v="3"/>
    <x v="1"/>
    <n v="20.350000000000001"/>
  </r>
  <r>
    <x v="4"/>
    <n v="1185732"/>
    <d v="2021-11-11T00:00:00"/>
    <x v="2"/>
    <x v="17"/>
    <s v="Cheyenne"/>
    <x v="0"/>
    <n v="53"/>
    <n v="218"/>
    <n v="11554"/>
    <n v="7047.94"/>
    <n v="0.61"/>
    <x v="2"/>
    <n v="2021"/>
    <x v="9"/>
    <x v="3"/>
    <x v="0"/>
    <n v="32.33"/>
  </r>
  <r>
    <x v="4"/>
    <n v="1185732"/>
    <d v="2021-11-11T00:00:00"/>
    <x v="2"/>
    <x v="17"/>
    <s v="Cheyenne"/>
    <x v="1"/>
    <n v="42"/>
    <n v="167"/>
    <n v="7014"/>
    <n v="3016.02"/>
    <n v="0.43"/>
    <x v="2"/>
    <n v="2021"/>
    <x v="9"/>
    <x v="3"/>
    <x v="0"/>
    <n v="18.059999999999999"/>
  </r>
  <r>
    <x v="4"/>
    <n v="1185732"/>
    <d v="2021-11-11T00:00:00"/>
    <x v="2"/>
    <x v="17"/>
    <s v="Cheyenne"/>
    <x v="2"/>
    <n v="42"/>
    <n v="146"/>
    <n v="6132"/>
    <n v="3066"/>
    <n v="0.5"/>
    <x v="2"/>
    <n v="2021"/>
    <x v="9"/>
    <x v="3"/>
    <x v="0"/>
    <n v="21"/>
  </r>
  <r>
    <x v="4"/>
    <n v="1185732"/>
    <d v="2021-11-11T00:00:00"/>
    <x v="2"/>
    <x v="17"/>
    <s v="Cheyenne"/>
    <x v="3"/>
    <n v="42"/>
    <n v="135"/>
    <n v="5670"/>
    <n v="2778.2999999999997"/>
    <n v="0.49"/>
    <x v="2"/>
    <n v="2021"/>
    <x v="9"/>
    <x v="3"/>
    <x v="0"/>
    <n v="20.58"/>
  </r>
  <r>
    <x v="4"/>
    <n v="1185732"/>
    <d v="2021-11-11T00:00:00"/>
    <x v="2"/>
    <x v="17"/>
    <s v="Cheyenne"/>
    <x v="4"/>
    <n v="51"/>
    <n v="143"/>
    <n v="7293"/>
    <n v="2990.1299999999997"/>
    <n v="0.41"/>
    <x v="2"/>
    <n v="2021"/>
    <x v="9"/>
    <x v="3"/>
    <x v="1"/>
    <n v="20.909999999999997"/>
  </r>
  <r>
    <x v="4"/>
    <n v="1185732"/>
    <d v="2021-11-11T00:00:00"/>
    <x v="2"/>
    <x v="17"/>
    <s v="Cheyenne"/>
    <x v="5"/>
    <n v="55"/>
    <n v="161"/>
    <n v="8855"/>
    <n v="3453.4500000000003"/>
    <n v="0.39"/>
    <x v="2"/>
    <n v="2021"/>
    <x v="9"/>
    <x v="3"/>
    <x v="1"/>
    <n v="21.450000000000003"/>
  </r>
  <r>
    <x v="4"/>
    <n v="1185732"/>
    <d v="2021-12-10T00:00:00"/>
    <x v="2"/>
    <x v="17"/>
    <s v="Cheyenne"/>
    <x v="0"/>
    <n v="52"/>
    <n v="224"/>
    <n v="11648"/>
    <n v="7105.28"/>
    <n v="0.61"/>
    <x v="2"/>
    <n v="2021"/>
    <x v="10"/>
    <x v="3"/>
    <x v="0"/>
    <n v="31.72"/>
  </r>
  <r>
    <x v="4"/>
    <n v="1185732"/>
    <d v="2021-12-10T00:00:00"/>
    <x v="2"/>
    <x v="17"/>
    <s v="Cheyenne"/>
    <x v="1"/>
    <n v="44"/>
    <n v="168"/>
    <n v="7392"/>
    <n v="3030.72"/>
    <n v="0.41"/>
    <x v="2"/>
    <n v="2021"/>
    <x v="10"/>
    <x v="3"/>
    <x v="0"/>
    <n v="18.04"/>
  </r>
  <r>
    <x v="0"/>
    <n v="1185732"/>
    <d v="2021-12-10T00:00:00"/>
    <x v="2"/>
    <x v="17"/>
    <s v="Cheyenne"/>
    <x v="2"/>
    <n v="44"/>
    <n v="165"/>
    <n v="7260"/>
    <n v="3339.6"/>
    <n v="0.45999999999999996"/>
    <x v="2"/>
    <n v="2021"/>
    <x v="10"/>
    <x v="3"/>
    <x v="0"/>
    <n v="20.239999999999998"/>
  </r>
  <r>
    <x v="0"/>
    <n v="1185732"/>
    <d v="2021-12-10T00:00:00"/>
    <x v="2"/>
    <x v="17"/>
    <s v="Cheyenne"/>
    <x v="3"/>
    <n v="44"/>
    <n v="135"/>
    <n v="5940"/>
    <n v="2910.6"/>
    <n v="0.49"/>
    <x v="2"/>
    <n v="2021"/>
    <x v="10"/>
    <x v="3"/>
    <x v="0"/>
    <n v="21.56"/>
  </r>
  <r>
    <x v="0"/>
    <n v="1185732"/>
    <d v="2021-12-10T00:00:00"/>
    <x v="2"/>
    <x v="17"/>
    <s v="Cheyenne"/>
    <x v="4"/>
    <n v="54"/>
    <n v="145"/>
    <n v="7830"/>
    <n v="3523.4999999999995"/>
    <n v="0.44999999999999996"/>
    <x v="2"/>
    <n v="2021"/>
    <x v="10"/>
    <x v="3"/>
    <x v="1"/>
    <n v="24.299999999999997"/>
  </r>
  <r>
    <x v="0"/>
    <n v="1185732"/>
    <d v="2021-12-10T00:00:00"/>
    <x v="2"/>
    <x v="17"/>
    <s v="Cheyenne"/>
    <x v="5"/>
    <n v="56"/>
    <n v="174"/>
    <n v="9744"/>
    <n v="3507.8399999999997"/>
    <n v="0.36"/>
    <x v="2"/>
    <n v="2021"/>
    <x v="10"/>
    <x v="3"/>
    <x v="1"/>
    <n v="20.159999999999997"/>
  </r>
  <r>
    <x v="0"/>
    <n v="1128299"/>
    <d v="2021-01-24T00:00:00"/>
    <x v="2"/>
    <x v="17"/>
    <s v="Cheyenne"/>
    <x v="0"/>
    <n v="29"/>
    <n v="91"/>
    <n v="2639"/>
    <n v="1213.9399999999998"/>
    <n v="0.45999999999999996"/>
    <x v="2"/>
    <n v="2021"/>
    <x v="0"/>
    <x v="0"/>
    <x v="0"/>
    <n v="13.339999999999998"/>
  </r>
  <r>
    <x v="0"/>
    <n v="1128299"/>
    <d v="2021-01-24T00:00:00"/>
    <x v="2"/>
    <x v="17"/>
    <s v="Cheyenne"/>
    <x v="1"/>
    <n v="36"/>
    <n v="105"/>
    <n v="3780"/>
    <n v="1738.8"/>
    <n v="0.45999999999999996"/>
    <x v="2"/>
    <n v="2021"/>
    <x v="0"/>
    <x v="0"/>
    <x v="0"/>
    <n v="16.559999999999999"/>
  </r>
  <r>
    <x v="0"/>
    <n v="1128299"/>
    <d v="2021-01-24T00:00:00"/>
    <x v="2"/>
    <x v="17"/>
    <s v="Cheyenne"/>
    <x v="2"/>
    <n v="39"/>
    <n v="91"/>
    <n v="3549"/>
    <n v="1597.05"/>
    <n v="0.44999999999999996"/>
    <x v="2"/>
    <n v="2021"/>
    <x v="0"/>
    <x v="0"/>
    <x v="0"/>
    <n v="17.55"/>
  </r>
  <r>
    <x v="0"/>
    <n v="1128299"/>
    <d v="2021-01-24T00:00:00"/>
    <x v="2"/>
    <x v="17"/>
    <s v="Cheyenne"/>
    <x v="3"/>
    <n v="38"/>
    <n v="54"/>
    <n v="2052"/>
    <n v="964.43999999999994"/>
    <n v="0.47"/>
    <x v="2"/>
    <n v="2021"/>
    <x v="0"/>
    <x v="0"/>
    <x v="0"/>
    <n v="17.86"/>
  </r>
  <r>
    <x v="0"/>
    <n v="1128299"/>
    <d v="2021-01-24T00:00:00"/>
    <x v="2"/>
    <x v="17"/>
    <s v="Cheyenne"/>
    <x v="4"/>
    <n v="42"/>
    <n v="45"/>
    <n v="1890"/>
    <n v="963.9"/>
    <n v="0.51"/>
    <x v="2"/>
    <n v="2021"/>
    <x v="0"/>
    <x v="0"/>
    <x v="1"/>
    <n v="21.419999999999998"/>
  </r>
  <r>
    <x v="0"/>
    <n v="1128299"/>
    <d v="2021-01-24T00:00:00"/>
    <x v="2"/>
    <x v="17"/>
    <s v="Cheyenne"/>
    <x v="5"/>
    <n v="38"/>
    <n v="116"/>
    <n v="4408"/>
    <n v="1983.6"/>
    <n v="0.44999999999999996"/>
    <x v="2"/>
    <n v="2021"/>
    <x v="0"/>
    <x v="0"/>
    <x v="1"/>
    <n v="17.099999999999998"/>
  </r>
  <r>
    <x v="0"/>
    <n v="1128299"/>
    <d v="2021-02-24T00:00:00"/>
    <x v="2"/>
    <x v="17"/>
    <s v="Cheyenne"/>
    <x v="0"/>
    <n v="27"/>
    <n v="113"/>
    <n v="3051"/>
    <n v="1403.4599999999998"/>
    <n v="0.45999999999999996"/>
    <x v="2"/>
    <n v="2021"/>
    <x v="1"/>
    <x v="0"/>
    <x v="0"/>
    <n v="12.419999999999998"/>
  </r>
  <r>
    <x v="0"/>
    <n v="1128299"/>
    <d v="2021-02-24T00:00:00"/>
    <x v="2"/>
    <x v="17"/>
    <s v="Cheyenne"/>
    <x v="1"/>
    <n v="36"/>
    <n v="105"/>
    <n v="3780"/>
    <n v="1700.9999999999998"/>
    <n v="0.44999999999999996"/>
    <x v="2"/>
    <n v="2021"/>
    <x v="1"/>
    <x v="0"/>
    <x v="0"/>
    <n v="16.2"/>
  </r>
  <r>
    <x v="0"/>
    <n v="1128299"/>
    <d v="2021-02-24T00:00:00"/>
    <x v="2"/>
    <x v="17"/>
    <s v="Cheyenne"/>
    <x v="2"/>
    <n v="39"/>
    <n v="88"/>
    <n v="3432"/>
    <n v="1544.3999999999999"/>
    <n v="0.44999999999999996"/>
    <x v="2"/>
    <n v="2021"/>
    <x v="1"/>
    <x v="0"/>
    <x v="0"/>
    <n v="17.549999999999997"/>
  </r>
  <r>
    <x v="0"/>
    <n v="1128299"/>
    <d v="2021-02-24T00:00:00"/>
    <x v="4"/>
    <x v="18"/>
    <s v="Richmond"/>
    <x v="3"/>
    <n v="38"/>
    <n v="58"/>
    <n v="2204"/>
    <n v="1102"/>
    <n v="0.5"/>
    <x v="2"/>
    <n v="2021"/>
    <x v="1"/>
    <x v="0"/>
    <x v="0"/>
    <n v="19"/>
  </r>
  <r>
    <x v="0"/>
    <n v="1128299"/>
    <d v="2021-02-24T00:00:00"/>
    <x v="4"/>
    <x v="18"/>
    <s v="Richmond"/>
    <x v="4"/>
    <n v="42"/>
    <n v="38"/>
    <n v="1596"/>
    <n v="877.80000000000007"/>
    <n v="0.55000000000000004"/>
    <x v="2"/>
    <n v="2021"/>
    <x v="1"/>
    <x v="0"/>
    <x v="1"/>
    <n v="23.1"/>
  </r>
  <r>
    <x v="0"/>
    <n v="1128299"/>
    <d v="2021-02-24T00:00:00"/>
    <x v="4"/>
    <x v="18"/>
    <s v="Richmond"/>
    <x v="5"/>
    <n v="38"/>
    <n v="81"/>
    <n v="3078"/>
    <n v="1323.54"/>
    <n v="0.43"/>
    <x v="2"/>
    <n v="2021"/>
    <x v="1"/>
    <x v="0"/>
    <x v="1"/>
    <n v="16.34"/>
  </r>
  <r>
    <x v="0"/>
    <n v="1128299"/>
    <d v="2021-03-23T00:00:00"/>
    <x v="4"/>
    <x v="18"/>
    <s v="Richmond"/>
    <x v="0"/>
    <n v="38"/>
    <n v="143"/>
    <n v="5434"/>
    <n v="2553.98"/>
    <n v="0.47"/>
    <x v="2"/>
    <n v="2021"/>
    <x v="2"/>
    <x v="0"/>
    <x v="0"/>
    <n v="17.86"/>
  </r>
  <r>
    <x v="0"/>
    <n v="1128299"/>
    <d v="2021-03-23T00:00:00"/>
    <x v="4"/>
    <x v="18"/>
    <s v="Richmond"/>
    <x v="1"/>
    <n v="45"/>
    <n v="85"/>
    <n v="3825"/>
    <n v="1797.75"/>
    <n v="0.47"/>
    <x v="2"/>
    <n v="2021"/>
    <x v="2"/>
    <x v="0"/>
    <x v="0"/>
    <n v="21.15"/>
  </r>
  <r>
    <x v="0"/>
    <n v="1128299"/>
    <d v="2021-03-23T00:00:00"/>
    <x v="4"/>
    <x v="18"/>
    <s v="Richmond"/>
    <x v="2"/>
    <n v="52"/>
    <n v="91"/>
    <n v="4732"/>
    <n v="2271.36"/>
    <n v="0.48"/>
    <x v="2"/>
    <n v="2021"/>
    <x v="2"/>
    <x v="0"/>
    <x v="0"/>
    <n v="24.96"/>
  </r>
  <r>
    <x v="0"/>
    <n v="1128299"/>
    <d v="2021-03-23T00:00:00"/>
    <x v="4"/>
    <x v="18"/>
    <s v="Richmond"/>
    <x v="3"/>
    <n v="48"/>
    <n v="65"/>
    <n v="3120"/>
    <n v="1435.1999999999998"/>
    <n v="0.45999999999999996"/>
    <x v="2"/>
    <n v="2021"/>
    <x v="2"/>
    <x v="0"/>
    <x v="0"/>
    <n v="22.08"/>
  </r>
  <r>
    <x v="0"/>
    <n v="1128299"/>
    <d v="2021-03-23T00:00:00"/>
    <x v="4"/>
    <x v="18"/>
    <s v="Richmond"/>
    <x v="4"/>
    <n v="51"/>
    <n v="30"/>
    <n v="1530"/>
    <n v="795.6"/>
    <n v="0.52"/>
    <x v="2"/>
    <n v="2021"/>
    <x v="2"/>
    <x v="0"/>
    <x v="1"/>
    <n v="26.52"/>
  </r>
  <r>
    <x v="0"/>
    <n v="1128299"/>
    <d v="2021-03-23T00:00:00"/>
    <x v="4"/>
    <x v="18"/>
    <s v="Richmond"/>
    <x v="5"/>
    <n v="49"/>
    <n v="78"/>
    <n v="3822"/>
    <n v="1605.24"/>
    <n v="0.42"/>
    <x v="2"/>
    <n v="2021"/>
    <x v="2"/>
    <x v="0"/>
    <x v="1"/>
    <n v="20.580000000000002"/>
  </r>
  <r>
    <x v="0"/>
    <n v="1128299"/>
    <d v="2021-04-24T00:00:00"/>
    <x v="4"/>
    <x v="18"/>
    <s v="Richmond"/>
    <x v="0"/>
    <n v="52"/>
    <n v="124"/>
    <n v="6448"/>
    <n v="3095.04"/>
    <n v="0.48"/>
    <x v="2"/>
    <n v="2021"/>
    <x v="3"/>
    <x v="1"/>
    <x v="0"/>
    <n v="24.96"/>
  </r>
  <r>
    <x v="0"/>
    <n v="1128299"/>
    <d v="2021-04-24T00:00:00"/>
    <x v="4"/>
    <x v="18"/>
    <s v="Richmond"/>
    <x v="1"/>
    <n v="59"/>
    <n v="69"/>
    <n v="4071"/>
    <n v="1954.08"/>
    <n v="0.48"/>
    <x v="2"/>
    <n v="2021"/>
    <x v="3"/>
    <x v="1"/>
    <x v="0"/>
    <n v="28.32"/>
  </r>
  <r>
    <x v="0"/>
    <n v="1128299"/>
    <d v="2021-04-24T00:00:00"/>
    <x v="4"/>
    <x v="18"/>
    <s v="Richmond"/>
    <x v="2"/>
    <n v="57"/>
    <n v="85"/>
    <n v="4845"/>
    <n v="2374.0500000000002"/>
    <n v="0.49"/>
    <x v="2"/>
    <n v="2021"/>
    <x v="3"/>
    <x v="1"/>
    <x v="0"/>
    <n v="27.930000000000003"/>
  </r>
  <r>
    <x v="0"/>
    <n v="1128299"/>
    <d v="2021-04-24T00:00:00"/>
    <x v="4"/>
    <x v="18"/>
    <s v="Richmond"/>
    <x v="3"/>
    <n v="42"/>
    <n v="56"/>
    <n v="2352"/>
    <n v="1105.4399999999998"/>
    <n v="0.47"/>
    <x v="2"/>
    <n v="2021"/>
    <x v="3"/>
    <x v="1"/>
    <x v="0"/>
    <n v="19.739999999999998"/>
  </r>
  <r>
    <x v="0"/>
    <n v="1128299"/>
    <d v="2021-04-24T00:00:00"/>
    <x v="4"/>
    <x v="18"/>
    <s v="Richmond"/>
    <x v="4"/>
    <n v="49"/>
    <n v="35"/>
    <n v="1715"/>
    <n v="874.65"/>
    <n v="0.51"/>
    <x v="2"/>
    <n v="2021"/>
    <x v="3"/>
    <x v="1"/>
    <x v="1"/>
    <n v="24.99"/>
  </r>
  <r>
    <x v="0"/>
    <n v="1128299"/>
    <d v="2021-04-24T00:00:00"/>
    <x v="4"/>
    <x v="18"/>
    <s v="Richmond"/>
    <x v="5"/>
    <n v="64"/>
    <n v="78"/>
    <n v="4992"/>
    <n v="2196.48"/>
    <n v="0.44"/>
    <x v="2"/>
    <n v="2021"/>
    <x v="3"/>
    <x v="1"/>
    <x v="1"/>
    <n v="28.16"/>
  </r>
  <r>
    <x v="0"/>
    <n v="1128299"/>
    <d v="2021-05-25T00:00:00"/>
    <x v="4"/>
    <x v="18"/>
    <s v="Richmond"/>
    <x v="0"/>
    <n v="46"/>
    <n v="125"/>
    <n v="5750"/>
    <n v="2645"/>
    <n v="0.45999999999999996"/>
    <x v="2"/>
    <n v="2021"/>
    <x v="4"/>
    <x v="1"/>
    <x v="0"/>
    <n v="21.16"/>
  </r>
  <r>
    <x v="0"/>
    <n v="1128299"/>
    <d v="2021-05-25T00:00:00"/>
    <x v="4"/>
    <x v="18"/>
    <s v="Richmond"/>
    <x v="1"/>
    <n v="51"/>
    <n v="98"/>
    <n v="4998"/>
    <n v="2249.1"/>
    <n v="0.44999999999999996"/>
    <x v="2"/>
    <n v="2021"/>
    <x v="4"/>
    <x v="1"/>
    <x v="0"/>
    <n v="22.95"/>
  </r>
  <r>
    <x v="0"/>
    <n v="1128299"/>
    <d v="2021-05-25T00:00:00"/>
    <x v="4"/>
    <x v="18"/>
    <s v="Richmond"/>
    <x v="2"/>
    <n v="50"/>
    <n v="88"/>
    <n v="4400"/>
    <n v="2200"/>
    <n v="0.5"/>
    <x v="2"/>
    <n v="2021"/>
    <x v="4"/>
    <x v="1"/>
    <x v="0"/>
    <n v="25"/>
  </r>
  <r>
    <x v="0"/>
    <n v="1128299"/>
    <d v="2021-05-25T00:00:00"/>
    <x v="4"/>
    <x v="18"/>
    <s v="Richmond"/>
    <x v="3"/>
    <n v="47"/>
    <n v="69"/>
    <n v="3243"/>
    <n v="1621.5"/>
    <n v="0.5"/>
    <x v="2"/>
    <n v="2021"/>
    <x v="4"/>
    <x v="1"/>
    <x v="0"/>
    <n v="23.5"/>
  </r>
  <r>
    <x v="0"/>
    <n v="1128299"/>
    <d v="2021-05-25T00:00:00"/>
    <x v="4"/>
    <x v="18"/>
    <s v="Richmond"/>
    <x v="4"/>
    <n v="44"/>
    <n v="49"/>
    <n v="2156"/>
    <n v="1164.24"/>
    <n v="0.54"/>
    <x v="2"/>
    <n v="2021"/>
    <x v="4"/>
    <x v="1"/>
    <x v="1"/>
    <n v="23.76"/>
  </r>
  <r>
    <x v="0"/>
    <n v="1128299"/>
    <d v="2021-05-25T00:00:00"/>
    <x v="4"/>
    <x v="18"/>
    <s v="Richmond"/>
    <x v="5"/>
    <n v="56"/>
    <n v="152"/>
    <n v="8512"/>
    <n v="3660.16"/>
    <n v="0.43"/>
    <x v="2"/>
    <n v="2021"/>
    <x v="4"/>
    <x v="1"/>
    <x v="1"/>
    <n v="24.08"/>
  </r>
  <r>
    <x v="0"/>
    <n v="1128299"/>
    <d v="2021-06-24T00:00:00"/>
    <x v="4"/>
    <x v="18"/>
    <s v="Richmond"/>
    <x v="0"/>
    <n v="53"/>
    <n v="233"/>
    <n v="12349"/>
    <n v="5804.03"/>
    <n v="0.47"/>
    <x v="2"/>
    <n v="2021"/>
    <x v="11"/>
    <x v="1"/>
    <x v="0"/>
    <n v="24.91"/>
  </r>
  <r>
    <x v="0"/>
    <n v="1128299"/>
    <d v="2021-06-24T00:00:00"/>
    <x v="4"/>
    <x v="18"/>
    <s v="Richmond"/>
    <x v="1"/>
    <n v="62"/>
    <n v="176"/>
    <n v="10912"/>
    <n v="5019.5199999999995"/>
    <n v="0.45999999999999996"/>
    <x v="2"/>
    <n v="2021"/>
    <x v="11"/>
    <x v="1"/>
    <x v="0"/>
    <n v="28.519999999999996"/>
  </r>
  <r>
    <x v="0"/>
    <n v="1128299"/>
    <d v="2021-06-24T00:00:00"/>
    <x v="4"/>
    <x v="18"/>
    <s v="Richmond"/>
    <x v="2"/>
    <n v="73"/>
    <n v="195"/>
    <n v="14235"/>
    <n v="6832.8"/>
    <n v="0.48"/>
    <x v="2"/>
    <n v="2021"/>
    <x v="11"/>
    <x v="1"/>
    <x v="0"/>
    <n v="35.04"/>
  </r>
  <r>
    <x v="0"/>
    <n v="1128299"/>
    <d v="2021-06-24T00:00:00"/>
    <x v="4"/>
    <x v="18"/>
    <s v="Richmond"/>
    <x v="3"/>
    <n v="72"/>
    <n v="142"/>
    <n v="10224"/>
    <n v="5009.76"/>
    <n v="0.49"/>
    <x v="2"/>
    <n v="2021"/>
    <x v="11"/>
    <x v="1"/>
    <x v="0"/>
    <n v="35.28"/>
  </r>
  <r>
    <x v="0"/>
    <n v="1128299"/>
    <d v="2021-06-24T00:00:00"/>
    <x v="4"/>
    <x v="18"/>
    <s v="Richmond"/>
    <x v="4"/>
    <n v="81"/>
    <n v="104"/>
    <n v="8424"/>
    <n v="4296.24"/>
    <n v="0.51"/>
    <x v="2"/>
    <n v="2021"/>
    <x v="11"/>
    <x v="1"/>
    <x v="1"/>
    <n v="41.309999999999995"/>
  </r>
  <r>
    <x v="0"/>
    <n v="1128299"/>
    <d v="2021-06-24T00:00:00"/>
    <x v="4"/>
    <x v="18"/>
    <s v="Richmond"/>
    <x v="5"/>
    <n v="96"/>
    <n v="182"/>
    <n v="17472"/>
    <n v="6988.8"/>
    <n v="0.4"/>
    <x v="2"/>
    <n v="2021"/>
    <x v="11"/>
    <x v="1"/>
    <x v="1"/>
    <n v="38.4"/>
  </r>
  <r>
    <x v="0"/>
    <n v="1128299"/>
    <d v="2021-07-23T00:00:00"/>
    <x v="4"/>
    <x v="18"/>
    <s v="Richmond"/>
    <x v="0"/>
    <n v="79"/>
    <n v="255"/>
    <n v="20145"/>
    <n v="10072.5"/>
    <n v="0.5"/>
    <x v="2"/>
    <n v="2021"/>
    <x v="5"/>
    <x v="2"/>
    <x v="0"/>
    <n v="39.5"/>
  </r>
  <r>
    <x v="0"/>
    <n v="1128299"/>
    <d v="2021-07-23T00:00:00"/>
    <x v="4"/>
    <x v="18"/>
    <s v="Richmond"/>
    <x v="1"/>
    <n v="81"/>
    <n v="203"/>
    <n v="16443"/>
    <n v="8221.5"/>
    <n v="0.5"/>
    <x v="2"/>
    <n v="2021"/>
    <x v="5"/>
    <x v="2"/>
    <x v="0"/>
    <n v="40.5"/>
  </r>
  <r>
    <x v="0"/>
    <n v="1128299"/>
    <d v="2021-07-23T00:00:00"/>
    <x v="4"/>
    <x v="18"/>
    <s v="Richmond"/>
    <x v="2"/>
    <n v="86"/>
    <n v="182"/>
    <n v="15652"/>
    <n v="7043.4"/>
    <n v="0.44999999999999996"/>
    <x v="2"/>
    <n v="2021"/>
    <x v="5"/>
    <x v="2"/>
    <x v="0"/>
    <n v="38.699999999999996"/>
  </r>
  <r>
    <x v="0"/>
    <n v="1128299"/>
    <d v="2021-07-23T00:00:00"/>
    <x v="4"/>
    <x v="18"/>
    <s v="Richmond"/>
    <x v="3"/>
    <n v="82"/>
    <n v="149"/>
    <n v="12218"/>
    <n v="5620.28"/>
    <n v="0.45999999999999996"/>
    <x v="2"/>
    <n v="2021"/>
    <x v="5"/>
    <x v="2"/>
    <x v="0"/>
    <n v="37.72"/>
  </r>
  <r>
    <x v="0"/>
    <n v="1128299"/>
    <d v="2021-07-23T00:00:00"/>
    <x v="4"/>
    <x v="18"/>
    <s v="Richmond"/>
    <x v="4"/>
    <n v="85"/>
    <n v="162"/>
    <n v="13770"/>
    <n v="7573.5000000000009"/>
    <n v="0.55000000000000004"/>
    <x v="2"/>
    <n v="2021"/>
    <x v="5"/>
    <x v="2"/>
    <x v="1"/>
    <n v="46.750000000000007"/>
  </r>
  <r>
    <x v="0"/>
    <n v="1128299"/>
    <d v="2021-07-23T00:00:00"/>
    <x v="4"/>
    <x v="18"/>
    <s v="Richmond"/>
    <x v="5"/>
    <n v="96"/>
    <n v="180"/>
    <n v="17280"/>
    <n v="6912"/>
    <n v="0.4"/>
    <x v="2"/>
    <n v="2021"/>
    <x v="5"/>
    <x v="2"/>
    <x v="1"/>
    <n v="38.4"/>
  </r>
  <r>
    <x v="0"/>
    <n v="1128299"/>
    <d v="2021-08-24T00:00:00"/>
    <x v="4"/>
    <x v="18"/>
    <s v="Richmond"/>
    <x v="0"/>
    <n v="83"/>
    <n v="240"/>
    <n v="19920"/>
    <n v="8964"/>
    <n v="0.44999999999999996"/>
    <x v="2"/>
    <n v="2021"/>
    <x v="6"/>
    <x v="2"/>
    <x v="0"/>
    <n v="37.35"/>
  </r>
  <r>
    <x v="0"/>
    <n v="1128299"/>
    <d v="2021-08-24T00:00:00"/>
    <x v="4"/>
    <x v="18"/>
    <s v="Richmond"/>
    <x v="1"/>
    <n v="76"/>
    <n v="202"/>
    <n v="15352"/>
    <n v="7368.96"/>
    <n v="0.48"/>
    <x v="2"/>
    <n v="2021"/>
    <x v="6"/>
    <x v="2"/>
    <x v="0"/>
    <n v="36.479999999999997"/>
  </r>
  <r>
    <x v="0"/>
    <n v="1128299"/>
    <d v="2021-08-24T00:00:00"/>
    <x v="4"/>
    <x v="18"/>
    <s v="Richmond"/>
    <x v="2"/>
    <n v="69"/>
    <n v="189"/>
    <n v="13041"/>
    <n v="6259.6799999999994"/>
    <n v="0.48"/>
    <x v="2"/>
    <n v="2021"/>
    <x v="6"/>
    <x v="2"/>
    <x v="0"/>
    <n v="33.119999999999997"/>
  </r>
  <r>
    <x v="0"/>
    <n v="1128299"/>
    <d v="2021-08-24T00:00:00"/>
    <x v="4"/>
    <x v="18"/>
    <s v="Richmond"/>
    <x v="3"/>
    <n v="66"/>
    <n v="111"/>
    <n v="7326"/>
    <n v="3589.74"/>
    <n v="0.49"/>
    <x v="2"/>
    <n v="2021"/>
    <x v="6"/>
    <x v="2"/>
    <x v="0"/>
    <n v="32.339999999999996"/>
  </r>
  <r>
    <x v="0"/>
    <n v="1128299"/>
    <d v="2021-08-24T00:00:00"/>
    <x v="4"/>
    <x v="18"/>
    <s v="Richmond"/>
    <x v="4"/>
    <n v="64"/>
    <n v="106"/>
    <n v="6784"/>
    <n v="3459.84"/>
    <n v="0.51"/>
    <x v="2"/>
    <n v="2021"/>
    <x v="6"/>
    <x v="2"/>
    <x v="1"/>
    <n v="32.64"/>
  </r>
  <r>
    <x v="0"/>
    <n v="1128299"/>
    <d v="2021-08-24T00:00:00"/>
    <x v="4"/>
    <x v="18"/>
    <s v="Richmond"/>
    <x v="5"/>
    <n v="73"/>
    <n v="75"/>
    <n v="5475"/>
    <n v="2299.5"/>
    <n v="0.42"/>
    <x v="2"/>
    <n v="2021"/>
    <x v="6"/>
    <x v="2"/>
    <x v="1"/>
    <n v="30.66"/>
  </r>
  <r>
    <x v="0"/>
    <n v="1128299"/>
    <d v="2021-09-25T00:00:00"/>
    <x v="4"/>
    <x v="18"/>
    <s v="Richmond"/>
    <x v="0"/>
    <n v="46"/>
    <n v="113"/>
    <n v="5198"/>
    <n v="2599"/>
    <n v="0.5"/>
    <x v="2"/>
    <n v="2021"/>
    <x v="7"/>
    <x v="2"/>
    <x v="0"/>
    <n v="23"/>
  </r>
  <r>
    <x v="0"/>
    <n v="1128299"/>
    <d v="2021-09-25T00:00:00"/>
    <x v="4"/>
    <x v="18"/>
    <s v="Richmond"/>
    <x v="1"/>
    <n v="52"/>
    <n v="113"/>
    <n v="5876"/>
    <n v="2702.9599999999996"/>
    <n v="0.45999999999999996"/>
    <x v="2"/>
    <n v="2021"/>
    <x v="7"/>
    <x v="2"/>
    <x v="0"/>
    <n v="23.919999999999995"/>
  </r>
  <r>
    <x v="0"/>
    <n v="1128299"/>
    <d v="2021-09-25T00:00:00"/>
    <x v="4"/>
    <x v="18"/>
    <s v="Richmond"/>
    <x v="2"/>
    <n v="47"/>
    <n v="65"/>
    <n v="3055"/>
    <n v="1435.85"/>
    <n v="0.47"/>
    <x v="2"/>
    <n v="2021"/>
    <x v="7"/>
    <x v="2"/>
    <x v="0"/>
    <n v="22.09"/>
  </r>
  <r>
    <x v="0"/>
    <n v="1128299"/>
    <d v="2021-09-25T00:00:00"/>
    <x v="4"/>
    <x v="18"/>
    <s v="Richmond"/>
    <x v="3"/>
    <n v="45"/>
    <n v="54"/>
    <n v="2430"/>
    <n v="1190.7"/>
    <n v="0.49"/>
    <x v="2"/>
    <n v="2021"/>
    <x v="7"/>
    <x v="2"/>
    <x v="0"/>
    <n v="22.05"/>
  </r>
  <r>
    <x v="0"/>
    <n v="1128299"/>
    <d v="2021-09-25T00:00:00"/>
    <x v="4"/>
    <x v="18"/>
    <s v="Richmond"/>
    <x v="4"/>
    <n v="58"/>
    <n v="56"/>
    <n v="3248"/>
    <n v="1624"/>
    <n v="0.5"/>
    <x v="2"/>
    <n v="2021"/>
    <x v="7"/>
    <x v="2"/>
    <x v="1"/>
    <n v="29"/>
  </r>
  <r>
    <x v="0"/>
    <n v="1128299"/>
    <d v="2021-09-25T00:00:00"/>
    <x v="4"/>
    <x v="18"/>
    <s v="Richmond"/>
    <x v="5"/>
    <n v="42"/>
    <n v="70"/>
    <n v="2940"/>
    <n v="1264.2"/>
    <n v="0.43"/>
    <x v="2"/>
    <n v="2021"/>
    <x v="7"/>
    <x v="2"/>
    <x v="1"/>
    <n v="18.060000000000002"/>
  </r>
  <r>
    <x v="0"/>
    <n v="1128299"/>
    <d v="2021-10-24T00:00:00"/>
    <x v="4"/>
    <x v="18"/>
    <s v="Richmond"/>
    <x v="0"/>
    <n v="38"/>
    <n v="102"/>
    <n v="3876"/>
    <n v="1744.1999999999998"/>
    <n v="0.44999999999999996"/>
    <x v="2"/>
    <n v="2021"/>
    <x v="8"/>
    <x v="3"/>
    <x v="0"/>
    <n v="17.099999999999998"/>
  </r>
  <r>
    <x v="0"/>
    <n v="1128299"/>
    <d v="2021-10-24T00:00:00"/>
    <x v="4"/>
    <x v="18"/>
    <s v="Richmond"/>
    <x v="1"/>
    <n v="51"/>
    <n v="142"/>
    <n v="7242"/>
    <n v="3548.58"/>
    <n v="0.49"/>
    <x v="2"/>
    <n v="2021"/>
    <x v="8"/>
    <x v="3"/>
    <x v="0"/>
    <n v="24.99"/>
  </r>
  <r>
    <x v="0"/>
    <n v="1128299"/>
    <d v="2021-10-24T00:00:00"/>
    <x v="4"/>
    <x v="18"/>
    <s v="Richmond"/>
    <x v="2"/>
    <n v="46"/>
    <n v="95"/>
    <n v="4370"/>
    <n v="2010.1999999999998"/>
    <n v="0.45999999999999996"/>
    <x v="2"/>
    <n v="2021"/>
    <x v="8"/>
    <x v="3"/>
    <x v="0"/>
    <n v="21.159999999999997"/>
  </r>
  <r>
    <x v="0"/>
    <n v="1128299"/>
    <d v="2021-10-24T00:00:00"/>
    <x v="4"/>
    <x v="18"/>
    <s v="Richmond"/>
    <x v="3"/>
    <n v="41"/>
    <n v="98"/>
    <n v="4018"/>
    <n v="1968.82"/>
    <n v="0.49"/>
    <x v="2"/>
    <n v="2021"/>
    <x v="8"/>
    <x v="3"/>
    <x v="0"/>
    <n v="20.09"/>
  </r>
  <r>
    <x v="0"/>
    <n v="1128299"/>
    <d v="2021-10-24T00:00:00"/>
    <x v="4"/>
    <x v="18"/>
    <s v="Richmond"/>
    <x v="4"/>
    <n v="53"/>
    <n v="87"/>
    <n v="4611"/>
    <n v="2489.94"/>
    <n v="0.54"/>
    <x v="2"/>
    <n v="2021"/>
    <x v="8"/>
    <x v="3"/>
    <x v="1"/>
    <n v="28.62"/>
  </r>
  <r>
    <x v="0"/>
    <n v="1128299"/>
    <d v="2021-10-24T00:00:00"/>
    <x v="4"/>
    <x v="18"/>
    <s v="Richmond"/>
    <x v="5"/>
    <n v="59"/>
    <n v="102"/>
    <n v="6018"/>
    <n v="2647.92"/>
    <n v="0.44"/>
    <x v="2"/>
    <n v="2021"/>
    <x v="8"/>
    <x v="3"/>
    <x v="1"/>
    <n v="25.96"/>
  </r>
  <r>
    <x v="0"/>
    <n v="1128299"/>
    <d v="2021-11-24T00:00:00"/>
    <x v="4"/>
    <x v="18"/>
    <s v="Richmond"/>
    <x v="0"/>
    <n v="42"/>
    <n v="155"/>
    <n v="6510"/>
    <n v="3059.7"/>
    <n v="0.47"/>
    <x v="2"/>
    <n v="2021"/>
    <x v="9"/>
    <x v="3"/>
    <x v="0"/>
    <n v="19.739999999999998"/>
  </r>
  <r>
    <x v="0"/>
    <n v="1128299"/>
    <d v="2021-11-24T00:00:00"/>
    <x v="4"/>
    <x v="18"/>
    <s v="Richmond"/>
    <x v="1"/>
    <n v="47"/>
    <n v="169"/>
    <n v="7943"/>
    <n v="3892.0699999999997"/>
    <n v="0.49"/>
    <x v="2"/>
    <n v="2021"/>
    <x v="9"/>
    <x v="3"/>
    <x v="0"/>
    <n v="23.029999999999998"/>
  </r>
  <r>
    <x v="0"/>
    <n v="1128299"/>
    <d v="2021-11-24T00:00:00"/>
    <x v="4"/>
    <x v="18"/>
    <s v="Richmond"/>
    <x v="2"/>
    <n v="43"/>
    <n v="138"/>
    <n v="5934"/>
    <n v="2848.3199999999997"/>
    <n v="0.48"/>
    <x v="2"/>
    <n v="2021"/>
    <x v="9"/>
    <x v="3"/>
    <x v="0"/>
    <n v="20.639999999999997"/>
  </r>
  <r>
    <x v="0"/>
    <n v="1128299"/>
    <d v="2021-11-24T00:00:00"/>
    <x v="4"/>
    <x v="18"/>
    <s v="Richmond"/>
    <x v="3"/>
    <n v="52"/>
    <n v="113"/>
    <n v="5876"/>
    <n v="2820.48"/>
    <n v="0.48"/>
    <x v="2"/>
    <n v="2021"/>
    <x v="9"/>
    <x v="3"/>
    <x v="0"/>
    <n v="24.96"/>
  </r>
  <r>
    <x v="0"/>
    <n v="1128299"/>
    <d v="2021-11-24T00:00:00"/>
    <x v="4"/>
    <x v="18"/>
    <s v="Richmond"/>
    <x v="4"/>
    <n v="73"/>
    <n v="111"/>
    <n v="8103"/>
    <n v="4456.6500000000005"/>
    <n v="0.55000000000000004"/>
    <x v="2"/>
    <n v="2021"/>
    <x v="9"/>
    <x v="3"/>
    <x v="1"/>
    <n v="40.150000000000006"/>
  </r>
  <r>
    <x v="0"/>
    <n v="1128299"/>
    <d v="2021-11-24T00:00:00"/>
    <x v="4"/>
    <x v="18"/>
    <s v="Richmond"/>
    <x v="5"/>
    <n v="74"/>
    <n v="149"/>
    <n v="11026"/>
    <n v="4410.4000000000005"/>
    <n v="0.4"/>
    <x v="2"/>
    <n v="2021"/>
    <x v="9"/>
    <x v="3"/>
    <x v="1"/>
    <n v="29.600000000000005"/>
  </r>
  <r>
    <x v="0"/>
    <n v="1128299"/>
    <d v="2021-12-23T00:00:00"/>
    <x v="4"/>
    <x v="18"/>
    <s v="Richmond"/>
    <x v="0"/>
    <n v="60"/>
    <n v="225"/>
    <n v="13500"/>
    <n v="6345"/>
    <n v="0.47"/>
    <x v="2"/>
    <n v="2021"/>
    <x v="10"/>
    <x v="3"/>
    <x v="0"/>
    <n v="28.2"/>
  </r>
  <r>
    <x v="0"/>
    <n v="1128299"/>
    <d v="2021-12-23T00:00:00"/>
    <x v="4"/>
    <x v="18"/>
    <s v="Richmond"/>
    <x v="1"/>
    <n v="74"/>
    <n v="225"/>
    <n v="16650"/>
    <n v="7492.4999999999991"/>
    <n v="0.44999999999999996"/>
    <x v="2"/>
    <n v="2021"/>
    <x v="10"/>
    <x v="3"/>
    <x v="0"/>
    <n v="33.299999999999997"/>
  </r>
  <r>
    <x v="2"/>
    <n v="1128299"/>
    <d v="2021-12-23T00:00:00"/>
    <x v="4"/>
    <x v="18"/>
    <s v="Richmond"/>
    <x v="2"/>
    <n v="64"/>
    <n v="154"/>
    <n v="9856"/>
    <n v="4730.88"/>
    <n v="0.48"/>
    <x v="2"/>
    <n v="2021"/>
    <x v="10"/>
    <x v="3"/>
    <x v="0"/>
    <n v="30.720000000000002"/>
  </r>
  <r>
    <x v="2"/>
    <n v="1128299"/>
    <d v="2021-12-23T00:00:00"/>
    <x v="4"/>
    <x v="18"/>
    <s v="Richmond"/>
    <x v="3"/>
    <n v="67"/>
    <n v="160"/>
    <n v="10720"/>
    <n v="5360"/>
    <n v="0.5"/>
    <x v="2"/>
    <n v="2021"/>
    <x v="10"/>
    <x v="3"/>
    <x v="0"/>
    <n v="33.5"/>
  </r>
  <r>
    <x v="2"/>
    <n v="1128299"/>
    <d v="2021-12-23T00:00:00"/>
    <x v="4"/>
    <x v="18"/>
    <s v="Richmond"/>
    <x v="4"/>
    <n v="72"/>
    <n v="133"/>
    <n v="9576"/>
    <n v="4883.76"/>
    <n v="0.51"/>
    <x v="2"/>
    <n v="2021"/>
    <x v="10"/>
    <x v="3"/>
    <x v="1"/>
    <n v="36.72"/>
  </r>
  <r>
    <x v="2"/>
    <n v="1128299"/>
    <d v="2021-12-23T00:00:00"/>
    <x v="4"/>
    <x v="18"/>
    <s v="Richmond"/>
    <x v="5"/>
    <n v="82"/>
    <n v="150"/>
    <n v="12300"/>
    <n v="5289"/>
    <n v="0.43"/>
    <x v="2"/>
    <n v="2021"/>
    <x v="10"/>
    <x v="3"/>
    <x v="1"/>
    <n v="35.26"/>
  </r>
  <r>
    <x v="2"/>
    <n v="1185732"/>
    <d v="2021-01-19T00:00:00"/>
    <x v="4"/>
    <x v="18"/>
    <s v="Richmond"/>
    <x v="0"/>
    <n v="34"/>
    <n v="203"/>
    <n v="6902"/>
    <n v="4210.22"/>
    <n v="0.61"/>
    <x v="2"/>
    <n v="2021"/>
    <x v="0"/>
    <x v="0"/>
    <x v="0"/>
    <n v="20.740000000000002"/>
  </r>
  <r>
    <x v="2"/>
    <n v="1185732"/>
    <d v="2021-01-19T00:00:00"/>
    <x v="4"/>
    <x v="18"/>
    <s v="Richmond"/>
    <x v="1"/>
    <n v="34"/>
    <n v="154"/>
    <n v="5236"/>
    <n v="2670.36"/>
    <n v="0.51"/>
    <x v="2"/>
    <n v="2021"/>
    <x v="0"/>
    <x v="0"/>
    <x v="0"/>
    <n v="17.34"/>
  </r>
  <r>
    <x v="2"/>
    <n v="1185732"/>
    <d v="2021-01-19T00:00:00"/>
    <x v="4"/>
    <x v="18"/>
    <s v="Richmond"/>
    <x v="2"/>
    <n v="23"/>
    <n v="149"/>
    <n v="3427"/>
    <n v="1370.8000000000002"/>
    <n v="0.4"/>
    <x v="2"/>
    <n v="2021"/>
    <x v="0"/>
    <x v="0"/>
    <x v="0"/>
    <n v="9.2000000000000011"/>
  </r>
  <r>
    <x v="2"/>
    <n v="1185732"/>
    <d v="2021-01-19T00:00:00"/>
    <x v="4"/>
    <x v="18"/>
    <s v="Richmond"/>
    <x v="3"/>
    <n v="29"/>
    <n v="116"/>
    <n v="3364"/>
    <n v="1682"/>
    <n v="0.5"/>
    <x v="2"/>
    <n v="2021"/>
    <x v="0"/>
    <x v="0"/>
    <x v="0"/>
    <n v="14.5"/>
  </r>
  <r>
    <x v="2"/>
    <n v="1185732"/>
    <d v="2021-01-19T00:00:00"/>
    <x v="4"/>
    <x v="18"/>
    <s v="Richmond"/>
    <x v="4"/>
    <n v="43"/>
    <n v="122"/>
    <n v="5246"/>
    <n v="2727.92"/>
    <n v="0.52"/>
    <x v="2"/>
    <n v="2021"/>
    <x v="0"/>
    <x v="0"/>
    <x v="1"/>
    <n v="22.36"/>
  </r>
  <r>
    <x v="2"/>
    <n v="1185732"/>
    <d v="2021-01-19T00:00:00"/>
    <x v="4"/>
    <x v="18"/>
    <s v="Richmond"/>
    <x v="5"/>
    <n v="33"/>
    <n v="138"/>
    <n v="4554"/>
    <n v="3096.7200000000003"/>
    <n v="0.68"/>
    <x v="2"/>
    <n v="2021"/>
    <x v="0"/>
    <x v="0"/>
    <x v="1"/>
    <n v="22.44"/>
  </r>
  <r>
    <x v="2"/>
    <n v="1185732"/>
    <d v="2021-02-17T00:00:00"/>
    <x v="4"/>
    <x v="18"/>
    <s v="Richmond"/>
    <x v="0"/>
    <n v="34"/>
    <n v="200"/>
    <n v="6800"/>
    <n v="4284"/>
    <n v="0.63"/>
    <x v="2"/>
    <n v="2021"/>
    <x v="1"/>
    <x v="0"/>
    <x v="0"/>
    <n v="21.42"/>
  </r>
  <r>
    <x v="2"/>
    <n v="1185732"/>
    <d v="2021-02-17T00:00:00"/>
    <x v="4"/>
    <x v="18"/>
    <s v="Richmond"/>
    <x v="1"/>
    <n v="33"/>
    <n v="117"/>
    <n v="3861"/>
    <n v="2007.72"/>
    <n v="0.52"/>
    <x v="2"/>
    <n v="2021"/>
    <x v="1"/>
    <x v="0"/>
    <x v="0"/>
    <n v="17.16"/>
  </r>
  <r>
    <x v="2"/>
    <n v="1185732"/>
    <d v="2021-02-17T00:00:00"/>
    <x v="4"/>
    <x v="18"/>
    <s v="Richmond"/>
    <x v="2"/>
    <n v="23"/>
    <n v="150"/>
    <n v="3450"/>
    <n v="1483.5"/>
    <n v="0.43"/>
    <x v="2"/>
    <n v="2021"/>
    <x v="1"/>
    <x v="0"/>
    <x v="0"/>
    <n v="9.89"/>
  </r>
  <r>
    <x v="2"/>
    <n v="1185732"/>
    <d v="2021-02-17T00:00:00"/>
    <x v="3"/>
    <x v="19"/>
    <s v="Detroit"/>
    <x v="3"/>
    <n v="28"/>
    <n v="109"/>
    <n v="3052"/>
    <n v="1495.48"/>
    <n v="0.49"/>
    <x v="2"/>
    <n v="2021"/>
    <x v="1"/>
    <x v="0"/>
    <x v="0"/>
    <n v="13.72"/>
  </r>
  <r>
    <x v="2"/>
    <n v="1185732"/>
    <d v="2021-02-17T00:00:00"/>
    <x v="3"/>
    <x v="19"/>
    <s v="Detroit"/>
    <x v="4"/>
    <n v="41"/>
    <n v="126"/>
    <n v="5166"/>
    <n v="2841.2999999999997"/>
    <n v="0.54999999999999993"/>
    <x v="2"/>
    <n v="2021"/>
    <x v="1"/>
    <x v="0"/>
    <x v="1"/>
    <n v="22.549999999999997"/>
  </r>
  <r>
    <x v="2"/>
    <n v="1185732"/>
    <d v="2021-02-17T00:00:00"/>
    <x v="3"/>
    <x v="19"/>
    <s v="Detroit"/>
    <x v="5"/>
    <n v="33"/>
    <n v="138"/>
    <n v="4554"/>
    <n v="3051.1800000000003"/>
    <n v="0.67"/>
    <x v="2"/>
    <n v="2021"/>
    <x v="1"/>
    <x v="0"/>
    <x v="1"/>
    <n v="22.110000000000003"/>
  </r>
  <r>
    <x v="2"/>
    <n v="1185732"/>
    <d v="2021-03-15T00:00:00"/>
    <x v="3"/>
    <x v="19"/>
    <s v="Detroit"/>
    <x v="0"/>
    <n v="34"/>
    <n v="216"/>
    <n v="7344"/>
    <n v="4479.84"/>
    <n v="0.61"/>
    <x v="2"/>
    <n v="2021"/>
    <x v="2"/>
    <x v="0"/>
    <x v="0"/>
    <n v="20.740000000000002"/>
  </r>
  <r>
    <x v="2"/>
    <n v="1185732"/>
    <d v="2021-03-15T00:00:00"/>
    <x v="3"/>
    <x v="19"/>
    <s v="Detroit"/>
    <x v="1"/>
    <n v="32"/>
    <n v="126"/>
    <n v="4032"/>
    <n v="2177.2800000000002"/>
    <n v="0.54"/>
    <x v="2"/>
    <n v="2021"/>
    <x v="2"/>
    <x v="0"/>
    <x v="0"/>
    <n v="17.28"/>
  </r>
  <r>
    <x v="2"/>
    <n v="1185732"/>
    <d v="2021-03-15T00:00:00"/>
    <x v="3"/>
    <x v="19"/>
    <s v="Detroit"/>
    <x v="2"/>
    <n v="25"/>
    <n v="124"/>
    <n v="3100"/>
    <n v="1240"/>
    <n v="0.4"/>
    <x v="2"/>
    <n v="2021"/>
    <x v="2"/>
    <x v="0"/>
    <x v="0"/>
    <n v="10"/>
  </r>
  <r>
    <x v="2"/>
    <n v="1185732"/>
    <d v="2021-03-15T00:00:00"/>
    <x v="3"/>
    <x v="19"/>
    <s v="Detroit"/>
    <x v="3"/>
    <n v="29"/>
    <n v="91"/>
    <n v="2639"/>
    <n v="1266.72"/>
    <n v="0.48"/>
    <x v="2"/>
    <n v="2021"/>
    <x v="2"/>
    <x v="0"/>
    <x v="0"/>
    <n v="13.92"/>
  </r>
  <r>
    <x v="2"/>
    <n v="1185732"/>
    <d v="2021-03-15T00:00:00"/>
    <x v="3"/>
    <x v="19"/>
    <s v="Detroit"/>
    <x v="4"/>
    <n v="43"/>
    <n v="94"/>
    <n v="4042"/>
    <n v="2101.84"/>
    <n v="0.52"/>
    <x v="2"/>
    <n v="2021"/>
    <x v="2"/>
    <x v="0"/>
    <x v="1"/>
    <n v="22.360000000000003"/>
  </r>
  <r>
    <x v="2"/>
    <n v="1185732"/>
    <d v="2021-03-15T00:00:00"/>
    <x v="3"/>
    <x v="19"/>
    <s v="Detroit"/>
    <x v="5"/>
    <n v="33"/>
    <n v="143"/>
    <n v="4719"/>
    <n v="3256.11"/>
    <n v="0.69000000000000006"/>
    <x v="2"/>
    <n v="2021"/>
    <x v="2"/>
    <x v="0"/>
    <x v="1"/>
    <n v="22.77"/>
  </r>
  <r>
    <x v="2"/>
    <n v="1185732"/>
    <d v="2021-04-16T00:00:00"/>
    <x v="3"/>
    <x v="19"/>
    <s v="Detroit"/>
    <x v="0"/>
    <n v="32"/>
    <n v="181"/>
    <n v="5792"/>
    <n v="3475.2"/>
    <n v="0.6"/>
    <x v="2"/>
    <n v="2021"/>
    <x v="3"/>
    <x v="1"/>
    <x v="0"/>
    <n v="19.2"/>
  </r>
  <r>
    <x v="2"/>
    <n v="1185732"/>
    <d v="2021-04-16T00:00:00"/>
    <x v="3"/>
    <x v="19"/>
    <s v="Detroit"/>
    <x v="1"/>
    <n v="38"/>
    <n v="111"/>
    <n v="4218"/>
    <n v="2235.54"/>
    <n v="0.53"/>
    <x v="2"/>
    <n v="2021"/>
    <x v="3"/>
    <x v="1"/>
    <x v="0"/>
    <n v="20.14"/>
  </r>
  <r>
    <x v="2"/>
    <n v="1185732"/>
    <d v="2021-04-16T00:00:00"/>
    <x v="3"/>
    <x v="19"/>
    <s v="Detroit"/>
    <x v="2"/>
    <n v="27"/>
    <n v="135"/>
    <n v="3645"/>
    <n v="1530.8999999999999"/>
    <n v="0.42"/>
    <x v="2"/>
    <n v="2021"/>
    <x v="3"/>
    <x v="1"/>
    <x v="0"/>
    <n v="11.34"/>
  </r>
  <r>
    <x v="2"/>
    <n v="1185732"/>
    <d v="2021-04-16T00:00:00"/>
    <x v="3"/>
    <x v="19"/>
    <s v="Detroit"/>
    <x v="3"/>
    <n v="32"/>
    <n v="109"/>
    <n v="3488"/>
    <n v="1604.4799999999998"/>
    <n v="0.45999999999999996"/>
    <x v="2"/>
    <n v="2021"/>
    <x v="3"/>
    <x v="1"/>
    <x v="0"/>
    <n v="14.719999999999999"/>
  </r>
  <r>
    <x v="2"/>
    <n v="1185732"/>
    <d v="2021-04-16T00:00:00"/>
    <x v="3"/>
    <x v="19"/>
    <s v="Detroit"/>
    <x v="4"/>
    <n v="45"/>
    <n v="120"/>
    <n v="5400"/>
    <n v="2700"/>
    <n v="0.5"/>
    <x v="2"/>
    <n v="2021"/>
    <x v="3"/>
    <x v="1"/>
    <x v="1"/>
    <n v="22.5"/>
  </r>
  <r>
    <x v="2"/>
    <n v="1185732"/>
    <d v="2021-04-16T00:00:00"/>
    <x v="3"/>
    <x v="19"/>
    <s v="Detroit"/>
    <x v="5"/>
    <n v="37"/>
    <n v="152"/>
    <n v="5624"/>
    <n v="3880.5600000000004"/>
    <n v="0.69000000000000006"/>
    <x v="2"/>
    <n v="2021"/>
    <x v="3"/>
    <x v="1"/>
    <x v="1"/>
    <n v="25.53"/>
  </r>
  <r>
    <x v="2"/>
    <n v="1185732"/>
    <d v="2021-05-15T00:00:00"/>
    <x v="3"/>
    <x v="19"/>
    <s v="Detroit"/>
    <x v="0"/>
    <n v="48"/>
    <n v="207"/>
    <n v="9936"/>
    <n v="6060.96"/>
    <n v="0.61"/>
    <x v="2"/>
    <n v="2021"/>
    <x v="4"/>
    <x v="1"/>
    <x v="0"/>
    <n v="29.28"/>
  </r>
  <r>
    <x v="2"/>
    <n v="1185732"/>
    <d v="2021-05-15T00:00:00"/>
    <x v="3"/>
    <x v="19"/>
    <s v="Detroit"/>
    <x v="1"/>
    <n v="47"/>
    <n v="150"/>
    <n v="7050"/>
    <n v="3877.4999999999995"/>
    <n v="0.54999999999999993"/>
    <x v="2"/>
    <n v="2021"/>
    <x v="4"/>
    <x v="1"/>
    <x v="0"/>
    <n v="25.849999999999998"/>
  </r>
  <r>
    <x v="2"/>
    <n v="1185732"/>
    <d v="2021-05-15T00:00:00"/>
    <x v="3"/>
    <x v="19"/>
    <s v="Detroit"/>
    <x v="2"/>
    <n v="44"/>
    <n v="133"/>
    <n v="5852"/>
    <n v="2340.8000000000002"/>
    <n v="0.4"/>
    <x v="2"/>
    <n v="2021"/>
    <x v="4"/>
    <x v="1"/>
    <x v="0"/>
    <n v="17.600000000000001"/>
  </r>
  <r>
    <x v="2"/>
    <n v="1185732"/>
    <d v="2021-05-15T00:00:00"/>
    <x v="3"/>
    <x v="19"/>
    <s v="Detroit"/>
    <x v="3"/>
    <n v="42"/>
    <n v="126"/>
    <n v="5292"/>
    <n v="2646"/>
    <n v="0.5"/>
    <x v="2"/>
    <n v="2021"/>
    <x v="4"/>
    <x v="1"/>
    <x v="0"/>
    <n v="21"/>
  </r>
  <r>
    <x v="2"/>
    <n v="1185732"/>
    <d v="2021-05-15T00:00:00"/>
    <x v="3"/>
    <x v="19"/>
    <s v="Detroit"/>
    <x v="4"/>
    <n v="52"/>
    <n v="124"/>
    <n v="6448"/>
    <n v="3417.44"/>
    <n v="0.53"/>
    <x v="2"/>
    <n v="2021"/>
    <x v="4"/>
    <x v="1"/>
    <x v="1"/>
    <n v="27.56"/>
  </r>
  <r>
    <x v="2"/>
    <n v="1185732"/>
    <d v="2021-05-15T00:00:00"/>
    <x v="3"/>
    <x v="19"/>
    <s v="Detroit"/>
    <x v="5"/>
    <n v="55"/>
    <n v="150"/>
    <n v="8250"/>
    <n v="5775.0000000000009"/>
    <n v="0.70000000000000007"/>
    <x v="2"/>
    <n v="2021"/>
    <x v="4"/>
    <x v="1"/>
    <x v="1"/>
    <n v="38.500000000000007"/>
  </r>
  <r>
    <x v="2"/>
    <n v="1185732"/>
    <d v="2021-06-17T00:00:00"/>
    <x v="3"/>
    <x v="19"/>
    <s v="Detroit"/>
    <x v="0"/>
    <n v="52"/>
    <n v="206"/>
    <n v="10712"/>
    <n v="6641.44"/>
    <n v="0.62"/>
    <x v="2"/>
    <n v="2021"/>
    <x v="11"/>
    <x v="1"/>
    <x v="0"/>
    <n v="32.239999999999995"/>
  </r>
  <r>
    <x v="2"/>
    <n v="1185732"/>
    <d v="2021-06-17T00:00:00"/>
    <x v="3"/>
    <x v="19"/>
    <s v="Detroit"/>
    <x v="1"/>
    <n v="46"/>
    <n v="167"/>
    <n v="7682"/>
    <n v="4148.2800000000007"/>
    <n v="0.54"/>
    <x v="2"/>
    <n v="2021"/>
    <x v="11"/>
    <x v="1"/>
    <x v="0"/>
    <n v="24.840000000000003"/>
  </r>
  <r>
    <x v="2"/>
    <n v="1185732"/>
    <d v="2021-06-17T00:00:00"/>
    <x v="3"/>
    <x v="19"/>
    <s v="Detroit"/>
    <x v="2"/>
    <n v="41"/>
    <n v="138"/>
    <n v="5658"/>
    <n v="2489.52"/>
    <n v="0.44"/>
    <x v="2"/>
    <n v="2021"/>
    <x v="11"/>
    <x v="1"/>
    <x v="0"/>
    <n v="18.04"/>
  </r>
  <r>
    <x v="2"/>
    <n v="1185732"/>
    <d v="2021-06-17T00:00:00"/>
    <x v="3"/>
    <x v="19"/>
    <s v="Detroit"/>
    <x v="3"/>
    <n v="43"/>
    <n v="158"/>
    <n v="6794"/>
    <n v="3261.12"/>
    <n v="0.48"/>
    <x v="2"/>
    <n v="2021"/>
    <x v="11"/>
    <x v="1"/>
    <x v="0"/>
    <n v="20.64"/>
  </r>
  <r>
    <x v="2"/>
    <n v="1185732"/>
    <d v="2021-06-17T00:00:00"/>
    <x v="3"/>
    <x v="19"/>
    <s v="Detroit"/>
    <x v="4"/>
    <n v="57"/>
    <n v="152"/>
    <n v="8664"/>
    <n v="4765.2"/>
    <n v="0.54999999999999993"/>
    <x v="2"/>
    <n v="2021"/>
    <x v="11"/>
    <x v="1"/>
    <x v="1"/>
    <n v="31.349999999999998"/>
  </r>
  <r>
    <x v="2"/>
    <n v="1185732"/>
    <d v="2021-06-17T00:00:00"/>
    <x v="3"/>
    <x v="19"/>
    <s v="Detroit"/>
    <x v="5"/>
    <n v="60"/>
    <n v="169"/>
    <n v="10140"/>
    <n v="6591"/>
    <n v="0.65"/>
    <x v="2"/>
    <n v="2021"/>
    <x v="11"/>
    <x v="1"/>
    <x v="1"/>
    <n v="39"/>
  </r>
  <r>
    <x v="2"/>
    <n v="1185732"/>
    <d v="2021-07-15T00:00:00"/>
    <x v="3"/>
    <x v="19"/>
    <s v="Detroit"/>
    <x v="0"/>
    <n v="57"/>
    <n v="225"/>
    <n v="12825"/>
    <n v="7695"/>
    <n v="0.6"/>
    <x v="2"/>
    <n v="2021"/>
    <x v="5"/>
    <x v="2"/>
    <x v="0"/>
    <n v="34.200000000000003"/>
  </r>
  <r>
    <x v="2"/>
    <n v="1185732"/>
    <d v="2021-07-15T00:00:00"/>
    <x v="3"/>
    <x v="19"/>
    <s v="Detroit"/>
    <x v="1"/>
    <n v="53"/>
    <n v="189"/>
    <n v="10017"/>
    <n v="5108.67"/>
    <n v="0.51"/>
    <x v="2"/>
    <n v="2021"/>
    <x v="5"/>
    <x v="2"/>
    <x v="0"/>
    <n v="27.03"/>
  </r>
  <r>
    <x v="2"/>
    <n v="1185732"/>
    <d v="2021-07-15T00:00:00"/>
    <x v="3"/>
    <x v="19"/>
    <s v="Detroit"/>
    <x v="2"/>
    <n v="46"/>
    <n v="173"/>
    <n v="7958"/>
    <n v="3581.0999999999995"/>
    <n v="0.44999999999999996"/>
    <x v="2"/>
    <n v="2021"/>
    <x v="5"/>
    <x v="2"/>
    <x v="0"/>
    <n v="20.699999999999996"/>
  </r>
  <r>
    <x v="2"/>
    <n v="1185732"/>
    <d v="2021-07-15T00:00:00"/>
    <x v="3"/>
    <x v="19"/>
    <s v="Detroit"/>
    <x v="3"/>
    <n v="47"/>
    <n v="158"/>
    <n v="7426"/>
    <n v="3341.7"/>
    <n v="0.44999999999999996"/>
    <x v="2"/>
    <n v="2021"/>
    <x v="5"/>
    <x v="2"/>
    <x v="0"/>
    <n v="21.15"/>
  </r>
  <r>
    <x v="2"/>
    <n v="1185732"/>
    <d v="2021-07-15T00:00:00"/>
    <x v="3"/>
    <x v="19"/>
    <s v="Detroit"/>
    <x v="4"/>
    <n v="54"/>
    <n v="143"/>
    <n v="7722"/>
    <n v="3938.2200000000003"/>
    <n v="0.51"/>
    <x v="2"/>
    <n v="2021"/>
    <x v="5"/>
    <x v="2"/>
    <x v="1"/>
    <n v="27.540000000000003"/>
  </r>
  <r>
    <x v="2"/>
    <n v="1185732"/>
    <d v="2021-07-15T00:00:00"/>
    <x v="3"/>
    <x v="19"/>
    <s v="Detroit"/>
    <x v="5"/>
    <n v="62"/>
    <n v="210"/>
    <n v="13020"/>
    <n v="8983.8000000000011"/>
    <n v="0.69000000000000006"/>
    <x v="2"/>
    <n v="2021"/>
    <x v="5"/>
    <x v="2"/>
    <x v="1"/>
    <n v="42.780000000000008"/>
  </r>
  <r>
    <x v="2"/>
    <n v="1185732"/>
    <d v="2021-08-16T00:00:00"/>
    <x v="3"/>
    <x v="19"/>
    <s v="Detroit"/>
    <x v="0"/>
    <n v="55"/>
    <n v="263"/>
    <n v="14465"/>
    <n v="9257.6"/>
    <n v="0.64"/>
    <x v="2"/>
    <n v="2021"/>
    <x v="6"/>
    <x v="2"/>
    <x v="0"/>
    <n v="35.200000000000003"/>
  </r>
  <r>
    <x v="2"/>
    <n v="1185732"/>
    <d v="2021-08-16T00:00:00"/>
    <x v="3"/>
    <x v="19"/>
    <s v="Detroit"/>
    <x v="1"/>
    <n v="50"/>
    <n v="195"/>
    <n v="9750"/>
    <n v="4875"/>
    <n v="0.5"/>
    <x v="2"/>
    <n v="2021"/>
    <x v="6"/>
    <x v="2"/>
    <x v="0"/>
    <n v="25"/>
  </r>
  <r>
    <x v="2"/>
    <n v="1185732"/>
    <d v="2021-08-16T00:00:00"/>
    <x v="3"/>
    <x v="19"/>
    <s v="Detroit"/>
    <x v="2"/>
    <n v="42"/>
    <n v="144"/>
    <n v="6048"/>
    <n v="2540.16"/>
    <n v="0.42"/>
    <x v="2"/>
    <n v="2021"/>
    <x v="6"/>
    <x v="2"/>
    <x v="0"/>
    <n v="17.64"/>
  </r>
  <r>
    <x v="2"/>
    <n v="1185732"/>
    <d v="2021-08-16T00:00:00"/>
    <x v="3"/>
    <x v="19"/>
    <s v="Detroit"/>
    <x v="3"/>
    <n v="34"/>
    <n v="142"/>
    <n v="4828"/>
    <n v="2172.6"/>
    <n v="0.44999999999999996"/>
    <x v="2"/>
    <n v="2021"/>
    <x v="6"/>
    <x v="2"/>
    <x v="0"/>
    <n v="15.299999999999999"/>
  </r>
  <r>
    <x v="2"/>
    <n v="1185732"/>
    <d v="2021-08-16T00:00:00"/>
    <x v="3"/>
    <x v="19"/>
    <s v="Detroit"/>
    <x v="4"/>
    <n v="42"/>
    <n v="135"/>
    <n v="5670"/>
    <n v="3005.1000000000004"/>
    <n v="0.53"/>
    <x v="2"/>
    <n v="2021"/>
    <x v="6"/>
    <x v="2"/>
    <x v="1"/>
    <n v="22.26"/>
  </r>
  <r>
    <x v="2"/>
    <n v="1185732"/>
    <d v="2021-08-16T00:00:00"/>
    <x v="3"/>
    <x v="19"/>
    <s v="Detroit"/>
    <x v="5"/>
    <n v="45"/>
    <n v="176"/>
    <n v="7920"/>
    <n v="5385.6"/>
    <n v="0.68"/>
    <x v="2"/>
    <n v="2021"/>
    <x v="6"/>
    <x v="2"/>
    <x v="1"/>
    <n v="30.6"/>
  </r>
  <r>
    <x v="2"/>
    <n v="1185732"/>
    <d v="2021-09-15T00:00:00"/>
    <x v="3"/>
    <x v="19"/>
    <s v="Detroit"/>
    <x v="0"/>
    <n v="42"/>
    <n v="232"/>
    <n v="9744"/>
    <n v="6138.72"/>
    <n v="0.63"/>
    <x v="2"/>
    <n v="2021"/>
    <x v="7"/>
    <x v="2"/>
    <x v="0"/>
    <n v="26.46"/>
  </r>
  <r>
    <x v="2"/>
    <n v="1185732"/>
    <d v="2021-09-15T00:00:00"/>
    <x v="3"/>
    <x v="19"/>
    <s v="Detroit"/>
    <x v="1"/>
    <n v="37"/>
    <n v="174"/>
    <n v="6438"/>
    <n v="3283.38"/>
    <n v="0.51"/>
    <x v="2"/>
    <n v="2021"/>
    <x v="7"/>
    <x v="2"/>
    <x v="0"/>
    <n v="18.87"/>
  </r>
  <r>
    <x v="2"/>
    <n v="1185732"/>
    <d v="2021-09-15T00:00:00"/>
    <x v="3"/>
    <x v="19"/>
    <s v="Detroit"/>
    <x v="2"/>
    <n v="34"/>
    <n v="145"/>
    <n v="4930"/>
    <n v="2070.6"/>
    <n v="0.42"/>
    <x v="2"/>
    <n v="2021"/>
    <x v="7"/>
    <x v="2"/>
    <x v="0"/>
    <n v="14.28"/>
  </r>
  <r>
    <x v="2"/>
    <n v="1185732"/>
    <d v="2021-09-15T00:00:00"/>
    <x v="3"/>
    <x v="19"/>
    <s v="Detroit"/>
    <x v="3"/>
    <n v="34"/>
    <n v="119"/>
    <n v="4046"/>
    <n v="1820.6999999999998"/>
    <n v="0.44999999999999996"/>
    <x v="2"/>
    <n v="2021"/>
    <x v="7"/>
    <x v="2"/>
    <x v="0"/>
    <n v="15.299999999999999"/>
  </r>
  <r>
    <x v="2"/>
    <n v="1185732"/>
    <d v="2021-09-15T00:00:00"/>
    <x v="3"/>
    <x v="19"/>
    <s v="Detroit"/>
    <x v="4"/>
    <n v="41"/>
    <n v="128"/>
    <n v="5248"/>
    <n v="2624"/>
    <n v="0.5"/>
    <x v="2"/>
    <n v="2021"/>
    <x v="7"/>
    <x v="2"/>
    <x v="1"/>
    <n v="20.5"/>
  </r>
  <r>
    <x v="2"/>
    <n v="1185732"/>
    <d v="2021-09-15T00:00:00"/>
    <x v="3"/>
    <x v="19"/>
    <s v="Detroit"/>
    <x v="5"/>
    <n v="48"/>
    <n v="173"/>
    <n v="8304"/>
    <n v="5397.6"/>
    <n v="0.65"/>
    <x v="2"/>
    <n v="2021"/>
    <x v="7"/>
    <x v="2"/>
    <x v="1"/>
    <n v="31.200000000000003"/>
  </r>
  <r>
    <x v="2"/>
    <n v="1185732"/>
    <d v="2021-10-17T00:00:00"/>
    <x v="3"/>
    <x v="19"/>
    <s v="Detroit"/>
    <x v="0"/>
    <n v="49"/>
    <n v="225"/>
    <n v="11025"/>
    <n v="6725.25"/>
    <n v="0.61"/>
    <x v="2"/>
    <n v="2021"/>
    <x v="8"/>
    <x v="3"/>
    <x v="0"/>
    <n v="29.89"/>
  </r>
  <r>
    <x v="2"/>
    <n v="1185732"/>
    <d v="2021-10-17T00:00:00"/>
    <x v="3"/>
    <x v="19"/>
    <s v="Detroit"/>
    <x v="1"/>
    <n v="37"/>
    <n v="167"/>
    <n v="6179"/>
    <n v="3151.29"/>
    <n v="0.51"/>
    <x v="2"/>
    <n v="2021"/>
    <x v="8"/>
    <x v="3"/>
    <x v="0"/>
    <n v="18.87"/>
  </r>
  <r>
    <x v="2"/>
    <n v="1185732"/>
    <d v="2021-10-17T00:00:00"/>
    <x v="3"/>
    <x v="19"/>
    <s v="Detroit"/>
    <x v="2"/>
    <n v="37"/>
    <n v="123"/>
    <n v="4551"/>
    <n v="2047.9499999999998"/>
    <n v="0.44999999999999996"/>
    <x v="2"/>
    <n v="2021"/>
    <x v="8"/>
    <x v="3"/>
    <x v="0"/>
    <n v="16.649999999999999"/>
  </r>
  <r>
    <x v="2"/>
    <n v="1185732"/>
    <d v="2021-10-17T00:00:00"/>
    <x v="3"/>
    <x v="19"/>
    <s v="Detroit"/>
    <x v="3"/>
    <n v="38"/>
    <n v="116"/>
    <n v="4408"/>
    <n v="2204"/>
    <n v="0.5"/>
    <x v="2"/>
    <n v="2021"/>
    <x v="8"/>
    <x v="3"/>
    <x v="0"/>
    <n v="19"/>
  </r>
  <r>
    <x v="2"/>
    <n v="1185732"/>
    <d v="2021-10-17T00:00:00"/>
    <x v="3"/>
    <x v="19"/>
    <s v="Detroit"/>
    <x v="4"/>
    <n v="48"/>
    <n v="112"/>
    <n v="5376"/>
    <n v="2956.7999999999997"/>
    <n v="0.54999999999999993"/>
    <x v="2"/>
    <n v="2021"/>
    <x v="8"/>
    <x v="3"/>
    <x v="1"/>
    <n v="26.4"/>
  </r>
  <r>
    <x v="2"/>
    <n v="1185732"/>
    <d v="2021-10-17T00:00:00"/>
    <x v="3"/>
    <x v="19"/>
    <s v="Detroit"/>
    <x v="5"/>
    <n v="52"/>
    <n v="137"/>
    <n v="7124"/>
    <n v="4986.8"/>
    <n v="0.70000000000000007"/>
    <x v="2"/>
    <n v="2021"/>
    <x v="8"/>
    <x v="3"/>
    <x v="1"/>
    <n v="36.4"/>
  </r>
  <r>
    <x v="2"/>
    <n v="1185732"/>
    <d v="2021-11-16T00:00:00"/>
    <x v="3"/>
    <x v="19"/>
    <s v="Detroit"/>
    <x v="0"/>
    <n v="49"/>
    <n v="196"/>
    <n v="9604"/>
    <n v="6050.52"/>
    <n v="0.63"/>
    <x v="2"/>
    <n v="2021"/>
    <x v="9"/>
    <x v="3"/>
    <x v="0"/>
    <n v="30.87"/>
  </r>
  <r>
    <x v="2"/>
    <n v="1185732"/>
    <d v="2021-11-16T00:00:00"/>
    <x v="3"/>
    <x v="19"/>
    <s v="Detroit"/>
    <x v="1"/>
    <n v="42"/>
    <n v="145"/>
    <n v="6090"/>
    <n v="3349.4999999999995"/>
    <n v="0.54999999999999993"/>
    <x v="2"/>
    <n v="2021"/>
    <x v="9"/>
    <x v="3"/>
    <x v="0"/>
    <n v="23.099999999999998"/>
  </r>
  <r>
    <x v="2"/>
    <n v="1185732"/>
    <d v="2021-11-16T00:00:00"/>
    <x v="3"/>
    <x v="19"/>
    <s v="Detroit"/>
    <x v="2"/>
    <n v="43"/>
    <n v="120"/>
    <n v="5160"/>
    <n v="2321.9999999999995"/>
    <n v="0.44999999999999996"/>
    <x v="2"/>
    <n v="2021"/>
    <x v="9"/>
    <x v="3"/>
    <x v="0"/>
    <n v="19.349999999999998"/>
  </r>
  <r>
    <x v="2"/>
    <n v="1185732"/>
    <d v="2021-11-16T00:00:00"/>
    <x v="3"/>
    <x v="19"/>
    <s v="Detroit"/>
    <x v="3"/>
    <n v="41"/>
    <n v="138"/>
    <n v="5658"/>
    <n v="2772.42"/>
    <n v="0.49"/>
    <x v="2"/>
    <n v="2021"/>
    <x v="9"/>
    <x v="3"/>
    <x v="0"/>
    <n v="20.09"/>
  </r>
  <r>
    <x v="2"/>
    <n v="1185732"/>
    <d v="2021-11-16T00:00:00"/>
    <x v="3"/>
    <x v="19"/>
    <s v="Detroit"/>
    <x v="4"/>
    <n v="59"/>
    <n v="126"/>
    <n v="7434"/>
    <n v="4088.6999999999994"/>
    <n v="0.54999999999999993"/>
    <x v="2"/>
    <n v="2021"/>
    <x v="9"/>
    <x v="3"/>
    <x v="1"/>
    <n v="32.449999999999996"/>
  </r>
  <r>
    <x v="2"/>
    <n v="1185732"/>
    <d v="2021-11-16T00:00:00"/>
    <x v="3"/>
    <x v="19"/>
    <s v="Detroit"/>
    <x v="5"/>
    <n v="59"/>
    <n v="169"/>
    <n v="9971"/>
    <n v="6879.9900000000007"/>
    <n v="0.69000000000000006"/>
    <x v="2"/>
    <n v="2021"/>
    <x v="9"/>
    <x v="3"/>
    <x v="1"/>
    <n v="40.71"/>
  </r>
  <r>
    <x v="2"/>
    <n v="1185732"/>
    <d v="2021-12-15T00:00:00"/>
    <x v="3"/>
    <x v="19"/>
    <s v="Detroit"/>
    <x v="0"/>
    <n v="55"/>
    <n v="255"/>
    <n v="14025"/>
    <n v="8555.25"/>
    <n v="0.61"/>
    <x v="2"/>
    <n v="2021"/>
    <x v="10"/>
    <x v="3"/>
    <x v="0"/>
    <n v="33.549999999999997"/>
  </r>
  <r>
    <x v="2"/>
    <n v="1185732"/>
    <d v="2021-12-15T00:00:00"/>
    <x v="3"/>
    <x v="19"/>
    <s v="Detroit"/>
    <x v="1"/>
    <n v="46"/>
    <n v="176"/>
    <n v="8096"/>
    <n v="4290.88"/>
    <n v="0.53"/>
    <x v="2"/>
    <n v="2021"/>
    <x v="10"/>
    <x v="3"/>
    <x v="0"/>
    <n v="24.38"/>
  </r>
  <r>
    <x v="0"/>
    <n v="1185732"/>
    <d v="2021-12-15T00:00:00"/>
    <x v="3"/>
    <x v="19"/>
    <s v="Detroit"/>
    <x v="2"/>
    <n v="48"/>
    <n v="168"/>
    <n v="8064"/>
    <n v="3628.7999999999997"/>
    <n v="0.44999999999999996"/>
    <x v="2"/>
    <n v="2021"/>
    <x v="10"/>
    <x v="3"/>
    <x v="0"/>
    <n v="21.599999999999998"/>
  </r>
  <r>
    <x v="0"/>
    <n v="1185732"/>
    <d v="2021-12-15T00:00:00"/>
    <x v="3"/>
    <x v="19"/>
    <s v="Detroit"/>
    <x v="3"/>
    <n v="48"/>
    <n v="138"/>
    <n v="6624"/>
    <n v="3179.52"/>
    <n v="0.48"/>
    <x v="2"/>
    <n v="2021"/>
    <x v="10"/>
    <x v="3"/>
    <x v="0"/>
    <n v="23.04"/>
  </r>
  <r>
    <x v="0"/>
    <n v="1185732"/>
    <d v="2021-12-15T00:00:00"/>
    <x v="3"/>
    <x v="19"/>
    <s v="Detroit"/>
    <x v="4"/>
    <n v="55"/>
    <n v="143"/>
    <n v="7865"/>
    <n v="4089.8"/>
    <n v="0.52"/>
    <x v="2"/>
    <n v="2021"/>
    <x v="10"/>
    <x v="3"/>
    <x v="1"/>
    <n v="28.6"/>
  </r>
  <r>
    <x v="0"/>
    <n v="1185732"/>
    <d v="2021-12-15T00:00:00"/>
    <x v="3"/>
    <x v="19"/>
    <s v="Detroit"/>
    <x v="5"/>
    <n v="59"/>
    <n v="163"/>
    <n v="9617"/>
    <n v="6251.05"/>
    <n v="0.65"/>
    <x v="2"/>
    <n v="2021"/>
    <x v="10"/>
    <x v="3"/>
    <x v="1"/>
    <n v="38.35"/>
  </r>
  <r>
    <x v="0"/>
    <n v="1185732"/>
    <d v="2021-01-18T00:00:00"/>
    <x v="3"/>
    <x v="19"/>
    <s v="Detroit"/>
    <x v="0"/>
    <n v="27"/>
    <n v="156"/>
    <n v="4212"/>
    <n v="2106"/>
    <n v="0.5"/>
    <x v="2"/>
    <n v="2021"/>
    <x v="0"/>
    <x v="0"/>
    <x v="0"/>
    <n v="13.5"/>
  </r>
  <r>
    <x v="0"/>
    <n v="1185732"/>
    <d v="2021-01-18T00:00:00"/>
    <x v="3"/>
    <x v="19"/>
    <s v="Detroit"/>
    <x v="1"/>
    <n v="29"/>
    <n v="123"/>
    <n v="3567"/>
    <n v="1676.49"/>
    <n v="0.47"/>
    <x v="2"/>
    <n v="2021"/>
    <x v="0"/>
    <x v="0"/>
    <x v="0"/>
    <n v="13.63"/>
  </r>
  <r>
    <x v="0"/>
    <n v="1185732"/>
    <d v="2021-01-18T00:00:00"/>
    <x v="3"/>
    <x v="19"/>
    <s v="Detroit"/>
    <x v="2"/>
    <n v="19"/>
    <n v="123"/>
    <n v="2337"/>
    <n v="1051.6499999999999"/>
    <n v="0.44999999999999996"/>
    <x v="2"/>
    <n v="2021"/>
    <x v="0"/>
    <x v="0"/>
    <x v="0"/>
    <n v="8.5499999999999989"/>
  </r>
  <r>
    <x v="0"/>
    <n v="1185732"/>
    <d v="2021-01-18T00:00:00"/>
    <x v="3"/>
    <x v="19"/>
    <s v="Detroit"/>
    <x v="3"/>
    <n v="24"/>
    <n v="77"/>
    <n v="1848"/>
    <n v="960.96"/>
    <n v="0.52"/>
    <x v="2"/>
    <n v="2021"/>
    <x v="0"/>
    <x v="0"/>
    <x v="0"/>
    <n v="12.48"/>
  </r>
  <r>
    <x v="0"/>
    <n v="1185732"/>
    <d v="2021-01-18T00:00:00"/>
    <x v="3"/>
    <x v="19"/>
    <s v="Detroit"/>
    <x v="4"/>
    <n v="39"/>
    <n v="98"/>
    <n v="3822"/>
    <n v="1872.78"/>
    <n v="0.49"/>
    <x v="2"/>
    <n v="2021"/>
    <x v="0"/>
    <x v="0"/>
    <x v="1"/>
    <n v="19.11"/>
  </r>
  <r>
    <x v="0"/>
    <n v="1185732"/>
    <d v="2021-01-18T00:00:00"/>
    <x v="3"/>
    <x v="19"/>
    <s v="Detroit"/>
    <x v="5"/>
    <n v="29"/>
    <n v="123"/>
    <n v="3567"/>
    <n v="2247.21"/>
    <n v="0.63"/>
    <x v="2"/>
    <n v="2021"/>
    <x v="0"/>
    <x v="0"/>
    <x v="1"/>
    <n v="18.27"/>
  </r>
  <r>
    <x v="0"/>
    <n v="1185732"/>
    <d v="2021-02-18T00:00:00"/>
    <x v="3"/>
    <x v="19"/>
    <s v="Detroit"/>
    <x v="0"/>
    <n v="29"/>
    <n v="182"/>
    <n v="5278"/>
    <n v="2797.34"/>
    <n v="0.53"/>
    <x v="2"/>
    <n v="2021"/>
    <x v="1"/>
    <x v="0"/>
    <x v="0"/>
    <n v="15.370000000000001"/>
  </r>
  <r>
    <x v="0"/>
    <n v="1185732"/>
    <d v="2021-02-18T00:00:00"/>
    <x v="3"/>
    <x v="19"/>
    <s v="Detroit"/>
    <x v="1"/>
    <n v="28"/>
    <n v="94"/>
    <n v="2632"/>
    <n v="1289.68"/>
    <n v="0.49"/>
    <x v="2"/>
    <n v="2021"/>
    <x v="1"/>
    <x v="0"/>
    <x v="0"/>
    <n v="13.72"/>
  </r>
  <r>
    <x v="0"/>
    <n v="1185732"/>
    <d v="2021-02-18T00:00:00"/>
    <x v="3"/>
    <x v="19"/>
    <s v="Detroit"/>
    <x v="2"/>
    <n v="19"/>
    <n v="113"/>
    <n v="2147"/>
    <n v="966.14999999999986"/>
    <n v="0.44999999999999996"/>
    <x v="2"/>
    <n v="2021"/>
    <x v="1"/>
    <x v="0"/>
    <x v="0"/>
    <n v="8.5499999999999989"/>
  </r>
  <r>
    <x v="0"/>
    <n v="1185732"/>
    <d v="2021-02-18T00:00:00"/>
    <x v="3"/>
    <x v="20"/>
    <s v="St. Louis"/>
    <x v="3"/>
    <n v="24"/>
    <n v="70"/>
    <n v="1680"/>
    <n v="873.6"/>
    <n v="0.52"/>
    <x v="2"/>
    <n v="2021"/>
    <x v="1"/>
    <x v="0"/>
    <x v="0"/>
    <n v="12.48"/>
  </r>
  <r>
    <x v="0"/>
    <n v="1185732"/>
    <d v="2021-02-18T00:00:00"/>
    <x v="3"/>
    <x v="20"/>
    <s v="St. Louis"/>
    <x v="4"/>
    <n v="38"/>
    <n v="88"/>
    <n v="3344"/>
    <n v="1504.8"/>
    <n v="0.44999999999999996"/>
    <x v="2"/>
    <n v="2021"/>
    <x v="1"/>
    <x v="0"/>
    <x v="1"/>
    <n v="17.099999999999998"/>
  </r>
  <r>
    <x v="0"/>
    <n v="1185732"/>
    <d v="2021-02-18T00:00:00"/>
    <x v="3"/>
    <x v="20"/>
    <s v="St. Louis"/>
    <x v="5"/>
    <n v="28"/>
    <n v="120"/>
    <n v="3360"/>
    <n v="2116.8000000000002"/>
    <n v="0.63"/>
    <x v="2"/>
    <n v="2021"/>
    <x v="1"/>
    <x v="0"/>
    <x v="1"/>
    <n v="17.64"/>
  </r>
  <r>
    <x v="0"/>
    <n v="1185732"/>
    <d v="2021-03-17T00:00:00"/>
    <x v="3"/>
    <x v="20"/>
    <s v="St. Louis"/>
    <x v="0"/>
    <n v="34"/>
    <n v="186"/>
    <n v="6324"/>
    <n v="3225.2400000000002"/>
    <n v="0.51"/>
    <x v="2"/>
    <n v="2021"/>
    <x v="2"/>
    <x v="0"/>
    <x v="0"/>
    <n v="17.34"/>
  </r>
  <r>
    <x v="0"/>
    <n v="1185732"/>
    <d v="2021-03-17T00:00:00"/>
    <x v="3"/>
    <x v="20"/>
    <s v="St. Louis"/>
    <x v="1"/>
    <n v="34"/>
    <n v="87"/>
    <n v="2958"/>
    <n v="1331.1"/>
    <n v="0.44999999999999996"/>
    <x v="2"/>
    <n v="2021"/>
    <x v="2"/>
    <x v="0"/>
    <x v="0"/>
    <n v="15.299999999999999"/>
  </r>
  <r>
    <x v="0"/>
    <n v="1185732"/>
    <d v="2021-03-17T00:00:00"/>
    <x v="3"/>
    <x v="20"/>
    <s v="St. Louis"/>
    <x v="2"/>
    <n v="23"/>
    <n v="95"/>
    <n v="2185"/>
    <n v="1005.0999999999999"/>
    <n v="0.45999999999999996"/>
    <x v="2"/>
    <n v="2021"/>
    <x v="2"/>
    <x v="0"/>
    <x v="0"/>
    <n v="10.579999999999998"/>
  </r>
  <r>
    <x v="0"/>
    <n v="1185732"/>
    <d v="2021-03-17T00:00:00"/>
    <x v="3"/>
    <x v="20"/>
    <s v="St. Louis"/>
    <x v="3"/>
    <n v="28"/>
    <n v="54"/>
    <n v="1512"/>
    <n v="771.12"/>
    <n v="0.51"/>
    <x v="2"/>
    <n v="2021"/>
    <x v="2"/>
    <x v="0"/>
    <x v="0"/>
    <n v="14.28"/>
  </r>
  <r>
    <x v="0"/>
    <n v="1185732"/>
    <d v="2021-03-17T00:00:00"/>
    <x v="3"/>
    <x v="20"/>
    <s v="St. Louis"/>
    <x v="4"/>
    <n v="41"/>
    <n v="75"/>
    <n v="3075"/>
    <n v="1506.75"/>
    <n v="0.49"/>
    <x v="2"/>
    <n v="2021"/>
    <x v="2"/>
    <x v="0"/>
    <x v="1"/>
    <n v="20.09"/>
  </r>
  <r>
    <x v="0"/>
    <n v="1185732"/>
    <d v="2021-03-17T00:00:00"/>
    <x v="3"/>
    <x v="20"/>
    <s v="St. Louis"/>
    <x v="5"/>
    <n v="34"/>
    <n v="102"/>
    <n v="3468"/>
    <n v="2254.2000000000003"/>
    <n v="0.65"/>
    <x v="2"/>
    <n v="2021"/>
    <x v="2"/>
    <x v="0"/>
    <x v="1"/>
    <n v="22.1"/>
  </r>
  <r>
    <x v="0"/>
    <n v="1185732"/>
    <d v="2021-04-18T00:00:00"/>
    <x v="3"/>
    <x v="20"/>
    <s v="St. Louis"/>
    <x v="0"/>
    <n v="33"/>
    <n v="144"/>
    <n v="4752"/>
    <n v="2471.04"/>
    <n v="0.52"/>
    <x v="2"/>
    <n v="2021"/>
    <x v="3"/>
    <x v="1"/>
    <x v="0"/>
    <n v="17.16"/>
  </r>
  <r>
    <x v="0"/>
    <n v="1185732"/>
    <d v="2021-04-18T00:00:00"/>
    <x v="3"/>
    <x v="20"/>
    <s v="St. Louis"/>
    <x v="1"/>
    <n v="27"/>
    <n v="72"/>
    <n v="1944"/>
    <n v="952.56"/>
    <n v="0.49"/>
    <x v="2"/>
    <n v="2021"/>
    <x v="3"/>
    <x v="1"/>
    <x v="0"/>
    <n v="13.229999999999999"/>
  </r>
  <r>
    <x v="0"/>
    <n v="1185732"/>
    <d v="2021-04-18T00:00:00"/>
    <x v="3"/>
    <x v="20"/>
    <s v="St. Louis"/>
    <x v="2"/>
    <n v="18"/>
    <n v="83"/>
    <n v="1494"/>
    <n v="732.06"/>
    <n v="0.49"/>
    <x v="2"/>
    <n v="2021"/>
    <x v="3"/>
    <x v="1"/>
    <x v="0"/>
    <n v="8.8199999999999985"/>
  </r>
  <r>
    <x v="0"/>
    <n v="1185732"/>
    <d v="2021-04-18T00:00:00"/>
    <x v="3"/>
    <x v="20"/>
    <s v="St. Louis"/>
    <x v="3"/>
    <n v="23"/>
    <n v="52"/>
    <n v="1196"/>
    <n v="621.92000000000007"/>
    <n v="0.52"/>
    <x v="2"/>
    <n v="2021"/>
    <x v="3"/>
    <x v="1"/>
    <x v="0"/>
    <n v="11.96"/>
  </r>
  <r>
    <x v="0"/>
    <n v="1185732"/>
    <d v="2021-04-18T00:00:00"/>
    <x v="3"/>
    <x v="20"/>
    <s v="St. Louis"/>
    <x v="4"/>
    <n v="36"/>
    <n v="65"/>
    <n v="2340"/>
    <n v="1053"/>
    <n v="0.44999999999999996"/>
    <x v="2"/>
    <n v="2021"/>
    <x v="3"/>
    <x v="1"/>
    <x v="1"/>
    <n v="16.2"/>
  </r>
  <r>
    <x v="0"/>
    <n v="1185732"/>
    <d v="2021-04-18T00:00:00"/>
    <x v="3"/>
    <x v="20"/>
    <s v="St. Louis"/>
    <x v="5"/>
    <n v="28"/>
    <n v="105"/>
    <n v="2940"/>
    <n v="1793.3999999999999"/>
    <n v="0.61"/>
    <x v="2"/>
    <n v="2021"/>
    <x v="3"/>
    <x v="1"/>
    <x v="1"/>
    <n v="17.079999999999998"/>
  </r>
  <r>
    <x v="0"/>
    <n v="1185732"/>
    <d v="2021-05-19T00:00:00"/>
    <x v="3"/>
    <x v="20"/>
    <s v="St. Louis"/>
    <x v="0"/>
    <n v="39"/>
    <n v="180"/>
    <n v="7020"/>
    <n v="3580.2000000000003"/>
    <n v="0.51"/>
    <x v="2"/>
    <n v="2021"/>
    <x v="4"/>
    <x v="1"/>
    <x v="0"/>
    <n v="19.89"/>
  </r>
  <r>
    <x v="0"/>
    <n v="1185732"/>
    <d v="2021-05-19T00:00:00"/>
    <x v="3"/>
    <x v="20"/>
    <s v="St. Louis"/>
    <x v="1"/>
    <n v="34"/>
    <n v="88"/>
    <n v="2992"/>
    <n v="1406.24"/>
    <n v="0.47"/>
    <x v="2"/>
    <n v="2021"/>
    <x v="4"/>
    <x v="1"/>
    <x v="0"/>
    <n v="15.98"/>
  </r>
  <r>
    <x v="0"/>
    <n v="1185732"/>
    <d v="2021-05-19T00:00:00"/>
    <x v="3"/>
    <x v="20"/>
    <s v="St. Louis"/>
    <x v="2"/>
    <n v="29"/>
    <n v="87"/>
    <n v="2523"/>
    <n v="1160.58"/>
    <n v="0.45999999999999996"/>
    <x v="2"/>
    <n v="2021"/>
    <x v="4"/>
    <x v="1"/>
    <x v="0"/>
    <n v="13.34"/>
  </r>
  <r>
    <x v="0"/>
    <n v="1185732"/>
    <d v="2021-05-19T00:00:00"/>
    <x v="3"/>
    <x v="20"/>
    <s v="St. Louis"/>
    <x v="3"/>
    <n v="29"/>
    <n v="65"/>
    <n v="1885"/>
    <n v="1036.75"/>
    <n v="0.55000000000000004"/>
    <x v="2"/>
    <n v="2021"/>
    <x v="4"/>
    <x v="1"/>
    <x v="0"/>
    <n v="15.95"/>
  </r>
  <r>
    <x v="0"/>
    <n v="1185732"/>
    <d v="2021-05-19T00:00:00"/>
    <x v="3"/>
    <x v="20"/>
    <s v="St. Louis"/>
    <x v="4"/>
    <n v="44"/>
    <n v="70"/>
    <n v="3080"/>
    <n v="1478.3999999999999"/>
    <n v="0.48"/>
    <x v="2"/>
    <n v="2021"/>
    <x v="4"/>
    <x v="1"/>
    <x v="1"/>
    <n v="21.119999999999997"/>
  </r>
  <r>
    <x v="0"/>
    <n v="1185732"/>
    <d v="2021-05-19T00:00:00"/>
    <x v="3"/>
    <x v="20"/>
    <s v="St. Louis"/>
    <x v="5"/>
    <n v="45"/>
    <n v="105"/>
    <n v="4725"/>
    <n v="2835"/>
    <n v="0.6"/>
    <x v="2"/>
    <n v="2021"/>
    <x v="4"/>
    <x v="1"/>
    <x v="1"/>
    <n v="27"/>
  </r>
  <r>
    <x v="0"/>
    <n v="1185732"/>
    <d v="2021-06-18T00:00:00"/>
    <x v="3"/>
    <x v="20"/>
    <s v="St. Louis"/>
    <x v="0"/>
    <n v="32"/>
    <n v="168"/>
    <n v="5376"/>
    <n v="2903.04"/>
    <n v="0.54"/>
    <x v="2"/>
    <n v="2021"/>
    <x v="11"/>
    <x v="1"/>
    <x v="0"/>
    <n v="17.28"/>
  </r>
  <r>
    <x v="0"/>
    <n v="1185732"/>
    <d v="2021-06-18T00:00:00"/>
    <x v="3"/>
    <x v="20"/>
    <s v="St. Louis"/>
    <x v="1"/>
    <n v="27"/>
    <n v="91"/>
    <n v="2457"/>
    <n v="1130.2199999999998"/>
    <n v="0.45999999999999996"/>
    <x v="2"/>
    <n v="2021"/>
    <x v="11"/>
    <x v="1"/>
    <x v="0"/>
    <n v="12.419999999999998"/>
  </r>
  <r>
    <x v="0"/>
    <n v="1185732"/>
    <d v="2021-06-18T00:00:00"/>
    <x v="3"/>
    <x v="20"/>
    <s v="St. Louis"/>
    <x v="2"/>
    <n v="23"/>
    <n v="113"/>
    <n v="2599"/>
    <n v="1273.51"/>
    <n v="0.49"/>
    <x v="2"/>
    <n v="2021"/>
    <x v="11"/>
    <x v="1"/>
    <x v="0"/>
    <n v="11.27"/>
  </r>
  <r>
    <x v="0"/>
    <n v="1185732"/>
    <d v="2021-06-18T00:00:00"/>
    <x v="3"/>
    <x v="20"/>
    <s v="St. Louis"/>
    <x v="3"/>
    <n v="23"/>
    <n v="91"/>
    <n v="2093"/>
    <n v="1046.5"/>
    <n v="0.5"/>
    <x v="2"/>
    <n v="2021"/>
    <x v="11"/>
    <x v="1"/>
    <x v="0"/>
    <n v="11.5"/>
  </r>
  <r>
    <x v="0"/>
    <n v="1185732"/>
    <d v="2021-06-18T00:00:00"/>
    <x v="3"/>
    <x v="20"/>
    <s v="St. Louis"/>
    <x v="4"/>
    <n v="38"/>
    <n v="102"/>
    <n v="3876"/>
    <n v="1744.1999999999998"/>
    <n v="0.44999999999999996"/>
    <x v="2"/>
    <n v="2021"/>
    <x v="11"/>
    <x v="1"/>
    <x v="1"/>
    <n v="17.099999999999998"/>
  </r>
  <r>
    <x v="0"/>
    <n v="1185732"/>
    <d v="2021-06-18T00:00:00"/>
    <x v="3"/>
    <x v="20"/>
    <s v="St. Louis"/>
    <x v="5"/>
    <n v="42"/>
    <n v="142"/>
    <n v="5964"/>
    <n v="3876.6"/>
    <n v="0.65"/>
    <x v="2"/>
    <n v="2021"/>
    <x v="11"/>
    <x v="1"/>
    <x v="1"/>
    <n v="27.3"/>
  </r>
  <r>
    <x v="0"/>
    <n v="1185732"/>
    <d v="2021-07-17T00:00:00"/>
    <x v="3"/>
    <x v="20"/>
    <s v="St. Louis"/>
    <x v="0"/>
    <n v="36"/>
    <n v="203"/>
    <n v="7308"/>
    <n v="4019.4000000000005"/>
    <n v="0.55000000000000004"/>
    <x v="2"/>
    <n v="2021"/>
    <x v="5"/>
    <x v="2"/>
    <x v="0"/>
    <n v="19.800000000000004"/>
  </r>
  <r>
    <x v="0"/>
    <n v="1185732"/>
    <d v="2021-07-17T00:00:00"/>
    <x v="3"/>
    <x v="20"/>
    <s v="St. Louis"/>
    <x v="1"/>
    <n v="33"/>
    <n v="130"/>
    <n v="4290"/>
    <n v="2016.3"/>
    <n v="0.47"/>
    <x v="2"/>
    <n v="2021"/>
    <x v="5"/>
    <x v="2"/>
    <x v="0"/>
    <n v="15.51"/>
  </r>
  <r>
    <x v="0"/>
    <n v="1185732"/>
    <d v="2021-07-17T00:00:00"/>
    <x v="3"/>
    <x v="20"/>
    <s v="St. Louis"/>
    <x v="2"/>
    <n v="29"/>
    <n v="128"/>
    <n v="3712"/>
    <n v="1707.52"/>
    <n v="0.45999999999999996"/>
    <x v="2"/>
    <n v="2021"/>
    <x v="5"/>
    <x v="2"/>
    <x v="0"/>
    <n v="13.34"/>
  </r>
  <r>
    <x v="0"/>
    <n v="1185732"/>
    <d v="2021-07-17T00:00:00"/>
    <x v="3"/>
    <x v="20"/>
    <s v="St. Louis"/>
    <x v="3"/>
    <n v="29"/>
    <n v="101"/>
    <n v="2929"/>
    <n v="1552.3700000000001"/>
    <n v="0.53"/>
    <x v="2"/>
    <n v="2021"/>
    <x v="5"/>
    <x v="2"/>
    <x v="0"/>
    <n v="15.370000000000001"/>
  </r>
  <r>
    <x v="0"/>
    <n v="1185732"/>
    <d v="2021-07-17T00:00:00"/>
    <x v="3"/>
    <x v="20"/>
    <s v="St. Louis"/>
    <x v="4"/>
    <n v="37"/>
    <n v="94"/>
    <n v="3478"/>
    <n v="1704.22"/>
    <n v="0.49"/>
    <x v="2"/>
    <n v="2021"/>
    <x v="5"/>
    <x v="2"/>
    <x v="1"/>
    <n v="18.13"/>
  </r>
  <r>
    <x v="0"/>
    <n v="1185732"/>
    <d v="2021-07-17T00:00:00"/>
    <x v="3"/>
    <x v="20"/>
    <s v="St. Louis"/>
    <x v="5"/>
    <n v="41"/>
    <n v="160"/>
    <n v="6560"/>
    <n v="4001.6"/>
    <n v="0.61"/>
    <x v="2"/>
    <n v="2021"/>
    <x v="5"/>
    <x v="2"/>
    <x v="1"/>
    <n v="25.009999999999998"/>
  </r>
  <r>
    <x v="0"/>
    <n v="1185732"/>
    <d v="2021-08-18T00:00:00"/>
    <x v="3"/>
    <x v="20"/>
    <s v="St. Louis"/>
    <x v="0"/>
    <n v="38"/>
    <n v="203"/>
    <n v="7714"/>
    <n v="3857"/>
    <n v="0.5"/>
    <x v="2"/>
    <n v="2021"/>
    <x v="6"/>
    <x v="2"/>
    <x v="0"/>
    <n v="19"/>
  </r>
  <r>
    <x v="0"/>
    <n v="1185732"/>
    <d v="2021-08-18T00:00:00"/>
    <x v="3"/>
    <x v="20"/>
    <s v="St. Louis"/>
    <x v="1"/>
    <n v="38"/>
    <n v="143"/>
    <n v="5434"/>
    <n v="2499.64"/>
    <n v="0.45999999999999996"/>
    <x v="2"/>
    <n v="2021"/>
    <x v="6"/>
    <x v="2"/>
    <x v="0"/>
    <n v="17.48"/>
  </r>
  <r>
    <x v="0"/>
    <n v="1185732"/>
    <d v="2021-08-18T00:00:00"/>
    <x v="3"/>
    <x v="20"/>
    <s v="St. Louis"/>
    <x v="2"/>
    <n v="32"/>
    <n v="120"/>
    <n v="3840"/>
    <n v="1766.3999999999999"/>
    <n v="0.45999999999999996"/>
    <x v="2"/>
    <n v="2021"/>
    <x v="6"/>
    <x v="2"/>
    <x v="0"/>
    <n v="14.719999999999999"/>
  </r>
  <r>
    <x v="0"/>
    <n v="1185732"/>
    <d v="2021-08-18T00:00:00"/>
    <x v="3"/>
    <x v="20"/>
    <s v="St. Louis"/>
    <x v="3"/>
    <n v="24"/>
    <n v="91"/>
    <n v="2184"/>
    <n v="1201.2"/>
    <n v="0.55000000000000004"/>
    <x v="2"/>
    <n v="2021"/>
    <x v="6"/>
    <x v="2"/>
    <x v="0"/>
    <n v="13.200000000000001"/>
  </r>
  <r>
    <x v="0"/>
    <n v="1185732"/>
    <d v="2021-08-18T00:00:00"/>
    <x v="3"/>
    <x v="20"/>
    <s v="St. Louis"/>
    <x v="4"/>
    <n v="34"/>
    <n v="81"/>
    <n v="2754"/>
    <n v="1294.3799999999999"/>
    <n v="0.47"/>
    <x v="2"/>
    <n v="2021"/>
    <x v="6"/>
    <x v="2"/>
    <x v="1"/>
    <n v="15.979999999999999"/>
  </r>
  <r>
    <x v="0"/>
    <n v="1185732"/>
    <d v="2021-08-18T00:00:00"/>
    <x v="3"/>
    <x v="20"/>
    <s v="St. Louis"/>
    <x v="5"/>
    <n v="36"/>
    <n v="128"/>
    <n v="4608"/>
    <n v="2995.2000000000003"/>
    <n v="0.65"/>
    <x v="2"/>
    <n v="2021"/>
    <x v="6"/>
    <x v="2"/>
    <x v="1"/>
    <n v="23.400000000000002"/>
  </r>
  <r>
    <x v="0"/>
    <n v="1185732"/>
    <d v="2021-09-19T00:00:00"/>
    <x v="3"/>
    <x v="20"/>
    <s v="St. Louis"/>
    <x v="0"/>
    <n v="32"/>
    <n v="174"/>
    <n v="5568"/>
    <n v="2784"/>
    <n v="0.5"/>
    <x v="2"/>
    <n v="2021"/>
    <x v="7"/>
    <x v="2"/>
    <x v="0"/>
    <n v="16"/>
  </r>
  <r>
    <x v="0"/>
    <n v="1185732"/>
    <d v="2021-09-19T00:00:00"/>
    <x v="3"/>
    <x v="20"/>
    <s v="St. Louis"/>
    <x v="1"/>
    <n v="28"/>
    <n v="100"/>
    <n v="2800"/>
    <n v="1316"/>
    <n v="0.47"/>
    <x v="2"/>
    <n v="2021"/>
    <x v="7"/>
    <x v="2"/>
    <x v="0"/>
    <n v="13.16"/>
  </r>
  <r>
    <x v="0"/>
    <n v="1185732"/>
    <d v="2021-09-19T00:00:00"/>
    <x v="3"/>
    <x v="20"/>
    <s v="St. Louis"/>
    <x v="2"/>
    <n v="14"/>
    <n v="75"/>
    <n v="1050"/>
    <n v="514.5"/>
    <n v="0.49"/>
    <x v="2"/>
    <n v="2021"/>
    <x v="7"/>
    <x v="2"/>
    <x v="0"/>
    <n v="6.86"/>
  </r>
  <r>
    <x v="0"/>
    <n v="1185732"/>
    <d v="2021-09-19T00:00:00"/>
    <x v="3"/>
    <x v="20"/>
    <s v="St. Louis"/>
    <x v="3"/>
    <n v="14"/>
    <n v="83"/>
    <n v="1162"/>
    <n v="615.86"/>
    <n v="0.53"/>
    <x v="2"/>
    <n v="2021"/>
    <x v="7"/>
    <x v="2"/>
    <x v="0"/>
    <n v="7.42"/>
  </r>
  <r>
    <x v="0"/>
    <n v="1185732"/>
    <d v="2021-09-19T00:00:00"/>
    <x v="3"/>
    <x v="20"/>
    <s v="St. Louis"/>
    <x v="4"/>
    <n v="23"/>
    <n v="77"/>
    <n v="1771"/>
    <n v="832.37"/>
    <n v="0.47"/>
    <x v="2"/>
    <n v="2021"/>
    <x v="7"/>
    <x v="2"/>
    <x v="1"/>
    <n v="10.81"/>
  </r>
  <r>
    <x v="0"/>
    <n v="1185732"/>
    <d v="2021-09-19T00:00:00"/>
    <x v="3"/>
    <x v="20"/>
    <s v="St. Louis"/>
    <x v="5"/>
    <n v="28"/>
    <n v="95"/>
    <n v="2660"/>
    <n v="1702.4"/>
    <n v="0.64"/>
    <x v="2"/>
    <n v="2021"/>
    <x v="7"/>
    <x v="2"/>
    <x v="1"/>
    <n v="17.920000000000002"/>
  </r>
  <r>
    <x v="0"/>
    <n v="1185732"/>
    <d v="2021-10-18T00:00:00"/>
    <x v="3"/>
    <x v="20"/>
    <s v="St. Louis"/>
    <x v="0"/>
    <n v="34"/>
    <n v="131"/>
    <n v="4454"/>
    <n v="2271.54"/>
    <n v="0.51"/>
    <x v="2"/>
    <n v="2021"/>
    <x v="8"/>
    <x v="3"/>
    <x v="0"/>
    <n v="17.34"/>
  </r>
  <r>
    <x v="0"/>
    <n v="1185732"/>
    <d v="2021-10-18T00:00:00"/>
    <x v="3"/>
    <x v="20"/>
    <s v="St. Louis"/>
    <x v="1"/>
    <n v="24"/>
    <n v="91"/>
    <n v="2184"/>
    <n v="1092"/>
    <n v="0.5"/>
    <x v="2"/>
    <n v="2021"/>
    <x v="8"/>
    <x v="3"/>
    <x v="0"/>
    <n v="12"/>
  </r>
  <r>
    <x v="0"/>
    <n v="1185732"/>
    <d v="2021-10-18T00:00:00"/>
    <x v="3"/>
    <x v="20"/>
    <s v="St. Louis"/>
    <x v="2"/>
    <n v="23"/>
    <n v="73"/>
    <n v="1679"/>
    <n v="805.92"/>
    <n v="0.48"/>
    <x v="2"/>
    <n v="2021"/>
    <x v="8"/>
    <x v="3"/>
    <x v="0"/>
    <n v="11.04"/>
  </r>
  <r>
    <x v="0"/>
    <n v="1185732"/>
    <d v="2021-10-18T00:00:00"/>
    <x v="3"/>
    <x v="20"/>
    <s v="St. Louis"/>
    <x v="3"/>
    <n v="23"/>
    <n v="59"/>
    <n v="1357"/>
    <n v="678.5"/>
    <n v="0.5"/>
    <x v="2"/>
    <n v="2021"/>
    <x v="8"/>
    <x v="3"/>
    <x v="0"/>
    <n v="11.5"/>
  </r>
  <r>
    <x v="0"/>
    <n v="1185732"/>
    <d v="2021-10-18T00:00:00"/>
    <x v="3"/>
    <x v="20"/>
    <s v="St. Louis"/>
    <x v="4"/>
    <n v="32"/>
    <n v="68"/>
    <n v="2176"/>
    <n v="1022.7199999999999"/>
    <n v="0.47"/>
    <x v="2"/>
    <n v="2021"/>
    <x v="8"/>
    <x v="3"/>
    <x v="1"/>
    <n v="15.04"/>
  </r>
  <r>
    <x v="0"/>
    <n v="1185732"/>
    <d v="2021-10-18T00:00:00"/>
    <x v="3"/>
    <x v="20"/>
    <s v="St. Louis"/>
    <x v="5"/>
    <n v="38"/>
    <n v="88"/>
    <n v="3344"/>
    <n v="2140.16"/>
    <n v="0.64"/>
    <x v="2"/>
    <n v="2021"/>
    <x v="8"/>
    <x v="3"/>
    <x v="1"/>
    <n v="24.319999999999997"/>
  </r>
  <r>
    <x v="0"/>
    <n v="1185732"/>
    <d v="2021-11-18T00:00:00"/>
    <x v="3"/>
    <x v="20"/>
    <s v="St. Louis"/>
    <x v="0"/>
    <n v="34"/>
    <n v="150"/>
    <n v="5100"/>
    <n v="2601"/>
    <n v="0.51"/>
    <x v="2"/>
    <n v="2021"/>
    <x v="9"/>
    <x v="3"/>
    <x v="0"/>
    <n v="17.34"/>
  </r>
  <r>
    <x v="0"/>
    <n v="1185732"/>
    <d v="2021-11-18T00:00:00"/>
    <x v="3"/>
    <x v="20"/>
    <s v="St. Louis"/>
    <x v="1"/>
    <n v="23"/>
    <n v="88"/>
    <n v="2024"/>
    <n v="910.8"/>
    <n v="0.44999999999999996"/>
    <x v="2"/>
    <n v="2021"/>
    <x v="9"/>
    <x v="3"/>
    <x v="0"/>
    <n v="10.35"/>
  </r>
  <r>
    <x v="0"/>
    <n v="1185732"/>
    <d v="2021-11-18T00:00:00"/>
    <x v="3"/>
    <x v="20"/>
    <s v="St. Louis"/>
    <x v="2"/>
    <n v="23"/>
    <n v="80"/>
    <n v="1840"/>
    <n v="901.6"/>
    <n v="0.49"/>
    <x v="2"/>
    <n v="2021"/>
    <x v="9"/>
    <x v="3"/>
    <x v="0"/>
    <n v="11.27"/>
  </r>
  <r>
    <x v="0"/>
    <n v="1185732"/>
    <d v="2021-11-18T00:00:00"/>
    <x v="3"/>
    <x v="20"/>
    <s v="St. Louis"/>
    <x v="3"/>
    <n v="23"/>
    <n v="88"/>
    <n v="2024"/>
    <n v="1052.48"/>
    <n v="0.52"/>
    <x v="2"/>
    <n v="2021"/>
    <x v="9"/>
    <x v="3"/>
    <x v="0"/>
    <n v="11.96"/>
  </r>
  <r>
    <x v="0"/>
    <n v="1185732"/>
    <d v="2021-11-18T00:00:00"/>
    <x v="3"/>
    <x v="20"/>
    <s v="St. Louis"/>
    <x v="4"/>
    <n v="43"/>
    <n v="81"/>
    <n v="3483"/>
    <n v="1671.84"/>
    <n v="0.48"/>
    <x v="2"/>
    <n v="2021"/>
    <x v="9"/>
    <x v="3"/>
    <x v="1"/>
    <n v="20.64"/>
  </r>
  <r>
    <x v="0"/>
    <n v="1185732"/>
    <d v="2021-11-18T00:00:00"/>
    <x v="3"/>
    <x v="20"/>
    <s v="St. Louis"/>
    <x v="5"/>
    <n v="48"/>
    <n v="108"/>
    <n v="5184"/>
    <n v="3265.92"/>
    <n v="0.63"/>
    <x v="2"/>
    <n v="2021"/>
    <x v="9"/>
    <x v="3"/>
    <x v="1"/>
    <n v="30.240000000000002"/>
  </r>
  <r>
    <x v="0"/>
    <n v="1185732"/>
    <d v="2021-12-17T00:00:00"/>
    <x v="3"/>
    <x v="20"/>
    <s v="St. Louis"/>
    <x v="0"/>
    <n v="41"/>
    <n v="163"/>
    <n v="6683"/>
    <n v="3475.1600000000003"/>
    <n v="0.52"/>
    <x v="2"/>
    <n v="2021"/>
    <x v="10"/>
    <x v="3"/>
    <x v="0"/>
    <n v="21.32"/>
  </r>
  <r>
    <x v="0"/>
    <n v="1185732"/>
    <d v="2021-12-17T00:00:00"/>
    <x v="3"/>
    <x v="20"/>
    <s v="St. Louis"/>
    <x v="1"/>
    <n v="32"/>
    <n v="113"/>
    <n v="3616"/>
    <n v="1735.6799999999998"/>
    <n v="0.48"/>
    <x v="2"/>
    <n v="2021"/>
    <x v="10"/>
    <x v="3"/>
    <x v="0"/>
    <n v="15.36"/>
  </r>
  <r>
    <x v="3"/>
    <n v="1185732"/>
    <d v="2021-12-17T00:00:00"/>
    <x v="3"/>
    <x v="20"/>
    <s v="St. Louis"/>
    <x v="2"/>
    <n v="32"/>
    <n v="120"/>
    <n v="3840"/>
    <n v="1804.8"/>
    <n v="0.47"/>
    <x v="2"/>
    <n v="2021"/>
    <x v="10"/>
    <x v="3"/>
    <x v="0"/>
    <n v="15.04"/>
  </r>
  <r>
    <x v="3"/>
    <n v="1185732"/>
    <d v="2021-12-17T00:00:00"/>
    <x v="3"/>
    <x v="20"/>
    <s v="St. Louis"/>
    <x v="3"/>
    <n v="34"/>
    <n v="88"/>
    <n v="2992"/>
    <n v="1555.8400000000001"/>
    <n v="0.52"/>
    <x v="2"/>
    <n v="2021"/>
    <x v="10"/>
    <x v="3"/>
    <x v="0"/>
    <n v="17.680000000000003"/>
  </r>
  <r>
    <x v="3"/>
    <n v="1185732"/>
    <d v="2021-12-17T00:00:00"/>
    <x v="3"/>
    <x v="20"/>
    <s v="St. Louis"/>
    <x v="4"/>
    <n v="42"/>
    <n v="88"/>
    <n v="3696"/>
    <n v="1848"/>
    <n v="0.5"/>
    <x v="2"/>
    <n v="2021"/>
    <x v="10"/>
    <x v="3"/>
    <x v="1"/>
    <n v="21"/>
  </r>
  <r>
    <x v="3"/>
    <n v="1185732"/>
    <d v="2021-12-17T00:00:00"/>
    <x v="3"/>
    <x v="20"/>
    <s v="St. Louis"/>
    <x v="5"/>
    <n v="47"/>
    <n v="126"/>
    <n v="5922"/>
    <n v="3612.42"/>
    <n v="0.61"/>
    <x v="2"/>
    <n v="2021"/>
    <x v="10"/>
    <x v="3"/>
    <x v="1"/>
    <n v="28.67"/>
  </r>
  <r>
    <x v="3"/>
    <n v="1185732"/>
    <d v="2021-01-11T00:00:00"/>
    <x v="3"/>
    <x v="20"/>
    <s v="St. Louis"/>
    <x v="0"/>
    <n v="23"/>
    <n v="196"/>
    <n v="4508"/>
    <n v="2479.4"/>
    <n v="0.55000000000000004"/>
    <x v="2"/>
    <n v="2021"/>
    <x v="0"/>
    <x v="0"/>
    <x v="0"/>
    <n v="12.65"/>
  </r>
  <r>
    <x v="3"/>
    <n v="1185732"/>
    <d v="2021-01-11T00:00:00"/>
    <x v="3"/>
    <x v="20"/>
    <s v="St. Louis"/>
    <x v="1"/>
    <n v="23"/>
    <n v="133"/>
    <n v="3059"/>
    <n v="1437.73"/>
    <n v="0.47"/>
    <x v="2"/>
    <n v="2021"/>
    <x v="0"/>
    <x v="0"/>
    <x v="0"/>
    <n v="10.81"/>
  </r>
  <r>
    <x v="3"/>
    <n v="1185732"/>
    <d v="2021-01-11T00:00:00"/>
    <x v="3"/>
    <x v="20"/>
    <s v="St. Louis"/>
    <x v="2"/>
    <n v="14"/>
    <n v="143"/>
    <n v="2002"/>
    <n v="940.93999999999994"/>
    <n v="0.47"/>
    <x v="2"/>
    <n v="2021"/>
    <x v="0"/>
    <x v="0"/>
    <x v="0"/>
    <n v="6.5799999999999992"/>
  </r>
  <r>
    <x v="3"/>
    <n v="1185732"/>
    <d v="2021-01-11T00:00:00"/>
    <x v="3"/>
    <x v="20"/>
    <s v="St. Louis"/>
    <x v="3"/>
    <n v="18"/>
    <n v="88"/>
    <n v="1584"/>
    <n v="823.68000000000006"/>
    <n v="0.52"/>
    <x v="2"/>
    <n v="2021"/>
    <x v="0"/>
    <x v="0"/>
    <x v="0"/>
    <n v="9.3600000000000012"/>
  </r>
  <r>
    <x v="3"/>
    <n v="1185732"/>
    <d v="2021-01-11T00:00:00"/>
    <x v="3"/>
    <x v="20"/>
    <s v="St. Louis"/>
    <x v="4"/>
    <n v="33"/>
    <n v="98"/>
    <n v="3234"/>
    <n v="1519.98"/>
    <n v="0.47"/>
    <x v="2"/>
    <n v="2021"/>
    <x v="0"/>
    <x v="0"/>
    <x v="1"/>
    <n v="15.51"/>
  </r>
  <r>
    <x v="3"/>
    <n v="1185732"/>
    <d v="2021-01-11T00:00:00"/>
    <x v="3"/>
    <x v="20"/>
    <s v="St. Louis"/>
    <x v="5"/>
    <n v="24"/>
    <n v="138"/>
    <n v="3312"/>
    <n v="2119.6799999999998"/>
    <n v="0.64"/>
    <x v="2"/>
    <n v="2021"/>
    <x v="0"/>
    <x v="0"/>
    <x v="1"/>
    <n v="15.36"/>
  </r>
  <r>
    <x v="3"/>
    <n v="1185732"/>
    <d v="2021-02-11T00:00:00"/>
    <x v="3"/>
    <x v="20"/>
    <s v="St. Louis"/>
    <x v="0"/>
    <n v="25"/>
    <n v="218"/>
    <n v="5450"/>
    <n v="2888.5"/>
    <n v="0.53"/>
    <x v="2"/>
    <n v="2021"/>
    <x v="1"/>
    <x v="0"/>
    <x v="0"/>
    <n v="13.25"/>
  </r>
  <r>
    <x v="3"/>
    <n v="1185732"/>
    <d v="2021-02-11T00:00:00"/>
    <x v="3"/>
    <x v="20"/>
    <s v="St. Louis"/>
    <x v="1"/>
    <n v="24"/>
    <n v="101"/>
    <n v="2424"/>
    <n v="1139.28"/>
    <n v="0.47"/>
    <x v="2"/>
    <n v="2021"/>
    <x v="1"/>
    <x v="0"/>
    <x v="0"/>
    <n v="11.28"/>
  </r>
  <r>
    <x v="3"/>
    <n v="1185732"/>
    <d v="2021-02-11T00:00:00"/>
    <x v="3"/>
    <x v="20"/>
    <s v="St. Louis"/>
    <x v="2"/>
    <n v="14"/>
    <n v="115"/>
    <n v="1610"/>
    <n v="724.49999999999989"/>
    <n v="0.44999999999999996"/>
    <x v="2"/>
    <n v="2021"/>
    <x v="1"/>
    <x v="0"/>
    <x v="0"/>
    <n v="6.2999999999999989"/>
  </r>
  <r>
    <x v="3"/>
    <n v="1185732"/>
    <d v="2021-02-11T00:00:00"/>
    <x v="2"/>
    <x v="21"/>
    <s v="Salt Lake City"/>
    <x v="3"/>
    <n v="19"/>
    <n v="87"/>
    <n v="1653"/>
    <n v="826.5"/>
    <n v="0.5"/>
    <x v="2"/>
    <n v="2021"/>
    <x v="1"/>
    <x v="0"/>
    <x v="0"/>
    <n v="9.5"/>
  </r>
  <r>
    <x v="3"/>
    <n v="1185732"/>
    <d v="2021-02-11T00:00:00"/>
    <x v="2"/>
    <x v="21"/>
    <s v="Salt Lake City"/>
    <x v="4"/>
    <n v="32"/>
    <n v="101"/>
    <n v="3232"/>
    <n v="1454.3999999999999"/>
    <n v="0.44999999999999996"/>
    <x v="2"/>
    <n v="2021"/>
    <x v="1"/>
    <x v="0"/>
    <x v="1"/>
    <n v="14.399999999999999"/>
  </r>
  <r>
    <x v="3"/>
    <n v="1185732"/>
    <d v="2021-02-11T00:00:00"/>
    <x v="2"/>
    <x v="21"/>
    <s v="Salt Lake City"/>
    <x v="5"/>
    <n v="24"/>
    <n v="131"/>
    <n v="3144"/>
    <n v="1949.28"/>
    <n v="0.62"/>
    <x v="2"/>
    <n v="2021"/>
    <x v="1"/>
    <x v="0"/>
    <x v="1"/>
    <n v="14.879999999999999"/>
  </r>
  <r>
    <x v="3"/>
    <n v="1185732"/>
    <d v="2021-03-10T00:00:00"/>
    <x v="2"/>
    <x v="21"/>
    <s v="Salt Lake City"/>
    <x v="0"/>
    <n v="29"/>
    <n v="168"/>
    <n v="4872"/>
    <n v="2533.44"/>
    <n v="0.52"/>
    <x v="2"/>
    <n v="2021"/>
    <x v="2"/>
    <x v="0"/>
    <x v="0"/>
    <n v="15.08"/>
  </r>
  <r>
    <x v="3"/>
    <n v="1185732"/>
    <d v="2021-03-10T00:00:00"/>
    <x v="2"/>
    <x v="21"/>
    <s v="Salt Lake City"/>
    <x v="1"/>
    <n v="28"/>
    <n v="102"/>
    <n v="2856"/>
    <n v="1428"/>
    <n v="0.5"/>
    <x v="2"/>
    <n v="2021"/>
    <x v="2"/>
    <x v="0"/>
    <x v="0"/>
    <n v="14"/>
  </r>
  <r>
    <x v="3"/>
    <n v="1185732"/>
    <d v="2021-03-10T00:00:00"/>
    <x v="2"/>
    <x v="21"/>
    <s v="Salt Lake City"/>
    <x v="2"/>
    <n v="18"/>
    <n v="112"/>
    <n v="2016"/>
    <n v="1008"/>
    <n v="0.5"/>
    <x v="2"/>
    <n v="2021"/>
    <x v="2"/>
    <x v="0"/>
    <x v="0"/>
    <n v="9"/>
  </r>
  <r>
    <x v="3"/>
    <n v="1185732"/>
    <d v="2021-03-10T00:00:00"/>
    <x v="2"/>
    <x v="21"/>
    <s v="Salt Lake City"/>
    <x v="3"/>
    <n v="23"/>
    <n v="73"/>
    <n v="1679"/>
    <n v="889.87"/>
    <n v="0.53"/>
    <x v="2"/>
    <n v="2021"/>
    <x v="2"/>
    <x v="0"/>
    <x v="0"/>
    <n v="12.19"/>
  </r>
  <r>
    <x v="3"/>
    <n v="1185732"/>
    <d v="2021-03-10T00:00:00"/>
    <x v="2"/>
    <x v="21"/>
    <s v="Salt Lake City"/>
    <x v="4"/>
    <n v="38"/>
    <n v="75"/>
    <n v="2850"/>
    <n v="1425"/>
    <n v="0.5"/>
    <x v="2"/>
    <n v="2021"/>
    <x v="2"/>
    <x v="0"/>
    <x v="1"/>
    <n v="19"/>
  </r>
  <r>
    <x v="3"/>
    <n v="1185732"/>
    <d v="2021-03-10T00:00:00"/>
    <x v="2"/>
    <x v="21"/>
    <s v="Salt Lake City"/>
    <x v="5"/>
    <n v="29"/>
    <n v="100"/>
    <n v="2900"/>
    <n v="1856"/>
    <n v="0.64"/>
    <x v="2"/>
    <n v="2021"/>
    <x v="2"/>
    <x v="0"/>
    <x v="1"/>
    <n v="18.559999999999999"/>
  </r>
  <r>
    <x v="3"/>
    <n v="1185732"/>
    <d v="2021-04-11T00:00:00"/>
    <x v="2"/>
    <x v="21"/>
    <s v="Salt Lake City"/>
    <x v="0"/>
    <n v="27"/>
    <n v="181"/>
    <n v="4887"/>
    <n v="2443.5"/>
    <n v="0.5"/>
    <x v="2"/>
    <n v="2021"/>
    <x v="3"/>
    <x v="1"/>
    <x v="0"/>
    <n v="13.5"/>
  </r>
  <r>
    <x v="3"/>
    <n v="1185732"/>
    <d v="2021-04-11T00:00:00"/>
    <x v="2"/>
    <x v="21"/>
    <s v="Salt Lake City"/>
    <x v="1"/>
    <n v="25"/>
    <n v="94"/>
    <n v="2350"/>
    <n v="1057.5"/>
    <n v="0.44999999999999996"/>
    <x v="2"/>
    <n v="2021"/>
    <x v="3"/>
    <x v="1"/>
    <x v="0"/>
    <n v="11.25"/>
  </r>
  <r>
    <x v="3"/>
    <n v="1185732"/>
    <d v="2021-04-11T00:00:00"/>
    <x v="2"/>
    <x v="21"/>
    <s v="Salt Lake City"/>
    <x v="2"/>
    <n v="14"/>
    <n v="98"/>
    <n v="1372"/>
    <n v="631.12"/>
    <n v="0.45999999999999996"/>
    <x v="2"/>
    <n v="2021"/>
    <x v="3"/>
    <x v="1"/>
    <x v="0"/>
    <n v="6.44"/>
  </r>
  <r>
    <x v="3"/>
    <n v="1185732"/>
    <d v="2021-04-11T00:00:00"/>
    <x v="2"/>
    <x v="21"/>
    <s v="Salt Lake City"/>
    <x v="3"/>
    <n v="18"/>
    <n v="70"/>
    <n v="1260"/>
    <n v="667.80000000000007"/>
    <n v="0.53"/>
    <x v="2"/>
    <n v="2021"/>
    <x v="3"/>
    <x v="1"/>
    <x v="0"/>
    <n v="9.5400000000000009"/>
  </r>
  <r>
    <x v="3"/>
    <n v="1185732"/>
    <d v="2021-04-11T00:00:00"/>
    <x v="2"/>
    <x v="21"/>
    <s v="Salt Lake City"/>
    <x v="4"/>
    <n v="33"/>
    <n v="74"/>
    <n v="2442"/>
    <n v="1123.32"/>
    <n v="0.45999999999999996"/>
    <x v="2"/>
    <n v="2021"/>
    <x v="3"/>
    <x v="1"/>
    <x v="1"/>
    <n v="15.18"/>
  </r>
  <r>
    <x v="3"/>
    <n v="1185732"/>
    <d v="2021-04-11T00:00:00"/>
    <x v="2"/>
    <x v="21"/>
    <s v="Salt Lake City"/>
    <x v="5"/>
    <n v="24"/>
    <n v="112"/>
    <n v="2688"/>
    <n v="1612.8"/>
    <n v="0.6"/>
    <x v="2"/>
    <n v="2021"/>
    <x v="3"/>
    <x v="1"/>
    <x v="1"/>
    <n v="14.4"/>
  </r>
  <r>
    <x v="3"/>
    <n v="1185732"/>
    <d v="2021-05-12T00:00:00"/>
    <x v="2"/>
    <x v="21"/>
    <s v="Salt Lake City"/>
    <x v="0"/>
    <n v="32"/>
    <n v="174"/>
    <n v="5568"/>
    <n v="2839.68"/>
    <n v="0.51"/>
    <x v="2"/>
    <n v="2021"/>
    <x v="4"/>
    <x v="1"/>
    <x v="0"/>
    <n v="16.32"/>
  </r>
  <r>
    <x v="3"/>
    <n v="1185732"/>
    <d v="2021-05-12T00:00:00"/>
    <x v="2"/>
    <x v="21"/>
    <s v="Salt Lake City"/>
    <x v="1"/>
    <n v="29"/>
    <n v="101"/>
    <n v="2929"/>
    <n v="1435.21"/>
    <n v="0.49"/>
    <x v="2"/>
    <n v="2021"/>
    <x v="4"/>
    <x v="1"/>
    <x v="0"/>
    <n v="14.21"/>
  </r>
  <r>
    <x v="3"/>
    <n v="1185732"/>
    <d v="2021-05-12T00:00:00"/>
    <x v="2"/>
    <x v="21"/>
    <s v="Salt Lake City"/>
    <x v="2"/>
    <n v="25"/>
    <n v="98"/>
    <n v="2450"/>
    <n v="1225"/>
    <n v="0.5"/>
    <x v="2"/>
    <n v="2021"/>
    <x v="4"/>
    <x v="1"/>
    <x v="0"/>
    <n v="12.5"/>
  </r>
  <r>
    <x v="3"/>
    <n v="1185732"/>
    <d v="2021-05-12T00:00:00"/>
    <x v="2"/>
    <x v="21"/>
    <s v="Salt Lake City"/>
    <x v="3"/>
    <n v="23"/>
    <n v="72"/>
    <n v="1656"/>
    <n v="910.80000000000007"/>
    <n v="0.55000000000000004"/>
    <x v="2"/>
    <n v="2021"/>
    <x v="4"/>
    <x v="1"/>
    <x v="0"/>
    <n v="12.65"/>
  </r>
  <r>
    <x v="3"/>
    <n v="1185732"/>
    <d v="2021-05-12T00:00:00"/>
    <x v="2"/>
    <x v="21"/>
    <s v="Salt Lake City"/>
    <x v="4"/>
    <n v="39"/>
    <n v="75"/>
    <n v="2925"/>
    <n v="1462.5"/>
    <n v="0.5"/>
    <x v="2"/>
    <n v="2021"/>
    <x v="4"/>
    <x v="1"/>
    <x v="1"/>
    <n v="19.5"/>
  </r>
  <r>
    <x v="3"/>
    <n v="1185732"/>
    <d v="2021-05-12T00:00:00"/>
    <x v="2"/>
    <x v="21"/>
    <s v="Salt Lake City"/>
    <x v="5"/>
    <n v="44"/>
    <n v="120"/>
    <n v="5280"/>
    <n v="3432"/>
    <n v="0.65"/>
    <x v="2"/>
    <n v="2021"/>
    <x v="4"/>
    <x v="1"/>
    <x v="1"/>
    <n v="28.6"/>
  </r>
  <r>
    <x v="3"/>
    <n v="1185732"/>
    <d v="2021-06-11T00:00:00"/>
    <x v="2"/>
    <x v="21"/>
    <s v="Salt Lake City"/>
    <x v="0"/>
    <n v="28"/>
    <n v="182"/>
    <n v="5096"/>
    <n v="2598.96"/>
    <n v="0.51"/>
    <x v="2"/>
    <n v="2021"/>
    <x v="11"/>
    <x v="1"/>
    <x v="0"/>
    <n v="14.28"/>
  </r>
  <r>
    <x v="3"/>
    <n v="1185732"/>
    <d v="2021-06-11T00:00:00"/>
    <x v="2"/>
    <x v="21"/>
    <s v="Salt Lake City"/>
    <x v="1"/>
    <n v="24"/>
    <n v="112"/>
    <n v="2688"/>
    <n v="1317.12"/>
    <n v="0.49"/>
    <x v="2"/>
    <n v="2021"/>
    <x v="11"/>
    <x v="1"/>
    <x v="0"/>
    <n v="11.76"/>
  </r>
  <r>
    <x v="3"/>
    <n v="1185732"/>
    <d v="2021-06-11T00:00:00"/>
    <x v="2"/>
    <x v="21"/>
    <s v="Salt Lake City"/>
    <x v="2"/>
    <n v="19"/>
    <n v="115"/>
    <n v="2185"/>
    <n v="1070.6500000000001"/>
    <n v="0.49"/>
    <x v="2"/>
    <n v="2021"/>
    <x v="11"/>
    <x v="1"/>
    <x v="0"/>
    <n v="9.31"/>
  </r>
  <r>
    <x v="3"/>
    <n v="1185732"/>
    <d v="2021-06-11T00:00:00"/>
    <x v="2"/>
    <x v="21"/>
    <s v="Salt Lake City"/>
    <x v="3"/>
    <n v="19"/>
    <n v="108"/>
    <n v="2052"/>
    <n v="1046.52"/>
    <n v="0.51"/>
    <x v="2"/>
    <n v="2021"/>
    <x v="11"/>
    <x v="1"/>
    <x v="0"/>
    <n v="9.69"/>
  </r>
  <r>
    <x v="3"/>
    <n v="1185732"/>
    <d v="2021-06-11T00:00:00"/>
    <x v="2"/>
    <x v="21"/>
    <s v="Salt Lake City"/>
    <x v="4"/>
    <n v="34"/>
    <n v="108"/>
    <n v="3672"/>
    <n v="1652.3999999999999"/>
    <n v="0.44999999999999996"/>
    <x v="2"/>
    <n v="2021"/>
    <x v="11"/>
    <x v="1"/>
    <x v="1"/>
    <n v="15.299999999999999"/>
  </r>
  <r>
    <x v="3"/>
    <n v="1185732"/>
    <d v="2021-06-11T00:00:00"/>
    <x v="2"/>
    <x v="21"/>
    <s v="Salt Lake City"/>
    <x v="5"/>
    <n v="38"/>
    <n v="150"/>
    <n v="5700"/>
    <n v="3420"/>
    <n v="0.6"/>
    <x v="2"/>
    <n v="2021"/>
    <x v="11"/>
    <x v="1"/>
    <x v="1"/>
    <n v="22.8"/>
  </r>
  <r>
    <x v="3"/>
    <n v="1185732"/>
    <d v="2021-07-10T00:00:00"/>
    <x v="2"/>
    <x v="21"/>
    <s v="Salt Lake City"/>
    <x v="0"/>
    <n v="34"/>
    <n v="224"/>
    <n v="7616"/>
    <n v="3960.32"/>
    <n v="0.52"/>
    <x v="2"/>
    <n v="2021"/>
    <x v="5"/>
    <x v="2"/>
    <x v="0"/>
    <n v="17.68"/>
  </r>
  <r>
    <x v="3"/>
    <n v="1185732"/>
    <d v="2021-07-10T00:00:00"/>
    <x v="2"/>
    <x v="21"/>
    <s v="Salt Lake City"/>
    <x v="1"/>
    <n v="29"/>
    <n v="160"/>
    <n v="4640"/>
    <n v="2227.1999999999998"/>
    <n v="0.48"/>
    <x v="2"/>
    <n v="2021"/>
    <x v="5"/>
    <x v="2"/>
    <x v="0"/>
    <n v="13.919999999999998"/>
  </r>
  <r>
    <x v="3"/>
    <n v="1185732"/>
    <d v="2021-07-10T00:00:00"/>
    <x v="2"/>
    <x v="21"/>
    <s v="Salt Lake City"/>
    <x v="2"/>
    <n v="24"/>
    <n v="138"/>
    <n v="3312"/>
    <n v="1589.76"/>
    <n v="0.48"/>
    <x v="2"/>
    <n v="2021"/>
    <x v="5"/>
    <x v="2"/>
    <x v="0"/>
    <n v="11.52"/>
  </r>
  <r>
    <x v="3"/>
    <n v="1185732"/>
    <d v="2021-07-10T00:00:00"/>
    <x v="2"/>
    <x v="21"/>
    <s v="Salt Lake City"/>
    <x v="3"/>
    <n v="23"/>
    <n v="115"/>
    <n v="2645"/>
    <n v="1322.5"/>
    <n v="0.5"/>
    <x v="2"/>
    <n v="2021"/>
    <x v="5"/>
    <x v="2"/>
    <x v="0"/>
    <n v="11.5"/>
  </r>
  <r>
    <x v="3"/>
    <n v="1185732"/>
    <d v="2021-07-10T00:00:00"/>
    <x v="2"/>
    <x v="21"/>
    <s v="Salt Lake City"/>
    <x v="4"/>
    <n v="32"/>
    <n v="128"/>
    <n v="4096"/>
    <n v="1884.1599999999999"/>
    <n v="0.45999999999999996"/>
    <x v="2"/>
    <n v="2021"/>
    <x v="5"/>
    <x v="2"/>
    <x v="1"/>
    <n v="14.719999999999999"/>
  </r>
  <r>
    <x v="3"/>
    <n v="1185732"/>
    <d v="2021-07-10T00:00:00"/>
    <x v="2"/>
    <x v="21"/>
    <s v="Salt Lake City"/>
    <x v="5"/>
    <n v="38"/>
    <n v="150"/>
    <n v="5700"/>
    <n v="3705"/>
    <n v="0.65"/>
    <x v="2"/>
    <n v="2021"/>
    <x v="5"/>
    <x v="2"/>
    <x v="1"/>
    <n v="24.7"/>
  </r>
  <r>
    <x v="3"/>
    <n v="1185732"/>
    <d v="2021-08-11T00:00:00"/>
    <x v="2"/>
    <x v="21"/>
    <s v="Salt Lake City"/>
    <x v="0"/>
    <n v="33"/>
    <n v="203"/>
    <n v="6699"/>
    <n v="3349.5"/>
    <n v="0.5"/>
    <x v="2"/>
    <n v="2021"/>
    <x v="6"/>
    <x v="2"/>
    <x v="0"/>
    <n v="16.5"/>
  </r>
  <r>
    <x v="3"/>
    <n v="1185732"/>
    <d v="2021-08-11T00:00:00"/>
    <x v="2"/>
    <x v="21"/>
    <s v="Salt Lake City"/>
    <x v="1"/>
    <n v="34"/>
    <n v="131"/>
    <n v="4454"/>
    <n v="2093.3799999999997"/>
    <n v="0.47"/>
    <x v="2"/>
    <n v="2021"/>
    <x v="6"/>
    <x v="2"/>
    <x v="0"/>
    <n v="15.979999999999997"/>
  </r>
  <r>
    <x v="3"/>
    <n v="1185732"/>
    <d v="2021-08-11T00:00:00"/>
    <x v="2"/>
    <x v="21"/>
    <s v="Salt Lake City"/>
    <x v="2"/>
    <n v="29"/>
    <n v="113"/>
    <n v="3277"/>
    <n v="1605.73"/>
    <n v="0.49"/>
    <x v="2"/>
    <n v="2021"/>
    <x v="6"/>
    <x v="2"/>
    <x v="0"/>
    <n v="14.21"/>
  </r>
  <r>
    <x v="3"/>
    <n v="1185732"/>
    <d v="2021-08-11T00:00:00"/>
    <x v="2"/>
    <x v="21"/>
    <s v="Salt Lake City"/>
    <x v="3"/>
    <n v="19"/>
    <n v="101"/>
    <n v="1919"/>
    <n v="1017.07"/>
    <n v="0.53"/>
    <x v="2"/>
    <n v="2021"/>
    <x v="6"/>
    <x v="2"/>
    <x v="0"/>
    <n v="10.07"/>
  </r>
  <r>
    <x v="3"/>
    <n v="1185732"/>
    <d v="2021-08-11T00:00:00"/>
    <x v="2"/>
    <x v="21"/>
    <s v="Salt Lake City"/>
    <x v="4"/>
    <n v="29"/>
    <n v="105"/>
    <n v="3045"/>
    <n v="1400.6999999999998"/>
    <n v="0.45999999999999996"/>
    <x v="2"/>
    <n v="2021"/>
    <x v="6"/>
    <x v="2"/>
    <x v="1"/>
    <n v="13.339999999999998"/>
  </r>
  <r>
    <x v="3"/>
    <n v="1185732"/>
    <d v="2021-08-11T00:00:00"/>
    <x v="2"/>
    <x v="21"/>
    <s v="Salt Lake City"/>
    <x v="5"/>
    <n v="32"/>
    <n v="152"/>
    <n v="4864"/>
    <n v="2918.4"/>
    <n v="0.6"/>
    <x v="2"/>
    <n v="2021"/>
    <x v="6"/>
    <x v="2"/>
    <x v="1"/>
    <n v="19.2"/>
  </r>
  <r>
    <x v="3"/>
    <n v="1185732"/>
    <d v="2021-09-12T00:00:00"/>
    <x v="2"/>
    <x v="21"/>
    <s v="Salt Lake City"/>
    <x v="0"/>
    <n v="29"/>
    <n v="169"/>
    <n v="4901"/>
    <n v="2548.52"/>
    <n v="0.52"/>
    <x v="2"/>
    <n v="2021"/>
    <x v="7"/>
    <x v="2"/>
    <x v="0"/>
    <n v="15.08"/>
  </r>
  <r>
    <x v="3"/>
    <n v="1185732"/>
    <d v="2021-09-12T00:00:00"/>
    <x v="2"/>
    <x v="21"/>
    <s v="Salt Lake City"/>
    <x v="1"/>
    <n v="23"/>
    <n v="122"/>
    <n v="2806"/>
    <n v="1262.6999999999998"/>
    <n v="0.44999999999999996"/>
    <x v="2"/>
    <n v="2021"/>
    <x v="7"/>
    <x v="2"/>
    <x v="0"/>
    <n v="10.349999999999998"/>
  </r>
  <r>
    <x v="3"/>
    <n v="1185732"/>
    <d v="2021-09-12T00:00:00"/>
    <x v="2"/>
    <x v="21"/>
    <s v="Salt Lake City"/>
    <x v="2"/>
    <n v="9"/>
    <n v="91"/>
    <n v="819"/>
    <n v="409.5"/>
    <n v="0.5"/>
    <x v="2"/>
    <n v="2021"/>
    <x v="7"/>
    <x v="2"/>
    <x v="0"/>
    <n v="4.5"/>
  </r>
  <r>
    <x v="3"/>
    <n v="1185732"/>
    <d v="2021-09-12T00:00:00"/>
    <x v="2"/>
    <x v="21"/>
    <s v="Salt Lake City"/>
    <x v="3"/>
    <n v="10"/>
    <n v="88"/>
    <n v="880"/>
    <n v="448.8"/>
    <n v="0.51"/>
    <x v="2"/>
    <n v="2021"/>
    <x v="7"/>
    <x v="2"/>
    <x v="0"/>
    <n v="5.1000000000000005"/>
  </r>
  <r>
    <x v="3"/>
    <n v="1185732"/>
    <d v="2021-09-12T00:00:00"/>
    <x v="2"/>
    <x v="21"/>
    <s v="Salt Lake City"/>
    <x v="4"/>
    <n v="19"/>
    <n v="88"/>
    <n v="1672"/>
    <n v="836"/>
    <n v="0.5"/>
    <x v="2"/>
    <n v="2021"/>
    <x v="7"/>
    <x v="2"/>
    <x v="1"/>
    <n v="9.5"/>
  </r>
  <r>
    <x v="3"/>
    <n v="1185732"/>
    <d v="2021-09-12T00:00:00"/>
    <x v="2"/>
    <x v="21"/>
    <s v="Salt Lake City"/>
    <x v="5"/>
    <n v="24"/>
    <n v="120"/>
    <n v="2880"/>
    <n v="1843.2"/>
    <n v="0.64"/>
    <x v="2"/>
    <n v="2021"/>
    <x v="7"/>
    <x v="2"/>
    <x v="1"/>
    <n v="15.360000000000001"/>
  </r>
  <r>
    <x v="3"/>
    <n v="1185732"/>
    <d v="2021-10-11T00:00:00"/>
    <x v="2"/>
    <x v="21"/>
    <s v="Salt Lake City"/>
    <x v="0"/>
    <n v="28"/>
    <n v="173"/>
    <n v="4844"/>
    <n v="2470.44"/>
    <n v="0.51"/>
    <x v="2"/>
    <n v="2021"/>
    <x v="8"/>
    <x v="3"/>
    <x v="0"/>
    <n v="14.280000000000001"/>
  </r>
  <r>
    <x v="3"/>
    <n v="1185732"/>
    <d v="2021-10-11T00:00:00"/>
    <x v="2"/>
    <x v="21"/>
    <s v="Salt Lake City"/>
    <x v="1"/>
    <n v="19"/>
    <n v="100"/>
    <n v="1900"/>
    <n v="950"/>
    <n v="0.5"/>
    <x v="2"/>
    <n v="2021"/>
    <x v="8"/>
    <x v="3"/>
    <x v="0"/>
    <n v="9.5"/>
  </r>
  <r>
    <x v="3"/>
    <n v="1185732"/>
    <d v="2021-10-11T00:00:00"/>
    <x v="2"/>
    <x v="21"/>
    <s v="Salt Lake City"/>
    <x v="2"/>
    <n v="19"/>
    <n v="87"/>
    <n v="1653"/>
    <n v="809.97"/>
    <n v="0.49"/>
    <x v="2"/>
    <n v="2021"/>
    <x v="8"/>
    <x v="3"/>
    <x v="0"/>
    <n v="9.31"/>
  </r>
  <r>
    <x v="3"/>
    <n v="1185732"/>
    <d v="2021-10-11T00:00:00"/>
    <x v="2"/>
    <x v="21"/>
    <s v="Salt Lake City"/>
    <x v="3"/>
    <n v="19"/>
    <n v="72"/>
    <n v="1368"/>
    <n v="752.40000000000009"/>
    <n v="0.55000000000000004"/>
    <x v="2"/>
    <n v="2021"/>
    <x v="8"/>
    <x v="3"/>
    <x v="0"/>
    <n v="10.450000000000001"/>
  </r>
  <r>
    <x v="3"/>
    <n v="1185732"/>
    <d v="2021-10-11T00:00:00"/>
    <x v="2"/>
    <x v="21"/>
    <s v="Salt Lake City"/>
    <x v="4"/>
    <n v="29"/>
    <n v="83"/>
    <n v="2407"/>
    <n v="1203.5"/>
    <n v="0.5"/>
    <x v="2"/>
    <n v="2021"/>
    <x v="8"/>
    <x v="3"/>
    <x v="1"/>
    <n v="14.5"/>
  </r>
  <r>
    <x v="3"/>
    <n v="1185732"/>
    <d v="2021-10-11T00:00:00"/>
    <x v="2"/>
    <x v="21"/>
    <s v="Salt Lake City"/>
    <x v="5"/>
    <n v="32"/>
    <n v="104"/>
    <n v="3328"/>
    <n v="2063.36"/>
    <n v="0.62"/>
    <x v="2"/>
    <n v="2021"/>
    <x v="8"/>
    <x v="3"/>
    <x v="1"/>
    <n v="19.84"/>
  </r>
  <r>
    <x v="3"/>
    <n v="1185732"/>
    <d v="2021-11-11T00:00:00"/>
    <x v="2"/>
    <x v="21"/>
    <s v="Salt Lake City"/>
    <x v="0"/>
    <n v="29"/>
    <n v="149"/>
    <n v="4321"/>
    <n v="2160.5"/>
    <n v="0.5"/>
    <x v="2"/>
    <n v="2021"/>
    <x v="9"/>
    <x v="3"/>
    <x v="0"/>
    <n v="14.5"/>
  </r>
  <r>
    <x v="3"/>
    <n v="1185732"/>
    <d v="2021-11-11T00:00:00"/>
    <x v="2"/>
    <x v="21"/>
    <s v="Salt Lake City"/>
    <x v="1"/>
    <n v="20"/>
    <n v="108"/>
    <n v="2160"/>
    <n v="993.59999999999991"/>
    <n v="0.45999999999999996"/>
    <x v="2"/>
    <n v="2021"/>
    <x v="9"/>
    <x v="3"/>
    <x v="0"/>
    <n v="9.1999999999999993"/>
  </r>
  <r>
    <x v="3"/>
    <n v="1185732"/>
    <d v="2021-11-11T00:00:00"/>
    <x v="2"/>
    <x v="21"/>
    <s v="Salt Lake City"/>
    <x v="2"/>
    <n v="19"/>
    <n v="93"/>
    <n v="1767"/>
    <n v="848.16"/>
    <n v="0.48"/>
    <x v="2"/>
    <n v="2021"/>
    <x v="9"/>
    <x v="3"/>
    <x v="0"/>
    <n v="9.1199999999999992"/>
  </r>
  <r>
    <x v="3"/>
    <n v="1185732"/>
    <d v="2021-11-11T00:00:00"/>
    <x v="2"/>
    <x v="21"/>
    <s v="Salt Lake City"/>
    <x v="3"/>
    <n v="19"/>
    <n v="113"/>
    <n v="2147"/>
    <n v="1094.97"/>
    <n v="0.51"/>
    <x v="2"/>
    <n v="2021"/>
    <x v="9"/>
    <x v="3"/>
    <x v="0"/>
    <n v="9.69"/>
  </r>
  <r>
    <x v="3"/>
    <n v="1185732"/>
    <d v="2021-11-11T00:00:00"/>
    <x v="2"/>
    <x v="21"/>
    <s v="Salt Lake City"/>
    <x v="4"/>
    <n v="39"/>
    <n v="91"/>
    <n v="3549"/>
    <n v="1739.01"/>
    <n v="0.49"/>
    <x v="2"/>
    <n v="2021"/>
    <x v="9"/>
    <x v="3"/>
    <x v="1"/>
    <n v="19.11"/>
  </r>
  <r>
    <x v="3"/>
    <n v="1185732"/>
    <d v="2021-11-11T00:00:00"/>
    <x v="2"/>
    <x v="21"/>
    <s v="Salt Lake City"/>
    <x v="5"/>
    <n v="43"/>
    <n v="113"/>
    <n v="4859"/>
    <n v="3158.35"/>
    <n v="0.65"/>
    <x v="2"/>
    <n v="2021"/>
    <x v="9"/>
    <x v="3"/>
    <x v="1"/>
    <n v="27.95"/>
  </r>
  <r>
    <x v="3"/>
    <n v="1185732"/>
    <d v="2021-12-10T00:00:00"/>
    <x v="2"/>
    <x v="21"/>
    <s v="Salt Lake City"/>
    <x v="0"/>
    <n v="39"/>
    <n v="203"/>
    <n v="7917"/>
    <n v="4354.3500000000004"/>
    <n v="0.55000000000000004"/>
    <x v="2"/>
    <n v="2021"/>
    <x v="10"/>
    <x v="3"/>
    <x v="0"/>
    <n v="21.450000000000003"/>
  </r>
  <r>
    <x v="3"/>
    <n v="1185732"/>
    <d v="2021-12-10T00:00:00"/>
    <x v="2"/>
    <x v="21"/>
    <s v="Salt Lake City"/>
    <x v="1"/>
    <n v="28"/>
    <n v="145"/>
    <n v="4060"/>
    <n v="1989.3999999999999"/>
    <n v="0.49"/>
    <x v="2"/>
    <n v="2021"/>
    <x v="10"/>
    <x v="3"/>
    <x v="0"/>
    <n v="13.719999999999999"/>
  </r>
  <r>
    <x v="3"/>
    <n v="1185732"/>
    <d v="2021-12-10T00:00:00"/>
    <x v="2"/>
    <x v="21"/>
    <s v="Salt Lake City"/>
    <x v="2"/>
    <n v="29"/>
    <n v="113"/>
    <n v="3277"/>
    <n v="1540.1899999999998"/>
    <n v="0.47"/>
    <x v="2"/>
    <n v="2021"/>
    <x v="10"/>
    <x v="3"/>
    <x v="0"/>
    <n v="13.629999999999999"/>
  </r>
  <r>
    <x v="3"/>
    <n v="1185732"/>
    <d v="2021-12-10T00:00:00"/>
    <x v="2"/>
    <x v="21"/>
    <s v="Salt Lake City"/>
    <x v="3"/>
    <n v="27"/>
    <n v="112"/>
    <n v="3024"/>
    <n v="1542.24"/>
    <n v="0.51"/>
    <x v="2"/>
    <n v="2021"/>
    <x v="10"/>
    <x v="3"/>
    <x v="0"/>
    <n v="13.77"/>
  </r>
  <r>
    <x v="3"/>
    <n v="1185732"/>
    <d v="2021-12-10T00:00:00"/>
    <x v="2"/>
    <x v="21"/>
    <s v="Salt Lake City"/>
    <x v="4"/>
    <n v="38"/>
    <n v="112"/>
    <n v="4256"/>
    <n v="2128"/>
    <n v="0.5"/>
    <x v="2"/>
    <n v="2021"/>
    <x v="10"/>
    <x v="3"/>
    <x v="1"/>
    <n v="19"/>
  </r>
  <r>
    <x v="3"/>
    <n v="1185732"/>
    <d v="2021-12-10T00:00:00"/>
    <x v="2"/>
    <x v="21"/>
    <s v="Salt Lake City"/>
    <x v="5"/>
    <n v="42"/>
    <n v="125"/>
    <n v="5250"/>
    <n v="3202.5"/>
    <n v="0.61"/>
    <x v="2"/>
    <n v="2021"/>
    <x v="10"/>
    <x v="3"/>
    <x v="1"/>
    <n v="25.62"/>
  </r>
  <r>
    <x v="3"/>
    <n v="1128299"/>
    <d v="2021-01-24T00:00:00"/>
    <x v="2"/>
    <x v="21"/>
    <s v="Salt Lake City"/>
    <x v="0"/>
    <n v="27"/>
    <n v="98"/>
    <n v="2646"/>
    <n v="1270.08"/>
    <n v="0.48"/>
    <x v="2"/>
    <n v="2021"/>
    <x v="0"/>
    <x v="0"/>
    <x v="0"/>
    <n v="12.959999999999999"/>
  </r>
  <r>
    <x v="3"/>
    <n v="1128299"/>
    <d v="2021-01-24T00:00:00"/>
    <x v="2"/>
    <x v="21"/>
    <s v="Salt Lake City"/>
    <x v="1"/>
    <n v="39"/>
    <n v="105"/>
    <n v="4095"/>
    <n v="2006.55"/>
    <n v="0.49"/>
    <x v="2"/>
    <n v="2021"/>
    <x v="0"/>
    <x v="0"/>
    <x v="0"/>
    <n v="19.11"/>
  </r>
  <r>
    <x v="3"/>
    <n v="1128299"/>
    <d v="2021-01-24T00:00:00"/>
    <x v="2"/>
    <x v="21"/>
    <s v="Salt Lake City"/>
    <x v="2"/>
    <n v="39"/>
    <n v="105"/>
    <n v="4095"/>
    <n v="1965.6"/>
    <n v="0.48"/>
    <x v="2"/>
    <n v="2021"/>
    <x v="0"/>
    <x v="0"/>
    <x v="0"/>
    <n v="18.72"/>
  </r>
  <r>
    <x v="3"/>
    <n v="1128299"/>
    <d v="2021-01-24T00:00:00"/>
    <x v="2"/>
    <x v="21"/>
    <s v="Salt Lake City"/>
    <x v="3"/>
    <n v="39"/>
    <n v="58"/>
    <n v="2262"/>
    <n v="1040.52"/>
    <n v="0.45999999999999996"/>
    <x v="2"/>
    <n v="2021"/>
    <x v="0"/>
    <x v="0"/>
    <x v="0"/>
    <n v="17.940000000000001"/>
  </r>
  <r>
    <x v="3"/>
    <n v="1128299"/>
    <d v="2021-01-24T00:00:00"/>
    <x v="2"/>
    <x v="21"/>
    <s v="Salt Lake City"/>
    <x v="4"/>
    <n v="42"/>
    <n v="44"/>
    <n v="1848"/>
    <n v="1016.4000000000001"/>
    <n v="0.55000000000000004"/>
    <x v="2"/>
    <n v="2021"/>
    <x v="0"/>
    <x v="0"/>
    <x v="1"/>
    <n v="23.1"/>
  </r>
  <r>
    <x v="3"/>
    <n v="1128299"/>
    <d v="2021-01-24T00:00:00"/>
    <x v="2"/>
    <x v="21"/>
    <s v="Salt Lake City"/>
    <x v="5"/>
    <n v="39"/>
    <n v="108"/>
    <n v="4212"/>
    <n v="1811.16"/>
    <n v="0.43"/>
    <x v="2"/>
    <n v="2021"/>
    <x v="0"/>
    <x v="0"/>
    <x v="1"/>
    <n v="16.77"/>
  </r>
  <r>
    <x v="3"/>
    <n v="1128299"/>
    <d v="2021-02-24T00:00:00"/>
    <x v="2"/>
    <x v="21"/>
    <s v="Salt Lake City"/>
    <x v="0"/>
    <n v="29"/>
    <n v="117"/>
    <n v="3393"/>
    <n v="1526.85"/>
    <n v="0.44999999999999996"/>
    <x v="2"/>
    <n v="2021"/>
    <x v="1"/>
    <x v="0"/>
    <x v="0"/>
    <n v="13.049999999999999"/>
  </r>
  <r>
    <x v="3"/>
    <n v="1128299"/>
    <d v="2021-02-24T00:00:00"/>
    <x v="2"/>
    <x v="21"/>
    <s v="Salt Lake City"/>
    <x v="1"/>
    <n v="39"/>
    <n v="91"/>
    <n v="3549"/>
    <n v="1703.52"/>
    <n v="0.48"/>
    <x v="2"/>
    <n v="2021"/>
    <x v="1"/>
    <x v="0"/>
    <x v="0"/>
    <n v="18.72"/>
  </r>
  <r>
    <x v="3"/>
    <n v="1128299"/>
    <d v="2021-02-24T00:00:00"/>
    <x v="2"/>
    <x v="21"/>
    <s v="Salt Lake City"/>
    <x v="2"/>
    <n v="36"/>
    <n v="88"/>
    <n v="3168"/>
    <n v="1425.6"/>
    <n v="0.44999999999999996"/>
    <x v="2"/>
    <n v="2021"/>
    <x v="1"/>
    <x v="0"/>
    <x v="0"/>
    <n v="16.2"/>
  </r>
  <r>
    <x v="3"/>
    <n v="1128299"/>
    <d v="2021-02-24T00:00:00"/>
    <x v="2"/>
    <x v="22"/>
    <s v="Portland"/>
    <x v="3"/>
    <n v="39"/>
    <n v="58"/>
    <n v="2262"/>
    <n v="1085.76"/>
    <n v="0.48"/>
    <x v="2"/>
    <n v="2021"/>
    <x v="1"/>
    <x v="0"/>
    <x v="0"/>
    <n v="18.72"/>
  </r>
  <r>
    <x v="3"/>
    <n v="1128299"/>
    <d v="2021-02-24T00:00:00"/>
    <x v="2"/>
    <x v="22"/>
    <s v="Portland"/>
    <x v="4"/>
    <n v="42"/>
    <n v="38"/>
    <n v="1596"/>
    <n v="829.92000000000007"/>
    <n v="0.52"/>
    <x v="2"/>
    <n v="2021"/>
    <x v="1"/>
    <x v="0"/>
    <x v="1"/>
    <n v="21.840000000000003"/>
  </r>
  <r>
    <x v="3"/>
    <n v="1128299"/>
    <d v="2021-02-24T00:00:00"/>
    <x v="2"/>
    <x v="22"/>
    <s v="Portland"/>
    <x v="5"/>
    <n v="37"/>
    <n v="85"/>
    <n v="3145"/>
    <n v="1258"/>
    <n v="0.4"/>
    <x v="2"/>
    <n v="2021"/>
    <x v="1"/>
    <x v="0"/>
    <x v="1"/>
    <n v="14.8"/>
  </r>
  <r>
    <x v="3"/>
    <n v="1128299"/>
    <d v="2021-03-23T00:00:00"/>
    <x v="2"/>
    <x v="22"/>
    <s v="Portland"/>
    <x v="0"/>
    <n v="38"/>
    <n v="128"/>
    <n v="4864"/>
    <n v="2383.36"/>
    <n v="0.49"/>
    <x v="2"/>
    <n v="2021"/>
    <x v="2"/>
    <x v="0"/>
    <x v="0"/>
    <n v="18.62"/>
  </r>
  <r>
    <x v="3"/>
    <n v="1128299"/>
    <d v="2021-03-23T00:00:00"/>
    <x v="2"/>
    <x v="22"/>
    <s v="Portland"/>
    <x v="1"/>
    <n v="45"/>
    <n v="85"/>
    <n v="3825"/>
    <n v="1836"/>
    <n v="0.48"/>
    <x v="2"/>
    <n v="2021"/>
    <x v="2"/>
    <x v="0"/>
    <x v="0"/>
    <n v="21.6"/>
  </r>
  <r>
    <x v="3"/>
    <n v="1128299"/>
    <d v="2021-03-23T00:00:00"/>
    <x v="2"/>
    <x v="22"/>
    <s v="Portland"/>
    <x v="2"/>
    <n v="54"/>
    <n v="88"/>
    <n v="4752"/>
    <n v="2138.3999999999996"/>
    <n v="0.44999999999999996"/>
    <x v="2"/>
    <n v="2021"/>
    <x v="2"/>
    <x v="0"/>
    <x v="0"/>
    <n v="24.299999999999997"/>
  </r>
  <r>
    <x v="3"/>
    <n v="1128299"/>
    <d v="2021-03-23T00:00:00"/>
    <x v="2"/>
    <x v="22"/>
    <s v="Portland"/>
    <x v="3"/>
    <n v="49"/>
    <n v="65"/>
    <n v="3185"/>
    <n v="1528.8"/>
    <n v="0.48"/>
    <x v="2"/>
    <n v="2021"/>
    <x v="2"/>
    <x v="0"/>
    <x v="0"/>
    <n v="23.52"/>
  </r>
  <r>
    <x v="3"/>
    <n v="1128299"/>
    <d v="2021-03-23T00:00:00"/>
    <x v="2"/>
    <x v="22"/>
    <s v="Portland"/>
    <x v="4"/>
    <n v="54"/>
    <n v="26"/>
    <n v="1404"/>
    <n v="744.12"/>
    <n v="0.53"/>
    <x v="2"/>
    <n v="2021"/>
    <x v="2"/>
    <x v="0"/>
    <x v="1"/>
    <n v="28.62"/>
  </r>
  <r>
    <x v="3"/>
    <n v="1128299"/>
    <d v="2021-03-23T00:00:00"/>
    <x v="2"/>
    <x v="22"/>
    <s v="Portland"/>
    <x v="5"/>
    <n v="49"/>
    <n v="87"/>
    <n v="4263"/>
    <n v="1790.46"/>
    <n v="0.42"/>
    <x v="2"/>
    <n v="2021"/>
    <x v="2"/>
    <x v="0"/>
    <x v="1"/>
    <n v="20.580000000000002"/>
  </r>
  <r>
    <x v="3"/>
    <n v="1128299"/>
    <d v="2021-04-24T00:00:00"/>
    <x v="2"/>
    <x v="22"/>
    <s v="Portland"/>
    <x v="0"/>
    <n v="51"/>
    <n v="124"/>
    <n v="6324"/>
    <n v="2909.04"/>
    <n v="0.45999999999999996"/>
    <x v="2"/>
    <n v="2021"/>
    <x v="3"/>
    <x v="1"/>
    <x v="0"/>
    <n v="23.46"/>
  </r>
  <r>
    <x v="3"/>
    <n v="1128299"/>
    <d v="2021-04-24T00:00:00"/>
    <x v="2"/>
    <x v="22"/>
    <s v="Portland"/>
    <x v="1"/>
    <n v="54"/>
    <n v="83"/>
    <n v="4482"/>
    <n v="2196.1799999999998"/>
    <n v="0.49"/>
    <x v="2"/>
    <n v="2021"/>
    <x v="3"/>
    <x v="1"/>
    <x v="0"/>
    <n v="26.459999999999997"/>
  </r>
  <r>
    <x v="3"/>
    <n v="1128299"/>
    <d v="2021-04-24T00:00:00"/>
    <x v="2"/>
    <x v="22"/>
    <s v="Portland"/>
    <x v="2"/>
    <n v="55"/>
    <n v="85"/>
    <n v="4675"/>
    <n v="2244"/>
    <n v="0.48"/>
    <x v="2"/>
    <n v="2021"/>
    <x v="3"/>
    <x v="1"/>
    <x v="0"/>
    <n v="26.4"/>
  </r>
  <r>
    <x v="3"/>
    <n v="1128299"/>
    <d v="2021-04-24T00:00:00"/>
    <x v="2"/>
    <x v="22"/>
    <s v="Portland"/>
    <x v="3"/>
    <n v="41"/>
    <n v="63"/>
    <n v="2583"/>
    <n v="1291.5"/>
    <n v="0.5"/>
    <x v="2"/>
    <n v="2021"/>
    <x v="3"/>
    <x v="1"/>
    <x v="0"/>
    <n v="20.5"/>
  </r>
  <r>
    <x v="3"/>
    <n v="1128299"/>
    <d v="2021-04-24T00:00:00"/>
    <x v="2"/>
    <x v="22"/>
    <s v="Portland"/>
    <x v="4"/>
    <n v="48"/>
    <n v="36"/>
    <n v="1728"/>
    <n v="864"/>
    <n v="0.5"/>
    <x v="2"/>
    <n v="2021"/>
    <x v="3"/>
    <x v="1"/>
    <x v="1"/>
    <n v="24"/>
  </r>
  <r>
    <x v="3"/>
    <n v="1128299"/>
    <d v="2021-04-24T00:00:00"/>
    <x v="2"/>
    <x v="22"/>
    <s v="Portland"/>
    <x v="5"/>
    <n v="59"/>
    <n v="84"/>
    <n v="4956"/>
    <n v="2230.1999999999998"/>
    <n v="0.44999999999999996"/>
    <x v="2"/>
    <n v="2021"/>
    <x v="3"/>
    <x v="1"/>
    <x v="1"/>
    <n v="26.549999999999997"/>
  </r>
  <r>
    <x v="3"/>
    <n v="1128299"/>
    <d v="2021-05-25T00:00:00"/>
    <x v="2"/>
    <x v="22"/>
    <s v="Portland"/>
    <x v="0"/>
    <n v="48"/>
    <n v="145"/>
    <n v="6960"/>
    <n v="3131.9999999999995"/>
    <n v="0.44999999999999996"/>
    <x v="2"/>
    <n v="2021"/>
    <x v="4"/>
    <x v="1"/>
    <x v="0"/>
    <n v="21.599999999999998"/>
  </r>
  <r>
    <x v="3"/>
    <n v="1128299"/>
    <d v="2021-05-25T00:00:00"/>
    <x v="2"/>
    <x v="22"/>
    <s v="Portland"/>
    <x v="1"/>
    <n v="50"/>
    <n v="105"/>
    <n v="5250"/>
    <n v="2415"/>
    <n v="0.45999999999999996"/>
    <x v="2"/>
    <n v="2021"/>
    <x v="4"/>
    <x v="1"/>
    <x v="0"/>
    <n v="23"/>
  </r>
  <r>
    <x v="3"/>
    <n v="1128299"/>
    <d v="2021-05-25T00:00:00"/>
    <x v="2"/>
    <x v="22"/>
    <s v="Portland"/>
    <x v="2"/>
    <n v="50"/>
    <n v="95"/>
    <n v="4750"/>
    <n v="2375"/>
    <n v="0.5"/>
    <x v="2"/>
    <n v="2021"/>
    <x v="4"/>
    <x v="1"/>
    <x v="0"/>
    <n v="25"/>
  </r>
  <r>
    <x v="3"/>
    <n v="1128299"/>
    <d v="2021-05-25T00:00:00"/>
    <x v="2"/>
    <x v="22"/>
    <s v="Portland"/>
    <x v="3"/>
    <n v="49"/>
    <n v="83"/>
    <n v="4067"/>
    <n v="1952.1599999999999"/>
    <n v="0.48"/>
    <x v="2"/>
    <n v="2021"/>
    <x v="4"/>
    <x v="1"/>
    <x v="0"/>
    <n v="23.52"/>
  </r>
  <r>
    <x v="3"/>
    <n v="1128299"/>
    <d v="2021-05-25T00:00:00"/>
    <x v="2"/>
    <x v="22"/>
    <s v="Portland"/>
    <x v="4"/>
    <n v="41"/>
    <n v="44"/>
    <n v="1804"/>
    <n v="992.2"/>
    <n v="0.55000000000000004"/>
    <x v="2"/>
    <n v="2021"/>
    <x v="4"/>
    <x v="1"/>
    <x v="1"/>
    <n v="22.55"/>
  </r>
  <r>
    <x v="3"/>
    <n v="1128299"/>
    <d v="2021-05-25T00:00:00"/>
    <x v="2"/>
    <x v="22"/>
    <s v="Portland"/>
    <x v="5"/>
    <n v="54"/>
    <n v="158"/>
    <n v="8532"/>
    <n v="3839.3999999999996"/>
    <n v="0.44999999999999996"/>
    <x v="2"/>
    <n v="2021"/>
    <x v="4"/>
    <x v="1"/>
    <x v="1"/>
    <n v="24.299999999999997"/>
  </r>
  <r>
    <x v="3"/>
    <n v="1128299"/>
    <d v="2021-06-24T00:00:00"/>
    <x v="2"/>
    <x v="22"/>
    <s v="Portland"/>
    <x v="0"/>
    <n v="51"/>
    <n v="225"/>
    <n v="11475"/>
    <n v="5622.75"/>
    <n v="0.49"/>
    <x v="2"/>
    <n v="2021"/>
    <x v="11"/>
    <x v="1"/>
    <x v="0"/>
    <n v="24.99"/>
  </r>
  <r>
    <x v="3"/>
    <n v="1128299"/>
    <d v="2021-06-24T00:00:00"/>
    <x v="2"/>
    <x v="22"/>
    <s v="Portland"/>
    <x v="1"/>
    <n v="62"/>
    <n v="169"/>
    <n v="10478"/>
    <n v="5134.22"/>
    <n v="0.49"/>
    <x v="2"/>
    <n v="2021"/>
    <x v="11"/>
    <x v="1"/>
    <x v="0"/>
    <n v="30.380000000000003"/>
  </r>
  <r>
    <x v="3"/>
    <n v="1128299"/>
    <d v="2021-06-24T00:00:00"/>
    <x v="2"/>
    <x v="22"/>
    <s v="Portland"/>
    <x v="2"/>
    <n v="78"/>
    <n v="189"/>
    <n v="14742"/>
    <n v="6781.32"/>
    <n v="0.45999999999999996"/>
    <x v="2"/>
    <n v="2021"/>
    <x v="11"/>
    <x v="1"/>
    <x v="0"/>
    <n v="35.879999999999995"/>
  </r>
  <r>
    <x v="3"/>
    <n v="1128299"/>
    <d v="2021-06-24T00:00:00"/>
    <x v="2"/>
    <x v="22"/>
    <s v="Portland"/>
    <x v="3"/>
    <n v="74"/>
    <n v="158"/>
    <n v="11692"/>
    <n v="5846"/>
    <n v="0.5"/>
    <x v="2"/>
    <n v="2021"/>
    <x v="11"/>
    <x v="1"/>
    <x v="0"/>
    <n v="37"/>
  </r>
  <r>
    <x v="3"/>
    <n v="1128299"/>
    <d v="2021-06-24T00:00:00"/>
    <x v="2"/>
    <x v="22"/>
    <s v="Portland"/>
    <x v="4"/>
    <n v="86"/>
    <n v="108"/>
    <n v="9288"/>
    <n v="4922.6400000000003"/>
    <n v="0.53"/>
    <x v="2"/>
    <n v="2021"/>
    <x v="11"/>
    <x v="1"/>
    <x v="1"/>
    <n v="45.580000000000005"/>
  </r>
  <r>
    <x v="3"/>
    <n v="1128299"/>
    <d v="2021-06-24T00:00:00"/>
    <x v="2"/>
    <x v="22"/>
    <s v="Portland"/>
    <x v="5"/>
    <n v="95"/>
    <n v="189"/>
    <n v="17955"/>
    <n v="8079.7499999999991"/>
    <n v="0.44999999999999996"/>
    <x v="2"/>
    <n v="2021"/>
    <x v="11"/>
    <x v="1"/>
    <x v="1"/>
    <n v="42.749999999999993"/>
  </r>
  <r>
    <x v="3"/>
    <n v="1128299"/>
    <d v="2021-07-23T00:00:00"/>
    <x v="2"/>
    <x v="22"/>
    <s v="Portland"/>
    <x v="0"/>
    <n v="79"/>
    <n v="255"/>
    <n v="20145"/>
    <n v="9669.6"/>
    <n v="0.48"/>
    <x v="2"/>
    <n v="2021"/>
    <x v="5"/>
    <x v="2"/>
    <x v="0"/>
    <n v="37.92"/>
  </r>
  <r>
    <x v="3"/>
    <n v="1128299"/>
    <d v="2021-07-23T00:00:00"/>
    <x v="2"/>
    <x v="22"/>
    <s v="Portland"/>
    <x v="1"/>
    <n v="85"/>
    <n v="196"/>
    <n v="16660"/>
    <n v="7830.2"/>
    <n v="0.47"/>
    <x v="2"/>
    <n v="2021"/>
    <x v="5"/>
    <x v="2"/>
    <x v="0"/>
    <n v="39.949999999999996"/>
  </r>
  <r>
    <x v="3"/>
    <n v="1128299"/>
    <d v="2021-07-23T00:00:00"/>
    <x v="2"/>
    <x v="22"/>
    <s v="Portland"/>
    <x v="2"/>
    <n v="86"/>
    <n v="163"/>
    <n v="14018"/>
    <n v="6588.46"/>
    <n v="0.47"/>
    <x v="2"/>
    <n v="2021"/>
    <x v="5"/>
    <x v="2"/>
    <x v="0"/>
    <n v="40.42"/>
  </r>
  <r>
    <x v="3"/>
    <n v="1128299"/>
    <d v="2021-07-23T00:00:00"/>
    <x v="2"/>
    <x v="22"/>
    <s v="Portland"/>
    <x v="3"/>
    <n v="82"/>
    <n v="165"/>
    <n v="13530"/>
    <n v="6494.4"/>
    <n v="0.48"/>
    <x v="2"/>
    <n v="2021"/>
    <x v="5"/>
    <x v="2"/>
    <x v="0"/>
    <n v="39.36"/>
  </r>
  <r>
    <x v="3"/>
    <n v="1128299"/>
    <d v="2021-07-23T00:00:00"/>
    <x v="2"/>
    <x v="22"/>
    <s v="Portland"/>
    <x v="4"/>
    <n v="84"/>
    <n v="156"/>
    <n v="13104"/>
    <n v="6552"/>
    <n v="0.5"/>
    <x v="2"/>
    <n v="2021"/>
    <x v="5"/>
    <x v="2"/>
    <x v="1"/>
    <n v="42"/>
  </r>
  <r>
    <x v="3"/>
    <n v="1128299"/>
    <d v="2021-07-23T00:00:00"/>
    <x v="2"/>
    <x v="22"/>
    <s v="Portland"/>
    <x v="5"/>
    <n v="97"/>
    <n v="150"/>
    <n v="14550"/>
    <n v="6111"/>
    <n v="0.42"/>
    <x v="2"/>
    <n v="2021"/>
    <x v="5"/>
    <x v="2"/>
    <x v="1"/>
    <n v="40.74"/>
  </r>
  <r>
    <x v="3"/>
    <n v="1128299"/>
    <d v="2021-08-24T00:00:00"/>
    <x v="2"/>
    <x v="22"/>
    <s v="Portland"/>
    <x v="0"/>
    <n v="81"/>
    <n v="200"/>
    <n v="16200"/>
    <n v="7776"/>
    <n v="0.48"/>
    <x v="2"/>
    <n v="2021"/>
    <x v="6"/>
    <x v="2"/>
    <x v="0"/>
    <n v="38.880000000000003"/>
  </r>
  <r>
    <x v="3"/>
    <n v="1128299"/>
    <d v="2021-08-24T00:00:00"/>
    <x v="2"/>
    <x v="22"/>
    <s v="Portland"/>
    <x v="1"/>
    <n v="76"/>
    <n v="233"/>
    <n v="17708"/>
    <n v="8676.92"/>
    <n v="0.49"/>
    <x v="2"/>
    <n v="2021"/>
    <x v="6"/>
    <x v="2"/>
    <x v="0"/>
    <n v="37.24"/>
  </r>
  <r>
    <x v="3"/>
    <n v="1128299"/>
    <d v="2021-08-24T00:00:00"/>
    <x v="2"/>
    <x v="22"/>
    <s v="Portland"/>
    <x v="2"/>
    <n v="68"/>
    <n v="195"/>
    <n v="13260"/>
    <n v="6497.4"/>
    <n v="0.49"/>
    <x v="2"/>
    <n v="2021"/>
    <x v="6"/>
    <x v="2"/>
    <x v="0"/>
    <n v="33.32"/>
  </r>
  <r>
    <x v="3"/>
    <n v="1128299"/>
    <d v="2021-08-24T00:00:00"/>
    <x v="2"/>
    <x v="22"/>
    <s v="Portland"/>
    <x v="3"/>
    <n v="68"/>
    <n v="119"/>
    <n v="8092"/>
    <n v="3722.3199999999997"/>
    <n v="0.45999999999999996"/>
    <x v="2"/>
    <n v="2021"/>
    <x v="6"/>
    <x v="2"/>
    <x v="0"/>
    <n v="31.279999999999998"/>
  </r>
  <r>
    <x v="3"/>
    <n v="1128299"/>
    <d v="2021-08-24T00:00:00"/>
    <x v="2"/>
    <x v="22"/>
    <s v="Portland"/>
    <x v="4"/>
    <n v="65"/>
    <n v="128"/>
    <n v="8320"/>
    <n v="4409.6000000000004"/>
    <n v="0.53"/>
    <x v="2"/>
    <n v="2021"/>
    <x v="6"/>
    <x v="2"/>
    <x v="1"/>
    <n v="34.450000000000003"/>
  </r>
  <r>
    <x v="3"/>
    <n v="1128299"/>
    <d v="2021-08-24T00:00:00"/>
    <x v="2"/>
    <x v="22"/>
    <s v="Portland"/>
    <x v="5"/>
    <n v="69"/>
    <n v="73"/>
    <n v="5037"/>
    <n v="2216.2800000000002"/>
    <n v="0.44"/>
    <x v="2"/>
    <n v="2021"/>
    <x v="6"/>
    <x v="2"/>
    <x v="1"/>
    <n v="30.360000000000003"/>
  </r>
  <r>
    <x v="3"/>
    <n v="1128299"/>
    <d v="2021-09-25T00:00:00"/>
    <x v="2"/>
    <x v="22"/>
    <s v="Portland"/>
    <x v="0"/>
    <n v="46"/>
    <n v="122"/>
    <n v="5612"/>
    <n v="2525.3999999999996"/>
    <n v="0.44999999999999996"/>
    <x v="2"/>
    <n v="2021"/>
    <x v="7"/>
    <x v="2"/>
    <x v="0"/>
    <n v="20.699999999999996"/>
  </r>
  <r>
    <x v="3"/>
    <n v="1128299"/>
    <d v="2021-09-25T00:00:00"/>
    <x v="2"/>
    <x v="22"/>
    <s v="Portland"/>
    <x v="1"/>
    <n v="51"/>
    <n v="122"/>
    <n v="6222"/>
    <n v="2862.12"/>
    <n v="0.45999999999999996"/>
    <x v="2"/>
    <n v="2021"/>
    <x v="7"/>
    <x v="2"/>
    <x v="0"/>
    <n v="23.46"/>
  </r>
  <r>
    <x v="3"/>
    <n v="1128299"/>
    <d v="2021-09-25T00:00:00"/>
    <x v="2"/>
    <x v="22"/>
    <s v="Portland"/>
    <x v="2"/>
    <n v="49"/>
    <n v="75"/>
    <n v="3675"/>
    <n v="1653.7499999999998"/>
    <n v="0.44999999999999996"/>
    <x v="2"/>
    <n v="2021"/>
    <x v="7"/>
    <x v="2"/>
    <x v="0"/>
    <n v="22.049999999999997"/>
  </r>
  <r>
    <x v="3"/>
    <n v="1128299"/>
    <d v="2021-09-25T00:00:00"/>
    <x v="2"/>
    <x v="22"/>
    <s v="Portland"/>
    <x v="3"/>
    <n v="49"/>
    <n v="52"/>
    <n v="2548"/>
    <n v="1172.08"/>
    <n v="0.45999999999999996"/>
    <x v="2"/>
    <n v="2021"/>
    <x v="7"/>
    <x v="2"/>
    <x v="0"/>
    <n v="22.54"/>
  </r>
  <r>
    <x v="3"/>
    <n v="1128299"/>
    <d v="2021-09-25T00:00:00"/>
    <x v="2"/>
    <x v="22"/>
    <s v="Portland"/>
    <x v="4"/>
    <n v="58"/>
    <n v="59"/>
    <n v="3422"/>
    <n v="1813.66"/>
    <n v="0.53"/>
    <x v="2"/>
    <n v="2021"/>
    <x v="7"/>
    <x v="2"/>
    <x v="1"/>
    <n v="30.740000000000002"/>
  </r>
  <r>
    <x v="3"/>
    <n v="1128299"/>
    <d v="2021-09-25T00:00:00"/>
    <x v="2"/>
    <x v="22"/>
    <s v="Portland"/>
    <x v="5"/>
    <n v="41"/>
    <n v="73"/>
    <n v="2993"/>
    <n v="1257.06"/>
    <n v="0.42"/>
    <x v="2"/>
    <n v="2021"/>
    <x v="7"/>
    <x v="2"/>
    <x v="1"/>
    <n v="17.22"/>
  </r>
  <r>
    <x v="3"/>
    <n v="1128299"/>
    <d v="2021-10-24T00:00:00"/>
    <x v="2"/>
    <x v="22"/>
    <s v="Portland"/>
    <x v="0"/>
    <n v="38"/>
    <n v="102"/>
    <n v="3876"/>
    <n v="1821.7199999999998"/>
    <n v="0.47"/>
    <x v="2"/>
    <n v="2021"/>
    <x v="8"/>
    <x v="3"/>
    <x v="0"/>
    <n v="17.86"/>
  </r>
  <r>
    <x v="3"/>
    <n v="1128299"/>
    <d v="2021-10-24T00:00:00"/>
    <x v="2"/>
    <x v="22"/>
    <s v="Portland"/>
    <x v="1"/>
    <n v="50"/>
    <n v="142"/>
    <n v="7100"/>
    <n v="3265.9999999999995"/>
    <n v="0.45999999999999996"/>
    <x v="2"/>
    <n v="2021"/>
    <x v="8"/>
    <x v="3"/>
    <x v="0"/>
    <n v="22.999999999999996"/>
  </r>
  <r>
    <x v="3"/>
    <n v="1128299"/>
    <d v="2021-10-24T00:00:00"/>
    <x v="2"/>
    <x v="22"/>
    <s v="Portland"/>
    <x v="2"/>
    <n v="46"/>
    <n v="91"/>
    <n v="4186"/>
    <n v="2051.14"/>
    <n v="0.49"/>
    <x v="2"/>
    <n v="2021"/>
    <x v="8"/>
    <x v="3"/>
    <x v="0"/>
    <n v="22.54"/>
  </r>
  <r>
    <x v="3"/>
    <n v="1128299"/>
    <d v="2021-10-24T00:00:00"/>
    <x v="2"/>
    <x v="22"/>
    <s v="Portland"/>
    <x v="3"/>
    <n v="44"/>
    <n v="81"/>
    <n v="3564"/>
    <n v="1710.72"/>
    <n v="0.48"/>
    <x v="2"/>
    <n v="2021"/>
    <x v="8"/>
    <x v="3"/>
    <x v="0"/>
    <n v="21.12"/>
  </r>
  <r>
    <x v="3"/>
    <n v="1128299"/>
    <d v="2021-10-24T00:00:00"/>
    <x v="2"/>
    <x v="22"/>
    <s v="Portland"/>
    <x v="4"/>
    <n v="51"/>
    <n v="75"/>
    <n v="3825"/>
    <n v="2065.5"/>
    <n v="0.54"/>
    <x v="2"/>
    <n v="2021"/>
    <x v="8"/>
    <x v="3"/>
    <x v="1"/>
    <n v="27.54"/>
  </r>
  <r>
    <x v="3"/>
    <n v="1128299"/>
    <d v="2021-10-24T00:00:00"/>
    <x v="2"/>
    <x v="22"/>
    <s v="Portland"/>
    <x v="5"/>
    <n v="58"/>
    <n v="105"/>
    <n v="6090"/>
    <n v="2618.6999999999998"/>
    <n v="0.43"/>
    <x v="2"/>
    <n v="2021"/>
    <x v="8"/>
    <x v="3"/>
    <x v="1"/>
    <n v="24.939999999999998"/>
  </r>
  <r>
    <x v="3"/>
    <n v="1128299"/>
    <d v="2021-11-24T00:00:00"/>
    <x v="2"/>
    <x v="22"/>
    <s v="Portland"/>
    <x v="0"/>
    <n v="44"/>
    <n v="173"/>
    <n v="7612"/>
    <n v="3501.5199999999995"/>
    <n v="0.45999999999999996"/>
    <x v="2"/>
    <n v="2021"/>
    <x v="9"/>
    <x v="3"/>
    <x v="0"/>
    <n v="20.239999999999998"/>
  </r>
  <r>
    <x v="3"/>
    <n v="1128299"/>
    <d v="2021-11-24T00:00:00"/>
    <x v="2"/>
    <x v="22"/>
    <s v="Portland"/>
    <x v="1"/>
    <n v="48"/>
    <n v="195"/>
    <n v="9360"/>
    <n v="4680"/>
    <n v="0.5"/>
    <x v="2"/>
    <n v="2021"/>
    <x v="9"/>
    <x v="3"/>
    <x v="0"/>
    <n v="24"/>
  </r>
  <r>
    <x v="3"/>
    <n v="1128299"/>
    <d v="2021-11-24T00:00:00"/>
    <x v="2"/>
    <x v="22"/>
    <s v="Portland"/>
    <x v="2"/>
    <n v="42"/>
    <n v="128"/>
    <n v="5376"/>
    <n v="2688"/>
    <n v="0.5"/>
    <x v="2"/>
    <n v="2021"/>
    <x v="9"/>
    <x v="3"/>
    <x v="0"/>
    <n v="21"/>
  </r>
  <r>
    <x v="3"/>
    <n v="1128299"/>
    <d v="2021-11-24T00:00:00"/>
    <x v="2"/>
    <x v="22"/>
    <s v="Portland"/>
    <x v="3"/>
    <n v="51"/>
    <n v="131"/>
    <n v="6681"/>
    <n v="3073.2599999999998"/>
    <n v="0.45999999999999996"/>
    <x v="2"/>
    <n v="2021"/>
    <x v="9"/>
    <x v="3"/>
    <x v="0"/>
    <n v="23.459999999999997"/>
  </r>
  <r>
    <x v="3"/>
    <n v="1128299"/>
    <d v="2021-11-24T00:00:00"/>
    <x v="2"/>
    <x v="22"/>
    <s v="Portland"/>
    <x v="4"/>
    <n v="68"/>
    <n v="111"/>
    <n v="7548"/>
    <n v="4075.92"/>
    <n v="0.54"/>
    <x v="2"/>
    <n v="2021"/>
    <x v="9"/>
    <x v="3"/>
    <x v="1"/>
    <n v="36.72"/>
  </r>
  <r>
    <x v="3"/>
    <n v="1128299"/>
    <d v="2021-11-24T00:00:00"/>
    <x v="2"/>
    <x v="22"/>
    <s v="Portland"/>
    <x v="5"/>
    <n v="76"/>
    <n v="149"/>
    <n v="11324"/>
    <n v="4756.08"/>
    <n v="0.42"/>
    <x v="2"/>
    <n v="2021"/>
    <x v="9"/>
    <x v="3"/>
    <x v="1"/>
    <n v="31.919999999999998"/>
  </r>
  <r>
    <x v="3"/>
    <n v="1128299"/>
    <d v="2021-12-23T00:00:00"/>
    <x v="2"/>
    <x v="22"/>
    <s v="Portland"/>
    <x v="0"/>
    <n v="61"/>
    <n v="188"/>
    <n v="11468"/>
    <n v="5504.6399999999994"/>
    <n v="0.48"/>
    <x v="2"/>
    <n v="2021"/>
    <x v="10"/>
    <x v="3"/>
    <x v="0"/>
    <n v="29.279999999999998"/>
  </r>
  <r>
    <x v="3"/>
    <n v="1128299"/>
    <d v="2021-12-23T00:00:00"/>
    <x v="2"/>
    <x v="22"/>
    <s v="Portland"/>
    <x v="1"/>
    <n v="72"/>
    <n v="218"/>
    <n v="15696"/>
    <n v="7377.12"/>
    <n v="0.47"/>
    <x v="2"/>
    <n v="2021"/>
    <x v="10"/>
    <x v="3"/>
    <x v="0"/>
    <n v="33.839999999999996"/>
  </r>
  <r>
    <x v="3"/>
    <n v="1128299"/>
    <d v="2021-12-23T00:00:00"/>
    <x v="2"/>
    <x v="22"/>
    <s v="Portland"/>
    <x v="2"/>
    <n v="67"/>
    <n v="165"/>
    <n v="11055"/>
    <n v="4974.7499999999991"/>
    <n v="0.44999999999999996"/>
    <x v="2"/>
    <n v="2021"/>
    <x v="10"/>
    <x v="3"/>
    <x v="0"/>
    <n v="30.149999999999995"/>
  </r>
  <r>
    <x v="3"/>
    <n v="1128299"/>
    <d v="2021-12-23T00:00:00"/>
    <x v="2"/>
    <x v="22"/>
    <s v="Portland"/>
    <x v="3"/>
    <n v="67"/>
    <n v="143"/>
    <n v="9581"/>
    <n v="4311.45"/>
    <n v="0.44999999999999996"/>
    <x v="2"/>
    <n v="2021"/>
    <x v="10"/>
    <x v="3"/>
    <x v="0"/>
    <n v="30.15"/>
  </r>
  <r>
    <x v="3"/>
    <n v="1128299"/>
    <d v="2021-12-23T00:00:00"/>
    <x v="2"/>
    <x v="22"/>
    <s v="Portland"/>
    <x v="4"/>
    <n v="72"/>
    <n v="133"/>
    <n v="9576"/>
    <n v="4788"/>
    <n v="0.5"/>
    <x v="2"/>
    <n v="2021"/>
    <x v="10"/>
    <x v="3"/>
    <x v="1"/>
    <n v="36"/>
  </r>
  <r>
    <x v="3"/>
    <n v="1128299"/>
    <d v="2021-12-23T00:00:00"/>
    <x v="2"/>
    <x v="22"/>
    <s v="Portland"/>
    <x v="5"/>
    <n v="77"/>
    <n v="173"/>
    <n v="13321"/>
    <n v="5328.4000000000005"/>
    <n v="0.4"/>
    <x v="2"/>
    <n v="2021"/>
    <x v="10"/>
    <x v="3"/>
    <x v="1"/>
    <n v="30.800000000000004"/>
  </r>
  <r>
    <x v="3"/>
    <n v="1128299"/>
    <d v="2021-01-17T00:00:00"/>
    <x v="2"/>
    <x v="22"/>
    <s v="Portland"/>
    <x v="0"/>
    <n v="33"/>
    <n v="100"/>
    <n v="3300"/>
    <n v="1683"/>
    <n v="0.51"/>
    <x v="2"/>
    <n v="2021"/>
    <x v="0"/>
    <x v="0"/>
    <x v="0"/>
    <n v="16.829999999999998"/>
  </r>
  <r>
    <x v="3"/>
    <n v="1128299"/>
    <d v="2021-01-17T00:00:00"/>
    <x v="2"/>
    <x v="22"/>
    <s v="Portland"/>
    <x v="1"/>
    <n v="42"/>
    <n v="100"/>
    <n v="4200"/>
    <n v="2268"/>
    <n v="0.54"/>
    <x v="2"/>
    <n v="2021"/>
    <x v="0"/>
    <x v="0"/>
    <x v="0"/>
    <n v="22.68"/>
  </r>
  <r>
    <x v="3"/>
    <n v="1128299"/>
    <d v="2021-01-17T00:00:00"/>
    <x v="2"/>
    <x v="22"/>
    <s v="Portland"/>
    <x v="2"/>
    <n v="43"/>
    <n v="112"/>
    <n v="4816"/>
    <n v="2600.6400000000003"/>
    <n v="0.54"/>
    <x v="2"/>
    <n v="2021"/>
    <x v="0"/>
    <x v="0"/>
    <x v="0"/>
    <n v="23.220000000000002"/>
  </r>
  <r>
    <x v="3"/>
    <n v="1128299"/>
    <d v="2021-01-17T00:00:00"/>
    <x v="2"/>
    <x v="22"/>
    <s v="Portland"/>
    <x v="3"/>
    <n v="41"/>
    <n v="68"/>
    <n v="2788"/>
    <n v="1533.3999999999999"/>
    <n v="0.54999999999999993"/>
    <x v="2"/>
    <n v="2021"/>
    <x v="0"/>
    <x v="0"/>
    <x v="0"/>
    <n v="22.549999999999997"/>
  </r>
  <r>
    <x v="3"/>
    <n v="1128299"/>
    <d v="2021-01-17T00:00:00"/>
    <x v="2"/>
    <x v="22"/>
    <s v="Portland"/>
    <x v="4"/>
    <n v="46"/>
    <n v="58"/>
    <n v="2668"/>
    <n v="1574.1200000000001"/>
    <n v="0.59000000000000008"/>
    <x v="2"/>
    <n v="2021"/>
    <x v="0"/>
    <x v="0"/>
    <x v="1"/>
    <n v="27.14"/>
  </r>
  <r>
    <x v="3"/>
    <n v="1128299"/>
    <d v="2021-01-17T00:00:00"/>
    <x v="2"/>
    <x v="22"/>
    <s v="Portland"/>
    <x v="5"/>
    <n v="41"/>
    <n v="122"/>
    <n v="5002"/>
    <n v="2400.96"/>
    <n v="0.48"/>
    <x v="2"/>
    <n v="2021"/>
    <x v="0"/>
    <x v="0"/>
    <x v="1"/>
    <n v="19.68"/>
  </r>
  <r>
    <x v="3"/>
    <n v="1128299"/>
    <d v="2021-02-17T00:00:00"/>
    <x v="2"/>
    <x v="22"/>
    <s v="Portland"/>
    <x v="0"/>
    <n v="33"/>
    <n v="140"/>
    <n v="4620"/>
    <n v="2448.6"/>
    <n v="0.53"/>
    <x v="2"/>
    <n v="2021"/>
    <x v="1"/>
    <x v="0"/>
    <x v="0"/>
    <n v="17.489999999999998"/>
  </r>
  <r>
    <x v="3"/>
    <n v="1128299"/>
    <d v="2021-02-17T00:00:00"/>
    <x v="2"/>
    <x v="22"/>
    <s v="Portland"/>
    <x v="1"/>
    <n v="41"/>
    <n v="116"/>
    <n v="4756"/>
    <n v="2425.56"/>
    <n v="0.51"/>
    <x v="2"/>
    <n v="2021"/>
    <x v="1"/>
    <x v="0"/>
    <x v="0"/>
    <n v="20.91"/>
  </r>
  <r>
    <x v="3"/>
    <n v="1128299"/>
    <d v="2021-02-17T00:00:00"/>
    <x v="2"/>
    <x v="22"/>
    <s v="Portland"/>
    <x v="2"/>
    <n v="41"/>
    <n v="120"/>
    <n v="4920"/>
    <n v="2558.4"/>
    <n v="0.52"/>
    <x v="2"/>
    <n v="2021"/>
    <x v="1"/>
    <x v="0"/>
    <x v="0"/>
    <n v="21.32"/>
  </r>
  <r>
    <x v="3"/>
    <n v="1128299"/>
    <d v="2021-02-17T00:00:00"/>
    <x v="1"/>
    <x v="23"/>
    <s v="New Orleans"/>
    <x v="3"/>
    <n v="44"/>
    <n v="73"/>
    <n v="3212"/>
    <n v="1766.5999999999997"/>
    <n v="0.54999999999999993"/>
    <x v="2"/>
    <n v="2021"/>
    <x v="1"/>
    <x v="0"/>
    <x v="0"/>
    <n v="24.199999999999996"/>
  </r>
  <r>
    <x v="3"/>
    <n v="1128299"/>
    <d v="2021-02-17T00:00:00"/>
    <x v="1"/>
    <x v="23"/>
    <s v="New Orleans"/>
    <x v="4"/>
    <n v="48"/>
    <n v="51"/>
    <n v="2448"/>
    <n v="1468.8"/>
    <n v="0.6"/>
    <x v="2"/>
    <n v="2021"/>
    <x v="1"/>
    <x v="0"/>
    <x v="1"/>
    <n v="28.8"/>
  </r>
  <r>
    <x v="3"/>
    <n v="1128299"/>
    <d v="2021-02-17T00:00:00"/>
    <x v="1"/>
    <x v="23"/>
    <s v="New Orleans"/>
    <x v="5"/>
    <n v="44"/>
    <n v="105"/>
    <n v="4620"/>
    <n v="2217.6"/>
    <n v="0.48"/>
    <x v="2"/>
    <n v="2021"/>
    <x v="1"/>
    <x v="0"/>
    <x v="1"/>
    <n v="21.119999999999997"/>
  </r>
  <r>
    <x v="3"/>
    <n v="1128299"/>
    <d v="2021-03-16T00:00:00"/>
    <x v="1"/>
    <x v="23"/>
    <s v="New Orleans"/>
    <x v="0"/>
    <n v="44"/>
    <n v="147"/>
    <n v="6468"/>
    <n v="3298.68"/>
    <n v="0.51"/>
    <x v="2"/>
    <n v="2021"/>
    <x v="2"/>
    <x v="0"/>
    <x v="0"/>
    <n v="22.439999999999998"/>
  </r>
  <r>
    <x v="3"/>
    <n v="1128299"/>
    <d v="2021-03-16T00:00:00"/>
    <x v="1"/>
    <x v="23"/>
    <s v="New Orleans"/>
    <x v="1"/>
    <n v="51"/>
    <n v="101"/>
    <n v="5151"/>
    <n v="2833.0499999999997"/>
    <n v="0.54999999999999993"/>
    <x v="2"/>
    <n v="2021"/>
    <x v="2"/>
    <x v="0"/>
    <x v="0"/>
    <n v="28.049999999999997"/>
  </r>
  <r>
    <x v="3"/>
    <n v="1128299"/>
    <d v="2021-03-16T00:00:00"/>
    <x v="1"/>
    <x v="23"/>
    <s v="New Orleans"/>
    <x v="2"/>
    <n v="56"/>
    <n v="116"/>
    <n v="6496"/>
    <n v="3572.7999999999997"/>
    <n v="0.54999999999999993"/>
    <x v="2"/>
    <n v="2021"/>
    <x v="2"/>
    <x v="0"/>
    <x v="0"/>
    <n v="30.799999999999997"/>
  </r>
  <r>
    <x v="3"/>
    <n v="1128299"/>
    <d v="2021-03-16T00:00:00"/>
    <x v="1"/>
    <x v="23"/>
    <s v="New Orleans"/>
    <x v="3"/>
    <n v="50"/>
    <n v="84"/>
    <n v="4200"/>
    <n v="2309.9999999999995"/>
    <n v="0.54999999999999993"/>
    <x v="2"/>
    <n v="2021"/>
    <x v="2"/>
    <x v="0"/>
    <x v="0"/>
    <n v="27.499999999999993"/>
  </r>
  <r>
    <x v="3"/>
    <n v="1128299"/>
    <d v="2021-03-16T00:00:00"/>
    <x v="1"/>
    <x v="23"/>
    <s v="New Orleans"/>
    <x v="4"/>
    <n v="56"/>
    <n v="39"/>
    <n v="2184"/>
    <n v="1310.3999999999999"/>
    <n v="0.6"/>
    <x v="2"/>
    <n v="2021"/>
    <x v="2"/>
    <x v="0"/>
    <x v="1"/>
    <n v="33.599999999999994"/>
  </r>
  <r>
    <x v="3"/>
    <n v="1128299"/>
    <d v="2021-03-16T00:00:00"/>
    <x v="1"/>
    <x v="23"/>
    <s v="New Orleans"/>
    <x v="5"/>
    <n v="41"/>
    <n v="95"/>
    <n v="3895"/>
    <n v="1752.7499999999998"/>
    <n v="0.44999999999999996"/>
    <x v="2"/>
    <n v="2021"/>
    <x v="2"/>
    <x v="0"/>
    <x v="1"/>
    <n v="18.45"/>
  </r>
  <r>
    <x v="3"/>
    <n v="1128299"/>
    <d v="2021-04-17T00:00:00"/>
    <x v="1"/>
    <x v="23"/>
    <s v="New Orleans"/>
    <x v="0"/>
    <n v="48"/>
    <n v="142"/>
    <n v="6816"/>
    <n v="3544.32"/>
    <n v="0.52"/>
    <x v="2"/>
    <n v="2021"/>
    <x v="3"/>
    <x v="1"/>
    <x v="0"/>
    <n v="24.96"/>
  </r>
  <r>
    <x v="3"/>
    <n v="1128299"/>
    <d v="2021-04-17T00:00:00"/>
    <x v="1"/>
    <x v="23"/>
    <s v="New Orleans"/>
    <x v="1"/>
    <n v="52"/>
    <n v="88"/>
    <n v="4576"/>
    <n v="2288"/>
    <n v="0.5"/>
    <x v="2"/>
    <n v="2021"/>
    <x v="3"/>
    <x v="1"/>
    <x v="0"/>
    <n v="26"/>
  </r>
  <r>
    <x v="3"/>
    <n v="1128299"/>
    <d v="2021-04-17T00:00:00"/>
    <x v="1"/>
    <x v="23"/>
    <s v="New Orleans"/>
    <x v="2"/>
    <n v="52"/>
    <n v="105"/>
    <n v="5460"/>
    <n v="2784.6"/>
    <n v="0.51"/>
    <x v="2"/>
    <n v="2021"/>
    <x v="3"/>
    <x v="1"/>
    <x v="0"/>
    <n v="26.52"/>
  </r>
  <r>
    <x v="3"/>
    <n v="1128299"/>
    <d v="2021-04-17T00:00:00"/>
    <x v="1"/>
    <x v="23"/>
    <s v="New Orleans"/>
    <x v="3"/>
    <n v="39"/>
    <n v="74"/>
    <n v="2886"/>
    <n v="1529.5800000000002"/>
    <n v="0.53"/>
    <x v="2"/>
    <n v="2021"/>
    <x v="3"/>
    <x v="1"/>
    <x v="0"/>
    <n v="20.67"/>
  </r>
  <r>
    <x v="3"/>
    <n v="1128299"/>
    <d v="2021-04-17T00:00:00"/>
    <x v="1"/>
    <x v="23"/>
    <s v="New Orleans"/>
    <x v="4"/>
    <n v="43"/>
    <n v="53"/>
    <n v="2279"/>
    <n v="1299.0300000000002"/>
    <n v="0.57000000000000006"/>
    <x v="2"/>
    <n v="2021"/>
    <x v="3"/>
    <x v="1"/>
    <x v="1"/>
    <n v="24.510000000000005"/>
  </r>
  <r>
    <x v="3"/>
    <n v="1128299"/>
    <d v="2021-04-17T00:00:00"/>
    <x v="1"/>
    <x v="23"/>
    <s v="New Orleans"/>
    <x v="5"/>
    <n v="55"/>
    <n v="105"/>
    <n v="5775"/>
    <n v="2887.5"/>
    <n v="0.5"/>
    <x v="2"/>
    <n v="2021"/>
    <x v="3"/>
    <x v="1"/>
    <x v="1"/>
    <n v="27.5"/>
  </r>
  <r>
    <x v="3"/>
    <n v="1128299"/>
    <d v="2021-05-18T00:00:00"/>
    <x v="1"/>
    <x v="23"/>
    <s v="New Orleans"/>
    <x v="0"/>
    <n v="43"/>
    <n v="160"/>
    <n v="6880"/>
    <n v="3646.4"/>
    <n v="0.53"/>
    <x v="2"/>
    <n v="2021"/>
    <x v="4"/>
    <x v="1"/>
    <x v="0"/>
    <n v="22.79"/>
  </r>
  <r>
    <x v="3"/>
    <n v="1128299"/>
    <d v="2021-05-18T00:00:00"/>
    <x v="1"/>
    <x v="23"/>
    <s v="New Orleans"/>
    <x v="1"/>
    <n v="47"/>
    <n v="100"/>
    <n v="4700"/>
    <n v="2444"/>
    <n v="0.52"/>
    <x v="2"/>
    <n v="2021"/>
    <x v="4"/>
    <x v="1"/>
    <x v="0"/>
    <n v="24.44"/>
  </r>
  <r>
    <x v="3"/>
    <n v="1128299"/>
    <d v="2021-05-18T00:00:00"/>
    <x v="1"/>
    <x v="23"/>
    <s v="New Orleans"/>
    <x v="2"/>
    <n v="49"/>
    <n v="112"/>
    <n v="5488"/>
    <n v="2798.88"/>
    <n v="0.51"/>
    <x v="2"/>
    <n v="2021"/>
    <x v="4"/>
    <x v="1"/>
    <x v="0"/>
    <n v="24.990000000000002"/>
  </r>
  <r>
    <x v="3"/>
    <n v="1128299"/>
    <d v="2021-05-18T00:00:00"/>
    <x v="1"/>
    <x v="23"/>
    <s v="New Orleans"/>
    <x v="3"/>
    <n v="44"/>
    <n v="85"/>
    <n v="3740"/>
    <n v="1907.4"/>
    <n v="0.51"/>
    <x v="2"/>
    <n v="2021"/>
    <x v="4"/>
    <x v="1"/>
    <x v="0"/>
    <n v="22.44"/>
  </r>
  <r>
    <x v="3"/>
    <n v="1128299"/>
    <d v="2021-05-18T00:00:00"/>
    <x v="1"/>
    <x v="23"/>
    <s v="New Orleans"/>
    <x v="4"/>
    <n v="36"/>
    <n v="65"/>
    <n v="2340"/>
    <n v="1380.6000000000001"/>
    <n v="0.59000000000000008"/>
    <x v="2"/>
    <n v="2021"/>
    <x v="4"/>
    <x v="1"/>
    <x v="1"/>
    <n v="21.240000000000002"/>
  </r>
  <r>
    <x v="3"/>
    <n v="1128299"/>
    <d v="2021-05-18T00:00:00"/>
    <x v="1"/>
    <x v="23"/>
    <s v="New Orleans"/>
    <x v="5"/>
    <n v="59"/>
    <n v="167"/>
    <n v="9853"/>
    <n v="4433.8499999999995"/>
    <n v="0.44999999999999996"/>
    <x v="2"/>
    <n v="2021"/>
    <x v="4"/>
    <x v="1"/>
    <x v="1"/>
    <n v="26.549999999999997"/>
  </r>
  <r>
    <x v="3"/>
    <n v="1128299"/>
    <d v="2021-06-17T00:00:00"/>
    <x v="1"/>
    <x v="23"/>
    <s v="New Orleans"/>
    <x v="0"/>
    <n v="58"/>
    <n v="248"/>
    <n v="14384"/>
    <n v="7335.84"/>
    <n v="0.51"/>
    <x v="2"/>
    <n v="2021"/>
    <x v="11"/>
    <x v="1"/>
    <x v="0"/>
    <n v="29.580000000000002"/>
  </r>
  <r>
    <x v="3"/>
    <n v="1128299"/>
    <d v="2021-06-17T00:00:00"/>
    <x v="1"/>
    <x v="23"/>
    <s v="New Orleans"/>
    <x v="1"/>
    <n v="65"/>
    <n v="210"/>
    <n v="13650"/>
    <n v="7098"/>
    <n v="0.52"/>
    <x v="2"/>
    <n v="2021"/>
    <x v="11"/>
    <x v="1"/>
    <x v="0"/>
    <n v="33.799999999999997"/>
  </r>
  <r>
    <x v="3"/>
    <n v="1128299"/>
    <d v="2021-06-17T00:00:00"/>
    <x v="1"/>
    <x v="23"/>
    <s v="New Orleans"/>
    <x v="2"/>
    <n v="83"/>
    <n v="203"/>
    <n v="16849"/>
    <n v="9266.9499999999989"/>
    <n v="0.54999999999999993"/>
    <x v="2"/>
    <n v="2021"/>
    <x v="11"/>
    <x v="1"/>
    <x v="0"/>
    <n v="45.649999999999991"/>
  </r>
  <r>
    <x v="3"/>
    <n v="1128299"/>
    <d v="2021-06-17T00:00:00"/>
    <x v="1"/>
    <x v="23"/>
    <s v="New Orleans"/>
    <x v="3"/>
    <n v="82"/>
    <n v="161"/>
    <n v="13202"/>
    <n v="7261.0999999999995"/>
    <n v="0.54999999999999993"/>
    <x v="2"/>
    <n v="2021"/>
    <x v="11"/>
    <x v="1"/>
    <x v="0"/>
    <n v="45.099999999999994"/>
  </r>
  <r>
    <x v="3"/>
    <n v="1128299"/>
    <d v="2021-06-17T00:00:00"/>
    <x v="1"/>
    <x v="23"/>
    <s v="New Orleans"/>
    <x v="4"/>
    <n v="92"/>
    <n v="117"/>
    <n v="10764"/>
    <n v="6135.4800000000005"/>
    <n v="0.57000000000000006"/>
    <x v="2"/>
    <n v="2021"/>
    <x v="11"/>
    <x v="1"/>
    <x v="1"/>
    <n v="52.440000000000005"/>
  </r>
  <r>
    <x v="3"/>
    <n v="1128299"/>
    <d v="2021-06-17T00:00:00"/>
    <x v="1"/>
    <x v="23"/>
    <s v="New Orleans"/>
    <x v="5"/>
    <n v="100"/>
    <n v="195"/>
    <n v="19500"/>
    <n v="9360"/>
    <n v="0.48"/>
    <x v="2"/>
    <n v="2021"/>
    <x v="11"/>
    <x v="1"/>
    <x v="1"/>
    <n v="48"/>
  </r>
  <r>
    <x v="3"/>
    <n v="1128299"/>
    <d v="2021-07-16T00:00:00"/>
    <x v="1"/>
    <x v="23"/>
    <s v="New Orleans"/>
    <x v="0"/>
    <n v="86"/>
    <n v="270"/>
    <n v="23220"/>
    <n v="12306.6"/>
    <n v="0.53"/>
    <x v="2"/>
    <n v="2021"/>
    <x v="5"/>
    <x v="2"/>
    <x v="0"/>
    <n v="45.58"/>
  </r>
  <r>
    <x v="3"/>
    <n v="1128299"/>
    <d v="2021-07-16T00:00:00"/>
    <x v="1"/>
    <x v="23"/>
    <s v="New Orleans"/>
    <x v="1"/>
    <n v="92"/>
    <n v="203"/>
    <n v="18676"/>
    <n v="10271.799999999999"/>
    <n v="0.54999999999999993"/>
    <x v="2"/>
    <n v="2021"/>
    <x v="5"/>
    <x v="2"/>
    <x v="0"/>
    <n v="50.599999999999994"/>
  </r>
  <r>
    <x v="3"/>
    <n v="1128299"/>
    <d v="2021-07-16T00:00:00"/>
    <x v="1"/>
    <x v="23"/>
    <s v="New Orleans"/>
    <x v="2"/>
    <n v="90"/>
    <n v="196"/>
    <n v="17640"/>
    <n v="9525.6"/>
    <n v="0.54"/>
    <x v="2"/>
    <n v="2021"/>
    <x v="5"/>
    <x v="2"/>
    <x v="0"/>
    <n v="48.6"/>
  </r>
  <r>
    <x v="3"/>
    <n v="1128299"/>
    <d v="2021-07-16T00:00:00"/>
    <x v="1"/>
    <x v="23"/>
    <s v="New Orleans"/>
    <x v="3"/>
    <n v="86"/>
    <n v="168"/>
    <n v="14448"/>
    <n v="7801.92"/>
    <n v="0.54"/>
    <x v="2"/>
    <n v="2021"/>
    <x v="5"/>
    <x v="2"/>
    <x v="0"/>
    <n v="46.44"/>
  </r>
  <r>
    <x v="3"/>
    <n v="1128299"/>
    <d v="2021-07-16T00:00:00"/>
    <x v="1"/>
    <x v="23"/>
    <s v="New Orleans"/>
    <x v="4"/>
    <n v="86"/>
    <n v="189"/>
    <n v="16254"/>
    <n v="9427.3200000000015"/>
    <n v="0.58000000000000007"/>
    <x v="2"/>
    <n v="2021"/>
    <x v="5"/>
    <x v="2"/>
    <x v="1"/>
    <n v="49.88000000000001"/>
  </r>
  <r>
    <x v="3"/>
    <n v="1128299"/>
    <d v="2021-07-16T00:00:00"/>
    <x v="1"/>
    <x v="23"/>
    <s v="New Orleans"/>
    <x v="5"/>
    <n v="103"/>
    <n v="163"/>
    <n v="16789"/>
    <n v="8058.7199999999993"/>
    <n v="0.48"/>
    <x v="2"/>
    <n v="2021"/>
    <x v="5"/>
    <x v="2"/>
    <x v="1"/>
    <n v="49.44"/>
  </r>
  <r>
    <x v="3"/>
    <n v="1128299"/>
    <d v="2021-08-17T00:00:00"/>
    <x v="1"/>
    <x v="23"/>
    <s v="New Orleans"/>
    <x v="0"/>
    <n v="86"/>
    <n v="255"/>
    <n v="21930"/>
    <n v="11184.300000000001"/>
    <n v="0.51"/>
    <x v="2"/>
    <n v="2021"/>
    <x v="6"/>
    <x v="2"/>
    <x v="0"/>
    <n v="43.860000000000007"/>
  </r>
  <r>
    <x v="3"/>
    <n v="1128299"/>
    <d v="2021-08-17T00:00:00"/>
    <x v="1"/>
    <x v="23"/>
    <s v="New Orleans"/>
    <x v="1"/>
    <n v="77"/>
    <n v="239"/>
    <n v="18403"/>
    <n v="9385.5300000000007"/>
    <n v="0.51"/>
    <x v="2"/>
    <n v="2021"/>
    <x v="6"/>
    <x v="2"/>
    <x v="0"/>
    <n v="39.270000000000003"/>
  </r>
  <r>
    <x v="3"/>
    <n v="1128299"/>
    <d v="2021-08-17T00:00:00"/>
    <x v="1"/>
    <x v="23"/>
    <s v="New Orleans"/>
    <x v="2"/>
    <n v="70"/>
    <n v="189"/>
    <n v="13230"/>
    <n v="7276.4999999999991"/>
    <n v="0.54999999999999993"/>
    <x v="2"/>
    <n v="2021"/>
    <x v="6"/>
    <x v="2"/>
    <x v="0"/>
    <n v="38.499999999999993"/>
  </r>
  <r>
    <x v="3"/>
    <n v="1128299"/>
    <d v="2021-08-17T00:00:00"/>
    <x v="1"/>
    <x v="23"/>
    <s v="New Orleans"/>
    <x v="3"/>
    <n v="74"/>
    <n v="128"/>
    <n v="9472"/>
    <n v="5020.16"/>
    <n v="0.53"/>
    <x v="2"/>
    <n v="2021"/>
    <x v="6"/>
    <x v="2"/>
    <x v="0"/>
    <n v="39.22"/>
  </r>
  <r>
    <x v="3"/>
    <n v="1128299"/>
    <d v="2021-08-17T00:00:00"/>
    <x v="1"/>
    <x v="23"/>
    <s v="New Orleans"/>
    <x v="4"/>
    <n v="64"/>
    <n v="138"/>
    <n v="8832"/>
    <n v="5210.880000000001"/>
    <n v="0.59000000000000008"/>
    <x v="2"/>
    <n v="2021"/>
    <x v="6"/>
    <x v="2"/>
    <x v="1"/>
    <n v="37.760000000000005"/>
  </r>
  <r>
    <x v="3"/>
    <n v="1128299"/>
    <d v="2021-08-17T00:00:00"/>
    <x v="1"/>
    <x v="23"/>
    <s v="New Orleans"/>
    <x v="5"/>
    <n v="63"/>
    <n v="90"/>
    <n v="5670"/>
    <n v="2778.2999999999997"/>
    <n v="0.49"/>
    <x v="2"/>
    <n v="2021"/>
    <x v="6"/>
    <x v="2"/>
    <x v="1"/>
    <n v="30.869999999999997"/>
  </r>
  <r>
    <x v="3"/>
    <n v="1128299"/>
    <d v="2021-09-18T00:00:00"/>
    <x v="1"/>
    <x v="23"/>
    <s v="New Orleans"/>
    <x v="0"/>
    <n v="43"/>
    <n v="145"/>
    <n v="6235"/>
    <n v="3429.2499999999995"/>
    <n v="0.54999999999999993"/>
    <x v="2"/>
    <n v="2021"/>
    <x v="7"/>
    <x v="2"/>
    <x v="0"/>
    <n v="23.65"/>
  </r>
  <r>
    <x v="3"/>
    <n v="1128299"/>
    <d v="2021-09-18T00:00:00"/>
    <x v="1"/>
    <x v="23"/>
    <s v="New Orleans"/>
    <x v="1"/>
    <n v="46"/>
    <n v="125"/>
    <n v="5750"/>
    <n v="2932.5"/>
    <n v="0.51"/>
    <x v="2"/>
    <n v="2021"/>
    <x v="7"/>
    <x v="2"/>
    <x v="0"/>
    <n v="23.46"/>
  </r>
  <r>
    <x v="3"/>
    <n v="1128299"/>
    <d v="2021-09-18T00:00:00"/>
    <x v="1"/>
    <x v="23"/>
    <s v="New Orleans"/>
    <x v="2"/>
    <n v="43"/>
    <n v="78"/>
    <n v="3354"/>
    <n v="1744.0800000000002"/>
    <n v="0.52"/>
    <x v="2"/>
    <n v="2021"/>
    <x v="7"/>
    <x v="2"/>
    <x v="0"/>
    <n v="22.360000000000003"/>
  </r>
  <r>
    <x v="3"/>
    <n v="1128299"/>
    <d v="2021-09-18T00:00:00"/>
    <x v="1"/>
    <x v="23"/>
    <s v="New Orleans"/>
    <x v="3"/>
    <n v="41"/>
    <n v="63"/>
    <n v="2583"/>
    <n v="1317.33"/>
    <n v="0.51"/>
    <x v="2"/>
    <n v="2021"/>
    <x v="7"/>
    <x v="2"/>
    <x v="0"/>
    <n v="20.91"/>
  </r>
  <r>
    <x v="3"/>
    <n v="1128299"/>
    <d v="2021-09-18T00:00:00"/>
    <x v="1"/>
    <x v="23"/>
    <s v="New Orleans"/>
    <x v="4"/>
    <n v="51"/>
    <n v="77"/>
    <n v="3927"/>
    <n v="2159.8500000000004"/>
    <n v="0.55000000000000004"/>
    <x v="2"/>
    <n v="2021"/>
    <x v="7"/>
    <x v="2"/>
    <x v="1"/>
    <n v="28.050000000000004"/>
  </r>
  <r>
    <x v="3"/>
    <n v="1128299"/>
    <d v="2021-09-18T00:00:00"/>
    <x v="1"/>
    <x v="23"/>
    <s v="New Orleans"/>
    <x v="5"/>
    <n v="39"/>
    <n v="75"/>
    <n v="2925"/>
    <n v="1462.5"/>
    <n v="0.5"/>
    <x v="2"/>
    <n v="2021"/>
    <x v="7"/>
    <x v="2"/>
    <x v="1"/>
    <n v="19.5"/>
  </r>
  <r>
    <x v="3"/>
    <n v="1128299"/>
    <d v="2021-10-17T00:00:00"/>
    <x v="1"/>
    <x v="23"/>
    <s v="New Orleans"/>
    <x v="0"/>
    <n v="34"/>
    <n v="112"/>
    <n v="3808"/>
    <n v="2056.3200000000002"/>
    <n v="0.54"/>
    <x v="2"/>
    <n v="2021"/>
    <x v="8"/>
    <x v="3"/>
    <x v="0"/>
    <n v="18.360000000000003"/>
  </r>
  <r>
    <x v="3"/>
    <n v="1128299"/>
    <d v="2021-10-17T00:00:00"/>
    <x v="1"/>
    <x v="23"/>
    <s v="New Orleans"/>
    <x v="1"/>
    <n v="45"/>
    <n v="155"/>
    <n v="6975"/>
    <n v="3836.2499999999995"/>
    <n v="0.54999999999999993"/>
    <x v="2"/>
    <n v="2021"/>
    <x v="8"/>
    <x v="3"/>
    <x v="0"/>
    <n v="24.749999999999996"/>
  </r>
  <r>
    <x v="3"/>
    <n v="1128299"/>
    <d v="2021-10-17T00:00:00"/>
    <x v="1"/>
    <x v="23"/>
    <s v="New Orleans"/>
    <x v="2"/>
    <n v="42"/>
    <n v="100"/>
    <n v="4200"/>
    <n v="2100"/>
    <n v="0.5"/>
    <x v="2"/>
    <n v="2021"/>
    <x v="8"/>
    <x v="3"/>
    <x v="0"/>
    <n v="21"/>
  </r>
  <r>
    <x v="3"/>
    <n v="1128299"/>
    <d v="2021-10-17T00:00:00"/>
    <x v="1"/>
    <x v="23"/>
    <s v="New Orleans"/>
    <x v="3"/>
    <n v="36"/>
    <n v="105"/>
    <n v="3780"/>
    <n v="1890"/>
    <n v="0.5"/>
    <x v="2"/>
    <n v="2021"/>
    <x v="8"/>
    <x v="3"/>
    <x v="0"/>
    <n v="18"/>
  </r>
  <r>
    <x v="3"/>
    <n v="1128299"/>
    <d v="2021-10-17T00:00:00"/>
    <x v="1"/>
    <x v="23"/>
    <s v="New Orleans"/>
    <x v="4"/>
    <n v="47"/>
    <n v="95"/>
    <n v="4465"/>
    <n v="2634.3500000000004"/>
    <n v="0.59000000000000008"/>
    <x v="2"/>
    <n v="2021"/>
    <x v="8"/>
    <x v="3"/>
    <x v="1"/>
    <n v="27.730000000000004"/>
  </r>
  <r>
    <x v="3"/>
    <n v="1128299"/>
    <d v="2021-10-17T00:00:00"/>
    <x v="1"/>
    <x v="23"/>
    <s v="New Orleans"/>
    <x v="5"/>
    <n v="50"/>
    <n v="108"/>
    <n v="5400"/>
    <n v="2538"/>
    <n v="0.47"/>
    <x v="2"/>
    <n v="2021"/>
    <x v="8"/>
    <x v="3"/>
    <x v="1"/>
    <n v="23.5"/>
  </r>
  <r>
    <x v="3"/>
    <n v="1128299"/>
    <d v="2021-11-17T00:00:00"/>
    <x v="1"/>
    <x v="23"/>
    <s v="New Orleans"/>
    <x v="0"/>
    <n v="39"/>
    <n v="188"/>
    <n v="7332"/>
    <n v="3666"/>
    <n v="0.5"/>
    <x v="2"/>
    <n v="2021"/>
    <x v="9"/>
    <x v="3"/>
    <x v="0"/>
    <n v="19.5"/>
  </r>
  <r>
    <x v="3"/>
    <n v="1128299"/>
    <d v="2021-11-17T00:00:00"/>
    <x v="1"/>
    <x v="23"/>
    <s v="New Orleans"/>
    <x v="1"/>
    <n v="42"/>
    <n v="210"/>
    <n v="8820"/>
    <n v="4586.4000000000005"/>
    <n v="0.52"/>
    <x v="2"/>
    <n v="2021"/>
    <x v="9"/>
    <x v="3"/>
    <x v="0"/>
    <n v="21.840000000000003"/>
  </r>
  <r>
    <x v="3"/>
    <n v="1128299"/>
    <d v="2021-11-17T00:00:00"/>
    <x v="1"/>
    <x v="23"/>
    <s v="New Orleans"/>
    <x v="2"/>
    <n v="38"/>
    <n v="137"/>
    <n v="5206"/>
    <n v="2707.12"/>
    <n v="0.52"/>
    <x v="2"/>
    <n v="2021"/>
    <x v="9"/>
    <x v="3"/>
    <x v="0"/>
    <n v="19.759999999999998"/>
  </r>
  <r>
    <x v="3"/>
    <n v="1128299"/>
    <d v="2021-11-17T00:00:00"/>
    <x v="1"/>
    <x v="23"/>
    <s v="New Orleans"/>
    <x v="3"/>
    <n v="48"/>
    <n v="125"/>
    <n v="6000"/>
    <n v="3000"/>
    <n v="0.5"/>
    <x v="2"/>
    <n v="2021"/>
    <x v="9"/>
    <x v="3"/>
    <x v="0"/>
    <n v="24"/>
  </r>
  <r>
    <x v="3"/>
    <n v="1128299"/>
    <d v="2021-11-17T00:00:00"/>
    <x v="1"/>
    <x v="23"/>
    <s v="New Orleans"/>
    <x v="4"/>
    <n v="68"/>
    <n v="119"/>
    <n v="8092"/>
    <n v="4450.6000000000004"/>
    <n v="0.55000000000000004"/>
    <x v="2"/>
    <n v="2021"/>
    <x v="9"/>
    <x v="3"/>
    <x v="1"/>
    <n v="37.400000000000006"/>
  </r>
  <r>
    <x v="3"/>
    <n v="1128299"/>
    <d v="2021-11-17T00:00:00"/>
    <x v="1"/>
    <x v="23"/>
    <s v="New Orleans"/>
    <x v="5"/>
    <n v="81"/>
    <n v="174"/>
    <n v="14094"/>
    <n v="6765.12"/>
    <n v="0.48"/>
    <x v="2"/>
    <n v="2021"/>
    <x v="9"/>
    <x v="3"/>
    <x v="1"/>
    <n v="38.880000000000003"/>
  </r>
  <r>
    <x v="3"/>
    <n v="1128299"/>
    <d v="2021-12-16T00:00:00"/>
    <x v="1"/>
    <x v="23"/>
    <s v="New Orleans"/>
    <x v="0"/>
    <n v="69"/>
    <n v="240"/>
    <n v="16560"/>
    <n v="8611.2000000000007"/>
    <n v="0.52"/>
    <x v="2"/>
    <n v="2021"/>
    <x v="10"/>
    <x v="3"/>
    <x v="0"/>
    <n v="35.880000000000003"/>
  </r>
  <r>
    <x v="3"/>
    <n v="1128299"/>
    <d v="2021-12-16T00:00:00"/>
    <x v="1"/>
    <x v="23"/>
    <s v="New Orleans"/>
    <x v="1"/>
    <n v="72"/>
    <n v="216"/>
    <n v="15552"/>
    <n v="7776"/>
    <n v="0.5"/>
    <x v="2"/>
    <n v="2021"/>
    <x v="10"/>
    <x v="3"/>
    <x v="0"/>
    <n v="36"/>
  </r>
  <r>
    <x v="0"/>
    <n v="1128299"/>
    <d v="2021-12-16T00:00:00"/>
    <x v="1"/>
    <x v="23"/>
    <s v="New Orleans"/>
    <x v="2"/>
    <n v="69"/>
    <n v="162"/>
    <n v="11178"/>
    <n v="5812.56"/>
    <n v="0.52"/>
    <x v="2"/>
    <n v="2021"/>
    <x v="10"/>
    <x v="3"/>
    <x v="0"/>
    <n v="35.880000000000003"/>
  </r>
  <r>
    <x v="0"/>
    <n v="1128299"/>
    <d v="2021-12-16T00:00:00"/>
    <x v="1"/>
    <x v="23"/>
    <s v="New Orleans"/>
    <x v="3"/>
    <n v="72"/>
    <n v="156"/>
    <n v="11232"/>
    <n v="6065.2800000000007"/>
    <n v="0.54"/>
    <x v="2"/>
    <n v="2021"/>
    <x v="10"/>
    <x v="3"/>
    <x v="0"/>
    <n v="38.880000000000003"/>
  </r>
  <r>
    <x v="0"/>
    <n v="1128299"/>
    <d v="2021-12-16T00:00:00"/>
    <x v="1"/>
    <x v="23"/>
    <s v="New Orleans"/>
    <x v="4"/>
    <n v="82"/>
    <n v="131"/>
    <n v="10742"/>
    <n v="6230.3600000000006"/>
    <n v="0.58000000000000007"/>
    <x v="2"/>
    <n v="2021"/>
    <x v="10"/>
    <x v="3"/>
    <x v="1"/>
    <n v="47.56"/>
  </r>
  <r>
    <x v="0"/>
    <n v="1128299"/>
    <d v="2021-12-16T00:00:00"/>
    <x v="1"/>
    <x v="23"/>
    <s v="New Orleans"/>
    <x v="5"/>
    <n v="87"/>
    <n v="175"/>
    <n v="15225"/>
    <n v="6851.2499999999991"/>
    <n v="0.44999999999999996"/>
    <x v="2"/>
    <n v="2021"/>
    <x v="10"/>
    <x v="3"/>
    <x v="1"/>
    <n v="39.149999999999991"/>
  </r>
  <r>
    <x v="0"/>
    <n v="1197831"/>
    <d v="2021-01-05T00:00:00"/>
    <x v="1"/>
    <x v="23"/>
    <s v="New Orleans"/>
    <x v="0"/>
    <n v="19"/>
    <n v="182"/>
    <n v="3458"/>
    <n v="1486.94"/>
    <n v="0.43"/>
    <x v="2"/>
    <n v="2021"/>
    <x v="0"/>
    <x v="0"/>
    <x v="0"/>
    <n v="8.17"/>
  </r>
  <r>
    <x v="0"/>
    <n v="1197831"/>
    <d v="2021-01-05T00:00:00"/>
    <x v="1"/>
    <x v="23"/>
    <s v="New Orleans"/>
    <x v="1"/>
    <n v="28"/>
    <n v="196"/>
    <n v="5488"/>
    <n v="2469.6"/>
    <n v="0.44999999999999996"/>
    <x v="2"/>
    <n v="2021"/>
    <x v="0"/>
    <x v="0"/>
    <x v="0"/>
    <n v="12.6"/>
  </r>
  <r>
    <x v="0"/>
    <n v="1197831"/>
    <d v="2021-01-05T00:00:00"/>
    <x v="1"/>
    <x v="23"/>
    <s v="New Orleans"/>
    <x v="2"/>
    <n v="28"/>
    <n v="119"/>
    <n v="3332"/>
    <n v="1332.8000000000002"/>
    <n v="0.4"/>
    <x v="2"/>
    <n v="2021"/>
    <x v="0"/>
    <x v="0"/>
    <x v="0"/>
    <n v="11.200000000000001"/>
  </r>
  <r>
    <x v="0"/>
    <n v="1197831"/>
    <d v="2021-01-05T00:00:00"/>
    <x v="1"/>
    <x v="23"/>
    <s v="New Orleans"/>
    <x v="3"/>
    <n v="33"/>
    <n v="133"/>
    <n v="4389"/>
    <n v="2326.17"/>
    <n v="0.53"/>
    <x v="2"/>
    <n v="2021"/>
    <x v="0"/>
    <x v="0"/>
    <x v="0"/>
    <n v="17.490000000000002"/>
  </r>
  <r>
    <x v="0"/>
    <n v="1197831"/>
    <d v="2021-01-05T00:00:00"/>
    <x v="1"/>
    <x v="23"/>
    <s v="New Orleans"/>
    <x v="4"/>
    <n v="36"/>
    <n v="85"/>
    <n v="3060"/>
    <n v="1132.2"/>
    <n v="0.37"/>
    <x v="2"/>
    <n v="2021"/>
    <x v="0"/>
    <x v="0"/>
    <x v="1"/>
    <n v="13.32"/>
  </r>
  <r>
    <x v="3"/>
    <n v="1197831"/>
    <d v="2021-01-05T00:00:00"/>
    <x v="1"/>
    <x v="23"/>
    <s v="New Orleans"/>
    <x v="5"/>
    <n v="34"/>
    <n v="143"/>
    <n v="4862"/>
    <n v="2917.2"/>
    <n v="0.6"/>
    <x v="2"/>
    <n v="2021"/>
    <x v="0"/>
    <x v="0"/>
    <x v="1"/>
    <n v="20.399999999999999"/>
  </r>
  <r>
    <x v="0"/>
    <n v="1197831"/>
    <d v="2021-02-04T00:00:00"/>
    <x v="1"/>
    <x v="23"/>
    <s v="New Orleans"/>
    <x v="0"/>
    <n v="23"/>
    <n v="163"/>
    <n v="3749"/>
    <n v="1499.6000000000001"/>
    <n v="0.4"/>
    <x v="2"/>
    <n v="2021"/>
    <x v="1"/>
    <x v="0"/>
    <x v="0"/>
    <n v="9.2000000000000011"/>
  </r>
  <r>
    <x v="0"/>
    <n v="1197831"/>
    <d v="2021-02-04T00:00:00"/>
    <x v="1"/>
    <x v="23"/>
    <s v="New Orleans"/>
    <x v="1"/>
    <n v="32"/>
    <n v="174"/>
    <n v="5568"/>
    <n v="2338.56"/>
    <n v="0.42"/>
    <x v="2"/>
    <n v="2021"/>
    <x v="1"/>
    <x v="0"/>
    <x v="0"/>
    <n v="13.44"/>
  </r>
  <r>
    <x v="0"/>
    <n v="1197831"/>
    <d v="2021-02-04T00:00:00"/>
    <x v="1"/>
    <x v="23"/>
    <s v="New Orleans"/>
    <x v="2"/>
    <n v="34"/>
    <n v="128"/>
    <n v="4352"/>
    <n v="1784.32"/>
    <n v="0.41"/>
    <x v="2"/>
    <n v="2021"/>
    <x v="1"/>
    <x v="0"/>
    <x v="0"/>
    <n v="13.94"/>
  </r>
  <r>
    <x v="0"/>
    <n v="1197831"/>
    <d v="2021-02-04T00:00:00"/>
    <x v="2"/>
    <x v="24"/>
    <s v="Boise"/>
    <x v="3"/>
    <n v="32"/>
    <n v="109"/>
    <n v="3488"/>
    <n v="1883.5200000000002"/>
    <n v="0.54"/>
    <x v="2"/>
    <n v="2021"/>
    <x v="1"/>
    <x v="0"/>
    <x v="0"/>
    <n v="17.28"/>
  </r>
  <r>
    <x v="0"/>
    <n v="1197831"/>
    <d v="2021-02-04T00:00:00"/>
    <x v="2"/>
    <x v="24"/>
    <s v="Boise"/>
    <x v="4"/>
    <n v="39"/>
    <n v="70"/>
    <n v="2730"/>
    <n v="955.49999999999989"/>
    <n v="0.35"/>
    <x v="2"/>
    <n v="2021"/>
    <x v="1"/>
    <x v="0"/>
    <x v="1"/>
    <n v="13.649999999999999"/>
  </r>
  <r>
    <x v="0"/>
    <n v="1197831"/>
    <d v="2021-02-04T00:00:00"/>
    <x v="2"/>
    <x v="24"/>
    <s v="Boise"/>
    <x v="5"/>
    <n v="34"/>
    <n v="131"/>
    <n v="4454"/>
    <n v="2449.7000000000003"/>
    <n v="0.55000000000000004"/>
    <x v="2"/>
    <n v="2021"/>
    <x v="1"/>
    <x v="0"/>
    <x v="1"/>
    <n v="18.700000000000003"/>
  </r>
  <r>
    <x v="0"/>
    <n v="1197831"/>
    <d v="2021-03-06T00:00:00"/>
    <x v="2"/>
    <x v="24"/>
    <s v="Boise"/>
    <x v="0"/>
    <n v="28"/>
    <n v="156"/>
    <n v="4368"/>
    <n v="1965.6"/>
    <n v="0.44999999999999996"/>
    <x v="2"/>
    <n v="2021"/>
    <x v="2"/>
    <x v="0"/>
    <x v="0"/>
    <n v="12.6"/>
  </r>
  <r>
    <x v="0"/>
    <n v="1197831"/>
    <d v="2021-03-06T00:00:00"/>
    <x v="2"/>
    <x v="24"/>
    <s v="Boise"/>
    <x v="1"/>
    <n v="36"/>
    <n v="169"/>
    <n v="6084"/>
    <n v="2798.64"/>
    <n v="0.45999999999999996"/>
    <x v="2"/>
    <n v="2021"/>
    <x v="2"/>
    <x v="0"/>
    <x v="0"/>
    <n v="16.559999999999999"/>
  </r>
  <r>
    <x v="0"/>
    <n v="1197831"/>
    <d v="2021-03-06T00:00:00"/>
    <x v="2"/>
    <x v="24"/>
    <s v="Boise"/>
    <x v="2"/>
    <n v="28"/>
    <n v="113"/>
    <n v="3164"/>
    <n v="1550.36"/>
    <n v="0.49"/>
    <x v="2"/>
    <n v="2021"/>
    <x v="2"/>
    <x v="0"/>
    <x v="0"/>
    <n v="13.719999999999999"/>
  </r>
  <r>
    <x v="0"/>
    <n v="1197831"/>
    <d v="2021-03-06T00:00:00"/>
    <x v="2"/>
    <x v="24"/>
    <s v="Boise"/>
    <x v="3"/>
    <n v="33"/>
    <n v="105"/>
    <n v="3465"/>
    <n v="2009.7000000000003"/>
    <n v="0.58000000000000007"/>
    <x v="2"/>
    <n v="2021"/>
    <x v="2"/>
    <x v="0"/>
    <x v="0"/>
    <n v="19.140000000000004"/>
  </r>
  <r>
    <x v="3"/>
    <n v="1197831"/>
    <d v="2021-03-06T00:00:00"/>
    <x v="2"/>
    <x v="24"/>
    <s v="Boise"/>
    <x v="4"/>
    <n v="37"/>
    <n v="75"/>
    <n v="2775"/>
    <n v="1248.7499999999998"/>
    <n v="0.44999999999999996"/>
    <x v="2"/>
    <n v="2021"/>
    <x v="2"/>
    <x v="0"/>
    <x v="1"/>
    <n v="16.649999999999999"/>
  </r>
  <r>
    <x v="3"/>
    <n v="1197831"/>
    <d v="2021-03-06T00:00:00"/>
    <x v="2"/>
    <x v="24"/>
    <s v="Boise"/>
    <x v="5"/>
    <n v="33"/>
    <n v="116"/>
    <n v="3828"/>
    <n v="2488.2000000000003"/>
    <n v="0.65"/>
    <x v="2"/>
    <n v="2021"/>
    <x v="2"/>
    <x v="0"/>
    <x v="1"/>
    <n v="21.450000000000003"/>
  </r>
  <r>
    <x v="3"/>
    <n v="1197831"/>
    <d v="2021-04-05T00:00:00"/>
    <x v="2"/>
    <x v="24"/>
    <s v="Boise"/>
    <x v="0"/>
    <n v="19"/>
    <n v="195"/>
    <n v="3705"/>
    <n v="1741.35"/>
    <n v="0.47"/>
    <x v="2"/>
    <n v="2021"/>
    <x v="3"/>
    <x v="1"/>
    <x v="0"/>
    <n v="8.93"/>
  </r>
  <r>
    <x v="3"/>
    <n v="1197831"/>
    <d v="2021-04-05T00:00:00"/>
    <x v="2"/>
    <x v="24"/>
    <s v="Boise"/>
    <x v="1"/>
    <n v="29"/>
    <n v="195"/>
    <n v="5655"/>
    <n v="2714.4"/>
    <n v="0.48"/>
    <x v="2"/>
    <n v="2021"/>
    <x v="3"/>
    <x v="1"/>
    <x v="0"/>
    <n v="13.92"/>
  </r>
  <r>
    <x v="3"/>
    <n v="1197831"/>
    <d v="2021-04-05T00:00:00"/>
    <x v="2"/>
    <x v="24"/>
    <s v="Boise"/>
    <x v="2"/>
    <n v="24"/>
    <n v="138"/>
    <n v="3312"/>
    <n v="1556.6399999999999"/>
    <n v="0.47"/>
    <x v="2"/>
    <n v="2021"/>
    <x v="3"/>
    <x v="1"/>
    <x v="0"/>
    <n v="11.28"/>
  </r>
  <r>
    <x v="3"/>
    <n v="1197831"/>
    <d v="2021-04-05T00:00:00"/>
    <x v="2"/>
    <x v="24"/>
    <s v="Boise"/>
    <x v="3"/>
    <n v="29"/>
    <n v="113"/>
    <n v="3277"/>
    <n v="1802.3500000000001"/>
    <n v="0.55000000000000004"/>
    <x v="2"/>
    <n v="2021"/>
    <x v="3"/>
    <x v="1"/>
    <x v="0"/>
    <n v="15.950000000000001"/>
  </r>
  <r>
    <x v="3"/>
    <n v="1197831"/>
    <d v="2021-04-05T00:00:00"/>
    <x v="2"/>
    <x v="24"/>
    <s v="Boise"/>
    <x v="4"/>
    <n v="34"/>
    <n v="72"/>
    <n v="2448"/>
    <n v="1052.6399999999999"/>
    <n v="0.43"/>
    <x v="2"/>
    <n v="2021"/>
    <x v="3"/>
    <x v="1"/>
    <x v="1"/>
    <n v="14.619999999999997"/>
  </r>
  <r>
    <x v="3"/>
    <n v="1197831"/>
    <d v="2021-04-05T00:00:00"/>
    <x v="2"/>
    <x v="24"/>
    <s v="Boise"/>
    <x v="5"/>
    <n v="28"/>
    <n v="138"/>
    <n v="3864"/>
    <n v="2357.04"/>
    <n v="0.61"/>
    <x v="2"/>
    <n v="2021"/>
    <x v="3"/>
    <x v="1"/>
    <x v="1"/>
    <n v="17.079999999999998"/>
  </r>
  <r>
    <x v="3"/>
    <n v="1197831"/>
    <d v="2021-05-05T00:00:00"/>
    <x v="2"/>
    <x v="24"/>
    <s v="Boise"/>
    <x v="0"/>
    <n v="18"/>
    <n v="203"/>
    <n v="3654"/>
    <n v="1827"/>
    <n v="0.5"/>
    <x v="2"/>
    <n v="2021"/>
    <x v="4"/>
    <x v="1"/>
    <x v="0"/>
    <n v="9"/>
  </r>
  <r>
    <x v="3"/>
    <n v="1197831"/>
    <d v="2021-05-05T00:00:00"/>
    <x v="2"/>
    <x v="24"/>
    <s v="Boise"/>
    <x v="1"/>
    <n v="28"/>
    <n v="196"/>
    <n v="5488"/>
    <n v="2634.24"/>
    <n v="0.48"/>
    <x v="2"/>
    <n v="2021"/>
    <x v="4"/>
    <x v="1"/>
    <x v="0"/>
    <n v="13.44"/>
  </r>
  <r>
    <x v="3"/>
    <n v="1197831"/>
    <d v="2021-05-05T00:00:00"/>
    <x v="2"/>
    <x v="24"/>
    <s v="Boise"/>
    <x v="2"/>
    <n v="23"/>
    <n v="167"/>
    <n v="3841"/>
    <n v="1805.27"/>
    <n v="0.47"/>
    <x v="2"/>
    <n v="2021"/>
    <x v="4"/>
    <x v="1"/>
    <x v="0"/>
    <n v="10.81"/>
  </r>
  <r>
    <x v="3"/>
    <n v="1197831"/>
    <d v="2021-05-05T00:00:00"/>
    <x v="2"/>
    <x v="24"/>
    <s v="Boise"/>
    <x v="3"/>
    <n v="33"/>
    <n v="130"/>
    <n v="4290"/>
    <n v="2359.5"/>
    <n v="0.55000000000000004"/>
    <x v="2"/>
    <n v="2021"/>
    <x v="4"/>
    <x v="1"/>
    <x v="0"/>
    <n v="18.149999999999999"/>
  </r>
  <r>
    <x v="3"/>
    <n v="1197831"/>
    <d v="2021-05-05T00:00:00"/>
    <x v="2"/>
    <x v="24"/>
    <s v="Boise"/>
    <x v="4"/>
    <n v="47"/>
    <n v="120"/>
    <n v="5640"/>
    <n v="2256"/>
    <n v="0.4"/>
    <x v="2"/>
    <n v="2021"/>
    <x v="4"/>
    <x v="1"/>
    <x v="1"/>
    <n v="18.8"/>
  </r>
  <r>
    <x v="3"/>
    <n v="1197831"/>
    <d v="2021-05-05T00:00:00"/>
    <x v="2"/>
    <x v="24"/>
    <s v="Boise"/>
    <x v="5"/>
    <n v="42"/>
    <n v="218"/>
    <n v="9156"/>
    <n v="5768.28"/>
    <n v="0.63"/>
    <x v="2"/>
    <n v="2021"/>
    <x v="4"/>
    <x v="1"/>
    <x v="1"/>
    <n v="26.459999999999997"/>
  </r>
  <r>
    <x v="3"/>
    <n v="1197831"/>
    <d v="2021-06-04T00:00:00"/>
    <x v="2"/>
    <x v="24"/>
    <s v="Boise"/>
    <x v="0"/>
    <n v="42"/>
    <n v="195"/>
    <n v="8190"/>
    <n v="4013.1"/>
    <n v="0.49"/>
    <x v="2"/>
    <n v="2021"/>
    <x v="11"/>
    <x v="1"/>
    <x v="0"/>
    <n v="20.58"/>
  </r>
  <r>
    <x v="3"/>
    <n v="1197831"/>
    <d v="2021-06-04T00:00:00"/>
    <x v="2"/>
    <x v="24"/>
    <s v="Boise"/>
    <x v="1"/>
    <n v="46"/>
    <n v="188"/>
    <n v="8648"/>
    <n v="4151.04"/>
    <n v="0.48"/>
    <x v="2"/>
    <n v="2021"/>
    <x v="11"/>
    <x v="1"/>
    <x v="0"/>
    <n v="22.08"/>
  </r>
  <r>
    <x v="3"/>
    <n v="1197831"/>
    <d v="2021-06-04T00:00:00"/>
    <x v="2"/>
    <x v="24"/>
    <s v="Boise"/>
    <x v="2"/>
    <n v="47"/>
    <n v="174"/>
    <n v="8178"/>
    <n v="3925.44"/>
    <n v="0.48"/>
    <x v="2"/>
    <n v="2021"/>
    <x v="11"/>
    <x v="1"/>
    <x v="0"/>
    <n v="22.56"/>
  </r>
  <r>
    <x v="3"/>
    <n v="1197831"/>
    <d v="2021-06-04T00:00:00"/>
    <x v="2"/>
    <x v="24"/>
    <s v="Boise"/>
    <x v="3"/>
    <n v="48"/>
    <n v="143"/>
    <n v="6864"/>
    <n v="4049.7600000000007"/>
    <n v="0.59000000000000008"/>
    <x v="2"/>
    <n v="2021"/>
    <x v="11"/>
    <x v="1"/>
    <x v="0"/>
    <n v="28.320000000000004"/>
  </r>
  <r>
    <x v="3"/>
    <n v="1197831"/>
    <d v="2021-06-04T00:00:00"/>
    <x v="2"/>
    <x v="24"/>
    <s v="Boise"/>
    <x v="4"/>
    <n v="52"/>
    <n v="117"/>
    <n v="6084"/>
    <n v="2616.12"/>
    <n v="0.43"/>
    <x v="2"/>
    <n v="2021"/>
    <x v="11"/>
    <x v="1"/>
    <x v="1"/>
    <n v="22.36"/>
  </r>
  <r>
    <x v="3"/>
    <n v="1197831"/>
    <d v="2021-06-04T00:00:00"/>
    <x v="2"/>
    <x v="24"/>
    <s v="Boise"/>
    <x v="5"/>
    <n v="55"/>
    <n v="231"/>
    <n v="12705"/>
    <n v="7750.05"/>
    <n v="0.61"/>
    <x v="2"/>
    <n v="2021"/>
    <x v="11"/>
    <x v="1"/>
    <x v="1"/>
    <n v="33.550000000000004"/>
  </r>
  <r>
    <x v="3"/>
    <n v="1197831"/>
    <d v="2021-07-06T00:00:00"/>
    <x v="2"/>
    <x v="24"/>
    <s v="Boise"/>
    <x v="0"/>
    <n v="48"/>
    <n v="217"/>
    <n v="10416"/>
    <n v="5208"/>
    <n v="0.5"/>
    <x v="2"/>
    <n v="2021"/>
    <x v="5"/>
    <x v="2"/>
    <x v="0"/>
    <n v="24"/>
  </r>
  <r>
    <x v="3"/>
    <n v="1197831"/>
    <d v="2021-07-06T00:00:00"/>
    <x v="2"/>
    <x v="24"/>
    <s v="Boise"/>
    <x v="1"/>
    <n v="52"/>
    <n v="202"/>
    <n v="10504"/>
    <n v="5462.08"/>
    <n v="0.52"/>
    <x v="2"/>
    <n v="2021"/>
    <x v="5"/>
    <x v="2"/>
    <x v="0"/>
    <n v="27.04"/>
  </r>
  <r>
    <x v="3"/>
    <n v="1197831"/>
    <d v="2021-07-06T00:00:00"/>
    <x v="2"/>
    <x v="24"/>
    <s v="Boise"/>
    <x v="2"/>
    <n v="46"/>
    <n v="241"/>
    <n v="11086"/>
    <n v="6097.2999999999993"/>
    <n v="0.54999999999999993"/>
    <x v="2"/>
    <n v="2021"/>
    <x v="5"/>
    <x v="2"/>
    <x v="0"/>
    <n v="25.299999999999997"/>
  </r>
  <r>
    <x v="3"/>
    <n v="1197831"/>
    <d v="2021-07-06T00:00:00"/>
    <x v="2"/>
    <x v="24"/>
    <s v="Boise"/>
    <x v="3"/>
    <n v="47"/>
    <n v="137"/>
    <n v="6439"/>
    <n v="4120.96"/>
    <n v="0.64"/>
    <x v="2"/>
    <n v="2021"/>
    <x v="5"/>
    <x v="2"/>
    <x v="0"/>
    <n v="30.080000000000002"/>
  </r>
  <r>
    <x v="3"/>
    <n v="1197831"/>
    <d v="2021-07-06T00:00:00"/>
    <x v="2"/>
    <x v="24"/>
    <s v="Boise"/>
    <x v="4"/>
    <n v="53"/>
    <n v="131"/>
    <n v="6943"/>
    <n v="3332.64"/>
    <n v="0.48"/>
    <x v="2"/>
    <n v="2021"/>
    <x v="5"/>
    <x v="2"/>
    <x v="1"/>
    <n v="25.439999999999998"/>
  </r>
  <r>
    <x v="0"/>
    <n v="1197831"/>
    <d v="2021-07-06T00:00:00"/>
    <x v="2"/>
    <x v="24"/>
    <s v="Boise"/>
    <x v="5"/>
    <n v="64"/>
    <n v="208"/>
    <n v="13312"/>
    <n v="9185.2800000000007"/>
    <n v="0.69000000000000006"/>
    <x v="2"/>
    <n v="2021"/>
    <x v="5"/>
    <x v="2"/>
    <x v="1"/>
    <n v="44.160000000000004"/>
  </r>
  <r>
    <x v="0"/>
    <n v="1197831"/>
    <d v="2021-08-08T00:00:00"/>
    <x v="2"/>
    <x v="24"/>
    <s v="Boise"/>
    <x v="0"/>
    <n v="46"/>
    <n v="210"/>
    <n v="9660"/>
    <n v="5312.9999999999991"/>
    <n v="0.54999999999999993"/>
    <x v="2"/>
    <n v="2021"/>
    <x v="6"/>
    <x v="2"/>
    <x v="0"/>
    <n v="25.299999999999997"/>
  </r>
  <r>
    <x v="0"/>
    <n v="1197831"/>
    <d v="2021-08-08T00:00:00"/>
    <x v="2"/>
    <x v="24"/>
    <s v="Boise"/>
    <x v="1"/>
    <n v="53"/>
    <n v="195"/>
    <n v="10335"/>
    <n v="5477.55"/>
    <n v="0.53"/>
    <x v="2"/>
    <n v="2021"/>
    <x v="6"/>
    <x v="2"/>
    <x v="0"/>
    <n v="28.09"/>
  </r>
  <r>
    <x v="0"/>
    <n v="1197831"/>
    <d v="2021-08-08T00:00:00"/>
    <x v="2"/>
    <x v="24"/>
    <s v="Boise"/>
    <x v="2"/>
    <n v="46"/>
    <n v="250"/>
    <n v="11500"/>
    <n v="6095"/>
    <n v="0.53"/>
    <x v="2"/>
    <n v="2021"/>
    <x v="6"/>
    <x v="2"/>
    <x v="0"/>
    <n v="24.38"/>
  </r>
  <r>
    <x v="0"/>
    <n v="1197831"/>
    <d v="2021-08-08T00:00:00"/>
    <x v="2"/>
    <x v="24"/>
    <s v="Boise"/>
    <x v="3"/>
    <n v="48"/>
    <n v="124"/>
    <n v="5952"/>
    <n v="3868.8"/>
    <n v="0.65"/>
    <x v="2"/>
    <n v="2021"/>
    <x v="6"/>
    <x v="2"/>
    <x v="0"/>
    <n v="31.200000000000003"/>
  </r>
  <r>
    <x v="2"/>
    <n v="1197831"/>
    <d v="2021-08-08T00:00:00"/>
    <x v="2"/>
    <x v="24"/>
    <s v="Boise"/>
    <x v="4"/>
    <n v="52"/>
    <n v="133"/>
    <n v="6916"/>
    <n v="3181.3599999999997"/>
    <n v="0.45999999999999996"/>
    <x v="2"/>
    <n v="2021"/>
    <x v="6"/>
    <x v="2"/>
    <x v="1"/>
    <n v="23.919999999999998"/>
  </r>
  <r>
    <x v="2"/>
    <n v="1197831"/>
    <d v="2021-08-08T00:00:00"/>
    <x v="2"/>
    <x v="24"/>
    <s v="Boise"/>
    <x v="5"/>
    <n v="54"/>
    <n v="196"/>
    <n v="10584"/>
    <n v="7197.1200000000008"/>
    <n v="0.68"/>
    <x v="2"/>
    <n v="2021"/>
    <x v="6"/>
    <x v="2"/>
    <x v="1"/>
    <n v="36.720000000000006"/>
  </r>
  <r>
    <x v="2"/>
    <n v="1197831"/>
    <d v="2021-09-05T00:00:00"/>
    <x v="2"/>
    <x v="24"/>
    <s v="Boise"/>
    <x v="0"/>
    <n v="50"/>
    <n v="176"/>
    <n v="8800"/>
    <n v="4400"/>
    <n v="0.5"/>
    <x v="2"/>
    <n v="2021"/>
    <x v="7"/>
    <x v="2"/>
    <x v="0"/>
    <n v="25"/>
  </r>
  <r>
    <x v="2"/>
    <n v="1197831"/>
    <d v="2021-09-05T00:00:00"/>
    <x v="2"/>
    <x v="24"/>
    <s v="Boise"/>
    <x v="1"/>
    <n v="50"/>
    <n v="188"/>
    <n v="9400"/>
    <n v="4888"/>
    <n v="0.52"/>
    <x v="2"/>
    <n v="2021"/>
    <x v="7"/>
    <x v="2"/>
    <x v="0"/>
    <n v="26"/>
  </r>
  <r>
    <x v="2"/>
    <n v="1197831"/>
    <d v="2021-09-05T00:00:00"/>
    <x v="2"/>
    <x v="24"/>
    <s v="Boise"/>
    <x v="2"/>
    <n v="56"/>
    <n v="182"/>
    <n v="10192"/>
    <n v="5299.84"/>
    <n v="0.52"/>
    <x v="2"/>
    <n v="2021"/>
    <x v="7"/>
    <x v="2"/>
    <x v="0"/>
    <n v="29.12"/>
  </r>
  <r>
    <x v="2"/>
    <n v="1197831"/>
    <d v="2021-09-05T00:00:00"/>
    <x v="2"/>
    <x v="24"/>
    <s v="Boise"/>
    <x v="3"/>
    <n v="55"/>
    <n v="116"/>
    <n v="6380"/>
    <n v="4019.4"/>
    <n v="0.63"/>
    <x v="2"/>
    <n v="2021"/>
    <x v="7"/>
    <x v="2"/>
    <x v="0"/>
    <n v="34.65"/>
  </r>
  <r>
    <x v="2"/>
    <n v="1197831"/>
    <d v="2021-09-05T00:00:00"/>
    <x v="2"/>
    <x v="24"/>
    <s v="Boise"/>
    <x v="4"/>
    <n v="50"/>
    <n v="104"/>
    <n v="5200"/>
    <n v="2392"/>
    <n v="0.45999999999999996"/>
    <x v="2"/>
    <n v="2021"/>
    <x v="7"/>
    <x v="2"/>
    <x v="1"/>
    <n v="23"/>
  </r>
  <r>
    <x v="2"/>
    <n v="1197831"/>
    <d v="2021-09-05T00:00:00"/>
    <x v="2"/>
    <x v="24"/>
    <s v="Boise"/>
    <x v="5"/>
    <n v="49"/>
    <n v="181"/>
    <n v="8869"/>
    <n v="5942.2300000000005"/>
    <n v="0.67"/>
    <x v="2"/>
    <n v="2021"/>
    <x v="7"/>
    <x v="2"/>
    <x v="1"/>
    <n v="32.830000000000005"/>
  </r>
  <r>
    <x v="2"/>
    <n v="1197831"/>
    <d v="2021-10-04T00:00:00"/>
    <x v="2"/>
    <x v="24"/>
    <s v="Boise"/>
    <x v="0"/>
    <n v="36"/>
    <n v="167"/>
    <n v="6012"/>
    <n v="3066.12"/>
    <n v="0.51"/>
    <x v="2"/>
    <n v="2021"/>
    <x v="8"/>
    <x v="3"/>
    <x v="0"/>
    <n v="18.36"/>
  </r>
  <r>
    <x v="2"/>
    <n v="1197831"/>
    <d v="2021-10-04T00:00:00"/>
    <x v="2"/>
    <x v="24"/>
    <s v="Boise"/>
    <x v="1"/>
    <n v="37"/>
    <n v="173"/>
    <n v="6401"/>
    <n v="3456.5400000000004"/>
    <n v="0.54"/>
    <x v="2"/>
    <n v="2021"/>
    <x v="8"/>
    <x v="3"/>
    <x v="0"/>
    <n v="19.980000000000004"/>
  </r>
  <r>
    <x v="2"/>
    <n v="1197831"/>
    <d v="2021-10-04T00:00:00"/>
    <x v="2"/>
    <x v="24"/>
    <s v="Boise"/>
    <x v="2"/>
    <n v="41"/>
    <n v="131"/>
    <n v="5371"/>
    <n v="2739.21"/>
    <n v="0.51"/>
    <x v="2"/>
    <n v="2021"/>
    <x v="8"/>
    <x v="3"/>
    <x v="0"/>
    <n v="20.91"/>
  </r>
  <r>
    <x v="2"/>
    <n v="1197831"/>
    <d v="2021-10-04T00:00:00"/>
    <x v="2"/>
    <x v="24"/>
    <s v="Boise"/>
    <x v="3"/>
    <n v="44"/>
    <n v="101"/>
    <n v="4444"/>
    <n v="2888.6"/>
    <n v="0.65"/>
    <x v="2"/>
    <n v="2021"/>
    <x v="8"/>
    <x v="3"/>
    <x v="0"/>
    <n v="28.599999999999998"/>
  </r>
  <r>
    <x v="2"/>
    <n v="1197831"/>
    <d v="2021-10-04T00:00:00"/>
    <x v="2"/>
    <x v="24"/>
    <s v="Boise"/>
    <x v="4"/>
    <n v="32"/>
    <n v="91"/>
    <n v="2912"/>
    <n v="1397.76"/>
    <n v="0.48"/>
    <x v="2"/>
    <n v="2021"/>
    <x v="8"/>
    <x v="3"/>
    <x v="1"/>
    <n v="15.36"/>
  </r>
  <r>
    <x v="2"/>
    <n v="1197831"/>
    <d v="2021-10-04T00:00:00"/>
    <x v="2"/>
    <x v="24"/>
    <s v="Boise"/>
    <x v="5"/>
    <n v="42"/>
    <n v="142"/>
    <n v="5964"/>
    <n v="3936.2400000000002"/>
    <n v="0.66"/>
    <x v="2"/>
    <n v="2021"/>
    <x v="8"/>
    <x v="3"/>
    <x v="1"/>
    <n v="27.720000000000002"/>
  </r>
  <r>
    <x v="2"/>
    <n v="1197831"/>
    <d v="2021-11-05T00:00:00"/>
    <x v="2"/>
    <x v="24"/>
    <s v="Boise"/>
    <x v="0"/>
    <n v="33"/>
    <n v="182"/>
    <n v="6006"/>
    <n v="3303.2999999999997"/>
    <n v="0.54999999999999993"/>
    <x v="2"/>
    <n v="2021"/>
    <x v="9"/>
    <x v="3"/>
    <x v="0"/>
    <n v="18.149999999999999"/>
  </r>
  <r>
    <x v="2"/>
    <n v="1197831"/>
    <d v="2021-11-05T00:00:00"/>
    <x v="2"/>
    <x v="24"/>
    <s v="Boise"/>
    <x v="1"/>
    <n v="32"/>
    <n v="189"/>
    <n v="6048"/>
    <n v="3144.96"/>
    <n v="0.52"/>
    <x v="2"/>
    <n v="2021"/>
    <x v="9"/>
    <x v="3"/>
    <x v="0"/>
    <n v="16.64"/>
  </r>
  <r>
    <x v="2"/>
    <n v="1197831"/>
    <d v="2021-11-05T00:00:00"/>
    <x v="2"/>
    <x v="24"/>
    <s v="Boise"/>
    <x v="2"/>
    <n v="58"/>
    <n v="150"/>
    <n v="8700"/>
    <n v="4698"/>
    <n v="0.54"/>
    <x v="2"/>
    <n v="2021"/>
    <x v="9"/>
    <x v="3"/>
    <x v="0"/>
    <n v="31.32"/>
  </r>
  <r>
    <x v="2"/>
    <n v="1197831"/>
    <d v="2021-11-05T00:00:00"/>
    <x v="2"/>
    <x v="24"/>
    <s v="Boise"/>
    <x v="3"/>
    <n v="54"/>
    <n v="122"/>
    <n v="6588"/>
    <n v="4018.68"/>
    <n v="0.61"/>
    <x v="2"/>
    <n v="2021"/>
    <x v="9"/>
    <x v="3"/>
    <x v="0"/>
    <n v="32.94"/>
  </r>
  <r>
    <x v="2"/>
    <n v="1197831"/>
    <d v="2021-11-05T00:00:00"/>
    <x v="2"/>
    <x v="24"/>
    <s v="Boise"/>
    <x v="4"/>
    <n v="54"/>
    <n v="106"/>
    <n v="5724"/>
    <n v="2862"/>
    <n v="0.5"/>
    <x v="2"/>
    <n v="2021"/>
    <x v="9"/>
    <x v="3"/>
    <x v="1"/>
    <n v="27"/>
  </r>
  <r>
    <x v="2"/>
    <n v="1197831"/>
    <d v="2021-11-05T00:00:00"/>
    <x v="2"/>
    <x v="24"/>
    <s v="Boise"/>
    <x v="5"/>
    <n v="63"/>
    <n v="163"/>
    <n v="10269"/>
    <n v="6880.2300000000005"/>
    <n v="0.67"/>
    <x v="2"/>
    <n v="2021"/>
    <x v="9"/>
    <x v="3"/>
    <x v="1"/>
    <n v="42.21"/>
  </r>
  <r>
    <x v="0"/>
    <n v="1197831"/>
    <d v="2021-12-04T00:00:00"/>
    <x v="2"/>
    <x v="24"/>
    <s v="Boise"/>
    <x v="0"/>
    <n v="54"/>
    <n v="233"/>
    <n v="12582"/>
    <n v="6794.2800000000007"/>
    <n v="0.54"/>
    <x v="2"/>
    <n v="2021"/>
    <x v="10"/>
    <x v="3"/>
    <x v="0"/>
    <n v="29.160000000000004"/>
  </r>
  <r>
    <x v="0"/>
    <n v="1197831"/>
    <d v="2021-12-04T00:00:00"/>
    <x v="2"/>
    <x v="24"/>
    <s v="Boise"/>
    <x v="1"/>
    <n v="51"/>
    <n v="209"/>
    <n v="10659"/>
    <n v="5755.8600000000006"/>
    <n v="0.54"/>
    <x v="2"/>
    <n v="2021"/>
    <x v="10"/>
    <x v="3"/>
    <x v="0"/>
    <n v="27.540000000000003"/>
  </r>
  <r>
    <x v="0"/>
    <n v="1197831"/>
    <d v="2021-12-04T00:00:00"/>
    <x v="2"/>
    <x v="24"/>
    <s v="Boise"/>
    <x v="2"/>
    <n v="56"/>
    <n v="176"/>
    <n v="9856"/>
    <n v="5125.12"/>
    <n v="0.52"/>
    <x v="2"/>
    <n v="2021"/>
    <x v="10"/>
    <x v="3"/>
    <x v="0"/>
    <n v="29.12"/>
  </r>
  <r>
    <x v="0"/>
    <n v="1197831"/>
    <d v="2021-12-04T00:00:00"/>
    <x v="2"/>
    <x v="24"/>
    <s v="Boise"/>
    <x v="3"/>
    <n v="59"/>
    <n v="142"/>
    <n v="8378"/>
    <n v="5445.7"/>
    <n v="0.65"/>
    <x v="2"/>
    <n v="2021"/>
    <x v="10"/>
    <x v="3"/>
    <x v="0"/>
    <n v="38.35"/>
  </r>
  <r>
    <x v="0"/>
    <n v="1197831"/>
    <d v="2021-12-04T00:00:00"/>
    <x v="2"/>
    <x v="24"/>
    <s v="Boise"/>
    <x v="4"/>
    <n v="50"/>
    <n v="133"/>
    <n v="6650"/>
    <n v="3258.5"/>
    <n v="0.49"/>
    <x v="2"/>
    <n v="2021"/>
    <x v="10"/>
    <x v="3"/>
    <x v="1"/>
    <n v="24.5"/>
  </r>
  <r>
    <x v="0"/>
    <n v="1197831"/>
    <d v="2021-12-04T00:00:00"/>
    <x v="2"/>
    <x v="24"/>
    <s v="Boise"/>
    <x v="5"/>
    <n v="60"/>
    <n v="196"/>
    <n v="11760"/>
    <n v="8114.4000000000005"/>
    <n v="0.69000000000000006"/>
    <x v="2"/>
    <n v="2021"/>
    <x v="10"/>
    <x v="3"/>
    <x v="1"/>
    <n v="41.400000000000006"/>
  </r>
  <r>
    <x v="0"/>
    <n v="1128299"/>
    <d v="2021-01-23T00:00:00"/>
    <x v="2"/>
    <x v="24"/>
    <s v="Boise"/>
    <x v="0"/>
    <n v="29"/>
    <n v="119"/>
    <n v="3451"/>
    <n v="1656.48"/>
    <n v="0.48"/>
    <x v="2"/>
    <n v="2021"/>
    <x v="0"/>
    <x v="0"/>
    <x v="0"/>
    <n v="13.92"/>
  </r>
  <r>
    <x v="0"/>
    <n v="1128299"/>
    <d v="2021-01-23T00:00:00"/>
    <x v="2"/>
    <x v="24"/>
    <s v="Boise"/>
    <x v="1"/>
    <n v="37"/>
    <n v="106"/>
    <n v="3922"/>
    <n v="2000.22"/>
    <n v="0.51"/>
    <x v="2"/>
    <n v="2021"/>
    <x v="0"/>
    <x v="0"/>
    <x v="0"/>
    <n v="18.87"/>
  </r>
  <r>
    <x v="0"/>
    <n v="1128299"/>
    <d v="2021-01-23T00:00:00"/>
    <x v="2"/>
    <x v="24"/>
    <s v="Boise"/>
    <x v="2"/>
    <n v="37"/>
    <n v="106"/>
    <n v="3922"/>
    <n v="1921.78"/>
    <n v="0.49"/>
    <x v="2"/>
    <n v="2021"/>
    <x v="0"/>
    <x v="0"/>
    <x v="0"/>
    <n v="18.13"/>
  </r>
  <r>
    <x v="0"/>
    <n v="1128299"/>
    <d v="2021-01-23T00:00:00"/>
    <x v="2"/>
    <x v="24"/>
    <s v="Boise"/>
    <x v="3"/>
    <n v="38"/>
    <n v="77"/>
    <n v="2926"/>
    <n v="1345.9599999999998"/>
    <n v="0.45999999999999996"/>
    <x v="2"/>
    <n v="2021"/>
    <x v="0"/>
    <x v="0"/>
    <x v="0"/>
    <n v="17.479999999999997"/>
  </r>
  <r>
    <x v="0"/>
    <n v="1128299"/>
    <d v="2021-01-23T00:00:00"/>
    <x v="2"/>
    <x v="24"/>
    <s v="Boise"/>
    <x v="4"/>
    <n v="42"/>
    <n v="63"/>
    <n v="2646"/>
    <n v="1190.6999999999998"/>
    <n v="0.44999999999999996"/>
    <x v="2"/>
    <n v="2021"/>
    <x v="0"/>
    <x v="0"/>
    <x v="1"/>
    <n v="18.899999999999999"/>
  </r>
  <r>
    <x v="0"/>
    <n v="1128299"/>
    <d v="2021-01-23T00:00:00"/>
    <x v="2"/>
    <x v="24"/>
    <s v="Boise"/>
    <x v="5"/>
    <n v="36"/>
    <n v="111"/>
    <n v="3996"/>
    <n v="1398.6"/>
    <n v="0.35"/>
    <x v="2"/>
    <n v="2021"/>
    <x v="0"/>
    <x v="0"/>
    <x v="1"/>
    <n v="12.6"/>
  </r>
  <r>
    <x v="0"/>
    <n v="1128299"/>
    <d v="2021-02-23T00:00:00"/>
    <x v="2"/>
    <x v="24"/>
    <s v="Boise"/>
    <x v="0"/>
    <n v="29"/>
    <n v="143"/>
    <n v="4147"/>
    <n v="2073.5"/>
    <n v="0.5"/>
    <x v="2"/>
    <n v="2021"/>
    <x v="1"/>
    <x v="0"/>
    <x v="0"/>
    <n v="14.5"/>
  </r>
  <r>
    <x v="0"/>
    <n v="1128299"/>
    <d v="2021-02-23T00:00:00"/>
    <x v="2"/>
    <x v="24"/>
    <s v="Boise"/>
    <x v="1"/>
    <n v="38"/>
    <n v="113"/>
    <n v="4294"/>
    <n v="2318.7600000000002"/>
    <n v="0.54"/>
    <x v="2"/>
    <n v="2021"/>
    <x v="1"/>
    <x v="0"/>
    <x v="0"/>
    <n v="20.520000000000003"/>
  </r>
  <r>
    <x v="0"/>
    <n v="1128299"/>
    <d v="2021-02-23T00:00:00"/>
    <x v="2"/>
    <x v="24"/>
    <s v="Boise"/>
    <x v="2"/>
    <n v="38"/>
    <n v="105"/>
    <n v="3990"/>
    <n v="1875.3"/>
    <n v="0.47"/>
    <x v="2"/>
    <n v="2021"/>
    <x v="1"/>
    <x v="0"/>
    <x v="0"/>
    <n v="17.86"/>
  </r>
  <r>
    <x v="0"/>
    <n v="1128299"/>
    <d v="2021-02-23T00:00:00"/>
    <x v="2"/>
    <x v="25"/>
    <s v="Phoenix"/>
    <x v="3"/>
    <n v="38"/>
    <n v="63"/>
    <n v="2394"/>
    <n v="1149.1199999999999"/>
    <n v="0.48"/>
    <x v="2"/>
    <n v="2021"/>
    <x v="1"/>
    <x v="0"/>
    <x v="0"/>
    <n v="18.239999999999998"/>
  </r>
  <r>
    <x v="0"/>
    <n v="1128299"/>
    <d v="2021-02-23T00:00:00"/>
    <x v="2"/>
    <x v="25"/>
    <s v="Phoenix"/>
    <x v="4"/>
    <n v="42"/>
    <n v="44"/>
    <n v="1848"/>
    <n v="813.12"/>
    <n v="0.44"/>
    <x v="2"/>
    <n v="2021"/>
    <x v="1"/>
    <x v="0"/>
    <x v="1"/>
    <n v="18.48"/>
  </r>
  <r>
    <x v="0"/>
    <n v="1128299"/>
    <d v="2021-02-23T00:00:00"/>
    <x v="2"/>
    <x v="25"/>
    <s v="Phoenix"/>
    <x v="5"/>
    <n v="38"/>
    <n v="88"/>
    <n v="3344"/>
    <n v="1203.8399999999999"/>
    <n v="0.36"/>
    <x v="2"/>
    <n v="2021"/>
    <x v="1"/>
    <x v="0"/>
    <x v="1"/>
    <n v="13.68"/>
  </r>
  <r>
    <x v="0"/>
    <n v="1128299"/>
    <d v="2021-03-22T00:00:00"/>
    <x v="2"/>
    <x v="25"/>
    <s v="Phoenix"/>
    <x v="0"/>
    <n v="37"/>
    <n v="145"/>
    <n v="5365"/>
    <n v="2521.5499999999997"/>
    <n v="0.47"/>
    <x v="2"/>
    <n v="2021"/>
    <x v="2"/>
    <x v="0"/>
    <x v="0"/>
    <n v="17.389999999999997"/>
  </r>
  <r>
    <x v="0"/>
    <n v="1128299"/>
    <d v="2021-03-22T00:00:00"/>
    <x v="2"/>
    <x v="25"/>
    <s v="Phoenix"/>
    <x v="1"/>
    <n v="48"/>
    <n v="95"/>
    <n v="4560"/>
    <n v="2508"/>
    <n v="0.55000000000000004"/>
    <x v="2"/>
    <n v="2021"/>
    <x v="2"/>
    <x v="0"/>
    <x v="0"/>
    <n v="26.4"/>
  </r>
  <r>
    <x v="0"/>
    <n v="1128299"/>
    <d v="2021-03-22T00:00:00"/>
    <x v="2"/>
    <x v="25"/>
    <s v="Phoenix"/>
    <x v="2"/>
    <n v="49"/>
    <n v="91"/>
    <n v="4459"/>
    <n v="2229.5"/>
    <n v="0.5"/>
    <x v="2"/>
    <n v="2021"/>
    <x v="2"/>
    <x v="0"/>
    <x v="0"/>
    <n v="24.5"/>
  </r>
  <r>
    <x v="0"/>
    <n v="1128299"/>
    <d v="2021-03-22T00:00:00"/>
    <x v="2"/>
    <x v="25"/>
    <s v="Phoenix"/>
    <x v="3"/>
    <n v="47"/>
    <n v="68"/>
    <n v="3196"/>
    <n v="1470.1599999999999"/>
    <n v="0.45999999999999996"/>
    <x v="2"/>
    <n v="2021"/>
    <x v="2"/>
    <x v="0"/>
    <x v="0"/>
    <n v="21.619999999999997"/>
  </r>
  <r>
    <x v="0"/>
    <n v="1128299"/>
    <d v="2021-03-22T00:00:00"/>
    <x v="2"/>
    <x v="25"/>
    <s v="Phoenix"/>
    <x v="4"/>
    <n v="54"/>
    <n v="31"/>
    <n v="1674"/>
    <n v="686.33999999999992"/>
    <n v="0.41"/>
    <x v="2"/>
    <n v="2021"/>
    <x v="2"/>
    <x v="0"/>
    <x v="1"/>
    <n v="22.139999999999997"/>
  </r>
  <r>
    <x v="0"/>
    <n v="1128299"/>
    <d v="2021-03-22T00:00:00"/>
    <x v="2"/>
    <x v="25"/>
    <s v="Phoenix"/>
    <x v="5"/>
    <n v="47"/>
    <n v="88"/>
    <n v="4136"/>
    <n v="1654.4"/>
    <n v="0.4"/>
    <x v="2"/>
    <n v="2021"/>
    <x v="2"/>
    <x v="0"/>
    <x v="1"/>
    <n v="18.8"/>
  </r>
  <r>
    <x v="0"/>
    <n v="1128299"/>
    <d v="2021-04-23T00:00:00"/>
    <x v="2"/>
    <x v="25"/>
    <s v="Phoenix"/>
    <x v="0"/>
    <n v="48"/>
    <n v="130"/>
    <n v="6240"/>
    <n v="2807.9999999999995"/>
    <n v="0.44999999999999996"/>
    <x v="2"/>
    <n v="2021"/>
    <x v="3"/>
    <x v="1"/>
    <x v="0"/>
    <n v="21.599999999999998"/>
  </r>
  <r>
    <x v="0"/>
    <n v="1128299"/>
    <d v="2021-04-23T00:00:00"/>
    <x v="2"/>
    <x v="25"/>
    <s v="Phoenix"/>
    <x v="1"/>
    <n v="53"/>
    <n v="90"/>
    <n v="4770"/>
    <n v="2385"/>
    <n v="0.5"/>
    <x v="2"/>
    <n v="2021"/>
    <x v="3"/>
    <x v="1"/>
    <x v="0"/>
    <n v="26.5"/>
  </r>
  <r>
    <x v="0"/>
    <n v="1128299"/>
    <d v="2021-04-23T00:00:00"/>
    <x v="2"/>
    <x v="25"/>
    <s v="Phoenix"/>
    <x v="2"/>
    <n v="50"/>
    <n v="102"/>
    <n v="5100"/>
    <n v="2550"/>
    <n v="0.5"/>
    <x v="2"/>
    <n v="2021"/>
    <x v="3"/>
    <x v="1"/>
    <x v="0"/>
    <n v="25"/>
  </r>
  <r>
    <x v="0"/>
    <n v="1128299"/>
    <d v="2021-04-23T00:00:00"/>
    <x v="2"/>
    <x v="25"/>
    <s v="Phoenix"/>
    <x v="3"/>
    <n v="46"/>
    <n v="75"/>
    <n v="3450"/>
    <n v="1725"/>
    <n v="0.5"/>
    <x v="2"/>
    <n v="2021"/>
    <x v="3"/>
    <x v="1"/>
    <x v="0"/>
    <n v="23"/>
  </r>
  <r>
    <x v="0"/>
    <n v="1128299"/>
    <d v="2021-04-23T00:00:00"/>
    <x v="2"/>
    <x v="25"/>
    <s v="Phoenix"/>
    <x v="4"/>
    <n v="50"/>
    <n v="39"/>
    <n v="1950"/>
    <n v="819"/>
    <n v="0.42"/>
    <x v="2"/>
    <n v="2021"/>
    <x v="3"/>
    <x v="1"/>
    <x v="1"/>
    <n v="21"/>
  </r>
  <r>
    <x v="0"/>
    <n v="1128299"/>
    <d v="2021-04-23T00:00:00"/>
    <x v="2"/>
    <x v="25"/>
    <s v="Phoenix"/>
    <x v="5"/>
    <n v="67"/>
    <n v="94"/>
    <n v="6298"/>
    <n v="2267.2799999999997"/>
    <n v="0.36"/>
    <x v="2"/>
    <n v="2021"/>
    <x v="3"/>
    <x v="1"/>
    <x v="1"/>
    <n v="24.119999999999997"/>
  </r>
  <r>
    <x v="0"/>
    <n v="1128299"/>
    <d v="2021-05-24T00:00:00"/>
    <x v="2"/>
    <x v="25"/>
    <s v="Phoenix"/>
    <x v="0"/>
    <n v="47"/>
    <n v="147"/>
    <n v="6909"/>
    <n v="3247.23"/>
    <n v="0.47"/>
    <x v="2"/>
    <n v="2021"/>
    <x v="4"/>
    <x v="1"/>
    <x v="0"/>
    <n v="22.09"/>
  </r>
  <r>
    <x v="0"/>
    <n v="1128299"/>
    <d v="2021-05-24T00:00:00"/>
    <x v="2"/>
    <x v="25"/>
    <s v="Phoenix"/>
    <x v="1"/>
    <n v="53"/>
    <n v="113"/>
    <n v="5989"/>
    <n v="3234.0600000000004"/>
    <n v="0.54"/>
    <x v="2"/>
    <n v="2021"/>
    <x v="4"/>
    <x v="1"/>
    <x v="0"/>
    <n v="28.620000000000005"/>
  </r>
  <r>
    <x v="0"/>
    <n v="1128299"/>
    <d v="2021-05-24T00:00:00"/>
    <x v="2"/>
    <x v="25"/>
    <s v="Phoenix"/>
    <x v="2"/>
    <n v="50"/>
    <n v="120"/>
    <n v="6000"/>
    <n v="2820"/>
    <n v="0.47"/>
    <x v="2"/>
    <n v="2021"/>
    <x v="4"/>
    <x v="1"/>
    <x v="0"/>
    <n v="23.5"/>
  </r>
  <r>
    <x v="0"/>
    <n v="1128299"/>
    <d v="2021-05-24T00:00:00"/>
    <x v="2"/>
    <x v="25"/>
    <s v="Phoenix"/>
    <x v="3"/>
    <n v="49"/>
    <n v="90"/>
    <n v="4410"/>
    <n v="2205"/>
    <n v="0.5"/>
    <x v="2"/>
    <n v="2021"/>
    <x v="4"/>
    <x v="1"/>
    <x v="0"/>
    <n v="24.5"/>
  </r>
  <r>
    <x v="0"/>
    <n v="1128299"/>
    <d v="2021-05-24T00:00:00"/>
    <x v="2"/>
    <x v="25"/>
    <s v="Phoenix"/>
    <x v="4"/>
    <n v="51"/>
    <n v="58"/>
    <n v="2958"/>
    <n v="1212.78"/>
    <n v="0.41"/>
    <x v="2"/>
    <n v="2021"/>
    <x v="4"/>
    <x v="1"/>
    <x v="1"/>
    <n v="20.91"/>
  </r>
  <r>
    <x v="0"/>
    <n v="1128299"/>
    <d v="2021-05-24T00:00:00"/>
    <x v="2"/>
    <x v="25"/>
    <s v="Phoenix"/>
    <x v="5"/>
    <n v="64"/>
    <n v="98"/>
    <n v="6272"/>
    <n v="2257.92"/>
    <n v="0.36"/>
    <x v="2"/>
    <n v="2021"/>
    <x v="4"/>
    <x v="1"/>
    <x v="1"/>
    <n v="23.04"/>
  </r>
  <r>
    <x v="0"/>
    <n v="1128299"/>
    <d v="2021-06-23T00:00:00"/>
    <x v="2"/>
    <x v="25"/>
    <s v="Phoenix"/>
    <x v="0"/>
    <n v="48"/>
    <n v="156"/>
    <n v="7488"/>
    <n v="3669.12"/>
    <n v="0.49"/>
    <x v="2"/>
    <n v="2021"/>
    <x v="11"/>
    <x v="1"/>
    <x v="0"/>
    <n v="23.52"/>
  </r>
  <r>
    <x v="0"/>
    <n v="1128299"/>
    <d v="2021-06-23T00:00:00"/>
    <x v="2"/>
    <x v="25"/>
    <s v="Phoenix"/>
    <x v="1"/>
    <n v="51"/>
    <n v="138"/>
    <n v="7038"/>
    <n v="3659.76"/>
    <n v="0.52"/>
    <x v="2"/>
    <n v="2021"/>
    <x v="11"/>
    <x v="1"/>
    <x v="0"/>
    <n v="26.520000000000003"/>
  </r>
  <r>
    <x v="0"/>
    <n v="1128299"/>
    <d v="2021-06-23T00:00:00"/>
    <x v="2"/>
    <x v="25"/>
    <s v="Phoenix"/>
    <x v="2"/>
    <n v="51"/>
    <n v="138"/>
    <n v="7038"/>
    <n v="3167.1"/>
    <n v="0.44999999999999996"/>
    <x v="2"/>
    <n v="2021"/>
    <x v="11"/>
    <x v="1"/>
    <x v="0"/>
    <n v="22.95"/>
  </r>
  <r>
    <x v="0"/>
    <n v="1128299"/>
    <d v="2021-06-23T00:00:00"/>
    <x v="2"/>
    <x v="25"/>
    <s v="Phoenix"/>
    <x v="3"/>
    <n v="46"/>
    <n v="95"/>
    <n v="4370"/>
    <n v="2185"/>
    <n v="0.5"/>
    <x v="2"/>
    <n v="2021"/>
    <x v="11"/>
    <x v="1"/>
    <x v="0"/>
    <n v="23"/>
  </r>
  <r>
    <x v="0"/>
    <n v="1128299"/>
    <d v="2021-06-23T00:00:00"/>
    <x v="2"/>
    <x v="25"/>
    <s v="Phoenix"/>
    <x v="4"/>
    <n v="51"/>
    <n v="68"/>
    <n v="3468"/>
    <n v="1456.56"/>
    <n v="0.42"/>
    <x v="2"/>
    <n v="2021"/>
    <x v="11"/>
    <x v="1"/>
    <x v="1"/>
    <n v="21.419999999999998"/>
  </r>
  <r>
    <x v="0"/>
    <n v="1128299"/>
    <d v="2021-06-23T00:00:00"/>
    <x v="2"/>
    <x v="25"/>
    <s v="Phoenix"/>
    <x v="5"/>
    <n v="69"/>
    <n v="131"/>
    <n v="9039"/>
    <n v="3525.21"/>
    <n v="0.39"/>
    <x v="2"/>
    <n v="2021"/>
    <x v="11"/>
    <x v="1"/>
    <x v="1"/>
    <n v="26.91"/>
  </r>
  <r>
    <x v="0"/>
    <n v="1128299"/>
    <d v="2021-07-22T00:00:00"/>
    <x v="2"/>
    <x v="25"/>
    <s v="Phoenix"/>
    <x v="0"/>
    <n v="49"/>
    <n v="196"/>
    <n v="9604"/>
    <n v="4705.96"/>
    <n v="0.49"/>
    <x v="2"/>
    <n v="2021"/>
    <x v="5"/>
    <x v="2"/>
    <x v="0"/>
    <n v="24.01"/>
  </r>
  <r>
    <x v="0"/>
    <n v="1128299"/>
    <d v="2021-07-22T00:00:00"/>
    <x v="2"/>
    <x v="25"/>
    <s v="Phoenix"/>
    <x v="1"/>
    <n v="50"/>
    <n v="142"/>
    <n v="7100"/>
    <n v="3621"/>
    <n v="0.51"/>
    <x v="2"/>
    <n v="2021"/>
    <x v="5"/>
    <x v="2"/>
    <x v="0"/>
    <n v="25.5"/>
  </r>
  <r>
    <x v="0"/>
    <n v="1128299"/>
    <d v="2021-07-22T00:00:00"/>
    <x v="2"/>
    <x v="25"/>
    <s v="Phoenix"/>
    <x v="2"/>
    <n v="51"/>
    <n v="133"/>
    <n v="6783"/>
    <n v="3188.0099999999998"/>
    <n v="0.47"/>
    <x v="2"/>
    <n v="2021"/>
    <x v="5"/>
    <x v="2"/>
    <x v="0"/>
    <n v="23.97"/>
  </r>
  <r>
    <x v="0"/>
    <n v="1128299"/>
    <d v="2021-07-22T00:00:00"/>
    <x v="2"/>
    <x v="25"/>
    <s v="Phoenix"/>
    <x v="3"/>
    <n v="48"/>
    <n v="101"/>
    <n v="4848"/>
    <n v="2181.6"/>
    <n v="0.44999999999999996"/>
    <x v="2"/>
    <n v="2021"/>
    <x v="5"/>
    <x v="2"/>
    <x v="0"/>
    <n v="21.599999999999998"/>
  </r>
  <r>
    <x v="0"/>
    <n v="1128299"/>
    <d v="2021-07-22T00:00:00"/>
    <x v="2"/>
    <x v="25"/>
    <s v="Phoenix"/>
    <x v="4"/>
    <n v="52"/>
    <n v="128"/>
    <n v="6656"/>
    <n v="2862.08"/>
    <n v="0.43"/>
    <x v="2"/>
    <n v="2021"/>
    <x v="5"/>
    <x v="2"/>
    <x v="1"/>
    <n v="22.36"/>
  </r>
  <r>
    <x v="0"/>
    <n v="1128299"/>
    <d v="2021-07-22T00:00:00"/>
    <x v="2"/>
    <x v="25"/>
    <s v="Phoenix"/>
    <x v="5"/>
    <n v="67"/>
    <n v="123"/>
    <n v="8241"/>
    <n v="3131.58"/>
    <n v="0.38"/>
    <x v="2"/>
    <n v="2021"/>
    <x v="5"/>
    <x v="2"/>
    <x v="1"/>
    <n v="25.46"/>
  </r>
  <r>
    <x v="0"/>
    <n v="1128299"/>
    <d v="2021-08-23T00:00:00"/>
    <x v="2"/>
    <x v="25"/>
    <s v="Phoenix"/>
    <x v="0"/>
    <n v="50"/>
    <n v="163"/>
    <n v="8150"/>
    <n v="4075"/>
    <n v="0.5"/>
    <x v="2"/>
    <n v="2021"/>
    <x v="6"/>
    <x v="2"/>
    <x v="0"/>
    <n v="25"/>
  </r>
  <r>
    <x v="0"/>
    <n v="1128299"/>
    <d v="2021-08-23T00:00:00"/>
    <x v="2"/>
    <x v="25"/>
    <s v="Phoenix"/>
    <x v="1"/>
    <n v="57"/>
    <n v="161"/>
    <n v="9177"/>
    <n v="4588.5"/>
    <n v="0.5"/>
    <x v="2"/>
    <n v="2021"/>
    <x v="6"/>
    <x v="2"/>
    <x v="0"/>
    <n v="28.5"/>
  </r>
  <r>
    <x v="0"/>
    <n v="1128299"/>
    <d v="2021-08-23T00:00:00"/>
    <x v="2"/>
    <x v="25"/>
    <s v="Phoenix"/>
    <x v="2"/>
    <n v="54"/>
    <n v="113"/>
    <n v="6102"/>
    <n v="2989.98"/>
    <n v="0.49"/>
    <x v="2"/>
    <n v="2021"/>
    <x v="6"/>
    <x v="2"/>
    <x v="0"/>
    <n v="26.46"/>
  </r>
  <r>
    <x v="0"/>
    <n v="1128299"/>
    <d v="2021-08-23T00:00:00"/>
    <x v="2"/>
    <x v="25"/>
    <s v="Phoenix"/>
    <x v="3"/>
    <n v="52"/>
    <n v="112"/>
    <n v="5824"/>
    <n v="2853.7599999999998"/>
    <n v="0.49"/>
    <x v="2"/>
    <n v="2021"/>
    <x v="6"/>
    <x v="2"/>
    <x v="0"/>
    <n v="25.479999999999997"/>
  </r>
  <r>
    <x v="0"/>
    <n v="1128299"/>
    <d v="2021-08-23T00:00:00"/>
    <x v="2"/>
    <x v="25"/>
    <s v="Phoenix"/>
    <x v="4"/>
    <n v="59"/>
    <n v="116"/>
    <n v="6844"/>
    <n v="2806.04"/>
    <n v="0.41"/>
    <x v="2"/>
    <n v="2021"/>
    <x v="6"/>
    <x v="2"/>
    <x v="1"/>
    <n v="24.19"/>
  </r>
  <r>
    <x v="0"/>
    <n v="1128299"/>
    <d v="2021-08-23T00:00:00"/>
    <x v="2"/>
    <x v="25"/>
    <s v="Phoenix"/>
    <x v="5"/>
    <n v="65"/>
    <n v="94"/>
    <n v="6110"/>
    <n v="2444"/>
    <n v="0.4"/>
    <x v="2"/>
    <n v="2021"/>
    <x v="6"/>
    <x v="2"/>
    <x v="1"/>
    <n v="26"/>
  </r>
  <r>
    <x v="0"/>
    <n v="1128299"/>
    <d v="2021-09-24T00:00:00"/>
    <x v="2"/>
    <x v="25"/>
    <s v="Phoenix"/>
    <x v="0"/>
    <n v="41"/>
    <n v="167"/>
    <n v="6847"/>
    <n v="3355.0299999999997"/>
    <n v="0.49"/>
    <x v="2"/>
    <n v="2021"/>
    <x v="7"/>
    <x v="2"/>
    <x v="0"/>
    <n v="20.09"/>
  </r>
  <r>
    <x v="0"/>
    <n v="1128299"/>
    <d v="2021-09-24T00:00:00"/>
    <x v="2"/>
    <x v="25"/>
    <s v="Phoenix"/>
    <x v="1"/>
    <n v="45"/>
    <n v="161"/>
    <n v="7245"/>
    <n v="3839.8500000000004"/>
    <n v="0.53"/>
    <x v="2"/>
    <n v="2021"/>
    <x v="7"/>
    <x v="2"/>
    <x v="0"/>
    <n v="23.85"/>
  </r>
  <r>
    <x v="0"/>
    <n v="1128299"/>
    <d v="2021-09-24T00:00:00"/>
    <x v="2"/>
    <x v="25"/>
    <s v="Phoenix"/>
    <x v="2"/>
    <n v="43"/>
    <n v="128"/>
    <n v="5504"/>
    <n v="2476.7999999999997"/>
    <n v="0.44999999999999996"/>
    <x v="2"/>
    <n v="2021"/>
    <x v="7"/>
    <x v="2"/>
    <x v="0"/>
    <n v="19.349999999999998"/>
  </r>
  <r>
    <x v="0"/>
    <n v="1128299"/>
    <d v="2021-09-24T00:00:00"/>
    <x v="2"/>
    <x v="25"/>
    <s v="Phoenix"/>
    <x v="3"/>
    <n v="41"/>
    <n v="113"/>
    <n v="4633"/>
    <n v="2177.5099999999998"/>
    <n v="0.47"/>
    <x v="2"/>
    <n v="2021"/>
    <x v="7"/>
    <x v="2"/>
    <x v="0"/>
    <n v="19.27"/>
  </r>
  <r>
    <x v="0"/>
    <n v="1128299"/>
    <d v="2021-09-24T00:00:00"/>
    <x v="2"/>
    <x v="25"/>
    <s v="Phoenix"/>
    <x v="4"/>
    <n v="54"/>
    <n v="105"/>
    <n v="5670"/>
    <n v="2494.8000000000002"/>
    <n v="0.44"/>
    <x v="2"/>
    <n v="2021"/>
    <x v="7"/>
    <x v="2"/>
    <x v="1"/>
    <n v="23.76"/>
  </r>
  <r>
    <x v="0"/>
    <n v="1128299"/>
    <d v="2021-09-24T00:00:00"/>
    <x v="2"/>
    <x v="25"/>
    <s v="Phoenix"/>
    <x v="5"/>
    <n v="56"/>
    <n v="119"/>
    <n v="6664"/>
    <n v="2465.6799999999998"/>
    <n v="0.37"/>
    <x v="2"/>
    <n v="2021"/>
    <x v="7"/>
    <x v="2"/>
    <x v="1"/>
    <n v="20.72"/>
  </r>
  <r>
    <x v="0"/>
    <n v="1128299"/>
    <d v="2021-10-23T00:00:00"/>
    <x v="2"/>
    <x v="25"/>
    <s v="Phoenix"/>
    <x v="0"/>
    <n v="41"/>
    <n v="135"/>
    <n v="5535"/>
    <n v="2656.7999999999997"/>
    <n v="0.48"/>
    <x v="2"/>
    <n v="2021"/>
    <x v="8"/>
    <x v="3"/>
    <x v="0"/>
    <n v="19.68"/>
  </r>
  <r>
    <x v="0"/>
    <n v="1128299"/>
    <d v="2021-10-23T00:00:00"/>
    <x v="2"/>
    <x v="25"/>
    <s v="Phoenix"/>
    <x v="1"/>
    <n v="47"/>
    <n v="145"/>
    <n v="6815"/>
    <n v="3611.9500000000003"/>
    <n v="0.53"/>
    <x v="2"/>
    <n v="2021"/>
    <x v="8"/>
    <x v="3"/>
    <x v="0"/>
    <n v="24.91"/>
  </r>
  <r>
    <x v="0"/>
    <n v="1128299"/>
    <d v="2021-10-23T00:00:00"/>
    <x v="2"/>
    <x v="25"/>
    <s v="Phoenix"/>
    <x v="2"/>
    <n v="44"/>
    <n v="91"/>
    <n v="4004"/>
    <n v="1921.9199999999998"/>
    <n v="0.48"/>
    <x v="2"/>
    <n v="2021"/>
    <x v="8"/>
    <x v="3"/>
    <x v="0"/>
    <n v="21.119999999999997"/>
  </r>
  <r>
    <x v="0"/>
    <n v="1128299"/>
    <d v="2021-10-23T00:00:00"/>
    <x v="2"/>
    <x v="25"/>
    <s v="Phoenix"/>
    <x v="3"/>
    <n v="43"/>
    <n v="90"/>
    <n v="3870"/>
    <n v="1896.3"/>
    <n v="0.49"/>
    <x v="2"/>
    <n v="2021"/>
    <x v="8"/>
    <x v="3"/>
    <x v="0"/>
    <n v="21.07"/>
  </r>
  <r>
    <x v="0"/>
    <n v="1128299"/>
    <d v="2021-10-23T00:00:00"/>
    <x v="2"/>
    <x v="25"/>
    <s v="Phoenix"/>
    <x v="4"/>
    <n v="53"/>
    <n v="69"/>
    <n v="3657"/>
    <n v="1462.8000000000002"/>
    <n v="0.4"/>
    <x v="2"/>
    <n v="2021"/>
    <x v="8"/>
    <x v="3"/>
    <x v="1"/>
    <n v="21.200000000000003"/>
  </r>
  <r>
    <x v="0"/>
    <n v="1128299"/>
    <d v="2021-10-23T00:00:00"/>
    <x v="2"/>
    <x v="25"/>
    <s v="Phoenix"/>
    <x v="5"/>
    <n v="56"/>
    <n v="85"/>
    <n v="4760"/>
    <n v="1808.8"/>
    <n v="0.38"/>
    <x v="2"/>
    <n v="2021"/>
    <x v="8"/>
    <x v="3"/>
    <x v="1"/>
    <n v="21.28"/>
  </r>
  <r>
    <x v="0"/>
    <n v="1128299"/>
    <d v="2021-11-23T00:00:00"/>
    <x v="2"/>
    <x v="25"/>
    <s v="Phoenix"/>
    <x v="0"/>
    <n v="42"/>
    <n v="135"/>
    <n v="5670"/>
    <n v="2664.8999999999996"/>
    <n v="0.47"/>
    <x v="2"/>
    <n v="2021"/>
    <x v="9"/>
    <x v="3"/>
    <x v="0"/>
    <n v="19.739999999999998"/>
  </r>
  <r>
    <x v="0"/>
    <n v="1128299"/>
    <d v="2021-11-23T00:00:00"/>
    <x v="2"/>
    <x v="25"/>
    <s v="Phoenix"/>
    <x v="1"/>
    <n v="46"/>
    <n v="147"/>
    <n v="6762"/>
    <n v="3516.2400000000002"/>
    <n v="0.52"/>
    <x v="2"/>
    <n v="2021"/>
    <x v="9"/>
    <x v="3"/>
    <x v="0"/>
    <n v="23.92"/>
  </r>
  <r>
    <x v="0"/>
    <n v="1128299"/>
    <d v="2021-11-23T00:00:00"/>
    <x v="2"/>
    <x v="25"/>
    <s v="Phoenix"/>
    <x v="2"/>
    <n v="44"/>
    <n v="105"/>
    <n v="4620"/>
    <n v="2125.1999999999998"/>
    <n v="0.45999999999999996"/>
    <x v="2"/>
    <n v="2021"/>
    <x v="9"/>
    <x v="3"/>
    <x v="0"/>
    <n v="20.239999999999998"/>
  </r>
  <r>
    <x v="0"/>
    <n v="1128299"/>
    <d v="2021-11-23T00:00:00"/>
    <x v="2"/>
    <x v="25"/>
    <s v="Phoenix"/>
    <x v="3"/>
    <n v="42"/>
    <n v="98"/>
    <n v="4116"/>
    <n v="1934.52"/>
    <n v="0.47"/>
    <x v="2"/>
    <n v="2021"/>
    <x v="9"/>
    <x v="3"/>
    <x v="0"/>
    <n v="19.739999999999998"/>
  </r>
  <r>
    <x v="0"/>
    <n v="1128299"/>
    <d v="2021-11-23T00:00:00"/>
    <x v="2"/>
    <x v="25"/>
    <s v="Phoenix"/>
    <x v="4"/>
    <n v="53"/>
    <n v="87"/>
    <n v="4611"/>
    <n v="1890.51"/>
    <n v="0.41"/>
    <x v="2"/>
    <n v="2021"/>
    <x v="9"/>
    <x v="3"/>
    <x v="1"/>
    <n v="21.73"/>
  </r>
  <r>
    <x v="0"/>
    <n v="1128299"/>
    <d v="2021-11-23T00:00:00"/>
    <x v="2"/>
    <x v="25"/>
    <s v="Phoenix"/>
    <x v="5"/>
    <n v="55"/>
    <n v="111"/>
    <n v="6105"/>
    <n v="2258.85"/>
    <n v="0.37"/>
    <x v="2"/>
    <n v="2021"/>
    <x v="9"/>
    <x v="3"/>
    <x v="1"/>
    <n v="20.349999999999998"/>
  </r>
  <r>
    <x v="0"/>
    <n v="1128299"/>
    <d v="2021-12-22T00:00:00"/>
    <x v="2"/>
    <x v="25"/>
    <s v="Phoenix"/>
    <x v="0"/>
    <n v="44"/>
    <n v="181"/>
    <n v="7964"/>
    <n v="3663.4399999999996"/>
    <n v="0.45999999999999996"/>
    <x v="2"/>
    <n v="2021"/>
    <x v="10"/>
    <x v="3"/>
    <x v="0"/>
    <n v="20.239999999999998"/>
  </r>
  <r>
    <x v="0"/>
    <n v="1128299"/>
    <d v="2021-12-22T00:00:00"/>
    <x v="2"/>
    <x v="25"/>
    <s v="Phoenix"/>
    <x v="1"/>
    <n v="49"/>
    <n v="175"/>
    <n v="8575"/>
    <n v="4630.5"/>
    <n v="0.54"/>
    <x v="2"/>
    <n v="2021"/>
    <x v="10"/>
    <x v="3"/>
    <x v="0"/>
    <n v="26.46"/>
  </r>
  <r>
    <x v="4"/>
    <n v="1128299"/>
    <d v="2021-12-22T00:00:00"/>
    <x v="2"/>
    <x v="25"/>
    <s v="Phoenix"/>
    <x v="2"/>
    <n v="43"/>
    <n v="123"/>
    <n v="5289"/>
    <n v="2538.7199999999998"/>
    <n v="0.48"/>
    <x v="2"/>
    <n v="2021"/>
    <x v="10"/>
    <x v="3"/>
    <x v="0"/>
    <n v="20.639999999999997"/>
  </r>
  <r>
    <x v="4"/>
    <n v="1128299"/>
    <d v="2021-12-22T00:00:00"/>
    <x v="2"/>
    <x v="25"/>
    <s v="Phoenix"/>
    <x v="3"/>
    <n v="44"/>
    <n v="115"/>
    <n v="5060"/>
    <n v="2277"/>
    <n v="0.44999999999999996"/>
    <x v="2"/>
    <n v="2021"/>
    <x v="10"/>
    <x v="3"/>
    <x v="0"/>
    <n v="19.8"/>
  </r>
  <r>
    <x v="4"/>
    <n v="1128299"/>
    <d v="2021-12-22T00:00:00"/>
    <x v="2"/>
    <x v="25"/>
    <s v="Phoenix"/>
    <x v="4"/>
    <n v="52"/>
    <n v="88"/>
    <n v="4576"/>
    <n v="1967.68"/>
    <n v="0.43"/>
    <x v="2"/>
    <n v="2021"/>
    <x v="10"/>
    <x v="3"/>
    <x v="1"/>
    <n v="22.36"/>
  </r>
  <r>
    <x v="4"/>
    <n v="1128299"/>
    <d v="2021-12-22T00:00:00"/>
    <x v="2"/>
    <x v="25"/>
    <s v="Phoenix"/>
    <x v="5"/>
    <n v="58"/>
    <n v="135"/>
    <n v="7830"/>
    <n v="2897.1"/>
    <n v="0.37"/>
    <x v="2"/>
    <n v="2021"/>
    <x v="10"/>
    <x v="3"/>
    <x v="1"/>
    <n v="21.46"/>
  </r>
  <r>
    <x v="4"/>
    <n v="1128299"/>
    <d v="2021-01-26T00:00:00"/>
    <x v="2"/>
    <x v="25"/>
    <s v="Phoenix"/>
    <x v="0"/>
    <n v="33"/>
    <n v="133"/>
    <n v="4389"/>
    <n v="2150.61"/>
    <n v="0.49"/>
    <x v="2"/>
    <n v="2021"/>
    <x v="0"/>
    <x v="0"/>
    <x v="0"/>
    <n v="16.170000000000002"/>
  </r>
  <r>
    <x v="4"/>
    <n v="1128299"/>
    <d v="2021-01-26T00:00:00"/>
    <x v="2"/>
    <x v="25"/>
    <s v="Phoenix"/>
    <x v="1"/>
    <n v="42"/>
    <n v="138"/>
    <n v="5796"/>
    <n v="3071.88"/>
    <n v="0.53"/>
    <x v="2"/>
    <n v="2021"/>
    <x v="0"/>
    <x v="0"/>
    <x v="0"/>
    <n v="22.26"/>
  </r>
  <r>
    <x v="4"/>
    <n v="1128299"/>
    <d v="2021-01-26T00:00:00"/>
    <x v="2"/>
    <x v="25"/>
    <s v="Phoenix"/>
    <x v="2"/>
    <n v="42"/>
    <n v="138"/>
    <n v="5796"/>
    <n v="2666.16"/>
    <n v="0.45999999999999996"/>
    <x v="2"/>
    <n v="2021"/>
    <x v="0"/>
    <x v="0"/>
    <x v="0"/>
    <n v="19.32"/>
  </r>
  <r>
    <x v="4"/>
    <n v="1128299"/>
    <d v="2021-01-26T00:00:00"/>
    <x v="2"/>
    <x v="25"/>
    <s v="Phoenix"/>
    <x v="3"/>
    <n v="43"/>
    <n v="85"/>
    <n v="3655"/>
    <n v="1790.95"/>
    <n v="0.49"/>
    <x v="2"/>
    <n v="2021"/>
    <x v="0"/>
    <x v="0"/>
    <x v="0"/>
    <n v="21.07"/>
  </r>
  <r>
    <x v="4"/>
    <n v="1128299"/>
    <d v="2021-01-26T00:00:00"/>
    <x v="2"/>
    <x v="25"/>
    <s v="Phoenix"/>
    <x v="4"/>
    <n v="45"/>
    <n v="80"/>
    <n v="3600"/>
    <n v="1476"/>
    <n v="0.41"/>
    <x v="2"/>
    <n v="2021"/>
    <x v="0"/>
    <x v="0"/>
    <x v="1"/>
    <n v="18.45"/>
  </r>
  <r>
    <x v="4"/>
    <n v="1128299"/>
    <d v="2021-01-26T00:00:00"/>
    <x v="2"/>
    <x v="25"/>
    <s v="Phoenix"/>
    <x v="5"/>
    <n v="42"/>
    <n v="128"/>
    <n v="5376"/>
    <n v="1935.36"/>
    <n v="0.36"/>
    <x v="2"/>
    <n v="2021"/>
    <x v="0"/>
    <x v="0"/>
    <x v="1"/>
    <n v="15.12"/>
  </r>
  <r>
    <x v="4"/>
    <n v="1128299"/>
    <d v="2021-02-26T00:00:00"/>
    <x v="2"/>
    <x v="25"/>
    <s v="Phoenix"/>
    <x v="0"/>
    <n v="33"/>
    <n v="147"/>
    <n v="4851"/>
    <n v="2376.9899999999998"/>
    <n v="0.49"/>
    <x v="2"/>
    <n v="2021"/>
    <x v="1"/>
    <x v="0"/>
    <x v="0"/>
    <n v="16.169999999999998"/>
  </r>
  <r>
    <x v="4"/>
    <n v="1128299"/>
    <d v="2021-02-26T00:00:00"/>
    <x v="2"/>
    <x v="25"/>
    <s v="Phoenix"/>
    <x v="1"/>
    <n v="44"/>
    <n v="106"/>
    <n v="4664"/>
    <n v="2565.2000000000003"/>
    <n v="0.55000000000000004"/>
    <x v="2"/>
    <n v="2021"/>
    <x v="1"/>
    <x v="0"/>
    <x v="0"/>
    <n v="24.200000000000003"/>
  </r>
  <r>
    <x v="4"/>
    <n v="1128299"/>
    <d v="2021-02-26T00:00:00"/>
    <x v="2"/>
    <x v="25"/>
    <s v="Phoenix"/>
    <x v="2"/>
    <n v="41"/>
    <n v="111"/>
    <n v="4551"/>
    <n v="2093.46"/>
    <n v="0.45999999999999996"/>
    <x v="2"/>
    <n v="2021"/>
    <x v="1"/>
    <x v="0"/>
    <x v="0"/>
    <n v="18.86"/>
  </r>
  <r>
    <x v="4"/>
    <n v="1128299"/>
    <d v="2021-02-26T00:00:00"/>
    <x v="2"/>
    <x v="26"/>
    <s v="Albuquerque"/>
    <x v="3"/>
    <n v="43"/>
    <n v="74"/>
    <n v="3182"/>
    <n v="1559.18"/>
    <n v="0.49"/>
    <x v="2"/>
    <n v="2021"/>
    <x v="1"/>
    <x v="0"/>
    <x v="0"/>
    <n v="21.07"/>
  </r>
  <r>
    <x v="4"/>
    <n v="1128299"/>
    <d v="2021-02-26T00:00:00"/>
    <x v="2"/>
    <x v="26"/>
    <s v="Albuquerque"/>
    <x v="4"/>
    <n v="45"/>
    <n v="54"/>
    <n v="2430"/>
    <n v="1069.2"/>
    <n v="0.44"/>
    <x v="2"/>
    <n v="2021"/>
    <x v="1"/>
    <x v="0"/>
    <x v="1"/>
    <n v="19.8"/>
  </r>
  <r>
    <x v="4"/>
    <n v="1128299"/>
    <d v="2021-02-26T00:00:00"/>
    <x v="2"/>
    <x v="26"/>
    <s v="Albuquerque"/>
    <x v="5"/>
    <n v="41"/>
    <n v="104"/>
    <n v="4264"/>
    <n v="1620.32"/>
    <n v="0.38"/>
    <x v="2"/>
    <n v="2021"/>
    <x v="1"/>
    <x v="0"/>
    <x v="1"/>
    <n v="15.58"/>
  </r>
  <r>
    <x v="4"/>
    <n v="1128299"/>
    <d v="2021-03-25T00:00:00"/>
    <x v="2"/>
    <x v="26"/>
    <s v="Albuquerque"/>
    <x v="0"/>
    <n v="44"/>
    <n v="165"/>
    <n v="7260"/>
    <n v="3630"/>
    <n v="0.5"/>
    <x v="2"/>
    <n v="2021"/>
    <x v="2"/>
    <x v="0"/>
    <x v="0"/>
    <n v="22"/>
  </r>
  <r>
    <x v="4"/>
    <n v="1128299"/>
    <d v="2021-03-25T00:00:00"/>
    <x v="2"/>
    <x v="26"/>
    <s v="Albuquerque"/>
    <x v="1"/>
    <n v="51"/>
    <n v="112"/>
    <n v="5712"/>
    <n v="3027.36"/>
    <n v="0.53"/>
    <x v="2"/>
    <n v="2021"/>
    <x v="2"/>
    <x v="0"/>
    <x v="0"/>
    <n v="27.03"/>
  </r>
  <r>
    <x v="4"/>
    <n v="1128299"/>
    <d v="2021-03-25T00:00:00"/>
    <x v="2"/>
    <x v="26"/>
    <s v="Albuquerque"/>
    <x v="2"/>
    <n v="52"/>
    <n v="112"/>
    <n v="5824"/>
    <n v="2853.7599999999998"/>
    <n v="0.49"/>
    <x v="2"/>
    <n v="2021"/>
    <x v="2"/>
    <x v="0"/>
    <x v="0"/>
    <n v="25.479999999999997"/>
  </r>
  <r>
    <x v="4"/>
    <n v="1128299"/>
    <d v="2021-03-25T00:00:00"/>
    <x v="2"/>
    <x v="26"/>
    <s v="Albuquerque"/>
    <x v="3"/>
    <n v="50"/>
    <n v="83"/>
    <n v="4150"/>
    <n v="1908.9999999999998"/>
    <n v="0.45999999999999996"/>
    <x v="2"/>
    <n v="2021"/>
    <x v="2"/>
    <x v="0"/>
    <x v="0"/>
    <n v="22.999999999999996"/>
  </r>
  <r>
    <x v="4"/>
    <n v="1128299"/>
    <d v="2021-03-25T00:00:00"/>
    <x v="2"/>
    <x v="26"/>
    <s v="Albuquerque"/>
    <x v="4"/>
    <n v="55"/>
    <n v="53"/>
    <n v="2915"/>
    <n v="1253.45"/>
    <n v="0.43"/>
    <x v="2"/>
    <n v="2021"/>
    <x v="2"/>
    <x v="0"/>
    <x v="1"/>
    <n v="23.650000000000002"/>
  </r>
  <r>
    <x v="4"/>
    <n v="1128299"/>
    <d v="2021-03-25T00:00:00"/>
    <x v="2"/>
    <x v="26"/>
    <s v="Albuquerque"/>
    <x v="5"/>
    <n v="50"/>
    <n v="98"/>
    <n v="4900"/>
    <n v="1862"/>
    <n v="0.38"/>
    <x v="2"/>
    <n v="2021"/>
    <x v="2"/>
    <x v="0"/>
    <x v="1"/>
    <n v="19"/>
  </r>
  <r>
    <x v="4"/>
    <n v="1128299"/>
    <d v="2021-04-26T00:00:00"/>
    <x v="2"/>
    <x v="26"/>
    <s v="Albuquerque"/>
    <x v="0"/>
    <n v="51"/>
    <n v="154"/>
    <n v="7854"/>
    <n v="3534.2999999999997"/>
    <n v="0.44999999999999996"/>
    <x v="2"/>
    <n v="2021"/>
    <x v="3"/>
    <x v="1"/>
    <x v="0"/>
    <n v="22.95"/>
  </r>
  <r>
    <x v="4"/>
    <n v="1128299"/>
    <d v="2021-04-26T00:00:00"/>
    <x v="2"/>
    <x v="26"/>
    <s v="Albuquerque"/>
    <x v="1"/>
    <n v="59"/>
    <n v="98"/>
    <n v="5782"/>
    <n v="2891"/>
    <n v="0.5"/>
    <x v="2"/>
    <n v="2021"/>
    <x v="3"/>
    <x v="1"/>
    <x v="0"/>
    <n v="29.5"/>
  </r>
  <r>
    <x v="4"/>
    <n v="1128299"/>
    <d v="2021-04-26T00:00:00"/>
    <x v="2"/>
    <x v="26"/>
    <s v="Albuquerque"/>
    <x v="2"/>
    <n v="55"/>
    <n v="116"/>
    <n v="6380"/>
    <n v="3190"/>
    <n v="0.5"/>
    <x v="2"/>
    <n v="2021"/>
    <x v="3"/>
    <x v="1"/>
    <x v="0"/>
    <n v="27.5"/>
  </r>
  <r>
    <x v="4"/>
    <n v="1128299"/>
    <d v="2021-04-26T00:00:00"/>
    <x v="2"/>
    <x v="26"/>
    <s v="Albuquerque"/>
    <x v="3"/>
    <n v="54"/>
    <n v="87"/>
    <n v="4698"/>
    <n v="2161.08"/>
    <n v="0.45999999999999996"/>
    <x v="2"/>
    <n v="2021"/>
    <x v="3"/>
    <x v="1"/>
    <x v="0"/>
    <n v="24.84"/>
  </r>
  <r>
    <x v="4"/>
    <n v="1128299"/>
    <d v="2021-04-26T00:00:00"/>
    <x v="2"/>
    <x v="26"/>
    <s v="Albuquerque"/>
    <x v="4"/>
    <n v="56"/>
    <n v="58"/>
    <n v="3248"/>
    <n v="1331.6799999999998"/>
    <n v="0.41"/>
    <x v="2"/>
    <n v="2021"/>
    <x v="3"/>
    <x v="1"/>
    <x v="1"/>
    <n v="22.959999999999997"/>
  </r>
  <r>
    <x v="4"/>
    <n v="1128299"/>
    <d v="2021-04-26T00:00:00"/>
    <x v="2"/>
    <x v="26"/>
    <s v="Albuquerque"/>
    <x v="5"/>
    <n v="69"/>
    <n v="101"/>
    <n v="6969"/>
    <n v="2648.2200000000003"/>
    <n v="0.38"/>
    <x v="2"/>
    <n v="2021"/>
    <x v="3"/>
    <x v="1"/>
    <x v="1"/>
    <n v="26.220000000000002"/>
  </r>
  <r>
    <x v="4"/>
    <n v="1128299"/>
    <d v="2021-05-27T00:00:00"/>
    <x v="2"/>
    <x v="26"/>
    <s v="Albuquerque"/>
    <x v="0"/>
    <n v="51"/>
    <n v="150"/>
    <n v="7650"/>
    <n v="3442.4999999999995"/>
    <n v="0.44999999999999996"/>
    <x v="2"/>
    <n v="2021"/>
    <x v="4"/>
    <x v="1"/>
    <x v="0"/>
    <n v="22.949999999999996"/>
  </r>
  <r>
    <x v="4"/>
    <n v="1128299"/>
    <d v="2021-05-27T00:00:00"/>
    <x v="2"/>
    <x v="26"/>
    <s v="Albuquerque"/>
    <x v="1"/>
    <n v="58"/>
    <n v="111"/>
    <n v="6438"/>
    <n v="3283.38"/>
    <n v="0.51"/>
    <x v="2"/>
    <n v="2021"/>
    <x v="4"/>
    <x v="1"/>
    <x v="0"/>
    <n v="29.580000000000002"/>
  </r>
  <r>
    <x v="4"/>
    <n v="1128299"/>
    <d v="2021-05-27T00:00:00"/>
    <x v="2"/>
    <x v="26"/>
    <s v="Albuquerque"/>
    <x v="2"/>
    <n v="56"/>
    <n v="126"/>
    <n v="7056"/>
    <n v="3316.3199999999997"/>
    <n v="0.47"/>
    <x v="2"/>
    <n v="2021"/>
    <x v="4"/>
    <x v="1"/>
    <x v="0"/>
    <n v="26.319999999999997"/>
  </r>
  <r>
    <x v="4"/>
    <n v="1128299"/>
    <d v="2021-05-27T00:00:00"/>
    <x v="2"/>
    <x v="26"/>
    <s v="Albuquerque"/>
    <x v="3"/>
    <n v="51"/>
    <n v="91"/>
    <n v="4641"/>
    <n v="2134.8599999999997"/>
    <n v="0.45999999999999996"/>
    <x v="2"/>
    <n v="2021"/>
    <x v="4"/>
    <x v="1"/>
    <x v="0"/>
    <n v="23.459999999999997"/>
  </r>
  <r>
    <x v="4"/>
    <n v="1128299"/>
    <d v="2021-05-27T00:00:00"/>
    <x v="2"/>
    <x v="26"/>
    <s v="Albuquerque"/>
    <x v="4"/>
    <n v="56"/>
    <n v="65"/>
    <n v="3640"/>
    <n v="1528.8"/>
    <n v="0.42"/>
    <x v="2"/>
    <n v="2021"/>
    <x v="4"/>
    <x v="1"/>
    <x v="1"/>
    <n v="23.52"/>
  </r>
  <r>
    <x v="4"/>
    <n v="1128299"/>
    <d v="2021-05-27T00:00:00"/>
    <x v="2"/>
    <x v="26"/>
    <s v="Albuquerque"/>
    <x v="5"/>
    <n v="69"/>
    <n v="115"/>
    <n v="7935"/>
    <n v="3094.65"/>
    <n v="0.39"/>
    <x v="2"/>
    <n v="2021"/>
    <x v="4"/>
    <x v="1"/>
    <x v="1"/>
    <n v="26.91"/>
  </r>
  <r>
    <x v="4"/>
    <n v="1128299"/>
    <d v="2021-06-26T00:00:00"/>
    <x v="2"/>
    <x v="26"/>
    <s v="Albuquerque"/>
    <x v="0"/>
    <n v="52"/>
    <n v="203"/>
    <n v="10556"/>
    <n v="5066.88"/>
    <n v="0.48"/>
    <x v="2"/>
    <n v="2021"/>
    <x v="11"/>
    <x v="1"/>
    <x v="0"/>
    <n v="24.96"/>
  </r>
  <r>
    <x v="4"/>
    <n v="1128299"/>
    <d v="2021-06-26T00:00:00"/>
    <x v="2"/>
    <x v="26"/>
    <s v="Albuquerque"/>
    <x v="1"/>
    <n v="54"/>
    <n v="154"/>
    <n v="8316"/>
    <n v="4324.32"/>
    <n v="0.52"/>
    <x v="2"/>
    <n v="2021"/>
    <x v="11"/>
    <x v="1"/>
    <x v="0"/>
    <n v="28.08"/>
  </r>
  <r>
    <x v="4"/>
    <n v="1128299"/>
    <d v="2021-06-26T00:00:00"/>
    <x v="2"/>
    <x v="26"/>
    <s v="Albuquerque"/>
    <x v="2"/>
    <n v="54"/>
    <n v="149"/>
    <n v="8046"/>
    <n v="4023"/>
    <n v="0.5"/>
    <x v="2"/>
    <n v="2021"/>
    <x v="11"/>
    <x v="1"/>
    <x v="0"/>
    <n v="27"/>
  </r>
  <r>
    <x v="4"/>
    <n v="1128299"/>
    <d v="2021-06-26T00:00:00"/>
    <x v="2"/>
    <x v="26"/>
    <s v="Albuquerque"/>
    <x v="3"/>
    <n v="54"/>
    <n v="106"/>
    <n v="5724"/>
    <n v="2575.7999999999997"/>
    <n v="0.44999999999999996"/>
    <x v="2"/>
    <n v="2021"/>
    <x v="11"/>
    <x v="1"/>
    <x v="0"/>
    <n v="24.299999999999997"/>
  </r>
  <r>
    <x v="4"/>
    <n v="1128299"/>
    <d v="2021-06-26T00:00:00"/>
    <x v="2"/>
    <x v="26"/>
    <s v="Albuquerque"/>
    <x v="4"/>
    <n v="56"/>
    <n v="87"/>
    <n v="4872"/>
    <n v="2094.96"/>
    <n v="0.43"/>
    <x v="2"/>
    <n v="2021"/>
    <x v="11"/>
    <x v="1"/>
    <x v="1"/>
    <n v="24.080000000000002"/>
  </r>
  <r>
    <x v="4"/>
    <n v="1128299"/>
    <d v="2021-06-26T00:00:00"/>
    <x v="2"/>
    <x v="26"/>
    <s v="Albuquerque"/>
    <x v="5"/>
    <n v="74"/>
    <n v="162"/>
    <n v="11988"/>
    <n v="4315.68"/>
    <n v="0.36"/>
    <x v="2"/>
    <n v="2021"/>
    <x v="11"/>
    <x v="1"/>
    <x v="1"/>
    <n v="26.64"/>
  </r>
  <r>
    <x v="4"/>
    <n v="1128299"/>
    <d v="2021-07-25T00:00:00"/>
    <x v="2"/>
    <x v="26"/>
    <s v="Albuquerque"/>
    <x v="0"/>
    <n v="54"/>
    <n v="203"/>
    <n v="10962"/>
    <n v="5152.1399999999994"/>
    <n v="0.47"/>
    <x v="2"/>
    <n v="2021"/>
    <x v="5"/>
    <x v="2"/>
    <x v="0"/>
    <n v="25.379999999999995"/>
  </r>
  <r>
    <x v="4"/>
    <n v="1128299"/>
    <d v="2021-07-25T00:00:00"/>
    <x v="2"/>
    <x v="26"/>
    <s v="Albuquerque"/>
    <x v="1"/>
    <n v="56"/>
    <n v="180"/>
    <n v="10080"/>
    <n v="5443.2000000000007"/>
    <n v="0.54"/>
    <x v="2"/>
    <n v="2021"/>
    <x v="5"/>
    <x v="2"/>
    <x v="0"/>
    <n v="30.240000000000006"/>
  </r>
  <r>
    <x v="4"/>
    <n v="1128299"/>
    <d v="2021-07-25T00:00:00"/>
    <x v="2"/>
    <x v="26"/>
    <s v="Albuquerque"/>
    <x v="2"/>
    <n v="58"/>
    <n v="160"/>
    <n v="9280"/>
    <n v="4454.3999999999996"/>
    <n v="0.48"/>
    <x v="2"/>
    <n v="2021"/>
    <x v="5"/>
    <x v="2"/>
    <x v="0"/>
    <n v="27.839999999999996"/>
  </r>
  <r>
    <x v="4"/>
    <n v="1128299"/>
    <d v="2021-07-25T00:00:00"/>
    <x v="2"/>
    <x v="26"/>
    <s v="Albuquerque"/>
    <x v="3"/>
    <n v="54"/>
    <n v="135"/>
    <n v="7290"/>
    <n v="3280.4999999999995"/>
    <n v="0.44999999999999996"/>
    <x v="2"/>
    <n v="2021"/>
    <x v="5"/>
    <x v="2"/>
    <x v="0"/>
    <n v="24.299999999999997"/>
  </r>
  <r>
    <x v="4"/>
    <n v="1128299"/>
    <d v="2021-07-25T00:00:00"/>
    <x v="2"/>
    <x v="26"/>
    <s v="Albuquerque"/>
    <x v="4"/>
    <n v="57"/>
    <n v="145"/>
    <n v="8265"/>
    <n v="3553.95"/>
    <n v="0.43"/>
    <x v="2"/>
    <n v="2021"/>
    <x v="5"/>
    <x v="2"/>
    <x v="1"/>
    <n v="24.509999999999998"/>
  </r>
  <r>
    <x v="4"/>
    <n v="1128299"/>
    <d v="2021-07-25T00:00:00"/>
    <x v="2"/>
    <x v="26"/>
    <s v="Albuquerque"/>
    <x v="5"/>
    <n v="69"/>
    <n v="140"/>
    <n v="9660"/>
    <n v="3670.8"/>
    <n v="0.38"/>
    <x v="2"/>
    <n v="2021"/>
    <x v="5"/>
    <x v="2"/>
    <x v="1"/>
    <n v="26.220000000000002"/>
  </r>
  <r>
    <x v="4"/>
    <n v="1128299"/>
    <d v="2021-08-26T00:00:00"/>
    <x v="2"/>
    <x v="26"/>
    <s v="Albuquerque"/>
    <x v="0"/>
    <n v="56"/>
    <n v="175"/>
    <n v="9800"/>
    <n v="4900"/>
    <n v="0.5"/>
    <x v="2"/>
    <n v="2021"/>
    <x v="6"/>
    <x v="2"/>
    <x v="0"/>
    <n v="28"/>
  </r>
  <r>
    <x v="4"/>
    <n v="1128299"/>
    <d v="2021-08-26T00:00:00"/>
    <x v="2"/>
    <x v="26"/>
    <s v="Albuquerque"/>
    <x v="1"/>
    <n v="60"/>
    <n v="176"/>
    <n v="10560"/>
    <n v="5491.2"/>
    <n v="0.52"/>
    <x v="2"/>
    <n v="2021"/>
    <x v="6"/>
    <x v="2"/>
    <x v="0"/>
    <n v="31.2"/>
  </r>
  <r>
    <x v="4"/>
    <n v="1128299"/>
    <d v="2021-08-26T00:00:00"/>
    <x v="2"/>
    <x v="26"/>
    <s v="Albuquerque"/>
    <x v="2"/>
    <n v="58"/>
    <n v="142"/>
    <n v="8236"/>
    <n v="3788.5599999999995"/>
    <n v="0.45999999999999996"/>
    <x v="2"/>
    <n v="2021"/>
    <x v="6"/>
    <x v="2"/>
    <x v="0"/>
    <n v="26.679999999999996"/>
  </r>
  <r>
    <x v="4"/>
    <n v="1128299"/>
    <d v="2021-08-26T00:00:00"/>
    <x v="2"/>
    <x v="26"/>
    <s v="Albuquerque"/>
    <x v="3"/>
    <n v="55"/>
    <n v="143"/>
    <n v="7865"/>
    <n v="3696.5499999999997"/>
    <n v="0.47"/>
    <x v="2"/>
    <n v="2021"/>
    <x v="6"/>
    <x v="2"/>
    <x v="0"/>
    <n v="25.849999999999998"/>
  </r>
  <r>
    <x v="4"/>
    <n v="1128299"/>
    <d v="2021-08-26T00:00:00"/>
    <x v="2"/>
    <x v="26"/>
    <s v="Albuquerque"/>
    <x v="4"/>
    <n v="67"/>
    <n v="124"/>
    <n v="8308"/>
    <n v="3323.2000000000003"/>
    <n v="0.4"/>
    <x v="2"/>
    <n v="2021"/>
    <x v="6"/>
    <x v="2"/>
    <x v="1"/>
    <n v="26.8"/>
  </r>
  <r>
    <x v="4"/>
    <n v="1128299"/>
    <d v="2021-08-26T00:00:00"/>
    <x v="2"/>
    <x v="26"/>
    <s v="Albuquerque"/>
    <x v="5"/>
    <n v="70"/>
    <n v="126"/>
    <n v="8820"/>
    <n v="3351.6"/>
    <n v="0.38"/>
    <x v="2"/>
    <n v="2021"/>
    <x v="6"/>
    <x v="2"/>
    <x v="1"/>
    <n v="26.599999999999998"/>
  </r>
  <r>
    <x v="4"/>
    <n v="1128299"/>
    <d v="2021-09-27T00:00:00"/>
    <x v="2"/>
    <x v="26"/>
    <s v="Albuquerque"/>
    <x v="0"/>
    <n v="49"/>
    <n v="163"/>
    <n v="7987"/>
    <n v="3594.1499999999996"/>
    <n v="0.44999999999999996"/>
    <x v="2"/>
    <n v="2021"/>
    <x v="7"/>
    <x v="2"/>
    <x v="0"/>
    <n v="22.049999999999997"/>
  </r>
  <r>
    <x v="4"/>
    <n v="1128299"/>
    <d v="2021-09-27T00:00:00"/>
    <x v="2"/>
    <x v="26"/>
    <s v="Albuquerque"/>
    <x v="1"/>
    <n v="51"/>
    <n v="156"/>
    <n v="7956"/>
    <n v="4057.56"/>
    <n v="0.51"/>
    <x v="2"/>
    <n v="2021"/>
    <x v="7"/>
    <x v="2"/>
    <x v="0"/>
    <n v="26.009999999999998"/>
  </r>
  <r>
    <x v="4"/>
    <n v="1128299"/>
    <d v="2021-09-27T00:00:00"/>
    <x v="2"/>
    <x v="26"/>
    <s v="Albuquerque"/>
    <x v="2"/>
    <n v="46"/>
    <n v="143"/>
    <n v="6578"/>
    <n v="3091.66"/>
    <n v="0.47"/>
    <x v="2"/>
    <n v="2021"/>
    <x v="7"/>
    <x v="2"/>
    <x v="0"/>
    <n v="21.619999999999997"/>
  </r>
  <r>
    <x v="4"/>
    <n v="1128299"/>
    <d v="2021-09-27T00:00:00"/>
    <x v="2"/>
    <x v="26"/>
    <s v="Albuquerque"/>
    <x v="3"/>
    <n v="49"/>
    <n v="123"/>
    <n v="6027"/>
    <n v="2832.69"/>
    <n v="0.47"/>
    <x v="2"/>
    <n v="2021"/>
    <x v="7"/>
    <x v="2"/>
    <x v="0"/>
    <n v="23.03"/>
  </r>
  <r>
    <x v="4"/>
    <n v="1128299"/>
    <d v="2021-09-27T00:00:00"/>
    <x v="2"/>
    <x v="26"/>
    <s v="Albuquerque"/>
    <x v="4"/>
    <n v="54"/>
    <n v="111"/>
    <n v="5994"/>
    <n v="2397.6"/>
    <n v="0.4"/>
    <x v="2"/>
    <n v="2021"/>
    <x v="7"/>
    <x v="2"/>
    <x v="1"/>
    <n v="21.599999999999998"/>
  </r>
  <r>
    <x v="4"/>
    <n v="1128299"/>
    <d v="2021-09-27T00:00:00"/>
    <x v="2"/>
    <x v="26"/>
    <s v="Albuquerque"/>
    <x v="5"/>
    <n v="59"/>
    <n v="133"/>
    <n v="7847"/>
    <n v="2824.92"/>
    <n v="0.36"/>
    <x v="2"/>
    <n v="2021"/>
    <x v="7"/>
    <x v="2"/>
    <x v="1"/>
    <n v="21.240000000000002"/>
  </r>
  <r>
    <x v="4"/>
    <n v="1128299"/>
    <d v="2021-10-26T00:00:00"/>
    <x v="2"/>
    <x v="26"/>
    <s v="Albuquerque"/>
    <x v="0"/>
    <n v="48"/>
    <n v="165"/>
    <n v="7920"/>
    <n v="3960"/>
    <n v="0.5"/>
    <x v="2"/>
    <n v="2021"/>
    <x v="8"/>
    <x v="3"/>
    <x v="0"/>
    <n v="24"/>
  </r>
  <r>
    <x v="4"/>
    <n v="1128299"/>
    <d v="2021-10-26T00:00:00"/>
    <x v="2"/>
    <x v="26"/>
    <s v="Albuquerque"/>
    <x v="1"/>
    <n v="50"/>
    <n v="149"/>
    <n v="7450"/>
    <n v="3948.5"/>
    <n v="0.53"/>
    <x v="2"/>
    <n v="2021"/>
    <x v="8"/>
    <x v="3"/>
    <x v="0"/>
    <n v="26.5"/>
  </r>
  <r>
    <x v="4"/>
    <n v="1128299"/>
    <d v="2021-10-26T00:00:00"/>
    <x v="2"/>
    <x v="26"/>
    <s v="Albuquerque"/>
    <x v="2"/>
    <n v="48"/>
    <n v="105"/>
    <n v="5040"/>
    <n v="2368.7999999999997"/>
    <n v="0.47"/>
    <x v="2"/>
    <n v="2021"/>
    <x v="8"/>
    <x v="3"/>
    <x v="0"/>
    <n v="22.56"/>
  </r>
  <r>
    <x v="4"/>
    <n v="1128299"/>
    <d v="2021-10-26T00:00:00"/>
    <x v="2"/>
    <x v="26"/>
    <s v="Albuquerque"/>
    <x v="3"/>
    <n v="46"/>
    <n v="95"/>
    <n v="4370"/>
    <n v="2141.3000000000002"/>
    <n v="0.49"/>
    <x v="2"/>
    <n v="2021"/>
    <x v="8"/>
    <x v="3"/>
    <x v="0"/>
    <n v="22.540000000000003"/>
  </r>
  <r>
    <x v="4"/>
    <n v="1128299"/>
    <d v="2021-10-26T00:00:00"/>
    <x v="2"/>
    <x v="26"/>
    <s v="Albuquerque"/>
    <x v="4"/>
    <n v="56"/>
    <n v="91"/>
    <n v="5096"/>
    <n v="2242.2400000000002"/>
    <n v="0.44"/>
    <x v="2"/>
    <n v="2021"/>
    <x v="8"/>
    <x v="3"/>
    <x v="1"/>
    <n v="24.640000000000004"/>
  </r>
  <r>
    <x v="4"/>
    <n v="1128299"/>
    <d v="2021-10-26T00:00:00"/>
    <x v="2"/>
    <x v="26"/>
    <s v="Albuquerque"/>
    <x v="5"/>
    <n v="68"/>
    <n v="105"/>
    <n v="7140"/>
    <n v="2641.8"/>
    <n v="0.37"/>
    <x v="2"/>
    <n v="2021"/>
    <x v="8"/>
    <x v="3"/>
    <x v="1"/>
    <n v="25.16"/>
  </r>
  <r>
    <x v="4"/>
    <n v="1128299"/>
    <d v="2021-11-26T00:00:00"/>
    <x v="2"/>
    <x v="26"/>
    <s v="Albuquerque"/>
    <x v="0"/>
    <n v="58"/>
    <n v="160"/>
    <n v="9280"/>
    <n v="4547.2"/>
    <n v="0.49"/>
    <x v="2"/>
    <n v="2021"/>
    <x v="9"/>
    <x v="3"/>
    <x v="0"/>
    <n v="28.419999999999998"/>
  </r>
  <r>
    <x v="4"/>
    <n v="1128299"/>
    <d v="2021-11-26T00:00:00"/>
    <x v="2"/>
    <x v="26"/>
    <s v="Albuquerque"/>
    <x v="1"/>
    <n v="59"/>
    <n v="150"/>
    <n v="8850"/>
    <n v="4779"/>
    <n v="0.54"/>
    <x v="2"/>
    <n v="2021"/>
    <x v="9"/>
    <x v="3"/>
    <x v="0"/>
    <n v="31.86"/>
  </r>
  <r>
    <x v="4"/>
    <n v="1128299"/>
    <d v="2021-11-26T00:00:00"/>
    <x v="2"/>
    <x v="26"/>
    <s v="Albuquerque"/>
    <x v="2"/>
    <n v="54"/>
    <n v="117"/>
    <n v="6318"/>
    <n v="3032.64"/>
    <n v="0.48"/>
    <x v="2"/>
    <n v="2021"/>
    <x v="9"/>
    <x v="3"/>
    <x v="0"/>
    <n v="25.919999999999998"/>
  </r>
  <r>
    <x v="4"/>
    <n v="1128299"/>
    <d v="2021-11-26T00:00:00"/>
    <x v="2"/>
    <x v="26"/>
    <s v="Albuquerque"/>
    <x v="3"/>
    <n v="55"/>
    <n v="115"/>
    <n v="6325"/>
    <n v="2972.75"/>
    <n v="0.47"/>
    <x v="2"/>
    <n v="2021"/>
    <x v="9"/>
    <x v="3"/>
    <x v="0"/>
    <n v="25.85"/>
  </r>
  <r>
    <x v="4"/>
    <n v="1128299"/>
    <d v="2021-11-26T00:00:00"/>
    <x v="2"/>
    <x v="26"/>
    <s v="Albuquerque"/>
    <x v="4"/>
    <n v="65"/>
    <n v="113"/>
    <n v="7345"/>
    <n v="3231.8"/>
    <n v="0.44"/>
    <x v="2"/>
    <n v="2021"/>
    <x v="9"/>
    <x v="3"/>
    <x v="1"/>
    <n v="28.6"/>
  </r>
  <r>
    <x v="4"/>
    <n v="1128299"/>
    <d v="2021-11-26T00:00:00"/>
    <x v="2"/>
    <x v="26"/>
    <s v="Albuquerque"/>
    <x v="5"/>
    <n v="72"/>
    <n v="140"/>
    <n v="10080"/>
    <n v="3931.2000000000003"/>
    <n v="0.39"/>
    <x v="2"/>
    <n v="2021"/>
    <x v="9"/>
    <x v="3"/>
    <x v="1"/>
    <n v="28.080000000000002"/>
  </r>
  <r>
    <x v="4"/>
    <n v="1128299"/>
    <d v="2021-12-25T00:00:00"/>
    <x v="2"/>
    <x v="26"/>
    <s v="Albuquerque"/>
    <x v="0"/>
    <n v="55"/>
    <n v="210"/>
    <n v="11550"/>
    <n v="5313"/>
    <n v="0.45999999999999996"/>
    <x v="2"/>
    <n v="2021"/>
    <x v="10"/>
    <x v="3"/>
    <x v="0"/>
    <n v="25.3"/>
  </r>
  <r>
    <x v="4"/>
    <n v="1128299"/>
    <d v="2021-12-25T00:00:00"/>
    <x v="2"/>
    <x v="26"/>
    <s v="Albuquerque"/>
    <x v="1"/>
    <n v="61"/>
    <n v="182"/>
    <n v="11102"/>
    <n v="5551"/>
    <n v="0.5"/>
    <x v="2"/>
    <n v="2021"/>
    <x v="10"/>
    <x v="3"/>
    <x v="0"/>
    <n v="30.5"/>
  </r>
  <r>
    <x v="2"/>
    <n v="1128299"/>
    <d v="2021-12-25T00:00:00"/>
    <x v="2"/>
    <x v="26"/>
    <s v="Albuquerque"/>
    <x v="2"/>
    <n v="59"/>
    <n v="130"/>
    <n v="7670"/>
    <n v="3758.2999999999997"/>
    <n v="0.49"/>
    <x v="2"/>
    <n v="2021"/>
    <x v="10"/>
    <x v="3"/>
    <x v="0"/>
    <n v="28.909999999999997"/>
  </r>
  <r>
    <x v="2"/>
    <n v="1128299"/>
    <d v="2021-12-25T00:00:00"/>
    <x v="2"/>
    <x v="26"/>
    <s v="Albuquerque"/>
    <x v="3"/>
    <n v="55"/>
    <n v="145"/>
    <n v="7975"/>
    <n v="3668.4999999999995"/>
    <n v="0.45999999999999996"/>
    <x v="2"/>
    <n v="2021"/>
    <x v="10"/>
    <x v="3"/>
    <x v="0"/>
    <n v="25.299999999999997"/>
  </r>
  <r>
    <x v="2"/>
    <n v="1128299"/>
    <d v="2021-12-25T00:00:00"/>
    <x v="2"/>
    <x v="26"/>
    <s v="Albuquerque"/>
    <x v="4"/>
    <n v="64"/>
    <n v="119"/>
    <n v="7616"/>
    <n v="3427.2"/>
    <n v="0.44999999999999996"/>
    <x v="2"/>
    <n v="2021"/>
    <x v="10"/>
    <x v="3"/>
    <x v="1"/>
    <n v="28.799999999999997"/>
  </r>
  <r>
    <x v="2"/>
    <n v="1128299"/>
    <d v="2021-12-25T00:00:00"/>
    <x v="2"/>
    <x v="26"/>
    <s v="Albuquerque"/>
    <x v="5"/>
    <n v="72"/>
    <n v="131"/>
    <n v="9432"/>
    <n v="3301.2"/>
    <n v="0.35"/>
    <x v="2"/>
    <n v="2021"/>
    <x v="10"/>
    <x v="3"/>
    <x v="1"/>
    <n v="25.2"/>
  </r>
  <r>
    <x v="2"/>
    <n v="1128299"/>
    <d v="2021-01-13T00:00:00"/>
    <x v="2"/>
    <x v="26"/>
    <s v="Albuquerque"/>
    <x v="0"/>
    <n v="29"/>
    <n v="131"/>
    <n v="3799"/>
    <n v="1937.49"/>
    <n v="0.51"/>
    <x v="2"/>
    <n v="2021"/>
    <x v="0"/>
    <x v="0"/>
    <x v="0"/>
    <n v="14.790000000000001"/>
  </r>
  <r>
    <x v="2"/>
    <n v="1128299"/>
    <d v="2021-01-13T00:00:00"/>
    <x v="2"/>
    <x v="26"/>
    <s v="Albuquerque"/>
    <x v="1"/>
    <n v="39"/>
    <n v="135"/>
    <n v="5265"/>
    <n v="2685.15"/>
    <n v="0.51"/>
    <x v="2"/>
    <n v="2021"/>
    <x v="0"/>
    <x v="0"/>
    <x v="0"/>
    <n v="19.89"/>
  </r>
  <r>
    <x v="2"/>
    <n v="1128299"/>
    <d v="2021-01-13T00:00:00"/>
    <x v="2"/>
    <x v="26"/>
    <s v="Albuquerque"/>
    <x v="2"/>
    <n v="38"/>
    <n v="126"/>
    <n v="4788"/>
    <n v="2154.6"/>
    <n v="0.44999999999999996"/>
    <x v="2"/>
    <n v="2021"/>
    <x v="0"/>
    <x v="0"/>
    <x v="0"/>
    <n v="17.099999999999998"/>
  </r>
  <r>
    <x v="2"/>
    <n v="1128299"/>
    <d v="2021-01-13T00:00:00"/>
    <x v="2"/>
    <x v="26"/>
    <s v="Albuquerque"/>
    <x v="3"/>
    <n v="39"/>
    <n v="75"/>
    <n v="2925"/>
    <n v="1462.5"/>
    <n v="0.5"/>
    <x v="2"/>
    <n v="2021"/>
    <x v="0"/>
    <x v="0"/>
    <x v="0"/>
    <n v="19.5"/>
  </r>
  <r>
    <x v="2"/>
    <n v="1128299"/>
    <d v="2021-01-13T00:00:00"/>
    <x v="2"/>
    <x v="26"/>
    <s v="Albuquerque"/>
    <x v="4"/>
    <n v="41"/>
    <n v="63"/>
    <n v="2583"/>
    <n v="1162.3499999999999"/>
    <n v="0.44999999999999996"/>
    <x v="2"/>
    <n v="2021"/>
    <x v="0"/>
    <x v="0"/>
    <x v="1"/>
    <n v="18.45"/>
  </r>
  <r>
    <x v="2"/>
    <n v="1128299"/>
    <d v="2021-01-13T00:00:00"/>
    <x v="2"/>
    <x v="26"/>
    <s v="Albuquerque"/>
    <x v="5"/>
    <n v="36"/>
    <n v="117"/>
    <n v="4212"/>
    <n v="1642.68"/>
    <n v="0.39"/>
    <x v="2"/>
    <n v="2021"/>
    <x v="0"/>
    <x v="0"/>
    <x v="1"/>
    <n v="14.040000000000001"/>
  </r>
  <r>
    <x v="2"/>
    <n v="1128299"/>
    <d v="2021-02-13T00:00:00"/>
    <x v="2"/>
    <x v="26"/>
    <s v="Albuquerque"/>
    <x v="0"/>
    <n v="29"/>
    <n v="145"/>
    <n v="4205"/>
    <n v="2228.65"/>
    <n v="0.53"/>
    <x v="2"/>
    <n v="2021"/>
    <x v="1"/>
    <x v="0"/>
    <x v="0"/>
    <n v="15.370000000000001"/>
  </r>
  <r>
    <x v="2"/>
    <n v="1128299"/>
    <d v="2021-02-13T00:00:00"/>
    <x v="2"/>
    <x v="26"/>
    <s v="Albuquerque"/>
    <x v="1"/>
    <n v="37"/>
    <n v="112"/>
    <n v="4144"/>
    <n v="2279.2000000000003"/>
    <n v="0.55000000000000004"/>
    <x v="2"/>
    <n v="2021"/>
    <x v="1"/>
    <x v="0"/>
    <x v="0"/>
    <n v="20.350000000000001"/>
  </r>
  <r>
    <x v="2"/>
    <n v="1128299"/>
    <d v="2021-02-13T00:00:00"/>
    <x v="2"/>
    <x v="26"/>
    <s v="Albuquerque"/>
    <x v="2"/>
    <n v="37"/>
    <n v="104"/>
    <n v="3848"/>
    <n v="1924"/>
    <n v="0.5"/>
    <x v="2"/>
    <n v="2021"/>
    <x v="1"/>
    <x v="0"/>
    <x v="0"/>
    <n v="18.5"/>
  </r>
  <r>
    <x v="2"/>
    <n v="1128299"/>
    <d v="2021-02-13T00:00:00"/>
    <x v="4"/>
    <x v="27"/>
    <s v="Atlanta"/>
    <x v="3"/>
    <n v="36"/>
    <n v="63"/>
    <n v="2268"/>
    <n v="1179.3600000000001"/>
    <n v="0.52"/>
    <x v="2"/>
    <n v="2021"/>
    <x v="1"/>
    <x v="0"/>
    <x v="0"/>
    <n v="18.720000000000002"/>
  </r>
  <r>
    <x v="2"/>
    <n v="1128299"/>
    <d v="2021-02-13T00:00:00"/>
    <x v="4"/>
    <x v="27"/>
    <s v="Atlanta"/>
    <x v="4"/>
    <n v="41"/>
    <n v="51"/>
    <n v="2091"/>
    <n v="1003.68"/>
    <n v="0.48"/>
    <x v="2"/>
    <n v="2021"/>
    <x v="1"/>
    <x v="0"/>
    <x v="1"/>
    <n v="19.68"/>
  </r>
  <r>
    <x v="2"/>
    <n v="1128299"/>
    <d v="2021-02-13T00:00:00"/>
    <x v="4"/>
    <x v="27"/>
    <s v="Atlanta"/>
    <x v="5"/>
    <n v="37"/>
    <n v="98"/>
    <n v="3626"/>
    <n v="1305.3599999999999"/>
    <n v="0.36"/>
    <x v="2"/>
    <n v="2021"/>
    <x v="1"/>
    <x v="0"/>
    <x v="1"/>
    <n v="13.319999999999999"/>
  </r>
  <r>
    <x v="2"/>
    <n v="1128299"/>
    <d v="2021-03-12T00:00:00"/>
    <x v="4"/>
    <x v="27"/>
    <s v="Atlanta"/>
    <x v="0"/>
    <n v="37"/>
    <n v="137"/>
    <n v="5069"/>
    <n v="2534.5"/>
    <n v="0.5"/>
    <x v="2"/>
    <n v="2021"/>
    <x v="2"/>
    <x v="0"/>
    <x v="0"/>
    <n v="18.5"/>
  </r>
  <r>
    <x v="2"/>
    <n v="1128299"/>
    <d v="2021-03-12T00:00:00"/>
    <x v="4"/>
    <x v="27"/>
    <s v="Atlanta"/>
    <x v="1"/>
    <n v="46"/>
    <n v="101"/>
    <n v="4646"/>
    <n v="2462.38"/>
    <n v="0.53"/>
    <x v="2"/>
    <n v="2021"/>
    <x v="2"/>
    <x v="0"/>
    <x v="0"/>
    <n v="24.380000000000003"/>
  </r>
  <r>
    <x v="2"/>
    <n v="1128299"/>
    <d v="2021-03-12T00:00:00"/>
    <x v="4"/>
    <x v="27"/>
    <s v="Atlanta"/>
    <x v="2"/>
    <n v="49"/>
    <n v="113"/>
    <n v="5537"/>
    <n v="2713.13"/>
    <n v="0.49"/>
    <x v="2"/>
    <n v="2021"/>
    <x v="2"/>
    <x v="0"/>
    <x v="0"/>
    <n v="24.01"/>
  </r>
  <r>
    <x v="2"/>
    <n v="1128299"/>
    <d v="2021-03-12T00:00:00"/>
    <x v="4"/>
    <x v="27"/>
    <s v="Atlanta"/>
    <x v="3"/>
    <n v="47"/>
    <n v="73"/>
    <n v="3431"/>
    <n v="1784.1200000000001"/>
    <n v="0.52"/>
    <x v="2"/>
    <n v="2021"/>
    <x v="2"/>
    <x v="0"/>
    <x v="0"/>
    <n v="24.44"/>
  </r>
  <r>
    <x v="2"/>
    <n v="1128299"/>
    <d v="2021-03-12T00:00:00"/>
    <x v="4"/>
    <x v="27"/>
    <s v="Atlanta"/>
    <x v="4"/>
    <n v="51"/>
    <n v="39"/>
    <n v="1989"/>
    <n v="934.82999999999993"/>
    <n v="0.47"/>
    <x v="2"/>
    <n v="2021"/>
    <x v="2"/>
    <x v="0"/>
    <x v="1"/>
    <n v="23.97"/>
  </r>
  <r>
    <x v="2"/>
    <n v="1128299"/>
    <d v="2021-03-12T00:00:00"/>
    <x v="4"/>
    <x v="27"/>
    <s v="Atlanta"/>
    <x v="5"/>
    <n v="48"/>
    <n v="95"/>
    <n v="4560"/>
    <n v="1641.6"/>
    <n v="0.36"/>
    <x v="2"/>
    <n v="2021"/>
    <x v="2"/>
    <x v="0"/>
    <x v="1"/>
    <n v="17.279999999999998"/>
  </r>
  <r>
    <x v="2"/>
    <n v="1128299"/>
    <d v="2021-04-13T00:00:00"/>
    <x v="4"/>
    <x v="27"/>
    <s v="Atlanta"/>
    <x v="0"/>
    <n v="45"/>
    <n v="142"/>
    <n v="6390"/>
    <n v="3258.9"/>
    <n v="0.51"/>
    <x v="2"/>
    <n v="2021"/>
    <x v="3"/>
    <x v="1"/>
    <x v="0"/>
    <n v="22.95"/>
  </r>
  <r>
    <x v="2"/>
    <n v="1128299"/>
    <d v="2021-04-13T00:00:00"/>
    <x v="4"/>
    <x v="27"/>
    <s v="Atlanta"/>
    <x v="1"/>
    <n v="51"/>
    <n v="88"/>
    <n v="4488"/>
    <n v="2244"/>
    <n v="0.5"/>
    <x v="2"/>
    <n v="2021"/>
    <x v="3"/>
    <x v="1"/>
    <x v="0"/>
    <n v="25.5"/>
  </r>
  <r>
    <x v="2"/>
    <n v="1128299"/>
    <d v="2021-04-13T00:00:00"/>
    <x v="4"/>
    <x v="27"/>
    <s v="Atlanta"/>
    <x v="2"/>
    <n v="50"/>
    <n v="94"/>
    <n v="4700"/>
    <n v="2350"/>
    <n v="0.5"/>
    <x v="2"/>
    <n v="2021"/>
    <x v="3"/>
    <x v="1"/>
    <x v="0"/>
    <n v="25"/>
  </r>
  <r>
    <x v="2"/>
    <n v="1128299"/>
    <d v="2021-04-13T00:00:00"/>
    <x v="4"/>
    <x v="27"/>
    <s v="Atlanta"/>
    <x v="3"/>
    <n v="48"/>
    <n v="69"/>
    <n v="3312"/>
    <n v="1821.6000000000001"/>
    <n v="0.55000000000000004"/>
    <x v="2"/>
    <n v="2021"/>
    <x v="3"/>
    <x v="1"/>
    <x v="0"/>
    <n v="26.400000000000002"/>
  </r>
  <r>
    <x v="2"/>
    <n v="1128299"/>
    <d v="2021-04-13T00:00:00"/>
    <x v="4"/>
    <x v="27"/>
    <s v="Atlanta"/>
    <x v="4"/>
    <n v="52"/>
    <n v="53"/>
    <n v="2756"/>
    <n v="1322.8799999999999"/>
    <n v="0.48"/>
    <x v="2"/>
    <n v="2021"/>
    <x v="3"/>
    <x v="1"/>
    <x v="1"/>
    <n v="24.959999999999997"/>
  </r>
  <r>
    <x v="2"/>
    <n v="1128299"/>
    <d v="2021-04-13T00:00:00"/>
    <x v="4"/>
    <x v="27"/>
    <s v="Atlanta"/>
    <x v="5"/>
    <n v="63"/>
    <n v="105"/>
    <n v="6615"/>
    <n v="2646"/>
    <n v="0.4"/>
    <x v="2"/>
    <n v="2021"/>
    <x v="3"/>
    <x v="1"/>
    <x v="1"/>
    <n v="25.2"/>
  </r>
  <r>
    <x v="2"/>
    <n v="1128299"/>
    <d v="2021-05-14T00:00:00"/>
    <x v="4"/>
    <x v="27"/>
    <s v="Atlanta"/>
    <x v="0"/>
    <n v="47"/>
    <n v="160"/>
    <n v="7520"/>
    <n v="4060.8"/>
    <n v="0.54"/>
    <x v="2"/>
    <n v="2021"/>
    <x v="4"/>
    <x v="1"/>
    <x v="0"/>
    <n v="25.380000000000003"/>
  </r>
  <r>
    <x v="2"/>
    <n v="1128299"/>
    <d v="2021-05-14T00:00:00"/>
    <x v="4"/>
    <x v="27"/>
    <s v="Atlanta"/>
    <x v="1"/>
    <n v="52"/>
    <n v="108"/>
    <n v="5616"/>
    <n v="2920.32"/>
    <n v="0.52"/>
    <x v="2"/>
    <n v="2021"/>
    <x v="4"/>
    <x v="1"/>
    <x v="0"/>
    <n v="27.040000000000003"/>
  </r>
  <r>
    <x v="2"/>
    <n v="1128299"/>
    <d v="2021-05-14T00:00:00"/>
    <x v="4"/>
    <x v="27"/>
    <s v="Atlanta"/>
    <x v="2"/>
    <n v="52"/>
    <n v="123"/>
    <n v="6396"/>
    <n v="3198"/>
    <n v="0.5"/>
    <x v="2"/>
    <n v="2021"/>
    <x v="4"/>
    <x v="1"/>
    <x v="0"/>
    <n v="26"/>
  </r>
  <r>
    <x v="2"/>
    <n v="1128299"/>
    <d v="2021-05-14T00:00:00"/>
    <x v="4"/>
    <x v="27"/>
    <s v="Atlanta"/>
    <x v="3"/>
    <n v="47"/>
    <n v="91"/>
    <n v="4277"/>
    <n v="2309.58"/>
    <n v="0.54"/>
    <x v="2"/>
    <n v="2021"/>
    <x v="4"/>
    <x v="1"/>
    <x v="0"/>
    <n v="25.38"/>
  </r>
  <r>
    <x v="2"/>
    <n v="1128299"/>
    <d v="2021-05-14T00:00:00"/>
    <x v="4"/>
    <x v="27"/>
    <s v="Atlanta"/>
    <x v="4"/>
    <n v="50"/>
    <n v="56"/>
    <n v="2800"/>
    <n v="1344"/>
    <n v="0.48"/>
    <x v="2"/>
    <n v="2021"/>
    <x v="4"/>
    <x v="1"/>
    <x v="1"/>
    <n v="24"/>
  </r>
  <r>
    <x v="2"/>
    <n v="1128299"/>
    <d v="2021-05-14T00:00:00"/>
    <x v="4"/>
    <x v="27"/>
    <s v="Atlanta"/>
    <x v="5"/>
    <n v="64"/>
    <n v="120"/>
    <n v="7680"/>
    <n v="3072"/>
    <n v="0.4"/>
    <x v="2"/>
    <n v="2021"/>
    <x v="4"/>
    <x v="1"/>
    <x v="1"/>
    <n v="25.6"/>
  </r>
  <r>
    <x v="2"/>
    <n v="1128299"/>
    <d v="2021-06-13T00:00:00"/>
    <x v="4"/>
    <x v="27"/>
    <s v="Atlanta"/>
    <x v="0"/>
    <n v="46"/>
    <n v="176"/>
    <n v="8096"/>
    <n v="4290.88"/>
    <n v="0.53"/>
    <x v="2"/>
    <n v="2021"/>
    <x v="11"/>
    <x v="1"/>
    <x v="0"/>
    <n v="24.38"/>
  </r>
  <r>
    <x v="2"/>
    <n v="1128299"/>
    <d v="2021-06-13T00:00:00"/>
    <x v="4"/>
    <x v="27"/>
    <s v="Atlanta"/>
    <x v="1"/>
    <n v="54"/>
    <n v="147"/>
    <n v="7938"/>
    <n v="4048.38"/>
    <n v="0.51"/>
    <x v="2"/>
    <n v="2021"/>
    <x v="11"/>
    <x v="1"/>
    <x v="0"/>
    <n v="27.54"/>
  </r>
  <r>
    <x v="2"/>
    <n v="1128299"/>
    <d v="2021-06-13T00:00:00"/>
    <x v="4"/>
    <x v="27"/>
    <s v="Atlanta"/>
    <x v="2"/>
    <n v="52"/>
    <n v="142"/>
    <n v="7384"/>
    <n v="3544.3199999999997"/>
    <n v="0.48"/>
    <x v="2"/>
    <n v="2021"/>
    <x v="11"/>
    <x v="1"/>
    <x v="0"/>
    <n v="24.959999999999997"/>
  </r>
  <r>
    <x v="2"/>
    <n v="1128299"/>
    <d v="2021-06-13T00:00:00"/>
    <x v="4"/>
    <x v="27"/>
    <s v="Atlanta"/>
    <x v="3"/>
    <n v="49"/>
    <n v="120"/>
    <n v="5880"/>
    <n v="2998.8"/>
    <n v="0.51"/>
    <x v="2"/>
    <n v="2021"/>
    <x v="11"/>
    <x v="1"/>
    <x v="0"/>
    <n v="24.990000000000002"/>
  </r>
  <r>
    <x v="2"/>
    <n v="1128299"/>
    <d v="2021-06-13T00:00:00"/>
    <x v="4"/>
    <x v="27"/>
    <s v="Atlanta"/>
    <x v="4"/>
    <n v="51"/>
    <n v="72"/>
    <n v="3672"/>
    <n v="1762.56"/>
    <n v="0.48"/>
    <x v="2"/>
    <n v="2021"/>
    <x v="11"/>
    <x v="1"/>
    <x v="1"/>
    <n v="24.48"/>
  </r>
  <r>
    <x v="2"/>
    <n v="1128299"/>
    <d v="2021-06-13T00:00:00"/>
    <x v="4"/>
    <x v="27"/>
    <s v="Atlanta"/>
    <x v="5"/>
    <n v="67"/>
    <n v="150"/>
    <n v="10050"/>
    <n v="3517.5"/>
    <n v="0.35"/>
    <x v="2"/>
    <n v="2021"/>
    <x v="11"/>
    <x v="1"/>
    <x v="1"/>
    <n v="23.45"/>
  </r>
  <r>
    <x v="2"/>
    <n v="1128299"/>
    <d v="2021-07-12T00:00:00"/>
    <x v="4"/>
    <x v="27"/>
    <s v="Atlanta"/>
    <x v="0"/>
    <n v="47"/>
    <n v="196"/>
    <n v="9212"/>
    <n v="4606"/>
    <n v="0.5"/>
    <x v="2"/>
    <n v="2021"/>
    <x v="5"/>
    <x v="2"/>
    <x v="0"/>
    <n v="23.5"/>
  </r>
  <r>
    <x v="2"/>
    <n v="1128299"/>
    <d v="2021-07-12T00:00:00"/>
    <x v="4"/>
    <x v="27"/>
    <s v="Atlanta"/>
    <x v="1"/>
    <n v="51"/>
    <n v="173"/>
    <n v="8823"/>
    <n v="4499.7300000000005"/>
    <n v="0.51"/>
    <x v="2"/>
    <n v="2021"/>
    <x v="5"/>
    <x v="2"/>
    <x v="0"/>
    <n v="26.01"/>
  </r>
  <r>
    <x v="2"/>
    <n v="1128299"/>
    <d v="2021-07-12T00:00:00"/>
    <x v="4"/>
    <x v="27"/>
    <s v="Atlanta"/>
    <x v="2"/>
    <n v="50"/>
    <n v="137"/>
    <n v="6850"/>
    <n v="3425"/>
    <n v="0.5"/>
    <x v="2"/>
    <n v="2021"/>
    <x v="5"/>
    <x v="2"/>
    <x v="0"/>
    <n v="25"/>
  </r>
  <r>
    <x v="2"/>
    <n v="1128299"/>
    <d v="2021-07-12T00:00:00"/>
    <x v="4"/>
    <x v="27"/>
    <s v="Atlanta"/>
    <x v="3"/>
    <n v="46"/>
    <n v="128"/>
    <n v="5888"/>
    <n v="3002.88"/>
    <n v="0.51"/>
    <x v="2"/>
    <n v="2021"/>
    <x v="5"/>
    <x v="2"/>
    <x v="0"/>
    <n v="23.46"/>
  </r>
  <r>
    <x v="2"/>
    <n v="1128299"/>
    <d v="2021-07-12T00:00:00"/>
    <x v="4"/>
    <x v="27"/>
    <s v="Atlanta"/>
    <x v="4"/>
    <n v="54"/>
    <n v="138"/>
    <n v="7452"/>
    <n v="3576.96"/>
    <n v="0.48"/>
    <x v="2"/>
    <n v="2021"/>
    <x v="5"/>
    <x v="2"/>
    <x v="1"/>
    <n v="25.92"/>
  </r>
  <r>
    <x v="2"/>
    <n v="1128299"/>
    <d v="2021-07-12T00:00:00"/>
    <x v="4"/>
    <x v="27"/>
    <s v="Atlanta"/>
    <x v="5"/>
    <n v="67"/>
    <n v="143"/>
    <n v="9581"/>
    <n v="3640.78"/>
    <n v="0.38"/>
    <x v="2"/>
    <n v="2021"/>
    <x v="5"/>
    <x v="2"/>
    <x v="1"/>
    <n v="25.46"/>
  </r>
  <r>
    <x v="2"/>
    <n v="1128299"/>
    <d v="2021-08-13T00:00:00"/>
    <x v="4"/>
    <x v="27"/>
    <s v="Atlanta"/>
    <x v="0"/>
    <n v="53"/>
    <n v="182"/>
    <n v="9646"/>
    <n v="4919.46"/>
    <n v="0.51"/>
    <x v="2"/>
    <n v="2021"/>
    <x v="6"/>
    <x v="2"/>
    <x v="0"/>
    <n v="27.03"/>
  </r>
  <r>
    <x v="2"/>
    <n v="1128299"/>
    <d v="2021-08-13T00:00:00"/>
    <x v="4"/>
    <x v="27"/>
    <s v="Atlanta"/>
    <x v="1"/>
    <n v="58"/>
    <n v="175"/>
    <n v="10150"/>
    <n v="5278"/>
    <n v="0.52"/>
    <x v="2"/>
    <n v="2021"/>
    <x v="6"/>
    <x v="2"/>
    <x v="0"/>
    <n v="30.16"/>
  </r>
  <r>
    <x v="2"/>
    <n v="1128299"/>
    <d v="2021-08-13T00:00:00"/>
    <x v="4"/>
    <x v="27"/>
    <s v="Atlanta"/>
    <x v="2"/>
    <n v="54"/>
    <n v="150"/>
    <n v="8100"/>
    <n v="3725.9999999999995"/>
    <n v="0.45999999999999996"/>
    <x v="2"/>
    <n v="2021"/>
    <x v="6"/>
    <x v="2"/>
    <x v="0"/>
    <n v="24.839999999999996"/>
  </r>
  <r>
    <x v="2"/>
    <n v="1128299"/>
    <d v="2021-08-13T00:00:00"/>
    <x v="4"/>
    <x v="27"/>
    <s v="Atlanta"/>
    <x v="3"/>
    <n v="53"/>
    <n v="113"/>
    <n v="5989"/>
    <n v="3114.28"/>
    <n v="0.52"/>
    <x v="2"/>
    <n v="2021"/>
    <x v="6"/>
    <x v="2"/>
    <x v="0"/>
    <n v="27.560000000000002"/>
  </r>
  <r>
    <x v="2"/>
    <n v="1128299"/>
    <d v="2021-08-13T00:00:00"/>
    <x v="4"/>
    <x v="27"/>
    <s v="Atlanta"/>
    <x v="4"/>
    <n v="60"/>
    <n v="126"/>
    <n v="7560"/>
    <n v="3628.7999999999997"/>
    <n v="0.48"/>
    <x v="2"/>
    <n v="2021"/>
    <x v="6"/>
    <x v="2"/>
    <x v="1"/>
    <n v="28.799999999999997"/>
  </r>
  <r>
    <x v="2"/>
    <n v="1128299"/>
    <d v="2021-08-13T00:00:00"/>
    <x v="4"/>
    <x v="27"/>
    <s v="Atlanta"/>
    <x v="5"/>
    <n v="68"/>
    <n v="119"/>
    <n v="8092"/>
    <n v="2832.2"/>
    <n v="0.35"/>
    <x v="2"/>
    <n v="2021"/>
    <x v="6"/>
    <x v="2"/>
    <x v="1"/>
    <n v="23.799999999999997"/>
  </r>
  <r>
    <x v="2"/>
    <n v="1128299"/>
    <d v="2021-09-14T00:00:00"/>
    <x v="4"/>
    <x v="27"/>
    <s v="Atlanta"/>
    <x v="0"/>
    <n v="43"/>
    <n v="180"/>
    <n v="7740"/>
    <n v="4179.6000000000004"/>
    <n v="0.54"/>
    <x v="2"/>
    <n v="2021"/>
    <x v="7"/>
    <x v="2"/>
    <x v="0"/>
    <n v="23.220000000000002"/>
  </r>
  <r>
    <x v="2"/>
    <n v="1128299"/>
    <d v="2021-09-14T00:00:00"/>
    <x v="4"/>
    <x v="27"/>
    <s v="Atlanta"/>
    <x v="1"/>
    <n v="47"/>
    <n v="156"/>
    <n v="7332"/>
    <n v="4032.6000000000004"/>
    <n v="0.55000000000000004"/>
    <x v="2"/>
    <n v="2021"/>
    <x v="7"/>
    <x v="2"/>
    <x v="0"/>
    <n v="25.85"/>
  </r>
  <r>
    <x v="2"/>
    <n v="1128299"/>
    <d v="2021-09-14T00:00:00"/>
    <x v="4"/>
    <x v="27"/>
    <s v="Atlanta"/>
    <x v="2"/>
    <n v="42"/>
    <n v="135"/>
    <n v="5670"/>
    <n v="2664.8999999999996"/>
    <n v="0.47"/>
    <x v="2"/>
    <n v="2021"/>
    <x v="7"/>
    <x v="2"/>
    <x v="0"/>
    <n v="19.739999999999998"/>
  </r>
  <r>
    <x v="2"/>
    <n v="1128299"/>
    <d v="2021-09-14T00:00:00"/>
    <x v="4"/>
    <x v="27"/>
    <s v="Atlanta"/>
    <x v="3"/>
    <n v="43"/>
    <n v="120"/>
    <n v="5160"/>
    <n v="2786.4"/>
    <n v="0.54"/>
    <x v="2"/>
    <n v="2021"/>
    <x v="7"/>
    <x v="2"/>
    <x v="0"/>
    <n v="23.220000000000002"/>
  </r>
  <r>
    <x v="2"/>
    <n v="1128299"/>
    <d v="2021-09-14T00:00:00"/>
    <x v="4"/>
    <x v="27"/>
    <s v="Atlanta"/>
    <x v="4"/>
    <n v="54"/>
    <n v="100"/>
    <n v="5400"/>
    <n v="2592"/>
    <n v="0.48"/>
    <x v="2"/>
    <n v="2021"/>
    <x v="7"/>
    <x v="2"/>
    <x v="1"/>
    <n v="25.92"/>
  </r>
  <r>
    <x v="2"/>
    <n v="1128299"/>
    <d v="2021-09-14T00:00:00"/>
    <x v="4"/>
    <x v="27"/>
    <s v="Atlanta"/>
    <x v="5"/>
    <n v="59"/>
    <n v="131"/>
    <n v="7729"/>
    <n v="3091.6000000000004"/>
    <n v="0.4"/>
    <x v="2"/>
    <n v="2021"/>
    <x v="7"/>
    <x v="2"/>
    <x v="1"/>
    <n v="23.6"/>
  </r>
  <r>
    <x v="2"/>
    <n v="1128299"/>
    <d v="2021-10-13T00:00:00"/>
    <x v="4"/>
    <x v="27"/>
    <s v="Atlanta"/>
    <x v="0"/>
    <n v="42"/>
    <n v="131"/>
    <n v="5502"/>
    <n v="2806.02"/>
    <n v="0.51"/>
    <x v="2"/>
    <n v="2021"/>
    <x v="8"/>
    <x v="3"/>
    <x v="0"/>
    <n v="21.419999999999998"/>
  </r>
  <r>
    <x v="2"/>
    <n v="1128299"/>
    <d v="2021-10-13T00:00:00"/>
    <x v="4"/>
    <x v="27"/>
    <s v="Atlanta"/>
    <x v="1"/>
    <n v="47"/>
    <n v="142"/>
    <n v="6674"/>
    <n v="3470.48"/>
    <n v="0.52"/>
    <x v="2"/>
    <n v="2021"/>
    <x v="8"/>
    <x v="3"/>
    <x v="0"/>
    <n v="24.44"/>
  </r>
  <r>
    <x v="2"/>
    <n v="1128299"/>
    <d v="2021-10-13T00:00:00"/>
    <x v="4"/>
    <x v="27"/>
    <s v="Atlanta"/>
    <x v="2"/>
    <n v="42"/>
    <n v="105"/>
    <n v="4410"/>
    <n v="2072.6999999999998"/>
    <n v="0.47"/>
    <x v="2"/>
    <n v="2021"/>
    <x v="8"/>
    <x v="3"/>
    <x v="0"/>
    <n v="19.739999999999998"/>
  </r>
  <r>
    <x v="2"/>
    <n v="1128299"/>
    <d v="2021-10-13T00:00:00"/>
    <x v="4"/>
    <x v="27"/>
    <s v="Atlanta"/>
    <x v="3"/>
    <n v="44"/>
    <n v="88"/>
    <n v="3872"/>
    <n v="1936"/>
    <n v="0.5"/>
    <x v="2"/>
    <n v="2021"/>
    <x v="8"/>
    <x v="3"/>
    <x v="0"/>
    <n v="22"/>
  </r>
  <r>
    <x v="2"/>
    <n v="1128299"/>
    <d v="2021-10-13T00:00:00"/>
    <x v="4"/>
    <x v="27"/>
    <s v="Atlanta"/>
    <x v="4"/>
    <n v="50"/>
    <n v="90"/>
    <n v="4500"/>
    <n v="2070"/>
    <n v="0.45999999999999996"/>
    <x v="2"/>
    <n v="2021"/>
    <x v="8"/>
    <x v="3"/>
    <x v="1"/>
    <n v="23"/>
  </r>
  <r>
    <x v="2"/>
    <n v="1128299"/>
    <d v="2021-10-13T00:00:00"/>
    <x v="4"/>
    <x v="27"/>
    <s v="Atlanta"/>
    <x v="5"/>
    <n v="64"/>
    <n v="102"/>
    <n v="6528"/>
    <n v="2545.92"/>
    <n v="0.39"/>
    <x v="2"/>
    <n v="2021"/>
    <x v="8"/>
    <x v="3"/>
    <x v="1"/>
    <n v="24.96"/>
  </r>
  <r>
    <x v="2"/>
    <n v="1128299"/>
    <d v="2021-11-13T00:00:00"/>
    <x v="4"/>
    <x v="27"/>
    <s v="Atlanta"/>
    <x v="0"/>
    <n v="51"/>
    <n v="137"/>
    <n v="6987"/>
    <n v="3563.37"/>
    <n v="0.51"/>
    <x v="2"/>
    <n v="2021"/>
    <x v="9"/>
    <x v="3"/>
    <x v="0"/>
    <n v="26.009999999999998"/>
  </r>
  <r>
    <x v="2"/>
    <n v="1128299"/>
    <d v="2021-11-13T00:00:00"/>
    <x v="4"/>
    <x v="27"/>
    <s v="Atlanta"/>
    <x v="1"/>
    <n v="58"/>
    <n v="173"/>
    <n v="10034"/>
    <n v="5418.3600000000006"/>
    <n v="0.54"/>
    <x v="2"/>
    <n v="2021"/>
    <x v="9"/>
    <x v="3"/>
    <x v="0"/>
    <n v="31.320000000000004"/>
  </r>
  <r>
    <x v="2"/>
    <n v="1128299"/>
    <d v="2021-11-13T00:00:00"/>
    <x v="4"/>
    <x v="27"/>
    <s v="Atlanta"/>
    <x v="2"/>
    <n v="54"/>
    <n v="115"/>
    <n v="6210"/>
    <n v="2918.7"/>
    <n v="0.47"/>
    <x v="2"/>
    <n v="2021"/>
    <x v="9"/>
    <x v="3"/>
    <x v="0"/>
    <n v="25.38"/>
  </r>
  <r>
    <x v="2"/>
    <n v="1128299"/>
    <d v="2021-11-13T00:00:00"/>
    <x v="4"/>
    <x v="27"/>
    <s v="Atlanta"/>
    <x v="3"/>
    <n v="51"/>
    <n v="116"/>
    <n v="5916"/>
    <n v="3076.32"/>
    <n v="0.52"/>
    <x v="2"/>
    <n v="2021"/>
    <x v="9"/>
    <x v="3"/>
    <x v="0"/>
    <n v="26.520000000000003"/>
  </r>
  <r>
    <x v="2"/>
    <n v="1128299"/>
    <d v="2021-11-13T00:00:00"/>
    <x v="4"/>
    <x v="27"/>
    <s v="Atlanta"/>
    <x v="4"/>
    <n v="60"/>
    <n v="102"/>
    <n v="6120"/>
    <n v="2876.3999999999996"/>
    <n v="0.47"/>
    <x v="2"/>
    <n v="2021"/>
    <x v="9"/>
    <x v="3"/>
    <x v="1"/>
    <n v="28.199999999999996"/>
  </r>
  <r>
    <x v="2"/>
    <n v="1128299"/>
    <d v="2021-11-13T00:00:00"/>
    <x v="4"/>
    <x v="27"/>
    <s v="Atlanta"/>
    <x v="5"/>
    <n v="65"/>
    <n v="124"/>
    <n v="8060"/>
    <n v="2821"/>
    <n v="0.35"/>
    <x v="2"/>
    <n v="2021"/>
    <x v="9"/>
    <x v="3"/>
    <x v="1"/>
    <n v="22.75"/>
  </r>
  <r>
    <x v="2"/>
    <n v="1128299"/>
    <d v="2021-12-12T00:00:00"/>
    <x v="4"/>
    <x v="27"/>
    <s v="Atlanta"/>
    <x v="0"/>
    <n v="50"/>
    <n v="203"/>
    <n v="10150"/>
    <n v="5582.5"/>
    <n v="0.55000000000000004"/>
    <x v="2"/>
    <n v="2021"/>
    <x v="10"/>
    <x v="3"/>
    <x v="0"/>
    <n v="27.5"/>
  </r>
  <r>
    <x v="2"/>
    <n v="1128299"/>
    <d v="2021-12-12T00:00:00"/>
    <x v="4"/>
    <x v="27"/>
    <s v="Atlanta"/>
    <x v="1"/>
    <n v="58"/>
    <n v="189"/>
    <n v="10962"/>
    <n v="5809.8600000000006"/>
    <n v="0.53"/>
    <x v="2"/>
    <n v="2021"/>
    <x v="10"/>
    <x v="3"/>
    <x v="0"/>
    <n v="30.740000000000002"/>
  </r>
  <r>
    <x v="0"/>
    <n v="1128299"/>
    <d v="2021-12-12T00:00:00"/>
    <x v="4"/>
    <x v="27"/>
    <s v="Atlanta"/>
    <x v="2"/>
    <n v="53"/>
    <n v="138"/>
    <n v="7314"/>
    <n v="3657"/>
    <n v="0.5"/>
    <x v="2"/>
    <n v="2021"/>
    <x v="10"/>
    <x v="3"/>
    <x v="0"/>
    <n v="26.5"/>
  </r>
  <r>
    <x v="0"/>
    <n v="1128299"/>
    <d v="2021-12-12T00:00:00"/>
    <x v="4"/>
    <x v="27"/>
    <s v="Atlanta"/>
    <x v="3"/>
    <n v="51"/>
    <n v="128"/>
    <n v="6528"/>
    <n v="3264"/>
    <n v="0.5"/>
    <x v="2"/>
    <n v="2021"/>
    <x v="10"/>
    <x v="3"/>
    <x v="0"/>
    <n v="25.5"/>
  </r>
  <r>
    <x v="0"/>
    <n v="1128299"/>
    <d v="2021-12-12T00:00:00"/>
    <x v="4"/>
    <x v="27"/>
    <s v="Atlanta"/>
    <x v="4"/>
    <n v="64"/>
    <n v="116"/>
    <n v="7424"/>
    <n v="3712"/>
    <n v="0.5"/>
    <x v="2"/>
    <n v="2021"/>
    <x v="10"/>
    <x v="3"/>
    <x v="1"/>
    <n v="32"/>
  </r>
  <r>
    <x v="0"/>
    <n v="1128299"/>
    <d v="2021-12-12T00:00:00"/>
    <x v="4"/>
    <x v="27"/>
    <s v="Atlanta"/>
    <x v="5"/>
    <n v="64"/>
    <n v="135"/>
    <n v="8640"/>
    <n v="3024"/>
    <n v="0.35"/>
    <x v="2"/>
    <n v="2021"/>
    <x v="10"/>
    <x v="3"/>
    <x v="1"/>
    <n v="22.4"/>
  </r>
  <r>
    <x v="0"/>
    <n v="1185732"/>
    <d v="2021-01-09T00:00:00"/>
    <x v="4"/>
    <x v="27"/>
    <s v="Atlanta"/>
    <x v="0"/>
    <n v="39"/>
    <n v="256"/>
    <n v="9984"/>
    <n v="5790.7200000000012"/>
    <n v="0.58000000000000007"/>
    <x v="2"/>
    <n v="2021"/>
    <x v="0"/>
    <x v="0"/>
    <x v="0"/>
    <n v="22.620000000000005"/>
  </r>
  <r>
    <x v="0"/>
    <n v="1185732"/>
    <d v="2021-01-09T00:00:00"/>
    <x v="4"/>
    <x v="27"/>
    <s v="Atlanta"/>
    <x v="1"/>
    <n v="37"/>
    <n v="206"/>
    <n v="7622"/>
    <n v="3429.8999999999996"/>
    <n v="0.44999999999999996"/>
    <x v="2"/>
    <n v="2021"/>
    <x v="0"/>
    <x v="0"/>
    <x v="0"/>
    <n v="16.649999999999999"/>
  </r>
  <r>
    <x v="0"/>
    <n v="1185732"/>
    <d v="2021-01-09T00:00:00"/>
    <x v="4"/>
    <x v="27"/>
    <s v="Atlanta"/>
    <x v="2"/>
    <n v="29"/>
    <n v="248"/>
    <n v="7192"/>
    <n v="2804.88"/>
    <n v="0.39"/>
    <x v="2"/>
    <n v="2021"/>
    <x v="0"/>
    <x v="0"/>
    <x v="0"/>
    <n v="11.31"/>
  </r>
  <r>
    <x v="0"/>
    <n v="1185732"/>
    <d v="2021-01-09T00:00:00"/>
    <x v="4"/>
    <x v="27"/>
    <s v="Atlanta"/>
    <x v="3"/>
    <n v="34"/>
    <n v="203"/>
    <n v="6902"/>
    <n v="3036.88"/>
    <n v="0.44"/>
    <x v="2"/>
    <n v="2021"/>
    <x v="0"/>
    <x v="0"/>
    <x v="0"/>
    <n v="14.96"/>
  </r>
  <r>
    <x v="0"/>
    <n v="1185732"/>
    <d v="2021-01-09T00:00:00"/>
    <x v="4"/>
    <x v="27"/>
    <s v="Atlanta"/>
    <x v="4"/>
    <n v="47"/>
    <n v="189"/>
    <n v="8883"/>
    <n v="4175.01"/>
    <n v="0.47"/>
    <x v="2"/>
    <n v="2021"/>
    <x v="0"/>
    <x v="0"/>
    <x v="1"/>
    <n v="22.09"/>
  </r>
  <r>
    <x v="0"/>
    <n v="1185732"/>
    <d v="2021-01-09T00:00:00"/>
    <x v="4"/>
    <x v="27"/>
    <s v="Atlanta"/>
    <x v="5"/>
    <n v="37"/>
    <n v="239"/>
    <n v="8843"/>
    <n v="5305.8"/>
    <n v="0.6"/>
    <x v="2"/>
    <n v="2021"/>
    <x v="0"/>
    <x v="0"/>
    <x v="1"/>
    <n v="22.2"/>
  </r>
  <r>
    <x v="0"/>
    <n v="1185732"/>
    <d v="2021-02-07T00:00:00"/>
    <x v="4"/>
    <x v="27"/>
    <s v="Atlanta"/>
    <x v="0"/>
    <n v="38"/>
    <n v="312"/>
    <n v="11856"/>
    <n v="6995.0400000000009"/>
    <n v="0.59000000000000008"/>
    <x v="2"/>
    <n v="2021"/>
    <x v="1"/>
    <x v="0"/>
    <x v="0"/>
    <n v="22.42"/>
  </r>
  <r>
    <x v="0"/>
    <n v="1185732"/>
    <d v="2021-02-07T00:00:00"/>
    <x v="4"/>
    <x v="27"/>
    <s v="Atlanta"/>
    <x v="1"/>
    <n v="39"/>
    <n v="218"/>
    <n v="8502"/>
    <n v="3910.9199999999996"/>
    <n v="0.45999999999999996"/>
    <x v="2"/>
    <n v="2021"/>
    <x v="1"/>
    <x v="0"/>
    <x v="0"/>
    <n v="17.939999999999998"/>
  </r>
  <r>
    <x v="0"/>
    <n v="1185732"/>
    <d v="2021-02-07T00:00:00"/>
    <x v="4"/>
    <x v="27"/>
    <s v="Atlanta"/>
    <x v="2"/>
    <n v="29"/>
    <n v="217"/>
    <n v="6293"/>
    <n v="2328.41"/>
    <n v="0.37"/>
    <x v="2"/>
    <n v="2021"/>
    <x v="1"/>
    <x v="0"/>
    <x v="0"/>
    <n v="10.729999999999999"/>
  </r>
  <r>
    <x v="0"/>
    <n v="1185732"/>
    <d v="2021-02-07T00:00:00"/>
    <x v="4"/>
    <x v="28"/>
    <s v="Charleston"/>
    <x v="3"/>
    <n v="33"/>
    <n v="169"/>
    <n v="5577"/>
    <n v="2509.6499999999996"/>
    <n v="0.44999999999999996"/>
    <x v="2"/>
    <n v="2021"/>
    <x v="1"/>
    <x v="0"/>
    <x v="0"/>
    <n v="14.849999999999998"/>
  </r>
  <r>
    <x v="0"/>
    <n v="1185732"/>
    <d v="2021-02-07T00:00:00"/>
    <x v="4"/>
    <x v="28"/>
    <s v="Charleston"/>
    <x v="4"/>
    <n v="49"/>
    <n v="189"/>
    <n v="9261"/>
    <n v="4352.67"/>
    <n v="0.47"/>
    <x v="2"/>
    <n v="2021"/>
    <x v="1"/>
    <x v="0"/>
    <x v="1"/>
    <n v="23.03"/>
  </r>
  <r>
    <x v="0"/>
    <n v="1185732"/>
    <d v="2021-02-07T00:00:00"/>
    <x v="4"/>
    <x v="28"/>
    <s v="Charleston"/>
    <x v="5"/>
    <n v="34"/>
    <n v="216"/>
    <n v="7344"/>
    <n v="4773.6000000000004"/>
    <n v="0.65"/>
    <x v="2"/>
    <n v="2021"/>
    <x v="1"/>
    <x v="0"/>
    <x v="1"/>
    <n v="22.1"/>
  </r>
  <r>
    <x v="0"/>
    <n v="1185732"/>
    <d v="2021-03-05T00:00:00"/>
    <x v="4"/>
    <x v="28"/>
    <s v="Charleston"/>
    <x v="0"/>
    <n v="33"/>
    <n v="265"/>
    <n v="8745"/>
    <n v="5072.1000000000004"/>
    <n v="0.58000000000000007"/>
    <x v="2"/>
    <n v="2021"/>
    <x v="2"/>
    <x v="0"/>
    <x v="0"/>
    <n v="19.14"/>
  </r>
  <r>
    <x v="0"/>
    <n v="1185732"/>
    <d v="2021-03-05T00:00:00"/>
    <x v="4"/>
    <x v="28"/>
    <s v="Charleston"/>
    <x v="1"/>
    <n v="32"/>
    <n v="210"/>
    <n v="6720"/>
    <n v="3292.7999999999997"/>
    <n v="0.49"/>
    <x v="2"/>
    <n v="2021"/>
    <x v="2"/>
    <x v="0"/>
    <x v="0"/>
    <n v="15.679999999999998"/>
  </r>
  <r>
    <x v="0"/>
    <n v="1185732"/>
    <d v="2021-03-05T00:00:00"/>
    <x v="4"/>
    <x v="28"/>
    <s v="Charleston"/>
    <x v="2"/>
    <n v="24"/>
    <n v="181"/>
    <n v="4344"/>
    <n v="1650.72"/>
    <n v="0.38"/>
    <x v="2"/>
    <n v="2021"/>
    <x v="2"/>
    <x v="0"/>
    <x v="0"/>
    <n v="9.120000000000001"/>
  </r>
  <r>
    <x v="0"/>
    <n v="1185732"/>
    <d v="2021-03-05T00:00:00"/>
    <x v="4"/>
    <x v="28"/>
    <s v="Charleston"/>
    <x v="3"/>
    <n v="27"/>
    <n v="144"/>
    <n v="3888"/>
    <n v="1632.96"/>
    <n v="0.42"/>
    <x v="2"/>
    <n v="2021"/>
    <x v="2"/>
    <x v="0"/>
    <x v="0"/>
    <n v="11.34"/>
  </r>
  <r>
    <x v="0"/>
    <n v="1185732"/>
    <d v="2021-03-05T00:00:00"/>
    <x v="4"/>
    <x v="28"/>
    <s v="Charleston"/>
    <x v="4"/>
    <n v="41"/>
    <n v="181"/>
    <n v="7421"/>
    <n v="3562.08"/>
    <n v="0.48"/>
    <x v="2"/>
    <n v="2021"/>
    <x v="2"/>
    <x v="0"/>
    <x v="1"/>
    <n v="19.68"/>
  </r>
  <r>
    <x v="0"/>
    <n v="1185732"/>
    <d v="2021-03-05T00:00:00"/>
    <x v="4"/>
    <x v="28"/>
    <s v="Charleston"/>
    <x v="5"/>
    <n v="32"/>
    <n v="189"/>
    <n v="6048"/>
    <n v="3810.2400000000002"/>
    <n v="0.63"/>
    <x v="2"/>
    <n v="2021"/>
    <x v="2"/>
    <x v="0"/>
    <x v="1"/>
    <n v="20.16"/>
  </r>
  <r>
    <x v="0"/>
    <n v="1185732"/>
    <d v="2021-04-06T00:00:00"/>
    <x v="4"/>
    <x v="28"/>
    <s v="Charleston"/>
    <x v="0"/>
    <n v="33"/>
    <n v="283"/>
    <n v="9339"/>
    <n v="5323.2300000000005"/>
    <n v="0.57000000000000006"/>
    <x v="2"/>
    <n v="2021"/>
    <x v="3"/>
    <x v="1"/>
    <x v="0"/>
    <n v="18.810000000000002"/>
  </r>
  <r>
    <x v="0"/>
    <n v="1185732"/>
    <d v="2021-04-06T00:00:00"/>
    <x v="4"/>
    <x v="28"/>
    <s v="Charleston"/>
    <x v="1"/>
    <n v="34"/>
    <n v="182"/>
    <n v="6188"/>
    <n v="2846.4799999999996"/>
    <n v="0.45999999999999996"/>
    <x v="2"/>
    <n v="2021"/>
    <x v="3"/>
    <x v="1"/>
    <x v="0"/>
    <n v="15.639999999999997"/>
  </r>
  <r>
    <x v="0"/>
    <n v="1185732"/>
    <d v="2021-04-06T00:00:00"/>
    <x v="4"/>
    <x v="28"/>
    <s v="Charleston"/>
    <x v="2"/>
    <n v="24"/>
    <n v="182"/>
    <n v="4368"/>
    <n v="1659.84"/>
    <n v="0.38"/>
    <x v="2"/>
    <n v="2021"/>
    <x v="3"/>
    <x v="1"/>
    <x v="0"/>
    <n v="9.1199999999999992"/>
  </r>
  <r>
    <x v="0"/>
    <n v="1185732"/>
    <d v="2021-04-06T00:00:00"/>
    <x v="4"/>
    <x v="28"/>
    <s v="Charleston"/>
    <x v="3"/>
    <n v="27"/>
    <n v="180"/>
    <n v="4860"/>
    <n v="2089.8000000000002"/>
    <n v="0.43"/>
    <x v="2"/>
    <n v="2021"/>
    <x v="3"/>
    <x v="1"/>
    <x v="0"/>
    <n v="11.610000000000001"/>
  </r>
  <r>
    <x v="0"/>
    <n v="1185732"/>
    <d v="2021-04-06T00:00:00"/>
    <x v="4"/>
    <x v="28"/>
    <s v="Charleston"/>
    <x v="4"/>
    <n v="47"/>
    <n v="188"/>
    <n v="8836"/>
    <n v="4418"/>
    <n v="0.5"/>
    <x v="2"/>
    <n v="2021"/>
    <x v="3"/>
    <x v="1"/>
    <x v="1"/>
    <n v="23.5"/>
  </r>
  <r>
    <x v="0"/>
    <n v="1185732"/>
    <d v="2021-04-06T00:00:00"/>
    <x v="4"/>
    <x v="28"/>
    <s v="Charleston"/>
    <x v="5"/>
    <n v="39"/>
    <n v="209"/>
    <n v="8151"/>
    <n v="5135.13"/>
    <n v="0.63"/>
    <x v="2"/>
    <n v="2021"/>
    <x v="3"/>
    <x v="1"/>
    <x v="1"/>
    <n v="24.57"/>
  </r>
  <r>
    <x v="0"/>
    <n v="1185732"/>
    <d v="2021-05-05T00:00:00"/>
    <x v="4"/>
    <x v="28"/>
    <s v="Charleston"/>
    <x v="0"/>
    <n v="48"/>
    <n v="282"/>
    <n v="13536"/>
    <n v="7444.8"/>
    <n v="0.55000000000000004"/>
    <x v="2"/>
    <n v="2021"/>
    <x v="4"/>
    <x v="1"/>
    <x v="0"/>
    <n v="26.400000000000002"/>
  </r>
  <r>
    <x v="0"/>
    <n v="1185732"/>
    <d v="2021-05-05T00:00:00"/>
    <x v="4"/>
    <x v="28"/>
    <s v="Charleston"/>
    <x v="1"/>
    <n v="45"/>
    <n v="188"/>
    <n v="8460"/>
    <n v="3806.9999999999995"/>
    <n v="0.44999999999999996"/>
    <x v="2"/>
    <n v="2021"/>
    <x v="4"/>
    <x v="1"/>
    <x v="0"/>
    <n v="20.249999999999996"/>
  </r>
  <r>
    <x v="0"/>
    <n v="1185732"/>
    <d v="2021-05-05T00:00:00"/>
    <x v="4"/>
    <x v="28"/>
    <s v="Charleston"/>
    <x v="2"/>
    <n v="41"/>
    <n v="210"/>
    <n v="8610"/>
    <n v="3185.7"/>
    <n v="0.37"/>
    <x v="2"/>
    <n v="2021"/>
    <x v="4"/>
    <x v="1"/>
    <x v="0"/>
    <n v="15.17"/>
  </r>
  <r>
    <x v="0"/>
    <n v="1185732"/>
    <d v="2021-05-05T00:00:00"/>
    <x v="4"/>
    <x v="28"/>
    <s v="Charleston"/>
    <x v="3"/>
    <n v="43"/>
    <n v="182"/>
    <n v="7826"/>
    <n v="3286.92"/>
    <n v="0.42"/>
    <x v="2"/>
    <n v="2021"/>
    <x v="4"/>
    <x v="1"/>
    <x v="0"/>
    <n v="18.059999999999999"/>
  </r>
  <r>
    <x v="0"/>
    <n v="1185732"/>
    <d v="2021-05-05T00:00:00"/>
    <x v="4"/>
    <x v="28"/>
    <s v="Charleston"/>
    <x v="4"/>
    <n v="53"/>
    <n v="196"/>
    <n v="10388"/>
    <n v="5194"/>
    <n v="0.5"/>
    <x v="2"/>
    <n v="2021"/>
    <x v="4"/>
    <x v="1"/>
    <x v="1"/>
    <n v="26.5"/>
  </r>
  <r>
    <x v="0"/>
    <n v="1185732"/>
    <d v="2021-05-05T00:00:00"/>
    <x v="4"/>
    <x v="28"/>
    <s v="Charleston"/>
    <x v="5"/>
    <n v="59"/>
    <n v="200"/>
    <n v="11800"/>
    <n v="7080"/>
    <n v="0.6"/>
    <x v="2"/>
    <n v="2021"/>
    <x v="4"/>
    <x v="1"/>
    <x v="1"/>
    <n v="35.4"/>
  </r>
  <r>
    <x v="0"/>
    <n v="1185732"/>
    <d v="2021-06-07T00:00:00"/>
    <x v="4"/>
    <x v="28"/>
    <s v="Charleston"/>
    <x v="0"/>
    <n v="51"/>
    <n v="273"/>
    <n v="13923"/>
    <n v="7796.880000000001"/>
    <n v="0.56000000000000005"/>
    <x v="2"/>
    <n v="2021"/>
    <x v="11"/>
    <x v="1"/>
    <x v="0"/>
    <n v="28.560000000000002"/>
  </r>
  <r>
    <x v="0"/>
    <n v="1185732"/>
    <d v="2021-06-07T00:00:00"/>
    <x v="4"/>
    <x v="28"/>
    <s v="Charleston"/>
    <x v="1"/>
    <n v="49"/>
    <n v="200"/>
    <n v="9800"/>
    <n v="4410"/>
    <n v="0.44999999999999996"/>
    <x v="2"/>
    <n v="2021"/>
    <x v="11"/>
    <x v="1"/>
    <x v="0"/>
    <n v="22.05"/>
  </r>
  <r>
    <x v="0"/>
    <n v="1185732"/>
    <d v="2021-06-07T00:00:00"/>
    <x v="4"/>
    <x v="28"/>
    <s v="Charleston"/>
    <x v="2"/>
    <n v="47"/>
    <n v="209"/>
    <n v="9823"/>
    <n v="3536.2799999999997"/>
    <n v="0.36"/>
    <x v="2"/>
    <n v="2021"/>
    <x v="11"/>
    <x v="1"/>
    <x v="0"/>
    <n v="16.919999999999998"/>
  </r>
  <r>
    <x v="0"/>
    <n v="1185732"/>
    <d v="2021-06-07T00:00:00"/>
    <x v="4"/>
    <x v="28"/>
    <s v="Charleston"/>
    <x v="3"/>
    <n v="47"/>
    <n v="218"/>
    <n v="10246"/>
    <n v="4610.7"/>
    <n v="0.44999999999999996"/>
    <x v="2"/>
    <n v="2021"/>
    <x v="11"/>
    <x v="1"/>
    <x v="0"/>
    <n v="21.15"/>
  </r>
  <r>
    <x v="0"/>
    <n v="1185732"/>
    <d v="2021-06-07T00:00:00"/>
    <x v="4"/>
    <x v="28"/>
    <s v="Charleston"/>
    <x v="4"/>
    <n v="62"/>
    <n v="195"/>
    <n v="12090"/>
    <n v="5440.4999999999991"/>
    <n v="0.44999999999999996"/>
    <x v="2"/>
    <n v="2021"/>
    <x v="11"/>
    <x v="1"/>
    <x v="1"/>
    <n v="27.899999999999995"/>
  </r>
  <r>
    <x v="0"/>
    <n v="1185732"/>
    <d v="2021-06-07T00:00:00"/>
    <x v="4"/>
    <x v="28"/>
    <s v="Charleston"/>
    <x v="5"/>
    <n v="65"/>
    <n v="250"/>
    <n v="16250"/>
    <n v="10400"/>
    <n v="0.64"/>
    <x v="2"/>
    <n v="2021"/>
    <x v="11"/>
    <x v="1"/>
    <x v="1"/>
    <n v="41.6"/>
  </r>
  <r>
    <x v="0"/>
    <n v="1185732"/>
    <d v="2021-07-05T00:00:00"/>
    <x v="4"/>
    <x v="28"/>
    <s v="Charleston"/>
    <x v="0"/>
    <n v="63"/>
    <n v="311"/>
    <n v="19593"/>
    <n v="11559.87"/>
    <n v="0.59000000000000008"/>
    <x v="2"/>
    <n v="2021"/>
    <x v="5"/>
    <x v="2"/>
    <x v="0"/>
    <n v="37.17"/>
  </r>
  <r>
    <x v="0"/>
    <n v="1185732"/>
    <d v="2021-07-05T00:00:00"/>
    <x v="4"/>
    <x v="28"/>
    <s v="Charleston"/>
    <x v="1"/>
    <n v="58"/>
    <n v="270"/>
    <n v="15660"/>
    <n v="7673.4"/>
    <n v="0.49"/>
    <x v="2"/>
    <n v="2021"/>
    <x v="5"/>
    <x v="2"/>
    <x v="0"/>
    <n v="28.419999999999998"/>
  </r>
  <r>
    <x v="0"/>
    <n v="1185732"/>
    <d v="2021-07-05T00:00:00"/>
    <x v="4"/>
    <x v="28"/>
    <s v="Charleston"/>
    <x v="2"/>
    <n v="51"/>
    <n v="248"/>
    <n v="12648"/>
    <n v="4553.28"/>
    <n v="0.36"/>
    <x v="2"/>
    <n v="2021"/>
    <x v="5"/>
    <x v="2"/>
    <x v="0"/>
    <n v="18.36"/>
  </r>
  <r>
    <x v="0"/>
    <n v="1185732"/>
    <d v="2021-07-05T00:00:00"/>
    <x v="4"/>
    <x v="28"/>
    <s v="Charleston"/>
    <x v="3"/>
    <n v="52"/>
    <n v="202"/>
    <n v="10504"/>
    <n v="4411.68"/>
    <n v="0.42"/>
    <x v="2"/>
    <n v="2021"/>
    <x v="5"/>
    <x v="2"/>
    <x v="0"/>
    <n v="21.84"/>
  </r>
  <r>
    <x v="0"/>
    <n v="1185732"/>
    <d v="2021-07-05T00:00:00"/>
    <x v="4"/>
    <x v="28"/>
    <s v="Charleston"/>
    <x v="4"/>
    <n v="64"/>
    <n v="240"/>
    <n v="15360"/>
    <n v="6911.9999999999991"/>
    <n v="0.44999999999999996"/>
    <x v="2"/>
    <n v="2021"/>
    <x v="5"/>
    <x v="2"/>
    <x v="1"/>
    <n v="28.799999999999997"/>
  </r>
  <r>
    <x v="0"/>
    <n v="1185732"/>
    <d v="2021-07-05T00:00:00"/>
    <x v="4"/>
    <x v="28"/>
    <s v="Charleston"/>
    <x v="5"/>
    <n v="66"/>
    <n v="244"/>
    <n v="16104"/>
    <n v="10467.6"/>
    <n v="0.65"/>
    <x v="2"/>
    <n v="2021"/>
    <x v="5"/>
    <x v="2"/>
    <x v="1"/>
    <n v="42.9"/>
  </r>
  <r>
    <x v="0"/>
    <n v="1185732"/>
    <d v="2021-08-06T00:00:00"/>
    <x v="4"/>
    <x v="28"/>
    <s v="Charleston"/>
    <x v="0"/>
    <n v="62"/>
    <n v="326"/>
    <n v="20212"/>
    <n v="11520.840000000002"/>
    <n v="0.57000000000000006"/>
    <x v="2"/>
    <n v="2021"/>
    <x v="6"/>
    <x v="2"/>
    <x v="0"/>
    <n v="35.340000000000003"/>
  </r>
  <r>
    <x v="0"/>
    <n v="1185732"/>
    <d v="2021-08-06T00:00:00"/>
    <x v="4"/>
    <x v="28"/>
    <s v="Charleston"/>
    <x v="1"/>
    <n v="54"/>
    <n v="243"/>
    <n v="13122"/>
    <n v="6429.78"/>
    <n v="0.49"/>
    <x v="2"/>
    <n v="2021"/>
    <x v="6"/>
    <x v="2"/>
    <x v="0"/>
    <n v="26.459999999999997"/>
  </r>
  <r>
    <x v="0"/>
    <n v="1185732"/>
    <d v="2021-08-06T00:00:00"/>
    <x v="4"/>
    <x v="28"/>
    <s v="Charleston"/>
    <x v="2"/>
    <n v="50"/>
    <n v="231"/>
    <n v="11550"/>
    <n v="4620"/>
    <n v="0.4"/>
    <x v="2"/>
    <n v="2021"/>
    <x v="6"/>
    <x v="2"/>
    <x v="0"/>
    <n v="20"/>
  </r>
  <r>
    <x v="0"/>
    <n v="1185732"/>
    <d v="2021-08-06T00:00:00"/>
    <x v="4"/>
    <x v="28"/>
    <s v="Charleston"/>
    <x v="3"/>
    <n v="44"/>
    <n v="233"/>
    <n v="10252"/>
    <n v="4203.32"/>
    <n v="0.41"/>
    <x v="2"/>
    <n v="2021"/>
    <x v="6"/>
    <x v="2"/>
    <x v="0"/>
    <n v="18.04"/>
  </r>
  <r>
    <x v="0"/>
    <n v="1185732"/>
    <d v="2021-08-06T00:00:00"/>
    <x v="4"/>
    <x v="28"/>
    <s v="Charleston"/>
    <x v="4"/>
    <n v="51"/>
    <n v="225"/>
    <n v="11475"/>
    <n v="5278.5"/>
    <n v="0.45999999999999996"/>
    <x v="2"/>
    <n v="2021"/>
    <x v="6"/>
    <x v="2"/>
    <x v="1"/>
    <n v="23.46"/>
  </r>
  <r>
    <x v="0"/>
    <n v="1185732"/>
    <d v="2021-08-06T00:00:00"/>
    <x v="4"/>
    <x v="28"/>
    <s v="Charleston"/>
    <x v="5"/>
    <n v="58"/>
    <n v="278"/>
    <n v="16124"/>
    <n v="9835.64"/>
    <n v="0.61"/>
    <x v="2"/>
    <n v="2021"/>
    <x v="6"/>
    <x v="2"/>
    <x v="1"/>
    <n v="35.379999999999995"/>
  </r>
  <r>
    <x v="0"/>
    <n v="1185732"/>
    <d v="2021-09-05T00:00:00"/>
    <x v="4"/>
    <x v="28"/>
    <s v="Charleston"/>
    <x v="0"/>
    <n v="51"/>
    <n v="287"/>
    <n v="14637"/>
    <n v="8489.4600000000009"/>
    <n v="0.58000000000000007"/>
    <x v="2"/>
    <n v="2021"/>
    <x v="7"/>
    <x v="2"/>
    <x v="0"/>
    <n v="29.580000000000002"/>
  </r>
  <r>
    <x v="0"/>
    <n v="1185732"/>
    <d v="2021-09-05T00:00:00"/>
    <x v="4"/>
    <x v="28"/>
    <s v="Charleston"/>
    <x v="1"/>
    <n v="48"/>
    <n v="223"/>
    <n v="10704"/>
    <n v="5137.92"/>
    <n v="0.48"/>
    <x v="2"/>
    <n v="2021"/>
    <x v="7"/>
    <x v="2"/>
    <x v="0"/>
    <n v="23.04"/>
  </r>
  <r>
    <x v="0"/>
    <n v="1185732"/>
    <d v="2021-09-05T00:00:00"/>
    <x v="4"/>
    <x v="28"/>
    <s v="Charleston"/>
    <x v="2"/>
    <n v="38"/>
    <n v="196"/>
    <n v="7448"/>
    <n v="2904.7200000000003"/>
    <n v="0.39"/>
    <x v="2"/>
    <n v="2021"/>
    <x v="7"/>
    <x v="2"/>
    <x v="0"/>
    <n v="14.820000000000002"/>
  </r>
  <r>
    <x v="0"/>
    <n v="1185732"/>
    <d v="2021-09-05T00:00:00"/>
    <x v="4"/>
    <x v="28"/>
    <s v="Charleston"/>
    <x v="3"/>
    <n v="39"/>
    <n v="210"/>
    <n v="8190"/>
    <n v="3276"/>
    <n v="0.4"/>
    <x v="2"/>
    <n v="2021"/>
    <x v="7"/>
    <x v="2"/>
    <x v="0"/>
    <n v="15.6"/>
  </r>
  <r>
    <x v="0"/>
    <n v="1185732"/>
    <d v="2021-09-05T00:00:00"/>
    <x v="4"/>
    <x v="28"/>
    <s v="Charleston"/>
    <x v="4"/>
    <n v="48"/>
    <n v="175"/>
    <n v="8400"/>
    <n v="3863.9999999999995"/>
    <n v="0.45999999999999996"/>
    <x v="2"/>
    <n v="2021"/>
    <x v="7"/>
    <x v="2"/>
    <x v="1"/>
    <n v="22.08"/>
  </r>
  <r>
    <x v="0"/>
    <n v="1185732"/>
    <d v="2021-09-05T00:00:00"/>
    <x v="4"/>
    <x v="28"/>
    <s v="Charleston"/>
    <x v="5"/>
    <n v="52"/>
    <n v="232"/>
    <n v="12064"/>
    <n v="7238.4"/>
    <n v="0.6"/>
    <x v="2"/>
    <n v="2021"/>
    <x v="7"/>
    <x v="2"/>
    <x v="1"/>
    <n v="31.2"/>
  </r>
  <r>
    <x v="0"/>
    <n v="1185732"/>
    <d v="2021-10-07T00:00:00"/>
    <x v="4"/>
    <x v="28"/>
    <s v="Charleston"/>
    <x v="0"/>
    <n v="50"/>
    <n v="244"/>
    <n v="12200"/>
    <n v="7320"/>
    <n v="0.6"/>
    <x v="2"/>
    <n v="2021"/>
    <x v="8"/>
    <x v="3"/>
    <x v="0"/>
    <n v="30"/>
  </r>
  <r>
    <x v="0"/>
    <n v="1185732"/>
    <d v="2021-10-07T00:00:00"/>
    <x v="4"/>
    <x v="28"/>
    <s v="Charleston"/>
    <x v="1"/>
    <n v="42"/>
    <n v="208"/>
    <n v="8736"/>
    <n v="4368"/>
    <n v="0.5"/>
    <x v="2"/>
    <n v="2021"/>
    <x v="8"/>
    <x v="3"/>
    <x v="0"/>
    <n v="21"/>
  </r>
  <r>
    <x v="0"/>
    <n v="1185732"/>
    <d v="2021-10-07T00:00:00"/>
    <x v="4"/>
    <x v="28"/>
    <s v="Charleston"/>
    <x v="2"/>
    <n v="41"/>
    <n v="176"/>
    <n v="7216"/>
    <n v="2814.2400000000002"/>
    <n v="0.39"/>
    <x v="2"/>
    <n v="2021"/>
    <x v="8"/>
    <x v="3"/>
    <x v="0"/>
    <n v="15.990000000000002"/>
  </r>
  <r>
    <x v="0"/>
    <n v="1185732"/>
    <d v="2021-10-07T00:00:00"/>
    <x v="4"/>
    <x v="28"/>
    <s v="Charleston"/>
    <x v="3"/>
    <n v="41"/>
    <n v="176"/>
    <n v="7216"/>
    <n v="2886.4"/>
    <n v="0.4"/>
    <x v="2"/>
    <n v="2021"/>
    <x v="8"/>
    <x v="3"/>
    <x v="0"/>
    <n v="16.400000000000002"/>
  </r>
  <r>
    <x v="0"/>
    <n v="1185732"/>
    <d v="2021-10-07T00:00:00"/>
    <x v="4"/>
    <x v="28"/>
    <s v="Charleston"/>
    <x v="4"/>
    <n v="52"/>
    <n v="189"/>
    <n v="9828"/>
    <n v="4717.4399999999996"/>
    <n v="0.48"/>
    <x v="2"/>
    <n v="2021"/>
    <x v="8"/>
    <x v="3"/>
    <x v="1"/>
    <n v="24.959999999999997"/>
  </r>
  <r>
    <x v="0"/>
    <n v="1185732"/>
    <d v="2021-10-07T00:00:00"/>
    <x v="4"/>
    <x v="28"/>
    <s v="Charleston"/>
    <x v="5"/>
    <n v="56"/>
    <n v="225"/>
    <n v="12600"/>
    <n v="8190"/>
    <n v="0.65"/>
    <x v="2"/>
    <n v="2021"/>
    <x v="8"/>
    <x v="3"/>
    <x v="1"/>
    <n v="36.4"/>
  </r>
  <r>
    <x v="0"/>
    <n v="1185732"/>
    <d v="2021-11-06T00:00:00"/>
    <x v="4"/>
    <x v="28"/>
    <s v="Charleston"/>
    <x v="0"/>
    <n v="50"/>
    <n v="278"/>
    <n v="13900"/>
    <n v="7923.0000000000009"/>
    <n v="0.57000000000000006"/>
    <x v="2"/>
    <n v="2021"/>
    <x v="9"/>
    <x v="3"/>
    <x v="0"/>
    <n v="28.500000000000004"/>
  </r>
  <r>
    <x v="0"/>
    <n v="1185732"/>
    <d v="2021-11-06T00:00:00"/>
    <x v="4"/>
    <x v="28"/>
    <s v="Charleston"/>
    <x v="1"/>
    <n v="44"/>
    <n v="188"/>
    <n v="8272"/>
    <n v="3722.3999999999996"/>
    <n v="0.44999999999999996"/>
    <x v="2"/>
    <n v="2021"/>
    <x v="9"/>
    <x v="3"/>
    <x v="0"/>
    <n v="19.799999999999997"/>
  </r>
  <r>
    <x v="0"/>
    <n v="1185732"/>
    <d v="2021-11-06T00:00:00"/>
    <x v="4"/>
    <x v="28"/>
    <s v="Charleston"/>
    <x v="2"/>
    <n v="43"/>
    <n v="202"/>
    <n v="8686"/>
    <n v="3040.1"/>
    <n v="0.35"/>
    <x v="2"/>
    <n v="2021"/>
    <x v="9"/>
    <x v="3"/>
    <x v="0"/>
    <n v="15.049999999999999"/>
  </r>
  <r>
    <x v="0"/>
    <n v="1185732"/>
    <d v="2021-11-06T00:00:00"/>
    <x v="4"/>
    <x v="28"/>
    <s v="Charleston"/>
    <x v="3"/>
    <n v="53"/>
    <n v="225"/>
    <n v="11925"/>
    <n v="5008.5"/>
    <n v="0.42"/>
    <x v="2"/>
    <n v="2021"/>
    <x v="9"/>
    <x v="3"/>
    <x v="0"/>
    <n v="22.26"/>
  </r>
  <r>
    <x v="0"/>
    <n v="1185732"/>
    <d v="2021-11-06T00:00:00"/>
    <x v="4"/>
    <x v="28"/>
    <s v="Charleston"/>
    <x v="4"/>
    <n v="66"/>
    <n v="196"/>
    <n v="12936"/>
    <n v="6079.92"/>
    <n v="0.47"/>
    <x v="2"/>
    <n v="2021"/>
    <x v="9"/>
    <x v="3"/>
    <x v="1"/>
    <n v="31.02"/>
  </r>
  <r>
    <x v="0"/>
    <n v="1185732"/>
    <d v="2021-11-06T00:00:00"/>
    <x v="4"/>
    <x v="28"/>
    <s v="Charleston"/>
    <x v="5"/>
    <n v="74"/>
    <n v="206"/>
    <n v="15244"/>
    <n v="9603.7199999999993"/>
    <n v="0.63"/>
    <x v="2"/>
    <n v="2021"/>
    <x v="9"/>
    <x v="3"/>
    <x v="1"/>
    <n v="46.62"/>
  </r>
  <r>
    <x v="0"/>
    <n v="1185732"/>
    <d v="2021-12-05T00:00:00"/>
    <x v="4"/>
    <x v="28"/>
    <s v="Charleston"/>
    <x v="0"/>
    <n v="67"/>
    <n v="290"/>
    <n v="19430"/>
    <n v="11658"/>
    <n v="0.6"/>
    <x v="2"/>
    <n v="2021"/>
    <x v="10"/>
    <x v="3"/>
    <x v="0"/>
    <n v="40.200000000000003"/>
  </r>
  <r>
    <x v="0"/>
    <n v="1185732"/>
    <d v="2021-12-05T00:00:00"/>
    <x v="4"/>
    <x v="28"/>
    <s v="Charleston"/>
    <x v="1"/>
    <n v="58"/>
    <n v="219"/>
    <n v="12702"/>
    <n v="5715.9"/>
    <n v="0.44999999999999996"/>
    <x v="2"/>
    <n v="2021"/>
    <x v="10"/>
    <x v="3"/>
    <x v="0"/>
    <n v="26.099999999999998"/>
  </r>
  <r>
    <x v="2"/>
    <n v="1185732"/>
    <d v="2021-12-05T00:00:00"/>
    <x v="4"/>
    <x v="28"/>
    <s v="Charleston"/>
    <x v="2"/>
    <n v="56"/>
    <n v="215"/>
    <n v="12040"/>
    <n v="4214"/>
    <n v="0.35"/>
    <x v="2"/>
    <n v="2021"/>
    <x v="10"/>
    <x v="3"/>
    <x v="0"/>
    <n v="19.600000000000001"/>
  </r>
  <r>
    <x v="2"/>
    <n v="1185732"/>
    <d v="2021-12-05T00:00:00"/>
    <x v="4"/>
    <x v="28"/>
    <s v="Charleston"/>
    <x v="3"/>
    <n v="59"/>
    <n v="194"/>
    <n v="11446"/>
    <n v="5150.7"/>
    <n v="0.44999999999999996"/>
    <x v="2"/>
    <n v="2021"/>
    <x v="10"/>
    <x v="3"/>
    <x v="0"/>
    <n v="26.55"/>
  </r>
  <r>
    <x v="2"/>
    <n v="1185732"/>
    <d v="2021-12-05T00:00:00"/>
    <x v="4"/>
    <x v="28"/>
    <s v="Charleston"/>
    <x v="4"/>
    <n v="66"/>
    <n v="225"/>
    <n v="14850"/>
    <n v="6682.4999999999991"/>
    <n v="0.44999999999999996"/>
    <x v="2"/>
    <n v="2021"/>
    <x v="10"/>
    <x v="3"/>
    <x v="1"/>
    <n v="29.699999999999996"/>
  </r>
  <r>
    <x v="2"/>
    <n v="1185732"/>
    <d v="2021-12-05T00:00:00"/>
    <x v="4"/>
    <x v="28"/>
    <s v="Charleston"/>
    <x v="5"/>
    <n v="68"/>
    <n v="228"/>
    <n v="15504"/>
    <n v="9302.4"/>
    <n v="0.6"/>
    <x v="2"/>
    <n v="2021"/>
    <x v="10"/>
    <x v="3"/>
    <x v="1"/>
    <n v="40.799999999999997"/>
  </r>
  <r>
    <x v="2"/>
    <n v="1185732"/>
    <d v="2021-01-06T00:00:00"/>
    <x v="4"/>
    <x v="28"/>
    <s v="Charleston"/>
    <x v="0"/>
    <n v="33"/>
    <n v="231"/>
    <n v="7623"/>
    <n v="3811.5"/>
    <n v="0.5"/>
    <x v="2"/>
    <n v="2021"/>
    <x v="0"/>
    <x v="0"/>
    <x v="0"/>
    <n v="16.5"/>
  </r>
  <r>
    <x v="2"/>
    <n v="1185732"/>
    <d v="2021-01-06T00:00:00"/>
    <x v="4"/>
    <x v="28"/>
    <s v="Charleston"/>
    <x v="1"/>
    <n v="34"/>
    <n v="181"/>
    <n v="6154"/>
    <n v="3077"/>
    <n v="0.5"/>
    <x v="2"/>
    <n v="2021"/>
    <x v="0"/>
    <x v="0"/>
    <x v="0"/>
    <n v="17"/>
  </r>
  <r>
    <x v="2"/>
    <n v="1185732"/>
    <d v="2021-01-06T00:00:00"/>
    <x v="4"/>
    <x v="28"/>
    <s v="Charleston"/>
    <x v="2"/>
    <n v="24"/>
    <n v="189"/>
    <n v="4536"/>
    <n v="2449.44"/>
    <n v="0.54"/>
    <x v="2"/>
    <n v="2021"/>
    <x v="0"/>
    <x v="0"/>
    <x v="0"/>
    <n v="12.96"/>
  </r>
  <r>
    <x v="2"/>
    <n v="1185732"/>
    <d v="2021-01-06T00:00:00"/>
    <x v="4"/>
    <x v="28"/>
    <s v="Charleston"/>
    <x v="3"/>
    <n v="29"/>
    <n v="173"/>
    <n v="5017"/>
    <n v="2759.3500000000004"/>
    <n v="0.55000000000000004"/>
    <x v="2"/>
    <n v="2021"/>
    <x v="0"/>
    <x v="0"/>
    <x v="0"/>
    <n v="15.950000000000003"/>
  </r>
  <r>
    <x v="2"/>
    <n v="1185732"/>
    <d v="2021-01-06T00:00:00"/>
    <x v="4"/>
    <x v="28"/>
    <s v="Charleston"/>
    <x v="4"/>
    <n v="42"/>
    <n v="156"/>
    <n v="6552"/>
    <n v="3013.9199999999996"/>
    <n v="0.45999999999999996"/>
    <x v="2"/>
    <n v="2021"/>
    <x v="0"/>
    <x v="0"/>
    <x v="1"/>
    <n v="19.319999999999997"/>
  </r>
  <r>
    <x v="2"/>
    <n v="1185732"/>
    <d v="2021-01-06T00:00:00"/>
    <x v="4"/>
    <x v="28"/>
    <s v="Charleston"/>
    <x v="5"/>
    <n v="34"/>
    <n v="196"/>
    <n v="6664"/>
    <n v="4264.96"/>
    <n v="0.64"/>
    <x v="2"/>
    <n v="2021"/>
    <x v="0"/>
    <x v="0"/>
    <x v="1"/>
    <n v="21.76"/>
  </r>
  <r>
    <x v="2"/>
    <n v="1185732"/>
    <d v="2021-02-04T00:00:00"/>
    <x v="4"/>
    <x v="28"/>
    <s v="Charleston"/>
    <x v="0"/>
    <n v="34"/>
    <n v="263"/>
    <n v="8942"/>
    <n v="4471"/>
    <n v="0.5"/>
    <x v="2"/>
    <n v="2021"/>
    <x v="1"/>
    <x v="0"/>
    <x v="0"/>
    <n v="17"/>
  </r>
  <r>
    <x v="2"/>
    <n v="1185732"/>
    <d v="2021-02-04T00:00:00"/>
    <x v="4"/>
    <x v="28"/>
    <s v="Charleston"/>
    <x v="1"/>
    <n v="34"/>
    <n v="188"/>
    <n v="6392"/>
    <n v="3068.16"/>
    <n v="0.48"/>
    <x v="2"/>
    <n v="2021"/>
    <x v="1"/>
    <x v="0"/>
    <x v="0"/>
    <n v="16.32"/>
  </r>
  <r>
    <x v="2"/>
    <n v="1185732"/>
    <d v="2021-02-04T00:00:00"/>
    <x v="4"/>
    <x v="28"/>
    <s v="Charleston"/>
    <x v="2"/>
    <n v="23"/>
    <n v="169"/>
    <n v="3887"/>
    <n v="2137.8500000000004"/>
    <n v="0.55000000000000004"/>
    <x v="2"/>
    <n v="2021"/>
    <x v="1"/>
    <x v="0"/>
    <x v="0"/>
    <n v="12.650000000000002"/>
  </r>
  <r>
    <x v="2"/>
    <n v="1185732"/>
    <d v="2021-02-04T00:00:00"/>
    <x v="4"/>
    <x v="29"/>
    <s v="Charlotte"/>
    <x v="3"/>
    <n v="29"/>
    <n v="142"/>
    <n v="4118"/>
    <n v="2059"/>
    <n v="0.5"/>
    <x v="2"/>
    <n v="2021"/>
    <x v="1"/>
    <x v="0"/>
    <x v="0"/>
    <n v="14.5"/>
  </r>
  <r>
    <x v="2"/>
    <n v="1185732"/>
    <d v="2021-02-04T00:00:00"/>
    <x v="4"/>
    <x v="29"/>
    <s v="Charlotte"/>
    <x v="4"/>
    <n v="44"/>
    <n v="180"/>
    <n v="7920"/>
    <n v="3960"/>
    <n v="0.5"/>
    <x v="2"/>
    <n v="2021"/>
    <x v="1"/>
    <x v="0"/>
    <x v="1"/>
    <n v="22"/>
  </r>
  <r>
    <x v="2"/>
    <n v="1185732"/>
    <d v="2021-02-04T00:00:00"/>
    <x v="4"/>
    <x v="29"/>
    <s v="Charlotte"/>
    <x v="5"/>
    <n v="29"/>
    <n v="203"/>
    <n v="5887"/>
    <n v="3532.2"/>
    <n v="0.6"/>
    <x v="2"/>
    <n v="2021"/>
    <x v="1"/>
    <x v="0"/>
    <x v="1"/>
    <n v="17.399999999999999"/>
  </r>
  <r>
    <x v="2"/>
    <n v="1185732"/>
    <d v="2021-03-02T00:00:00"/>
    <x v="4"/>
    <x v="29"/>
    <s v="Charlotte"/>
    <x v="0"/>
    <n v="28"/>
    <n v="276"/>
    <n v="7728"/>
    <n v="4173.12"/>
    <n v="0.54"/>
    <x v="2"/>
    <n v="2021"/>
    <x v="2"/>
    <x v="0"/>
    <x v="0"/>
    <n v="15.12"/>
  </r>
  <r>
    <x v="2"/>
    <n v="1185732"/>
    <d v="2021-03-02T00:00:00"/>
    <x v="4"/>
    <x v="29"/>
    <s v="Charlotte"/>
    <x v="1"/>
    <n v="29"/>
    <n v="150"/>
    <n v="4350"/>
    <n v="1957.4999999999998"/>
    <n v="0.44999999999999996"/>
    <x v="2"/>
    <n v="2021"/>
    <x v="2"/>
    <x v="0"/>
    <x v="0"/>
    <n v="13.049999999999999"/>
  </r>
  <r>
    <x v="2"/>
    <n v="1185732"/>
    <d v="2021-03-02T00:00:00"/>
    <x v="4"/>
    <x v="29"/>
    <s v="Charlotte"/>
    <x v="2"/>
    <n v="19"/>
    <n v="181"/>
    <n v="3439"/>
    <n v="1788.28"/>
    <n v="0.52"/>
    <x v="2"/>
    <n v="2021"/>
    <x v="2"/>
    <x v="0"/>
    <x v="0"/>
    <n v="9.879999999999999"/>
  </r>
  <r>
    <x v="2"/>
    <n v="1185732"/>
    <d v="2021-03-02T00:00:00"/>
    <x v="4"/>
    <x v="29"/>
    <s v="Charlotte"/>
    <x v="3"/>
    <n v="25"/>
    <n v="124"/>
    <n v="3100"/>
    <n v="1674"/>
    <n v="0.54"/>
    <x v="2"/>
    <n v="2021"/>
    <x v="2"/>
    <x v="0"/>
    <x v="0"/>
    <n v="13.5"/>
  </r>
  <r>
    <x v="2"/>
    <n v="1185732"/>
    <d v="2021-03-02T00:00:00"/>
    <x v="4"/>
    <x v="29"/>
    <s v="Charlotte"/>
    <x v="4"/>
    <n v="37"/>
    <n v="158"/>
    <n v="5846"/>
    <n v="2630.7"/>
    <n v="0.44999999999999996"/>
    <x v="2"/>
    <n v="2021"/>
    <x v="2"/>
    <x v="0"/>
    <x v="1"/>
    <n v="16.649999999999999"/>
  </r>
  <r>
    <x v="2"/>
    <n v="1185732"/>
    <d v="2021-03-02T00:00:00"/>
    <x v="4"/>
    <x v="29"/>
    <s v="Charlotte"/>
    <x v="5"/>
    <n v="27"/>
    <n v="169"/>
    <n v="4563"/>
    <n v="2829.06"/>
    <n v="0.62"/>
    <x v="2"/>
    <n v="2021"/>
    <x v="2"/>
    <x v="0"/>
    <x v="1"/>
    <n v="16.739999999999998"/>
  </r>
  <r>
    <x v="2"/>
    <n v="1185732"/>
    <d v="2021-04-03T00:00:00"/>
    <x v="4"/>
    <x v="29"/>
    <s v="Charlotte"/>
    <x v="0"/>
    <n v="27"/>
    <n v="263"/>
    <n v="7101"/>
    <n v="3834.5400000000004"/>
    <n v="0.54"/>
    <x v="2"/>
    <n v="2021"/>
    <x v="3"/>
    <x v="1"/>
    <x v="0"/>
    <n v="14.580000000000002"/>
  </r>
  <r>
    <x v="2"/>
    <n v="1185732"/>
    <d v="2021-04-03T00:00:00"/>
    <x v="4"/>
    <x v="29"/>
    <s v="Charlotte"/>
    <x v="1"/>
    <n v="28"/>
    <n v="155"/>
    <n v="4340"/>
    <n v="2039.8"/>
    <n v="0.47"/>
    <x v="2"/>
    <n v="2021"/>
    <x v="3"/>
    <x v="1"/>
    <x v="0"/>
    <n v="13.16"/>
  </r>
  <r>
    <x v="2"/>
    <n v="1185732"/>
    <d v="2021-04-03T00:00:00"/>
    <x v="4"/>
    <x v="29"/>
    <s v="Charlotte"/>
    <x v="2"/>
    <n v="20"/>
    <n v="144"/>
    <n v="2880"/>
    <n v="1584.0000000000002"/>
    <n v="0.55000000000000004"/>
    <x v="2"/>
    <n v="2021"/>
    <x v="3"/>
    <x v="1"/>
    <x v="0"/>
    <n v="11.000000000000002"/>
  </r>
  <r>
    <x v="2"/>
    <n v="1185732"/>
    <d v="2021-04-03T00:00:00"/>
    <x v="4"/>
    <x v="29"/>
    <s v="Charlotte"/>
    <x v="3"/>
    <n v="24"/>
    <n v="140"/>
    <n v="3360"/>
    <n v="1814.4"/>
    <n v="0.54"/>
    <x v="2"/>
    <n v="2021"/>
    <x v="3"/>
    <x v="1"/>
    <x v="0"/>
    <n v="12.96"/>
  </r>
  <r>
    <x v="2"/>
    <n v="1185732"/>
    <d v="2021-04-03T00:00:00"/>
    <x v="4"/>
    <x v="29"/>
    <s v="Charlotte"/>
    <x v="4"/>
    <n v="42"/>
    <n v="131"/>
    <n v="5502"/>
    <n v="2751"/>
    <n v="0.5"/>
    <x v="2"/>
    <n v="2021"/>
    <x v="3"/>
    <x v="1"/>
    <x v="1"/>
    <n v="21"/>
  </r>
  <r>
    <x v="2"/>
    <n v="1185732"/>
    <d v="2021-04-03T00:00:00"/>
    <x v="4"/>
    <x v="29"/>
    <s v="Charlotte"/>
    <x v="5"/>
    <n v="32"/>
    <n v="189"/>
    <n v="6048"/>
    <n v="3689.2799999999997"/>
    <n v="0.61"/>
    <x v="2"/>
    <n v="2021"/>
    <x v="3"/>
    <x v="1"/>
    <x v="1"/>
    <n v="19.52"/>
  </r>
  <r>
    <x v="2"/>
    <n v="1185732"/>
    <d v="2021-05-02T00:00:00"/>
    <x v="4"/>
    <x v="29"/>
    <s v="Charlotte"/>
    <x v="0"/>
    <n v="41"/>
    <n v="246"/>
    <n v="10086"/>
    <n v="5547.3"/>
    <n v="0.55000000000000004"/>
    <x v="2"/>
    <n v="2021"/>
    <x v="4"/>
    <x v="1"/>
    <x v="0"/>
    <n v="22.55"/>
  </r>
  <r>
    <x v="2"/>
    <n v="1185732"/>
    <d v="2021-05-02T00:00:00"/>
    <x v="4"/>
    <x v="29"/>
    <s v="Charlotte"/>
    <x v="1"/>
    <n v="42"/>
    <n v="182"/>
    <n v="7644"/>
    <n v="3516.24"/>
    <n v="0.45999999999999996"/>
    <x v="2"/>
    <n v="2021"/>
    <x v="4"/>
    <x v="1"/>
    <x v="0"/>
    <n v="19.32"/>
  </r>
  <r>
    <x v="2"/>
    <n v="1185732"/>
    <d v="2021-05-02T00:00:00"/>
    <x v="4"/>
    <x v="29"/>
    <s v="Charlotte"/>
    <x v="2"/>
    <n v="37"/>
    <n v="169"/>
    <n v="6253"/>
    <n v="3314.09"/>
    <n v="0.53"/>
    <x v="2"/>
    <n v="2021"/>
    <x v="4"/>
    <x v="1"/>
    <x v="0"/>
    <n v="19.61"/>
  </r>
  <r>
    <x v="2"/>
    <n v="1185732"/>
    <d v="2021-05-02T00:00:00"/>
    <x v="4"/>
    <x v="29"/>
    <s v="Charlotte"/>
    <x v="3"/>
    <n v="38"/>
    <n v="150"/>
    <n v="5700"/>
    <n v="3078"/>
    <n v="0.54"/>
    <x v="2"/>
    <n v="2021"/>
    <x v="4"/>
    <x v="1"/>
    <x v="0"/>
    <n v="20.52"/>
  </r>
  <r>
    <x v="2"/>
    <n v="1185732"/>
    <d v="2021-05-02T00:00:00"/>
    <x v="4"/>
    <x v="29"/>
    <s v="Charlotte"/>
    <x v="4"/>
    <n v="46"/>
    <n v="150"/>
    <n v="6900"/>
    <n v="3381"/>
    <n v="0.49"/>
    <x v="2"/>
    <n v="2021"/>
    <x v="4"/>
    <x v="1"/>
    <x v="1"/>
    <n v="22.54"/>
  </r>
  <r>
    <x v="2"/>
    <n v="1185732"/>
    <d v="2021-05-02T00:00:00"/>
    <x v="4"/>
    <x v="29"/>
    <s v="Charlotte"/>
    <x v="5"/>
    <n v="51"/>
    <n v="203"/>
    <n v="10353"/>
    <n v="6418.86"/>
    <n v="0.62"/>
    <x v="2"/>
    <n v="2021"/>
    <x v="4"/>
    <x v="1"/>
    <x v="1"/>
    <n v="31.619999999999997"/>
  </r>
  <r>
    <x v="2"/>
    <n v="1185732"/>
    <d v="2021-06-04T00:00:00"/>
    <x v="4"/>
    <x v="29"/>
    <s v="Charlotte"/>
    <x v="0"/>
    <n v="46"/>
    <n v="238"/>
    <n v="10948"/>
    <n v="6021.4000000000005"/>
    <n v="0.55000000000000004"/>
    <x v="2"/>
    <n v="2021"/>
    <x v="11"/>
    <x v="1"/>
    <x v="0"/>
    <n v="25.3"/>
  </r>
  <r>
    <x v="2"/>
    <n v="1185732"/>
    <d v="2021-06-04T00:00:00"/>
    <x v="4"/>
    <x v="29"/>
    <s v="Charlotte"/>
    <x v="1"/>
    <n v="42"/>
    <n v="182"/>
    <n v="7644"/>
    <n v="3592.68"/>
    <n v="0.47"/>
    <x v="2"/>
    <n v="2021"/>
    <x v="11"/>
    <x v="1"/>
    <x v="0"/>
    <n v="19.739999999999998"/>
  </r>
  <r>
    <x v="2"/>
    <n v="1185732"/>
    <d v="2021-06-04T00:00:00"/>
    <x v="4"/>
    <x v="29"/>
    <s v="Charlotte"/>
    <x v="2"/>
    <n v="47"/>
    <n v="169"/>
    <n v="7943"/>
    <n v="4289.22"/>
    <n v="0.54"/>
    <x v="2"/>
    <n v="2021"/>
    <x v="11"/>
    <x v="1"/>
    <x v="0"/>
    <n v="25.380000000000003"/>
  </r>
  <r>
    <x v="2"/>
    <n v="1185732"/>
    <d v="2021-06-04T00:00:00"/>
    <x v="4"/>
    <x v="29"/>
    <s v="Charlotte"/>
    <x v="3"/>
    <n v="49"/>
    <n v="169"/>
    <n v="8281"/>
    <n v="4223.3100000000004"/>
    <n v="0.51"/>
    <x v="2"/>
    <n v="2021"/>
    <x v="11"/>
    <x v="1"/>
    <x v="0"/>
    <n v="24.990000000000002"/>
  </r>
  <r>
    <x v="2"/>
    <n v="1185732"/>
    <d v="2021-06-04T00:00:00"/>
    <x v="4"/>
    <x v="29"/>
    <s v="Charlotte"/>
    <x v="4"/>
    <n v="61"/>
    <n v="163"/>
    <n v="9943"/>
    <n v="4872.07"/>
    <n v="0.49"/>
    <x v="2"/>
    <n v="2021"/>
    <x v="11"/>
    <x v="1"/>
    <x v="1"/>
    <n v="29.889999999999997"/>
  </r>
  <r>
    <x v="2"/>
    <n v="1185732"/>
    <d v="2021-06-04T00:00:00"/>
    <x v="4"/>
    <x v="29"/>
    <s v="Charlotte"/>
    <x v="5"/>
    <n v="67"/>
    <n v="231"/>
    <n v="15477"/>
    <n v="9286.1999999999989"/>
    <n v="0.6"/>
    <x v="2"/>
    <n v="2021"/>
    <x v="11"/>
    <x v="1"/>
    <x v="1"/>
    <n v="40.199999999999996"/>
  </r>
  <r>
    <x v="2"/>
    <n v="1185732"/>
    <d v="2021-07-02T00:00:00"/>
    <x v="4"/>
    <x v="29"/>
    <s v="Charlotte"/>
    <x v="0"/>
    <n v="60"/>
    <n v="294"/>
    <n v="17640"/>
    <n v="8820"/>
    <n v="0.5"/>
    <x v="2"/>
    <n v="2021"/>
    <x v="5"/>
    <x v="2"/>
    <x v="0"/>
    <n v="30"/>
  </r>
  <r>
    <x v="2"/>
    <n v="1185732"/>
    <d v="2021-07-02T00:00:00"/>
    <x v="4"/>
    <x v="29"/>
    <s v="Charlotte"/>
    <x v="1"/>
    <n v="58"/>
    <n v="224"/>
    <n v="12992"/>
    <n v="6496"/>
    <n v="0.5"/>
    <x v="2"/>
    <n v="2021"/>
    <x v="5"/>
    <x v="2"/>
    <x v="0"/>
    <n v="29"/>
  </r>
  <r>
    <x v="2"/>
    <n v="1185732"/>
    <d v="2021-07-02T00:00:00"/>
    <x v="4"/>
    <x v="29"/>
    <s v="Charlotte"/>
    <x v="2"/>
    <n v="53"/>
    <n v="196"/>
    <n v="10388"/>
    <n v="5713.4000000000005"/>
    <n v="0.55000000000000004"/>
    <x v="2"/>
    <n v="2021"/>
    <x v="5"/>
    <x v="2"/>
    <x v="0"/>
    <n v="29.150000000000002"/>
  </r>
  <r>
    <x v="2"/>
    <n v="1185732"/>
    <d v="2021-07-02T00:00:00"/>
    <x v="4"/>
    <x v="29"/>
    <s v="Charlotte"/>
    <x v="3"/>
    <n v="52"/>
    <n v="203"/>
    <n v="10556"/>
    <n v="5383.56"/>
    <n v="0.51"/>
    <x v="2"/>
    <n v="2021"/>
    <x v="5"/>
    <x v="2"/>
    <x v="0"/>
    <n v="26.520000000000003"/>
  </r>
  <r>
    <x v="2"/>
    <n v="1185732"/>
    <d v="2021-07-02T00:00:00"/>
    <x v="4"/>
    <x v="29"/>
    <s v="Charlotte"/>
    <x v="4"/>
    <n v="59"/>
    <n v="182"/>
    <n v="10738"/>
    <n v="5261.62"/>
    <n v="0.49"/>
    <x v="2"/>
    <n v="2021"/>
    <x v="5"/>
    <x v="2"/>
    <x v="1"/>
    <n v="28.91"/>
  </r>
  <r>
    <x v="2"/>
    <n v="1185732"/>
    <d v="2021-07-02T00:00:00"/>
    <x v="4"/>
    <x v="29"/>
    <s v="Charlotte"/>
    <x v="5"/>
    <n v="64"/>
    <n v="263"/>
    <n v="16832"/>
    <n v="10604.16"/>
    <n v="0.63"/>
    <x v="2"/>
    <n v="2021"/>
    <x v="5"/>
    <x v="2"/>
    <x v="1"/>
    <n v="40.32"/>
  </r>
  <r>
    <x v="2"/>
    <n v="1185732"/>
    <d v="2021-08-03T00:00:00"/>
    <x v="4"/>
    <x v="29"/>
    <s v="Charlotte"/>
    <x v="0"/>
    <n v="61"/>
    <n v="308"/>
    <n v="18788"/>
    <n v="9957.6400000000012"/>
    <n v="0.53"/>
    <x v="2"/>
    <n v="2021"/>
    <x v="6"/>
    <x v="2"/>
    <x v="0"/>
    <n v="32.330000000000005"/>
  </r>
  <r>
    <x v="2"/>
    <n v="1185732"/>
    <d v="2021-08-03T00:00:00"/>
    <x v="4"/>
    <x v="29"/>
    <s v="Charlotte"/>
    <x v="1"/>
    <n v="58"/>
    <n v="200"/>
    <n v="11600"/>
    <n v="5219.9999999999991"/>
    <n v="0.44999999999999996"/>
    <x v="2"/>
    <n v="2021"/>
    <x v="6"/>
    <x v="2"/>
    <x v="0"/>
    <n v="26.099999999999994"/>
  </r>
  <r>
    <x v="2"/>
    <n v="1185732"/>
    <d v="2021-08-03T00:00:00"/>
    <x v="4"/>
    <x v="29"/>
    <s v="Charlotte"/>
    <x v="2"/>
    <n v="54"/>
    <n v="210"/>
    <n v="11340"/>
    <n v="6010.2000000000007"/>
    <n v="0.53"/>
    <x v="2"/>
    <n v="2021"/>
    <x v="6"/>
    <x v="2"/>
    <x v="0"/>
    <n v="28.620000000000005"/>
  </r>
  <r>
    <x v="2"/>
    <n v="1185732"/>
    <d v="2021-08-03T00:00:00"/>
    <x v="4"/>
    <x v="29"/>
    <s v="Charlotte"/>
    <x v="3"/>
    <n v="44"/>
    <n v="182"/>
    <n v="8008"/>
    <n v="4244.24"/>
    <n v="0.53"/>
    <x v="2"/>
    <n v="2021"/>
    <x v="6"/>
    <x v="2"/>
    <x v="0"/>
    <n v="23.32"/>
  </r>
  <r>
    <x v="2"/>
    <n v="1185732"/>
    <d v="2021-08-03T00:00:00"/>
    <x v="4"/>
    <x v="29"/>
    <s v="Charlotte"/>
    <x v="4"/>
    <n v="53"/>
    <n v="176"/>
    <n v="9328"/>
    <n v="4477.4399999999996"/>
    <n v="0.48"/>
    <x v="2"/>
    <n v="2021"/>
    <x v="6"/>
    <x v="2"/>
    <x v="1"/>
    <n v="25.439999999999998"/>
  </r>
  <r>
    <x v="2"/>
    <n v="1185732"/>
    <d v="2021-08-03T00:00:00"/>
    <x v="4"/>
    <x v="29"/>
    <s v="Charlotte"/>
    <x v="5"/>
    <n v="54"/>
    <n v="231"/>
    <n v="12474"/>
    <n v="7983.3600000000006"/>
    <n v="0.64"/>
    <x v="2"/>
    <n v="2021"/>
    <x v="6"/>
    <x v="2"/>
    <x v="1"/>
    <n v="34.56"/>
  </r>
  <r>
    <x v="2"/>
    <n v="1185732"/>
    <d v="2021-09-02T00:00:00"/>
    <x v="4"/>
    <x v="29"/>
    <s v="Charlotte"/>
    <x v="0"/>
    <n v="53"/>
    <n v="250"/>
    <n v="13250"/>
    <n v="6890"/>
    <n v="0.52"/>
    <x v="2"/>
    <n v="2021"/>
    <x v="7"/>
    <x v="2"/>
    <x v="0"/>
    <n v="27.56"/>
  </r>
  <r>
    <x v="2"/>
    <n v="1185732"/>
    <d v="2021-09-02T00:00:00"/>
    <x v="4"/>
    <x v="29"/>
    <s v="Charlotte"/>
    <x v="1"/>
    <n v="49"/>
    <n v="181"/>
    <n v="8869"/>
    <n v="4434.5"/>
    <n v="0.5"/>
    <x v="2"/>
    <n v="2021"/>
    <x v="7"/>
    <x v="2"/>
    <x v="0"/>
    <n v="24.5"/>
  </r>
  <r>
    <x v="2"/>
    <n v="1185732"/>
    <d v="2021-09-02T00:00:00"/>
    <x v="4"/>
    <x v="29"/>
    <s v="Charlotte"/>
    <x v="2"/>
    <n v="28"/>
    <n v="175"/>
    <n v="4900"/>
    <n v="2499"/>
    <n v="0.51"/>
    <x v="2"/>
    <n v="2021"/>
    <x v="7"/>
    <x v="2"/>
    <x v="0"/>
    <n v="14.28"/>
  </r>
  <r>
    <x v="2"/>
    <n v="1185732"/>
    <d v="2021-09-02T00:00:00"/>
    <x v="4"/>
    <x v="29"/>
    <s v="Charlotte"/>
    <x v="3"/>
    <n v="28"/>
    <n v="150"/>
    <n v="4200"/>
    <n v="2100"/>
    <n v="0.5"/>
    <x v="2"/>
    <n v="2021"/>
    <x v="7"/>
    <x v="2"/>
    <x v="0"/>
    <n v="14"/>
  </r>
  <r>
    <x v="2"/>
    <n v="1185732"/>
    <d v="2021-09-02T00:00:00"/>
    <x v="4"/>
    <x v="29"/>
    <s v="Charlotte"/>
    <x v="4"/>
    <n v="38"/>
    <n v="156"/>
    <n v="5928"/>
    <n v="2726.8799999999997"/>
    <n v="0.45999999999999996"/>
    <x v="2"/>
    <n v="2021"/>
    <x v="7"/>
    <x v="2"/>
    <x v="1"/>
    <n v="17.479999999999997"/>
  </r>
  <r>
    <x v="2"/>
    <n v="1185732"/>
    <d v="2021-09-02T00:00:00"/>
    <x v="4"/>
    <x v="29"/>
    <s v="Charlotte"/>
    <x v="5"/>
    <n v="41"/>
    <n v="203"/>
    <n v="8323"/>
    <n v="5077.03"/>
    <n v="0.61"/>
    <x v="2"/>
    <n v="2021"/>
    <x v="7"/>
    <x v="2"/>
    <x v="1"/>
    <n v="25.009999999999998"/>
  </r>
  <r>
    <x v="2"/>
    <n v="1185732"/>
    <d v="2021-10-04T00:00:00"/>
    <x v="4"/>
    <x v="29"/>
    <s v="Charlotte"/>
    <x v="0"/>
    <n v="42"/>
    <n v="245"/>
    <n v="10290"/>
    <n v="5556.6"/>
    <n v="0.54"/>
    <x v="2"/>
    <n v="2021"/>
    <x v="8"/>
    <x v="3"/>
    <x v="0"/>
    <n v="22.68"/>
  </r>
  <r>
    <x v="2"/>
    <n v="1185732"/>
    <d v="2021-10-04T00:00:00"/>
    <x v="4"/>
    <x v="29"/>
    <s v="Charlotte"/>
    <x v="1"/>
    <n v="33"/>
    <n v="196"/>
    <n v="6468"/>
    <n v="2975.2799999999997"/>
    <n v="0.45999999999999996"/>
    <x v="2"/>
    <n v="2021"/>
    <x v="8"/>
    <x v="3"/>
    <x v="0"/>
    <n v="15.179999999999998"/>
  </r>
  <r>
    <x v="2"/>
    <n v="1185732"/>
    <d v="2021-10-04T00:00:00"/>
    <x v="4"/>
    <x v="29"/>
    <s v="Charlotte"/>
    <x v="2"/>
    <n v="34"/>
    <n v="150"/>
    <n v="5100"/>
    <n v="2601"/>
    <n v="0.51"/>
    <x v="2"/>
    <n v="2021"/>
    <x v="8"/>
    <x v="3"/>
    <x v="0"/>
    <n v="17.34"/>
  </r>
  <r>
    <x v="2"/>
    <n v="1185732"/>
    <d v="2021-10-04T00:00:00"/>
    <x v="4"/>
    <x v="29"/>
    <s v="Charlotte"/>
    <x v="3"/>
    <n v="34"/>
    <n v="160"/>
    <n v="5440"/>
    <n v="2937.6000000000004"/>
    <n v="0.54"/>
    <x v="2"/>
    <n v="2021"/>
    <x v="8"/>
    <x v="3"/>
    <x v="0"/>
    <n v="18.360000000000003"/>
  </r>
  <r>
    <x v="2"/>
    <n v="1185732"/>
    <d v="2021-10-04T00:00:00"/>
    <x v="4"/>
    <x v="29"/>
    <s v="Charlotte"/>
    <x v="4"/>
    <n v="42"/>
    <n v="149"/>
    <n v="6258"/>
    <n v="2941.2599999999998"/>
    <n v="0.47"/>
    <x v="2"/>
    <n v="2021"/>
    <x v="8"/>
    <x v="3"/>
    <x v="1"/>
    <n v="19.739999999999998"/>
  </r>
  <r>
    <x v="2"/>
    <n v="1185732"/>
    <d v="2021-10-04T00:00:00"/>
    <x v="4"/>
    <x v="29"/>
    <s v="Charlotte"/>
    <x v="5"/>
    <n v="48"/>
    <n v="176"/>
    <n v="8448"/>
    <n v="5322.24"/>
    <n v="0.63"/>
    <x v="2"/>
    <n v="2021"/>
    <x v="8"/>
    <x v="3"/>
    <x v="1"/>
    <n v="30.24"/>
  </r>
  <r>
    <x v="2"/>
    <n v="1185732"/>
    <d v="2021-11-03T00:00:00"/>
    <x v="4"/>
    <x v="29"/>
    <s v="Charlotte"/>
    <x v="0"/>
    <n v="44"/>
    <n v="215"/>
    <n v="9460"/>
    <n v="5203"/>
    <n v="0.55000000000000004"/>
    <x v="2"/>
    <n v="2021"/>
    <x v="9"/>
    <x v="3"/>
    <x v="0"/>
    <n v="24.2"/>
  </r>
  <r>
    <x v="2"/>
    <n v="1185732"/>
    <d v="2021-11-03T00:00:00"/>
    <x v="4"/>
    <x v="29"/>
    <s v="Charlotte"/>
    <x v="1"/>
    <n v="32"/>
    <n v="195"/>
    <n v="6240"/>
    <n v="2932.7999999999997"/>
    <n v="0.47"/>
    <x v="2"/>
    <n v="2021"/>
    <x v="9"/>
    <x v="3"/>
    <x v="0"/>
    <n v="15.04"/>
  </r>
  <r>
    <x v="2"/>
    <n v="1185732"/>
    <d v="2021-11-03T00:00:00"/>
    <x v="4"/>
    <x v="29"/>
    <s v="Charlotte"/>
    <x v="2"/>
    <n v="38"/>
    <n v="167"/>
    <n v="6346"/>
    <n v="3426.84"/>
    <n v="0.54"/>
    <x v="2"/>
    <n v="2021"/>
    <x v="9"/>
    <x v="3"/>
    <x v="0"/>
    <n v="20.52"/>
  </r>
  <r>
    <x v="2"/>
    <n v="1185732"/>
    <d v="2021-11-03T00:00:00"/>
    <x v="4"/>
    <x v="29"/>
    <s v="Charlotte"/>
    <x v="3"/>
    <n v="55"/>
    <n v="163"/>
    <n v="8965"/>
    <n v="4572.1499999999996"/>
    <n v="0.51"/>
    <x v="2"/>
    <n v="2021"/>
    <x v="9"/>
    <x v="3"/>
    <x v="0"/>
    <n v="28.049999999999997"/>
  </r>
  <r>
    <x v="2"/>
    <n v="1185732"/>
    <d v="2021-11-03T00:00:00"/>
    <x v="4"/>
    <x v="29"/>
    <s v="Charlotte"/>
    <x v="4"/>
    <n v="72"/>
    <n v="163"/>
    <n v="11736"/>
    <n v="5750.64"/>
    <n v="0.49"/>
    <x v="2"/>
    <n v="2021"/>
    <x v="9"/>
    <x v="3"/>
    <x v="1"/>
    <n v="35.28"/>
  </r>
  <r>
    <x v="2"/>
    <n v="1185732"/>
    <d v="2021-11-03T00:00:00"/>
    <x v="4"/>
    <x v="29"/>
    <s v="Charlotte"/>
    <x v="5"/>
    <n v="72"/>
    <n v="210"/>
    <n v="15120"/>
    <n v="9676.8000000000011"/>
    <n v="0.64"/>
    <x v="2"/>
    <n v="2021"/>
    <x v="9"/>
    <x v="3"/>
    <x v="1"/>
    <n v="46.080000000000005"/>
  </r>
  <r>
    <x v="2"/>
    <n v="1185732"/>
    <d v="2021-12-02T00:00:00"/>
    <x v="4"/>
    <x v="29"/>
    <s v="Charlotte"/>
    <x v="0"/>
    <n v="64"/>
    <n v="244"/>
    <n v="15616"/>
    <n v="7964.16"/>
    <n v="0.51"/>
    <x v="2"/>
    <n v="2021"/>
    <x v="10"/>
    <x v="3"/>
    <x v="0"/>
    <n v="32.64"/>
  </r>
  <r>
    <x v="2"/>
    <n v="1185732"/>
    <d v="2021-12-02T00:00:00"/>
    <x v="4"/>
    <x v="29"/>
    <s v="Charlotte"/>
    <x v="1"/>
    <n v="55"/>
    <n v="202"/>
    <n v="11110"/>
    <n v="4999.4999999999991"/>
    <n v="0.44999999999999996"/>
    <x v="2"/>
    <n v="2021"/>
    <x v="10"/>
    <x v="3"/>
    <x v="0"/>
    <n v="24.749999999999996"/>
  </r>
  <r>
    <x v="5"/>
    <n v="1185732"/>
    <d v="2021-12-02T00:00:00"/>
    <x v="4"/>
    <x v="29"/>
    <s v="Charlotte"/>
    <x v="2"/>
    <n v="55"/>
    <n v="218"/>
    <n v="11990"/>
    <n v="6114.9000000000005"/>
    <n v="0.51"/>
    <x v="2"/>
    <n v="2021"/>
    <x v="10"/>
    <x v="3"/>
    <x v="0"/>
    <n v="28.050000000000004"/>
  </r>
  <r>
    <x v="5"/>
    <n v="1185732"/>
    <d v="2021-12-02T00:00:00"/>
    <x v="4"/>
    <x v="29"/>
    <s v="Charlotte"/>
    <x v="3"/>
    <n v="55"/>
    <n v="196"/>
    <n v="10780"/>
    <n v="5821.2000000000007"/>
    <n v="0.54"/>
    <x v="2"/>
    <n v="2021"/>
    <x v="10"/>
    <x v="3"/>
    <x v="0"/>
    <n v="29.700000000000003"/>
  </r>
  <r>
    <x v="5"/>
    <n v="1185732"/>
    <d v="2021-12-02T00:00:00"/>
    <x v="4"/>
    <x v="29"/>
    <s v="Charlotte"/>
    <x v="4"/>
    <n v="65"/>
    <n v="169"/>
    <n v="10985"/>
    <n v="5382.65"/>
    <n v="0.49"/>
    <x v="2"/>
    <n v="2021"/>
    <x v="10"/>
    <x v="3"/>
    <x v="1"/>
    <n v="31.849999999999998"/>
  </r>
  <r>
    <x v="5"/>
    <n v="1185732"/>
    <d v="2021-12-02T00:00:00"/>
    <x v="4"/>
    <x v="29"/>
    <s v="Charlotte"/>
    <x v="5"/>
    <n v="69"/>
    <n v="225"/>
    <n v="15525"/>
    <n v="10091.25"/>
    <n v="0.65"/>
    <x v="2"/>
    <n v="2021"/>
    <x v="10"/>
    <x v="3"/>
    <x v="1"/>
    <n v="44.85"/>
  </r>
  <r>
    <x v="5"/>
    <n v="1185732"/>
    <d v="2021-01-13T00:00:00"/>
    <x v="4"/>
    <x v="29"/>
    <s v="Charlotte"/>
    <x v="0"/>
    <n v="32"/>
    <n v="194"/>
    <n v="6208"/>
    <n v="3228.1600000000003"/>
    <n v="0.52"/>
    <x v="2"/>
    <n v="2021"/>
    <x v="0"/>
    <x v="0"/>
    <x v="0"/>
    <n v="16.64"/>
  </r>
  <r>
    <x v="5"/>
    <n v="1185732"/>
    <d v="2021-01-13T00:00:00"/>
    <x v="4"/>
    <x v="29"/>
    <s v="Charlotte"/>
    <x v="1"/>
    <n v="33"/>
    <n v="150"/>
    <n v="4950"/>
    <n v="2475"/>
    <n v="0.5"/>
    <x v="2"/>
    <n v="2021"/>
    <x v="0"/>
    <x v="0"/>
    <x v="0"/>
    <n v="16.5"/>
  </r>
  <r>
    <x v="5"/>
    <n v="1185732"/>
    <d v="2021-01-13T00:00:00"/>
    <x v="4"/>
    <x v="29"/>
    <s v="Charlotte"/>
    <x v="2"/>
    <n v="24"/>
    <n v="167"/>
    <n v="4008"/>
    <n v="2164.3200000000002"/>
    <n v="0.54"/>
    <x v="2"/>
    <n v="2021"/>
    <x v="0"/>
    <x v="0"/>
    <x v="0"/>
    <n v="12.96"/>
  </r>
  <r>
    <x v="5"/>
    <n v="1185732"/>
    <d v="2021-01-13T00:00:00"/>
    <x v="4"/>
    <x v="29"/>
    <s v="Charlotte"/>
    <x v="3"/>
    <n v="29"/>
    <n v="123"/>
    <n v="3567"/>
    <n v="1854.8400000000001"/>
    <n v="0.52"/>
    <x v="2"/>
    <n v="2021"/>
    <x v="0"/>
    <x v="0"/>
    <x v="0"/>
    <n v="15.080000000000002"/>
  </r>
  <r>
    <x v="5"/>
    <n v="1185732"/>
    <d v="2021-01-13T00:00:00"/>
    <x v="4"/>
    <x v="29"/>
    <s v="Charlotte"/>
    <x v="4"/>
    <n v="44"/>
    <n v="128"/>
    <n v="5632"/>
    <n v="2816"/>
    <n v="0.5"/>
    <x v="2"/>
    <n v="2021"/>
    <x v="0"/>
    <x v="0"/>
    <x v="1"/>
    <n v="22"/>
  </r>
  <r>
    <x v="5"/>
    <n v="1185732"/>
    <d v="2021-01-13T00:00:00"/>
    <x v="4"/>
    <x v="29"/>
    <s v="Charlotte"/>
    <x v="5"/>
    <n v="32"/>
    <n v="173"/>
    <n v="5536"/>
    <n v="3598.4"/>
    <n v="0.65"/>
    <x v="2"/>
    <n v="2021"/>
    <x v="0"/>
    <x v="0"/>
    <x v="1"/>
    <n v="20.8"/>
  </r>
  <r>
    <x v="5"/>
    <n v="1185732"/>
    <d v="2021-02-11T00:00:00"/>
    <x v="4"/>
    <x v="29"/>
    <s v="Charlotte"/>
    <x v="0"/>
    <n v="32"/>
    <n v="231"/>
    <n v="7392"/>
    <n v="3696"/>
    <n v="0.5"/>
    <x v="2"/>
    <n v="2021"/>
    <x v="1"/>
    <x v="0"/>
    <x v="0"/>
    <n v="16"/>
  </r>
  <r>
    <x v="5"/>
    <n v="1185732"/>
    <d v="2021-02-11T00:00:00"/>
    <x v="4"/>
    <x v="29"/>
    <s v="Charlotte"/>
    <x v="1"/>
    <n v="33"/>
    <n v="143"/>
    <n v="4719"/>
    <n v="2359.5"/>
    <n v="0.5"/>
    <x v="2"/>
    <n v="2021"/>
    <x v="1"/>
    <x v="0"/>
    <x v="0"/>
    <n v="16.5"/>
  </r>
  <r>
    <x v="5"/>
    <n v="1185732"/>
    <d v="2021-02-11T00:00:00"/>
    <x v="4"/>
    <x v="29"/>
    <s v="Charlotte"/>
    <x v="2"/>
    <n v="23"/>
    <n v="158"/>
    <n v="3634"/>
    <n v="1817"/>
    <n v="0.5"/>
    <x v="2"/>
    <n v="2021"/>
    <x v="1"/>
    <x v="0"/>
    <x v="0"/>
    <n v="11.5"/>
  </r>
  <r>
    <x v="5"/>
    <n v="1185732"/>
    <d v="2021-02-11T00:00:00"/>
    <x v="3"/>
    <x v="30"/>
    <s v="Columbus"/>
    <x v="3"/>
    <n v="29"/>
    <n v="101"/>
    <n v="2929"/>
    <n v="1464.5"/>
    <n v="0.5"/>
    <x v="2"/>
    <n v="2021"/>
    <x v="1"/>
    <x v="0"/>
    <x v="0"/>
    <n v="14.5"/>
  </r>
  <r>
    <x v="5"/>
    <n v="1185732"/>
    <d v="2021-02-11T00:00:00"/>
    <x v="3"/>
    <x v="30"/>
    <s v="Columbus"/>
    <x v="4"/>
    <n v="41"/>
    <n v="122"/>
    <n v="5002"/>
    <n v="2300.9199999999996"/>
    <n v="0.45999999999999996"/>
    <x v="2"/>
    <n v="2021"/>
    <x v="1"/>
    <x v="0"/>
    <x v="1"/>
    <n v="18.859999999999996"/>
  </r>
  <r>
    <x v="5"/>
    <n v="1185732"/>
    <d v="2021-02-11T00:00:00"/>
    <x v="3"/>
    <x v="30"/>
    <s v="Columbus"/>
    <x v="5"/>
    <n v="29"/>
    <n v="143"/>
    <n v="4147"/>
    <n v="2529.67"/>
    <n v="0.61"/>
    <x v="2"/>
    <n v="2021"/>
    <x v="1"/>
    <x v="0"/>
    <x v="1"/>
    <n v="17.690000000000001"/>
  </r>
  <r>
    <x v="5"/>
    <n v="1185732"/>
    <d v="2021-03-09T00:00:00"/>
    <x v="3"/>
    <x v="30"/>
    <s v="Columbus"/>
    <x v="0"/>
    <n v="27"/>
    <n v="231"/>
    <n v="6237"/>
    <n v="3243.2400000000002"/>
    <n v="0.52"/>
    <x v="2"/>
    <n v="2021"/>
    <x v="2"/>
    <x v="0"/>
    <x v="0"/>
    <n v="14.040000000000001"/>
  </r>
  <r>
    <x v="5"/>
    <n v="1185732"/>
    <d v="2021-03-09T00:00:00"/>
    <x v="3"/>
    <x v="30"/>
    <s v="Columbus"/>
    <x v="1"/>
    <n v="27"/>
    <n v="126"/>
    <n v="3402"/>
    <n v="1530.8999999999999"/>
    <n v="0.44999999999999996"/>
    <x v="2"/>
    <n v="2021"/>
    <x v="2"/>
    <x v="0"/>
    <x v="0"/>
    <n v="12.149999999999999"/>
  </r>
  <r>
    <x v="5"/>
    <n v="1185732"/>
    <d v="2021-03-09T00:00:00"/>
    <x v="3"/>
    <x v="30"/>
    <s v="Columbus"/>
    <x v="2"/>
    <n v="20"/>
    <n v="124"/>
    <n v="2480"/>
    <n v="1314.4"/>
    <n v="0.53"/>
    <x v="2"/>
    <n v="2021"/>
    <x v="2"/>
    <x v="0"/>
    <x v="0"/>
    <n v="10.600000000000001"/>
  </r>
  <r>
    <x v="5"/>
    <n v="1185732"/>
    <d v="2021-03-09T00:00:00"/>
    <x v="3"/>
    <x v="30"/>
    <s v="Columbus"/>
    <x v="3"/>
    <n v="24"/>
    <n v="98"/>
    <n v="2352"/>
    <n v="1223.04"/>
    <n v="0.52"/>
    <x v="2"/>
    <n v="2021"/>
    <x v="2"/>
    <x v="0"/>
    <x v="0"/>
    <n v="12.48"/>
  </r>
  <r>
    <x v="5"/>
    <n v="1185732"/>
    <d v="2021-03-09T00:00:00"/>
    <x v="3"/>
    <x v="30"/>
    <s v="Columbus"/>
    <x v="4"/>
    <n v="37"/>
    <n v="113"/>
    <n v="4181"/>
    <n v="2048.69"/>
    <n v="0.49"/>
    <x v="2"/>
    <n v="2021"/>
    <x v="2"/>
    <x v="0"/>
    <x v="1"/>
    <n v="18.13"/>
  </r>
  <r>
    <x v="5"/>
    <n v="1185732"/>
    <d v="2021-03-09T00:00:00"/>
    <x v="3"/>
    <x v="30"/>
    <s v="Columbus"/>
    <x v="5"/>
    <n v="28"/>
    <n v="128"/>
    <n v="3584"/>
    <n v="2186.2399999999998"/>
    <n v="0.61"/>
    <x v="2"/>
    <n v="2021"/>
    <x v="2"/>
    <x v="0"/>
    <x v="1"/>
    <n v="17.079999999999998"/>
  </r>
  <r>
    <x v="5"/>
    <n v="1185732"/>
    <d v="2021-04-10T00:00:00"/>
    <x v="3"/>
    <x v="30"/>
    <s v="Columbus"/>
    <x v="0"/>
    <n v="28"/>
    <n v="218"/>
    <n v="6104"/>
    <n v="3357.2000000000003"/>
    <n v="0.55000000000000004"/>
    <x v="2"/>
    <n v="2021"/>
    <x v="3"/>
    <x v="1"/>
    <x v="0"/>
    <n v="15.400000000000002"/>
  </r>
  <r>
    <x v="5"/>
    <n v="1185732"/>
    <d v="2021-04-10T00:00:00"/>
    <x v="3"/>
    <x v="30"/>
    <s v="Columbus"/>
    <x v="1"/>
    <n v="28"/>
    <n v="111"/>
    <n v="3108"/>
    <n v="1522.92"/>
    <n v="0.49"/>
    <x v="2"/>
    <n v="2021"/>
    <x v="3"/>
    <x v="1"/>
    <x v="0"/>
    <n v="13.72"/>
  </r>
  <r>
    <x v="5"/>
    <n v="1185732"/>
    <d v="2021-04-10T00:00:00"/>
    <x v="3"/>
    <x v="30"/>
    <s v="Columbus"/>
    <x v="2"/>
    <n v="19"/>
    <n v="106"/>
    <n v="2014"/>
    <n v="1067.42"/>
    <n v="0.53"/>
    <x v="2"/>
    <n v="2021"/>
    <x v="3"/>
    <x v="1"/>
    <x v="0"/>
    <n v="10.07"/>
  </r>
  <r>
    <x v="5"/>
    <n v="1185732"/>
    <d v="2021-04-10T00:00:00"/>
    <x v="3"/>
    <x v="30"/>
    <s v="Columbus"/>
    <x v="3"/>
    <n v="24"/>
    <n v="102"/>
    <n v="2448"/>
    <n v="1224"/>
    <n v="0.5"/>
    <x v="2"/>
    <n v="2021"/>
    <x v="3"/>
    <x v="1"/>
    <x v="0"/>
    <n v="12"/>
  </r>
  <r>
    <x v="5"/>
    <n v="1185732"/>
    <d v="2021-04-10T00:00:00"/>
    <x v="3"/>
    <x v="30"/>
    <s v="Columbus"/>
    <x v="4"/>
    <n v="42"/>
    <n v="101"/>
    <n v="4242"/>
    <n v="1993.7399999999998"/>
    <n v="0.47"/>
    <x v="2"/>
    <n v="2021"/>
    <x v="3"/>
    <x v="1"/>
    <x v="1"/>
    <n v="19.739999999999998"/>
  </r>
  <r>
    <x v="5"/>
    <n v="1185732"/>
    <d v="2021-04-10T00:00:00"/>
    <x v="3"/>
    <x v="30"/>
    <s v="Columbus"/>
    <x v="5"/>
    <n v="34"/>
    <n v="137"/>
    <n v="4658"/>
    <n v="3027.7000000000003"/>
    <n v="0.65"/>
    <x v="2"/>
    <n v="2021"/>
    <x v="3"/>
    <x v="1"/>
    <x v="1"/>
    <n v="22.1"/>
  </r>
  <r>
    <x v="5"/>
    <n v="1185732"/>
    <d v="2021-05-09T00:00:00"/>
    <x v="3"/>
    <x v="30"/>
    <s v="Columbus"/>
    <x v="0"/>
    <n v="42"/>
    <n v="207"/>
    <n v="8694"/>
    <n v="4347"/>
    <n v="0.5"/>
    <x v="2"/>
    <n v="2021"/>
    <x v="4"/>
    <x v="1"/>
    <x v="0"/>
    <n v="21"/>
  </r>
  <r>
    <x v="5"/>
    <n v="1185732"/>
    <d v="2021-05-09T00:00:00"/>
    <x v="3"/>
    <x v="30"/>
    <s v="Columbus"/>
    <x v="1"/>
    <n v="44"/>
    <n v="135"/>
    <n v="5940"/>
    <n v="2910.6"/>
    <n v="0.49"/>
    <x v="2"/>
    <n v="2021"/>
    <x v="4"/>
    <x v="1"/>
    <x v="0"/>
    <n v="21.56"/>
  </r>
  <r>
    <x v="5"/>
    <n v="1185732"/>
    <d v="2021-05-09T00:00:00"/>
    <x v="3"/>
    <x v="30"/>
    <s v="Columbus"/>
    <x v="2"/>
    <n v="39"/>
    <n v="143"/>
    <n v="5577"/>
    <n v="2844.27"/>
    <n v="0.51"/>
    <x v="2"/>
    <n v="2021"/>
    <x v="4"/>
    <x v="1"/>
    <x v="0"/>
    <n v="19.89"/>
  </r>
  <r>
    <x v="5"/>
    <n v="1185732"/>
    <d v="2021-05-09T00:00:00"/>
    <x v="3"/>
    <x v="30"/>
    <s v="Columbus"/>
    <x v="3"/>
    <n v="38"/>
    <n v="123"/>
    <n v="4674"/>
    <n v="2570.7000000000003"/>
    <n v="0.55000000000000004"/>
    <x v="2"/>
    <n v="2021"/>
    <x v="4"/>
    <x v="1"/>
    <x v="0"/>
    <n v="20.900000000000002"/>
  </r>
  <r>
    <x v="5"/>
    <n v="1185732"/>
    <d v="2021-05-09T00:00:00"/>
    <x v="3"/>
    <x v="30"/>
    <s v="Columbus"/>
    <x v="4"/>
    <n v="49"/>
    <n v="126"/>
    <n v="6174"/>
    <n v="2840.04"/>
    <n v="0.45999999999999996"/>
    <x v="2"/>
    <n v="2021"/>
    <x v="4"/>
    <x v="1"/>
    <x v="1"/>
    <n v="22.54"/>
  </r>
  <r>
    <x v="5"/>
    <n v="1185732"/>
    <d v="2021-05-09T00:00:00"/>
    <x v="3"/>
    <x v="30"/>
    <s v="Columbus"/>
    <x v="5"/>
    <n v="53"/>
    <n v="143"/>
    <n v="7579"/>
    <n v="4850.5600000000004"/>
    <n v="0.64"/>
    <x v="2"/>
    <n v="2021"/>
    <x v="4"/>
    <x v="1"/>
    <x v="1"/>
    <n v="33.92"/>
  </r>
  <r>
    <x v="5"/>
    <n v="1185732"/>
    <d v="2021-06-11T00:00:00"/>
    <x v="3"/>
    <x v="30"/>
    <s v="Columbus"/>
    <x v="0"/>
    <n v="49"/>
    <n v="232"/>
    <n v="11368"/>
    <n v="6025.04"/>
    <n v="0.53"/>
    <x v="2"/>
    <n v="2021"/>
    <x v="11"/>
    <x v="1"/>
    <x v="0"/>
    <n v="25.97"/>
  </r>
  <r>
    <x v="5"/>
    <n v="1185732"/>
    <d v="2021-06-11T00:00:00"/>
    <x v="3"/>
    <x v="30"/>
    <s v="Columbus"/>
    <x v="1"/>
    <n v="41"/>
    <n v="138"/>
    <n v="5658"/>
    <n v="2602.6799999999998"/>
    <n v="0.45999999999999996"/>
    <x v="2"/>
    <n v="2021"/>
    <x v="11"/>
    <x v="1"/>
    <x v="0"/>
    <n v="18.86"/>
  </r>
  <r>
    <x v="5"/>
    <n v="1185732"/>
    <d v="2021-06-11T00:00:00"/>
    <x v="3"/>
    <x v="30"/>
    <s v="Columbus"/>
    <x v="2"/>
    <n v="49"/>
    <n v="142"/>
    <n v="6958"/>
    <n v="3757.32"/>
    <n v="0.54"/>
    <x v="2"/>
    <n v="2021"/>
    <x v="11"/>
    <x v="1"/>
    <x v="0"/>
    <n v="26.46"/>
  </r>
  <r>
    <x v="5"/>
    <n v="1185732"/>
    <d v="2021-06-11T00:00:00"/>
    <x v="3"/>
    <x v="30"/>
    <s v="Columbus"/>
    <x v="3"/>
    <n v="49"/>
    <n v="140"/>
    <n v="6860"/>
    <n v="3498.6"/>
    <n v="0.51"/>
    <x v="2"/>
    <n v="2021"/>
    <x v="11"/>
    <x v="1"/>
    <x v="0"/>
    <n v="24.99"/>
  </r>
  <r>
    <x v="5"/>
    <n v="1185732"/>
    <d v="2021-06-11T00:00:00"/>
    <x v="3"/>
    <x v="30"/>
    <s v="Columbus"/>
    <x v="4"/>
    <n v="62"/>
    <n v="150"/>
    <n v="9300"/>
    <n v="4371"/>
    <n v="0.47"/>
    <x v="2"/>
    <n v="2021"/>
    <x v="11"/>
    <x v="1"/>
    <x v="1"/>
    <n v="29.14"/>
  </r>
  <r>
    <x v="5"/>
    <n v="1185732"/>
    <d v="2021-06-11T00:00:00"/>
    <x v="3"/>
    <x v="30"/>
    <s v="Columbus"/>
    <x v="5"/>
    <n v="64"/>
    <n v="196"/>
    <n v="12544"/>
    <n v="7777.28"/>
    <n v="0.62"/>
    <x v="2"/>
    <n v="2021"/>
    <x v="11"/>
    <x v="1"/>
    <x v="1"/>
    <n v="39.68"/>
  </r>
  <r>
    <x v="5"/>
    <n v="1185732"/>
    <d v="2021-07-09T00:00:00"/>
    <x v="3"/>
    <x v="30"/>
    <s v="Columbus"/>
    <x v="0"/>
    <n v="63"/>
    <n v="252"/>
    <n v="15876"/>
    <n v="8255.52"/>
    <n v="0.52"/>
    <x v="2"/>
    <n v="2021"/>
    <x v="5"/>
    <x v="2"/>
    <x v="0"/>
    <n v="32.760000000000005"/>
  </r>
  <r>
    <x v="5"/>
    <n v="1185732"/>
    <d v="2021-07-09T00:00:00"/>
    <x v="3"/>
    <x v="30"/>
    <s v="Columbus"/>
    <x v="1"/>
    <n v="56"/>
    <n v="195"/>
    <n v="10920"/>
    <n v="5132.3999999999996"/>
    <n v="0.47"/>
    <x v="2"/>
    <n v="2021"/>
    <x v="5"/>
    <x v="2"/>
    <x v="0"/>
    <n v="26.319999999999997"/>
  </r>
  <r>
    <x v="5"/>
    <n v="1185732"/>
    <d v="2021-07-09T00:00:00"/>
    <x v="3"/>
    <x v="30"/>
    <s v="Columbus"/>
    <x v="2"/>
    <n v="51"/>
    <n v="173"/>
    <n v="8823"/>
    <n v="4499.7300000000005"/>
    <n v="0.51"/>
    <x v="2"/>
    <n v="2021"/>
    <x v="5"/>
    <x v="2"/>
    <x v="0"/>
    <n v="26.01"/>
  </r>
  <r>
    <x v="5"/>
    <n v="1185732"/>
    <d v="2021-07-09T00:00:00"/>
    <x v="3"/>
    <x v="30"/>
    <s v="Columbus"/>
    <x v="3"/>
    <n v="53"/>
    <n v="152"/>
    <n v="8056"/>
    <n v="4350.2400000000007"/>
    <n v="0.54"/>
    <x v="2"/>
    <n v="2021"/>
    <x v="5"/>
    <x v="2"/>
    <x v="0"/>
    <n v="28.620000000000005"/>
  </r>
  <r>
    <x v="5"/>
    <n v="1185732"/>
    <d v="2021-07-09T00:00:00"/>
    <x v="3"/>
    <x v="30"/>
    <s v="Columbus"/>
    <x v="4"/>
    <n v="59"/>
    <n v="154"/>
    <n v="9086"/>
    <n v="4179.5599999999995"/>
    <n v="0.45999999999999996"/>
    <x v="2"/>
    <n v="2021"/>
    <x v="5"/>
    <x v="2"/>
    <x v="1"/>
    <n v="27.139999999999997"/>
  </r>
  <r>
    <x v="5"/>
    <n v="1185732"/>
    <d v="2021-07-09T00:00:00"/>
    <x v="3"/>
    <x v="30"/>
    <s v="Columbus"/>
    <x v="5"/>
    <n v="69"/>
    <n v="181"/>
    <n v="12489"/>
    <n v="7868.07"/>
    <n v="0.63"/>
    <x v="2"/>
    <n v="2021"/>
    <x v="5"/>
    <x v="2"/>
    <x v="1"/>
    <n v="43.47"/>
  </r>
  <r>
    <x v="5"/>
    <n v="1185732"/>
    <d v="2021-08-10T00:00:00"/>
    <x v="3"/>
    <x v="30"/>
    <s v="Columbus"/>
    <x v="0"/>
    <n v="61"/>
    <n v="228"/>
    <n v="13908"/>
    <n v="6954"/>
    <n v="0.5"/>
    <x v="2"/>
    <n v="2021"/>
    <x v="6"/>
    <x v="2"/>
    <x v="0"/>
    <n v="30.5"/>
  </r>
  <r>
    <x v="5"/>
    <n v="1185732"/>
    <d v="2021-08-10T00:00:00"/>
    <x v="3"/>
    <x v="30"/>
    <s v="Columbus"/>
    <x v="1"/>
    <n v="58"/>
    <n v="195"/>
    <n v="11310"/>
    <n v="5202.5999999999995"/>
    <n v="0.45999999999999996"/>
    <x v="2"/>
    <n v="2021"/>
    <x v="6"/>
    <x v="2"/>
    <x v="0"/>
    <n v="26.679999999999996"/>
  </r>
  <r>
    <x v="5"/>
    <n v="1185732"/>
    <d v="2021-08-10T00:00:00"/>
    <x v="3"/>
    <x v="30"/>
    <s v="Columbus"/>
    <x v="2"/>
    <n v="53"/>
    <n v="150"/>
    <n v="7950"/>
    <n v="4054.5"/>
    <n v="0.51"/>
    <x v="2"/>
    <n v="2021"/>
    <x v="6"/>
    <x v="2"/>
    <x v="0"/>
    <n v="27.03"/>
  </r>
  <r>
    <x v="5"/>
    <n v="1185732"/>
    <d v="2021-08-10T00:00:00"/>
    <x v="3"/>
    <x v="30"/>
    <s v="Columbus"/>
    <x v="3"/>
    <n v="41"/>
    <n v="158"/>
    <n v="6478"/>
    <n v="3303.78"/>
    <n v="0.51"/>
    <x v="2"/>
    <n v="2021"/>
    <x v="6"/>
    <x v="2"/>
    <x v="0"/>
    <n v="20.91"/>
  </r>
  <r>
    <x v="5"/>
    <n v="1185732"/>
    <d v="2021-08-10T00:00:00"/>
    <x v="3"/>
    <x v="30"/>
    <s v="Columbus"/>
    <x v="4"/>
    <n v="50"/>
    <n v="135"/>
    <n v="6750"/>
    <n v="3307.5"/>
    <n v="0.49"/>
    <x v="2"/>
    <n v="2021"/>
    <x v="6"/>
    <x v="2"/>
    <x v="1"/>
    <n v="24.5"/>
  </r>
  <r>
    <x v="5"/>
    <n v="1185732"/>
    <d v="2021-08-10T00:00:00"/>
    <x v="3"/>
    <x v="30"/>
    <s v="Columbus"/>
    <x v="5"/>
    <n v="54"/>
    <n v="169"/>
    <n v="9126"/>
    <n v="5566.86"/>
    <n v="0.61"/>
    <x v="2"/>
    <n v="2021"/>
    <x v="6"/>
    <x v="2"/>
    <x v="1"/>
    <n v="32.94"/>
  </r>
  <r>
    <x v="5"/>
    <n v="1185732"/>
    <d v="2021-09-09T00:00:00"/>
    <x v="3"/>
    <x v="30"/>
    <s v="Columbus"/>
    <x v="0"/>
    <n v="50"/>
    <n v="225"/>
    <n v="11250"/>
    <n v="6075"/>
    <n v="0.54"/>
    <x v="2"/>
    <n v="2021"/>
    <x v="7"/>
    <x v="2"/>
    <x v="0"/>
    <n v="27"/>
  </r>
  <r>
    <x v="5"/>
    <n v="1185732"/>
    <d v="2021-09-09T00:00:00"/>
    <x v="3"/>
    <x v="30"/>
    <s v="Columbus"/>
    <x v="1"/>
    <n v="47"/>
    <n v="173"/>
    <n v="8131"/>
    <n v="3821.5699999999997"/>
    <n v="0.47"/>
    <x v="2"/>
    <n v="2021"/>
    <x v="7"/>
    <x v="2"/>
    <x v="0"/>
    <n v="22.09"/>
  </r>
  <r>
    <x v="5"/>
    <n v="1185732"/>
    <d v="2021-09-09T00:00:00"/>
    <x v="3"/>
    <x v="30"/>
    <s v="Columbus"/>
    <x v="2"/>
    <n v="23"/>
    <n v="138"/>
    <n v="3174"/>
    <n v="1745.7"/>
    <n v="0.55000000000000004"/>
    <x v="2"/>
    <n v="2021"/>
    <x v="7"/>
    <x v="2"/>
    <x v="0"/>
    <n v="12.65"/>
  </r>
  <r>
    <x v="5"/>
    <n v="1185732"/>
    <d v="2021-09-09T00:00:00"/>
    <x v="3"/>
    <x v="30"/>
    <s v="Columbus"/>
    <x v="3"/>
    <n v="24"/>
    <n v="113"/>
    <n v="2712"/>
    <n v="1383.1200000000001"/>
    <n v="0.51"/>
    <x v="2"/>
    <n v="2021"/>
    <x v="7"/>
    <x v="2"/>
    <x v="0"/>
    <n v="12.24"/>
  </r>
  <r>
    <x v="5"/>
    <n v="1185732"/>
    <d v="2021-09-09T00:00:00"/>
    <x v="3"/>
    <x v="30"/>
    <s v="Columbus"/>
    <x v="4"/>
    <n v="32"/>
    <n v="122"/>
    <n v="3904"/>
    <n v="1873.9199999999998"/>
    <n v="0.48"/>
    <x v="2"/>
    <n v="2021"/>
    <x v="7"/>
    <x v="2"/>
    <x v="1"/>
    <n v="15.36"/>
  </r>
  <r>
    <x v="5"/>
    <n v="1185732"/>
    <d v="2021-09-09T00:00:00"/>
    <x v="3"/>
    <x v="30"/>
    <s v="Columbus"/>
    <x v="5"/>
    <n v="37"/>
    <n v="138"/>
    <n v="5106"/>
    <n v="3165.72"/>
    <n v="0.62"/>
    <x v="2"/>
    <n v="2021"/>
    <x v="7"/>
    <x v="2"/>
    <x v="1"/>
    <n v="22.939999999999998"/>
  </r>
  <r>
    <x v="5"/>
    <n v="1185732"/>
    <d v="2021-10-11T00:00:00"/>
    <x v="3"/>
    <x v="30"/>
    <s v="Columbus"/>
    <x v="0"/>
    <n v="36"/>
    <n v="210"/>
    <n v="7560"/>
    <n v="3931.2000000000003"/>
    <n v="0.52"/>
    <x v="2"/>
    <n v="2021"/>
    <x v="8"/>
    <x v="3"/>
    <x v="0"/>
    <n v="18.720000000000002"/>
  </r>
  <r>
    <x v="5"/>
    <n v="1185732"/>
    <d v="2021-10-11T00:00:00"/>
    <x v="3"/>
    <x v="30"/>
    <s v="Columbus"/>
    <x v="1"/>
    <n v="29"/>
    <n v="138"/>
    <n v="4002"/>
    <n v="1880.9399999999998"/>
    <n v="0.47"/>
    <x v="2"/>
    <n v="2021"/>
    <x v="8"/>
    <x v="3"/>
    <x v="0"/>
    <n v="13.629999999999999"/>
  </r>
  <r>
    <x v="5"/>
    <n v="1185732"/>
    <d v="2021-10-11T00:00:00"/>
    <x v="3"/>
    <x v="30"/>
    <s v="Columbus"/>
    <x v="2"/>
    <n v="27"/>
    <n v="106"/>
    <n v="2862"/>
    <n v="1516.8600000000001"/>
    <n v="0.53"/>
    <x v="2"/>
    <n v="2021"/>
    <x v="8"/>
    <x v="3"/>
    <x v="0"/>
    <n v="14.31"/>
  </r>
  <r>
    <x v="5"/>
    <n v="1185732"/>
    <d v="2021-10-11T00:00:00"/>
    <x v="3"/>
    <x v="30"/>
    <s v="Columbus"/>
    <x v="3"/>
    <n v="29"/>
    <n v="112"/>
    <n v="3248"/>
    <n v="1656.48"/>
    <n v="0.51"/>
    <x v="2"/>
    <n v="2021"/>
    <x v="8"/>
    <x v="3"/>
    <x v="0"/>
    <n v="14.790000000000001"/>
  </r>
  <r>
    <x v="5"/>
    <n v="1185732"/>
    <d v="2021-10-11T00:00:00"/>
    <x v="3"/>
    <x v="30"/>
    <s v="Columbus"/>
    <x v="4"/>
    <n v="37"/>
    <n v="116"/>
    <n v="4292"/>
    <n v="1974.32"/>
    <n v="0.45999999999999996"/>
    <x v="2"/>
    <n v="2021"/>
    <x v="8"/>
    <x v="3"/>
    <x v="1"/>
    <n v="17.02"/>
  </r>
  <r>
    <x v="5"/>
    <n v="1185732"/>
    <d v="2021-10-11T00:00:00"/>
    <x v="3"/>
    <x v="30"/>
    <s v="Columbus"/>
    <x v="5"/>
    <n v="38"/>
    <n v="147"/>
    <n v="5586"/>
    <n v="3519.18"/>
    <n v="0.63"/>
    <x v="2"/>
    <n v="2021"/>
    <x v="8"/>
    <x v="3"/>
    <x v="1"/>
    <n v="23.939999999999998"/>
  </r>
  <r>
    <x v="5"/>
    <n v="1185732"/>
    <d v="2021-11-10T00:00:00"/>
    <x v="3"/>
    <x v="30"/>
    <s v="Columbus"/>
    <x v="0"/>
    <n v="34"/>
    <n v="169"/>
    <n v="5746"/>
    <n v="2987.92"/>
    <n v="0.52"/>
    <x v="2"/>
    <n v="2021"/>
    <x v="9"/>
    <x v="3"/>
    <x v="0"/>
    <n v="17.68"/>
  </r>
  <r>
    <x v="5"/>
    <n v="1185732"/>
    <d v="2021-11-10T00:00:00"/>
    <x v="3"/>
    <x v="30"/>
    <s v="Columbus"/>
    <x v="1"/>
    <n v="24"/>
    <n v="140"/>
    <n v="3360"/>
    <n v="1511.9999999999998"/>
    <n v="0.44999999999999996"/>
    <x v="2"/>
    <n v="2021"/>
    <x v="9"/>
    <x v="3"/>
    <x v="0"/>
    <n v="10.799999999999999"/>
  </r>
  <r>
    <x v="5"/>
    <n v="1185732"/>
    <d v="2021-11-10T00:00:00"/>
    <x v="3"/>
    <x v="30"/>
    <s v="Columbus"/>
    <x v="2"/>
    <n v="32"/>
    <n v="116"/>
    <n v="3712"/>
    <n v="1856"/>
    <n v="0.5"/>
    <x v="2"/>
    <n v="2021"/>
    <x v="9"/>
    <x v="3"/>
    <x v="0"/>
    <n v="16"/>
  </r>
  <r>
    <x v="5"/>
    <n v="1185732"/>
    <d v="2021-11-10T00:00:00"/>
    <x v="3"/>
    <x v="30"/>
    <s v="Columbus"/>
    <x v="3"/>
    <n v="59"/>
    <n v="135"/>
    <n v="7965"/>
    <n v="3982.5"/>
    <n v="0.5"/>
    <x v="2"/>
    <n v="2021"/>
    <x v="9"/>
    <x v="3"/>
    <x v="0"/>
    <n v="29.5"/>
  </r>
  <r>
    <x v="5"/>
    <n v="1185732"/>
    <d v="2021-11-10T00:00:00"/>
    <x v="3"/>
    <x v="30"/>
    <s v="Columbus"/>
    <x v="4"/>
    <n v="76"/>
    <n v="138"/>
    <n v="10488"/>
    <n v="5139.12"/>
    <n v="0.49"/>
    <x v="2"/>
    <n v="2021"/>
    <x v="9"/>
    <x v="3"/>
    <x v="1"/>
    <n v="37.24"/>
  </r>
  <r>
    <x v="5"/>
    <n v="1185732"/>
    <d v="2021-11-10T00:00:00"/>
    <x v="3"/>
    <x v="30"/>
    <s v="Columbus"/>
    <x v="5"/>
    <n v="74"/>
    <n v="167"/>
    <n v="12358"/>
    <n v="7909.12"/>
    <n v="0.64"/>
    <x v="2"/>
    <n v="2021"/>
    <x v="9"/>
    <x v="3"/>
    <x v="1"/>
    <n v="47.36"/>
  </r>
  <r>
    <x v="5"/>
    <n v="1185732"/>
    <d v="2021-12-09T00:00:00"/>
    <x v="3"/>
    <x v="30"/>
    <s v="Columbus"/>
    <x v="0"/>
    <n v="70"/>
    <n v="231"/>
    <n v="16170"/>
    <n v="8085"/>
    <n v="0.5"/>
    <x v="2"/>
    <n v="2021"/>
    <x v="10"/>
    <x v="3"/>
    <x v="0"/>
    <n v="35"/>
  </r>
  <r>
    <x v="5"/>
    <n v="1185732"/>
    <d v="2021-12-09T00:00:00"/>
    <x v="3"/>
    <x v="30"/>
    <s v="Columbus"/>
    <x v="1"/>
    <n v="60"/>
    <n v="181"/>
    <n v="10860"/>
    <n v="5104.2"/>
    <n v="0.47"/>
    <x v="2"/>
    <n v="2021"/>
    <x v="10"/>
    <x v="3"/>
    <x v="0"/>
    <n v="28.2"/>
  </r>
  <r>
    <x v="3"/>
    <n v="1185732"/>
    <d v="2021-12-09T00:00:00"/>
    <x v="3"/>
    <x v="30"/>
    <s v="Columbus"/>
    <x v="2"/>
    <n v="59"/>
    <n v="161"/>
    <n v="9499"/>
    <n v="4939.4800000000005"/>
    <n v="0.52"/>
    <x v="2"/>
    <n v="2021"/>
    <x v="10"/>
    <x v="3"/>
    <x v="0"/>
    <n v="30.680000000000003"/>
  </r>
  <r>
    <x v="3"/>
    <n v="1185732"/>
    <d v="2021-12-09T00:00:00"/>
    <x v="3"/>
    <x v="30"/>
    <s v="Columbus"/>
    <x v="3"/>
    <n v="63"/>
    <n v="147"/>
    <n v="9261"/>
    <n v="4630.5"/>
    <n v="0.5"/>
    <x v="2"/>
    <n v="2021"/>
    <x v="10"/>
    <x v="3"/>
    <x v="0"/>
    <n v="31.5"/>
  </r>
  <r>
    <x v="3"/>
    <n v="1185732"/>
    <d v="2021-12-09T00:00:00"/>
    <x v="3"/>
    <x v="30"/>
    <s v="Columbus"/>
    <x v="4"/>
    <n v="68"/>
    <n v="142"/>
    <n v="9656"/>
    <n v="4731.4399999999996"/>
    <n v="0.49"/>
    <x v="2"/>
    <n v="2021"/>
    <x v="10"/>
    <x v="3"/>
    <x v="1"/>
    <n v="33.32"/>
  </r>
  <r>
    <x v="3"/>
    <n v="1185732"/>
    <d v="2021-12-09T00:00:00"/>
    <x v="3"/>
    <x v="30"/>
    <s v="Columbus"/>
    <x v="5"/>
    <n v="74"/>
    <n v="156"/>
    <n v="11544"/>
    <n v="6926.4"/>
    <n v="0.6"/>
    <x v="2"/>
    <n v="2021"/>
    <x v="10"/>
    <x v="3"/>
    <x v="1"/>
    <n v="44.4"/>
  </r>
  <r>
    <x v="5"/>
    <n v="1185732"/>
    <d v="2021-01-22T00:00:00"/>
    <x v="3"/>
    <x v="30"/>
    <s v="Columbus"/>
    <x v="0"/>
    <n v="37"/>
    <n v="135"/>
    <n v="4995"/>
    <n v="2697.3"/>
    <n v="0.54"/>
    <x v="2"/>
    <n v="2021"/>
    <x v="0"/>
    <x v="0"/>
    <x v="0"/>
    <n v="19.98"/>
  </r>
  <r>
    <x v="5"/>
    <n v="1185732"/>
    <d v="2021-01-22T00:00:00"/>
    <x v="3"/>
    <x v="30"/>
    <s v="Columbus"/>
    <x v="1"/>
    <n v="38"/>
    <n v="78"/>
    <n v="2964"/>
    <n v="1393.08"/>
    <n v="0.47"/>
    <x v="2"/>
    <n v="2021"/>
    <x v="0"/>
    <x v="0"/>
    <x v="0"/>
    <n v="17.86"/>
  </r>
  <r>
    <x v="5"/>
    <n v="1185732"/>
    <d v="2021-01-22T00:00:00"/>
    <x v="3"/>
    <x v="30"/>
    <s v="Columbus"/>
    <x v="2"/>
    <n v="28"/>
    <n v="75"/>
    <n v="2100"/>
    <n v="1092"/>
    <n v="0.52"/>
    <x v="2"/>
    <n v="2021"/>
    <x v="0"/>
    <x v="0"/>
    <x v="0"/>
    <n v="14.56"/>
  </r>
  <r>
    <x v="5"/>
    <n v="1185732"/>
    <d v="2021-01-22T00:00:00"/>
    <x v="3"/>
    <x v="30"/>
    <s v="Columbus"/>
    <x v="3"/>
    <n v="34"/>
    <n v="42"/>
    <n v="1428"/>
    <n v="714"/>
    <n v="0.5"/>
    <x v="2"/>
    <n v="2021"/>
    <x v="0"/>
    <x v="0"/>
    <x v="0"/>
    <n v="17"/>
  </r>
  <r>
    <x v="5"/>
    <n v="1185732"/>
    <d v="2021-01-22T00:00:00"/>
    <x v="3"/>
    <x v="30"/>
    <s v="Columbus"/>
    <x v="4"/>
    <n v="46"/>
    <n v="52"/>
    <n v="2392"/>
    <n v="1124.24"/>
    <n v="0.47"/>
    <x v="2"/>
    <n v="2021"/>
    <x v="0"/>
    <x v="0"/>
    <x v="1"/>
    <n v="21.62"/>
  </r>
  <r>
    <x v="5"/>
    <n v="1185732"/>
    <d v="2021-01-22T00:00:00"/>
    <x v="3"/>
    <x v="30"/>
    <s v="Columbus"/>
    <x v="5"/>
    <n v="37"/>
    <n v="81"/>
    <n v="2997"/>
    <n v="1618.38"/>
    <n v="0.54"/>
    <x v="2"/>
    <n v="2021"/>
    <x v="0"/>
    <x v="0"/>
    <x v="1"/>
    <n v="19.98"/>
  </r>
  <r>
    <x v="5"/>
    <n v="1185732"/>
    <d v="2021-02-22T00:00:00"/>
    <x v="3"/>
    <x v="30"/>
    <s v="Columbus"/>
    <x v="0"/>
    <n v="38"/>
    <n v="138"/>
    <n v="5244"/>
    <n v="2779.32"/>
    <n v="0.53"/>
    <x v="2"/>
    <n v="2021"/>
    <x v="1"/>
    <x v="0"/>
    <x v="0"/>
    <n v="20.14"/>
  </r>
  <r>
    <x v="5"/>
    <n v="1185732"/>
    <d v="2021-02-22T00:00:00"/>
    <x v="3"/>
    <x v="30"/>
    <s v="Columbus"/>
    <x v="1"/>
    <n v="38"/>
    <n v="58"/>
    <n v="2204"/>
    <n v="1013.8399999999999"/>
    <n v="0.45999999999999996"/>
    <x v="2"/>
    <n v="2021"/>
    <x v="1"/>
    <x v="0"/>
    <x v="0"/>
    <n v="17.479999999999997"/>
  </r>
  <r>
    <x v="5"/>
    <n v="1185732"/>
    <d v="2021-02-22T00:00:00"/>
    <x v="3"/>
    <x v="30"/>
    <s v="Columbus"/>
    <x v="2"/>
    <n v="29"/>
    <n v="63"/>
    <n v="1827"/>
    <n v="968.31000000000006"/>
    <n v="0.53"/>
    <x v="2"/>
    <n v="2021"/>
    <x v="1"/>
    <x v="0"/>
    <x v="0"/>
    <n v="15.370000000000001"/>
  </r>
  <r>
    <x v="5"/>
    <n v="1185732"/>
    <d v="2021-02-22T00:00:00"/>
    <x v="4"/>
    <x v="31"/>
    <s v="Louisville"/>
    <x v="3"/>
    <n v="34"/>
    <n v="34"/>
    <n v="1156"/>
    <n v="624.24"/>
    <n v="0.54"/>
    <x v="2"/>
    <n v="2021"/>
    <x v="1"/>
    <x v="0"/>
    <x v="0"/>
    <n v="18.36"/>
  </r>
  <r>
    <x v="5"/>
    <n v="1185732"/>
    <d v="2021-02-22T00:00:00"/>
    <x v="4"/>
    <x v="31"/>
    <s v="Louisville"/>
    <x v="4"/>
    <n v="48"/>
    <n v="54"/>
    <n v="2592"/>
    <n v="1218.24"/>
    <n v="0.47"/>
    <x v="2"/>
    <n v="2021"/>
    <x v="1"/>
    <x v="0"/>
    <x v="1"/>
    <n v="22.56"/>
  </r>
  <r>
    <x v="5"/>
    <n v="1185732"/>
    <d v="2021-02-22T00:00:00"/>
    <x v="4"/>
    <x v="31"/>
    <s v="Louisville"/>
    <x v="5"/>
    <n v="39"/>
    <n v="78"/>
    <n v="3042"/>
    <n v="1551.42"/>
    <n v="0.51"/>
    <x v="2"/>
    <n v="2021"/>
    <x v="1"/>
    <x v="0"/>
    <x v="1"/>
    <n v="19.89"/>
  </r>
  <r>
    <x v="5"/>
    <n v="1185732"/>
    <d v="2021-03-21T00:00:00"/>
    <x v="4"/>
    <x v="31"/>
    <s v="Louisville"/>
    <x v="0"/>
    <n v="41"/>
    <n v="156"/>
    <n v="6396"/>
    <n v="3261.96"/>
    <n v="0.51"/>
    <x v="2"/>
    <n v="2021"/>
    <x v="2"/>
    <x v="0"/>
    <x v="0"/>
    <n v="20.91"/>
  </r>
  <r>
    <x v="5"/>
    <n v="1185732"/>
    <d v="2021-03-21T00:00:00"/>
    <x v="4"/>
    <x v="31"/>
    <s v="Louisville"/>
    <x v="1"/>
    <n v="41"/>
    <n v="59"/>
    <n v="2419"/>
    <n v="1185.31"/>
    <n v="0.49"/>
    <x v="2"/>
    <n v="2021"/>
    <x v="2"/>
    <x v="0"/>
    <x v="0"/>
    <n v="20.09"/>
  </r>
  <r>
    <x v="5"/>
    <n v="1185732"/>
    <d v="2021-03-21T00:00:00"/>
    <x v="4"/>
    <x v="31"/>
    <s v="Louisville"/>
    <x v="2"/>
    <n v="34"/>
    <n v="73"/>
    <n v="2482"/>
    <n v="1241"/>
    <n v="0.5"/>
    <x v="2"/>
    <n v="2021"/>
    <x v="2"/>
    <x v="0"/>
    <x v="0"/>
    <n v="17"/>
  </r>
  <r>
    <x v="5"/>
    <n v="1185732"/>
    <d v="2021-03-21T00:00:00"/>
    <x v="4"/>
    <x v="31"/>
    <s v="Louisville"/>
    <x v="3"/>
    <n v="36"/>
    <n v="27"/>
    <n v="972"/>
    <n v="505.44"/>
    <n v="0.52"/>
    <x v="2"/>
    <n v="2021"/>
    <x v="2"/>
    <x v="0"/>
    <x v="0"/>
    <n v="18.72"/>
  </r>
  <r>
    <x v="5"/>
    <n v="1185732"/>
    <d v="2021-03-21T00:00:00"/>
    <x v="4"/>
    <x v="31"/>
    <s v="Louisville"/>
    <x v="4"/>
    <n v="52"/>
    <n v="44"/>
    <n v="2288"/>
    <n v="1052.48"/>
    <n v="0.45999999999999996"/>
    <x v="2"/>
    <n v="2021"/>
    <x v="2"/>
    <x v="0"/>
    <x v="1"/>
    <n v="23.92"/>
  </r>
  <r>
    <x v="5"/>
    <n v="1185732"/>
    <d v="2021-03-21T00:00:00"/>
    <x v="4"/>
    <x v="31"/>
    <s v="Louisville"/>
    <x v="5"/>
    <n v="42"/>
    <n v="65"/>
    <n v="2730"/>
    <n v="1392.3"/>
    <n v="0.51"/>
    <x v="2"/>
    <n v="2021"/>
    <x v="2"/>
    <x v="0"/>
    <x v="1"/>
    <n v="21.419999999999998"/>
  </r>
  <r>
    <x v="5"/>
    <n v="1185732"/>
    <d v="2021-04-22T00:00:00"/>
    <x v="4"/>
    <x v="31"/>
    <s v="Louisville"/>
    <x v="0"/>
    <n v="41"/>
    <n v="119"/>
    <n v="4879"/>
    <n v="2683.4500000000003"/>
    <n v="0.55000000000000004"/>
    <x v="2"/>
    <n v="2021"/>
    <x v="3"/>
    <x v="1"/>
    <x v="0"/>
    <n v="22.55"/>
  </r>
  <r>
    <x v="5"/>
    <n v="1185732"/>
    <d v="2021-04-22T00:00:00"/>
    <x v="4"/>
    <x v="31"/>
    <s v="Louisville"/>
    <x v="1"/>
    <n v="41"/>
    <n v="49"/>
    <n v="2009"/>
    <n v="964.31999999999994"/>
    <n v="0.48"/>
    <x v="2"/>
    <n v="2021"/>
    <x v="3"/>
    <x v="1"/>
    <x v="0"/>
    <n v="19.68"/>
  </r>
  <r>
    <x v="5"/>
    <n v="1185732"/>
    <d v="2021-04-22T00:00:00"/>
    <x v="4"/>
    <x v="31"/>
    <s v="Louisville"/>
    <x v="2"/>
    <n v="38"/>
    <n v="49"/>
    <n v="1862"/>
    <n v="1024.1000000000001"/>
    <n v="0.55000000000000004"/>
    <x v="2"/>
    <n v="2021"/>
    <x v="3"/>
    <x v="1"/>
    <x v="0"/>
    <n v="20.900000000000002"/>
  </r>
  <r>
    <x v="5"/>
    <n v="1185732"/>
    <d v="2021-04-22T00:00:00"/>
    <x v="4"/>
    <x v="31"/>
    <s v="Louisville"/>
    <x v="3"/>
    <n v="42"/>
    <n v="29"/>
    <n v="1218"/>
    <n v="609"/>
    <n v="0.5"/>
    <x v="2"/>
    <n v="2021"/>
    <x v="3"/>
    <x v="1"/>
    <x v="0"/>
    <n v="21"/>
  </r>
  <r>
    <x v="5"/>
    <n v="1185732"/>
    <d v="2021-04-22T00:00:00"/>
    <x v="4"/>
    <x v="31"/>
    <s v="Louisville"/>
    <x v="4"/>
    <n v="47"/>
    <n v="35"/>
    <n v="1645"/>
    <n v="806.05"/>
    <n v="0.49"/>
    <x v="2"/>
    <n v="2021"/>
    <x v="3"/>
    <x v="1"/>
    <x v="1"/>
    <n v="23.029999999999998"/>
  </r>
  <r>
    <x v="5"/>
    <n v="1185732"/>
    <d v="2021-04-22T00:00:00"/>
    <x v="4"/>
    <x v="31"/>
    <s v="Louisville"/>
    <x v="5"/>
    <n v="36"/>
    <n v="75"/>
    <n v="2700"/>
    <n v="1350"/>
    <n v="0.5"/>
    <x v="2"/>
    <n v="2021"/>
    <x v="3"/>
    <x v="1"/>
    <x v="1"/>
    <n v="18"/>
  </r>
  <r>
    <x v="5"/>
    <n v="1185732"/>
    <d v="2021-05-23T00:00:00"/>
    <x v="4"/>
    <x v="31"/>
    <s v="Louisville"/>
    <x v="0"/>
    <n v="49"/>
    <n v="156"/>
    <n v="7644"/>
    <n v="3898.44"/>
    <n v="0.51"/>
    <x v="2"/>
    <n v="2021"/>
    <x v="4"/>
    <x v="1"/>
    <x v="0"/>
    <n v="24.990000000000002"/>
  </r>
  <r>
    <x v="5"/>
    <n v="1185732"/>
    <d v="2021-05-23T00:00:00"/>
    <x v="4"/>
    <x v="31"/>
    <s v="Louisville"/>
    <x v="1"/>
    <n v="42"/>
    <n v="68"/>
    <n v="2856"/>
    <n v="1428"/>
    <n v="0.5"/>
    <x v="2"/>
    <n v="2021"/>
    <x v="4"/>
    <x v="1"/>
    <x v="0"/>
    <n v="21"/>
  </r>
  <r>
    <x v="5"/>
    <n v="1185732"/>
    <d v="2021-05-23T00:00:00"/>
    <x v="4"/>
    <x v="31"/>
    <s v="Louisville"/>
    <x v="2"/>
    <n v="38"/>
    <n v="58"/>
    <n v="2204"/>
    <n v="1146.08"/>
    <n v="0.52"/>
    <x v="2"/>
    <n v="2021"/>
    <x v="4"/>
    <x v="1"/>
    <x v="0"/>
    <n v="19.759999999999998"/>
  </r>
  <r>
    <x v="5"/>
    <n v="1185732"/>
    <d v="2021-05-23T00:00:00"/>
    <x v="4"/>
    <x v="31"/>
    <s v="Louisville"/>
    <x v="3"/>
    <n v="38"/>
    <n v="38"/>
    <n v="1444"/>
    <n v="779.7600000000001"/>
    <n v="0.54"/>
    <x v="2"/>
    <n v="2021"/>
    <x v="4"/>
    <x v="1"/>
    <x v="0"/>
    <n v="20.520000000000003"/>
  </r>
  <r>
    <x v="5"/>
    <n v="1185732"/>
    <d v="2021-05-23T00:00:00"/>
    <x v="4"/>
    <x v="31"/>
    <s v="Louisville"/>
    <x v="4"/>
    <n v="46"/>
    <n v="42"/>
    <n v="1932"/>
    <n v="888.71999999999991"/>
    <n v="0.45999999999999996"/>
    <x v="2"/>
    <n v="2021"/>
    <x v="4"/>
    <x v="1"/>
    <x v="1"/>
    <n v="21.159999999999997"/>
  </r>
  <r>
    <x v="5"/>
    <n v="1185732"/>
    <d v="2021-05-23T00:00:00"/>
    <x v="4"/>
    <x v="31"/>
    <s v="Louisville"/>
    <x v="5"/>
    <n v="51"/>
    <n v="83"/>
    <n v="4233"/>
    <n v="2158.83"/>
    <n v="0.51"/>
    <x v="2"/>
    <n v="2021"/>
    <x v="4"/>
    <x v="1"/>
    <x v="1"/>
    <n v="26.009999999999998"/>
  </r>
  <r>
    <x v="5"/>
    <n v="1185732"/>
    <d v="2021-06-22T00:00:00"/>
    <x v="4"/>
    <x v="31"/>
    <s v="Louisville"/>
    <x v="0"/>
    <n v="36"/>
    <n v="142"/>
    <n v="5112"/>
    <n v="2556"/>
    <n v="0.5"/>
    <x v="2"/>
    <n v="2021"/>
    <x v="11"/>
    <x v="1"/>
    <x v="0"/>
    <n v="18"/>
  </r>
  <r>
    <x v="5"/>
    <n v="1185732"/>
    <d v="2021-06-22T00:00:00"/>
    <x v="4"/>
    <x v="31"/>
    <s v="Louisville"/>
    <x v="1"/>
    <n v="33"/>
    <n v="77"/>
    <n v="2541"/>
    <n v="1245.0899999999999"/>
    <n v="0.49"/>
    <x v="2"/>
    <n v="2021"/>
    <x v="11"/>
    <x v="1"/>
    <x v="0"/>
    <n v="16.169999999999998"/>
  </r>
  <r>
    <x v="5"/>
    <n v="1185732"/>
    <d v="2021-06-22T00:00:00"/>
    <x v="4"/>
    <x v="31"/>
    <s v="Louisville"/>
    <x v="2"/>
    <n v="28"/>
    <n v="56"/>
    <n v="1568"/>
    <n v="862.40000000000009"/>
    <n v="0.55000000000000004"/>
    <x v="2"/>
    <n v="2021"/>
    <x v="11"/>
    <x v="1"/>
    <x v="0"/>
    <n v="15.400000000000002"/>
  </r>
  <r>
    <x v="5"/>
    <n v="1185732"/>
    <d v="2021-06-22T00:00:00"/>
    <x v="4"/>
    <x v="31"/>
    <s v="Louisville"/>
    <x v="3"/>
    <n v="29"/>
    <n v="52"/>
    <n v="1508"/>
    <n v="829.40000000000009"/>
    <n v="0.55000000000000004"/>
    <x v="2"/>
    <n v="2021"/>
    <x v="11"/>
    <x v="1"/>
    <x v="0"/>
    <n v="15.950000000000001"/>
  </r>
  <r>
    <x v="5"/>
    <n v="1185732"/>
    <d v="2021-06-22T00:00:00"/>
    <x v="4"/>
    <x v="31"/>
    <s v="Louisville"/>
    <x v="4"/>
    <n v="49"/>
    <n v="54"/>
    <n v="2646"/>
    <n v="1296.54"/>
    <n v="0.49"/>
    <x v="2"/>
    <n v="2021"/>
    <x v="11"/>
    <x v="1"/>
    <x v="1"/>
    <n v="24.009999999999998"/>
  </r>
  <r>
    <x v="5"/>
    <n v="1185732"/>
    <d v="2021-06-22T00:00:00"/>
    <x v="4"/>
    <x v="31"/>
    <s v="Louisville"/>
    <x v="5"/>
    <n v="52"/>
    <n v="101"/>
    <n v="5252"/>
    <n v="2731.04"/>
    <n v="0.52"/>
    <x v="2"/>
    <n v="2021"/>
    <x v="11"/>
    <x v="1"/>
    <x v="1"/>
    <n v="27.04"/>
  </r>
  <r>
    <x v="5"/>
    <n v="1185732"/>
    <d v="2021-07-21T00:00:00"/>
    <x v="4"/>
    <x v="31"/>
    <s v="Louisville"/>
    <x v="0"/>
    <n v="47"/>
    <n v="168"/>
    <n v="7896"/>
    <n v="4342.8"/>
    <n v="0.55000000000000004"/>
    <x v="2"/>
    <n v="2021"/>
    <x v="5"/>
    <x v="2"/>
    <x v="0"/>
    <n v="25.85"/>
  </r>
  <r>
    <x v="5"/>
    <n v="1185732"/>
    <d v="2021-07-21T00:00:00"/>
    <x v="4"/>
    <x v="31"/>
    <s v="Louisville"/>
    <x v="1"/>
    <n v="44"/>
    <n v="95"/>
    <n v="4180"/>
    <n v="2048.1999999999998"/>
    <n v="0.49"/>
    <x v="2"/>
    <n v="2021"/>
    <x v="5"/>
    <x v="2"/>
    <x v="0"/>
    <n v="21.56"/>
  </r>
  <r>
    <x v="5"/>
    <n v="1185732"/>
    <d v="2021-07-21T00:00:00"/>
    <x v="4"/>
    <x v="31"/>
    <s v="Louisville"/>
    <x v="2"/>
    <n v="38"/>
    <n v="69"/>
    <n v="2622"/>
    <n v="1363.44"/>
    <n v="0.52"/>
    <x v="2"/>
    <n v="2021"/>
    <x v="5"/>
    <x v="2"/>
    <x v="0"/>
    <n v="19.760000000000002"/>
  </r>
  <r>
    <x v="5"/>
    <n v="1185732"/>
    <d v="2021-07-21T00:00:00"/>
    <x v="4"/>
    <x v="31"/>
    <s v="Louisville"/>
    <x v="3"/>
    <n v="37"/>
    <n v="63"/>
    <n v="2331"/>
    <n v="1258.74"/>
    <n v="0.54"/>
    <x v="2"/>
    <n v="2021"/>
    <x v="5"/>
    <x v="2"/>
    <x v="0"/>
    <n v="19.98"/>
  </r>
  <r>
    <x v="5"/>
    <n v="1185732"/>
    <d v="2021-07-21T00:00:00"/>
    <x v="4"/>
    <x v="31"/>
    <s v="Louisville"/>
    <x v="4"/>
    <n v="46"/>
    <n v="75"/>
    <n v="3450"/>
    <n v="1586.9999999999998"/>
    <n v="0.45999999999999996"/>
    <x v="2"/>
    <n v="2021"/>
    <x v="5"/>
    <x v="2"/>
    <x v="1"/>
    <n v="21.159999999999997"/>
  </r>
  <r>
    <x v="5"/>
    <n v="1185732"/>
    <d v="2021-07-21T00:00:00"/>
    <x v="4"/>
    <x v="31"/>
    <s v="Louisville"/>
    <x v="5"/>
    <n v="50"/>
    <n v="115"/>
    <n v="5750"/>
    <n v="3105"/>
    <n v="0.54"/>
    <x v="2"/>
    <n v="2021"/>
    <x v="5"/>
    <x v="2"/>
    <x v="1"/>
    <n v="27"/>
  </r>
  <r>
    <x v="5"/>
    <n v="1185732"/>
    <d v="2021-08-22T00:00:00"/>
    <x v="4"/>
    <x v="31"/>
    <s v="Louisville"/>
    <x v="0"/>
    <n v="46"/>
    <n v="167"/>
    <n v="7682"/>
    <n v="4148.2800000000007"/>
    <n v="0.54"/>
    <x v="2"/>
    <n v="2021"/>
    <x v="6"/>
    <x v="2"/>
    <x v="0"/>
    <n v="24.840000000000003"/>
  </r>
  <r>
    <x v="5"/>
    <n v="1185732"/>
    <d v="2021-08-22T00:00:00"/>
    <x v="4"/>
    <x v="31"/>
    <s v="Louisville"/>
    <x v="1"/>
    <n v="41"/>
    <n v="91"/>
    <n v="3731"/>
    <n v="1753.57"/>
    <n v="0.47"/>
    <x v="2"/>
    <n v="2021"/>
    <x v="6"/>
    <x v="2"/>
    <x v="0"/>
    <n v="19.27"/>
  </r>
  <r>
    <x v="5"/>
    <n v="1185732"/>
    <d v="2021-08-22T00:00:00"/>
    <x v="4"/>
    <x v="31"/>
    <s v="Louisville"/>
    <x v="2"/>
    <n v="36"/>
    <n v="80"/>
    <n v="2880"/>
    <n v="1555.2"/>
    <n v="0.54"/>
    <x v="2"/>
    <n v="2021"/>
    <x v="6"/>
    <x v="2"/>
    <x v="0"/>
    <n v="19.440000000000001"/>
  </r>
  <r>
    <x v="5"/>
    <n v="1185732"/>
    <d v="2021-08-22T00:00:00"/>
    <x v="4"/>
    <x v="31"/>
    <s v="Louisville"/>
    <x v="3"/>
    <n v="38"/>
    <n v="75"/>
    <n v="2850"/>
    <n v="1425"/>
    <n v="0.5"/>
    <x v="2"/>
    <n v="2021"/>
    <x v="6"/>
    <x v="2"/>
    <x v="0"/>
    <n v="19"/>
  </r>
  <r>
    <x v="5"/>
    <n v="1185732"/>
    <d v="2021-08-22T00:00:00"/>
    <x v="4"/>
    <x v="31"/>
    <s v="Louisville"/>
    <x v="4"/>
    <n v="49"/>
    <n v="65"/>
    <n v="3185"/>
    <n v="1560.6499999999999"/>
    <n v="0.49"/>
    <x v="2"/>
    <n v="2021"/>
    <x v="6"/>
    <x v="2"/>
    <x v="1"/>
    <n v="24.009999999999998"/>
  </r>
  <r>
    <x v="5"/>
    <n v="1185732"/>
    <d v="2021-08-22T00:00:00"/>
    <x v="4"/>
    <x v="31"/>
    <s v="Louisville"/>
    <x v="5"/>
    <n v="51"/>
    <n v="120"/>
    <n v="6120"/>
    <n v="3304.8"/>
    <n v="0.54"/>
    <x v="2"/>
    <n v="2021"/>
    <x v="6"/>
    <x v="2"/>
    <x v="1"/>
    <n v="27.540000000000003"/>
  </r>
  <r>
    <x v="5"/>
    <n v="1185732"/>
    <d v="2021-09-23T00:00:00"/>
    <x v="4"/>
    <x v="31"/>
    <s v="Louisville"/>
    <x v="0"/>
    <n v="48"/>
    <n v="137"/>
    <n v="6576"/>
    <n v="3485.28"/>
    <n v="0.53"/>
    <x v="2"/>
    <n v="2021"/>
    <x v="7"/>
    <x v="2"/>
    <x v="0"/>
    <n v="25.44"/>
  </r>
  <r>
    <x v="5"/>
    <n v="1185732"/>
    <d v="2021-09-23T00:00:00"/>
    <x v="4"/>
    <x v="31"/>
    <s v="Louisville"/>
    <x v="1"/>
    <n v="44"/>
    <n v="94"/>
    <n v="4136"/>
    <n v="2026.6399999999999"/>
    <n v="0.49"/>
    <x v="2"/>
    <n v="2021"/>
    <x v="7"/>
    <x v="2"/>
    <x v="0"/>
    <n v="21.56"/>
  </r>
  <r>
    <x v="5"/>
    <n v="1185732"/>
    <d v="2021-09-23T00:00:00"/>
    <x v="4"/>
    <x v="31"/>
    <s v="Louisville"/>
    <x v="2"/>
    <n v="33"/>
    <n v="65"/>
    <n v="2145"/>
    <n v="1136.8500000000001"/>
    <n v="0.53"/>
    <x v="2"/>
    <n v="2021"/>
    <x v="7"/>
    <x v="2"/>
    <x v="0"/>
    <n v="17.490000000000002"/>
  </r>
  <r>
    <x v="5"/>
    <n v="1185732"/>
    <d v="2021-09-23T00:00:00"/>
    <x v="4"/>
    <x v="31"/>
    <s v="Louisville"/>
    <x v="3"/>
    <n v="32"/>
    <n v="54"/>
    <n v="1728"/>
    <n v="881.28"/>
    <n v="0.51"/>
    <x v="2"/>
    <n v="2021"/>
    <x v="7"/>
    <x v="2"/>
    <x v="0"/>
    <n v="16.32"/>
  </r>
  <r>
    <x v="5"/>
    <n v="1185732"/>
    <d v="2021-09-23T00:00:00"/>
    <x v="4"/>
    <x v="31"/>
    <s v="Louisville"/>
    <x v="4"/>
    <n v="43"/>
    <n v="58"/>
    <n v="2494"/>
    <n v="1172.1799999999998"/>
    <n v="0.47"/>
    <x v="2"/>
    <n v="2021"/>
    <x v="7"/>
    <x v="2"/>
    <x v="1"/>
    <n v="20.209999999999997"/>
  </r>
  <r>
    <x v="5"/>
    <n v="1185732"/>
    <d v="2021-09-23T00:00:00"/>
    <x v="4"/>
    <x v="31"/>
    <s v="Louisville"/>
    <x v="5"/>
    <n v="49"/>
    <n v="74"/>
    <n v="3626"/>
    <n v="1885.52"/>
    <n v="0.52"/>
    <x v="2"/>
    <n v="2021"/>
    <x v="7"/>
    <x v="2"/>
    <x v="1"/>
    <n v="25.48"/>
  </r>
  <r>
    <x v="5"/>
    <n v="1185732"/>
    <d v="2021-10-22T00:00:00"/>
    <x v="4"/>
    <x v="31"/>
    <s v="Louisville"/>
    <x v="0"/>
    <n v="53"/>
    <n v="126"/>
    <n v="6678"/>
    <n v="3672.9"/>
    <n v="0.55000000000000004"/>
    <x v="2"/>
    <n v="2021"/>
    <x v="8"/>
    <x v="3"/>
    <x v="0"/>
    <n v="29.150000000000002"/>
  </r>
  <r>
    <x v="5"/>
    <n v="1185732"/>
    <d v="2021-10-22T00:00:00"/>
    <x v="4"/>
    <x v="31"/>
    <s v="Louisville"/>
    <x v="1"/>
    <n v="41"/>
    <n v="83"/>
    <n v="3403"/>
    <n v="1701.5"/>
    <n v="0.5"/>
    <x v="2"/>
    <n v="2021"/>
    <x v="8"/>
    <x v="3"/>
    <x v="0"/>
    <n v="20.5"/>
  </r>
  <r>
    <x v="5"/>
    <n v="1185732"/>
    <d v="2021-10-22T00:00:00"/>
    <x v="4"/>
    <x v="31"/>
    <s v="Louisville"/>
    <x v="2"/>
    <n v="43"/>
    <n v="47"/>
    <n v="2021"/>
    <n v="1091.3400000000001"/>
    <n v="0.54"/>
    <x v="2"/>
    <n v="2021"/>
    <x v="8"/>
    <x v="3"/>
    <x v="0"/>
    <n v="23.220000000000002"/>
  </r>
  <r>
    <x v="5"/>
    <n v="1185732"/>
    <d v="2021-10-22T00:00:00"/>
    <x v="4"/>
    <x v="31"/>
    <s v="Louisville"/>
    <x v="3"/>
    <n v="41"/>
    <n v="42"/>
    <n v="1722"/>
    <n v="895.44"/>
    <n v="0.52"/>
    <x v="2"/>
    <n v="2021"/>
    <x v="8"/>
    <x v="3"/>
    <x v="0"/>
    <n v="21.32"/>
  </r>
  <r>
    <x v="5"/>
    <n v="1185732"/>
    <d v="2021-10-22T00:00:00"/>
    <x v="4"/>
    <x v="31"/>
    <s v="Louisville"/>
    <x v="4"/>
    <n v="53"/>
    <n v="41"/>
    <n v="2173"/>
    <n v="1064.77"/>
    <n v="0.49"/>
    <x v="2"/>
    <n v="2021"/>
    <x v="8"/>
    <x v="3"/>
    <x v="1"/>
    <n v="25.97"/>
  </r>
  <r>
    <x v="5"/>
    <n v="1185732"/>
    <d v="2021-10-22T00:00:00"/>
    <x v="4"/>
    <x v="31"/>
    <s v="Louisville"/>
    <x v="5"/>
    <n v="53"/>
    <n v="83"/>
    <n v="4399"/>
    <n v="2199.5"/>
    <n v="0.5"/>
    <x v="2"/>
    <n v="2021"/>
    <x v="8"/>
    <x v="3"/>
    <x v="1"/>
    <n v="26.5"/>
  </r>
  <r>
    <x v="5"/>
    <n v="1185732"/>
    <d v="2021-11-22T00:00:00"/>
    <x v="4"/>
    <x v="31"/>
    <s v="Louisville"/>
    <x v="0"/>
    <n v="48"/>
    <n v="123"/>
    <n v="5904"/>
    <n v="3070.08"/>
    <n v="0.52"/>
    <x v="2"/>
    <n v="2021"/>
    <x v="9"/>
    <x v="3"/>
    <x v="0"/>
    <n v="24.96"/>
  </r>
  <r>
    <x v="5"/>
    <n v="1185732"/>
    <d v="2021-11-22T00:00:00"/>
    <x v="4"/>
    <x v="31"/>
    <s v="Louisville"/>
    <x v="1"/>
    <n v="39"/>
    <n v="72"/>
    <n v="2808"/>
    <n v="1319.76"/>
    <n v="0.47"/>
    <x v="2"/>
    <n v="2021"/>
    <x v="9"/>
    <x v="3"/>
    <x v="0"/>
    <n v="18.329999999999998"/>
  </r>
  <r>
    <x v="5"/>
    <n v="1185732"/>
    <d v="2021-11-22T00:00:00"/>
    <x v="4"/>
    <x v="31"/>
    <s v="Louisville"/>
    <x v="2"/>
    <n v="41"/>
    <n v="57"/>
    <n v="2337"/>
    <n v="1191.8700000000001"/>
    <n v="0.51"/>
    <x v="2"/>
    <n v="2021"/>
    <x v="9"/>
    <x v="3"/>
    <x v="0"/>
    <n v="20.910000000000004"/>
  </r>
  <r>
    <x v="0"/>
    <n v="1185732"/>
    <d v="2021-11-22T00:00:00"/>
    <x v="4"/>
    <x v="31"/>
    <s v="Louisville"/>
    <x v="3"/>
    <n v="52"/>
    <n v="52"/>
    <n v="2704"/>
    <n v="1352"/>
    <n v="0.5"/>
    <x v="2"/>
    <n v="2021"/>
    <x v="9"/>
    <x v="3"/>
    <x v="0"/>
    <n v="26"/>
  </r>
  <r>
    <x v="0"/>
    <n v="1185732"/>
    <d v="2021-11-22T00:00:00"/>
    <x v="4"/>
    <x v="31"/>
    <s v="Louisville"/>
    <x v="4"/>
    <n v="59"/>
    <n v="53"/>
    <n v="3127"/>
    <n v="1500.96"/>
    <n v="0.48"/>
    <x v="2"/>
    <n v="2021"/>
    <x v="9"/>
    <x v="3"/>
    <x v="1"/>
    <n v="28.32"/>
  </r>
  <r>
    <x v="0"/>
    <n v="1185732"/>
    <d v="2021-11-22T00:00:00"/>
    <x v="4"/>
    <x v="31"/>
    <s v="Louisville"/>
    <x v="5"/>
    <n v="66"/>
    <n v="80"/>
    <n v="5280"/>
    <n v="2851.2000000000003"/>
    <n v="0.54"/>
    <x v="2"/>
    <n v="2021"/>
    <x v="9"/>
    <x v="3"/>
    <x v="1"/>
    <n v="35.64"/>
  </r>
  <r>
    <x v="0"/>
    <n v="1185732"/>
    <d v="2021-12-21T00:00:00"/>
    <x v="4"/>
    <x v="31"/>
    <s v="Louisville"/>
    <x v="0"/>
    <n v="59"/>
    <n v="158"/>
    <n v="9322"/>
    <n v="5127.1000000000004"/>
    <n v="0.55000000000000004"/>
    <x v="2"/>
    <n v="2021"/>
    <x v="10"/>
    <x v="3"/>
    <x v="0"/>
    <n v="32.450000000000003"/>
  </r>
  <r>
    <x v="0"/>
    <n v="1185732"/>
    <d v="2021-12-21T00:00:00"/>
    <x v="4"/>
    <x v="31"/>
    <s v="Louisville"/>
    <x v="1"/>
    <n v="52"/>
    <n v="98"/>
    <n v="5096"/>
    <n v="2446.08"/>
    <n v="0.48"/>
    <x v="2"/>
    <n v="2021"/>
    <x v="10"/>
    <x v="3"/>
    <x v="0"/>
    <n v="24.96"/>
  </r>
  <r>
    <x v="0"/>
    <n v="1185732"/>
    <d v="2021-12-21T00:00:00"/>
    <x v="4"/>
    <x v="31"/>
    <s v="Louisville"/>
    <x v="2"/>
    <n v="51"/>
    <n v="74"/>
    <n v="3774"/>
    <n v="2075.7000000000003"/>
    <n v="0.55000000000000004"/>
    <x v="2"/>
    <n v="2021"/>
    <x v="10"/>
    <x v="3"/>
    <x v="0"/>
    <n v="28.050000000000004"/>
  </r>
  <r>
    <x v="0"/>
    <n v="1185732"/>
    <d v="2021-12-21T00:00:00"/>
    <x v="4"/>
    <x v="31"/>
    <s v="Louisville"/>
    <x v="3"/>
    <n v="49"/>
    <n v="68"/>
    <n v="3332"/>
    <n v="1765.96"/>
    <n v="0.53"/>
    <x v="2"/>
    <n v="2021"/>
    <x v="10"/>
    <x v="3"/>
    <x v="0"/>
    <n v="25.97"/>
  </r>
  <r>
    <x v="0"/>
    <n v="1185732"/>
    <d v="2021-12-21T00:00:00"/>
    <x v="4"/>
    <x v="31"/>
    <s v="Louisville"/>
    <x v="4"/>
    <n v="54"/>
    <n v="68"/>
    <n v="3672"/>
    <n v="1725.84"/>
    <n v="0.47"/>
    <x v="2"/>
    <n v="2021"/>
    <x v="10"/>
    <x v="3"/>
    <x v="1"/>
    <n v="25.38"/>
  </r>
  <r>
    <x v="0"/>
    <n v="1185732"/>
    <d v="2021-12-21T00:00:00"/>
    <x v="4"/>
    <x v="31"/>
    <s v="Louisville"/>
    <x v="5"/>
    <n v="64"/>
    <n v="98"/>
    <n v="6272"/>
    <n v="3324.1600000000003"/>
    <n v="0.53"/>
    <x v="2"/>
    <n v="2021"/>
    <x v="10"/>
    <x v="3"/>
    <x v="1"/>
    <n v="33.92"/>
  </r>
  <r>
    <x v="0"/>
    <n v="1185732"/>
    <d v="2021-01-20T00:00:00"/>
    <x v="4"/>
    <x v="31"/>
    <s v="Louisville"/>
    <x v="0"/>
    <n v="29"/>
    <n v="189"/>
    <n v="5481"/>
    <n v="2959.7400000000002"/>
    <n v="0.54"/>
    <x v="2"/>
    <n v="2021"/>
    <x v="0"/>
    <x v="0"/>
    <x v="0"/>
    <n v="15.660000000000002"/>
  </r>
  <r>
    <x v="0"/>
    <n v="1185732"/>
    <d v="2021-01-20T00:00:00"/>
    <x v="4"/>
    <x v="31"/>
    <s v="Louisville"/>
    <x v="1"/>
    <n v="29"/>
    <n v="142"/>
    <n v="4118"/>
    <n v="1853.1"/>
    <n v="0.44999999999999996"/>
    <x v="2"/>
    <n v="2021"/>
    <x v="0"/>
    <x v="0"/>
    <x v="0"/>
    <n v="13.049999999999999"/>
  </r>
  <r>
    <x v="0"/>
    <n v="1185732"/>
    <d v="2021-01-20T00:00:00"/>
    <x v="4"/>
    <x v="31"/>
    <s v="Louisville"/>
    <x v="2"/>
    <n v="18"/>
    <n v="158"/>
    <n v="2844"/>
    <n v="1564.2"/>
    <n v="0.55000000000000004"/>
    <x v="2"/>
    <n v="2021"/>
    <x v="0"/>
    <x v="0"/>
    <x v="0"/>
    <n v="9.9"/>
  </r>
  <r>
    <x v="0"/>
    <n v="1185732"/>
    <d v="2021-01-20T00:00:00"/>
    <x v="4"/>
    <x v="31"/>
    <s v="Louisville"/>
    <x v="3"/>
    <n v="23"/>
    <n v="101"/>
    <n v="2323"/>
    <n v="1231.19"/>
    <n v="0.53"/>
    <x v="2"/>
    <n v="2021"/>
    <x v="0"/>
    <x v="0"/>
    <x v="0"/>
    <n v="12.190000000000001"/>
  </r>
  <r>
    <x v="0"/>
    <n v="1185732"/>
    <d v="2021-01-20T00:00:00"/>
    <x v="4"/>
    <x v="31"/>
    <s v="Louisville"/>
    <x v="4"/>
    <n v="38"/>
    <n v="115"/>
    <n v="4370"/>
    <n v="2097.6"/>
    <n v="0.48"/>
    <x v="2"/>
    <n v="2021"/>
    <x v="0"/>
    <x v="0"/>
    <x v="1"/>
    <n v="18.239999999999998"/>
  </r>
  <r>
    <x v="0"/>
    <n v="1185732"/>
    <d v="2021-01-20T00:00:00"/>
    <x v="4"/>
    <x v="31"/>
    <s v="Louisville"/>
    <x v="5"/>
    <n v="29"/>
    <n v="158"/>
    <n v="4582"/>
    <n v="2840.84"/>
    <n v="0.62"/>
    <x v="2"/>
    <n v="2021"/>
    <x v="0"/>
    <x v="0"/>
    <x v="1"/>
    <n v="17.98"/>
  </r>
  <r>
    <x v="0"/>
    <n v="1185732"/>
    <d v="2021-02-18T00:00:00"/>
    <x v="4"/>
    <x v="31"/>
    <s v="Louisville"/>
    <x v="0"/>
    <n v="28"/>
    <n v="225"/>
    <n v="6300"/>
    <n v="3276"/>
    <n v="0.52"/>
    <x v="2"/>
    <n v="2021"/>
    <x v="1"/>
    <x v="0"/>
    <x v="0"/>
    <n v="14.56"/>
  </r>
  <r>
    <x v="0"/>
    <n v="1185732"/>
    <d v="2021-02-18T00:00:00"/>
    <x v="4"/>
    <x v="31"/>
    <s v="Louisville"/>
    <x v="1"/>
    <n v="27"/>
    <n v="106"/>
    <n v="2862"/>
    <n v="1373.76"/>
    <n v="0.48"/>
    <x v="2"/>
    <n v="2021"/>
    <x v="1"/>
    <x v="0"/>
    <x v="0"/>
    <n v="12.959999999999999"/>
  </r>
  <r>
    <x v="0"/>
    <n v="1185732"/>
    <d v="2021-02-18T00:00:00"/>
    <x v="4"/>
    <x v="31"/>
    <s v="Louisville"/>
    <x v="2"/>
    <n v="18"/>
    <n v="124"/>
    <n v="2232"/>
    <n v="1227.6000000000001"/>
    <n v="0.55000000000000004"/>
    <x v="2"/>
    <n v="2021"/>
    <x v="1"/>
    <x v="0"/>
    <x v="0"/>
    <n v="9.9"/>
  </r>
  <r>
    <x v="0"/>
    <n v="1185732"/>
    <d v="2021-02-18T00:00:00"/>
    <x v="1"/>
    <x v="32"/>
    <s v="Jackson"/>
    <x v="3"/>
    <n v="25"/>
    <n v="91"/>
    <n v="2275"/>
    <n v="1137.5"/>
    <n v="0.5"/>
    <x v="2"/>
    <n v="2021"/>
    <x v="1"/>
    <x v="0"/>
    <x v="0"/>
    <n v="12.5"/>
  </r>
  <r>
    <x v="0"/>
    <n v="1185732"/>
    <d v="2021-02-18T00:00:00"/>
    <x v="1"/>
    <x v="32"/>
    <s v="Jackson"/>
    <x v="4"/>
    <n v="39"/>
    <n v="108"/>
    <n v="4212"/>
    <n v="1937.5199999999998"/>
    <n v="0.45999999999999996"/>
    <x v="2"/>
    <n v="2021"/>
    <x v="1"/>
    <x v="0"/>
    <x v="1"/>
    <n v="17.939999999999998"/>
  </r>
  <r>
    <x v="0"/>
    <n v="1185732"/>
    <d v="2021-02-18T00:00:00"/>
    <x v="1"/>
    <x v="32"/>
    <s v="Jackson"/>
    <x v="5"/>
    <n v="24"/>
    <n v="125"/>
    <n v="3000"/>
    <n v="1800"/>
    <n v="0.6"/>
    <x v="2"/>
    <n v="2021"/>
    <x v="1"/>
    <x v="0"/>
    <x v="1"/>
    <n v="14.4"/>
  </r>
  <r>
    <x v="0"/>
    <n v="1185732"/>
    <d v="2021-03-16T00:00:00"/>
    <x v="1"/>
    <x v="32"/>
    <s v="Jackson"/>
    <x v="0"/>
    <n v="23"/>
    <n v="187"/>
    <n v="4301"/>
    <n v="2365.5500000000002"/>
    <n v="0.55000000000000004"/>
    <x v="2"/>
    <n v="2021"/>
    <x v="2"/>
    <x v="0"/>
    <x v="0"/>
    <n v="12.65"/>
  </r>
  <r>
    <x v="0"/>
    <n v="1185732"/>
    <d v="2021-03-16T00:00:00"/>
    <x v="1"/>
    <x v="32"/>
    <s v="Jackson"/>
    <x v="1"/>
    <n v="24"/>
    <n v="100"/>
    <n v="2400"/>
    <n v="1128"/>
    <n v="0.47"/>
    <x v="2"/>
    <n v="2021"/>
    <x v="2"/>
    <x v="0"/>
    <x v="0"/>
    <n v="11.28"/>
  </r>
  <r>
    <x v="0"/>
    <n v="1185732"/>
    <d v="2021-03-16T00:00:00"/>
    <x v="1"/>
    <x v="32"/>
    <s v="Jackson"/>
    <x v="2"/>
    <n v="14"/>
    <n v="128"/>
    <n v="1792"/>
    <n v="949.76"/>
    <n v="0.53"/>
    <x v="2"/>
    <n v="2021"/>
    <x v="2"/>
    <x v="0"/>
    <x v="0"/>
    <n v="7.42"/>
  </r>
  <r>
    <x v="0"/>
    <n v="1185732"/>
    <d v="2021-03-16T00:00:00"/>
    <x v="1"/>
    <x v="32"/>
    <s v="Jackson"/>
    <x v="3"/>
    <n v="19"/>
    <n v="80"/>
    <n v="1520"/>
    <n v="790.4"/>
    <n v="0.52"/>
    <x v="2"/>
    <n v="2021"/>
    <x v="2"/>
    <x v="0"/>
    <x v="0"/>
    <n v="9.879999999999999"/>
  </r>
  <r>
    <x v="0"/>
    <n v="1185732"/>
    <d v="2021-03-16T00:00:00"/>
    <x v="1"/>
    <x v="32"/>
    <s v="Jackson"/>
    <x v="4"/>
    <n v="32"/>
    <n v="81"/>
    <n v="2592"/>
    <n v="1192.32"/>
    <n v="0.45999999999999996"/>
    <x v="2"/>
    <n v="2021"/>
    <x v="2"/>
    <x v="0"/>
    <x v="1"/>
    <n v="14.719999999999999"/>
  </r>
  <r>
    <x v="0"/>
    <n v="1185732"/>
    <d v="2021-03-16T00:00:00"/>
    <x v="1"/>
    <x v="32"/>
    <s v="Jackson"/>
    <x v="5"/>
    <n v="24"/>
    <n v="123"/>
    <n v="2952"/>
    <n v="1830.24"/>
    <n v="0.62"/>
    <x v="2"/>
    <n v="2021"/>
    <x v="2"/>
    <x v="0"/>
    <x v="1"/>
    <n v="14.88"/>
  </r>
  <r>
    <x v="0"/>
    <n v="1185732"/>
    <d v="2021-04-17T00:00:00"/>
    <x v="1"/>
    <x v="32"/>
    <s v="Jackson"/>
    <x v="0"/>
    <n v="23"/>
    <n v="169"/>
    <n v="3887"/>
    <n v="2098.98"/>
    <n v="0.54"/>
    <x v="2"/>
    <n v="2021"/>
    <x v="3"/>
    <x v="1"/>
    <x v="0"/>
    <n v="12.42"/>
  </r>
  <r>
    <x v="0"/>
    <n v="1185732"/>
    <d v="2021-04-17T00:00:00"/>
    <x v="1"/>
    <x v="32"/>
    <s v="Jackson"/>
    <x v="1"/>
    <n v="23"/>
    <n v="109"/>
    <n v="2507"/>
    <n v="1253.5"/>
    <n v="0.5"/>
    <x v="2"/>
    <n v="2021"/>
    <x v="3"/>
    <x v="1"/>
    <x v="0"/>
    <n v="11.5"/>
  </r>
  <r>
    <x v="0"/>
    <n v="1185732"/>
    <d v="2021-04-17T00:00:00"/>
    <x v="1"/>
    <x v="32"/>
    <s v="Jackson"/>
    <x v="2"/>
    <n v="14"/>
    <n v="101"/>
    <n v="1414"/>
    <n v="777.7"/>
    <n v="0.55000000000000004"/>
    <x v="2"/>
    <n v="2021"/>
    <x v="3"/>
    <x v="1"/>
    <x v="0"/>
    <n v="7.7"/>
  </r>
  <r>
    <x v="0"/>
    <n v="1185732"/>
    <d v="2021-04-17T00:00:00"/>
    <x v="1"/>
    <x v="32"/>
    <s v="Jackson"/>
    <x v="3"/>
    <n v="19"/>
    <n v="75"/>
    <n v="1425"/>
    <n v="741"/>
    <n v="0.52"/>
    <x v="2"/>
    <n v="2021"/>
    <x v="3"/>
    <x v="1"/>
    <x v="0"/>
    <n v="9.8800000000000008"/>
  </r>
  <r>
    <x v="0"/>
    <n v="1185732"/>
    <d v="2021-04-17T00:00:00"/>
    <x v="1"/>
    <x v="32"/>
    <s v="Jackson"/>
    <x v="4"/>
    <n v="38"/>
    <n v="81"/>
    <n v="3078"/>
    <n v="1477.44"/>
    <n v="0.48"/>
    <x v="2"/>
    <n v="2021"/>
    <x v="3"/>
    <x v="1"/>
    <x v="1"/>
    <n v="18.240000000000002"/>
  </r>
  <r>
    <x v="0"/>
    <n v="1185732"/>
    <d v="2021-04-17T00:00:00"/>
    <x v="1"/>
    <x v="32"/>
    <s v="Jackson"/>
    <x v="5"/>
    <n v="28"/>
    <n v="124"/>
    <n v="3472"/>
    <n v="2117.92"/>
    <n v="0.61"/>
    <x v="2"/>
    <n v="2021"/>
    <x v="3"/>
    <x v="1"/>
    <x v="1"/>
    <n v="17.080000000000002"/>
  </r>
  <r>
    <x v="0"/>
    <n v="1185732"/>
    <d v="2021-05-16T00:00:00"/>
    <x v="1"/>
    <x v="32"/>
    <s v="Jackson"/>
    <x v="0"/>
    <n v="39"/>
    <n v="194"/>
    <n v="7566"/>
    <n v="4161.3"/>
    <n v="0.55000000000000004"/>
    <x v="2"/>
    <n v="2021"/>
    <x v="4"/>
    <x v="1"/>
    <x v="0"/>
    <n v="21.45"/>
  </r>
  <r>
    <x v="0"/>
    <n v="1185732"/>
    <d v="2021-05-16T00:00:00"/>
    <x v="1"/>
    <x v="32"/>
    <s v="Jackson"/>
    <x v="1"/>
    <n v="37"/>
    <n v="131"/>
    <n v="4847"/>
    <n v="2181.1499999999996"/>
    <n v="0.44999999999999996"/>
    <x v="2"/>
    <n v="2021"/>
    <x v="4"/>
    <x v="1"/>
    <x v="0"/>
    <n v="16.649999999999999"/>
  </r>
  <r>
    <x v="0"/>
    <n v="1185732"/>
    <d v="2021-05-16T00:00:00"/>
    <x v="1"/>
    <x v="32"/>
    <s v="Jackson"/>
    <x v="2"/>
    <n v="33"/>
    <n v="119"/>
    <n v="3927"/>
    <n v="2120.58"/>
    <n v="0.54"/>
    <x v="2"/>
    <n v="2021"/>
    <x v="4"/>
    <x v="1"/>
    <x v="0"/>
    <n v="17.82"/>
  </r>
  <r>
    <x v="0"/>
    <n v="1185732"/>
    <d v="2021-05-16T00:00:00"/>
    <x v="1"/>
    <x v="32"/>
    <s v="Jackson"/>
    <x v="3"/>
    <n v="33"/>
    <n v="101"/>
    <n v="3333"/>
    <n v="1699.83"/>
    <n v="0.51"/>
    <x v="2"/>
    <n v="2021"/>
    <x v="4"/>
    <x v="1"/>
    <x v="0"/>
    <n v="16.829999999999998"/>
  </r>
  <r>
    <x v="0"/>
    <n v="1185732"/>
    <d v="2021-05-16T00:00:00"/>
    <x v="1"/>
    <x v="32"/>
    <s v="Jackson"/>
    <x v="4"/>
    <n v="41"/>
    <n v="116"/>
    <n v="4756"/>
    <n v="2235.3199999999997"/>
    <n v="0.47"/>
    <x v="2"/>
    <n v="2021"/>
    <x v="4"/>
    <x v="1"/>
    <x v="1"/>
    <n v="19.269999999999996"/>
  </r>
  <r>
    <x v="0"/>
    <n v="1185732"/>
    <d v="2021-05-16T00:00:00"/>
    <x v="1"/>
    <x v="32"/>
    <s v="Jackson"/>
    <x v="5"/>
    <n v="47"/>
    <n v="140"/>
    <n v="6580"/>
    <n v="4211.2"/>
    <n v="0.64"/>
    <x v="2"/>
    <n v="2021"/>
    <x v="4"/>
    <x v="1"/>
    <x v="1"/>
    <n v="30.08"/>
  </r>
  <r>
    <x v="0"/>
    <n v="1185732"/>
    <d v="2021-06-18T00:00:00"/>
    <x v="1"/>
    <x v="32"/>
    <s v="Jackson"/>
    <x v="0"/>
    <n v="44"/>
    <n v="210"/>
    <n v="9240"/>
    <n v="4804.8"/>
    <n v="0.52"/>
    <x v="2"/>
    <n v="2021"/>
    <x v="11"/>
    <x v="1"/>
    <x v="0"/>
    <n v="22.880000000000003"/>
  </r>
  <r>
    <x v="0"/>
    <n v="1185732"/>
    <d v="2021-06-18T00:00:00"/>
    <x v="1"/>
    <x v="32"/>
    <s v="Jackson"/>
    <x v="1"/>
    <n v="37"/>
    <n v="125"/>
    <n v="4625"/>
    <n v="2173.75"/>
    <n v="0.47"/>
    <x v="2"/>
    <n v="2021"/>
    <x v="11"/>
    <x v="1"/>
    <x v="0"/>
    <n v="17.39"/>
  </r>
  <r>
    <x v="0"/>
    <n v="1185732"/>
    <d v="2021-06-18T00:00:00"/>
    <x v="1"/>
    <x v="32"/>
    <s v="Jackson"/>
    <x v="2"/>
    <n v="41"/>
    <n v="143"/>
    <n v="5863"/>
    <n v="3224.65"/>
    <n v="0.55000000000000004"/>
    <x v="2"/>
    <n v="2021"/>
    <x v="11"/>
    <x v="1"/>
    <x v="0"/>
    <n v="22.55"/>
  </r>
  <r>
    <x v="0"/>
    <n v="1185732"/>
    <d v="2021-06-18T00:00:00"/>
    <x v="1"/>
    <x v="32"/>
    <s v="Jackson"/>
    <x v="3"/>
    <n v="43"/>
    <n v="117"/>
    <n v="5031"/>
    <n v="2515.5"/>
    <n v="0.5"/>
    <x v="2"/>
    <n v="2021"/>
    <x v="11"/>
    <x v="1"/>
    <x v="0"/>
    <n v="21.5"/>
  </r>
  <r>
    <x v="0"/>
    <n v="1185732"/>
    <d v="2021-06-18T00:00:00"/>
    <x v="1"/>
    <x v="32"/>
    <s v="Jackson"/>
    <x v="4"/>
    <n v="57"/>
    <n v="135"/>
    <n v="7695"/>
    <n v="3462.7499999999995"/>
    <n v="0.44999999999999996"/>
    <x v="2"/>
    <n v="2021"/>
    <x v="11"/>
    <x v="1"/>
    <x v="1"/>
    <n v="25.649999999999995"/>
  </r>
  <r>
    <x v="0"/>
    <n v="1185732"/>
    <d v="2021-06-18T00:00:00"/>
    <x v="1"/>
    <x v="32"/>
    <s v="Jackson"/>
    <x v="5"/>
    <n v="60"/>
    <n v="188"/>
    <n v="11280"/>
    <n v="7106.4"/>
    <n v="0.63"/>
    <x v="2"/>
    <n v="2021"/>
    <x v="11"/>
    <x v="1"/>
    <x v="1"/>
    <n v="37.799999999999997"/>
  </r>
  <r>
    <x v="0"/>
    <n v="1185732"/>
    <d v="2021-07-16T00:00:00"/>
    <x v="1"/>
    <x v="32"/>
    <s v="Jackson"/>
    <x v="0"/>
    <n v="58"/>
    <n v="221"/>
    <n v="12818"/>
    <n v="6537.18"/>
    <n v="0.51"/>
    <x v="2"/>
    <n v="2021"/>
    <x v="5"/>
    <x v="2"/>
    <x v="0"/>
    <n v="29.580000000000002"/>
  </r>
  <r>
    <x v="1"/>
    <n v="1185732"/>
    <d v="2021-07-16T00:00:00"/>
    <x v="1"/>
    <x v="32"/>
    <s v="Jackson"/>
    <x v="1"/>
    <n v="53"/>
    <n v="156"/>
    <n v="8268"/>
    <n v="3720.5999999999995"/>
    <n v="0.44999999999999996"/>
    <x v="2"/>
    <n v="2021"/>
    <x v="5"/>
    <x v="2"/>
    <x v="0"/>
    <n v="23.849999999999998"/>
  </r>
  <r>
    <x v="1"/>
    <n v="1185732"/>
    <d v="2021-07-16T00:00:00"/>
    <x v="1"/>
    <x v="32"/>
    <s v="Jackson"/>
    <x v="2"/>
    <n v="48"/>
    <n v="142"/>
    <n v="6816"/>
    <n v="3408"/>
    <n v="0.5"/>
    <x v="2"/>
    <n v="2021"/>
    <x v="5"/>
    <x v="2"/>
    <x v="0"/>
    <n v="24"/>
  </r>
  <r>
    <x v="1"/>
    <n v="1185732"/>
    <d v="2021-07-16T00:00:00"/>
    <x v="1"/>
    <x v="32"/>
    <s v="Jackson"/>
    <x v="3"/>
    <n v="48"/>
    <n v="124"/>
    <n v="5952"/>
    <n v="3154.56"/>
    <n v="0.53"/>
    <x v="2"/>
    <n v="2021"/>
    <x v="5"/>
    <x v="2"/>
    <x v="0"/>
    <n v="25.44"/>
  </r>
  <r>
    <x v="1"/>
    <n v="1185732"/>
    <d v="2021-07-16T00:00:00"/>
    <x v="1"/>
    <x v="32"/>
    <s v="Jackson"/>
    <x v="4"/>
    <n v="59"/>
    <n v="150"/>
    <n v="8850"/>
    <n v="4248"/>
    <n v="0.48"/>
    <x v="2"/>
    <n v="2021"/>
    <x v="5"/>
    <x v="2"/>
    <x v="1"/>
    <n v="28.32"/>
  </r>
  <r>
    <x v="1"/>
    <n v="1185732"/>
    <d v="2021-07-16T00:00:00"/>
    <x v="1"/>
    <x v="32"/>
    <s v="Jackson"/>
    <x v="5"/>
    <n v="61"/>
    <n v="176"/>
    <n v="10736"/>
    <n v="6548.96"/>
    <n v="0.61"/>
    <x v="2"/>
    <n v="2021"/>
    <x v="5"/>
    <x v="2"/>
    <x v="1"/>
    <n v="37.21"/>
  </r>
  <r>
    <x v="1"/>
    <n v="1185732"/>
    <d v="2021-08-17T00:00:00"/>
    <x v="1"/>
    <x v="32"/>
    <s v="Jackson"/>
    <x v="0"/>
    <n v="56"/>
    <n v="215"/>
    <n v="12040"/>
    <n v="6501.6"/>
    <n v="0.54"/>
    <x v="2"/>
    <n v="2021"/>
    <x v="6"/>
    <x v="2"/>
    <x v="0"/>
    <n v="30.240000000000002"/>
  </r>
  <r>
    <x v="1"/>
    <n v="1185732"/>
    <d v="2021-08-17T00:00:00"/>
    <x v="1"/>
    <x v="32"/>
    <s v="Jackson"/>
    <x v="1"/>
    <n v="50"/>
    <n v="168"/>
    <n v="8400"/>
    <n v="4032"/>
    <n v="0.48"/>
    <x v="2"/>
    <n v="2021"/>
    <x v="6"/>
    <x v="2"/>
    <x v="0"/>
    <n v="24"/>
  </r>
  <r>
    <x v="1"/>
    <n v="1185732"/>
    <d v="2021-08-17T00:00:00"/>
    <x v="1"/>
    <x v="32"/>
    <s v="Jackson"/>
    <x v="2"/>
    <n v="48"/>
    <n v="147"/>
    <n v="7056"/>
    <n v="3669.1200000000003"/>
    <n v="0.52"/>
    <x v="2"/>
    <n v="2021"/>
    <x v="6"/>
    <x v="2"/>
    <x v="0"/>
    <n v="24.96"/>
  </r>
  <r>
    <x v="1"/>
    <n v="1185732"/>
    <d v="2021-08-17T00:00:00"/>
    <x v="1"/>
    <x v="32"/>
    <s v="Jackson"/>
    <x v="3"/>
    <n v="39"/>
    <n v="128"/>
    <n v="4992"/>
    <n v="2595.84"/>
    <n v="0.52"/>
    <x v="2"/>
    <n v="2021"/>
    <x v="6"/>
    <x v="2"/>
    <x v="0"/>
    <n v="20.28"/>
  </r>
  <r>
    <x v="1"/>
    <n v="1185732"/>
    <d v="2021-08-17T00:00:00"/>
    <x v="1"/>
    <x v="32"/>
    <s v="Jackson"/>
    <x v="4"/>
    <n v="46"/>
    <n v="122"/>
    <n v="5612"/>
    <n v="2525.3999999999996"/>
    <n v="0.44999999999999996"/>
    <x v="2"/>
    <n v="2021"/>
    <x v="6"/>
    <x v="2"/>
    <x v="1"/>
    <n v="20.699999999999996"/>
  </r>
  <r>
    <x v="1"/>
    <n v="1185732"/>
    <d v="2021-08-17T00:00:00"/>
    <x v="1"/>
    <x v="32"/>
    <s v="Jackson"/>
    <x v="5"/>
    <n v="53"/>
    <n v="169"/>
    <n v="8957"/>
    <n v="5822.05"/>
    <n v="0.65"/>
    <x v="2"/>
    <n v="2021"/>
    <x v="6"/>
    <x v="2"/>
    <x v="1"/>
    <n v="34.450000000000003"/>
  </r>
  <r>
    <x v="1"/>
    <n v="1185732"/>
    <d v="2021-09-16T00:00:00"/>
    <x v="1"/>
    <x v="32"/>
    <s v="Jackson"/>
    <x v="0"/>
    <n v="47"/>
    <n v="203"/>
    <n v="9541"/>
    <n v="5152.1400000000003"/>
    <n v="0.54"/>
    <x v="2"/>
    <n v="2021"/>
    <x v="7"/>
    <x v="2"/>
    <x v="0"/>
    <n v="25.380000000000003"/>
  </r>
  <r>
    <x v="1"/>
    <n v="1185732"/>
    <d v="2021-09-16T00:00:00"/>
    <x v="1"/>
    <x v="32"/>
    <s v="Jackson"/>
    <x v="1"/>
    <n v="42"/>
    <n v="147"/>
    <n v="6174"/>
    <n v="2778.2999999999997"/>
    <n v="0.44999999999999996"/>
    <x v="2"/>
    <n v="2021"/>
    <x v="7"/>
    <x v="2"/>
    <x v="0"/>
    <n v="18.899999999999999"/>
  </r>
  <r>
    <x v="1"/>
    <n v="1185732"/>
    <d v="2021-09-16T00:00:00"/>
    <x v="1"/>
    <x v="32"/>
    <s v="Jackson"/>
    <x v="2"/>
    <n v="19"/>
    <n v="123"/>
    <n v="2337"/>
    <n v="1168.5"/>
    <n v="0.5"/>
    <x v="2"/>
    <n v="2021"/>
    <x v="7"/>
    <x v="2"/>
    <x v="0"/>
    <n v="9.5"/>
  </r>
  <r>
    <x v="1"/>
    <n v="1185732"/>
    <d v="2021-09-16T00:00:00"/>
    <x v="1"/>
    <x v="32"/>
    <s v="Jackson"/>
    <x v="3"/>
    <n v="19"/>
    <n v="100"/>
    <n v="1900"/>
    <n v="1045"/>
    <n v="0.55000000000000004"/>
    <x v="2"/>
    <n v="2021"/>
    <x v="7"/>
    <x v="2"/>
    <x v="0"/>
    <n v="10.45"/>
  </r>
  <r>
    <x v="1"/>
    <n v="1185732"/>
    <d v="2021-09-16T00:00:00"/>
    <x v="1"/>
    <x v="32"/>
    <s v="Jackson"/>
    <x v="4"/>
    <n v="29"/>
    <n v="108"/>
    <n v="3132"/>
    <n v="1503.36"/>
    <n v="0.48"/>
    <x v="2"/>
    <n v="2021"/>
    <x v="7"/>
    <x v="2"/>
    <x v="1"/>
    <n v="13.92"/>
  </r>
  <r>
    <x v="1"/>
    <n v="1185732"/>
    <d v="2021-09-16T00:00:00"/>
    <x v="1"/>
    <x v="32"/>
    <s v="Jackson"/>
    <x v="5"/>
    <n v="32"/>
    <n v="130"/>
    <n v="4160"/>
    <n v="2579.1999999999998"/>
    <n v="0.62"/>
    <x v="2"/>
    <n v="2021"/>
    <x v="7"/>
    <x v="2"/>
    <x v="1"/>
    <n v="19.84"/>
  </r>
  <r>
    <x v="1"/>
    <n v="1185732"/>
    <d v="2021-10-18T00:00:00"/>
    <x v="1"/>
    <x v="32"/>
    <s v="Jackson"/>
    <x v="0"/>
    <n v="32"/>
    <n v="176"/>
    <n v="5632"/>
    <n v="3041.28"/>
    <n v="0.54"/>
    <x v="2"/>
    <n v="2021"/>
    <x v="8"/>
    <x v="3"/>
    <x v="0"/>
    <n v="17.28"/>
  </r>
  <r>
    <x v="1"/>
    <n v="1185732"/>
    <d v="2021-10-18T00:00:00"/>
    <x v="1"/>
    <x v="32"/>
    <s v="Jackson"/>
    <x v="1"/>
    <n v="25"/>
    <n v="145"/>
    <n v="3625"/>
    <n v="1631.2499999999998"/>
    <n v="0.44999999999999996"/>
    <x v="2"/>
    <n v="2021"/>
    <x v="8"/>
    <x v="3"/>
    <x v="0"/>
    <n v="11.249999999999998"/>
  </r>
  <r>
    <x v="1"/>
    <n v="1185732"/>
    <d v="2021-10-18T00:00:00"/>
    <x v="1"/>
    <x v="32"/>
    <s v="Jackson"/>
    <x v="2"/>
    <n v="24"/>
    <n v="98"/>
    <n v="2352"/>
    <n v="1270.0800000000002"/>
    <n v="0.54"/>
    <x v="2"/>
    <n v="2021"/>
    <x v="8"/>
    <x v="3"/>
    <x v="0"/>
    <n v="12.96"/>
  </r>
  <r>
    <x v="1"/>
    <n v="1185732"/>
    <d v="2021-10-18T00:00:00"/>
    <x v="1"/>
    <x v="32"/>
    <s v="Jackson"/>
    <x v="3"/>
    <n v="23"/>
    <n v="105"/>
    <n v="2415"/>
    <n v="1207.5"/>
    <n v="0.5"/>
    <x v="2"/>
    <n v="2021"/>
    <x v="8"/>
    <x v="3"/>
    <x v="0"/>
    <n v="11.5"/>
  </r>
  <r>
    <x v="1"/>
    <n v="1185732"/>
    <d v="2021-10-18T00:00:00"/>
    <x v="1"/>
    <x v="32"/>
    <s v="Jackson"/>
    <x v="4"/>
    <n v="32"/>
    <n v="98"/>
    <n v="3136"/>
    <n v="1568"/>
    <n v="0.5"/>
    <x v="2"/>
    <n v="2021"/>
    <x v="8"/>
    <x v="3"/>
    <x v="1"/>
    <n v="16"/>
  </r>
  <r>
    <x v="2"/>
    <n v="1185732"/>
    <d v="2021-10-18T00:00:00"/>
    <x v="1"/>
    <x v="32"/>
    <s v="Jackson"/>
    <x v="5"/>
    <n v="33"/>
    <n v="124"/>
    <n v="4092"/>
    <n v="2618.88"/>
    <n v="0.64"/>
    <x v="2"/>
    <n v="2021"/>
    <x v="8"/>
    <x v="3"/>
    <x v="1"/>
    <n v="21.12"/>
  </r>
  <r>
    <x v="2"/>
    <n v="1185732"/>
    <d v="2021-11-17T00:00:00"/>
    <x v="1"/>
    <x v="32"/>
    <s v="Jackson"/>
    <x v="0"/>
    <n v="28"/>
    <n v="163"/>
    <n v="4564"/>
    <n v="2464.56"/>
    <n v="0.54"/>
    <x v="2"/>
    <n v="2021"/>
    <x v="9"/>
    <x v="3"/>
    <x v="0"/>
    <n v="15.12"/>
  </r>
  <r>
    <x v="2"/>
    <n v="1185732"/>
    <d v="2021-11-17T00:00:00"/>
    <x v="1"/>
    <x v="32"/>
    <s v="Jackson"/>
    <x v="1"/>
    <n v="18"/>
    <n v="117"/>
    <n v="2106"/>
    <n v="947.69999999999993"/>
    <n v="0.44999999999999996"/>
    <x v="2"/>
    <n v="2021"/>
    <x v="9"/>
    <x v="3"/>
    <x v="0"/>
    <n v="8.1"/>
  </r>
  <r>
    <x v="2"/>
    <n v="1185732"/>
    <d v="2021-11-17T00:00:00"/>
    <x v="1"/>
    <x v="32"/>
    <s v="Jackson"/>
    <x v="2"/>
    <n v="28"/>
    <n v="111"/>
    <n v="3108"/>
    <n v="1678.3200000000002"/>
    <n v="0.54"/>
    <x v="2"/>
    <n v="2021"/>
    <x v="9"/>
    <x v="3"/>
    <x v="0"/>
    <n v="15.120000000000001"/>
  </r>
  <r>
    <x v="2"/>
    <n v="1185732"/>
    <d v="2021-11-17T00:00:00"/>
    <x v="1"/>
    <x v="32"/>
    <s v="Jackson"/>
    <x v="3"/>
    <n v="54"/>
    <n v="117"/>
    <n v="6318"/>
    <n v="3348.54"/>
    <n v="0.53"/>
    <x v="2"/>
    <n v="2021"/>
    <x v="9"/>
    <x v="3"/>
    <x v="0"/>
    <n v="28.62"/>
  </r>
  <r>
    <x v="2"/>
    <n v="1185732"/>
    <d v="2021-11-17T00:00:00"/>
    <x v="1"/>
    <x v="32"/>
    <s v="Jackson"/>
    <x v="4"/>
    <n v="71"/>
    <n v="123"/>
    <n v="8733"/>
    <n v="3929.8499999999995"/>
    <n v="0.44999999999999996"/>
    <x v="2"/>
    <n v="2021"/>
    <x v="9"/>
    <x v="3"/>
    <x v="1"/>
    <n v="31.949999999999996"/>
  </r>
  <r>
    <x v="2"/>
    <n v="1185732"/>
    <d v="2021-11-17T00:00:00"/>
    <x v="1"/>
    <x v="32"/>
    <s v="Jackson"/>
    <x v="5"/>
    <n v="68"/>
    <n v="158"/>
    <n v="10744"/>
    <n v="6553.84"/>
    <n v="0.61"/>
    <x v="2"/>
    <n v="2021"/>
    <x v="9"/>
    <x v="3"/>
    <x v="1"/>
    <n v="41.480000000000004"/>
  </r>
  <r>
    <x v="2"/>
    <n v="1185732"/>
    <d v="2021-12-16T00:00:00"/>
    <x v="1"/>
    <x v="32"/>
    <s v="Jackson"/>
    <x v="0"/>
    <n v="68"/>
    <n v="194"/>
    <n v="13192"/>
    <n v="6991.76"/>
    <n v="0.53"/>
    <x v="2"/>
    <n v="2021"/>
    <x v="10"/>
    <x v="3"/>
    <x v="0"/>
    <n v="36.04"/>
  </r>
  <r>
    <x v="2"/>
    <n v="1185732"/>
    <d v="2021-12-16T00:00:00"/>
    <x v="1"/>
    <x v="32"/>
    <s v="Jackson"/>
    <x v="1"/>
    <n v="58"/>
    <n v="155"/>
    <n v="8990"/>
    <n v="4405.1000000000004"/>
    <n v="0.49"/>
    <x v="2"/>
    <n v="2021"/>
    <x v="10"/>
    <x v="3"/>
    <x v="0"/>
    <n v="28.42"/>
  </r>
  <r>
    <x v="2"/>
    <n v="1185732"/>
    <d v="2021-12-16T00:00:00"/>
    <x v="1"/>
    <x v="32"/>
    <s v="Jackson"/>
    <x v="2"/>
    <n v="59"/>
    <n v="137"/>
    <n v="8083"/>
    <n v="4364.8200000000006"/>
    <n v="0.54"/>
    <x v="2"/>
    <n v="2021"/>
    <x v="10"/>
    <x v="3"/>
    <x v="0"/>
    <n v="31.860000000000003"/>
  </r>
  <r>
    <x v="2"/>
    <n v="1185732"/>
    <d v="2021-12-16T00:00:00"/>
    <x v="1"/>
    <x v="32"/>
    <s v="Jackson"/>
    <x v="3"/>
    <n v="56"/>
    <n v="133"/>
    <n v="7448"/>
    <n v="3872.96"/>
    <n v="0.52"/>
    <x v="2"/>
    <n v="2021"/>
    <x v="10"/>
    <x v="3"/>
    <x v="0"/>
    <n v="29.12"/>
  </r>
  <r>
    <x v="2"/>
    <n v="1185732"/>
    <d v="2021-12-16T00:00:00"/>
    <x v="1"/>
    <x v="32"/>
    <s v="Jackson"/>
    <x v="4"/>
    <n v="65"/>
    <n v="124"/>
    <n v="8060"/>
    <n v="4030"/>
    <n v="0.5"/>
    <x v="2"/>
    <n v="2021"/>
    <x v="10"/>
    <x v="3"/>
    <x v="1"/>
    <n v="32.5"/>
  </r>
  <r>
    <x v="2"/>
    <n v="1185732"/>
    <d v="2021-12-16T00:00:00"/>
    <x v="1"/>
    <x v="32"/>
    <s v="Jackson"/>
    <x v="5"/>
    <n v="71"/>
    <n v="144"/>
    <n v="10224"/>
    <n v="6236.6399999999994"/>
    <n v="0.61"/>
    <x v="2"/>
    <n v="2021"/>
    <x v="10"/>
    <x v="3"/>
    <x v="1"/>
    <n v="43.309999999999995"/>
  </r>
  <r>
    <x v="2"/>
    <n v="1197831"/>
    <d v="2021-01-23T00:00:00"/>
    <x v="1"/>
    <x v="32"/>
    <s v="Jackson"/>
    <x v="0"/>
    <n v="24"/>
    <n v="176"/>
    <n v="4224"/>
    <n v="2154.2400000000002"/>
    <n v="0.51"/>
    <x v="2"/>
    <n v="2021"/>
    <x v="0"/>
    <x v="0"/>
    <x v="0"/>
    <n v="12.240000000000002"/>
  </r>
  <r>
    <x v="2"/>
    <n v="1197831"/>
    <d v="2021-01-23T00:00:00"/>
    <x v="1"/>
    <x v="32"/>
    <s v="Jackson"/>
    <x v="1"/>
    <n v="25"/>
    <n v="131"/>
    <n v="3275"/>
    <n v="1473.7499999999998"/>
    <n v="0.44999999999999996"/>
    <x v="2"/>
    <n v="2021"/>
    <x v="0"/>
    <x v="0"/>
    <x v="0"/>
    <n v="11.249999999999998"/>
  </r>
  <r>
    <x v="2"/>
    <n v="1197831"/>
    <d v="2021-01-23T00:00:00"/>
    <x v="1"/>
    <x v="32"/>
    <s v="Jackson"/>
    <x v="2"/>
    <n v="14"/>
    <n v="117"/>
    <n v="1638"/>
    <n v="835.38"/>
    <n v="0.51"/>
    <x v="2"/>
    <n v="2021"/>
    <x v="0"/>
    <x v="0"/>
    <x v="0"/>
    <n v="7.14"/>
  </r>
  <r>
    <x v="2"/>
    <n v="1197831"/>
    <d v="2021-01-23T00:00:00"/>
    <x v="1"/>
    <x v="32"/>
    <s v="Jackson"/>
    <x v="3"/>
    <n v="19"/>
    <n v="78"/>
    <n v="1482"/>
    <n v="785.46"/>
    <n v="0.53"/>
    <x v="2"/>
    <n v="2021"/>
    <x v="0"/>
    <x v="0"/>
    <x v="0"/>
    <n v="10.07"/>
  </r>
  <r>
    <x v="2"/>
    <n v="1197831"/>
    <d v="2021-01-23T00:00:00"/>
    <x v="1"/>
    <x v="32"/>
    <s v="Jackson"/>
    <x v="4"/>
    <n v="34"/>
    <n v="95"/>
    <n v="3230"/>
    <n v="1550.3999999999999"/>
    <n v="0.48"/>
    <x v="2"/>
    <n v="2021"/>
    <x v="0"/>
    <x v="0"/>
    <x v="1"/>
    <n v="16.32"/>
  </r>
  <r>
    <x v="2"/>
    <n v="1197831"/>
    <d v="2021-01-23T00:00:00"/>
    <x v="1"/>
    <x v="32"/>
    <s v="Jackson"/>
    <x v="5"/>
    <n v="23"/>
    <n v="122"/>
    <n v="2806"/>
    <n v="1459.1200000000001"/>
    <n v="0.52"/>
    <x v="2"/>
    <n v="2021"/>
    <x v="0"/>
    <x v="0"/>
    <x v="1"/>
    <n v="11.96"/>
  </r>
  <r>
    <x v="2"/>
    <n v="1197831"/>
    <d v="2021-02-21T00:00:00"/>
    <x v="1"/>
    <x v="32"/>
    <s v="Jackson"/>
    <x v="0"/>
    <n v="24"/>
    <n v="189"/>
    <n v="4536"/>
    <n v="2313.36"/>
    <n v="0.51"/>
    <x v="2"/>
    <n v="2021"/>
    <x v="1"/>
    <x v="0"/>
    <x v="0"/>
    <n v="12.24"/>
  </r>
  <r>
    <x v="2"/>
    <n v="1197831"/>
    <d v="2021-02-21T00:00:00"/>
    <x v="1"/>
    <x v="32"/>
    <s v="Jackson"/>
    <x v="1"/>
    <n v="24"/>
    <n v="105"/>
    <n v="2520"/>
    <n v="1134"/>
    <n v="0.44999999999999996"/>
    <x v="2"/>
    <n v="2021"/>
    <x v="1"/>
    <x v="0"/>
    <x v="0"/>
    <n v="10.8"/>
  </r>
  <r>
    <x v="2"/>
    <n v="1197831"/>
    <d v="2021-02-21T00:00:00"/>
    <x v="1"/>
    <x v="32"/>
    <s v="Jackson"/>
    <x v="2"/>
    <n v="14"/>
    <n v="120"/>
    <n v="1680"/>
    <n v="840"/>
    <n v="0.5"/>
    <x v="2"/>
    <n v="2021"/>
    <x v="1"/>
    <x v="0"/>
    <x v="0"/>
    <n v="7"/>
  </r>
  <r>
    <x v="1"/>
    <n v="1197831"/>
    <d v="2021-02-21T00:00:00"/>
    <x v="1"/>
    <x v="33"/>
    <s v="Little Rock"/>
    <x v="3"/>
    <n v="18"/>
    <n v="70"/>
    <n v="1260"/>
    <n v="630"/>
    <n v="0.5"/>
    <x v="2"/>
    <n v="2021"/>
    <x v="1"/>
    <x v="0"/>
    <x v="0"/>
    <n v="9"/>
  </r>
  <r>
    <x v="1"/>
    <n v="1197831"/>
    <d v="2021-02-21T00:00:00"/>
    <x v="1"/>
    <x v="33"/>
    <s v="Little Rock"/>
    <x v="4"/>
    <n v="34"/>
    <n v="98"/>
    <n v="3332"/>
    <n v="1499.3999999999999"/>
    <n v="0.44999999999999996"/>
    <x v="2"/>
    <n v="2021"/>
    <x v="1"/>
    <x v="0"/>
    <x v="1"/>
    <n v="15.299999999999999"/>
  </r>
  <r>
    <x v="1"/>
    <n v="1197831"/>
    <d v="2021-02-21T00:00:00"/>
    <x v="1"/>
    <x v="33"/>
    <s v="Little Rock"/>
    <x v="5"/>
    <n v="19"/>
    <n v="115"/>
    <n v="2185"/>
    <n v="1179.9000000000001"/>
    <n v="0.54"/>
    <x v="2"/>
    <n v="2021"/>
    <x v="1"/>
    <x v="0"/>
    <x v="1"/>
    <n v="10.260000000000002"/>
  </r>
  <r>
    <x v="1"/>
    <n v="1197831"/>
    <d v="2021-03-19T00:00:00"/>
    <x v="1"/>
    <x v="33"/>
    <s v="Little Rock"/>
    <x v="0"/>
    <n v="18"/>
    <n v="181"/>
    <n v="3258"/>
    <n v="1726.74"/>
    <n v="0.53"/>
    <x v="2"/>
    <n v="2021"/>
    <x v="2"/>
    <x v="0"/>
    <x v="0"/>
    <n v="9.5400000000000009"/>
  </r>
  <r>
    <x v="1"/>
    <n v="1197831"/>
    <d v="2021-03-19T00:00:00"/>
    <x v="1"/>
    <x v="33"/>
    <s v="Little Rock"/>
    <x v="1"/>
    <n v="20"/>
    <n v="98"/>
    <n v="1960"/>
    <n v="881.99999999999989"/>
    <n v="0.44999999999999996"/>
    <x v="2"/>
    <n v="2021"/>
    <x v="2"/>
    <x v="0"/>
    <x v="0"/>
    <n v="8.9999999999999982"/>
  </r>
  <r>
    <x v="1"/>
    <n v="1197831"/>
    <d v="2021-03-19T00:00:00"/>
    <x v="1"/>
    <x v="33"/>
    <s v="Little Rock"/>
    <x v="2"/>
    <n v="10"/>
    <n v="88"/>
    <n v="880"/>
    <n v="475.20000000000005"/>
    <n v="0.54"/>
    <x v="2"/>
    <n v="2021"/>
    <x v="2"/>
    <x v="0"/>
    <x v="0"/>
    <n v="5.4"/>
  </r>
  <r>
    <x v="1"/>
    <n v="1197831"/>
    <d v="2021-03-19T00:00:00"/>
    <x v="1"/>
    <x v="33"/>
    <s v="Little Rock"/>
    <x v="3"/>
    <n v="19"/>
    <n v="60"/>
    <n v="1140"/>
    <n v="592.80000000000007"/>
    <n v="0.52"/>
    <x v="2"/>
    <n v="2021"/>
    <x v="2"/>
    <x v="0"/>
    <x v="0"/>
    <n v="9.8800000000000008"/>
  </r>
  <r>
    <x v="1"/>
    <n v="1197831"/>
    <d v="2021-03-19T00:00:00"/>
    <x v="1"/>
    <x v="33"/>
    <s v="Little Rock"/>
    <x v="4"/>
    <n v="32"/>
    <n v="65"/>
    <n v="2080"/>
    <n v="956.8"/>
    <n v="0.45999999999999996"/>
    <x v="2"/>
    <n v="2021"/>
    <x v="2"/>
    <x v="0"/>
    <x v="1"/>
    <n v="14.719999999999999"/>
  </r>
  <r>
    <x v="1"/>
    <n v="1197831"/>
    <d v="2021-03-19T00:00:00"/>
    <x v="1"/>
    <x v="33"/>
    <s v="Little Rock"/>
    <x v="5"/>
    <n v="24"/>
    <n v="102"/>
    <n v="2448"/>
    <n v="1248.48"/>
    <n v="0.51"/>
    <x v="2"/>
    <n v="2021"/>
    <x v="2"/>
    <x v="0"/>
    <x v="1"/>
    <n v="12.24"/>
  </r>
  <r>
    <x v="1"/>
    <n v="1197831"/>
    <d v="2021-04-20T00:00:00"/>
    <x v="1"/>
    <x v="33"/>
    <s v="Little Rock"/>
    <x v="0"/>
    <n v="23"/>
    <n v="174"/>
    <n v="4002"/>
    <n v="2161.08"/>
    <n v="0.54"/>
    <x v="2"/>
    <n v="2021"/>
    <x v="3"/>
    <x v="1"/>
    <x v="0"/>
    <n v="12.42"/>
  </r>
  <r>
    <x v="1"/>
    <n v="1197831"/>
    <d v="2021-04-20T00:00:00"/>
    <x v="1"/>
    <x v="33"/>
    <s v="Little Rock"/>
    <x v="1"/>
    <n v="24"/>
    <n v="81"/>
    <n v="1944"/>
    <n v="952.56"/>
    <n v="0.49"/>
    <x v="2"/>
    <n v="2021"/>
    <x v="3"/>
    <x v="1"/>
    <x v="0"/>
    <n v="11.76"/>
  </r>
  <r>
    <x v="1"/>
    <n v="1197831"/>
    <d v="2021-04-20T00:00:00"/>
    <x v="1"/>
    <x v="33"/>
    <s v="Little Rock"/>
    <x v="2"/>
    <n v="14"/>
    <n v="75"/>
    <n v="1050"/>
    <n v="546"/>
    <n v="0.52"/>
    <x v="2"/>
    <n v="2021"/>
    <x v="3"/>
    <x v="1"/>
    <x v="0"/>
    <n v="7.28"/>
  </r>
  <r>
    <x v="1"/>
    <n v="1197831"/>
    <d v="2021-04-20T00:00:00"/>
    <x v="1"/>
    <x v="33"/>
    <s v="Little Rock"/>
    <x v="3"/>
    <n v="20"/>
    <n v="63"/>
    <n v="1260"/>
    <n v="667.80000000000007"/>
    <n v="0.53"/>
    <x v="2"/>
    <n v="2021"/>
    <x v="3"/>
    <x v="1"/>
    <x v="0"/>
    <n v="10.600000000000001"/>
  </r>
  <r>
    <x v="1"/>
    <n v="1197831"/>
    <d v="2021-04-20T00:00:00"/>
    <x v="1"/>
    <x v="33"/>
    <s v="Little Rock"/>
    <x v="4"/>
    <n v="37"/>
    <n v="73"/>
    <n v="2701"/>
    <n v="1296.48"/>
    <n v="0.48"/>
    <x v="2"/>
    <n v="2021"/>
    <x v="3"/>
    <x v="1"/>
    <x v="1"/>
    <n v="17.760000000000002"/>
  </r>
  <r>
    <x v="1"/>
    <n v="1197831"/>
    <d v="2021-04-20T00:00:00"/>
    <x v="1"/>
    <x v="33"/>
    <s v="Little Rock"/>
    <x v="5"/>
    <n v="28"/>
    <n v="116"/>
    <n v="3248"/>
    <n v="1656.48"/>
    <n v="0.51"/>
    <x v="2"/>
    <n v="2021"/>
    <x v="3"/>
    <x v="1"/>
    <x v="1"/>
    <n v="14.28"/>
  </r>
  <r>
    <x v="1"/>
    <n v="1197831"/>
    <d v="2021-05-19T00:00:00"/>
    <x v="1"/>
    <x v="33"/>
    <s v="Little Rock"/>
    <x v="0"/>
    <n v="39"/>
    <n v="181"/>
    <n v="7059"/>
    <n v="3811.86"/>
    <n v="0.54"/>
    <x v="2"/>
    <n v="2021"/>
    <x v="4"/>
    <x v="1"/>
    <x v="0"/>
    <n v="21.060000000000002"/>
  </r>
  <r>
    <x v="1"/>
    <n v="1197831"/>
    <d v="2021-05-19T00:00:00"/>
    <x v="1"/>
    <x v="33"/>
    <s v="Little Rock"/>
    <x v="1"/>
    <n v="38"/>
    <n v="113"/>
    <n v="4294"/>
    <n v="2147"/>
    <n v="0.5"/>
    <x v="2"/>
    <n v="2021"/>
    <x v="4"/>
    <x v="1"/>
    <x v="0"/>
    <n v="19"/>
  </r>
  <r>
    <x v="1"/>
    <n v="1197831"/>
    <d v="2021-05-19T00:00:00"/>
    <x v="1"/>
    <x v="33"/>
    <s v="Little Rock"/>
    <x v="2"/>
    <n v="34"/>
    <n v="91"/>
    <n v="3094"/>
    <n v="1701.7"/>
    <n v="0.55000000000000004"/>
    <x v="2"/>
    <n v="2021"/>
    <x v="4"/>
    <x v="1"/>
    <x v="0"/>
    <n v="18.7"/>
  </r>
  <r>
    <x v="1"/>
    <n v="1197831"/>
    <d v="2021-05-19T00:00:00"/>
    <x v="1"/>
    <x v="33"/>
    <s v="Little Rock"/>
    <x v="3"/>
    <n v="34"/>
    <n v="78"/>
    <n v="2652"/>
    <n v="1405.5600000000002"/>
    <n v="0.53"/>
    <x v="2"/>
    <n v="2021"/>
    <x v="4"/>
    <x v="1"/>
    <x v="0"/>
    <n v="18.020000000000003"/>
  </r>
  <r>
    <x v="1"/>
    <n v="1197831"/>
    <d v="2021-05-19T00:00:00"/>
    <x v="1"/>
    <x v="33"/>
    <s v="Little Rock"/>
    <x v="4"/>
    <n v="42"/>
    <n v="85"/>
    <n v="3570"/>
    <n v="1677.8999999999999"/>
    <n v="0.47"/>
    <x v="2"/>
    <n v="2021"/>
    <x v="4"/>
    <x v="1"/>
    <x v="1"/>
    <n v="19.739999999999998"/>
  </r>
  <r>
    <x v="1"/>
    <n v="1197831"/>
    <d v="2021-05-19T00:00:00"/>
    <x v="1"/>
    <x v="33"/>
    <s v="Little Rock"/>
    <x v="5"/>
    <n v="44"/>
    <n v="111"/>
    <n v="4884"/>
    <n v="2686.2000000000003"/>
    <n v="0.55000000000000004"/>
    <x v="2"/>
    <n v="2021"/>
    <x v="4"/>
    <x v="1"/>
    <x v="1"/>
    <n v="24.200000000000003"/>
  </r>
  <r>
    <x v="1"/>
    <n v="1197831"/>
    <d v="2021-06-21T00:00:00"/>
    <x v="1"/>
    <x v="33"/>
    <s v="Little Rock"/>
    <x v="0"/>
    <n v="36"/>
    <n v="203"/>
    <n v="7308"/>
    <n v="3654"/>
    <n v="0.5"/>
    <x v="2"/>
    <n v="2021"/>
    <x v="11"/>
    <x v="1"/>
    <x v="0"/>
    <n v="18"/>
  </r>
  <r>
    <x v="1"/>
    <n v="1197831"/>
    <d v="2021-06-21T00:00:00"/>
    <x v="1"/>
    <x v="33"/>
    <s v="Little Rock"/>
    <x v="1"/>
    <n v="32"/>
    <n v="106"/>
    <n v="3392"/>
    <n v="1662.08"/>
    <n v="0.49"/>
    <x v="2"/>
    <n v="2021"/>
    <x v="11"/>
    <x v="1"/>
    <x v="0"/>
    <n v="15.68"/>
  </r>
  <r>
    <x v="1"/>
    <n v="1197831"/>
    <d v="2021-06-21T00:00:00"/>
    <x v="1"/>
    <x v="33"/>
    <s v="Little Rock"/>
    <x v="2"/>
    <n v="38"/>
    <n v="104"/>
    <n v="3952"/>
    <n v="2134.08"/>
    <n v="0.54"/>
    <x v="2"/>
    <n v="2021"/>
    <x v="11"/>
    <x v="1"/>
    <x v="0"/>
    <n v="20.52"/>
  </r>
  <r>
    <x v="1"/>
    <n v="1197831"/>
    <d v="2021-06-21T00:00:00"/>
    <x v="1"/>
    <x v="33"/>
    <s v="Little Rock"/>
    <x v="3"/>
    <n v="37"/>
    <n v="98"/>
    <n v="3626"/>
    <n v="1885.52"/>
    <n v="0.52"/>
    <x v="2"/>
    <n v="2021"/>
    <x v="11"/>
    <x v="1"/>
    <x v="0"/>
    <n v="19.239999999999998"/>
  </r>
  <r>
    <x v="1"/>
    <n v="1197831"/>
    <d v="2021-06-21T00:00:00"/>
    <x v="1"/>
    <x v="33"/>
    <s v="Little Rock"/>
    <x v="4"/>
    <n v="54"/>
    <n v="98"/>
    <n v="5292"/>
    <n v="2540.16"/>
    <n v="0.48"/>
    <x v="2"/>
    <n v="2021"/>
    <x v="11"/>
    <x v="1"/>
    <x v="1"/>
    <n v="25.919999999999998"/>
  </r>
  <r>
    <x v="1"/>
    <n v="1197831"/>
    <d v="2021-06-21T00:00:00"/>
    <x v="1"/>
    <x v="33"/>
    <s v="Little Rock"/>
    <x v="5"/>
    <n v="54"/>
    <n v="160"/>
    <n v="8640"/>
    <n v="4665.6000000000004"/>
    <n v="0.54"/>
    <x v="2"/>
    <n v="2021"/>
    <x v="11"/>
    <x v="1"/>
    <x v="1"/>
    <n v="29.160000000000004"/>
  </r>
  <r>
    <x v="1"/>
    <n v="1197831"/>
    <d v="2021-07-19T00:00:00"/>
    <x v="1"/>
    <x v="33"/>
    <s v="Little Rock"/>
    <x v="0"/>
    <n v="50"/>
    <n v="233"/>
    <n v="11650"/>
    <n v="5825"/>
    <n v="0.5"/>
    <x v="2"/>
    <n v="2021"/>
    <x v="5"/>
    <x v="2"/>
    <x v="0"/>
    <n v="25"/>
  </r>
  <r>
    <x v="1"/>
    <n v="1197831"/>
    <d v="2021-07-19T00:00:00"/>
    <x v="1"/>
    <x v="33"/>
    <s v="Little Rock"/>
    <x v="1"/>
    <n v="47"/>
    <n v="147"/>
    <n v="6909"/>
    <n v="3109.0499999999997"/>
    <n v="0.44999999999999996"/>
    <x v="2"/>
    <n v="2021"/>
    <x v="5"/>
    <x v="2"/>
    <x v="0"/>
    <n v="21.15"/>
  </r>
  <r>
    <x v="1"/>
    <n v="1197831"/>
    <d v="2021-07-19T00:00:00"/>
    <x v="1"/>
    <x v="33"/>
    <s v="Little Rock"/>
    <x v="2"/>
    <n v="43"/>
    <n v="126"/>
    <n v="5418"/>
    <n v="2763.18"/>
    <n v="0.51"/>
    <x v="2"/>
    <n v="2021"/>
    <x v="5"/>
    <x v="2"/>
    <x v="0"/>
    <n v="21.93"/>
  </r>
  <r>
    <x v="1"/>
    <n v="1197831"/>
    <d v="2021-07-19T00:00:00"/>
    <x v="1"/>
    <x v="33"/>
    <s v="Little Rock"/>
    <x v="3"/>
    <n v="41"/>
    <n v="116"/>
    <n v="4756"/>
    <n v="2568.2400000000002"/>
    <n v="0.54"/>
    <x v="2"/>
    <n v="2021"/>
    <x v="5"/>
    <x v="2"/>
    <x v="0"/>
    <n v="22.14"/>
  </r>
  <r>
    <x v="1"/>
    <n v="1197831"/>
    <d v="2021-07-19T00:00:00"/>
    <x v="1"/>
    <x v="33"/>
    <s v="Little Rock"/>
    <x v="4"/>
    <n v="55"/>
    <n v="119"/>
    <n v="6545"/>
    <n v="3207.0499999999997"/>
    <n v="0.49"/>
    <x v="2"/>
    <n v="2021"/>
    <x v="5"/>
    <x v="2"/>
    <x v="1"/>
    <n v="26.95"/>
  </r>
  <r>
    <x v="1"/>
    <n v="1197831"/>
    <d v="2021-07-19T00:00:00"/>
    <x v="1"/>
    <x v="33"/>
    <s v="Little Rock"/>
    <x v="5"/>
    <n v="63"/>
    <n v="150"/>
    <n v="9450"/>
    <n v="5103"/>
    <n v="0.54"/>
    <x v="2"/>
    <n v="2021"/>
    <x v="5"/>
    <x v="2"/>
    <x v="1"/>
    <n v="34.020000000000003"/>
  </r>
  <r>
    <x v="1"/>
    <n v="1197831"/>
    <d v="2021-08-20T00:00:00"/>
    <x v="1"/>
    <x v="33"/>
    <s v="Little Rock"/>
    <x v="0"/>
    <n v="55"/>
    <n v="210"/>
    <n v="11550"/>
    <n v="6237"/>
    <n v="0.54"/>
    <x v="2"/>
    <n v="2021"/>
    <x v="6"/>
    <x v="2"/>
    <x v="0"/>
    <n v="29.7"/>
  </r>
  <r>
    <x v="1"/>
    <n v="1197831"/>
    <d v="2021-08-20T00:00:00"/>
    <x v="1"/>
    <x v="33"/>
    <s v="Little Rock"/>
    <x v="1"/>
    <n v="50"/>
    <n v="152"/>
    <n v="7600"/>
    <n v="3648"/>
    <n v="0.48"/>
    <x v="2"/>
    <n v="2021"/>
    <x v="6"/>
    <x v="2"/>
    <x v="0"/>
    <n v="24"/>
  </r>
  <r>
    <x v="1"/>
    <n v="1197831"/>
    <d v="2021-08-20T00:00:00"/>
    <x v="1"/>
    <x v="33"/>
    <s v="Little Rock"/>
    <x v="2"/>
    <n v="47"/>
    <n v="126"/>
    <n v="5922"/>
    <n v="3079.44"/>
    <n v="0.52"/>
    <x v="2"/>
    <n v="2021"/>
    <x v="6"/>
    <x v="2"/>
    <x v="0"/>
    <n v="24.44"/>
  </r>
  <r>
    <x v="1"/>
    <n v="1197831"/>
    <d v="2021-08-20T00:00:00"/>
    <x v="1"/>
    <x v="33"/>
    <s v="Little Rock"/>
    <x v="3"/>
    <n v="39"/>
    <n v="104"/>
    <n v="4056"/>
    <n v="2028"/>
    <n v="0.5"/>
    <x v="2"/>
    <n v="2021"/>
    <x v="6"/>
    <x v="2"/>
    <x v="0"/>
    <n v="19.5"/>
  </r>
  <r>
    <x v="1"/>
    <n v="1197831"/>
    <d v="2021-08-20T00:00:00"/>
    <x v="1"/>
    <x v="33"/>
    <s v="Little Rock"/>
    <x v="4"/>
    <n v="48"/>
    <n v="113"/>
    <n v="5424"/>
    <n v="2657.7599999999998"/>
    <n v="0.49"/>
    <x v="2"/>
    <n v="2021"/>
    <x v="6"/>
    <x v="2"/>
    <x v="1"/>
    <n v="23.52"/>
  </r>
  <r>
    <x v="1"/>
    <n v="1197831"/>
    <d v="2021-08-20T00:00:00"/>
    <x v="1"/>
    <x v="33"/>
    <s v="Little Rock"/>
    <x v="5"/>
    <n v="50"/>
    <n v="143"/>
    <n v="7150"/>
    <n v="3718"/>
    <n v="0.52"/>
    <x v="2"/>
    <n v="2021"/>
    <x v="6"/>
    <x v="2"/>
    <x v="1"/>
    <n v="26"/>
  </r>
  <r>
    <x v="1"/>
    <n v="1197831"/>
    <d v="2021-09-19T00:00:00"/>
    <x v="1"/>
    <x v="33"/>
    <s v="Little Rock"/>
    <x v="0"/>
    <n v="48"/>
    <n v="182"/>
    <n v="8736"/>
    <n v="4542.72"/>
    <n v="0.52"/>
    <x v="2"/>
    <n v="2021"/>
    <x v="7"/>
    <x v="2"/>
    <x v="0"/>
    <n v="24.96"/>
  </r>
  <r>
    <x v="1"/>
    <n v="1197831"/>
    <d v="2021-09-19T00:00:00"/>
    <x v="1"/>
    <x v="33"/>
    <s v="Little Rock"/>
    <x v="1"/>
    <n v="39"/>
    <n v="126"/>
    <n v="4914"/>
    <n v="2358.7199999999998"/>
    <n v="0.48"/>
    <x v="2"/>
    <n v="2021"/>
    <x v="7"/>
    <x v="2"/>
    <x v="0"/>
    <n v="18.72"/>
  </r>
  <r>
    <x v="1"/>
    <n v="1197831"/>
    <d v="2021-09-19T00:00:00"/>
    <x v="1"/>
    <x v="33"/>
    <s v="Little Rock"/>
    <x v="2"/>
    <n v="14"/>
    <n v="88"/>
    <n v="1232"/>
    <n v="640.64"/>
    <n v="0.52"/>
    <x v="2"/>
    <n v="2021"/>
    <x v="7"/>
    <x v="2"/>
    <x v="0"/>
    <n v="7.28"/>
  </r>
  <r>
    <x v="1"/>
    <n v="1197831"/>
    <d v="2021-09-19T00:00:00"/>
    <x v="1"/>
    <x v="33"/>
    <s v="Little Rock"/>
    <x v="3"/>
    <n v="14"/>
    <n v="88"/>
    <n v="1232"/>
    <n v="640.64"/>
    <n v="0.52"/>
    <x v="2"/>
    <n v="2021"/>
    <x v="7"/>
    <x v="2"/>
    <x v="0"/>
    <n v="7.28"/>
  </r>
  <r>
    <x v="1"/>
    <n v="1197831"/>
    <d v="2021-09-19T00:00:00"/>
    <x v="1"/>
    <x v="33"/>
    <s v="Little Rock"/>
    <x v="4"/>
    <n v="23"/>
    <n v="94"/>
    <n v="2162"/>
    <n v="1081"/>
    <n v="0.5"/>
    <x v="2"/>
    <n v="2021"/>
    <x v="7"/>
    <x v="2"/>
    <x v="1"/>
    <n v="11.5"/>
  </r>
  <r>
    <x v="1"/>
    <n v="1197831"/>
    <d v="2021-09-19T00:00:00"/>
    <x v="1"/>
    <x v="33"/>
    <s v="Little Rock"/>
    <x v="5"/>
    <n v="29"/>
    <n v="119"/>
    <n v="3451"/>
    <n v="1863.5400000000002"/>
    <n v="0.54"/>
    <x v="2"/>
    <n v="2021"/>
    <x v="7"/>
    <x v="2"/>
    <x v="1"/>
    <n v="15.660000000000002"/>
  </r>
  <r>
    <x v="1"/>
    <n v="1197831"/>
    <d v="2021-10-21T00:00:00"/>
    <x v="1"/>
    <x v="33"/>
    <s v="Little Rock"/>
    <x v="0"/>
    <n v="27"/>
    <n v="150"/>
    <n v="4050"/>
    <n v="2025"/>
    <n v="0.5"/>
    <x v="2"/>
    <n v="2021"/>
    <x v="8"/>
    <x v="3"/>
    <x v="0"/>
    <n v="13.5"/>
  </r>
  <r>
    <x v="1"/>
    <n v="1197831"/>
    <d v="2021-10-21T00:00:00"/>
    <x v="1"/>
    <x v="33"/>
    <s v="Little Rock"/>
    <x v="1"/>
    <n v="19"/>
    <n v="106"/>
    <n v="2014"/>
    <n v="906.3"/>
    <n v="0.44999999999999996"/>
    <x v="2"/>
    <n v="2021"/>
    <x v="8"/>
    <x v="3"/>
    <x v="0"/>
    <n v="8.5499999999999989"/>
  </r>
  <r>
    <x v="1"/>
    <n v="1197831"/>
    <d v="2021-10-21T00:00:00"/>
    <x v="1"/>
    <x v="33"/>
    <s v="Little Rock"/>
    <x v="2"/>
    <n v="19"/>
    <n v="78"/>
    <n v="1482"/>
    <n v="741"/>
    <n v="0.5"/>
    <x v="2"/>
    <n v="2021"/>
    <x v="8"/>
    <x v="3"/>
    <x v="0"/>
    <n v="9.5"/>
  </r>
  <r>
    <x v="1"/>
    <n v="1197831"/>
    <d v="2021-10-21T00:00:00"/>
    <x v="1"/>
    <x v="33"/>
    <s v="Little Rock"/>
    <x v="3"/>
    <n v="19"/>
    <n v="72"/>
    <n v="1368"/>
    <n v="725.04000000000008"/>
    <n v="0.53"/>
    <x v="2"/>
    <n v="2021"/>
    <x v="8"/>
    <x v="3"/>
    <x v="0"/>
    <n v="10.07"/>
  </r>
  <r>
    <x v="1"/>
    <n v="1197831"/>
    <d v="2021-10-21T00:00:00"/>
    <x v="1"/>
    <x v="33"/>
    <s v="Little Rock"/>
    <x v="4"/>
    <n v="27"/>
    <n v="83"/>
    <n v="2241"/>
    <n v="1053.27"/>
    <n v="0.47"/>
    <x v="2"/>
    <n v="2021"/>
    <x v="8"/>
    <x v="3"/>
    <x v="1"/>
    <n v="12.69"/>
  </r>
  <r>
    <x v="3"/>
    <n v="1197831"/>
    <d v="2021-10-21T00:00:00"/>
    <x v="1"/>
    <x v="33"/>
    <s v="Little Rock"/>
    <x v="5"/>
    <n v="29"/>
    <n v="104"/>
    <n v="3016"/>
    <n v="1598.48"/>
    <n v="0.53"/>
    <x v="2"/>
    <n v="2021"/>
    <x v="8"/>
    <x v="3"/>
    <x v="1"/>
    <n v="15.370000000000001"/>
  </r>
  <r>
    <x v="3"/>
    <n v="1197831"/>
    <d v="2021-11-20T00:00:00"/>
    <x v="1"/>
    <x v="33"/>
    <s v="Little Rock"/>
    <x v="0"/>
    <n v="24"/>
    <n v="143"/>
    <n v="3432"/>
    <n v="1716"/>
    <n v="0.5"/>
    <x v="2"/>
    <n v="2021"/>
    <x v="9"/>
    <x v="3"/>
    <x v="0"/>
    <n v="12"/>
  </r>
  <r>
    <x v="3"/>
    <n v="1197831"/>
    <d v="2021-11-20T00:00:00"/>
    <x v="1"/>
    <x v="33"/>
    <s v="Little Rock"/>
    <x v="1"/>
    <n v="14"/>
    <n v="94"/>
    <n v="1316"/>
    <n v="658"/>
    <n v="0.5"/>
    <x v="2"/>
    <n v="2021"/>
    <x v="9"/>
    <x v="3"/>
    <x v="0"/>
    <n v="7"/>
  </r>
  <r>
    <x v="3"/>
    <n v="1197831"/>
    <d v="2021-11-20T00:00:00"/>
    <x v="1"/>
    <x v="33"/>
    <s v="Little Rock"/>
    <x v="2"/>
    <n v="23"/>
    <n v="90"/>
    <n v="2070"/>
    <n v="1055.7"/>
    <n v="0.51"/>
    <x v="2"/>
    <n v="2021"/>
    <x v="9"/>
    <x v="3"/>
    <x v="0"/>
    <n v="11.73"/>
  </r>
  <r>
    <x v="3"/>
    <n v="1197831"/>
    <d v="2021-11-20T00:00:00"/>
    <x v="1"/>
    <x v="33"/>
    <s v="Little Rock"/>
    <x v="3"/>
    <n v="51"/>
    <n v="109"/>
    <n v="5559"/>
    <n v="2779.5"/>
    <n v="0.5"/>
    <x v="2"/>
    <n v="2021"/>
    <x v="9"/>
    <x v="3"/>
    <x v="0"/>
    <n v="25.5"/>
  </r>
  <r>
    <x v="3"/>
    <n v="1197831"/>
    <d v="2021-11-20T00:00:00"/>
    <x v="1"/>
    <x v="33"/>
    <s v="Little Rock"/>
    <x v="4"/>
    <n v="69"/>
    <n v="91"/>
    <n v="6279"/>
    <n v="2951.1299999999997"/>
    <n v="0.47"/>
    <x v="2"/>
    <n v="2021"/>
    <x v="9"/>
    <x v="3"/>
    <x v="1"/>
    <n v="32.43"/>
  </r>
  <r>
    <x v="3"/>
    <n v="1197831"/>
    <d v="2021-11-20T00:00:00"/>
    <x v="1"/>
    <x v="33"/>
    <s v="Little Rock"/>
    <x v="5"/>
    <n v="73"/>
    <n v="117"/>
    <n v="8541"/>
    <n v="4526.7300000000005"/>
    <n v="0.53"/>
    <x v="2"/>
    <n v="2021"/>
    <x v="9"/>
    <x v="3"/>
    <x v="1"/>
    <n v="38.690000000000005"/>
  </r>
  <r>
    <x v="3"/>
    <n v="1197831"/>
    <d v="2021-12-19T00:00:00"/>
    <x v="1"/>
    <x v="33"/>
    <s v="Little Rock"/>
    <x v="0"/>
    <n v="67"/>
    <n v="203"/>
    <n v="13601"/>
    <n v="7480.55"/>
    <n v="0.55000000000000004"/>
    <x v="2"/>
    <n v="2021"/>
    <x v="10"/>
    <x v="3"/>
    <x v="0"/>
    <n v="36.85"/>
  </r>
  <r>
    <x v="3"/>
    <n v="1197831"/>
    <d v="2021-12-19T00:00:00"/>
    <x v="1"/>
    <x v="33"/>
    <s v="Little Rock"/>
    <x v="1"/>
    <n v="54"/>
    <n v="140"/>
    <n v="7560"/>
    <n v="3553.2"/>
    <n v="0.47"/>
    <x v="2"/>
    <n v="2021"/>
    <x v="10"/>
    <x v="3"/>
    <x v="0"/>
    <n v="25.38"/>
  </r>
  <r>
    <x v="3"/>
    <n v="1197831"/>
    <d v="2021-12-19T00:00:00"/>
    <x v="1"/>
    <x v="33"/>
    <s v="Little Rock"/>
    <x v="2"/>
    <n v="55"/>
    <n v="126"/>
    <n v="6930"/>
    <n v="3742.2000000000003"/>
    <n v="0.54"/>
    <x v="2"/>
    <n v="2021"/>
    <x v="10"/>
    <x v="3"/>
    <x v="0"/>
    <n v="29.700000000000003"/>
  </r>
  <r>
    <x v="3"/>
    <n v="1197831"/>
    <d v="2021-12-19T00:00:00"/>
    <x v="1"/>
    <x v="33"/>
    <s v="Little Rock"/>
    <x v="3"/>
    <n v="57"/>
    <n v="120"/>
    <n v="6840"/>
    <n v="3488.4"/>
    <n v="0.51"/>
    <x v="2"/>
    <n v="2021"/>
    <x v="10"/>
    <x v="3"/>
    <x v="0"/>
    <n v="29.07"/>
  </r>
  <r>
    <x v="3"/>
    <n v="1197831"/>
    <d v="2021-12-19T00:00:00"/>
    <x v="1"/>
    <x v="33"/>
    <s v="Little Rock"/>
    <x v="4"/>
    <n v="64"/>
    <n v="112"/>
    <n v="7168"/>
    <n v="3512.3199999999997"/>
    <n v="0.49"/>
    <x v="2"/>
    <n v="2021"/>
    <x v="10"/>
    <x v="3"/>
    <x v="1"/>
    <n v="31.359999999999996"/>
  </r>
  <r>
    <x v="3"/>
    <n v="1197831"/>
    <d v="2021-12-19T00:00:00"/>
    <x v="1"/>
    <x v="33"/>
    <s v="Little Rock"/>
    <x v="5"/>
    <n v="70"/>
    <n v="150"/>
    <n v="10500"/>
    <n v="5355"/>
    <n v="0.51"/>
    <x v="2"/>
    <n v="2021"/>
    <x v="10"/>
    <x v="3"/>
    <x v="1"/>
    <n v="35.700000000000003"/>
  </r>
  <r>
    <x v="3"/>
    <n v="1197831"/>
    <d v="2021-01-23T00:00:00"/>
    <x v="1"/>
    <x v="33"/>
    <s v="Little Rock"/>
    <x v="0"/>
    <n v="24"/>
    <n v="167"/>
    <n v="4008"/>
    <n v="2124.2400000000002"/>
    <n v="0.53"/>
    <x v="2"/>
    <n v="2021"/>
    <x v="0"/>
    <x v="0"/>
    <x v="0"/>
    <n v="12.72"/>
  </r>
  <r>
    <x v="3"/>
    <n v="1197831"/>
    <d v="2021-01-23T00:00:00"/>
    <x v="1"/>
    <x v="33"/>
    <s v="Little Rock"/>
    <x v="1"/>
    <n v="25"/>
    <n v="109"/>
    <n v="2725"/>
    <n v="1226.2499999999998"/>
    <n v="0.44999999999999996"/>
    <x v="2"/>
    <n v="2021"/>
    <x v="0"/>
    <x v="0"/>
    <x v="0"/>
    <n v="11.249999999999998"/>
  </r>
  <r>
    <x v="3"/>
    <n v="1197831"/>
    <d v="2021-01-23T00:00:00"/>
    <x v="1"/>
    <x v="33"/>
    <s v="Little Rock"/>
    <x v="2"/>
    <n v="15"/>
    <n v="98"/>
    <n v="1470"/>
    <n v="808.50000000000011"/>
    <n v="0.55000000000000004"/>
    <x v="2"/>
    <n v="2021"/>
    <x v="0"/>
    <x v="0"/>
    <x v="0"/>
    <n v="8.2500000000000018"/>
  </r>
  <r>
    <x v="3"/>
    <n v="1197831"/>
    <d v="2021-01-23T00:00:00"/>
    <x v="1"/>
    <x v="33"/>
    <s v="Little Rock"/>
    <x v="3"/>
    <n v="18"/>
    <n v="65"/>
    <n v="1170"/>
    <n v="643.5"/>
    <n v="0.55000000000000004"/>
    <x v="2"/>
    <n v="2021"/>
    <x v="0"/>
    <x v="0"/>
    <x v="0"/>
    <n v="9.9"/>
  </r>
  <r>
    <x v="3"/>
    <n v="1197831"/>
    <d v="2021-01-23T00:00:00"/>
    <x v="1"/>
    <x v="33"/>
    <s v="Little Rock"/>
    <x v="4"/>
    <n v="33"/>
    <n v="80"/>
    <n v="2640"/>
    <n v="1320"/>
    <n v="0.5"/>
    <x v="2"/>
    <n v="2021"/>
    <x v="0"/>
    <x v="0"/>
    <x v="1"/>
    <n v="16.5"/>
  </r>
  <r>
    <x v="3"/>
    <n v="1197831"/>
    <d v="2021-01-23T00:00:00"/>
    <x v="1"/>
    <x v="33"/>
    <s v="Little Rock"/>
    <x v="5"/>
    <n v="23"/>
    <n v="101"/>
    <n v="2323"/>
    <n v="1207.96"/>
    <n v="0.52"/>
    <x v="2"/>
    <n v="2021"/>
    <x v="0"/>
    <x v="0"/>
    <x v="1"/>
    <n v="11.96"/>
  </r>
  <r>
    <x v="3"/>
    <n v="1197831"/>
    <d v="2021-02-21T00:00:00"/>
    <x v="1"/>
    <x v="33"/>
    <s v="Little Rock"/>
    <x v="0"/>
    <n v="24"/>
    <n v="169"/>
    <n v="4056"/>
    <n v="2109.12"/>
    <n v="0.52"/>
    <x v="2"/>
    <n v="2021"/>
    <x v="1"/>
    <x v="0"/>
    <x v="0"/>
    <n v="12.479999999999999"/>
  </r>
  <r>
    <x v="3"/>
    <n v="1197831"/>
    <d v="2021-02-21T00:00:00"/>
    <x v="1"/>
    <x v="33"/>
    <s v="Little Rock"/>
    <x v="1"/>
    <n v="23"/>
    <n v="80"/>
    <n v="1840"/>
    <n v="846.4"/>
    <n v="0.45999999999999996"/>
    <x v="2"/>
    <n v="2021"/>
    <x v="1"/>
    <x v="0"/>
    <x v="0"/>
    <n v="10.58"/>
  </r>
  <r>
    <x v="3"/>
    <n v="1197831"/>
    <d v="2021-02-21T00:00:00"/>
    <x v="1"/>
    <x v="33"/>
    <s v="Little Rock"/>
    <x v="2"/>
    <n v="15"/>
    <n v="91"/>
    <n v="1365"/>
    <n v="682.5"/>
    <n v="0.5"/>
    <x v="2"/>
    <n v="2021"/>
    <x v="1"/>
    <x v="0"/>
    <x v="0"/>
    <n v="7.5"/>
  </r>
  <r>
    <x v="3"/>
    <n v="1197831"/>
    <d v="2021-02-21T00:00:00"/>
    <x v="1"/>
    <x v="34"/>
    <s v="Oklahoma City"/>
    <x v="3"/>
    <n v="19"/>
    <n v="49"/>
    <n v="931"/>
    <n v="474.81"/>
    <n v="0.51"/>
    <x v="2"/>
    <n v="2021"/>
    <x v="1"/>
    <x v="0"/>
    <x v="0"/>
    <n v="9.69"/>
  </r>
  <r>
    <x v="3"/>
    <n v="1197831"/>
    <d v="2021-02-21T00:00:00"/>
    <x v="1"/>
    <x v="34"/>
    <s v="Oklahoma City"/>
    <x v="4"/>
    <n v="34"/>
    <n v="75"/>
    <n v="2550"/>
    <n v="1198.5"/>
    <n v="0.47"/>
    <x v="2"/>
    <n v="2021"/>
    <x v="1"/>
    <x v="0"/>
    <x v="1"/>
    <n v="15.98"/>
  </r>
  <r>
    <x v="3"/>
    <n v="1197831"/>
    <d v="2021-02-21T00:00:00"/>
    <x v="1"/>
    <x v="34"/>
    <s v="Oklahoma City"/>
    <x v="5"/>
    <n v="18"/>
    <n v="98"/>
    <n v="1764"/>
    <n v="899.64"/>
    <n v="0.51"/>
    <x v="2"/>
    <n v="2021"/>
    <x v="1"/>
    <x v="0"/>
    <x v="1"/>
    <n v="9.18"/>
  </r>
  <r>
    <x v="3"/>
    <n v="1197831"/>
    <d v="2021-03-19T00:00:00"/>
    <x v="1"/>
    <x v="34"/>
    <s v="Oklahoma City"/>
    <x v="0"/>
    <n v="19"/>
    <n v="154"/>
    <n v="2926"/>
    <n v="1463"/>
    <n v="0.5"/>
    <x v="2"/>
    <n v="2021"/>
    <x v="2"/>
    <x v="0"/>
    <x v="0"/>
    <n v="9.5"/>
  </r>
  <r>
    <x v="3"/>
    <n v="1197831"/>
    <d v="2021-03-19T00:00:00"/>
    <x v="1"/>
    <x v="34"/>
    <s v="Oklahoma City"/>
    <x v="1"/>
    <n v="19"/>
    <n v="73"/>
    <n v="1387"/>
    <n v="665.76"/>
    <n v="0.48"/>
    <x v="2"/>
    <n v="2021"/>
    <x v="2"/>
    <x v="0"/>
    <x v="0"/>
    <n v="9.1199999999999992"/>
  </r>
  <r>
    <x v="3"/>
    <n v="1197831"/>
    <d v="2021-03-19T00:00:00"/>
    <x v="1"/>
    <x v="34"/>
    <s v="Oklahoma City"/>
    <x v="2"/>
    <n v="9"/>
    <n v="80"/>
    <n v="720"/>
    <n v="360"/>
    <n v="0.5"/>
    <x v="2"/>
    <n v="2021"/>
    <x v="2"/>
    <x v="0"/>
    <x v="0"/>
    <n v="4.5"/>
  </r>
  <r>
    <x v="3"/>
    <n v="1197831"/>
    <d v="2021-03-19T00:00:00"/>
    <x v="1"/>
    <x v="34"/>
    <s v="Oklahoma City"/>
    <x v="3"/>
    <n v="20"/>
    <n v="34"/>
    <n v="680"/>
    <n v="340"/>
    <n v="0.5"/>
    <x v="2"/>
    <n v="2021"/>
    <x v="2"/>
    <x v="0"/>
    <x v="0"/>
    <n v="10"/>
  </r>
  <r>
    <x v="3"/>
    <n v="1197831"/>
    <d v="2021-03-19T00:00:00"/>
    <x v="1"/>
    <x v="34"/>
    <s v="Oklahoma City"/>
    <x v="4"/>
    <n v="34"/>
    <n v="49"/>
    <n v="1666"/>
    <n v="783.02"/>
    <n v="0.47"/>
    <x v="2"/>
    <n v="2021"/>
    <x v="2"/>
    <x v="0"/>
    <x v="1"/>
    <n v="15.98"/>
  </r>
  <r>
    <x v="3"/>
    <n v="1197831"/>
    <d v="2021-03-19T00:00:00"/>
    <x v="1"/>
    <x v="34"/>
    <s v="Oklahoma City"/>
    <x v="5"/>
    <n v="23"/>
    <n v="69"/>
    <n v="1587"/>
    <n v="856.98"/>
    <n v="0.54"/>
    <x v="2"/>
    <n v="2021"/>
    <x v="2"/>
    <x v="0"/>
    <x v="1"/>
    <n v="12.42"/>
  </r>
  <r>
    <x v="3"/>
    <n v="1197831"/>
    <d v="2021-04-20T00:00:00"/>
    <x v="1"/>
    <x v="34"/>
    <s v="Oklahoma City"/>
    <x v="0"/>
    <n v="24"/>
    <n v="152"/>
    <n v="3648"/>
    <n v="1933.44"/>
    <n v="0.53"/>
    <x v="2"/>
    <n v="2021"/>
    <x v="3"/>
    <x v="1"/>
    <x v="0"/>
    <n v="12.72"/>
  </r>
  <r>
    <x v="3"/>
    <n v="1197831"/>
    <d v="2021-04-20T00:00:00"/>
    <x v="1"/>
    <x v="34"/>
    <s v="Oklahoma City"/>
    <x v="1"/>
    <n v="23"/>
    <n v="65"/>
    <n v="1495"/>
    <n v="717.6"/>
    <n v="0.48"/>
    <x v="2"/>
    <n v="2021"/>
    <x v="3"/>
    <x v="1"/>
    <x v="0"/>
    <n v="11.040000000000001"/>
  </r>
  <r>
    <x v="3"/>
    <n v="1197831"/>
    <d v="2021-04-20T00:00:00"/>
    <x v="1"/>
    <x v="34"/>
    <s v="Oklahoma City"/>
    <x v="2"/>
    <n v="14"/>
    <n v="68"/>
    <n v="952"/>
    <n v="504.56"/>
    <n v="0.53"/>
    <x v="2"/>
    <n v="2021"/>
    <x v="3"/>
    <x v="1"/>
    <x v="0"/>
    <n v="7.42"/>
  </r>
  <r>
    <x v="3"/>
    <n v="1197831"/>
    <d v="2021-04-20T00:00:00"/>
    <x v="1"/>
    <x v="34"/>
    <s v="Oklahoma City"/>
    <x v="3"/>
    <n v="18"/>
    <n v="45"/>
    <n v="810"/>
    <n v="429.3"/>
    <n v="0.53"/>
    <x v="2"/>
    <n v="2021"/>
    <x v="3"/>
    <x v="1"/>
    <x v="0"/>
    <n v="9.5400000000000009"/>
  </r>
  <r>
    <x v="3"/>
    <n v="1197831"/>
    <d v="2021-04-20T00:00:00"/>
    <x v="1"/>
    <x v="34"/>
    <s v="Oklahoma City"/>
    <x v="4"/>
    <n v="38"/>
    <n v="53"/>
    <n v="2014"/>
    <n v="1007"/>
    <n v="0.5"/>
    <x v="2"/>
    <n v="2021"/>
    <x v="3"/>
    <x v="1"/>
    <x v="1"/>
    <n v="19"/>
  </r>
  <r>
    <x v="3"/>
    <n v="1197831"/>
    <d v="2021-04-20T00:00:00"/>
    <x v="1"/>
    <x v="34"/>
    <s v="Oklahoma City"/>
    <x v="5"/>
    <n v="28"/>
    <n v="94"/>
    <n v="2632"/>
    <n v="1447.6000000000001"/>
    <n v="0.55000000000000004"/>
    <x v="2"/>
    <n v="2021"/>
    <x v="3"/>
    <x v="1"/>
    <x v="1"/>
    <n v="15.400000000000002"/>
  </r>
  <r>
    <x v="3"/>
    <n v="1197831"/>
    <d v="2021-05-19T00:00:00"/>
    <x v="1"/>
    <x v="34"/>
    <s v="Oklahoma City"/>
    <x v="0"/>
    <n v="36"/>
    <n v="167"/>
    <n v="6012"/>
    <n v="3246.48"/>
    <n v="0.54"/>
    <x v="2"/>
    <n v="2021"/>
    <x v="4"/>
    <x v="1"/>
    <x v="0"/>
    <n v="19.440000000000001"/>
  </r>
  <r>
    <x v="3"/>
    <n v="1197831"/>
    <d v="2021-05-19T00:00:00"/>
    <x v="1"/>
    <x v="34"/>
    <s v="Oklahoma City"/>
    <x v="1"/>
    <n v="39"/>
    <n v="87"/>
    <n v="3393"/>
    <n v="1526.85"/>
    <n v="0.44999999999999996"/>
    <x v="2"/>
    <n v="2021"/>
    <x v="4"/>
    <x v="1"/>
    <x v="0"/>
    <n v="17.55"/>
  </r>
  <r>
    <x v="3"/>
    <n v="1197831"/>
    <d v="2021-05-19T00:00:00"/>
    <x v="1"/>
    <x v="34"/>
    <s v="Oklahoma City"/>
    <x v="2"/>
    <n v="34"/>
    <n v="72"/>
    <n v="2448"/>
    <n v="1272.96"/>
    <n v="0.52"/>
    <x v="2"/>
    <n v="2021"/>
    <x v="4"/>
    <x v="1"/>
    <x v="0"/>
    <n v="17.68"/>
  </r>
  <r>
    <x v="3"/>
    <n v="1197831"/>
    <d v="2021-05-19T00:00:00"/>
    <x v="1"/>
    <x v="34"/>
    <s v="Oklahoma City"/>
    <x v="3"/>
    <n v="34"/>
    <n v="59"/>
    <n v="2006"/>
    <n v="1103.3000000000002"/>
    <n v="0.55000000000000004"/>
    <x v="2"/>
    <n v="2021"/>
    <x v="4"/>
    <x v="1"/>
    <x v="0"/>
    <n v="18.700000000000003"/>
  </r>
  <r>
    <x v="3"/>
    <n v="1197831"/>
    <d v="2021-05-19T00:00:00"/>
    <x v="1"/>
    <x v="34"/>
    <s v="Oklahoma City"/>
    <x v="4"/>
    <n v="43"/>
    <n v="75"/>
    <n v="3225"/>
    <n v="1451.2499999999998"/>
    <n v="0.44999999999999996"/>
    <x v="2"/>
    <n v="2021"/>
    <x v="4"/>
    <x v="1"/>
    <x v="1"/>
    <n v="19.349999999999998"/>
  </r>
  <r>
    <x v="3"/>
    <n v="1197831"/>
    <d v="2021-05-19T00:00:00"/>
    <x v="1"/>
    <x v="34"/>
    <s v="Oklahoma City"/>
    <x v="5"/>
    <n v="42"/>
    <n v="98"/>
    <n v="4116"/>
    <n v="2140.3200000000002"/>
    <n v="0.52"/>
    <x v="2"/>
    <n v="2021"/>
    <x v="4"/>
    <x v="1"/>
    <x v="1"/>
    <n v="21.840000000000003"/>
  </r>
  <r>
    <x v="3"/>
    <n v="1197831"/>
    <d v="2021-06-21T00:00:00"/>
    <x v="1"/>
    <x v="34"/>
    <s v="Oklahoma City"/>
    <x v="0"/>
    <n v="38"/>
    <n v="156"/>
    <n v="5928"/>
    <n v="3023.28"/>
    <n v="0.51"/>
    <x v="2"/>
    <n v="2021"/>
    <x v="11"/>
    <x v="1"/>
    <x v="0"/>
    <n v="19.380000000000003"/>
  </r>
  <r>
    <x v="3"/>
    <n v="1197831"/>
    <d v="2021-06-21T00:00:00"/>
    <x v="1"/>
    <x v="34"/>
    <s v="Oklahoma City"/>
    <x v="1"/>
    <n v="33"/>
    <n v="88"/>
    <n v="2904"/>
    <n v="1306.8"/>
    <n v="0.44999999999999996"/>
    <x v="2"/>
    <n v="2021"/>
    <x v="11"/>
    <x v="1"/>
    <x v="0"/>
    <n v="14.85"/>
  </r>
  <r>
    <x v="3"/>
    <n v="1197831"/>
    <d v="2021-06-21T00:00:00"/>
    <x v="1"/>
    <x v="34"/>
    <s v="Oklahoma City"/>
    <x v="2"/>
    <n v="36"/>
    <n v="88"/>
    <n v="3168"/>
    <n v="1647.3600000000001"/>
    <n v="0.52"/>
    <x v="2"/>
    <n v="2021"/>
    <x v="11"/>
    <x v="1"/>
    <x v="0"/>
    <n v="18.720000000000002"/>
  </r>
  <r>
    <x v="3"/>
    <n v="1197831"/>
    <d v="2021-06-21T00:00:00"/>
    <x v="1"/>
    <x v="34"/>
    <s v="Oklahoma City"/>
    <x v="3"/>
    <n v="38"/>
    <n v="87"/>
    <n v="3306"/>
    <n v="1653"/>
    <n v="0.5"/>
    <x v="2"/>
    <n v="2021"/>
    <x v="11"/>
    <x v="1"/>
    <x v="0"/>
    <n v="19"/>
  </r>
  <r>
    <x v="3"/>
    <n v="1197831"/>
    <d v="2021-06-21T00:00:00"/>
    <x v="1"/>
    <x v="34"/>
    <s v="Oklahoma City"/>
    <x v="4"/>
    <n v="51"/>
    <n v="87"/>
    <n v="4437"/>
    <n v="2085.39"/>
    <n v="0.47"/>
    <x v="2"/>
    <n v="2021"/>
    <x v="11"/>
    <x v="1"/>
    <x v="1"/>
    <n v="23.97"/>
  </r>
  <r>
    <x v="3"/>
    <n v="1197831"/>
    <d v="2021-06-21T00:00:00"/>
    <x v="1"/>
    <x v="34"/>
    <s v="Oklahoma City"/>
    <x v="5"/>
    <n v="55"/>
    <n v="124"/>
    <n v="6820"/>
    <n v="3478.2000000000003"/>
    <n v="0.51"/>
    <x v="2"/>
    <n v="2021"/>
    <x v="11"/>
    <x v="1"/>
    <x v="1"/>
    <n v="28.05"/>
  </r>
  <r>
    <x v="3"/>
    <n v="1197831"/>
    <d v="2021-07-19T00:00:00"/>
    <x v="1"/>
    <x v="34"/>
    <s v="Oklahoma City"/>
    <x v="0"/>
    <n v="50"/>
    <n v="182"/>
    <n v="9100"/>
    <n v="4732"/>
    <n v="0.52"/>
    <x v="2"/>
    <n v="2021"/>
    <x v="5"/>
    <x v="2"/>
    <x v="0"/>
    <n v="26"/>
  </r>
  <r>
    <x v="3"/>
    <n v="1197831"/>
    <d v="2021-07-19T00:00:00"/>
    <x v="1"/>
    <x v="34"/>
    <s v="Oklahoma City"/>
    <x v="1"/>
    <n v="45"/>
    <n v="117"/>
    <n v="5265"/>
    <n v="2632.5"/>
    <n v="0.5"/>
    <x v="2"/>
    <n v="2021"/>
    <x v="5"/>
    <x v="2"/>
    <x v="0"/>
    <n v="22.5"/>
  </r>
  <r>
    <x v="3"/>
    <n v="1197831"/>
    <d v="2021-07-19T00:00:00"/>
    <x v="1"/>
    <x v="34"/>
    <s v="Oklahoma City"/>
    <x v="2"/>
    <n v="44"/>
    <n v="94"/>
    <n v="4136"/>
    <n v="2233.44"/>
    <n v="0.54"/>
    <x v="2"/>
    <n v="2021"/>
    <x v="5"/>
    <x v="2"/>
    <x v="0"/>
    <n v="23.76"/>
  </r>
  <r>
    <x v="3"/>
    <n v="1197831"/>
    <d v="2021-07-19T00:00:00"/>
    <x v="1"/>
    <x v="34"/>
    <s v="Oklahoma City"/>
    <x v="3"/>
    <n v="41"/>
    <n v="85"/>
    <n v="3485"/>
    <n v="1847.0500000000002"/>
    <n v="0.53"/>
    <x v="2"/>
    <n v="2021"/>
    <x v="5"/>
    <x v="2"/>
    <x v="0"/>
    <n v="21.73"/>
  </r>
  <r>
    <x v="3"/>
    <n v="1197831"/>
    <d v="2021-07-19T00:00:00"/>
    <x v="1"/>
    <x v="34"/>
    <s v="Oklahoma City"/>
    <x v="4"/>
    <n v="59"/>
    <n v="98"/>
    <n v="5782"/>
    <n v="2659.72"/>
    <n v="0.45999999999999996"/>
    <x v="2"/>
    <n v="2021"/>
    <x v="5"/>
    <x v="2"/>
    <x v="1"/>
    <n v="27.139999999999997"/>
  </r>
  <r>
    <x v="3"/>
    <n v="1197831"/>
    <d v="2021-07-19T00:00:00"/>
    <x v="1"/>
    <x v="34"/>
    <s v="Oklahoma City"/>
    <x v="5"/>
    <n v="61"/>
    <n v="142"/>
    <n v="8662"/>
    <n v="4677.4800000000005"/>
    <n v="0.54"/>
    <x v="2"/>
    <n v="2021"/>
    <x v="5"/>
    <x v="2"/>
    <x v="1"/>
    <n v="32.940000000000005"/>
  </r>
  <r>
    <x v="3"/>
    <n v="1197831"/>
    <d v="2021-08-20T00:00:00"/>
    <x v="1"/>
    <x v="34"/>
    <s v="Oklahoma City"/>
    <x v="0"/>
    <n v="56"/>
    <n v="189"/>
    <n v="10584"/>
    <n v="5397.84"/>
    <n v="0.51"/>
    <x v="2"/>
    <n v="2021"/>
    <x v="6"/>
    <x v="2"/>
    <x v="0"/>
    <n v="28.560000000000002"/>
  </r>
  <r>
    <x v="3"/>
    <n v="1197831"/>
    <d v="2021-08-20T00:00:00"/>
    <x v="1"/>
    <x v="34"/>
    <s v="Oklahoma City"/>
    <x v="1"/>
    <n v="51"/>
    <n v="113"/>
    <n v="5763"/>
    <n v="2708.6099999999997"/>
    <n v="0.47"/>
    <x v="2"/>
    <n v="2021"/>
    <x v="6"/>
    <x v="2"/>
    <x v="0"/>
    <n v="23.97"/>
  </r>
  <r>
    <x v="3"/>
    <n v="1197831"/>
    <d v="2021-08-20T00:00:00"/>
    <x v="1"/>
    <x v="34"/>
    <s v="Oklahoma City"/>
    <x v="2"/>
    <n v="47"/>
    <n v="113"/>
    <n v="5311"/>
    <n v="2814.83"/>
    <n v="0.53"/>
    <x v="2"/>
    <n v="2021"/>
    <x v="6"/>
    <x v="2"/>
    <x v="0"/>
    <n v="24.91"/>
  </r>
  <r>
    <x v="3"/>
    <n v="1197831"/>
    <d v="2021-08-20T00:00:00"/>
    <x v="1"/>
    <x v="34"/>
    <s v="Oklahoma City"/>
    <x v="3"/>
    <n v="37"/>
    <n v="88"/>
    <n v="3256"/>
    <n v="1693.1200000000001"/>
    <n v="0.52"/>
    <x v="2"/>
    <n v="2021"/>
    <x v="6"/>
    <x v="2"/>
    <x v="0"/>
    <n v="19.240000000000002"/>
  </r>
  <r>
    <x v="3"/>
    <n v="1197831"/>
    <d v="2021-08-20T00:00:00"/>
    <x v="1"/>
    <x v="34"/>
    <s v="Oklahoma City"/>
    <x v="4"/>
    <n v="47"/>
    <n v="81"/>
    <n v="3807"/>
    <n v="1713.1499999999999"/>
    <n v="0.44999999999999996"/>
    <x v="2"/>
    <n v="2021"/>
    <x v="6"/>
    <x v="2"/>
    <x v="1"/>
    <n v="21.15"/>
  </r>
  <r>
    <x v="3"/>
    <n v="1197831"/>
    <d v="2021-08-20T00:00:00"/>
    <x v="1"/>
    <x v="34"/>
    <s v="Oklahoma City"/>
    <x v="5"/>
    <n v="50"/>
    <n v="124"/>
    <n v="6200"/>
    <n v="3224"/>
    <n v="0.52"/>
    <x v="2"/>
    <n v="2021"/>
    <x v="6"/>
    <x v="2"/>
    <x v="1"/>
    <n v="26"/>
  </r>
  <r>
    <x v="3"/>
    <n v="1197831"/>
    <d v="2021-09-19T00:00:00"/>
    <x v="1"/>
    <x v="34"/>
    <s v="Oklahoma City"/>
    <x v="0"/>
    <n v="49"/>
    <n v="150"/>
    <n v="7350"/>
    <n v="3969.0000000000005"/>
    <n v="0.54"/>
    <x v="2"/>
    <n v="2021"/>
    <x v="7"/>
    <x v="2"/>
    <x v="0"/>
    <n v="26.460000000000004"/>
  </r>
  <r>
    <x v="3"/>
    <n v="1197831"/>
    <d v="2021-09-19T00:00:00"/>
    <x v="1"/>
    <x v="34"/>
    <s v="Oklahoma City"/>
    <x v="1"/>
    <n v="38"/>
    <n v="98"/>
    <n v="3724"/>
    <n v="1675.7999999999997"/>
    <n v="0.44999999999999996"/>
    <x v="2"/>
    <n v="2021"/>
    <x v="7"/>
    <x v="2"/>
    <x v="0"/>
    <n v="17.099999999999998"/>
  </r>
  <r>
    <x v="3"/>
    <n v="1197831"/>
    <d v="2021-09-19T00:00:00"/>
    <x v="1"/>
    <x v="34"/>
    <s v="Oklahoma City"/>
    <x v="2"/>
    <n v="14"/>
    <n v="69"/>
    <n v="966"/>
    <n v="492.66"/>
    <n v="0.51"/>
    <x v="2"/>
    <n v="2021"/>
    <x v="7"/>
    <x v="2"/>
    <x v="0"/>
    <n v="7.1400000000000006"/>
  </r>
  <r>
    <x v="3"/>
    <n v="1197831"/>
    <d v="2021-09-19T00:00:00"/>
    <x v="1"/>
    <x v="34"/>
    <s v="Oklahoma City"/>
    <x v="3"/>
    <n v="14"/>
    <n v="63"/>
    <n v="882"/>
    <n v="449.82"/>
    <n v="0.51"/>
    <x v="2"/>
    <n v="2021"/>
    <x v="7"/>
    <x v="2"/>
    <x v="0"/>
    <n v="7.14"/>
  </r>
  <r>
    <x v="3"/>
    <n v="1197831"/>
    <d v="2021-09-19T00:00:00"/>
    <x v="1"/>
    <x v="34"/>
    <s v="Oklahoma City"/>
    <x v="4"/>
    <n v="23"/>
    <n v="68"/>
    <n v="1564"/>
    <n v="703.8"/>
    <n v="0.44999999999999996"/>
    <x v="2"/>
    <n v="2021"/>
    <x v="7"/>
    <x v="2"/>
    <x v="1"/>
    <n v="10.35"/>
  </r>
  <r>
    <x v="3"/>
    <n v="1197831"/>
    <d v="2021-09-19T00:00:00"/>
    <x v="1"/>
    <x v="34"/>
    <s v="Oklahoma City"/>
    <x v="5"/>
    <n v="28"/>
    <n v="91"/>
    <n v="2548"/>
    <n v="1324.96"/>
    <n v="0.52"/>
    <x v="2"/>
    <n v="2021"/>
    <x v="7"/>
    <x v="2"/>
    <x v="1"/>
    <n v="14.56"/>
  </r>
  <r>
    <x v="3"/>
    <n v="1197831"/>
    <d v="2021-10-21T00:00:00"/>
    <x v="1"/>
    <x v="34"/>
    <s v="Oklahoma City"/>
    <x v="0"/>
    <n v="29"/>
    <n v="137"/>
    <n v="3973"/>
    <n v="2145.42"/>
    <n v="0.54"/>
    <x v="2"/>
    <n v="2021"/>
    <x v="8"/>
    <x v="3"/>
    <x v="0"/>
    <n v="15.66"/>
  </r>
  <r>
    <x v="3"/>
    <n v="1197831"/>
    <d v="2021-10-21T00:00:00"/>
    <x v="1"/>
    <x v="34"/>
    <s v="Oklahoma City"/>
    <x v="1"/>
    <n v="19"/>
    <n v="88"/>
    <n v="1672"/>
    <n v="769.11999999999989"/>
    <n v="0.45999999999999996"/>
    <x v="2"/>
    <n v="2021"/>
    <x v="8"/>
    <x v="3"/>
    <x v="0"/>
    <n v="8.7399999999999984"/>
  </r>
  <r>
    <x v="3"/>
    <n v="1197831"/>
    <d v="2021-10-21T00:00:00"/>
    <x v="1"/>
    <x v="34"/>
    <s v="Oklahoma City"/>
    <x v="2"/>
    <n v="20"/>
    <n v="56"/>
    <n v="1120"/>
    <n v="571.20000000000005"/>
    <n v="0.51"/>
    <x v="2"/>
    <n v="2021"/>
    <x v="8"/>
    <x v="3"/>
    <x v="0"/>
    <n v="10.200000000000001"/>
  </r>
  <r>
    <x v="3"/>
    <n v="1197831"/>
    <d v="2021-10-21T00:00:00"/>
    <x v="1"/>
    <x v="34"/>
    <s v="Oklahoma City"/>
    <x v="3"/>
    <n v="18"/>
    <n v="52"/>
    <n v="936"/>
    <n v="486.72"/>
    <n v="0.52"/>
    <x v="2"/>
    <n v="2021"/>
    <x v="8"/>
    <x v="3"/>
    <x v="0"/>
    <n v="9.3600000000000012"/>
  </r>
  <r>
    <x v="3"/>
    <n v="1197831"/>
    <d v="2021-10-21T00:00:00"/>
    <x v="1"/>
    <x v="34"/>
    <s v="Oklahoma City"/>
    <x v="4"/>
    <n v="29"/>
    <n v="50"/>
    <n v="1450"/>
    <n v="696"/>
    <n v="0.48"/>
    <x v="2"/>
    <n v="2021"/>
    <x v="8"/>
    <x v="3"/>
    <x v="1"/>
    <n v="13.92"/>
  </r>
  <r>
    <x v="4"/>
    <n v="1197831"/>
    <d v="2021-10-21T00:00:00"/>
    <x v="1"/>
    <x v="34"/>
    <s v="Oklahoma City"/>
    <x v="5"/>
    <n v="29"/>
    <n v="91"/>
    <n v="2639"/>
    <n v="1451.45"/>
    <n v="0.55000000000000004"/>
    <x v="2"/>
    <n v="2021"/>
    <x v="8"/>
    <x v="3"/>
    <x v="1"/>
    <n v="15.950000000000001"/>
  </r>
  <r>
    <x v="4"/>
    <n v="1197831"/>
    <d v="2021-11-20T00:00:00"/>
    <x v="1"/>
    <x v="34"/>
    <s v="Oklahoma City"/>
    <x v="0"/>
    <n v="23"/>
    <n v="133"/>
    <n v="3059"/>
    <n v="1651.8600000000001"/>
    <n v="0.54"/>
    <x v="2"/>
    <n v="2021"/>
    <x v="9"/>
    <x v="3"/>
    <x v="0"/>
    <n v="12.420000000000002"/>
  </r>
  <r>
    <x v="4"/>
    <n v="1197831"/>
    <d v="2021-11-20T00:00:00"/>
    <x v="1"/>
    <x v="34"/>
    <s v="Oklahoma City"/>
    <x v="1"/>
    <n v="14"/>
    <n v="78"/>
    <n v="1092"/>
    <n v="513.24"/>
    <n v="0.47"/>
    <x v="2"/>
    <n v="2021"/>
    <x v="9"/>
    <x v="3"/>
    <x v="0"/>
    <n v="6.58"/>
  </r>
  <r>
    <x v="4"/>
    <n v="1197831"/>
    <d v="2021-11-20T00:00:00"/>
    <x v="1"/>
    <x v="34"/>
    <s v="Oklahoma City"/>
    <x v="2"/>
    <n v="23"/>
    <n v="74"/>
    <n v="1702"/>
    <n v="919.08"/>
    <n v="0.54"/>
    <x v="2"/>
    <n v="2021"/>
    <x v="9"/>
    <x v="3"/>
    <x v="0"/>
    <n v="12.42"/>
  </r>
  <r>
    <x v="4"/>
    <n v="1197831"/>
    <d v="2021-11-20T00:00:00"/>
    <x v="1"/>
    <x v="34"/>
    <s v="Oklahoma City"/>
    <x v="3"/>
    <n v="52"/>
    <n v="75"/>
    <n v="3900"/>
    <n v="2067"/>
    <n v="0.53"/>
    <x v="2"/>
    <n v="2021"/>
    <x v="9"/>
    <x v="3"/>
    <x v="0"/>
    <n v="27.56"/>
  </r>
  <r>
    <x v="4"/>
    <n v="1197831"/>
    <d v="2021-11-20T00:00:00"/>
    <x v="1"/>
    <x v="34"/>
    <s v="Oklahoma City"/>
    <x v="4"/>
    <n v="71"/>
    <n v="77"/>
    <n v="5467"/>
    <n v="2678.83"/>
    <n v="0.49"/>
    <x v="2"/>
    <n v="2021"/>
    <x v="9"/>
    <x v="3"/>
    <x v="1"/>
    <n v="34.79"/>
  </r>
  <r>
    <x v="4"/>
    <n v="1197831"/>
    <d v="2021-11-20T00:00:00"/>
    <x v="1"/>
    <x v="34"/>
    <s v="Oklahoma City"/>
    <x v="5"/>
    <n v="72"/>
    <n v="105"/>
    <n v="7560"/>
    <n v="3780"/>
    <n v="0.5"/>
    <x v="2"/>
    <n v="2021"/>
    <x v="9"/>
    <x v="3"/>
    <x v="1"/>
    <n v="36"/>
  </r>
  <r>
    <x v="4"/>
    <n v="1197831"/>
    <d v="2021-12-19T00:00:00"/>
    <x v="1"/>
    <x v="34"/>
    <s v="Oklahoma City"/>
    <x v="0"/>
    <n v="64"/>
    <n v="169"/>
    <n v="10816"/>
    <n v="5948.8"/>
    <n v="0.55000000000000004"/>
    <x v="2"/>
    <n v="2021"/>
    <x v="10"/>
    <x v="3"/>
    <x v="0"/>
    <n v="35.200000000000003"/>
  </r>
  <r>
    <x v="4"/>
    <n v="1197831"/>
    <d v="2021-12-19T00:00:00"/>
    <x v="1"/>
    <x v="34"/>
    <s v="Oklahoma City"/>
    <x v="1"/>
    <n v="58"/>
    <n v="119"/>
    <n v="6902"/>
    <n v="3105.8999999999996"/>
    <n v="0.44999999999999996"/>
    <x v="2"/>
    <n v="2021"/>
    <x v="10"/>
    <x v="3"/>
    <x v="0"/>
    <n v="26.099999999999998"/>
  </r>
  <r>
    <x v="4"/>
    <n v="1197831"/>
    <d v="2021-12-19T00:00:00"/>
    <x v="1"/>
    <x v="34"/>
    <s v="Oklahoma City"/>
    <x v="2"/>
    <n v="55"/>
    <n v="101"/>
    <n v="5555"/>
    <n v="2777.5"/>
    <n v="0.5"/>
    <x v="2"/>
    <n v="2021"/>
    <x v="10"/>
    <x v="3"/>
    <x v="0"/>
    <n v="27.5"/>
  </r>
  <r>
    <x v="4"/>
    <n v="1197831"/>
    <d v="2021-12-19T00:00:00"/>
    <x v="1"/>
    <x v="34"/>
    <s v="Oklahoma City"/>
    <x v="3"/>
    <n v="54"/>
    <n v="94"/>
    <n v="5076"/>
    <n v="2690.28"/>
    <n v="0.53"/>
    <x v="2"/>
    <n v="2021"/>
    <x v="10"/>
    <x v="3"/>
    <x v="0"/>
    <n v="28.62"/>
  </r>
  <r>
    <x v="4"/>
    <n v="1197831"/>
    <d v="2021-12-19T00:00:00"/>
    <x v="1"/>
    <x v="34"/>
    <s v="Oklahoma City"/>
    <x v="4"/>
    <n v="69"/>
    <n v="81"/>
    <n v="5589"/>
    <n v="2682.72"/>
    <n v="0.48"/>
    <x v="2"/>
    <n v="2021"/>
    <x v="10"/>
    <x v="3"/>
    <x v="1"/>
    <n v="33.119999999999997"/>
  </r>
  <r>
    <x v="4"/>
    <n v="1197831"/>
    <d v="2021-12-19T00:00:00"/>
    <x v="1"/>
    <x v="34"/>
    <s v="Oklahoma City"/>
    <x v="5"/>
    <n v="68"/>
    <n v="123"/>
    <n v="8364"/>
    <n v="4182"/>
    <n v="0.5"/>
    <x v="2"/>
    <n v="2021"/>
    <x v="10"/>
    <x v="3"/>
    <x v="1"/>
    <n v="34"/>
  </r>
  <r>
    <x v="4"/>
    <n v="1197831"/>
    <d v="2021-01-16T00:00:00"/>
    <x v="1"/>
    <x v="34"/>
    <s v="Oklahoma City"/>
    <x v="0"/>
    <n v="23"/>
    <n v="149"/>
    <n v="3427"/>
    <n v="1679.23"/>
    <n v="0.49"/>
    <x v="2"/>
    <n v="2021"/>
    <x v="0"/>
    <x v="0"/>
    <x v="0"/>
    <n v="11.27"/>
  </r>
  <r>
    <x v="4"/>
    <n v="1197831"/>
    <d v="2021-01-16T00:00:00"/>
    <x v="1"/>
    <x v="34"/>
    <s v="Oklahoma City"/>
    <x v="1"/>
    <n v="23"/>
    <n v="91"/>
    <n v="2093"/>
    <n v="1025.57"/>
    <n v="0.49"/>
    <x v="2"/>
    <n v="2021"/>
    <x v="0"/>
    <x v="0"/>
    <x v="0"/>
    <n v="11.27"/>
  </r>
  <r>
    <x v="4"/>
    <n v="1197831"/>
    <d v="2021-01-16T00:00:00"/>
    <x v="1"/>
    <x v="34"/>
    <s v="Oklahoma City"/>
    <x v="2"/>
    <n v="14"/>
    <n v="88"/>
    <n v="1232"/>
    <n v="591.36"/>
    <n v="0.48"/>
    <x v="2"/>
    <n v="2021"/>
    <x v="0"/>
    <x v="0"/>
    <x v="0"/>
    <n v="6.72"/>
  </r>
  <r>
    <x v="4"/>
    <n v="1197831"/>
    <d v="2021-01-16T00:00:00"/>
    <x v="1"/>
    <x v="34"/>
    <s v="Oklahoma City"/>
    <x v="3"/>
    <n v="19"/>
    <n v="56"/>
    <n v="1064"/>
    <n v="521.36"/>
    <n v="0.49"/>
    <x v="2"/>
    <n v="2021"/>
    <x v="0"/>
    <x v="0"/>
    <x v="0"/>
    <n v="9.31"/>
  </r>
  <r>
    <x v="4"/>
    <n v="1197831"/>
    <d v="2021-01-16T00:00:00"/>
    <x v="1"/>
    <x v="34"/>
    <s v="Oklahoma City"/>
    <x v="4"/>
    <n v="33"/>
    <n v="65"/>
    <n v="2145"/>
    <n v="1029.5999999999999"/>
    <n v="0.48"/>
    <x v="2"/>
    <n v="2021"/>
    <x v="0"/>
    <x v="0"/>
    <x v="1"/>
    <n v="15.839999999999998"/>
  </r>
  <r>
    <x v="4"/>
    <n v="1197831"/>
    <d v="2021-01-16T00:00:00"/>
    <x v="1"/>
    <x v="34"/>
    <s v="Oklahoma City"/>
    <x v="5"/>
    <n v="23"/>
    <n v="102"/>
    <n v="2346"/>
    <n v="1173"/>
    <n v="0.5"/>
    <x v="2"/>
    <n v="2021"/>
    <x v="0"/>
    <x v="0"/>
    <x v="1"/>
    <n v="11.5"/>
  </r>
  <r>
    <x v="4"/>
    <n v="1197831"/>
    <d v="2021-02-14T00:00:00"/>
    <x v="1"/>
    <x v="34"/>
    <s v="Oklahoma City"/>
    <x v="0"/>
    <n v="23"/>
    <n v="162"/>
    <n v="3726"/>
    <n v="1751.2199999999998"/>
    <n v="0.47"/>
    <x v="2"/>
    <n v="2021"/>
    <x v="1"/>
    <x v="0"/>
    <x v="0"/>
    <n v="10.809999999999999"/>
  </r>
  <r>
    <x v="4"/>
    <n v="1197831"/>
    <d v="2021-02-14T00:00:00"/>
    <x v="1"/>
    <x v="34"/>
    <s v="Oklahoma City"/>
    <x v="1"/>
    <n v="23"/>
    <n v="65"/>
    <n v="1495"/>
    <n v="747.5"/>
    <n v="0.5"/>
    <x v="2"/>
    <n v="2021"/>
    <x v="1"/>
    <x v="0"/>
    <x v="0"/>
    <n v="11.5"/>
  </r>
  <r>
    <x v="4"/>
    <n v="1197831"/>
    <d v="2021-02-14T00:00:00"/>
    <x v="1"/>
    <x v="34"/>
    <s v="Oklahoma City"/>
    <x v="2"/>
    <n v="14"/>
    <n v="75"/>
    <n v="1050"/>
    <n v="514.5"/>
    <n v="0.49"/>
    <x v="2"/>
    <n v="2021"/>
    <x v="1"/>
    <x v="0"/>
    <x v="0"/>
    <n v="6.86"/>
  </r>
  <r>
    <x v="4"/>
    <n v="1197831"/>
    <d v="2021-02-14T00:00:00"/>
    <x v="3"/>
    <x v="35"/>
    <s v="Wichita"/>
    <x v="3"/>
    <n v="20"/>
    <n v="42"/>
    <n v="840"/>
    <n v="377.99999999999994"/>
    <n v="0.44999999999999996"/>
    <x v="2"/>
    <n v="2021"/>
    <x v="1"/>
    <x v="0"/>
    <x v="0"/>
    <n v="8.9999999999999982"/>
  </r>
  <r>
    <x v="4"/>
    <n v="1197831"/>
    <d v="2021-02-14T00:00:00"/>
    <x v="3"/>
    <x v="35"/>
    <s v="Wichita"/>
    <x v="4"/>
    <n v="32"/>
    <n v="68"/>
    <n v="2176"/>
    <n v="1044.48"/>
    <n v="0.48"/>
    <x v="2"/>
    <n v="2021"/>
    <x v="1"/>
    <x v="0"/>
    <x v="1"/>
    <n v="15.36"/>
  </r>
  <r>
    <x v="4"/>
    <n v="1197831"/>
    <d v="2021-02-14T00:00:00"/>
    <x v="3"/>
    <x v="35"/>
    <s v="Wichita"/>
    <x v="5"/>
    <n v="18"/>
    <n v="98"/>
    <n v="1764"/>
    <n v="864.36"/>
    <n v="0.49"/>
    <x v="2"/>
    <n v="2021"/>
    <x v="1"/>
    <x v="0"/>
    <x v="1"/>
    <n v="8.82"/>
  </r>
  <r>
    <x v="4"/>
    <n v="1197831"/>
    <d v="2021-03-12T00:00:00"/>
    <x v="3"/>
    <x v="35"/>
    <s v="Wichita"/>
    <x v="0"/>
    <n v="20"/>
    <n v="153"/>
    <n v="3060"/>
    <n v="1499.3999999999999"/>
    <n v="0.49"/>
    <x v="2"/>
    <n v="2021"/>
    <x v="2"/>
    <x v="0"/>
    <x v="0"/>
    <n v="9.7999999999999989"/>
  </r>
  <r>
    <x v="4"/>
    <n v="1197831"/>
    <d v="2021-03-12T00:00:00"/>
    <x v="3"/>
    <x v="35"/>
    <s v="Wichita"/>
    <x v="1"/>
    <n v="19"/>
    <n v="59"/>
    <n v="1121"/>
    <n v="526.87"/>
    <n v="0.47"/>
    <x v="2"/>
    <n v="2021"/>
    <x v="2"/>
    <x v="0"/>
    <x v="0"/>
    <n v="8.93"/>
  </r>
  <r>
    <x v="4"/>
    <n v="1197831"/>
    <d v="2021-03-12T00:00:00"/>
    <x v="3"/>
    <x v="35"/>
    <s v="Wichita"/>
    <x v="2"/>
    <n v="9"/>
    <n v="75"/>
    <n v="675"/>
    <n v="310.5"/>
    <n v="0.45999999999999996"/>
    <x v="2"/>
    <n v="2021"/>
    <x v="2"/>
    <x v="0"/>
    <x v="0"/>
    <n v="4.1399999999999997"/>
  </r>
  <r>
    <x v="4"/>
    <n v="1197831"/>
    <d v="2021-03-12T00:00:00"/>
    <x v="3"/>
    <x v="35"/>
    <s v="Wichita"/>
    <x v="3"/>
    <n v="20"/>
    <n v="26"/>
    <n v="520"/>
    <n v="249.6"/>
    <n v="0.48"/>
    <x v="2"/>
    <n v="2021"/>
    <x v="2"/>
    <x v="0"/>
    <x v="0"/>
    <n v="9.6"/>
  </r>
  <r>
    <x v="4"/>
    <n v="1197831"/>
    <d v="2021-03-12T00:00:00"/>
    <x v="3"/>
    <x v="35"/>
    <s v="Wichita"/>
    <x v="4"/>
    <n v="32"/>
    <n v="41"/>
    <n v="1312"/>
    <n v="603.52"/>
    <n v="0.45999999999999996"/>
    <x v="2"/>
    <n v="2021"/>
    <x v="2"/>
    <x v="0"/>
    <x v="1"/>
    <n v="14.719999999999999"/>
  </r>
  <r>
    <x v="4"/>
    <n v="1197831"/>
    <d v="2021-03-12T00:00:00"/>
    <x v="3"/>
    <x v="35"/>
    <s v="Wichita"/>
    <x v="5"/>
    <n v="23"/>
    <n v="65"/>
    <n v="1495"/>
    <n v="747.5"/>
    <n v="0.5"/>
    <x v="2"/>
    <n v="2021"/>
    <x v="2"/>
    <x v="0"/>
    <x v="1"/>
    <n v="11.5"/>
  </r>
  <r>
    <x v="4"/>
    <n v="1197831"/>
    <d v="2021-04-13T00:00:00"/>
    <x v="3"/>
    <x v="35"/>
    <s v="Wichita"/>
    <x v="0"/>
    <n v="24"/>
    <n v="150"/>
    <n v="3600"/>
    <n v="1619.9999999999998"/>
    <n v="0.44999999999999996"/>
    <x v="2"/>
    <n v="2021"/>
    <x v="3"/>
    <x v="1"/>
    <x v="0"/>
    <n v="10.799999999999999"/>
  </r>
  <r>
    <x v="4"/>
    <n v="1197831"/>
    <d v="2021-04-13T00:00:00"/>
    <x v="3"/>
    <x v="35"/>
    <s v="Wichita"/>
    <x v="1"/>
    <n v="25"/>
    <n v="58"/>
    <n v="1450"/>
    <n v="696"/>
    <n v="0.48"/>
    <x v="2"/>
    <n v="2021"/>
    <x v="3"/>
    <x v="1"/>
    <x v="0"/>
    <n v="12"/>
  </r>
  <r>
    <x v="4"/>
    <n v="1197831"/>
    <d v="2021-04-13T00:00:00"/>
    <x v="3"/>
    <x v="35"/>
    <s v="Wichita"/>
    <x v="2"/>
    <n v="14"/>
    <n v="60"/>
    <n v="840"/>
    <n v="420"/>
    <n v="0.5"/>
    <x v="2"/>
    <n v="2021"/>
    <x v="3"/>
    <x v="1"/>
    <x v="0"/>
    <n v="7"/>
  </r>
  <r>
    <x v="4"/>
    <n v="1197831"/>
    <d v="2021-04-13T00:00:00"/>
    <x v="3"/>
    <x v="35"/>
    <s v="Wichita"/>
    <x v="3"/>
    <n v="19"/>
    <n v="35"/>
    <n v="665"/>
    <n v="299.24999999999994"/>
    <n v="0.44999999999999996"/>
    <x v="2"/>
    <n v="2021"/>
    <x v="3"/>
    <x v="1"/>
    <x v="0"/>
    <n v="8.5499999999999989"/>
  </r>
  <r>
    <x v="4"/>
    <n v="1197831"/>
    <d v="2021-04-13T00:00:00"/>
    <x v="3"/>
    <x v="35"/>
    <s v="Wichita"/>
    <x v="4"/>
    <n v="39"/>
    <n v="38"/>
    <n v="1482"/>
    <n v="726.18"/>
    <n v="0.49"/>
    <x v="2"/>
    <n v="2021"/>
    <x v="3"/>
    <x v="1"/>
    <x v="1"/>
    <n v="19.11"/>
  </r>
  <r>
    <x v="4"/>
    <n v="1197831"/>
    <d v="2021-04-13T00:00:00"/>
    <x v="3"/>
    <x v="35"/>
    <s v="Wichita"/>
    <x v="5"/>
    <n v="29"/>
    <n v="81"/>
    <n v="2349"/>
    <n v="1151.01"/>
    <n v="0.49"/>
    <x v="2"/>
    <n v="2021"/>
    <x v="3"/>
    <x v="1"/>
    <x v="1"/>
    <n v="14.209999999999999"/>
  </r>
  <r>
    <x v="4"/>
    <n v="1197831"/>
    <d v="2021-05-12T00:00:00"/>
    <x v="3"/>
    <x v="35"/>
    <s v="Wichita"/>
    <x v="0"/>
    <n v="36"/>
    <n v="143"/>
    <n v="5148"/>
    <n v="2316.6"/>
    <n v="0.44999999999999996"/>
    <x v="2"/>
    <n v="2021"/>
    <x v="4"/>
    <x v="1"/>
    <x v="0"/>
    <n v="16.2"/>
  </r>
  <r>
    <x v="4"/>
    <n v="1197831"/>
    <d v="2021-05-12T00:00:00"/>
    <x v="3"/>
    <x v="35"/>
    <s v="Wichita"/>
    <x v="1"/>
    <n v="39"/>
    <n v="77"/>
    <n v="3003"/>
    <n v="1441.44"/>
    <n v="0.48"/>
    <x v="2"/>
    <n v="2021"/>
    <x v="4"/>
    <x v="1"/>
    <x v="0"/>
    <n v="18.720000000000002"/>
  </r>
  <r>
    <x v="4"/>
    <n v="1197831"/>
    <d v="2021-05-12T00:00:00"/>
    <x v="3"/>
    <x v="35"/>
    <s v="Wichita"/>
    <x v="2"/>
    <n v="32"/>
    <n v="65"/>
    <n v="2080"/>
    <n v="1019.1999999999999"/>
    <n v="0.49"/>
    <x v="2"/>
    <n v="2021"/>
    <x v="4"/>
    <x v="1"/>
    <x v="0"/>
    <n v="15.68"/>
  </r>
  <r>
    <x v="4"/>
    <n v="1197831"/>
    <d v="2021-05-12T00:00:00"/>
    <x v="3"/>
    <x v="35"/>
    <s v="Wichita"/>
    <x v="3"/>
    <n v="32"/>
    <n v="58"/>
    <n v="1856"/>
    <n v="928"/>
    <n v="0.5"/>
    <x v="2"/>
    <n v="2021"/>
    <x v="4"/>
    <x v="1"/>
    <x v="0"/>
    <n v="16"/>
  </r>
  <r>
    <x v="4"/>
    <n v="1197831"/>
    <d v="2021-05-12T00:00:00"/>
    <x v="3"/>
    <x v="35"/>
    <s v="Wichita"/>
    <x v="4"/>
    <n v="43"/>
    <n v="56"/>
    <n v="2408"/>
    <n v="1204"/>
    <n v="0.5"/>
    <x v="2"/>
    <n v="2021"/>
    <x v="4"/>
    <x v="1"/>
    <x v="1"/>
    <n v="21.5"/>
  </r>
  <r>
    <x v="4"/>
    <n v="1197831"/>
    <d v="2021-05-12T00:00:00"/>
    <x v="3"/>
    <x v="35"/>
    <s v="Wichita"/>
    <x v="5"/>
    <n v="42"/>
    <n v="94"/>
    <n v="3948"/>
    <n v="1776.6"/>
    <n v="0.44999999999999996"/>
    <x v="2"/>
    <n v="2021"/>
    <x v="4"/>
    <x v="1"/>
    <x v="1"/>
    <n v="18.899999999999999"/>
  </r>
  <r>
    <x v="4"/>
    <n v="1197831"/>
    <d v="2021-06-14T00:00:00"/>
    <x v="3"/>
    <x v="35"/>
    <s v="Wichita"/>
    <x v="0"/>
    <n v="37"/>
    <n v="144"/>
    <n v="5328"/>
    <n v="2664"/>
    <n v="0.5"/>
    <x v="2"/>
    <n v="2021"/>
    <x v="11"/>
    <x v="1"/>
    <x v="0"/>
    <n v="18.5"/>
  </r>
  <r>
    <x v="4"/>
    <n v="1197831"/>
    <d v="2021-06-14T00:00:00"/>
    <x v="3"/>
    <x v="35"/>
    <s v="Wichita"/>
    <x v="1"/>
    <n v="32"/>
    <n v="94"/>
    <n v="3008"/>
    <n v="1443.84"/>
    <n v="0.48"/>
    <x v="2"/>
    <n v="2021"/>
    <x v="11"/>
    <x v="1"/>
    <x v="0"/>
    <n v="15.36"/>
  </r>
  <r>
    <x v="4"/>
    <n v="1197831"/>
    <d v="2021-06-14T00:00:00"/>
    <x v="3"/>
    <x v="35"/>
    <s v="Wichita"/>
    <x v="2"/>
    <n v="37"/>
    <n v="81"/>
    <n v="2997"/>
    <n v="1378.62"/>
    <n v="0.45999999999999996"/>
    <x v="2"/>
    <n v="2021"/>
    <x v="11"/>
    <x v="1"/>
    <x v="0"/>
    <n v="17.02"/>
  </r>
  <r>
    <x v="4"/>
    <n v="1197831"/>
    <d v="2021-06-14T00:00:00"/>
    <x v="3"/>
    <x v="35"/>
    <s v="Wichita"/>
    <x v="3"/>
    <n v="38"/>
    <n v="80"/>
    <n v="3040"/>
    <n v="1367.9999999999998"/>
    <n v="0.44999999999999996"/>
    <x v="2"/>
    <n v="2021"/>
    <x v="11"/>
    <x v="1"/>
    <x v="0"/>
    <n v="17.099999999999998"/>
  </r>
  <r>
    <x v="4"/>
    <n v="1197831"/>
    <d v="2021-06-14T00:00:00"/>
    <x v="3"/>
    <x v="35"/>
    <s v="Wichita"/>
    <x v="4"/>
    <n v="54"/>
    <n v="83"/>
    <n v="4482"/>
    <n v="2151.36"/>
    <n v="0.48"/>
    <x v="2"/>
    <n v="2021"/>
    <x v="11"/>
    <x v="1"/>
    <x v="1"/>
    <n v="25.92"/>
  </r>
  <r>
    <x v="4"/>
    <n v="1197831"/>
    <d v="2021-06-14T00:00:00"/>
    <x v="3"/>
    <x v="35"/>
    <s v="Wichita"/>
    <x v="5"/>
    <n v="58"/>
    <n v="117"/>
    <n v="6786"/>
    <n v="3325.14"/>
    <n v="0.49"/>
    <x v="2"/>
    <n v="2021"/>
    <x v="11"/>
    <x v="1"/>
    <x v="1"/>
    <n v="28.419999999999998"/>
  </r>
  <r>
    <x v="4"/>
    <n v="1197831"/>
    <d v="2021-07-12T00:00:00"/>
    <x v="3"/>
    <x v="35"/>
    <s v="Wichita"/>
    <x v="0"/>
    <n v="51"/>
    <n v="182"/>
    <n v="9282"/>
    <n v="4641"/>
    <n v="0.5"/>
    <x v="2"/>
    <n v="2021"/>
    <x v="5"/>
    <x v="2"/>
    <x v="0"/>
    <n v="25.5"/>
  </r>
  <r>
    <x v="4"/>
    <n v="1197831"/>
    <d v="2021-07-12T00:00:00"/>
    <x v="3"/>
    <x v="35"/>
    <s v="Wichita"/>
    <x v="1"/>
    <n v="49"/>
    <n v="119"/>
    <n v="5831"/>
    <n v="2915.5"/>
    <n v="0.5"/>
    <x v="2"/>
    <n v="2021"/>
    <x v="5"/>
    <x v="2"/>
    <x v="0"/>
    <n v="24.5"/>
  </r>
  <r>
    <x v="4"/>
    <n v="1197831"/>
    <d v="2021-07-12T00:00:00"/>
    <x v="3"/>
    <x v="35"/>
    <s v="Wichita"/>
    <x v="2"/>
    <n v="42"/>
    <n v="102"/>
    <n v="4284"/>
    <n v="1970.6399999999999"/>
    <n v="0.45999999999999996"/>
    <x v="2"/>
    <n v="2021"/>
    <x v="5"/>
    <x v="2"/>
    <x v="0"/>
    <n v="19.32"/>
  </r>
  <r>
    <x v="4"/>
    <n v="1197831"/>
    <d v="2021-07-12T00:00:00"/>
    <x v="3"/>
    <x v="35"/>
    <s v="Wichita"/>
    <x v="3"/>
    <n v="43"/>
    <n v="75"/>
    <n v="3225"/>
    <n v="1580.25"/>
    <n v="0.49"/>
    <x v="2"/>
    <n v="2021"/>
    <x v="5"/>
    <x v="2"/>
    <x v="0"/>
    <n v="21.07"/>
  </r>
  <r>
    <x v="4"/>
    <n v="1197831"/>
    <d v="2021-07-12T00:00:00"/>
    <x v="3"/>
    <x v="35"/>
    <s v="Wichita"/>
    <x v="4"/>
    <n v="56"/>
    <n v="91"/>
    <n v="5096"/>
    <n v="2344.16"/>
    <n v="0.45999999999999996"/>
    <x v="2"/>
    <n v="2021"/>
    <x v="5"/>
    <x v="2"/>
    <x v="1"/>
    <n v="25.759999999999998"/>
  </r>
  <r>
    <x v="4"/>
    <n v="1197831"/>
    <d v="2021-07-12T00:00:00"/>
    <x v="3"/>
    <x v="35"/>
    <s v="Wichita"/>
    <x v="5"/>
    <n v="60"/>
    <n v="140"/>
    <n v="8400"/>
    <n v="4116"/>
    <n v="0.49"/>
    <x v="2"/>
    <n v="2021"/>
    <x v="5"/>
    <x v="2"/>
    <x v="1"/>
    <n v="29.4"/>
  </r>
  <r>
    <x v="4"/>
    <n v="1197831"/>
    <d v="2021-08-13T00:00:00"/>
    <x v="3"/>
    <x v="35"/>
    <s v="Wichita"/>
    <x v="0"/>
    <n v="56"/>
    <n v="189"/>
    <n v="10584"/>
    <n v="5292"/>
    <n v="0.5"/>
    <x v="2"/>
    <n v="2021"/>
    <x v="6"/>
    <x v="2"/>
    <x v="0"/>
    <n v="28"/>
  </r>
  <r>
    <x v="4"/>
    <n v="1197831"/>
    <d v="2021-08-13T00:00:00"/>
    <x v="3"/>
    <x v="35"/>
    <s v="Wichita"/>
    <x v="1"/>
    <n v="51"/>
    <n v="111"/>
    <n v="5661"/>
    <n v="2547.4499999999998"/>
    <n v="0.44999999999999996"/>
    <x v="2"/>
    <n v="2021"/>
    <x v="6"/>
    <x v="2"/>
    <x v="0"/>
    <n v="22.95"/>
  </r>
  <r>
    <x v="4"/>
    <n v="1197831"/>
    <d v="2021-08-13T00:00:00"/>
    <x v="3"/>
    <x v="35"/>
    <s v="Wichita"/>
    <x v="2"/>
    <n v="47"/>
    <n v="102"/>
    <n v="4794"/>
    <n v="2397"/>
    <n v="0.5"/>
    <x v="2"/>
    <n v="2021"/>
    <x v="6"/>
    <x v="2"/>
    <x v="0"/>
    <n v="23.5"/>
  </r>
  <r>
    <x v="4"/>
    <n v="1197831"/>
    <d v="2021-08-13T00:00:00"/>
    <x v="3"/>
    <x v="35"/>
    <s v="Wichita"/>
    <x v="3"/>
    <n v="37"/>
    <n v="90"/>
    <n v="3330"/>
    <n v="1631.7"/>
    <n v="0.49"/>
    <x v="2"/>
    <n v="2021"/>
    <x v="6"/>
    <x v="2"/>
    <x v="0"/>
    <n v="18.13"/>
  </r>
  <r>
    <x v="4"/>
    <n v="1197831"/>
    <d v="2021-08-13T00:00:00"/>
    <x v="3"/>
    <x v="35"/>
    <s v="Wichita"/>
    <x v="4"/>
    <n v="47"/>
    <n v="69"/>
    <n v="3243"/>
    <n v="1621.5"/>
    <n v="0.5"/>
    <x v="2"/>
    <n v="2021"/>
    <x v="6"/>
    <x v="2"/>
    <x v="1"/>
    <n v="23.5"/>
  </r>
  <r>
    <x v="4"/>
    <n v="1197831"/>
    <d v="2021-08-13T00:00:00"/>
    <x v="3"/>
    <x v="35"/>
    <s v="Wichita"/>
    <x v="5"/>
    <n v="52"/>
    <n v="113"/>
    <n v="5876"/>
    <n v="2938"/>
    <n v="0.5"/>
    <x v="2"/>
    <n v="2021"/>
    <x v="6"/>
    <x v="2"/>
    <x v="1"/>
    <n v="26"/>
  </r>
  <r>
    <x v="4"/>
    <n v="1197831"/>
    <d v="2021-09-12T00:00:00"/>
    <x v="3"/>
    <x v="35"/>
    <s v="Wichita"/>
    <x v="0"/>
    <n v="47"/>
    <n v="165"/>
    <n v="7755"/>
    <n v="3877.5"/>
    <n v="0.5"/>
    <x v="2"/>
    <n v="2021"/>
    <x v="7"/>
    <x v="2"/>
    <x v="0"/>
    <n v="23.5"/>
  </r>
  <r>
    <x v="4"/>
    <n v="1197831"/>
    <d v="2021-09-12T00:00:00"/>
    <x v="3"/>
    <x v="35"/>
    <s v="Wichita"/>
    <x v="1"/>
    <n v="38"/>
    <n v="91"/>
    <n v="3458"/>
    <n v="1556.1"/>
    <n v="0.44999999999999996"/>
    <x v="2"/>
    <n v="2021"/>
    <x v="7"/>
    <x v="2"/>
    <x v="0"/>
    <n v="17.099999999999998"/>
  </r>
  <r>
    <x v="4"/>
    <n v="1197831"/>
    <d v="2021-09-12T00:00:00"/>
    <x v="3"/>
    <x v="35"/>
    <s v="Wichita"/>
    <x v="2"/>
    <n v="15"/>
    <n v="75"/>
    <n v="1125"/>
    <n v="528.75"/>
    <n v="0.47"/>
    <x v="2"/>
    <n v="2021"/>
    <x v="7"/>
    <x v="2"/>
    <x v="0"/>
    <n v="7.05"/>
  </r>
  <r>
    <x v="4"/>
    <n v="1197831"/>
    <d v="2021-09-12T00:00:00"/>
    <x v="3"/>
    <x v="35"/>
    <s v="Wichita"/>
    <x v="3"/>
    <n v="14"/>
    <n v="65"/>
    <n v="910"/>
    <n v="427.7"/>
    <n v="0.47"/>
    <x v="2"/>
    <n v="2021"/>
    <x v="7"/>
    <x v="2"/>
    <x v="0"/>
    <n v="6.58"/>
  </r>
  <r>
    <x v="4"/>
    <n v="1197831"/>
    <d v="2021-09-12T00:00:00"/>
    <x v="3"/>
    <x v="35"/>
    <s v="Wichita"/>
    <x v="4"/>
    <n v="24"/>
    <n v="61"/>
    <n v="1464"/>
    <n v="717.36"/>
    <n v="0.49"/>
    <x v="2"/>
    <n v="2021"/>
    <x v="7"/>
    <x v="2"/>
    <x v="1"/>
    <n v="11.76"/>
  </r>
  <r>
    <x v="4"/>
    <n v="1197831"/>
    <d v="2021-09-12T00:00:00"/>
    <x v="3"/>
    <x v="35"/>
    <s v="Wichita"/>
    <x v="5"/>
    <n v="29"/>
    <n v="94"/>
    <n v="2726"/>
    <n v="1335.74"/>
    <n v="0.49"/>
    <x v="2"/>
    <n v="2021"/>
    <x v="7"/>
    <x v="2"/>
    <x v="1"/>
    <n v="14.21"/>
  </r>
  <r>
    <x v="4"/>
    <n v="1197831"/>
    <d v="2021-10-14T00:00:00"/>
    <x v="3"/>
    <x v="35"/>
    <s v="Wichita"/>
    <x v="0"/>
    <n v="29"/>
    <n v="145"/>
    <n v="4205"/>
    <n v="1934.3"/>
    <n v="0.45999999999999996"/>
    <x v="2"/>
    <n v="2021"/>
    <x v="8"/>
    <x v="3"/>
    <x v="0"/>
    <n v="13.34"/>
  </r>
  <r>
    <x v="4"/>
    <n v="1197831"/>
    <d v="2021-10-14T00:00:00"/>
    <x v="3"/>
    <x v="35"/>
    <s v="Wichita"/>
    <x v="1"/>
    <n v="19"/>
    <n v="85"/>
    <n v="1615"/>
    <n v="742.9"/>
    <n v="0.45999999999999996"/>
    <x v="2"/>
    <n v="2021"/>
    <x v="8"/>
    <x v="3"/>
    <x v="0"/>
    <n v="8.74"/>
  </r>
  <r>
    <x v="4"/>
    <n v="1197831"/>
    <d v="2021-10-14T00:00:00"/>
    <x v="3"/>
    <x v="35"/>
    <s v="Wichita"/>
    <x v="2"/>
    <n v="19"/>
    <n v="60"/>
    <n v="1140"/>
    <n v="535.79999999999995"/>
    <n v="0.47"/>
    <x v="2"/>
    <n v="2021"/>
    <x v="8"/>
    <x v="3"/>
    <x v="0"/>
    <n v="8.93"/>
  </r>
  <r>
    <x v="4"/>
    <n v="1197831"/>
    <d v="2021-10-14T00:00:00"/>
    <x v="3"/>
    <x v="35"/>
    <s v="Wichita"/>
    <x v="3"/>
    <n v="19"/>
    <n v="47"/>
    <n v="893"/>
    <n v="428.64"/>
    <n v="0.48"/>
    <x v="2"/>
    <n v="2021"/>
    <x v="8"/>
    <x v="3"/>
    <x v="0"/>
    <n v="9.1199999999999992"/>
  </r>
  <r>
    <x v="4"/>
    <n v="1197831"/>
    <d v="2021-10-14T00:00:00"/>
    <x v="3"/>
    <x v="35"/>
    <s v="Wichita"/>
    <x v="4"/>
    <n v="29"/>
    <n v="46"/>
    <n v="1334"/>
    <n v="653.66"/>
    <n v="0.49"/>
    <x v="2"/>
    <n v="2021"/>
    <x v="8"/>
    <x v="3"/>
    <x v="1"/>
    <n v="14.209999999999999"/>
  </r>
  <r>
    <x v="0"/>
    <n v="1197831"/>
    <d v="2021-10-14T00:00:00"/>
    <x v="3"/>
    <x v="35"/>
    <s v="Wichita"/>
    <x v="5"/>
    <n v="28"/>
    <n v="90"/>
    <n v="2520"/>
    <n v="1209.5999999999999"/>
    <n v="0.48"/>
    <x v="2"/>
    <n v="2021"/>
    <x v="8"/>
    <x v="3"/>
    <x v="1"/>
    <n v="13.44"/>
  </r>
  <r>
    <x v="0"/>
    <n v="1197831"/>
    <d v="2021-11-13T00:00:00"/>
    <x v="3"/>
    <x v="35"/>
    <s v="Wichita"/>
    <x v="0"/>
    <n v="23"/>
    <n v="122"/>
    <n v="2806"/>
    <n v="1318.82"/>
    <n v="0.47"/>
    <x v="2"/>
    <n v="2021"/>
    <x v="9"/>
    <x v="3"/>
    <x v="0"/>
    <n v="10.809999999999999"/>
  </r>
  <r>
    <x v="0"/>
    <n v="1197831"/>
    <d v="2021-11-13T00:00:00"/>
    <x v="3"/>
    <x v="35"/>
    <s v="Wichita"/>
    <x v="1"/>
    <n v="14"/>
    <n v="72"/>
    <n v="1008"/>
    <n v="504"/>
    <n v="0.5"/>
    <x v="2"/>
    <n v="2021"/>
    <x v="9"/>
    <x v="3"/>
    <x v="0"/>
    <n v="7"/>
  </r>
  <r>
    <x v="0"/>
    <n v="1197831"/>
    <d v="2021-11-13T00:00:00"/>
    <x v="3"/>
    <x v="35"/>
    <s v="Wichita"/>
    <x v="2"/>
    <n v="23"/>
    <n v="55"/>
    <n v="1265"/>
    <n v="632.5"/>
    <n v="0.5"/>
    <x v="2"/>
    <n v="2021"/>
    <x v="9"/>
    <x v="3"/>
    <x v="0"/>
    <n v="11.5"/>
  </r>
  <r>
    <x v="0"/>
    <n v="1197831"/>
    <d v="2021-11-13T00:00:00"/>
    <x v="3"/>
    <x v="35"/>
    <s v="Wichita"/>
    <x v="3"/>
    <n v="54"/>
    <n v="83"/>
    <n v="4482"/>
    <n v="2151.36"/>
    <n v="0.48"/>
    <x v="2"/>
    <n v="2021"/>
    <x v="9"/>
    <x v="3"/>
    <x v="0"/>
    <n v="25.92"/>
  </r>
  <r>
    <x v="0"/>
    <n v="1197831"/>
    <d v="2021-11-13T00:00:00"/>
    <x v="3"/>
    <x v="35"/>
    <s v="Wichita"/>
    <x v="4"/>
    <n v="68"/>
    <n v="70"/>
    <n v="4760"/>
    <n v="2189.6"/>
    <n v="0.45999999999999996"/>
    <x v="2"/>
    <n v="2021"/>
    <x v="9"/>
    <x v="3"/>
    <x v="1"/>
    <n v="31.279999999999998"/>
  </r>
  <r>
    <x v="0"/>
    <n v="1197831"/>
    <d v="2021-11-13T00:00:00"/>
    <x v="3"/>
    <x v="35"/>
    <s v="Wichita"/>
    <x v="5"/>
    <n v="73"/>
    <n v="88"/>
    <n v="6424"/>
    <n v="2955.04"/>
    <n v="0.45999999999999996"/>
    <x v="2"/>
    <n v="2021"/>
    <x v="9"/>
    <x v="3"/>
    <x v="1"/>
    <n v="33.58"/>
  </r>
  <r>
    <x v="0"/>
    <n v="1197831"/>
    <d v="2021-12-12T00:00:00"/>
    <x v="3"/>
    <x v="35"/>
    <s v="Wichita"/>
    <x v="0"/>
    <n v="66"/>
    <n v="150"/>
    <n v="9900"/>
    <n v="4950"/>
    <n v="0.5"/>
    <x v="2"/>
    <n v="2021"/>
    <x v="10"/>
    <x v="3"/>
    <x v="0"/>
    <n v="33"/>
  </r>
  <r>
    <x v="0"/>
    <n v="1197831"/>
    <d v="2021-12-12T00:00:00"/>
    <x v="3"/>
    <x v="35"/>
    <s v="Wichita"/>
    <x v="1"/>
    <n v="59"/>
    <n v="120"/>
    <n v="7080"/>
    <n v="3540"/>
    <n v="0.5"/>
    <x v="2"/>
    <n v="2021"/>
    <x v="10"/>
    <x v="3"/>
    <x v="0"/>
    <n v="29.5"/>
  </r>
  <r>
    <x v="0"/>
    <n v="1197831"/>
    <d v="2021-12-12T00:00:00"/>
    <x v="3"/>
    <x v="35"/>
    <s v="Wichita"/>
    <x v="2"/>
    <n v="58"/>
    <n v="95"/>
    <n v="5510"/>
    <n v="2534.6"/>
    <n v="0.45999999999999996"/>
    <x v="2"/>
    <n v="2021"/>
    <x v="10"/>
    <x v="3"/>
    <x v="0"/>
    <n v="26.68"/>
  </r>
  <r>
    <x v="0"/>
    <n v="1197831"/>
    <d v="2021-12-12T00:00:00"/>
    <x v="3"/>
    <x v="35"/>
    <s v="Wichita"/>
    <x v="3"/>
    <n v="59"/>
    <n v="90"/>
    <n v="5310"/>
    <n v="2389.4999999999995"/>
    <n v="0.44999999999999996"/>
    <x v="2"/>
    <n v="2021"/>
    <x v="10"/>
    <x v="3"/>
    <x v="0"/>
    <n v="26.549999999999994"/>
  </r>
  <r>
    <x v="0"/>
    <n v="1197831"/>
    <d v="2021-12-12T00:00:00"/>
    <x v="3"/>
    <x v="35"/>
    <s v="Wichita"/>
    <x v="4"/>
    <n v="64"/>
    <n v="81"/>
    <n v="5184"/>
    <n v="2592"/>
    <n v="0.5"/>
    <x v="2"/>
    <n v="2021"/>
    <x v="10"/>
    <x v="3"/>
    <x v="1"/>
    <n v="32"/>
  </r>
  <r>
    <x v="0"/>
    <n v="1197831"/>
    <d v="2021-12-12T00:00:00"/>
    <x v="3"/>
    <x v="35"/>
    <s v="Wichita"/>
    <x v="5"/>
    <n v="68"/>
    <n v="112"/>
    <n v="7616"/>
    <n v="3503.3599999999997"/>
    <n v="0.45999999999999996"/>
    <x v="2"/>
    <n v="2021"/>
    <x v="10"/>
    <x v="3"/>
    <x v="1"/>
    <n v="31.279999999999998"/>
  </r>
  <r>
    <x v="0"/>
    <n v="1185732"/>
    <d v="2021-01-12T00:00:00"/>
    <x v="3"/>
    <x v="35"/>
    <s v="Wichita"/>
    <x v="0"/>
    <n v="38"/>
    <n v="138"/>
    <n v="5244"/>
    <n v="2569.56"/>
    <n v="0.49"/>
    <x v="2"/>
    <n v="2021"/>
    <x v="0"/>
    <x v="0"/>
    <x v="0"/>
    <n v="18.62"/>
  </r>
  <r>
    <x v="0"/>
    <n v="1185732"/>
    <d v="2021-01-12T00:00:00"/>
    <x v="3"/>
    <x v="35"/>
    <s v="Wichita"/>
    <x v="1"/>
    <n v="37"/>
    <n v="80"/>
    <n v="2960"/>
    <n v="1184"/>
    <n v="0.4"/>
    <x v="2"/>
    <n v="2021"/>
    <x v="0"/>
    <x v="0"/>
    <x v="0"/>
    <n v="14.8"/>
  </r>
  <r>
    <x v="0"/>
    <n v="1185732"/>
    <d v="2021-01-12T00:00:00"/>
    <x v="3"/>
    <x v="35"/>
    <s v="Wichita"/>
    <x v="2"/>
    <n v="27"/>
    <n v="83"/>
    <n v="2241"/>
    <n v="986.04"/>
    <n v="0.44"/>
    <x v="2"/>
    <n v="2021"/>
    <x v="0"/>
    <x v="0"/>
    <x v="0"/>
    <n v="11.879999999999999"/>
  </r>
  <r>
    <x v="0"/>
    <n v="1185732"/>
    <d v="2021-01-12T00:00:00"/>
    <x v="3"/>
    <x v="35"/>
    <s v="Wichita"/>
    <x v="3"/>
    <n v="34"/>
    <n v="36"/>
    <n v="1224"/>
    <n v="489.6"/>
    <n v="0.4"/>
    <x v="2"/>
    <n v="2021"/>
    <x v="0"/>
    <x v="0"/>
    <x v="0"/>
    <n v="13.600000000000001"/>
  </r>
  <r>
    <x v="0"/>
    <n v="1185732"/>
    <d v="2021-01-12T00:00:00"/>
    <x v="3"/>
    <x v="35"/>
    <s v="Wichita"/>
    <x v="4"/>
    <n v="48"/>
    <n v="44"/>
    <n v="2112"/>
    <n v="992.64"/>
    <n v="0.47"/>
    <x v="2"/>
    <n v="2021"/>
    <x v="0"/>
    <x v="0"/>
    <x v="1"/>
    <n v="22.56"/>
  </r>
  <r>
    <x v="0"/>
    <n v="1185732"/>
    <d v="2021-01-12T00:00:00"/>
    <x v="3"/>
    <x v="35"/>
    <s v="Wichita"/>
    <x v="5"/>
    <n v="37"/>
    <n v="72"/>
    <n v="2664"/>
    <n v="1465.2"/>
    <n v="0.55000000000000004"/>
    <x v="2"/>
    <n v="2021"/>
    <x v="0"/>
    <x v="0"/>
    <x v="1"/>
    <n v="20.350000000000001"/>
  </r>
  <r>
    <x v="0"/>
    <n v="1185732"/>
    <d v="2021-02-12T00:00:00"/>
    <x v="3"/>
    <x v="35"/>
    <s v="Wichita"/>
    <x v="0"/>
    <n v="37"/>
    <n v="158"/>
    <n v="5846"/>
    <n v="2923"/>
    <n v="0.5"/>
    <x v="2"/>
    <n v="2021"/>
    <x v="1"/>
    <x v="0"/>
    <x v="0"/>
    <n v="18.5"/>
  </r>
  <r>
    <x v="0"/>
    <n v="1185732"/>
    <d v="2021-02-12T00:00:00"/>
    <x v="3"/>
    <x v="35"/>
    <s v="Wichita"/>
    <x v="1"/>
    <n v="39"/>
    <n v="47"/>
    <n v="1833"/>
    <n v="806.52"/>
    <n v="0.44"/>
    <x v="2"/>
    <n v="2021"/>
    <x v="1"/>
    <x v="0"/>
    <x v="0"/>
    <n v="17.16"/>
  </r>
  <r>
    <x v="0"/>
    <n v="1185732"/>
    <d v="2021-02-12T00:00:00"/>
    <x v="3"/>
    <x v="35"/>
    <s v="Wichita"/>
    <x v="2"/>
    <n v="29"/>
    <n v="59"/>
    <n v="1711"/>
    <n v="735.73"/>
    <n v="0.43"/>
    <x v="2"/>
    <n v="2021"/>
    <x v="1"/>
    <x v="0"/>
    <x v="0"/>
    <n v="12.47"/>
  </r>
  <r>
    <x v="0"/>
    <n v="1185732"/>
    <d v="2021-02-12T00:00:00"/>
    <x v="3"/>
    <x v="36"/>
    <s v="Sioux Falls"/>
    <x v="3"/>
    <n v="33"/>
    <n v="25"/>
    <n v="825"/>
    <n v="363"/>
    <n v="0.44"/>
    <x v="2"/>
    <n v="2021"/>
    <x v="1"/>
    <x v="0"/>
    <x v="0"/>
    <n v="14.52"/>
  </r>
  <r>
    <x v="0"/>
    <n v="1185732"/>
    <d v="2021-02-12T00:00:00"/>
    <x v="3"/>
    <x v="36"/>
    <s v="Sioux Falls"/>
    <x v="4"/>
    <n v="48"/>
    <n v="46"/>
    <n v="2208"/>
    <n v="993.59999999999991"/>
    <n v="0.44999999999999996"/>
    <x v="2"/>
    <n v="2021"/>
    <x v="1"/>
    <x v="0"/>
    <x v="1"/>
    <n v="21.599999999999998"/>
  </r>
  <r>
    <x v="0"/>
    <n v="1185732"/>
    <d v="2021-02-12T00:00:00"/>
    <x v="3"/>
    <x v="36"/>
    <s v="Sioux Falls"/>
    <x v="5"/>
    <n v="32"/>
    <n v="80"/>
    <n v="2560"/>
    <n v="1408"/>
    <n v="0.55000000000000004"/>
    <x v="2"/>
    <n v="2021"/>
    <x v="1"/>
    <x v="0"/>
    <x v="1"/>
    <n v="17.600000000000001"/>
  </r>
  <r>
    <x v="0"/>
    <n v="1185732"/>
    <d v="2021-03-11T00:00:00"/>
    <x v="3"/>
    <x v="36"/>
    <s v="Sioux Falls"/>
    <x v="0"/>
    <n v="39"/>
    <n v="124"/>
    <n v="4836"/>
    <n v="2369.64"/>
    <n v="0.49"/>
    <x v="2"/>
    <n v="2021"/>
    <x v="2"/>
    <x v="0"/>
    <x v="0"/>
    <n v="19.11"/>
  </r>
  <r>
    <x v="0"/>
    <n v="1185732"/>
    <d v="2021-03-11T00:00:00"/>
    <x v="3"/>
    <x v="36"/>
    <s v="Sioux Falls"/>
    <x v="1"/>
    <n v="37"/>
    <n v="50"/>
    <n v="1850"/>
    <n v="777"/>
    <n v="0.42"/>
    <x v="2"/>
    <n v="2021"/>
    <x v="2"/>
    <x v="0"/>
    <x v="0"/>
    <n v="15.54"/>
  </r>
  <r>
    <x v="0"/>
    <n v="1185732"/>
    <d v="2021-03-11T00:00:00"/>
    <x v="3"/>
    <x v="36"/>
    <s v="Sioux Falls"/>
    <x v="2"/>
    <n v="27"/>
    <n v="59"/>
    <n v="1593"/>
    <n v="669.06"/>
    <n v="0.42"/>
    <x v="2"/>
    <n v="2021"/>
    <x v="2"/>
    <x v="0"/>
    <x v="0"/>
    <n v="11.34"/>
  </r>
  <r>
    <x v="0"/>
    <n v="1185732"/>
    <d v="2021-03-11T00:00:00"/>
    <x v="3"/>
    <x v="36"/>
    <s v="Sioux Falls"/>
    <x v="3"/>
    <n v="33"/>
    <n v="23"/>
    <n v="759"/>
    <n v="333.96"/>
    <n v="0.44"/>
    <x v="2"/>
    <n v="2021"/>
    <x v="2"/>
    <x v="0"/>
    <x v="0"/>
    <n v="14.52"/>
  </r>
  <r>
    <x v="0"/>
    <n v="1185732"/>
    <d v="2021-03-11T00:00:00"/>
    <x v="3"/>
    <x v="36"/>
    <s v="Sioux Falls"/>
    <x v="4"/>
    <n v="47"/>
    <n v="31"/>
    <n v="1457"/>
    <n v="728.5"/>
    <n v="0.5"/>
    <x v="2"/>
    <n v="2021"/>
    <x v="2"/>
    <x v="0"/>
    <x v="1"/>
    <n v="23.5"/>
  </r>
  <r>
    <x v="0"/>
    <n v="1185732"/>
    <d v="2021-03-11T00:00:00"/>
    <x v="3"/>
    <x v="36"/>
    <s v="Sioux Falls"/>
    <x v="5"/>
    <n v="37"/>
    <n v="59"/>
    <n v="2183"/>
    <n v="1156.99"/>
    <n v="0.53"/>
    <x v="2"/>
    <n v="2021"/>
    <x v="2"/>
    <x v="0"/>
    <x v="1"/>
    <n v="19.61"/>
  </r>
  <r>
    <x v="0"/>
    <n v="1185732"/>
    <d v="2021-04-12T00:00:00"/>
    <x v="3"/>
    <x v="36"/>
    <s v="Sioux Falls"/>
    <x v="0"/>
    <n v="38"/>
    <n v="113"/>
    <n v="4294"/>
    <n v="1975.2399999999998"/>
    <n v="0.45999999999999996"/>
    <x v="2"/>
    <n v="2021"/>
    <x v="3"/>
    <x v="1"/>
    <x v="0"/>
    <n v="17.479999999999997"/>
  </r>
  <r>
    <x v="0"/>
    <n v="1185732"/>
    <d v="2021-04-12T00:00:00"/>
    <x v="3"/>
    <x v="36"/>
    <s v="Sioux Falls"/>
    <x v="1"/>
    <n v="39"/>
    <n v="42"/>
    <n v="1638"/>
    <n v="671.57999999999993"/>
    <n v="0.41"/>
    <x v="2"/>
    <n v="2021"/>
    <x v="3"/>
    <x v="1"/>
    <x v="0"/>
    <n v="15.989999999999998"/>
  </r>
  <r>
    <x v="0"/>
    <n v="1185732"/>
    <d v="2021-04-12T00:00:00"/>
    <x v="3"/>
    <x v="36"/>
    <s v="Sioux Falls"/>
    <x v="2"/>
    <n v="29"/>
    <n v="45"/>
    <n v="1305"/>
    <n v="522"/>
    <n v="0.4"/>
    <x v="2"/>
    <n v="2021"/>
    <x v="3"/>
    <x v="1"/>
    <x v="0"/>
    <n v="11.6"/>
  </r>
  <r>
    <x v="0"/>
    <n v="1185732"/>
    <d v="2021-04-12T00:00:00"/>
    <x v="3"/>
    <x v="36"/>
    <s v="Sioux Falls"/>
    <x v="3"/>
    <n v="34"/>
    <n v="20"/>
    <n v="680"/>
    <n v="292.39999999999998"/>
    <n v="0.43"/>
    <x v="2"/>
    <n v="2021"/>
    <x v="3"/>
    <x v="1"/>
    <x v="0"/>
    <n v="14.62"/>
  </r>
  <r>
    <x v="0"/>
    <n v="1185732"/>
    <d v="2021-04-12T00:00:00"/>
    <x v="3"/>
    <x v="36"/>
    <s v="Sioux Falls"/>
    <x v="4"/>
    <n v="56"/>
    <n v="29"/>
    <n v="1624"/>
    <n v="747.04"/>
    <n v="0.45999999999999996"/>
    <x v="2"/>
    <n v="2021"/>
    <x v="3"/>
    <x v="1"/>
    <x v="1"/>
    <n v="25.759999999999998"/>
  </r>
  <r>
    <x v="0"/>
    <n v="1185732"/>
    <d v="2021-04-12T00:00:00"/>
    <x v="3"/>
    <x v="36"/>
    <s v="Sioux Falls"/>
    <x v="5"/>
    <n v="48"/>
    <n v="61"/>
    <n v="2928"/>
    <n v="1551.8400000000001"/>
    <n v="0.53"/>
    <x v="2"/>
    <n v="2021"/>
    <x v="3"/>
    <x v="1"/>
    <x v="1"/>
    <n v="25.44"/>
  </r>
  <r>
    <x v="0"/>
    <n v="1185732"/>
    <d v="2021-05-13T00:00:00"/>
    <x v="3"/>
    <x v="36"/>
    <s v="Sioux Falls"/>
    <x v="0"/>
    <n v="58"/>
    <n v="139"/>
    <n v="8062"/>
    <n v="3789.14"/>
    <n v="0.47"/>
    <x v="2"/>
    <n v="2021"/>
    <x v="4"/>
    <x v="1"/>
    <x v="0"/>
    <n v="27.259999999999998"/>
  </r>
  <r>
    <x v="0"/>
    <n v="1185732"/>
    <d v="2021-05-13T00:00:00"/>
    <x v="3"/>
    <x v="36"/>
    <s v="Sioux Falls"/>
    <x v="1"/>
    <n v="45"/>
    <n v="60"/>
    <n v="2700"/>
    <n v="1214.9999999999998"/>
    <n v="0.44999999999999996"/>
    <x v="2"/>
    <n v="2021"/>
    <x v="4"/>
    <x v="1"/>
    <x v="0"/>
    <n v="20.249999999999996"/>
  </r>
  <r>
    <x v="0"/>
    <n v="1185732"/>
    <d v="2021-05-13T00:00:00"/>
    <x v="3"/>
    <x v="36"/>
    <s v="Sioux Falls"/>
    <x v="2"/>
    <n v="43"/>
    <n v="46"/>
    <n v="1978"/>
    <n v="830.76"/>
    <n v="0.42"/>
    <x v="2"/>
    <n v="2021"/>
    <x v="4"/>
    <x v="1"/>
    <x v="0"/>
    <n v="18.059999999999999"/>
  </r>
  <r>
    <x v="0"/>
    <n v="1185732"/>
    <d v="2021-05-13T00:00:00"/>
    <x v="3"/>
    <x v="36"/>
    <s v="Sioux Falls"/>
    <x v="3"/>
    <n v="43"/>
    <n v="26"/>
    <n v="1118"/>
    <n v="503.09999999999997"/>
    <n v="0.44999999999999996"/>
    <x v="2"/>
    <n v="2021"/>
    <x v="4"/>
    <x v="1"/>
    <x v="0"/>
    <n v="19.349999999999998"/>
  </r>
  <r>
    <x v="0"/>
    <n v="1185732"/>
    <d v="2021-05-13T00:00:00"/>
    <x v="3"/>
    <x v="36"/>
    <s v="Sioux Falls"/>
    <x v="4"/>
    <n v="51"/>
    <n v="38"/>
    <n v="1938"/>
    <n v="969"/>
    <n v="0.5"/>
    <x v="2"/>
    <n v="2021"/>
    <x v="4"/>
    <x v="1"/>
    <x v="1"/>
    <n v="25.5"/>
  </r>
  <r>
    <x v="0"/>
    <n v="1185732"/>
    <d v="2021-05-13T00:00:00"/>
    <x v="3"/>
    <x v="36"/>
    <s v="Sioux Falls"/>
    <x v="5"/>
    <n v="58"/>
    <n v="68"/>
    <n v="3944"/>
    <n v="2011.44"/>
    <n v="0.51"/>
    <x v="2"/>
    <n v="2021"/>
    <x v="4"/>
    <x v="1"/>
    <x v="1"/>
    <n v="29.580000000000002"/>
  </r>
  <r>
    <x v="0"/>
    <n v="1185732"/>
    <d v="2021-06-12T00:00:00"/>
    <x v="3"/>
    <x v="36"/>
    <s v="Sioux Falls"/>
    <x v="0"/>
    <n v="41"/>
    <n v="135"/>
    <n v="5535"/>
    <n v="2546.1"/>
    <n v="0.45999999999999996"/>
    <x v="2"/>
    <n v="2021"/>
    <x v="11"/>
    <x v="1"/>
    <x v="0"/>
    <n v="18.86"/>
  </r>
  <r>
    <x v="0"/>
    <n v="1185732"/>
    <d v="2021-06-12T00:00:00"/>
    <x v="3"/>
    <x v="36"/>
    <s v="Sioux Falls"/>
    <x v="1"/>
    <n v="39"/>
    <n v="70"/>
    <n v="2730"/>
    <n v="1092"/>
    <n v="0.4"/>
    <x v="2"/>
    <n v="2021"/>
    <x v="11"/>
    <x v="1"/>
    <x v="0"/>
    <n v="15.6"/>
  </r>
  <r>
    <x v="0"/>
    <n v="1185732"/>
    <d v="2021-06-12T00:00:00"/>
    <x v="3"/>
    <x v="36"/>
    <s v="Sioux Falls"/>
    <x v="2"/>
    <n v="32"/>
    <n v="54"/>
    <n v="1728"/>
    <n v="743.04"/>
    <n v="0.43"/>
    <x v="2"/>
    <n v="2021"/>
    <x v="11"/>
    <x v="1"/>
    <x v="0"/>
    <n v="13.76"/>
  </r>
  <r>
    <x v="0"/>
    <n v="1185732"/>
    <d v="2021-06-12T00:00:00"/>
    <x v="3"/>
    <x v="36"/>
    <s v="Sioux Falls"/>
    <x v="3"/>
    <n v="32"/>
    <n v="49"/>
    <n v="1568"/>
    <n v="705.59999999999991"/>
    <n v="0.44999999999999996"/>
    <x v="2"/>
    <n v="2021"/>
    <x v="11"/>
    <x v="1"/>
    <x v="0"/>
    <n v="14.399999999999999"/>
  </r>
  <r>
    <x v="0"/>
    <n v="1185732"/>
    <d v="2021-06-12T00:00:00"/>
    <x v="3"/>
    <x v="36"/>
    <s v="Sioux Falls"/>
    <x v="4"/>
    <n v="41"/>
    <n v="51"/>
    <n v="2091"/>
    <n v="940.94999999999993"/>
    <n v="0.44999999999999996"/>
    <x v="2"/>
    <n v="2021"/>
    <x v="11"/>
    <x v="1"/>
    <x v="1"/>
    <n v="18.45"/>
  </r>
  <r>
    <x v="0"/>
    <n v="1185732"/>
    <d v="2021-06-12T00:00:00"/>
    <x v="3"/>
    <x v="36"/>
    <s v="Sioux Falls"/>
    <x v="5"/>
    <n v="50"/>
    <n v="94"/>
    <n v="4700"/>
    <n v="2491"/>
    <n v="0.53"/>
    <x v="2"/>
    <n v="2021"/>
    <x v="11"/>
    <x v="1"/>
    <x v="1"/>
    <n v="26.5"/>
  </r>
  <r>
    <x v="0"/>
    <n v="1185732"/>
    <d v="2021-07-11T00:00:00"/>
    <x v="3"/>
    <x v="36"/>
    <s v="Sioux Falls"/>
    <x v="0"/>
    <n v="47"/>
    <n v="154"/>
    <n v="7238"/>
    <n v="3329.4799999999996"/>
    <n v="0.45999999999999996"/>
    <x v="2"/>
    <n v="2021"/>
    <x v="5"/>
    <x v="2"/>
    <x v="0"/>
    <n v="21.619999999999997"/>
  </r>
  <r>
    <x v="0"/>
    <n v="1185732"/>
    <d v="2021-07-11T00:00:00"/>
    <x v="3"/>
    <x v="36"/>
    <s v="Sioux Falls"/>
    <x v="1"/>
    <n v="44"/>
    <n v="81"/>
    <n v="3564"/>
    <n v="1603.8"/>
    <n v="0.44999999999999996"/>
    <x v="2"/>
    <n v="2021"/>
    <x v="5"/>
    <x v="2"/>
    <x v="0"/>
    <n v="19.8"/>
  </r>
  <r>
    <x v="0"/>
    <n v="1185732"/>
    <d v="2021-07-11T00:00:00"/>
    <x v="3"/>
    <x v="36"/>
    <s v="Sioux Falls"/>
    <x v="2"/>
    <n v="37"/>
    <n v="61"/>
    <n v="2257"/>
    <n v="947.93999999999994"/>
    <n v="0.42"/>
    <x v="2"/>
    <n v="2021"/>
    <x v="5"/>
    <x v="2"/>
    <x v="0"/>
    <n v="15.54"/>
  </r>
  <r>
    <x v="0"/>
    <n v="1185732"/>
    <d v="2021-07-11T00:00:00"/>
    <x v="3"/>
    <x v="36"/>
    <s v="Sioux Falls"/>
    <x v="3"/>
    <n v="38"/>
    <n v="44"/>
    <n v="1672"/>
    <n v="718.96"/>
    <n v="0.43"/>
    <x v="2"/>
    <n v="2021"/>
    <x v="5"/>
    <x v="2"/>
    <x v="0"/>
    <n v="16.34"/>
  </r>
  <r>
    <x v="0"/>
    <n v="1185732"/>
    <d v="2021-07-11T00:00:00"/>
    <x v="3"/>
    <x v="36"/>
    <s v="Sioux Falls"/>
    <x v="4"/>
    <n v="49"/>
    <n v="52"/>
    <n v="2548"/>
    <n v="1172.08"/>
    <n v="0.45999999999999996"/>
    <x v="2"/>
    <n v="2021"/>
    <x v="5"/>
    <x v="2"/>
    <x v="1"/>
    <n v="22.54"/>
  </r>
  <r>
    <x v="0"/>
    <n v="1185732"/>
    <d v="2021-07-11T00:00:00"/>
    <x v="3"/>
    <x v="36"/>
    <s v="Sioux Falls"/>
    <x v="5"/>
    <n v="53"/>
    <n v="94"/>
    <n v="4982"/>
    <n v="2640.46"/>
    <n v="0.53"/>
    <x v="2"/>
    <n v="2021"/>
    <x v="5"/>
    <x v="2"/>
    <x v="1"/>
    <n v="28.09"/>
  </r>
  <r>
    <x v="0"/>
    <n v="1185732"/>
    <d v="2021-08-12T00:00:00"/>
    <x v="3"/>
    <x v="36"/>
    <s v="Sioux Falls"/>
    <x v="0"/>
    <n v="49"/>
    <n v="131"/>
    <n v="6419"/>
    <n v="3081.12"/>
    <n v="0.48"/>
    <x v="2"/>
    <n v="2021"/>
    <x v="6"/>
    <x v="2"/>
    <x v="0"/>
    <n v="23.52"/>
  </r>
  <r>
    <x v="0"/>
    <n v="1185732"/>
    <d v="2021-08-12T00:00:00"/>
    <x v="3"/>
    <x v="36"/>
    <s v="Sioux Falls"/>
    <x v="1"/>
    <n v="42"/>
    <n v="78"/>
    <n v="3276"/>
    <n v="1474.1999999999998"/>
    <n v="0.44999999999999996"/>
    <x v="2"/>
    <n v="2021"/>
    <x v="6"/>
    <x v="2"/>
    <x v="0"/>
    <n v="18.899999999999999"/>
  </r>
  <r>
    <x v="0"/>
    <n v="1185732"/>
    <d v="2021-08-12T00:00:00"/>
    <x v="3"/>
    <x v="36"/>
    <s v="Sioux Falls"/>
    <x v="2"/>
    <n v="36"/>
    <n v="65"/>
    <n v="2340"/>
    <n v="936"/>
    <n v="0.4"/>
    <x v="2"/>
    <n v="2021"/>
    <x v="6"/>
    <x v="2"/>
    <x v="0"/>
    <n v="14.4"/>
  </r>
  <r>
    <x v="0"/>
    <n v="1185732"/>
    <d v="2021-08-12T00:00:00"/>
    <x v="3"/>
    <x v="36"/>
    <s v="Sioux Falls"/>
    <x v="3"/>
    <n v="38"/>
    <n v="58"/>
    <n v="2204"/>
    <n v="947.72"/>
    <n v="0.43"/>
    <x v="2"/>
    <n v="2021"/>
    <x v="6"/>
    <x v="2"/>
    <x v="0"/>
    <n v="16.34"/>
  </r>
  <r>
    <x v="0"/>
    <n v="1185732"/>
    <d v="2021-08-12T00:00:00"/>
    <x v="3"/>
    <x v="36"/>
    <s v="Sioux Falls"/>
    <x v="4"/>
    <n v="47"/>
    <n v="46"/>
    <n v="2162"/>
    <n v="994.51999999999987"/>
    <n v="0.45999999999999996"/>
    <x v="2"/>
    <n v="2021"/>
    <x v="6"/>
    <x v="2"/>
    <x v="1"/>
    <n v="21.619999999999997"/>
  </r>
  <r>
    <x v="0"/>
    <n v="1185732"/>
    <d v="2021-08-12T00:00:00"/>
    <x v="3"/>
    <x v="36"/>
    <s v="Sioux Falls"/>
    <x v="5"/>
    <n v="53"/>
    <n v="88"/>
    <n v="4664"/>
    <n v="2332"/>
    <n v="0.5"/>
    <x v="2"/>
    <n v="2021"/>
    <x v="6"/>
    <x v="2"/>
    <x v="1"/>
    <n v="26.5"/>
  </r>
  <r>
    <x v="0"/>
    <n v="1185732"/>
    <d v="2021-09-13T00:00:00"/>
    <x v="3"/>
    <x v="36"/>
    <s v="Sioux Falls"/>
    <x v="0"/>
    <n v="42"/>
    <n v="138"/>
    <n v="5796"/>
    <n v="2608.1999999999998"/>
    <n v="0.44999999999999996"/>
    <x v="2"/>
    <n v="2021"/>
    <x v="7"/>
    <x v="2"/>
    <x v="0"/>
    <n v="18.899999999999999"/>
  </r>
  <r>
    <x v="0"/>
    <n v="1185732"/>
    <d v="2021-09-13T00:00:00"/>
    <x v="3"/>
    <x v="36"/>
    <s v="Sioux Falls"/>
    <x v="1"/>
    <n v="39"/>
    <n v="80"/>
    <n v="3120"/>
    <n v="1248"/>
    <n v="0.4"/>
    <x v="2"/>
    <n v="2021"/>
    <x v="7"/>
    <x v="2"/>
    <x v="0"/>
    <n v="15.6"/>
  </r>
  <r>
    <x v="0"/>
    <n v="1185732"/>
    <d v="2021-09-13T00:00:00"/>
    <x v="3"/>
    <x v="36"/>
    <s v="Sioux Falls"/>
    <x v="2"/>
    <n v="32"/>
    <n v="53"/>
    <n v="1696"/>
    <n v="678.40000000000009"/>
    <n v="0.4"/>
    <x v="2"/>
    <n v="2021"/>
    <x v="7"/>
    <x v="2"/>
    <x v="0"/>
    <n v="12.800000000000002"/>
  </r>
  <r>
    <x v="0"/>
    <n v="1185732"/>
    <d v="2021-09-13T00:00:00"/>
    <x v="3"/>
    <x v="36"/>
    <s v="Sioux Falls"/>
    <x v="3"/>
    <n v="34"/>
    <n v="39"/>
    <n v="1326"/>
    <n v="530.4"/>
    <n v="0.4"/>
    <x v="2"/>
    <n v="2021"/>
    <x v="7"/>
    <x v="2"/>
    <x v="0"/>
    <n v="13.6"/>
  </r>
  <r>
    <x v="0"/>
    <n v="1185732"/>
    <d v="2021-09-13T00:00:00"/>
    <x v="3"/>
    <x v="36"/>
    <s v="Sioux Falls"/>
    <x v="4"/>
    <n v="41"/>
    <n v="42"/>
    <n v="1722"/>
    <n v="861"/>
    <n v="0.5"/>
    <x v="2"/>
    <n v="2021"/>
    <x v="7"/>
    <x v="2"/>
    <x v="1"/>
    <n v="20.5"/>
  </r>
  <r>
    <x v="0"/>
    <n v="1185732"/>
    <d v="2021-09-13T00:00:00"/>
    <x v="3"/>
    <x v="36"/>
    <s v="Sioux Falls"/>
    <x v="5"/>
    <n v="46"/>
    <n v="65"/>
    <n v="2990"/>
    <n v="1495"/>
    <n v="0.5"/>
    <x v="2"/>
    <n v="2021"/>
    <x v="7"/>
    <x v="2"/>
    <x v="1"/>
    <n v="23"/>
  </r>
  <r>
    <x v="0"/>
    <n v="1185732"/>
    <d v="2021-10-12T00:00:00"/>
    <x v="3"/>
    <x v="36"/>
    <s v="Sioux Falls"/>
    <x v="0"/>
    <n v="54"/>
    <n v="104"/>
    <n v="5616"/>
    <n v="2583.3599999999997"/>
    <n v="0.45999999999999996"/>
    <x v="2"/>
    <n v="2021"/>
    <x v="8"/>
    <x v="3"/>
    <x v="0"/>
    <n v="24.839999999999996"/>
  </r>
  <r>
    <x v="0"/>
    <n v="1185732"/>
    <d v="2021-10-12T00:00:00"/>
    <x v="3"/>
    <x v="36"/>
    <s v="Sioux Falls"/>
    <x v="1"/>
    <n v="41"/>
    <n v="75"/>
    <n v="3075"/>
    <n v="1291.5"/>
    <n v="0.42"/>
    <x v="2"/>
    <n v="2021"/>
    <x v="8"/>
    <x v="3"/>
    <x v="0"/>
    <n v="17.22"/>
  </r>
  <r>
    <x v="0"/>
    <n v="1185732"/>
    <d v="2021-10-12T00:00:00"/>
    <x v="3"/>
    <x v="36"/>
    <s v="Sioux Falls"/>
    <x v="2"/>
    <n v="43"/>
    <n v="42"/>
    <n v="1806"/>
    <n v="722.40000000000009"/>
    <n v="0.4"/>
    <x v="2"/>
    <n v="2021"/>
    <x v="8"/>
    <x v="3"/>
    <x v="0"/>
    <n v="17.200000000000003"/>
  </r>
  <r>
    <x v="0"/>
    <n v="1185732"/>
    <d v="2021-10-12T00:00:00"/>
    <x v="3"/>
    <x v="36"/>
    <s v="Sioux Falls"/>
    <x v="3"/>
    <n v="43"/>
    <n v="36"/>
    <n v="1548"/>
    <n v="696.59999999999991"/>
    <n v="0.44999999999999996"/>
    <x v="2"/>
    <n v="2021"/>
    <x v="8"/>
    <x v="3"/>
    <x v="0"/>
    <n v="19.349999999999998"/>
  </r>
  <r>
    <x v="0"/>
    <n v="1185732"/>
    <d v="2021-10-12T00:00:00"/>
    <x v="3"/>
    <x v="36"/>
    <s v="Sioux Falls"/>
    <x v="4"/>
    <n v="54"/>
    <n v="38"/>
    <n v="2052"/>
    <n v="964.43999999999994"/>
    <n v="0.47"/>
    <x v="2"/>
    <n v="2021"/>
    <x v="8"/>
    <x v="3"/>
    <x v="1"/>
    <n v="25.38"/>
  </r>
  <r>
    <x v="2"/>
    <n v="1185732"/>
    <d v="2021-10-12T00:00:00"/>
    <x v="3"/>
    <x v="36"/>
    <s v="Sioux Falls"/>
    <x v="5"/>
    <n v="55"/>
    <n v="70"/>
    <n v="3850"/>
    <n v="2117.5"/>
    <n v="0.55000000000000004"/>
    <x v="2"/>
    <n v="2021"/>
    <x v="8"/>
    <x v="3"/>
    <x v="1"/>
    <n v="30.25"/>
  </r>
  <r>
    <x v="2"/>
    <n v="1185732"/>
    <d v="2021-11-12T00:00:00"/>
    <x v="3"/>
    <x v="36"/>
    <s v="Sioux Falls"/>
    <x v="0"/>
    <n v="53"/>
    <n v="104"/>
    <n v="5512"/>
    <n v="2700.88"/>
    <n v="0.49"/>
    <x v="2"/>
    <n v="2021"/>
    <x v="9"/>
    <x v="3"/>
    <x v="0"/>
    <n v="25.970000000000002"/>
  </r>
  <r>
    <x v="2"/>
    <n v="1185732"/>
    <d v="2021-11-12T00:00:00"/>
    <x v="3"/>
    <x v="36"/>
    <s v="Sioux Falls"/>
    <x v="1"/>
    <n v="41"/>
    <n v="63"/>
    <n v="2583"/>
    <n v="1059.03"/>
    <n v="0.41"/>
    <x v="2"/>
    <n v="2021"/>
    <x v="9"/>
    <x v="3"/>
    <x v="0"/>
    <n v="16.809999999999999"/>
  </r>
  <r>
    <x v="2"/>
    <n v="1185732"/>
    <d v="2021-11-12T00:00:00"/>
    <x v="3"/>
    <x v="36"/>
    <s v="Sioux Falls"/>
    <x v="2"/>
    <n v="43"/>
    <n v="57"/>
    <n v="2451"/>
    <n v="1078.44"/>
    <n v="0.44"/>
    <x v="2"/>
    <n v="2021"/>
    <x v="9"/>
    <x v="3"/>
    <x v="0"/>
    <n v="18.920000000000002"/>
  </r>
  <r>
    <x v="2"/>
    <n v="1185732"/>
    <d v="2021-11-12T00:00:00"/>
    <x v="3"/>
    <x v="36"/>
    <s v="Sioux Falls"/>
    <x v="3"/>
    <n v="43"/>
    <n v="44"/>
    <n v="1892"/>
    <n v="832.48"/>
    <n v="0.44"/>
    <x v="2"/>
    <n v="2021"/>
    <x v="9"/>
    <x v="3"/>
    <x v="0"/>
    <n v="18.920000000000002"/>
  </r>
  <r>
    <x v="2"/>
    <n v="1185732"/>
    <d v="2021-11-12T00:00:00"/>
    <x v="3"/>
    <x v="36"/>
    <s v="Sioux Falls"/>
    <x v="4"/>
    <n v="59"/>
    <n v="45"/>
    <n v="2655"/>
    <n v="1221.3"/>
    <n v="0.45999999999999996"/>
    <x v="2"/>
    <n v="2021"/>
    <x v="9"/>
    <x v="3"/>
    <x v="1"/>
    <n v="27.14"/>
  </r>
  <r>
    <x v="2"/>
    <n v="1185732"/>
    <d v="2021-11-12T00:00:00"/>
    <x v="3"/>
    <x v="36"/>
    <s v="Sioux Falls"/>
    <x v="5"/>
    <n v="61"/>
    <n v="65"/>
    <n v="3965"/>
    <n v="1982.5"/>
    <n v="0.5"/>
    <x v="2"/>
    <n v="2021"/>
    <x v="9"/>
    <x v="3"/>
    <x v="1"/>
    <n v="30.5"/>
  </r>
  <r>
    <x v="2"/>
    <n v="1185732"/>
    <d v="2021-12-11T00:00:00"/>
    <x v="3"/>
    <x v="36"/>
    <s v="Sioux Falls"/>
    <x v="0"/>
    <n v="58"/>
    <n v="140"/>
    <n v="8120"/>
    <n v="3735.2"/>
    <n v="0.45999999999999996"/>
    <x v="2"/>
    <n v="2021"/>
    <x v="10"/>
    <x v="3"/>
    <x v="0"/>
    <n v="26.68"/>
  </r>
  <r>
    <x v="2"/>
    <n v="1185732"/>
    <d v="2021-12-11T00:00:00"/>
    <x v="3"/>
    <x v="36"/>
    <s v="Sioux Falls"/>
    <x v="1"/>
    <n v="45"/>
    <n v="75"/>
    <n v="3375"/>
    <n v="1451.25"/>
    <n v="0.43"/>
    <x v="2"/>
    <n v="2021"/>
    <x v="10"/>
    <x v="3"/>
    <x v="0"/>
    <n v="19.350000000000001"/>
  </r>
  <r>
    <x v="2"/>
    <n v="1185732"/>
    <d v="2021-12-11T00:00:00"/>
    <x v="3"/>
    <x v="36"/>
    <s v="Sioux Falls"/>
    <x v="2"/>
    <n v="45"/>
    <n v="73"/>
    <n v="3285"/>
    <n v="1379.7"/>
    <n v="0.42"/>
    <x v="2"/>
    <n v="2021"/>
    <x v="10"/>
    <x v="3"/>
    <x v="0"/>
    <n v="18.900000000000002"/>
  </r>
  <r>
    <x v="2"/>
    <n v="1185732"/>
    <d v="2021-12-11T00:00:00"/>
    <x v="3"/>
    <x v="36"/>
    <s v="Sioux Falls"/>
    <x v="3"/>
    <n v="45"/>
    <n v="50"/>
    <n v="2250"/>
    <n v="1012.4999999999999"/>
    <n v="0.44999999999999996"/>
    <x v="2"/>
    <n v="2021"/>
    <x v="10"/>
    <x v="3"/>
    <x v="0"/>
    <n v="20.249999999999996"/>
  </r>
  <r>
    <x v="2"/>
    <n v="1185732"/>
    <d v="2021-12-11T00:00:00"/>
    <x v="3"/>
    <x v="36"/>
    <s v="Sioux Falls"/>
    <x v="4"/>
    <n v="56"/>
    <n v="50"/>
    <n v="2800"/>
    <n v="1259.9999999999998"/>
    <n v="0.44999999999999996"/>
    <x v="2"/>
    <n v="2021"/>
    <x v="10"/>
    <x v="3"/>
    <x v="1"/>
    <n v="25.199999999999996"/>
  </r>
  <r>
    <x v="2"/>
    <n v="1185732"/>
    <d v="2021-12-11T00:00:00"/>
    <x v="3"/>
    <x v="36"/>
    <s v="Sioux Falls"/>
    <x v="5"/>
    <n v="64"/>
    <n v="75"/>
    <n v="4800"/>
    <n v="2496"/>
    <n v="0.52"/>
    <x v="2"/>
    <n v="2021"/>
    <x v="10"/>
    <x v="3"/>
    <x v="1"/>
    <n v="33.28"/>
  </r>
  <r>
    <x v="2"/>
    <n v="1185732"/>
    <d v="2021-01-09T00:00:00"/>
    <x v="3"/>
    <x v="36"/>
    <s v="Sioux Falls"/>
    <x v="0"/>
    <n v="33"/>
    <n v="128"/>
    <n v="4224"/>
    <n v="1900.7999999999997"/>
    <n v="0.44999999999999996"/>
    <x v="2"/>
    <n v="2021"/>
    <x v="0"/>
    <x v="0"/>
    <x v="0"/>
    <n v="14.849999999999998"/>
  </r>
  <r>
    <x v="2"/>
    <n v="1185732"/>
    <d v="2021-01-09T00:00:00"/>
    <x v="3"/>
    <x v="36"/>
    <s v="Sioux Falls"/>
    <x v="1"/>
    <n v="32"/>
    <n v="74"/>
    <n v="2368"/>
    <n v="1041.92"/>
    <n v="0.44"/>
    <x v="2"/>
    <n v="2021"/>
    <x v="0"/>
    <x v="0"/>
    <x v="0"/>
    <n v="14.080000000000002"/>
  </r>
  <r>
    <x v="2"/>
    <n v="1185732"/>
    <d v="2021-01-09T00:00:00"/>
    <x v="3"/>
    <x v="36"/>
    <s v="Sioux Falls"/>
    <x v="2"/>
    <n v="25"/>
    <n v="74"/>
    <n v="1850"/>
    <n v="740"/>
    <n v="0.4"/>
    <x v="2"/>
    <n v="2021"/>
    <x v="0"/>
    <x v="0"/>
    <x v="0"/>
    <n v="10"/>
  </r>
  <r>
    <x v="2"/>
    <n v="1185732"/>
    <d v="2021-01-09T00:00:00"/>
    <x v="3"/>
    <x v="36"/>
    <s v="Sioux Falls"/>
    <x v="3"/>
    <n v="28"/>
    <n v="33"/>
    <n v="924"/>
    <n v="415.79999999999995"/>
    <n v="0.44999999999999996"/>
    <x v="2"/>
    <n v="2021"/>
    <x v="0"/>
    <x v="0"/>
    <x v="0"/>
    <n v="12.599999999999998"/>
  </r>
  <r>
    <x v="2"/>
    <n v="1185732"/>
    <d v="2021-01-09T00:00:00"/>
    <x v="3"/>
    <x v="36"/>
    <s v="Sioux Falls"/>
    <x v="4"/>
    <n v="43"/>
    <n v="49"/>
    <n v="2107"/>
    <n v="1032.43"/>
    <n v="0.49"/>
    <x v="2"/>
    <n v="2021"/>
    <x v="0"/>
    <x v="0"/>
    <x v="1"/>
    <n v="21.07"/>
  </r>
  <r>
    <x v="2"/>
    <n v="1185732"/>
    <d v="2021-01-09T00:00:00"/>
    <x v="3"/>
    <x v="36"/>
    <s v="Sioux Falls"/>
    <x v="5"/>
    <n v="33"/>
    <n v="72"/>
    <n v="2376"/>
    <n v="1211.76"/>
    <n v="0.51"/>
    <x v="2"/>
    <n v="2021"/>
    <x v="0"/>
    <x v="0"/>
    <x v="1"/>
    <n v="16.829999999999998"/>
  </r>
  <r>
    <x v="2"/>
    <n v="1185732"/>
    <d v="2021-02-09T00:00:00"/>
    <x v="3"/>
    <x v="36"/>
    <s v="Sioux Falls"/>
    <x v="0"/>
    <n v="34"/>
    <n v="152"/>
    <n v="5168"/>
    <n v="2325.6"/>
    <n v="0.44999999999999996"/>
    <x v="2"/>
    <n v="2021"/>
    <x v="1"/>
    <x v="0"/>
    <x v="0"/>
    <n v="15.299999999999999"/>
  </r>
  <r>
    <x v="2"/>
    <n v="1185732"/>
    <d v="2021-02-09T00:00:00"/>
    <x v="3"/>
    <x v="36"/>
    <s v="Sioux Falls"/>
    <x v="1"/>
    <n v="34"/>
    <n v="51"/>
    <n v="1734"/>
    <n v="745.62"/>
    <n v="0.43"/>
    <x v="2"/>
    <n v="2021"/>
    <x v="1"/>
    <x v="0"/>
    <x v="0"/>
    <n v="14.62"/>
  </r>
  <r>
    <x v="2"/>
    <n v="1185732"/>
    <d v="2021-02-09T00:00:00"/>
    <x v="3"/>
    <x v="36"/>
    <s v="Sioux Falls"/>
    <x v="2"/>
    <n v="24"/>
    <n v="68"/>
    <n v="1632"/>
    <n v="685.43999999999994"/>
    <n v="0.42"/>
    <x v="2"/>
    <n v="2021"/>
    <x v="1"/>
    <x v="0"/>
    <x v="0"/>
    <n v="10.079999999999998"/>
  </r>
  <r>
    <x v="2"/>
    <n v="1185732"/>
    <d v="2021-02-09T00:00:00"/>
    <x v="3"/>
    <x v="37"/>
    <s v="Fargo"/>
    <x v="3"/>
    <n v="29"/>
    <n v="30"/>
    <n v="870"/>
    <n v="391.49999999999994"/>
    <n v="0.44999999999999996"/>
    <x v="2"/>
    <n v="2021"/>
    <x v="1"/>
    <x v="0"/>
    <x v="0"/>
    <n v="13.049999999999999"/>
  </r>
  <r>
    <x v="2"/>
    <n v="1185732"/>
    <d v="2021-02-09T00:00:00"/>
    <x v="3"/>
    <x v="37"/>
    <s v="Fargo"/>
    <x v="4"/>
    <n v="42"/>
    <n v="51"/>
    <n v="2142"/>
    <n v="1049.58"/>
    <n v="0.49"/>
    <x v="2"/>
    <n v="2021"/>
    <x v="1"/>
    <x v="0"/>
    <x v="1"/>
    <n v="20.58"/>
  </r>
  <r>
    <x v="2"/>
    <n v="1185732"/>
    <d v="2021-02-09T00:00:00"/>
    <x v="3"/>
    <x v="37"/>
    <s v="Fargo"/>
    <x v="5"/>
    <n v="23"/>
    <n v="69"/>
    <n v="1587"/>
    <n v="809.37"/>
    <n v="0.51"/>
    <x v="2"/>
    <n v="2021"/>
    <x v="1"/>
    <x v="0"/>
    <x v="1"/>
    <n v="11.73"/>
  </r>
  <r>
    <x v="2"/>
    <n v="1185732"/>
    <d v="2021-03-08T00:00:00"/>
    <x v="3"/>
    <x v="37"/>
    <s v="Fargo"/>
    <x v="0"/>
    <n v="29"/>
    <n v="134"/>
    <n v="3886"/>
    <n v="1826.4199999999998"/>
    <n v="0.47"/>
    <x v="2"/>
    <n v="2021"/>
    <x v="2"/>
    <x v="0"/>
    <x v="0"/>
    <n v="13.629999999999999"/>
  </r>
  <r>
    <x v="2"/>
    <n v="1185732"/>
    <d v="2021-03-08T00:00:00"/>
    <x v="3"/>
    <x v="37"/>
    <s v="Fargo"/>
    <x v="1"/>
    <n v="27"/>
    <n v="58"/>
    <n v="1566"/>
    <n v="657.72"/>
    <n v="0.42"/>
    <x v="2"/>
    <n v="2021"/>
    <x v="2"/>
    <x v="0"/>
    <x v="0"/>
    <n v="11.34"/>
  </r>
  <r>
    <x v="2"/>
    <n v="1185732"/>
    <d v="2021-03-08T00:00:00"/>
    <x v="3"/>
    <x v="37"/>
    <s v="Fargo"/>
    <x v="2"/>
    <n v="19"/>
    <n v="56"/>
    <n v="1064"/>
    <n v="446.88"/>
    <n v="0.42"/>
    <x v="2"/>
    <n v="2021"/>
    <x v="2"/>
    <x v="0"/>
    <x v="0"/>
    <n v="7.9799999999999995"/>
  </r>
  <r>
    <x v="2"/>
    <n v="1185732"/>
    <d v="2021-03-08T00:00:00"/>
    <x v="3"/>
    <x v="37"/>
    <s v="Fargo"/>
    <x v="3"/>
    <n v="25"/>
    <n v="22"/>
    <n v="550"/>
    <n v="231"/>
    <n v="0.42"/>
    <x v="2"/>
    <n v="2021"/>
    <x v="2"/>
    <x v="0"/>
    <x v="0"/>
    <n v="10.5"/>
  </r>
  <r>
    <x v="2"/>
    <n v="1185732"/>
    <d v="2021-03-08T00:00:00"/>
    <x v="3"/>
    <x v="37"/>
    <s v="Fargo"/>
    <x v="4"/>
    <n v="36"/>
    <n v="36"/>
    <n v="1296"/>
    <n v="648"/>
    <n v="0.5"/>
    <x v="2"/>
    <n v="2021"/>
    <x v="2"/>
    <x v="0"/>
    <x v="1"/>
    <n v="18"/>
  </r>
  <r>
    <x v="2"/>
    <n v="1185732"/>
    <d v="2021-03-08T00:00:00"/>
    <x v="3"/>
    <x v="37"/>
    <s v="Fargo"/>
    <x v="5"/>
    <n v="28"/>
    <n v="63"/>
    <n v="1764"/>
    <n v="917.28000000000009"/>
    <n v="0.52"/>
    <x v="2"/>
    <n v="2021"/>
    <x v="2"/>
    <x v="0"/>
    <x v="1"/>
    <n v="14.56"/>
  </r>
  <r>
    <x v="2"/>
    <n v="1185732"/>
    <d v="2021-04-09T00:00:00"/>
    <x v="3"/>
    <x v="37"/>
    <s v="Fargo"/>
    <x v="0"/>
    <n v="28"/>
    <n v="113"/>
    <n v="3164"/>
    <n v="1550.36"/>
    <n v="0.49"/>
    <x v="2"/>
    <n v="2021"/>
    <x v="3"/>
    <x v="1"/>
    <x v="0"/>
    <n v="13.719999999999999"/>
  </r>
  <r>
    <x v="2"/>
    <n v="1185732"/>
    <d v="2021-04-09T00:00:00"/>
    <x v="3"/>
    <x v="37"/>
    <s v="Fargo"/>
    <x v="1"/>
    <n v="28"/>
    <n v="44"/>
    <n v="1232"/>
    <n v="529.76"/>
    <n v="0.43"/>
    <x v="2"/>
    <n v="2021"/>
    <x v="3"/>
    <x v="1"/>
    <x v="0"/>
    <n v="12.04"/>
  </r>
  <r>
    <x v="2"/>
    <n v="1185732"/>
    <d v="2021-04-09T00:00:00"/>
    <x v="3"/>
    <x v="37"/>
    <s v="Fargo"/>
    <x v="2"/>
    <n v="19"/>
    <n v="41"/>
    <n v="779"/>
    <n v="327.18"/>
    <n v="0.42"/>
    <x v="2"/>
    <n v="2021"/>
    <x v="3"/>
    <x v="1"/>
    <x v="0"/>
    <n v="7.98"/>
  </r>
  <r>
    <x v="2"/>
    <n v="1185732"/>
    <d v="2021-04-09T00:00:00"/>
    <x v="3"/>
    <x v="37"/>
    <s v="Fargo"/>
    <x v="3"/>
    <n v="24"/>
    <n v="22"/>
    <n v="528"/>
    <n v="227.04"/>
    <n v="0.43"/>
    <x v="2"/>
    <n v="2021"/>
    <x v="3"/>
    <x v="1"/>
    <x v="0"/>
    <n v="10.32"/>
  </r>
  <r>
    <x v="2"/>
    <n v="1185732"/>
    <d v="2021-04-09T00:00:00"/>
    <x v="3"/>
    <x v="37"/>
    <s v="Fargo"/>
    <x v="4"/>
    <n v="58"/>
    <n v="30"/>
    <n v="1740"/>
    <n v="835.19999999999993"/>
    <n v="0.48"/>
    <x v="2"/>
    <n v="2021"/>
    <x v="3"/>
    <x v="1"/>
    <x v="1"/>
    <n v="27.839999999999996"/>
  </r>
  <r>
    <x v="2"/>
    <n v="1185732"/>
    <d v="2021-04-09T00:00:00"/>
    <x v="3"/>
    <x v="37"/>
    <s v="Fargo"/>
    <x v="5"/>
    <n v="49"/>
    <n v="68"/>
    <n v="3332"/>
    <n v="1765.96"/>
    <n v="0.53"/>
    <x v="2"/>
    <n v="2021"/>
    <x v="3"/>
    <x v="1"/>
    <x v="1"/>
    <n v="25.97"/>
  </r>
  <r>
    <x v="2"/>
    <n v="1185732"/>
    <d v="2021-05-10T00:00:00"/>
    <x v="3"/>
    <x v="37"/>
    <s v="Fargo"/>
    <x v="0"/>
    <n v="55"/>
    <n v="129"/>
    <n v="7095"/>
    <n v="3405.6"/>
    <n v="0.48"/>
    <x v="2"/>
    <n v="2021"/>
    <x v="4"/>
    <x v="1"/>
    <x v="0"/>
    <n v="26.4"/>
  </r>
  <r>
    <x v="2"/>
    <n v="1185732"/>
    <d v="2021-05-10T00:00:00"/>
    <x v="3"/>
    <x v="37"/>
    <s v="Fargo"/>
    <x v="1"/>
    <n v="41"/>
    <n v="54"/>
    <n v="2214"/>
    <n v="974.16"/>
    <n v="0.44"/>
    <x v="2"/>
    <n v="2021"/>
    <x v="4"/>
    <x v="1"/>
    <x v="0"/>
    <n v="18.04"/>
  </r>
  <r>
    <x v="2"/>
    <n v="1185732"/>
    <d v="2021-05-10T00:00:00"/>
    <x v="3"/>
    <x v="37"/>
    <s v="Fargo"/>
    <x v="2"/>
    <n v="37"/>
    <n v="51"/>
    <n v="1887"/>
    <n v="811.41"/>
    <n v="0.43"/>
    <x v="2"/>
    <n v="2021"/>
    <x v="4"/>
    <x v="1"/>
    <x v="0"/>
    <n v="15.91"/>
  </r>
  <r>
    <x v="2"/>
    <n v="1185732"/>
    <d v="2021-05-10T00:00:00"/>
    <x v="3"/>
    <x v="37"/>
    <s v="Fargo"/>
    <x v="3"/>
    <n v="36"/>
    <n v="26"/>
    <n v="936"/>
    <n v="411.84"/>
    <n v="0.44"/>
    <x v="2"/>
    <n v="2021"/>
    <x v="4"/>
    <x v="1"/>
    <x v="0"/>
    <n v="15.84"/>
  </r>
  <r>
    <x v="2"/>
    <n v="1185732"/>
    <d v="2021-05-10T00:00:00"/>
    <x v="3"/>
    <x v="37"/>
    <s v="Fargo"/>
    <x v="4"/>
    <n v="46"/>
    <n v="31"/>
    <n v="1426"/>
    <n v="684.48"/>
    <n v="0.48"/>
    <x v="2"/>
    <n v="2021"/>
    <x v="4"/>
    <x v="1"/>
    <x v="1"/>
    <n v="22.080000000000002"/>
  </r>
  <r>
    <x v="2"/>
    <n v="1185732"/>
    <d v="2021-05-10T00:00:00"/>
    <x v="3"/>
    <x v="37"/>
    <s v="Fargo"/>
    <x v="5"/>
    <n v="52"/>
    <n v="75"/>
    <n v="3900"/>
    <n v="1989"/>
    <n v="0.51"/>
    <x v="2"/>
    <n v="2021"/>
    <x v="4"/>
    <x v="1"/>
    <x v="1"/>
    <n v="26.52"/>
  </r>
  <r>
    <x v="2"/>
    <n v="1185732"/>
    <d v="2021-06-09T00:00:00"/>
    <x v="3"/>
    <x v="37"/>
    <s v="Fargo"/>
    <x v="0"/>
    <n v="36"/>
    <n v="125"/>
    <n v="4500"/>
    <n v="2024.9999999999998"/>
    <n v="0.44999999999999996"/>
    <x v="2"/>
    <n v="2021"/>
    <x v="11"/>
    <x v="1"/>
    <x v="0"/>
    <n v="16.2"/>
  </r>
  <r>
    <x v="2"/>
    <n v="1185732"/>
    <d v="2021-06-09T00:00:00"/>
    <x v="3"/>
    <x v="37"/>
    <s v="Fargo"/>
    <x v="1"/>
    <n v="32"/>
    <n v="65"/>
    <n v="2080"/>
    <n v="894.4"/>
    <n v="0.43"/>
    <x v="2"/>
    <n v="2021"/>
    <x v="11"/>
    <x v="1"/>
    <x v="0"/>
    <n v="13.76"/>
  </r>
  <r>
    <x v="2"/>
    <n v="1185732"/>
    <d v="2021-06-09T00:00:00"/>
    <x v="3"/>
    <x v="37"/>
    <s v="Fargo"/>
    <x v="2"/>
    <n v="27"/>
    <n v="60"/>
    <n v="1620"/>
    <n v="648"/>
    <n v="0.4"/>
    <x v="2"/>
    <n v="2021"/>
    <x v="11"/>
    <x v="1"/>
    <x v="0"/>
    <n v="10.8"/>
  </r>
  <r>
    <x v="2"/>
    <n v="1185732"/>
    <d v="2021-06-09T00:00:00"/>
    <x v="3"/>
    <x v="37"/>
    <s v="Fargo"/>
    <x v="3"/>
    <n v="29"/>
    <n v="51"/>
    <n v="1479"/>
    <n v="621.17999999999995"/>
    <n v="0.42"/>
    <x v="2"/>
    <n v="2021"/>
    <x v="11"/>
    <x v="1"/>
    <x v="0"/>
    <n v="12.18"/>
  </r>
  <r>
    <x v="2"/>
    <n v="1185732"/>
    <d v="2021-06-09T00:00:00"/>
    <x v="3"/>
    <x v="37"/>
    <s v="Fargo"/>
    <x v="4"/>
    <n v="38"/>
    <n v="47"/>
    <n v="1786"/>
    <n v="821.56"/>
    <n v="0.45999999999999996"/>
    <x v="2"/>
    <n v="2021"/>
    <x v="11"/>
    <x v="1"/>
    <x v="1"/>
    <n v="17.48"/>
  </r>
  <r>
    <x v="2"/>
    <n v="1185732"/>
    <d v="2021-06-09T00:00:00"/>
    <x v="3"/>
    <x v="37"/>
    <s v="Fargo"/>
    <x v="5"/>
    <n v="51"/>
    <n v="91"/>
    <n v="4641"/>
    <n v="2506.1400000000003"/>
    <n v="0.54"/>
    <x v="2"/>
    <n v="2021"/>
    <x v="11"/>
    <x v="1"/>
    <x v="1"/>
    <n v="27.540000000000003"/>
  </r>
  <r>
    <x v="2"/>
    <n v="1185732"/>
    <d v="2021-07-08T00:00:00"/>
    <x v="3"/>
    <x v="37"/>
    <s v="Fargo"/>
    <x v="0"/>
    <n v="48"/>
    <n v="160"/>
    <n v="7680"/>
    <n v="3763.2"/>
    <n v="0.49"/>
    <x v="2"/>
    <n v="2021"/>
    <x v="5"/>
    <x v="2"/>
    <x v="0"/>
    <n v="23.52"/>
  </r>
  <r>
    <x v="2"/>
    <n v="1185732"/>
    <d v="2021-07-08T00:00:00"/>
    <x v="3"/>
    <x v="37"/>
    <s v="Fargo"/>
    <x v="1"/>
    <n v="44"/>
    <n v="84"/>
    <n v="3696"/>
    <n v="1589.28"/>
    <n v="0.43"/>
    <x v="2"/>
    <n v="2021"/>
    <x v="5"/>
    <x v="2"/>
    <x v="0"/>
    <n v="18.919999999999998"/>
  </r>
  <r>
    <x v="2"/>
    <n v="1185732"/>
    <d v="2021-07-08T00:00:00"/>
    <x v="3"/>
    <x v="37"/>
    <s v="Fargo"/>
    <x v="2"/>
    <n v="37"/>
    <n v="59"/>
    <n v="2183"/>
    <n v="873.2"/>
    <n v="0.4"/>
    <x v="2"/>
    <n v="2021"/>
    <x v="5"/>
    <x v="2"/>
    <x v="0"/>
    <n v="14.8"/>
  </r>
  <r>
    <x v="2"/>
    <n v="1185732"/>
    <d v="2021-07-08T00:00:00"/>
    <x v="3"/>
    <x v="37"/>
    <s v="Fargo"/>
    <x v="3"/>
    <n v="38"/>
    <n v="53"/>
    <n v="2014"/>
    <n v="866.02"/>
    <n v="0.43"/>
    <x v="2"/>
    <n v="2021"/>
    <x v="5"/>
    <x v="2"/>
    <x v="0"/>
    <n v="16.34"/>
  </r>
  <r>
    <x v="2"/>
    <n v="1185732"/>
    <d v="2021-07-08T00:00:00"/>
    <x v="3"/>
    <x v="37"/>
    <s v="Fargo"/>
    <x v="4"/>
    <n v="49"/>
    <n v="60"/>
    <n v="2940"/>
    <n v="1352.3999999999999"/>
    <n v="0.45999999999999996"/>
    <x v="2"/>
    <n v="2021"/>
    <x v="5"/>
    <x v="2"/>
    <x v="1"/>
    <n v="22.54"/>
  </r>
  <r>
    <x v="2"/>
    <n v="1185732"/>
    <d v="2021-07-08T00:00:00"/>
    <x v="3"/>
    <x v="37"/>
    <s v="Fargo"/>
    <x v="5"/>
    <n v="54"/>
    <n v="98"/>
    <n v="5292"/>
    <n v="2857.6800000000003"/>
    <n v="0.54"/>
    <x v="2"/>
    <n v="2021"/>
    <x v="5"/>
    <x v="2"/>
    <x v="1"/>
    <n v="29.160000000000004"/>
  </r>
  <r>
    <x v="2"/>
    <n v="1185732"/>
    <d v="2021-08-09T00:00:00"/>
    <x v="3"/>
    <x v="37"/>
    <s v="Fargo"/>
    <x v="0"/>
    <n v="46"/>
    <n v="147"/>
    <n v="6762"/>
    <n v="3313.38"/>
    <n v="0.49"/>
    <x v="2"/>
    <n v="2021"/>
    <x v="6"/>
    <x v="2"/>
    <x v="0"/>
    <n v="22.54"/>
  </r>
  <r>
    <x v="2"/>
    <n v="1185732"/>
    <d v="2021-08-09T00:00:00"/>
    <x v="3"/>
    <x v="37"/>
    <s v="Fargo"/>
    <x v="1"/>
    <n v="42"/>
    <n v="90"/>
    <n v="3780"/>
    <n v="1512"/>
    <n v="0.4"/>
    <x v="2"/>
    <n v="2021"/>
    <x v="6"/>
    <x v="2"/>
    <x v="0"/>
    <n v="16.8"/>
  </r>
  <r>
    <x v="2"/>
    <n v="1185732"/>
    <d v="2021-08-09T00:00:00"/>
    <x v="3"/>
    <x v="37"/>
    <s v="Fargo"/>
    <x v="2"/>
    <n v="37"/>
    <n v="63"/>
    <n v="2331"/>
    <n v="955.70999999999992"/>
    <n v="0.41"/>
    <x v="2"/>
    <n v="2021"/>
    <x v="6"/>
    <x v="2"/>
    <x v="0"/>
    <n v="15.169999999999998"/>
  </r>
  <r>
    <x v="2"/>
    <n v="1185732"/>
    <d v="2021-08-09T00:00:00"/>
    <x v="3"/>
    <x v="37"/>
    <s v="Fargo"/>
    <x v="3"/>
    <n v="38"/>
    <n v="52"/>
    <n v="1976"/>
    <n v="810.16"/>
    <n v="0.41"/>
    <x v="2"/>
    <n v="2021"/>
    <x v="6"/>
    <x v="2"/>
    <x v="0"/>
    <n v="15.58"/>
  </r>
  <r>
    <x v="2"/>
    <n v="1185732"/>
    <d v="2021-08-09T00:00:00"/>
    <x v="3"/>
    <x v="37"/>
    <s v="Fargo"/>
    <x v="4"/>
    <n v="46"/>
    <n v="44"/>
    <n v="2024"/>
    <n v="931.04"/>
    <n v="0.45999999999999996"/>
    <x v="2"/>
    <n v="2021"/>
    <x v="6"/>
    <x v="2"/>
    <x v="1"/>
    <n v="21.16"/>
  </r>
  <r>
    <x v="2"/>
    <n v="1185732"/>
    <d v="2021-08-09T00:00:00"/>
    <x v="3"/>
    <x v="37"/>
    <s v="Fargo"/>
    <x v="5"/>
    <n v="54"/>
    <n v="95"/>
    <n v="5130"/>
    <n v="2718.9"/>
    <n v="0.53"/>
    <x v="2"/>
    <n v="2021"/>
    <x v="6"/>
    <x v="2"/>
    <x v="1"/>
    <n v="28.62"/>
  </r>
  <r>
    <x v="2"/>
    <n v="1185732"/>
    <d v="2021-09-10T00:00:00"/>
    <x v="3"/>
    <x v="37"/>
    <s v="Fargo"/>
    <x v="0"/>
    <n v="36"/>
    <n v="133"/>
    <n v="4788"/>
    <n v="2394"/>
    <n v="0.5"/>
    <x v="2"/>
    <n v="2021"/>
    <x v="7"/>
    <x v="2"/>
    <x v="0"/>
    <n v="18"/>
  </r>
  <r>
    <x v="2"/>
    <n v="1185732"/>
    <d v="2021-09-10T00:00:00"/>
    <x v="3"/>
    <x v="37"/>
    <s v="Fargo"/>
    <x v="1"/>
    <n v="34"/>
    <n v="72"/>
    <n v="2448"/>
    <n v="1052.6399999999999"/>
    <n v="0.43"/>
    <x v="2"/>
    <n v="2021"/>
    <x v="7"/>
    <x v="2"/>
    <x v="0"/>
    <n v="14.619999999999997"/>
  </r>
  <r>
    <x v="2"/>
    <n v="1185732"/>
    <d v="2021-09-10T00:00:00"/>
    <x v="3"/>
    <x v="37"/>
    <s v="Fargo"/>
    <x v="2"/>
    <n v="27"/>
    <n v="51"/>
    <n v="1377"/>
    <n v="605.88"/>
    <n v="0.44"/>
    <x v="2"/>
    <n v="2021"/>
    <x v="7"/>
    <x v="2"/>
    <x v="0"/>
    <n v="11.88"/>
  </r>
  <r>
    <x v="2"/>
    <n v="1185732"/>
    <d v="2021-09-10T00:00:00"/>
    <x v="3"/>
    <x v="37"/>
    <s v="Fargo"/>
    <x v="3"/>
    <n v="28"/>
    <n v="44"/>
    <n v="1232"/>
    <n v="505.11999999999995"/>
    <n v="0.41"/>
    <x v="2"/>
    <n v="2021"/>
    <x v="7"/>
    <x v="2"/>
    <x v="0"/>
    <n v="11.479999999999999"/>
  </r>
  <r>
    <x v="2"/>
    <n v="1185732"/>
    <d v="2021-09-10T00:00:00"/>
    <x v="3"/>
    <x v="37"/>
    <s v="Fargo"/>
    <x v="4"/>
    <n v="36"/>
    <n v="42"/>
    <n v="1512"/>
    <n v="740.88"/>
    <n v="0.49"/>
    <x v="2"/>
    <n v="2021"/>
    <x v="7"/>
    <x v="2"/>
    <x v="1"/>
    <n v="17.64"/>
  </r>
  <r>
    <x v="2"/>
    <n v="1185732"/>
    <d v="2021-09-10T00:00:00"/>
    <x v="3"/>
    <x v="37"/>
    <s v="Fargo"/>
    <x v="5"/>
    <n v="44"/>
    <n v="63"/>
    <n v="2772"/>
    <n v="1524.6000000000001"/>
    <n v="0.55000000000000004"/>
    <x v="2"/>
    <n v="2021"/>
    <x v="7"/>
    <x v="2"/>
    <x v="1"/>
    <n v="24.200000000000003"/>
  </r>
  <r>
    <x v="2"/>
    <n v="1185732"/>
    <d v="2021-10-09T00:00:00"/>
    <x v="3"/>
    <x v="37"/>
    <s v="Fargo"/>
    <x v="0"/>
    <n v="49"/>
    <n v="116"/>
    <n v="5684"/>
    <n v="2671.48"/>
    <n v="0.47"/>
    <x v="2"/>
    <n v="2021"/>
    <x v="8"/>
    <x v="3"/>
    <x v="0"/>
    <n v="23.03"/>
  </r>
  <r>
    <x v="2"/>
    <n v="1185732"/>
    <d v="2021-10-09T00:00:00"/>
    <x v="3"/>
    <x v="37"/>
    <s v="Fargo"/>
    <x v="1"/>
    <n v="36"/>
    <n v="73"/>
    <n v="2628"/>
    <n v="1077.48"/>
    <n v="0.41"/>
    <x v="2"/>
    <n v="2021"/>
    <x v="8"/>
    <x v="3"/>
    <x v="0"/>
    <n v="14.76"/>
  </r>
  <r>
    <x v="2"/>
    <n v="1185732"/>
    <d v="2021-10-09T00:00:00"/>
    <x v="3"/>
    <x v="37"/>
    <s v="Fargo"/>
    <x v="2"/>
    <n v="39"/>
    <n v="39"/>
    <n v="1521"/>
    <n v="669.24"/>
    <n v="0.44"/>
    <x v="2"/>
    <n v="2021"/>
    <x v="8"/>
    <x v="3"/>
    <x v="0"/>
    <n v="17.16"/>
  </r>
  <r>
    <x v="2"/>
    <n v="1185732"/>
    <d v="2021-10-09T00:00:00"/>
    <x v="3"/>
    <x v="37"/>
    <s v="Fargo"/>
    <x v="3"/>
    <n v="38"/>
    <n v="33"/>
    <n v="1254"/>
    <n v="501.6"/>
    <n v="0.4"/>
    <x v="2"/>
    <n v="2021"/>
    <x v="8"/>
    <x v="3"/>
    <x v="0"/>
    <n v="15.200000000000001"/>
  </r>
  <r>
    <x v="2"/>
    <n v="1185732"/>
    <d v="2021-10-09T00:00:00"/>
    <x v="3"/>
    <x v="37"/>
    <s v="Fargo"/>
    <x v="4"/>
    <n v="45"/>
    <n v="34"/>
    <n v="1530"/>
    <n v="719.09999999999991"/>
    <n v="0.47"/>
    <x v="2"/>
    <n v="2021"/>
    <x v="8"/>
    <x v="3"/>
    <x v="1"/>
    <n v="21.15"/>
  </r>
  <r>
    <x v="0"/>
    <n v="1185732"/>
    <d v="2021-10-09T00:00:00"/>
    <x v="3"/>
    <x v="37"/>
    <s v="Fargo"/>
    <x v="5"/>
    <n v="53"/>
    <n v="73"/>
    <n v="3869"/>
    <n v="2050.5700000000002"/>
    <n v="0.53"/>
    <x v="2"/>
    <n v="2021"/>
    <x v="8"/>
    <x v="3"/>
    <x v="1"/>
    <n v="28.090000000000003"/>
  </r>
  <r>
    <x v="0"/>
    <n v="1185732"/>
    <d v="2021-11-09T00:00:00"/>
    <x v="3"/>
    <x v="37"/>
    <s v="Fargo"/>
    <x v="0"/>
    <n v="49"/>
    <n v="120"/>
    <n v="5880"/>
    <n v="2940"/>
    <n v="0.5"/>
    <x v="2"/>
    <n v="2021"/>
    <x v="9"/>
    <x v="3"/>
    <x v="0"/>
    <n v="24.5"/>
  </r>
  <r>
    <x v="0"/>
    <n v="1185732"/>
    <d v="2021-11-09T00:00:00"/>
    <x v="3"/>
    <x v="37"/>
    <s v="Fargo"/>
    <x v="1"/>
    <n v="36"/>
    <n v="73"/>
    <n v="2628"/>
    <n v="1182.5999999999999"/>
    <n v="0.44999999999999996"/>
    <x v="2"/>
    <n v="2021"/>
    <x v="9"/>
    <x v="3"/>
    <x v="0"/>
    <n v="16.2"/>
  </r>
  <r>
    <x v="0"/>
    <n v="1185732"/>
    <d v="2021-11-09T00:00:00"/>
    <x v="3"/>
    <x v="37"/>
    <s v="Fargo"/>
    <x v="2"/>
    <n v="39"/>
    <n v="53"/>
    <n v="2067"/>
    <n v="909.48"/>
    <n v="0.44"/>
    <x v="2"/>
    <n v="2021"/>
    <x v="9"/>
    <x v="3"/>
    <x v="0"/>
    <n v="17.16"/>
  </r>
  <r>
    <x v="0"/>
    <n v="1185732"/>
    <d v="2021-11-09T00:00:00"/>
    <x v="3"/>
    <x v="37"/>
    <s v="Fargo"/>
    <x v="3"/>
    <n v="39"/>
    <n v="47"/>
    <n v="1833"/>
    <n v="788.18999999999994"/>
    <n v="0.43"/>
    <x v="2"/>
    <n v="2021"/>
    <x v="9"/>
    <x v="3"/>
    <x v="0"/>
    <n v="16.77"/>
  </r>
  <r>
    <x v="0"/>
    <n v="1185732"/>
    <d v="2021-11-09T00:00:00"/>
    <x v="3"/>
    <x v="37"/>
    <s v="Fargo"/>
    <x v="4"/>
    <n v="55"/>
    <n v="44"/>
    <n v="2420"/>
    <n v="1089"/>
    <n v="0.44999999999999996"/>
    <x v="2"/>
    <n v="2021"/>
    <x v="9"/>
    <x v="3"/>
    <x v="1"/>
    <n v="24.75"/>
  </r>
  <r>
    <x v="0"/>
    <n v="1185732"/>
    <d v="2021-11-09T00:00:00"/>
    <x v="3"/>
    <x v="37"/>
    <s v="Fargo"/>
    <x v="5"/>
    <n v="60"/>
    <n v="65"/>
    <n v="3900"/>
    <n v="1989"/>
    <n v="0.51"/>
    <x v="2"/>
    <n v="2021"/>
    <x v="9"/>
    <x v="3"/>
    <x v="1"/>
    <n v="30.6"/>
  </r>
  <r>
    <x v="0"/>
    <n v="1185732"/>
    <d v="2021-12-08T00:00:00"/>
    <x v="3"/>
    <x v="37"/>
    <s v="Fargo"/>
    <x v="0"/>
    <n v="55"/>
    <n v="150"/>
    <n v="8250"/>
    <n v="3794.9999999999995"/>
    <n v="0.45999999999999996"/>
    <x v="2"/>
    <n v="2021"/>
    <x v="10"/>
    <x v="3"/>
    <x v="0"/>
    <n v="25.299999999999997"/>
  </r>
  <r>
    <x v="0"/>
    <n v="1185732"/>
    <d v="2021-12-08T00:00:00"/>
    <x v="3"/>
    <x v="37"/>
    <s v="Fargo"/>
    <x v="1"/>
    <n v="46"/>
    <n v="75"/>
    <n v="3450"/>
    <n v="1552.4999999999998"/>
    <n v="0.44999999999999996"/>
    <x v="2"/>
    <n v="2021"/>
    <x v="10"/>
    <x v="3"/>
    <x v="0"/>
    <n v="20.699999999999996"/>
  </r>
  <r>
    <x v="0"/>
    <n v="1185732"/>
    <d v="2021-12-08T00:00:00"/>
    <x v="3"/>
    <x v="37"/>
    <s v="Fargo"/>
    <x v="2"/>
    <n v="48"/>
    <n v="73"/>
    <n v="3504"/>
    <n v="1576.8"/>
    <n v="0.44999999999999996"/>
    <x v="2"/>
    <n v="2021"/>
    <x v="10"/>
    <x v="3"/>
    <x v="0"/>
    <n v="21.599999999999998"/>
  </r>
  <r>
    <x v="0"/>
    <n v="1185732"/>
    <d v="2021-12-08T00:00:00"/>
    <x v="3"/>
    <x v="37"/>
    <s v="Fargo"/>
    <x v="3"/>
    <n v="47"/>
    <n v="54"/>
    <n v="2538"/>
    <n v="1040.58"/>
    <n v="0.41"/>
    <x v="2"/>
    <n v="2021"/>
    <x v="10"/>
    <x v="3"/>
    <x v="0"/>
    <n v="19.27"/>
  </r>
  <r>
    <x v="0"/>
    <n v="1185732"/>
    <d v="2021-12-08T00:00:00"/>
    <x v="3"/>
    <x v="37"/>
    <s v="Fargo"/>
    <x v="4"/>
    <n v="58"/>
    <n v="54"/>
    <n v="3132"/>
    <n v="1409.3999999999999"/>
    <n v="0.44999999999999996"/>
    <x v="2"/>
    <n v="2021"/>
    <x v="10"/>
    <x v="3"/>
    <x v="1"/>
    <n v="26.099999999999998"/>
  </r>
  <r>
    <x v="0"/>
    <n v="1185732"/>
    <d v="2021-12-08T00:00:00"/>
    <x v="3"/>
    <x v="37"/>
    <s v="Fargo"/>
    <x v="5"/>
    <n v="63"/>
    <n v="78"/>
    <n v="4914"/>
    <n v="2604.42"/>
    <n v="0.53"/>
    <x v="2"/>
    <n v="2021"/>
    <x v="10"/>
    <x v="3"/>
    <x v="1"/>
    <n v="33.39"/>
  </r>
  <r>
    <x v="0"/>
    <n v="1185732"/>
    <d v="2021-01-06T00:00:00"/>
    <x v="3"/>
    <x v="37"/>
    <s v="Fargo"/>
    <x v="0"/>
    <n v="27"/>
    <n v="113"/>
    <n v="3051"/>
    <n v="1372.9499999999998"/>
    <n v="0.44999999999999996"/>
    <x v="2"/>
    <n v="2021"/>
    <x v="0"/>
    <x v="0"/>
    <x v="0"/>
    <n v="12.149999999999999"/>
  </r>
  <r>
    <x v="0"/>
    <n v="1185732"/>
    <d v="2021-01-06T00:00:00"/>
    <x v="3"/>
    <x v="37"/>
    <s v="Fargo"/>
    <x v="1"/>
    <n v="29"/>
    <n v="70"/>
    <n v="2030"/>
    <n v="933.8"/>
    <n v="0.45999999999999996"/>
    <x v="2"/>
    <n v="2021"/>
    <x v="0"/>
    <x v="0"/>
    <x v="0"/>
    <n v="13.34"/>
  </r>
  <r>
    <x v="0"/>
    <n v="1185732"/>
    <d v="2021-01-06T00:00:00"/>
    <x v="3"/>
    <x v="37"/>
    <s v="Fargo"/>
    <x v="2"/>
    <n v="19"/>
    <n v="68"/>
    <n v="1292"/>
    <n v="581.4"/>
    <n v="0.44999999999999996"/>
    <x v="2"/>
    <n v="2021"/>
    <x v="0"/>
    <x v="0"/>
    <x v="0"/>
    <n v="8.5499999999999989"/>
  </r>
  <r>
    <x v="0"/>
    <n v="1185732"/>
    <d v="2021-01-06T00:00:00"/>
    <x v="3"/>
    <x v="37"/>
    <s v="Fargo"/>
    <x v="3"/>
    <n v="24"/>
    <n v="26"/>
    <n v="624"/>
    <n v="280.79999999999995"/>
    <n v="0.44999999999999996"/>
    <x v="2"/>
    <n v="2021"/>
    <x v="0"/>
    <x v="0"/>
    <x v="0"/>
    <n v="10.799999999999999"/>
  </r>
  <r>
    <x v="0"/>
    <n v="1185732"/>
    <d v="2021-01-06T00:00:00"/>
    <x v="3"/>
    <x v="37"/>
    <s v="Fargo"/>
    <x v="4"/>
    <n v="38"/>
    <n v="42"/>
    <n v="1596"/>
    <n v="1005.48"/>
    <n v="0.63"/>
    <x v="2"/>
    <n v="2021"/>
    <x v="0"/>
    <x v="0"/>
    <x v="1"/>
    <n v="23.94"/>
  </r>
  <r>
    <x v="0"/>
    <n v="1185732"/>
    <d v="2021-01-06T00:00:00"/>
    <x v="3"/>
    <x v="37"/>
    <s v="Fargo"/>
    <x v="5"/>
    <n v="28"/>
    <n v="75"/>
    <n v="2100"/>
    <n v="1092"/>
    <n v="0.52"/>
    <x v="2"/>
    <n v="2021"/>
    <x v="0"/>
    <x v="0"/>
    <x v="1"/>
    <n v="14.56"/>
  </r>
  <r>
    <x v="0"/>
    <n v="1185732"/>
    <d v="2021-02-06T00:00:00"/>
    <x v="3"/>
    <x v="37"/>
    <s v="Fargo"/>
    <x v="0"/>
    <n v="28"/>
    <n v="145"/>
    <n v="4060"/>
    <n v="1786.4"/>
    <n v="0.44"/>
    <x v="2"/>
    <n v="2021"/>
    <x v="1"/>
    <x v="0"/>
    <x v="0"/>
    <n v="12.32"/>
  </r>
  <r>
    <x v="0"/>
    <n v="1185732"/>
    <d v="2021-02-06T00:00:00"/>
    <x v="3"/>
    <x v="37"/>
    <s v="Fargo"/>
    <x v="1"/>
    <n v="28"/>
    <n v="45"/>
    <n v="1260"/>
    <n v="579.59999999999991"/>
    <n v="0.45999999999999996"/>
    <x v="2"/>
    <n v="2021"/>
    <x v="1"/>
    <x v="0"/>
    <x v="0"/>
    <n v="12.879999999999997"/>
  </r>
  <r>
    <x v="0"/>
    <n v="1185732"/>
    <d v="2021-02-06T00:00:00"/>
    <x v="3"/>
    <x v="37"/>
    <s v="Fargo"/>
    <x v="2"/>
    <n v="19"/>
    <n v="56"/>
    <n v="1064"/>
    <n v="436.23999999999995"/>
    <n v="0.41"/>
    <x v="2"/>
    <n v="2021"/>
    <x v="1"/>
    <x v="0"/>
    <x v="0"/>
    <n v="7.7899999999999991"/>
  </r>
  <r>
    <x v="0"/>
    <n v="1185732"/>
    <d v="2021-02-06T00:00:00"/>
    <x v="3"/>
    <x v="38"/>
    <s v="Des Moines"/>
    <x v="3"/>
    <n v="25"/>
    <n v="23"/>
    <n v="575"/>
    <n v="253"/>
    <n v="0.44"/>
    <x v="2"/>
    <n v="2021"/>
    <x v="1"/>
    <x v="0"/>
    <x v="0"/>
    <n v="11"/>
  </r>
  <r>
    <x v="0"/>
    <n v="1185732"/>
    <d v="2021-02-06T00:00:00"/>
    <x v="3"/>
    <x v="38"/>
    <s v="Des Moines"/>
    <x v="4"/>
    <n v="38"/>
    <n v="38"/>
    <n v="1444"/>
    <n v="938.6"/>
    <n v="0.65"/>
    <x v="2"/>
    <n v="2021"/>
    <x v="1"/>
    <x v="0"/>
    <x v="1"/>
    <n v="24.7"/>
  </r>
  <r>
    <x v="0"/>
    <n v="1185732"/>
    <d v="2021-02-06T00:00:00"/>
    <x v="3"/>
    <x v="38"/>
    <s v="Des Moines"/>
    <x v="5"/>
    <n v="14"/>
    <n v="68"/>
    <n v="952"/>
    <n v="514.08000000000004"/>
    <n v="0.54"/>
    <x v="2"/>
    <n v="2021"/>
    <x v="1"/>
    <x v="0"/>
    <x v="1"/>
    <n v="7.5600000000000005"/>
  </r>
  <r>
    <x v="0"/>
    <n v="1185732"/>
    <d v="2021-03-05T00:00:00"/>
    <x v="3"/>
    <x v="38"/>
    <s v="Des Moines"/>
    <x v="0"/>
    <n v="19"/>
    <n v="136"/>
    <n v="2584"/>
    <n v="1033.6000000000001"/>
    <n v="0.4"/>
    <x v="2"/>
    <n v="2021"/>
    <x v="2"/>
    <x v="0"/>
    <x v="0"/>
    <n v="7.6000000000000014"/>
  </r>
  <r>
    <x v="0"/>
    <n v="1185732"/>
    <d v="2021-03-05T00:00:00"/>
    <x v="3"/>
    <x v="38"/>
    <s v="Des Moines"/>
    <x v="1"/>
    <n v="19"/>
    <n v="47"/>
    <n v="893"/>
    <n v="401.84999999999997"/>
    <n v="0.44999999999999996"/>
    <x v="2"/>
    <n v="2021"/>
    <x v="2"/>
    <x v="0"/>
    <x v="0"/>
    <n v="8.5499999999999989"/>
  </r>
  <r>
    <x v="0"/>
    <n v="1185732"/>
    <d v="2021-03-05T00:00:00"/>
    <x v="3"/>
    <x v="38"/>
    <s v="Des Moines"/>
    <x v="2"/>
    <n v="9"/>
    <n v="65"/>
    <n v="585"/>
    <n v="234"/>
    <n v="0.4"/>
    <x v="2"/>
    <n v="2021"/>
    <x v="2"/>
    <x v="0"/>
    <x v="0"/>
    <n v="3.6"/>
  </r>
  <r>
    <x v="0"/>
    <n v="1185732"/>
    <d v="2021-03-05T00:00:00"/>
    <x v="3"/>
    <x v="38"/>
    <s v="Des Moines"/>
    <x v="3"/>
    <n v="14"/>
    <n v="28"/>
    <n v="392"/>
    <n v="164.64"/>
    <n v="0.42"/>
    <x v="2"/>
    <n v="2021"/>
    <x v="2"/>
    <x v="0"/>
    <x v="0"/>
    <n v="5.88"/>
  </r>
  <r>
    <x v="0"/>
    <n v="1185732"/>
    <d v="2021-03-05T00:00:00"/>
    <x v="3"/>
    <x v="38"/>
    <s v="Des Moines"/>
    <x v="4"/>
    <n v="28"/>
    <n v="39"/>
    <n v="1092"/>
    <n v="698.88"/>
    <n v="0.64"/>
    <x v="2"/>
    <n v="2021"/>
    <x v="2"/>
    <x v="0"/>
    <x v="1"/>
    <n v="17.919999999999998"/>
  </r>
  <r>
    <x v="0"/>
    <n v="1185732"/>
    <d v="2021-03-05T00:00:00"/>
    <x v="3"/>
    <x v="38"/>
    <s v="Des Moines"/>
    <x v="5"/>
    <n v="20"/>
    <n v="68"/>
    <n v="1360"/>
    <n v="720.80000000000007"/>
    <n v="0.53"/>
    <x v="2"/>
    <n v="2021"/>
    <x v="2"/>
    <x v="0"/>
    <x v="1"/>
    <n v="10.600000000000001"/>
  </r>
  <r>
    <x v="0"/>
    <n v="1185732"/>
    <d v="2021-04-06T00:00:00"/>
    <x v="3"/>
    <x v="38"/>
    <s v="Des Moines"/>
    <x v="0"/>
    <n v="20"/>
    <n v="124"/>
    <n v="2480"/>
    <n v="1116"/>
    <n v="0.44999999999999996"/>
    <x v="2"/>
    <n v="2021"/>
    <x v="3"/>
    <x v="1"/>
    <x v="0"/>
    <n v="9"/>
  </r>
  <r>
    <x v="0"/>
    <n v="1185732"/>
    <d v="2021-04-06T00:00:00"/>
    <x v="3"/>
    <x v="38"/>
    <s v="Des Moines"/>
    <x v="1"/>
    <n v="18"/>
    <n v="49"/>
    <n v="882"/>
    <n v="432.18"/>
    <n v="0.49"/>
    <x v="2"/>
    <n v="2021"/>
    <x v="3"/>
    <x v="1"/>
    <x v="0"/>
    <n v="8.82"/>
  </r>
  <r>
    <x v="0"/>
    <n v="1185732"/>
    <d v="2021-04-06T00:00:00"/>
    <x v="3"/>
    <x v="38"/>
    <s v="Des Moines"/>
    <x v="2"/>
    <n v="10"/>
    <n v="53"/>
    <n v="530"/>
    <n v="233.2"/>
    <n v="0.44"/>
    <x v="2"/>
    <n v="2021"/>
    <x v="3"/>
    <x v="1"/>
    <x v="0"/>
    <n v="4.3999999999999995"/>
  </r>
  <r>
    <x v="0"/>
    <n v="1185732"/>
    <d v="2021-04-06T00:00:00"/>
    <x v="3"/>
    <x v="38"/>
    <s v="Des Moines"/>
    <x v="3"/>
    <n v="15"/>
    <n v="28"/>
    <n v="420"/>
    <n v="188.99999999999997"/>
    <n v="0.44999999999999996"/>
    <x v="2"/>
    <n v="2021"/>
    <x v="3"/>
    <x v="1"/>
    <x v="0"/>
    <n v="6.7499999999999991"/>
  </r>
  <r>
    <x v="0"/>
    <n v="1185732"/>
    <d v="2021-04-06T00:00:00"/>
    <x v="3"/>
    <x v="38"/>
    <s v="Des Moines"/>
    <x v="4"/>
    <n v="55"/>
    <n v="34"/>
    <n v="1870"/>
    <n v="1140.7"/>
    <n v="0.61"/>
    <x v="2"/>
    <n v="2021"/>
    <x v="3"/>
    <x v="1"/>
    <x v="1"/>
    <n v="33.550000000000004"/>
  </r>
  <r>
    <x v="0"/>
    <n v="1185732"/>
    <d v="2021-04-06T00:00:00"/>
    <x v="3"/>
    <x v="38"/>
    <s v="Des Moines"/>
    <x v="5"/>
    <n v="46"/>
    <n v="63"/>
    <n v="2898"/>
    <n v="1506.96"/>
    <n v="0.52"/>
    <x v="2"/>
    <n v="2021"/>
    <x v="3"/>
    <x v="1"/>
    <x v="1"/>
    <n v="23.92"/>
  </r>
  <r>
    <x v="0"/>
    <n v="1185732"/>
    <d v="2021-05-07T00:00:00"/>
    <x v="3"/>
    <x v="38"/>
    <s v="Des Moines"/>
    <x v="0"/>
    <n v="57"/>
    <n v="146"/>
    <n v="8322"/>
    <n v="3495.24"/>
    <n v="0.42"/>
    <x v="2"/>
    <n v="2021"/>
    <x v="4"/>
    <x v="1"/>
    <x v="0"/>
    <n v="23.939999999999998"/>
  </r>
  <r>
    <x v="0"/>
    <n v="1185732"/>
    <d v="2021-05-07T00:00:00"/>
    <x v="3"/>
    <x v="38"/>
    <s v="Des Moines"/>
    <x v="1"/>
    <n v="37"/>
    <n v="63"/>
    <n v="2331"/>
    <n v="1072.26"/>
    <n v="0.45999999999999996"/>
    <x v="2"/>
    <n v="2021"/>
    <x v="4"/>
    <x v="1"/>
    <x v="0"/>
    <n v="17.02"/>
  </r>
  <r>
    <x v="0"/>
    <n v="1185732"/>
    <d v="2021-05-07T00:00:00"/>
    <x v="3"/>
    <x v="38"/>
    <s v="Des Moines"/>
    <x v="2"/>
    <n v="33"/>
    <n v="54"/>
    <n v="1782"/>
    <n v="730.62"/>
    <n v="0.41"/>
    <x v="2"/>
    <n v="2021"/>
    <x v="4"/>
    <x v="1"/>
    <x v="0"/>
    <n v="13.53"/>
  </r>
  <r>
    <x v="0"/>
    <n v="1185732"/>
    <d v="2021-05-07T00:00:00"/>
    <x v="3"/>
    <x v="38"/>
    <s v="Des Moines"/>
    <x v="3"/>
    <n v="33"/>
    <n v="34"/>
    <n v="1122"/>
    <n v="493.68"/>
    <n v="0.44"/>
    <x v="2"/>
    <n v="2021"/>
    <x v="4"/>
    <x v="1"/>
    <x v="0"/>
    <n v="14.52"/>
  </r>
  <r>
    <x v="0"/>
    <n v="1185732"/>
    <d v="2021-05-07T00:00:00"/>
    <x v="3"/>
    <x v="38"/>
    <s v="Des Moines"/>
    <x v="4"/>
    <n v="43"/>
    <n v="42"/>
    <n v="1806"/>
    <n v="1173.9000000000001"/>
    <n v="0.65"/>
    <x v="2"/>
    <n v="2021"/>
    <x v="4"/>
    <x v="1"/>
    <x v="1"/>
    <n v="27.950000000000003"/>
  </r>
  <r>
    <x v="0"/>
    <n v="1185732"/>
    <d v="2021-05-07T00:00:00"/>
    <x v="3"/>
    <x v="38"/>
    <s v="Des Moines"/>
    <x v="5"/>
    <n v="46"/>
    <n v="69"/>
    <n v="3174"/>
    <n v="1650.48"/>
    <n v="0.52"/>
    <x v="2"/>
    <n v="2021"/>
    <x v="4"/>
    <x v="1"/>
    <x v="1"/>
    <n v="23.92"/>
  </r>
  <r>
    <x v="0"/>
    <n v="1185732"/>
    <d v="2021-06-06T00:00:00"/>
    <x v="3"/>
    <x v="38"/>
    <s v="Des Moines"/>
    <x v="0"/>
    <n v="32"/>
    <n v="137"/>
    <n v="4384"/>
    <n v="1841.28"/>
    <n v="0.42"/>
    <x v="2"/>
    <n v="2021"/>
    <x v="11"/>
    <x v="1"/>
    <x v="0"/>
    <n v="13.44"/>
  </r>
  <r>
    <x v="0"/>
    <n v="1185732"/>
    <d v="2021-06-06T00:00:00"/>
    <x v="3"/>
    <x v="38"/>
    <s v="Des Moines"/>
    <x v="1"/>
    <n v="28"/>
    <n v="77"/>
    <n v="2156"/>
    <n v="1034.8799999999999"/>
    <n v="0.48"/>
    <x v="2"/>
    <n v="2021"/>
    <x v="11"/>
    <x v="1"/>
    <x v="0"/>
    <n v="13.439999999999998"/>
  </r>
  <r>
    <x v="0"/>
    <n v="1185732"/>
    <d v="2021-06-06T00:00:00"/>
    <x v="3"/>
    <x v="38"/>
    <s v="Des Moines"/>
    <x v="2"/>
    <n v="23"/>
    <n v="50"/>
    <n v="1150"/>
    <n v="517.5"/>
    <n v="0.44999999999999996"/>
    <x v="2"/>
    <n v="2021"/>
    <x v="11"/>
    <x v="1"/>
    <x v="0"/>
    <n v="10.35"/>
  </r>
  <r>
    <x v="0"/>
    <n v="1185732"/>
    <d v="2021-06-06T00:00:00"/>
    <x v="3"/>
    <x v="38"/>
    <s v="Des Moines"/>
    <x v="3"/>
    <n v="24"/>
    <n v="44"/>
    <n v="1056"/>
    <n v="464.64"/>
    <n v="0.44"/>
    <x v="2"/>
    <n v="2021"/>
    <x v="11"/>
    <x v="1"/>
    <x v="0"/>
    <n v="10.56"/>
  </r>
  <r>
    <x v="0"/>
    <n v="1185732"/>
    <d v="2021-06-06T00:00:00"/>
    <x v="3"/>
    <x v="38"/>
    <s v="Des Moines"/>
    <x v="4"/>
    <n v="34"/>
    <n v="44"/>
    <n v="1496"/>
    <n v="957.44"/>
    <n v="0.64"/>
    <x v="2"/>
    <n v="2021"/>
    <x v="11"/>
    <x v="1"/>
    <x v="1"/>
    <n v="21.76"/>
  </r>
  <r>
    <x v="0"/>
    <n v="1185732"/>
    <d v="2021-06-06T00:00:00"/>
    <x v="3"/>
    <x v="38"/>
    <s v="Des Moines"/>
    <x v="5"/>
    <n v="51"/>
    <n v="85"/>
    <n v="4335"/>
    <n v="2297.5500000000002"/>
    <n v="0.53"/>
    <x v="2"/>
    <n v="2021"/>
    <x v="11"/>
    <x v="1"/>
    <x v="1"/>
    <n v="27.03"/>
  </r>
  <r>
    <x v="0"/>
    <n v="1185732"/>
    <d v="2021-07-05T00:00:00"/>
    <x v="3"/>
    <x v="38"/>
    <s v="Des Moines"/>
    <x v="0"/>
    <n v="49"/>
    <n v="138"/>
    <n v="6762"/>
    <n v="2975.28"/>
    <n v="0.44"/>
    <x v="2"/>
    <n v="2021"/>
    <x v="5"/>
    <x v="2"/>
    <x v="0"/>
    <n v="21.560000000000002"/>
  </r>
  <r>
    <x v="0"/>
    <n v="1185732"/>
    <d v="2021-07-05T00:00:00"/>
    <x v="3"/>
    <x v="38"/>
    <s v="Des Moines"/>
    <x v="1"/>
    <n v="44"/>
    <n v="87"/>
    <n v="3828"/>
    <n v="1875.72"/>
    <n v="0.49"/>
    <x v="2"/>
    <n v="2021"/>
    <x v="5"/>
    <x v="2"/>
    <x v="0"/>
    <n v="21.56"/>
  </r>
  <r>
    <x v="0"/>
    <n v="1185732"/>
    <d v="2021-07-05T00:00:00"/>
    <x v="3"/>
    <x v="38"/>
    <s v="Des Moines"/>
    <x v="2"/>
    <n v="36"/>
    <n v="68"/>
    <n v="2448"/>
    <n v="1077.1200000000001"/>
    <n v="0.44"/>
    <x v="2"/>
    <n v="2021"/>
    <x v="5"/>
    <x v="2"/>
    <x v="0"/>
    <n v="15.840000000000002"/>
  </r>
  <r>
    <x v="0"/>
    <n v="1185732"/>
    <d v="2021-07-05T00:00:00"/>
    <x v="3"/>
    <x v="38"/>
    <s v="Des Moines"/>
    <x v="3"/>
    <n v="37"/>
    <n v="47"/>
    <n v="1739"/>
    <n v="712.99"/>
    <n v="0.41"/>
    <x v="2"/>
    <n v="2021"/>
    <x v="5"/>
    <x v="2"/>
    <x v="0"/>
    <n v="15.17"/>
  </r>
  <r>
    <x v="0"/>
    <n v="1185732"/>
    <d v="2021-07-05T00:00:00"/>
    <x v="3"/>
    <x v="38"/>
    <s v="Des Moines"/>
    <x v="4"/>
    <n v="46"/>
    <n v="60"/>
    <n v="2760"/>
    <n v="1656"/>
    <n v="0.6"/>
    <x v="2"/>
    <n v="2021"/>
    <x v="5"/>
    <x v="2"/>
    <x v="1"/>
    <n v="27.6"/>
  </r>
  <r>
    <x v="0"/>
    <n v="1185732"/>
    <d v="2021-07-05T00:00:00"/>
    <x v="3"/>
    <x v="38"/>
    <s v="Des Moines"/>
    <x v="5"/>
    <n v="51"/>
    <n v="94"/>
    <n v="4794"/>
    <n v="2397"/>
    <n v="0.5"/>
    <x v="2"/>
    <n v="2021"/>
    <x v="5"/>
    <x v="2"/>
    <x v="1"/>
    <n v="25.5"/>
  </r>
  <r>
    <x v="0"/>
    <n v="1185732"/>
    <d v="2021-08-06T00:00:00"/>
    <x v="3"/>
    <x v="38"/>
    <s v="Des Moines"/>
    <x v="0"/>
    <n v="49"/>
    <n v="131"/>
    <n v="6419"/>
    <n v="2695.98"/>
    <n v="0.42"/>
    <x v="2"/>
    <n v="2021"/>
    <x v="6"/>
    <x v="2"/>
    <x v="0"/>
    <n v="20.580000000000002"/>
  </r>
  <r>
    <x v="0"/>
    <n v="1185732"/>
    <d v="2021-08-06T00:00:00"/>
    <x v="3"/>
    <x v="38"/>
    <s v="Des Moines"/>
    <x v="1"/>
    <n v="42"/>
    <n v="78"/>
    <n v="3276"/>
    <n v="1506.9599999999998"/>
    <n v="0.45999999999999996"/>
    <x v="2"/>
    <n v="2021"/>
    <x v="6"/>
    <x v="2"/>
    <x v="0"/>
    <n v="19.319999999999997"/>
  </r>
  <r>
    <x v="0"/>
    <n v="1185732"/>
    <d v="2021-08-06T00:00:00"/>
    <x v="3"/>
    <x v="38"/>
    <s v="Des Moines"/>
    <x v="2"/>
    <n v="39"/>
    <n v="61"/>
    <n v="2379"/>
    <n v="1022.97"/>
    <n v="0.43"/>
    <x v="2"/>
    <n v="2021"/>
    <x v="6"/>
    <x v="2"/>
    <x v="0"/>
    <n v="16.77"/>
  </r>
  <r>
    <x v="0"/>
    <n v="1185732"/>
    <d v="2021-08-06T00:00:00"/>
    <x v="3"/>
    <x v="38"/>
    <s v="Des Moines"/>
    <x v="3"/>
    <n v="37"/>
    <n v="54"/>
    <n v="1998"/>
    <n v="819.18"/>
    <n v="0.41"/>
    <x v="2"/>
    <n v="2021"/>
    <x v="6"/>
    <x v="2"/>
    <x v="0"/>
    <n v="15.17"/>
  </r>
  <r>
    <x v="0"/>
    <n v="1185732"/>
    <d v="2021-08-06T00:00:00"/>
    <x v="3"/>
    <x v="38"/>
    <s v="Des Moines"/>
    <x v="4"/>
    <n v="48"/>
    <n v="51"/>
    <n v="2448"/>
    <n v="1468.8"/>
    <n v="0.6"/>
    <x v="2"/>
    <n v="2021"/>
    <x v="6"/>
    <x v="2"/>
    <x v="1"/>
    <n v="28.8"/>
  </r>
  <r>
    <x v="0"/>
    <n v="1185732"/>
    <d v="2021-08-06T00:00:00"/>
    <x v="3"/>
    <x v="38"/>
    <s v="Des Moines"/>
    <x v="5"/>
    <n v="53"/>
    <n v="98"/>
    <n v="5194"/>
    <n v="2856.7000000000003"/>
    <n v="0.55000000000000004"/>
    <x v="2"/>
    <n v="2021"/>
    <x v="6"/>
    <x v="2"/>
    <x v="1"/>
    <n v="29.150000000000002"/>
  </r>
  <r>
    <x v="0"/>
    <n v="1185732"/>
    <d v="2021-09-07T00:00:00"/>
    <x v="3"/>
    <x v="38"/>
    <s v="Des Moines"/>
    <x v="0"/>
    <n v="34"/>
    <n v="133"/>
    <n v="4522"/>
    <n v="1808.8000000000002"/>
    <n v="0.4"/>
    <x v="2"/>
    <n v="2021"/>
    <x v="7"/>
    <x v="2"/>
    <x v="0"/>
    <n v="13.600000000000001"/>
  </r>
  <r>
    <x v="0"/>
    <n v="1185732"/>
    <d v="2021-09-07T00:00:00"/>
    <x v="3"/>
    <x v="38"/>
    <s v="Des Moines"/>
    <x v="1"/>
    <n v="27"/>
    <n v="77"/>
    <n v="2079"/>
    <n v="977.13"/>
    <n v="0.47"/>
    <x v="2"/>
    <n v="2021"/>
    <x v="7"/>
    <x v="2"/>
    <x v="0"/>
    <n v="12.69"/>
  </r>
  <r>
    <x v="0"/>
    <n v="1185732"/>
    <d v="2021-09-07T00:00:00"/>
    <x v="3"/>
    <x v="38"/>
    <s v="Des Moines"/>
    <x v="2"/>
    <n v="24"/>
    <n v="49"/>
    <n v="1176"/>
    <n v="470.40000000000003"/>
    <n v="0.4"/>
    <x v="2"/>
    <n v="2021"/>
    <x v="7"/>
    <x v="2"/>
    <x v="0"/>
    <n v="9.6000000000000014"/>
  </r>
  <r>
    <x v="0"/>
    <n v="1185732"/>
    <d v="2021-09-07T00:00:00"/>
    <x v="3"/>
    <x v="38"/>
    <s v="Des Moines"/>
    <x v="3"/>
    <n v="23"/>
    <n v="38"/>
    <n v="874"/>
    <n v="393.29999999999995"/>
    <n v="0.44999999999999996"/>
    <x v="2"/>
    <n v="2021"/>
    <x v="7"/>
    <x v="2"/>
    <x v="0"/>
    <n v="10.35"/>
  </r>
  <r>
    <x v="0"/>
    <n v="1185732"/>
    <d v="2021-09-07T00:00:00"/>
    <x v="3"/>
    <x v="38"/>
    <s v="Des Moines"/>
    <x v="4"/>
    <n v="34"/>
    <n v="45"/>
    <n v="1530"/>
    <n v="933.3"/>
    <n v="0.61"/>
    <x v="2"/>
    <n v="2021"/>
    <x v="7"/>
    <x v="2"/>
    <x v="1"/>
    <n v="20.74"/>
  </r>
  <r>
    <x v="0"/>
    <n v="1185732"/>
    <d v="2021-09-07T00:00:00"/>
    <x v="3"/>
    <x v="38"/>
    <s v="Des Moines"/>
    <x v="5"/>
    <n v="36"/>
    <n v="61"/>
    <n v="2196"/>
    <n v="1098"/>
    <n v="0.5"/>
    <x v="2"/>
    <n v="2021"/>
    <x v="7"/>
    <x v="2"/>
    <x v="1"/>
    <n v="18"/>
  </r>
  <r>
    <x v="0"/>
    <n v="1185732"/>
    <d v="2021-10-06T00:00:00"/>
    <x v="3"/>
    <x v="38"/>
    <s v="Des Moines"/>
    <x v="0"/>
    <n v="43"/>
    <n v="112"/>
    <n v="4816"/>
    <n v="1974.56"/>
    <n v="0.41"/>
    <x v="2"/>
    <n v="2021"/>
    <x v="8"/>
    <x v="3"/>
    <x v="0"/>
    <n v="17.63"/>
  </r>
  <r>
    <x v="0"/>
    <n v="1185732"/>
    <d v="2021-10-06T00:00:00"/>
    <x v="3"/>
    <x v="38"/>
    <s v="Des Moines"/>
    <x v="1"/>
    <n v="32"/>
    <n v="75"/>
    <n v="2400"/>
    <n v="1104"/>
    <n v="0.45999999999999996"/>
    <x v="2"/>
    <n v="2021"/>
    <x v="8"/>
    <x v="3"/>
    <x v="0"/>
    <n v="14.72"/>
  </r>
  <r>
    <x v="0"/>
    <n v="1185732"/>
    <d v="2021-10-06T00:00:00"/>
    <x v="3"/>
    <x v="38"/>
    <s v="Des Moines"/>
    <x v="2"/>
    <n v="34"/>
    <n v="39"/>
    <n v="1326"/>
    <n v="543.66"/>
    <n v="0.41"/>
    <x v="2"/>
    <n v="2021"/>
    <x v="8"/>
    <x v="3"/>
    <x v="0"/>
    <n v="13.94"/>
  </r>
  <r>
    <x v="0"/>
    <n v="1185732"/>
    <d v="2021-10-06T00:00:00"/>
    <x v="3"/>
    <x v="38"/>
    <s v="Des Moines"/>
    <x v="3"/>
    <n v="34"/>
    <n v="31"/>
    <n v="1054"/>
    <n v="442.68"/>
    <n v="0.42"/>
    <x v="2"/>
    <n v="2021"/>
    <x v="8"/>
    <x v="3"/>
    <x v="0"/>
    <n v="14.28"/>
  </r>
  <r>
    <x v="0"/>
    <n v="1185732"/>
    <d v="2021-10-06T00:00:00"/>
    <x v="3"/>
    <x v="38"/>
    <s v="Des Moines"/>
    <x v="4"/>
    <n v="42"/>
    <n v="38"/>
    <n v="1596"/>
    <n v="1021.44"/>
    <n v="0.64"/>
    <x v="2"/>
    <n v="2021"/>
    <x v="8"/>
    <x v="3"/>
    <x v="1"/>
    <n v="26.880000000000003"/>
  </r>
  <r>
    <x v="3"/>
    <n v="1185732"/>
    <d v="2021-10-06T00:00:00"/>
    <x v="3"/>
    <x v="38"/>
    <s v="Des Moines"/>
    <x v="5"/>
    <n v="49"/>
    <n v="73"/>
    <n v="3577"/>
    <n v="1895.8100000000002"/>
    <n v="0.53"/>
    <x v="2"/>
    <n v="2021"/>
    <x v="8"/>
    <x v="3"/>
    <x v="1"/>
    <n v="25.970000000000002"/>
  </r>
  <r>
    <x v="3"/>
    <n v="1185732"/>
    <d v="2021-11-06T00:00:00"/>
    <x v="3"/>
    <x v="38"/>
    <s v="Des Moines"/>
    <x v="0"/>
    <n v="41"/>
    <n v="112"/>
    <n v="4592"/>
    <n v="2020.48"/>
    <n v="0.44"/>
    <x v="2"/>
    <n v="2021"/>
    <x v="9"/>
    <x v="3"/>
    <x v="0"/>
    <n v="18.04"/>
  </r>
  <r>
    <x v="3"/>
    <n v="1185732"/>
    <d v="2021-11-06T00:00:00"/>
    <x v="3"/>
    <x v="38"/>
    <s v="Des Moines"/>
    <x v="1"/>
    <n v="32"/>
    <n v="72"/>
    <n v="2304"/>
    <n v="1128.96"/>
    <n v="0.49"/>
    <x v="2"/>
    <n v="2021"/>
    <x v="9"/>
    <x v="3"/>
    <x v="0"/>
    <n v="15.68"/>
  </r>
  <r>
    <x v="3"/>
    <n v="1185732"/>
    <d v="2021-11-06T00:00:00"/>
    <x v="3"/>
    <x v="38"/>
    <s v="Des Moines"/>
    <x v="2"/>
    <n v="32"/>
    <n v="57"/>
    <n v="1824"/>
    <n v="802.56000000000006"/>
    <n v="0.44"/>
    <x v="2"/>
    <n v="2021"/>
    <x v="9"/>
    <x v="3"/>
    <x v="0"/>
    <n v="14.080000000000002"/>
  </r>
  <r>
    <x v="3"/>
    <n v="1185732"/>
    <d v="2021-11-06T00:00:00"/>
    <x v="3"/>
    <x v="38"/>
    <s v="Des Moines"/>
    <x v="3"/>
    <n v="34"/>
    <n v="52"/>
    <n v="1768"/>
    <n v="724.88"/>
    <n v="0.41"/>
    <x v="2"/>
    <n v="2021"/>
    <x v="9"/>
    <x v="3"/>
    <x v="0"/>
    <n v="13.94"/>
  </r>
  <r>
    <x v="3"/>
    <n v="1185732"/>
    <d v="2021-11-06T00:00:00"/>
    <x v="3"/>
    <x v="38"/>
    <s v="Des Moines"/>
    <x v="4"/>
    <n v="55"/>
    <n v="49"/>
    <n v="2695"/>
    <n v="1617"/>
    <n v="0.6"/>
    <x v="2"/>
    <n v="2021"/>
    <x v="9"/>
    <x v="3"/>
    <x v="1"/>
    <n v="33"/>
  </r>
  <r>
    <x v="3"/>
    <n v="1185732"/>
    <d v="2021-11-06T00:00:00"/>
    <x v="3"/>
    <x v="38"/>
    <s v="Des Moines"/>
    <x v="5"/>
    <n v="59"/>
    <n v="72"/>
    <n v="4248"/>
    <n v="2208.96"/>
    <n v="0.52"/>
    <x v="2"/>
    <n v="2021"/>
    <x v="9"/>
    <x v="3"/>
    <x v="1"/>
    <n v="30.68"/>
  </r>
  <r>
    <x v="3"/>
    <n v="1185732"/>
    <d v="2021-12-05T00:00:00"/>
    <x v="3"/>
    <x v="38"/>
    <s v="Des Moines"/>
    <x v="0"/>
    <n v="54"/>
    <n v="147"/>
    <n v="7938"/>
    <n v="3333.96"/>
    <n v="0.42"/>
    <x v="2"/>
    <n v="2021"/>
    <x v="10"/>
    <x v="3"/>
    <x v="0"/>
    <n v="22.68"/>
  </r>
  <r>
    <x v="3"/>
    <n v="1185732"/>
    <d v="2021-12-05T00:00:00"/>
    <x v="3"/>
    <x v="38"/>
    <s v="Des Moines"/>
    <x v="1"/>
    <n v="47"/>
    <n v="91"/>
    <n v="4277"/>
    <n v="2010.1899999999998"/>
    <n v="0.47"/>
    <x v="2"/>
    <n v="2021"/>
    <x v="10"/>
    <x v="3"/>
    <x v="0"/>
    <n v="22.09"/>
  </r>
  <r>
    <x v="3"/>
    <n v="1185732"/>
    <d v="2021-12-05T00:00:00"/>
    <x v="3"/>
    <x v="38"/>
    <s v="Des Moines"/>
    <x v="2"/>
    <n v="47"/>
    <n v="83"/>
    <n v="3901"/>
    <n v="1638.4199999999998"/>
    <n v="0.42"/>
    <x v="2"/>
    <n v="2021"/>
    <x v="10"/>
    <x v="3"/>
    <x v="0"/>
    <n v="19.739999999999998"/>
  </r>
  <r>
    <x v="3"/>
    <n v="1185732"/>
    <d v="2021-12-05T00:00:00"/>
    <x v="3"/>
    <x v="38"/>
    <s v="Des Moines"/>
    <x v="3"/>
    <n v="49"/>
    <n v="61"/>
    <n v="2989"/>
    <n v="1285.27"/>
    <n v="0.43"/>
    <x v="2"/>
    <n v="2021"/>
    <x v="10"/>
    <x v="3"/>
    <x v="0"/>
    <n v="21.07"/>
  </r>
  <r>
    <x v="3"/>
    <n v="1185732"/>
    <d v="2021-12-05T00:00:00"/>
    <x v="3"/>
    <x v="38"/>
    <s v="Des Moines"/>
    <x v="4"/>
    <n v="59"/>
    <n v="59"/>
    <n v="3481"/>
    <n v="2123.41"/>
    <n v="0.61"/>
    <x v="2"/>
    <n v="2021"/>
    <x v="10"/>
    <x v="3"/>
    <x v="1"/>
    <n v="35.989999999999995"/>
  </r>
  <r>
    <x v="3"/>
    <n v="1185732"/>
    <d v="2021-12-05T00:00:00"/>
    <x v="3"/>
    <x v="38"/>
    <s v="Des Moines"/>
    <x v="5"/>
    <n v="59"/>
    <n v="88"/>
    <n v="5192"/>
    <n v="2855.6000000000004"/>
    <n v="0.55000000000000004"/>
    <x v="2"/>
    <n v="2021"/>
    <x v="10"/>
    <x v="3"/>
    <x v="1"/>
    <n v="32.450000000000003"/>
  </r>
  <r>
    <x v="3"/>
    <n v="1185732"/>
    <d v="2021-01-03T00:00:00"/>
    <x v="3"/>
    <x v="38"/>
    <s v="Des Moines"/>
    <x v="0"/>
    <n v="28"/>
    <n v="126"/>
    <n v="3528"/>
    <n v="1587.6"/>
    <n v="0.44999999999999996"/>
    <x v="2"/>
    <n v="2021"/>
    <x v="0"/>
    <x v="0"/>
    <x v="0"/>
    <n v="12.6"/>
  </r>
  <r>
    <x v="3"/>
    <n v="1185732"/>
    <d v="2021-01-03T00:00:00"/>
    <x v="3"/>
    <x v="38"/>
    <s v="Des Moines"/>
    <x v="1"/>
    <n v="29"/>
    <n v="70"/>
    <n v="2030"/>
    <n v="933.8"/>
    <n v="0.45999999999999996"/>
    <x v="2"/>
    <n v="2021"/>
    <x v="0"/>
    <x v="0"/>
    <x v="0"/>
    <n v="13.34"/>
  </r>
  <r>
    <x v="3"/>
    <n v="1185732"/>
    <d v="2021-01-03T00:00:00"/>
    <x v="3"/>
    <x v="38"/>
    <s v="Des Moines"/>
    <x v="2"/>
    <n v="18"/>
    <n v="65"/>
    <n v="1170"/>
    <n v="479.7"/>
    <n v="0.41"/>
    <x v="2"/>
    <n v="2021"/>
    <x v="0"/>
    <x v="0"/>
    <x v="0"/>
    <n v="7.38"/>
  </r>
  <r>
    <x v="3"/>
    <n v="1185732"/>
    <d v="2021-01-03T00:00:00"/>
    <x v="3"/>
    <x v="38"/>
    <s v="Des Moines"/>
    <x v="3"/>
    <n v="23"/>
    <n v="29"/>
    <n v="667"/>
    <n v="300.14999999999998"/>
    <n v="0.44999999999999996"/>
    <x v="2"/>
    <n v="2021"/>
    <x v="0"/>
    <x v="0"/>
    <x v="0"/>
    <n v="10.35"/>
  </r>
  <r>
    <x v="3"/>
    <n v="1185732"/>
    <d v="2021-01-03T00:00:00"/>
    <x v="3"/>
    <x v="38"/>
    <s v="Des Moines"/>
    <x v="4"/>
    <n v="38"/>
    <n v="45"/>
    <n v="1710"/>
    <n v="1060.2"/>
    <n v="0.62"/>
    <x v="2"/>
    <n v="2021"/>
    <x v="0"/>
    <x v="0"/>
    <x v="1"/>
    <n v="23.560000000000002"/>
  </r>
  <r>
    <x v="3"/>
    <n v="1185732"/>
    <d v="2021-01-03T00:00:00"/>
    <x v="3"/>
    <x v="38"/>
    <s v="Des Moines"/>
    <x v="5"/>
    <n v="28"/>
    <n v="73"/>
    <n v="2044"/>
    <n v="1124.2"/>
    <n v="0.55000000000000004"/>
    <x v="2"/>
    <n v="2021"/>
    <x v="0"/>
    <x v="0"/>
    <x v="1"/>
    <n v="15.4"/>
  </r>
  <r>
    <x v="3"/>
    <n v="1185732"/>
    <d v="2021-02-03T00:00:00"/>
    <x v="3"/>
    <x v="38"/>
    <s v="Des Moines"/>
    <x v="0"/>
    <n v="29"/>
    <n v="140"/>
    <n v="4060"/>
    <n v="1664.6"/>
    <n v="0.41"/>
    <x v="2"/>
    <n v="2021"/>
    <x v="1"/>
    <x v="0"/>
    <x v="0"/>
    <n v="11.889999999999999"/>
  </r>
  <r>
    <x v="3"/>
    <n v="1185732"/>
    <d v="2021-02-03T00:00:00"/>
    <x v="3"/>
    <x v="38"/>
    <s v="Des Moines"/>
    <x v="1"/>
    <n v="29"/>
    <n v="39"/>
    <n v="1131"/>
    <n v="554.18999999999994"/>
    <n v="0.49"/>
    <x v="2"/>
    <n v="2021"/>
    <x v="1"/>
    <x v="0"/>
    <x v="0"/>
    <n v="14.209999999999999"/>
  </r>
  <r>
    <x v="3"/>
    <n v="1185732"/>
    <d v="2021-02-03T00:00:00"/>
    <x v="3"/>
    <x v="38"/>
    <s v="Des Moines"/>
    <x v="2"/>
    <n v="20"/>
    <n v="60"/>
    <n v="1200"/>
    <n v="516"/>
    <n v="0.43"/>
    <x v="2"/>
    <n v="2021"/>
    <x v="1"/>
    <x v="0"/>
    <x v="0"/>
    <n v="8.6"/>
  </r>
  <r>
    <x v="3"/>
    <n v="1185732"/>
    <d v="2021-02-03T00:00:00"/>
    <x v="3"/>
    <x v="39"/>
    <s v="Milwaukee"/>
    <x v="3"/>
    <n v="23"/>
    <n v="20"/>
    <n v="460"/>
    <n v="197.79999999999998"/>
    <n v="0.43"/>
    <x v="2"/>
    <n v="2021"/>
    <x v="1"/>
    <x v="0"/>
    <x v="0"/>
    <n v="9.8899999999999988"/>
  </r>
  <r>
    <x v="3"/>
    <n v="1185732"/>
    <d v="2021-02-03T00:00:00"/>
    <x v="3"/>
    <x v="39"/>
    <s v="Milwaukee"/>
    <x v="4"/>
    <n v="38"/>
    <n v="38"/>
    <n v="1444"/>
    <n v="880.84"/>
    <n v="0.61"/>
    <x v="2"/>
    <n v="2021"/>
    <x v="1"/>
    <x v="0"/>
    <x v="1"/>
    <n v="23.18"/>
  </r>
  <r>
    <x v="3"/>
    <n v="1185732"/>
    <d v="2021-02-03T00:00:00"/>
    <x v="3"/>
    <x v="39"/>
    <s v="Milwaukee"/>
    <x v="5"/>
    <n v="14"/>
    <n v="65"/>
    <n v="910"/>
    <n v="464.1"/>
    <n v="0.51"/>
    <x v="2"/>
    <n v="2021"/>
    <x v="1"/>
    <x v="0"/>
    <x v="1"/>
    <n v="7.1400000000000006"/>
  </r>
  <r>
    <x v="3"/>
    <n v="1185732"/>
    <d v="2021-03-02T00:00:00"/>
    <x v="3"/>
    <x v="39"/>
    <s v="Milwaukee"/>
    <x v="0"/>
    <n v="19"/>
    <n v="141"/>
    <n v="2679"/>
    <n v="1098.3899999999999"/>
    <n v="0.41"/>
    <x v="2"/>
    <n v="2021"/>
    <x v="2"/>
    <x v="0"/>
    <x v="0"/>
    <n v="7.7899999999999991"/>
  </r>
  <r>
    <x v="3"/>
    <n v="1185732"/>
    <d v="2021-03-02T00:00:00"/>
    <x v="3"/>
    <x v="39"/>
    <s v="Milwaukee"/>
    <x v="1"/>
    <n v="19"/>
    <n v="44"/>
    <n v="836"/>
    <n v="418"/>
    <n v="0.5"/>
    <x v="2"/>
    <n v="2021"/>
    <x v="2"/>
    <x v="0"/>
    <x v="0"/>
    <n v="9.5"/>
  </r>
  <r>
    <x v="3"/>
    <n v="1185732"/>
    <d v="2021-03-02T00:00:00"/>
    <x v="3"/>
    <x v="39"/>
    <s v="Milwaukee"/>
    <x v="2"/>
    <n v="9"/>
    <n v="59"/>
    <n v="531"/>
    <n v="233.64000000000001"/>
    <n v="0.44"/>
    <x v="2"/>
    <n v="2021"/>
    <x v="2"/>
    <x v="0"/>
    <x v="0"/>
    <n v="3.9600000000000004"/>
  </r>
  <r>
    <x v="3"/>
    <n v="1185732"/>
    <d v="2021-03-02T00:00:00"/>
    <x v="3"/>
    <x v="39"/>
    <s v="Milwaukee"/>
    <x v="3"/>
    <n v="14"/>
    <n v="20"/>
    <n v="280"/>
    <n v="114.8"/>
    <n v="0.41"/>
    <x v="2"/>
    <n v="2021"/>
    <x v="2"/>
    <x v="0"/>
    <x v="0"/>
    <n v="5.74"/>
  </r>
  <r>
    <x v="3"/>
    <n v="1185732"/>
    <d v="2021-03-02T00:00:00"/>
    <x v="3"/>
    <x v="39"/>
    <s v="Milwaukee"/>
    <x v="4"/>
    <n v="29"/>
    <n v="34"/>
    <n v="986"/>
    <n v="601.46"/>
    <n v="0.61"/>
    <x v="2"/>
    <n v="2021"/>
    <x v="2"/>
    <x v="0"/>
    <x v="1"/>
    <n v="17.690000000000001"/>
  </r>
  <r>
    <x v="3"/>
    <n v="1185732"/>
    <d v="2021-03-02T00:00:00"/>
    <x v="3"/>
    <x v="39"/>
    <s v="Milwaukee"/>
    <x v="5"/>
    <n v="18"/>
    <n v="63"/>
    <n v="1134"/>
    <n v="612.36"/>
    <n v="0.54"/>
    <x v="2"/>
    <n v="2021"/>
    <x v="2"/>
    <x v="0"/>
    <x v="1"/>
    <n v="9.7200000000000006"/>
  </r>
  <r>
    <x v="3"/>
    <n v="1185732"/>
    <d v="2021-04-03T00:00:00"/>
    <x v="3"/>
    <x v="39"/>
    <s v="Milwaukee"/>
    <x v="0"/>
    <n v="18"/>
    <n v="122"/>
    <n v="2196"/>
    <n v="900.3599999999999"/>
    <n v="0.41"/>
    <x v="2"/>
    <n v="2021"/>
    <x v="3"/>
    <x v="1"/>
    <x v="0"/>
    <n v="7.379999999999999"/>
  </r>
  <r>
    <x v="3"/>
    <n v="1185732"/>
    <d v="2021-04-03T00:00:00"/>
    <x v="3"/>
    <x v="39"/>
    <s v="Milwaukee"/>
    <x v="1"/>
    <n v="20"/>
    <n v="39"/>
    <n v="780"/>
    <n v="358.79999999999995"/>
    <n v="0.45999999999999996"/>
    <x v="2"/>
    <n v="2021"/>
    <x v="3"/>
    <x v="1"/>
    <x v="0"/>
    <n v="9.1999999999999993"/>
  </r>
  <r>
    <x v="3"/>
    <n v="1185732"/>
    <d v="2021-04-03T00:00:00"/>
    <x v="3"/>
    <x v="39"/>
    <s v="Milwaukee"/>
    <x v="2"/>
    <n v="9"/>
    <n v="41"/>
    <n v="369"/>
    <n v="158.66999999999999"/>
    <n v="0.43"/>
    <x v="2"/>
    <n v="2021"/>
    <x v="3"/>
    <x v="1"/>
    <x v="0"/>
    <n v="3.8699999999999997"/>
  </r>
  <r>
    <x v="3"/>
    <n v="1185732"/>
    <d v="2021-04-03T00:00:00"/>
    <x v="3"/>
    <x v="39"/>
    <s v="Milwaukee"/>
    <x v="3"/>
    <n v="15"/>
    <n v="22"/>
    <n v="330"/>
    <n v="135.29999999999998"/>
    <n v="0.41"/>
    <x v="2"/>
    <n v="2021"/>
    <x v="3"/>
    <x v="1"/>
    <x v="0"/>
    <n v="6.1499999999999995"/>
  </r>
  <r>
    <x v="3"/>
    <n v="1185732"/>
    <d v="2021-04-03T00:00:00"/>
    <x v="3"/>
    <x v="39"/>
    <s v="Milwaukee"/>
    <x v="4"/>
    <n v="55"/>
    <n v="26"/>
    <n v="1430"/>
    <n v="886.6"/>
    <n v="0.62"/>
    <x v="2"/>
    <n v="2021"/>
    <x v="3"/>
    <x v="1"/>
    <x v="1"/>
    <n v="34.1"/>
  </r>
  <r>
    <x v="3"/>
    <n v="1185732"/>
    <d v="2021-04-03T00:00:00"/>
    <x v="3"/>
    <x v="39"/>
    <s v="Milwaukee"/>
    <x v="5"/>
    <n v="49"/>
    <n v="61"/>
    <n v="2989"/>
    <n v="1643.95"/>
    <n v="0.55000000000000004"/>
    <x v="2"/>
    <n v="2021"/>
    <x v="3"/>
    <x v="1"/>
    <x v="1"/>
    <n v="26.95"/>
  </r>
  <r>
    <x v="3"/>
    <n v="1185732"/>
    <d v="2021-05-04T00:00:00"/>
    <x v="3"/>
    <x v="39"/>
    <s v="Milwaukee"/>
    <x v="0"/>
    <n v="58"/>
    <n v="134"/>
    <n v="7772"/>
    <n v="3186.52"/>
    <n v="0.41"/>
    <x v="2"/>
    <n v="2021"/>
    <x v="4"/>
    <x v="1"/>
    <x v="0"/>
    <n v="23.78"/>
  </r>
  <r>
    <x v="3"/>
    <n v="1185732"/>
    <d v="2021-05-04T00:00:00"/>
    <x v="3"/>
    <x v="39"/>
    <s v="Milwaukee"/>
    <x v="1"/>
    <n v="39"/>
    <n v="50"/>
    <n v="1950"/>
    <n v="955.5"/>
    <n v="0.49"/>
    <x v="2"/>
    <n v="2021"/>
    <x v="4"/>
    <x v="1"/>
    <x v="0"/>
    <n v="19.11"/>
  </r>
  <r>
    <x v="3"/>
    <n v="1185732"/>
    <d v="2021-05-04T00:00:00"/>
    <x v="3"/>
    <x v="39"/>
    <s v="Milwaukee"/>
    <x v="2"/>
    <n v="33"/>
    <n v="49"/>
    <n v="1617"/>
    <n v="727.65"/>
    <n v="0.44999999999999996"/>
    <x v="2"/>
    <n v="2021"/>
    <x v="4"/>
    <x v="1"/>
    <x v="0"/>
    <n v="14.85"/>
  </r>
  <r>
    <x v="3"/>
    <n v="1185732"/>
    <d v="2021-05-04T00:00:00"/>
    <x v="3"/>
    <x v="39"/>
    <s v="Milwaukee"/>
    <x v="3"/>
    <n v="32"/>
    <n v="38"/>
    <n v="1216"/>
    <n v="535.04"/>
    <n v="0.44"/>
    <x v="2"/>
    <n v="2021"/>
    <x v="4"/>
    <x v="1"/>
    <x v="0"/>
    <n v="14.079999999999998"/>
  </r>
  <r>
    <x v="3"/>
    <n v="1185732"/>
    <d v="2021-05-04T00:00:00"/>
    <x v="3"/>
    <x v="39"/>
    <s v="Milwaukee"/>
    <x v="4"/>
    <n v="44"/>
    <n v="53"/>
    <n v="2332"/>
    <n v="1422.52"/>
    <n v="0.61"/>
    <x v="2"/>
    <n v="2021"/>
    <x v="4"/>
    <x v="1"/>
    <x v="1"/>
    <n v="26.84"/>
  </r>
  <r>
    <x v="3"/>
    <n v="1185732"/>
    <d v="2021-05-04T00:00:00"/>
    <x v="3"/>
    <x v="39"/>
    <s v="Milwaukee"/>
    <x v="5"/>
    <n v="47"/>
    <n v="90"/>
    <n v="4230"/>
    <n v="2157.3000000000002"/>
    <n v="0.51"/>
    <x v="2"/>
    <n v="2021"/>
    <x v="4"/>
    <x v="1"/>
    <x v="1"/>
    <n v="23.970000000000002"/>
  </r>
  <r>
    <x v="3"/>
    <n v="1185732"/>
    <d v="2021-06-03T00:00:00"/>
    <x v="3"/>
    <x v="39"/>
    <s v="Milwaukee"/>
    <x v="0"/>
    <n v="32"/>
    <n v="160"/>
    <n v="5120"/>
    <n v="2252.8000000000002"/>
    <n v="0.44"/>
    <x v="2"/>
    <n v="2021"/>
    <x v="11"/>
    <x v="1"/>
    <x v="0"/>
    <n v="14.080000000000002"/>
  </r>
  <r>
    <x v="3"/>
    <n v="1185732"/>
    <d v="2021-06-03T00:00:00"/>
    <x v="3"/>
    <x v="39"/>
    <s v="Milwaukee"/>
    <x v="1"/>
    <n v="27"/>
    <n v="90"/>
    <n v="2430"/>
    <n v="1190.7"/>
    <n v="0.49"/>
    <x v="2"/>
    <n v="2021"/>
    <x v="11"/>
    <x v="1"/>
    <x v="0"/>
    <n v="13.23"/>
  </r>
  <r>
    <x v="3"/>
    <n v="1185732"/>
    <d v="2021-06-03T00:00:00"/>
    <x v="3"/>
    <x v="39"/>
    <s v="Milwaukee"/>
    <x v="2"/>
    <n v="24"/>
    <n v="52"/>
    <n v="1248"/>
    <n v="549.12"/>
    <n v="0.44"/>
    <x v="2"/>
    <n v="2021"/>
    <x v="11"/>
    <x v="1"/>
    <x v="0"/>
    <n v="10.56"/>
  </r>
  <r>
    <x v="3"/>
    <n v="1185732"/>
    <d v="2021-06-03T00:00:00"/>
    <x v="3"/>
    <x v="39"/>
    <s v="Milwaukee"/>
    <x v="3"/>
    <n v="24"/>
    <n v="47"/>
    <n v="1128"/>
    <n v="462.47999999999996"/>
    <n v="0.41"/>
    <x v="2"/>
    <n v="2021"/>
    <x v="11"/>
    <x v="1"/>
    <x v="0"/>
    <n v="9.84"/>
  </r>
  <r>
    <x v="3"/>
    <n v="1185732"/>
    <d v="2021-06-03T00:00:00"/>
    <x v="3"/>
    <x v="39"/>
    <s v="Milwaukee"/>
    <x v="4"/>
    <n v="34"/>
    <n v="46"/>
    <n v="1564"/>
    <n v="938.4"/>
    <n v="0.6"/>
    <x v="2"/>
    <n v="2021"/>
    <x v="11"/>
    <x v="1"/>
    <x v="1"/>
    <n v="20.399999999999999"/>
  </r>
  <r>
    <x v="3"/>
    <n v="1185732"/>
    <d v="2021-06-03T00:00:00"/>
    <x v="3"/>
    <x v="39"/>
    <s v="Milwaukee"/>
    <x v="5"/>
    <n v="51"/>
    <n v="98"/>
    <n v="4998"/>
    <n v="2748.9"/>
    <n v="0.55000000000000004"/>
    <x v="2"/>
    <n v="2021"/>
    <x v="11"/>
    <x v="1"/>
    <x v="1"/>
    <n v="28.05"/>
  </r>
  <r>
    <x v="3"/>
    <n v="1185732"/>
    <d v="2021-07-02T00:00:00"/>
    <x v="3"/>
    <x v="39"/>
    <s v="Milwaukee"/>
    <x v="0"/>
    <n v="45"/>
    <n v="149"/>
    <n v="6705"/>
    <n v="2816.1"/>
    <n v="0.42"/>
    <x v="2"/>
    <n v="2021"/>
    <x v="5"/>
    <x v="2"/>
    <x v="0"/>
    <n v="18.899999999999999"/>
  </r>
  <r>
    <x v="3"/>
    <n v="1185732"/>
    <d v="2021-07-02T00:00:00"/>
    <x v="3"/>
    <x v="39"/>
    <s v="Milwaukee"/>
    <x v="1"/>
    <n v="42"/>
    <n v="87"/>
    <n v="3654"/>
    <n v="1790.46"/>
    <n v="0.49"/>
    <x v="2"/>
    <n v="2021"/>
    <x v="5"/>
    <x v="2"/>
    <x v="0"/>
    <n v="20.580000000000002"/>
  </r>
  <r>
    <x v="3"/>
    <n v="1185732"/>
    <d v="2021-07-02T00:00:00"/>
    <x v="3"/>
    <x v="39"/>
    <s v="Milwaukee"/>
    <x v="2"/>
    <n v="38"/>
    <n v="61"/>
    <n v="2318"/>
    <n v="996.74"/>
    <n v="0.43"/>
    <x v="2"/>
    <n v="2021"/>
    <x v="5"/>
    <x v="2"/>
    <x v="0"/>
    <n v="16.34"/>
  </r>
  <r>
    <x v="3"/>
    <n v="1185732"/>
    <d v="2021-07-02T00:00:00"/>
    <x v="3"/>
    <x v="39"/>
    <s v="Milwaukee"/>
    <x v="3"/>
    <n v="38"/>
    <n v="51"/>
    <n v="1938"/>
    <n v="813.95999999999992"/>
    <n v="0.42"/>
    <x v="2"/>
    <n v="2021"/>
    <x v="5"/>
    <x v="2"/>
    <x v="0"/>
    <n v="15.959999999999999"/>
  </r>
  <r>
    <x v="3"/>
    <n v="1185732"/>
    <d v="2021-07-02T00:00:00"/>
    <x v="3"/>
    <x v="39"/>
    <s v="Milwaukee"/>
    <x v="4"/>
    <n v="48"/>
    <n v="50"/>
    <n v="2400"/>
    <n v="1488"/>
    <n v="0.62"/>
    <x v="2"/>
    <n v="2021"/>
    <x v="5"/>
    <x v="2"/>
    <x v="1"/>
    <n v="29.76"/>
  </r>
  <r>
    <x v="3"/>
    <n v="1185732"/>
    <d v="2021-07-02T00:00:00"/>
    <x v="3"/>
    <x v="39"/>
    <s v="Milwaukee"/>
    <x v="5"/>
    <n v="52"/>
    <n v="94"/>
    <n v="4888"/>
    <n v="2639.52"/>
    <n v="0.54"/>
    <x v="2"/>
    <n v="2021"/>
    <x v="5"/>
    <x v="2"/>
    <x v="1"/>
    <n v="28.08"/>
  </r>
  <r>
    <x v="3"/>
    <n v="1185732"/>
    <d v="2021-08-03T00:00:00"/>
    <x v="3"/>
    <x v="39"/>
    <s v="Milwaukee"/>
    <x v="0"/>
    <n v="46"/>
    <n v="158"/>
    <n v="7268"/>
    <n v="3052.56"/>
    <n v="0.42"/>
    <x v="2"/>
    <n v="2021"/>
    <x v="6"/>
    <x v="2"/>
    <x v="0"/>
    <n v="19.32"/>
  </r>
  <r>
    <x v="3"/>
    <n v="1185732"/>
    <d v="2021-08-03T00:00:00"/>
    <x v="3"/>
    <x v="39"/>
    <s v="Milwaukee"/>
    <x v="1"/>
    <n v="43"/>
    <n v="84"/>
    <n v="3612"/>
    <n v="1697.6399999999999"/>
    <n v="0.47"/>
    <x v="2"/>
    <n v="2021"/>
    <x v="6"/>
    <x v="2"/>
    <x v="0"/>
    <n v="20.209999999999997"/>
  </r>
  <r>
    <x v="3"/>
    <n v="1185732"/>
    <d v="2021-08-03T00:00:00"/>
    <x v="3"/>
    <x v="39"/>
    <s v="Milwaukee"/>
    <x v="2"/>
    <n v="39"/>
    <n v="56"/>
    <n v="2184"/>
    <n v="873.6"/>
    <n v="0.4"/>
    <x v="2"/>
    <n v="2021"/>
    <x v="6"/>
    <x v="2"/>
    <x v="0"/>
    <n v="15.6"/>
  </r>
  <r>
    <x v="3"/>
    <n v="1185732"/>
    <d v="2021-08-03T00:00:00"/>
    <x v="3"/>
    <x v="39"/>
    <s v="Milwaukee"/>
    <x v="3"/>
    <n v="39"/>
    <n v="50"/>
    <n v="1950"/>
    <n v="877.49999999999989"/>
    <n v="0.44999999999999996"/>
    <x v="2"/>
    <n v="2021"/>
    <x v="6"/>
    <x v="2"/>
    <x v="0"/>
    <n v="17.549999999999997"/>
  </r>
  <r>
    <x v="3"/>
    <n v="1185732"/>
    <d v="2021-08-03T00:00:00"/>
    <x v="3"/>
    <x v="39"/>
    <s v="Milwaukee"/>
    <x v="4"/>
    <n v="48"/>
    <n v="46"/>
    <n v="2208"/>
    <n v="1435.2"/>
    <n v="0.65"/>
    <x v="2"/>
    <n v="2021"/>
    <x v="6"/>
    <x v="2"/>
    <x v="1"/>
    <n v="31.2"/>
  </r>
  <r>
    <x v="3"/>
    <n v="1185732"/>
    <d v="2021-08-03T00:00:00"/>
    <x v="3"/>
    <x v="39"/>
    <s v="Milwaukee"/>
    <x v="5"/>
    <n v="52"/>
    <n v="102"/>
    <n v="5304"/>
    <n v="2705.04"/>
    <n v="0.51"/>
    <x v="2"/>
    <n v="2021"/>
    <x v="6"/>
    <x v="2"/>
    <x v="1"/>
    <n v="26.52"/>
  </r>
  <r>
    <x v="3"/>
    <n v="1185732"/>
    <d v="2021-09-04T00:00:00"/>
    <x v="3"/>
    <x v="39"/>
    <s v="Milwaukee"/>
    <x v="0"/>
    <n v="33"/>
    <n v="143"/>
    <n v="4719"/>
    <n v="1934.79"/>
    <n v="0.41"/>
    <x v="2"/>
    <n v="2021"/>
    <x v="7"/>
    <x v="2"/>
    <x v="0"/>
    <n v="13.53"/>
  </r>
  <r>
    <x v="3"/>
    <n v="1185732"/>
    <d v="2021-09-04T00:00:00"/>
    <x v="3"/>
    <x v="39"/>
    <s v="Milwaukee"/>
    <x v="1"/>
    <n v="29"/>
    <n v="65"/>
    <n v="1885"/>
    <n v="848.24999999999989"/>
    <n v="0.44999999999999996"/>
    <x v="2"/>
    <n v="2021"/>
    <x v="7"/>
    <x v="2"/>
    <x v="0"/>
    <n v="13.049999999999999"/>
  </r>
  <r>
    <x v="3"/>
    <n v="1185732"/>
    <d v="2021-09-04T00:00:00"/>
    <x v="3"/>
    <x v="39"/>
    <s v="Milwaukee"/>
    <x v="2"/>
    <n v="24"/>
    <n v="44"/>
    <n v="1056"/>
    <n v="475.19999999999993"/>
    <n v="0.44999999999999996"/>
    <x v="2"/>
    <n v="2021"/>
    <x v="7"/>
    <x v="2"/>
    <x v="0"/>
    <n v="10.799999999999999"/>
  </r>
  <r>
    <x v="3"/>
    <n v="1185732"/>
    <d v="2021-09-04T00:00:00"/>
    <x v="3"/>
    <x v="39"/>
    <s v="Milwaukee"/>
    <x v="3"/>
    <n v="23"/>
    <n v="34"/>
    <n v="782"/>
    <n v="351.9"/>
    <n v="0.44999999999999996"/>
    <x v="2"/>
    <n v="2021"/>
    <x v="7"/>
    <x v="2"/>
    <x v="0"/>
    <n v="10.35"/>
  </r>
  <r>
    <x v="3"/>
    <n v="1185732"/>
    <d v="2021-09-04T00:00:00"/>
    <x v="3"/>
    <x v="39"/>
    <s v="Milwaukee"/>
    <x v="4"/>
    <n v="33"/>
    <n v="33"/>
    <n v="1089"/>
    <n v="707.85"/>
    <n v="0.65"/>
    <x v="2"/>
    <n v="2021"/>
    <x v="7"/>
    <x v="2"/>
    <x v="1"/>
    <n v="21.45"/>
  </r>
  <r>
    <x v="3"/>
    <n v="1185732"/>
    <d v="2021-09-04T00:00:00"/>
    <x v="3"/>
    <x v="39"/>
    <s v="Milwaukee"/>
    <x v="5"/>
    <n v="38"/>
    <n v="52"/>
    <n v="1976"/>
    <n v="988"/>
    <n v="0.5"/>
    <x v="2"/>
    <n v="2021"/>
    <x v="7"/>
    <x v="2"/>
    <x v="1"/>
    <n v="19"/>
  </r>
  <r>
    <x v="3"/>
    <n v="1185732"/>
    <d v="2021-10-03T00:00:00"/>
    <x v="3"/>
    <x v="39"/>
    <s v="Milwaukee"/>
    <x v="0"/>
    <n v="43"/>
    <n v="113"/>
    <n v="4859"/>
    <n v="2040.78"/>
    <n v="0.42"/>
    <x v="2"/>
    <n v="2021"/>
    <x v="8"/>
    <x v="3"/>
    <x v="0"/>
    <n v="18.059999999999999"/>
  </r>
  <r>
    <x v="3"/>
    <n v="1185732"/>
    <d v="2021-10-03T00:00:00"/>
    <x v="3"/>
    <x v="39"/>
    <s v="Milwaukee"/>
    <x v="1"/>
    <n v="33"/>
    <n v="68"/>
    <n v="2244"/>
    <n v="1077.1199999999999"/>
    <n v="0.48"/>
    <x v="2"/>
    <n v="2021"/>
    <x v="8"/>
    <x v="3"/>
    <x v="0"/>
    <n v="15.839999999999998"/>
  </r>
  <r>
    <x v="3"/>
    <n v="1185732"/>
    <d v="2021-10-03T00:00:00"/>
    <x v="3"/>
    <x v="39"/>
    <s v="Milwaukee"/>
    <x v="2"/>
    <n v="34"/>
    <n v="33"/>
    <n v="1122"/>
    <n v="482.46"/>
    <n v="0.43"/>
    <x v="2"/>
    <n v="2021"/>
    <x v="8"/>
    <x v="3"/>
    <x v="0"/>
    <n v="14.62"/>
  </r>
  <r>
    <x v="3"/>
    <n v="1185732"/>
    <d v="2021-10-03T00:00:00"/>
    <x v="3"/>
    <x v="39"/>
    <s v="Milwaukee"/>
    <x v="3"/>
    <n v="32"/>
    <n v="33"/>
    <n v="1056"/>
    <n v="432.96"/>
    <n v="0.41"/>
    <x v="2"/>
    <n v="2021"/>
    <x v="8"/>
    <x v="3"/>
    <x v="0"/>
    <n v="13.12"/>
  </r>
  <r>
    <x v="3"/>
    <n v="1185732"/>
    <d v="2021-10-03T00:00:00"/>
    <x v="3"/>
    <x v="39"/>
    <s v="Milwaukee"/>
    <x v="4"/>
    <n v="44"/>
    <n v="33"/>
    <n v="1452"/>
    <n v="914.76"/>
    <n v="0.63"/>
    <x v="2"/>
    <n v="2021"/>
    <x v="8"/>
    <x v="3"/>
    <x v="1"/>
    <n v="27.72"/>
  </r>
  <r>
    <x v="3"/>
    <n v="1185732"/>
    <d v="2021-10-03T00:00:00"/>
    <x v="3"/>
    <x v="39"/>
    <s v="Milwaukee"/>
    <x v="5"/>
    <n v="46"/>
    <n v="65"/>
    <n v="2990"/>
    <n v="1524.9"/>
    <n v="0.51"/>
    <x v="2"/>
    <n v="2021"/>
    <x v="8"/>
    <x v="3"/>
    <x v="1"/>
    <n v="23.46"/>
  </r>
  <r>
    <x v="3"/>
    <n v="1185732"/>
    <d v="2021-11-03T00:00:00"/>
    <x v="3"/>
    <x v="39"/>
    <s v="Milwaukee"/>
    <x v="0"/>
    <n v="41"/>
    <n v="104"/>
    <n v="4264"/>
    <n v="1833.52"/>
    <n v="0.43"/>
    <x v="2"/>
    <n v="2021"/>
    <x v="9"/>
    <x v="3"/>
    <x v="0"/>
    <n v="17.63"/>
  </r>
  <r>
    <x v="3"/>
    <n v="1185732"/>
    <d v="2021-11-03T00:00:00"/>
    <x v="3"/>
    <x v="39"/>
    <s v="Milwaukee"/>
    <x v="1"/>
    <n v="32"/>
    <n v="78"/>
    <n v="2496"/>
    <n v="1173.1199999999999"/>
    <n v="0.47"/>
    <x v="2"/>
    <n v="2021"/>
    <x v="9"/>
    <x v="3"/>
    <x v="0"/>
    <n v="15.04"/>
  </r>
  <r>
    <x v="3"/>
    <n v="1185732"/>
    <d v="2021-11-03T00:00:00"/>
    <x v="3"/>
    <x v="39"/>
    <s v="Milwaukee"/>
    <x v="2"/>
    <n v="33"/>
    <n v="69"/>
    <n v="2277"/>
    <n v="956.33999999999992"/>
    <n v="0.42"/>
    <x v="2"/>
    <n v="2021"/>
    <x v="9"/>
    <x v="3"/>
    <x v="0"/>
    <n v="13.86"/>
  </r>
  <r>
    <x v="3"/>
    <n v="1185732"/>
    <d v="2021-11-03T00:00:00"/>
    <x v="3"/>
    <x v="39"/>
    <s v="Milwaukee"/>
    <x v="3"/>
    <n v="33"/>
    <n v="65"/>
    <n v="2145"/>
    <n v="965.24999999999989"/>
    <n v="0.44999999999999996"/>
    <x v="2"/>
    <n v="2021"/>
    <x v="9"/>
    <x v="3"/>
    <x v="0"/>
    <n v="14.849999999999998"/>
  </r>
  <r>
    <x v="3"/>
    <n v="1185732"/>
    <d v="2021-11-03T00:00:00"/>
    <x v="3"/>
    <x v="39"/>
    <s v="Milwaukee"/>
    <x v="4"/>
    <n v="58"/>
    <n v="56"/>
    <n v="3248"/>
    <n v="2013.76"/>
    <n v="0.62"/>
    <x v="2"/>
    <n v="2021"/>
    <x v="9"/>
    <x v="3"/>
    <x v="1"/>
    <n v="35.96"/>
  </r>
  <r>
    <x v="3"/>
    <n v="1185732"/>
    <d v="2021-11-03T00:00:00"/>
    <x v="3"/>
    <x v="39"/>
    <s v="Milwaukee"/>
    <x v="5"/>
    <n v="61"/>
    <n v="75"/>
    <n v="4575"/>
    <n v="2333.25"/>
    <n v="0.51"/>
    <x v="2"/>
    <n v="2021"/>
    <x v="9"/>
    <x v="3"/>
    <x v="1"/>
    <n v="31.11"/>
  </r>
  <r>
    <x v="3"/>
    <n v="1185732"/>
    <d v="2021-12-02T00:00:00"/>
    <x v="3"/>
    <x v="39"/>
    <s v="Milwaukee"/>
    <x v="0"/>
    <n v="58"/>
    <n v="138"/>
    <n v="8004"/>
    <n v="3281.64"/>
    <n v="0.41"/>
    <x v="2"/>
    <n v="2021"/>
    <x v="10"/>
    <x v="3"/>
    <x v="0"/>
    <n v="23.779999999999998"/>
  </r>
  <r>
    <x v="3"/>
    <n v="1185732"/>
    <d v="2021-12-02T00:00:00"/>
    <x v="3"/>
    <x v="39"/>
    <s v="Milwaukee"/>
    <x v="1"/>
    <n v="49"/>
    <n v="102"/>
    <n v="4998"/>
    <n v="2349.06"/>
    <n v="0.47"/>
    <x v="2"/>
    <n v="2021"/>
    <x v="10"/>
    <x v="3"/>
    <x v="0"/>
    <n v="23.03"/>
  </r>
  <r>
    <x v="3"/>
    <n v="1185732"/>
    <d v="2021-12-02T00:00:00"/>
    <x v="3"/>
    <x v="39"/>
    <s v="Milwaukee"/>
    <x v="2"/>
    <n v="45"/>
    <n v="87"/>
    <n v="3915"/>
    <n v="1722.6"/>
    <n v="0.44"/>
    <x v="2"/>
    <n v="2021"/>
    <x v="10"/>
    <x v="3"/>
    <x v="0"/>
    <n v="19.8"/>
  </r>
  <r>
    <x v="3"/>
    <n v="1185732"/>
    <d v="2021-12-02T00:00:00"/>
    <x v="3"/>
    <x v="39"/>
    <s v="Milwaukee"/>
    <x v="3"/>
    <n v="48"/>
    <n v="73"/>
    <n v="3504"/>
    <n v="1576.8"/>
    <n v="0.44999999999999996"/>
    <x v="2"/>
    <n v="2021"/>
    <x v="10"/>
    <x v="3"/>
    <x v="0"/>
    <n v="21.599999999999998"/>
  </r>
  <r>
    <x v="3"/>
    <n v="1185732"/>
    <d v="2021-12-02T00:00:00"/>
    <x v="3"/>
    <x v="39"/>
    <s v="Milwaukee"/>
    <x v="4"/>
    <n v="57"/>
    <n v="73"/>
    <n v="4161"/>
    <n v="2496.6"/>
    <n v="0.6"/>
    <x v="2"/>
    <n v="2021"/>
    <x v="10"/>
    <x v="3"/>
    <x v="1"/>
    <n v="34.199999999999996"/>
  </r>
  <r>
    <x v="3"/>
    <n v="1185732"/>
    <d v="2021-12-02T00:00:00"/>
    <x v="3"/>
    <x v="39"/>
    <s v="Milwaukee"/>
    <x v="5"/>
    <n v="59"/>
    <n v="88"/>
    <n v="5192"/>
    <n v="2699.84"/>
    <n v="0.52"/>
    <x v="2"/>
    <n v="2021"/>
    <x v="10"/>
    <x v="3"/>
    <x v="1"/>
    <n v="30.680000000000003"/>
  </r>
  <r>
    <x v="3"/>
    <n v="1185732"/>
    <d v="2021-01-10T00:00:00"/>
    <x v="3"/>
    <x v="39"/>
    <s v="Milwaukee"/>
    <x v="0"/>
    <n v="32"/>
    <n v="140"/>
    <n v="4480"/>
    <n v="2329.6"/>
    <n v="0.52"/>
    <x v="2"/>
    <n v="2021"/>
    <x v="0"/>
    <x v="0"/>
    <x v="0"/>
    <n v="16.64"/>
  </r>
  <r>
    <x v="3"/>
    <n v="1185732"/>
    <d v="2021-01-10T00:00:00"/>
    <x v="3"/>
    <x v="39"/>
    <s v="Milwaukee"/>
    <x v="1"/>
    <n v="32"/>
    <n v="78"/>
    <n v="2496"/>
    <n v="1272.96"/>
    <n v="0.51"/>
    <x v="2"/>
    <n v="2021"/>
    <x v="0"/>
    <x v="0"/>
    <x v="0"/>
    <n v="16.32"/>
  </r>
  <r>
    <x v="3"/>
    <n v="1185732"/>
    <d v="2021-01-10T00:00:00"/>
    <x v="3"/>
    <x v="39"/>
    <s v="Milwaukee"/>
    <x v="2"/>
    <n v="24"/>
    <n v="87"/>
    <n v="2088"/>
    <n v="939.59999999999991"/>
    <n v="0.44999999999999996"/>
    <x v="2"/>
    <n v="2021"/>
    <x v="0"/>
    <x v="0"/>
    <x v="0"/>
    <n v="10.799999999999999"/>
  </r>
  <r>
    <x v="3"/>
    <n v="1185732"/>
    <d v="2021-01-10T00:00:00"/>
    <x v="3"/>
    <x v="39"/>
    <s v="Milwaukee"/>
    <x v="3"/>
    <n v="28"/>
    <n v="44"/>
    <n v="1232"/>
    <n v="591.36"/>
    <n v="0.48"/>
    <x v="2"/>
    <n v="2021"/>
    <x v="0"/>
    <x v="0"/>
    <x v="0"/>
    <n v="13.44"/>
  </r>
  <r>
    <x v="3"/>
    <n v="1185732"/>
    <d v="2021-01-10T00:00:00"/>
    <x v="3"/>
    <x v="39"/>
    <s v="Milwaukee"/>
    <x v="4"/>
    <n v="41"/>
    <n v="58"/>
    <n v="2378"/>
    <n v="1046.32"/>
    <n v="0.44"/>
    <x v="2"/>
    <n v="2021"/>
    <x v="0"/>
    <x v="0"/>
    <x v="1"/>
    <n v="18.04"/>
  </r>
  <r>
    <x v="3"/>
    <n v="1185732"/>
    <d v="2021-01-10T00:00:00"/>
    <x v="3"/>
    <x v="39"/>
    <s v="Milwaukee"/>
    <x v="5"/>
    <n v="32"/>
    <n v="84"/>
    <n v="2688"/>
    <n v="1344"/>
    <n v="0.5"/>
    <x v="2"/>
    <n v="2021"/>
    <x v="0"/>
    <x v="0"/>
    <x v="1"/>
    <n v="16"/>
  </r>
  <r>
    <x v="3"/>
    <n v="1185732"/>
    <d v="2021-02-10T00:00:00"/>
    <x v="3"/>
    <x v="39"/>
    <s v="Milwaukee"/>
    <x v="0"/>
    <n v="34"/>
    <n v="160"/>
    <n v="5440"/>
    <n v="2992.0000000000005"/>
    <n v="0.55000000000000004"/>
    <x v="2"/>
    <n v="2021"/>
    <x v="1"/>
    <x v="0"/>
    <x v="0"/>
    <n v="18.700000000000003"/>
  </r>
  <r>
    <x v="3"/>
    <n v="1185732"/>
    <d v="2021-02-10T00:00:00"/>
    <x v="3"/>
    <x v="39"/>
    <s v="Milwaukee"/>
    <x v="1"/>
    <n v="34"/>
    <n v="52"/>
    <n v="1768"/>
    <n v="901.68000000000006"/>
    <n v="0.51"/>
    <x v="2"/>
    <n v="2021"/>
    <x v="1"/>
    <x v="0"/>
    <x v="0"/>
    <n v="17.34"/>
  </r>
  <r>
    <x v="3"/>
    <n v="1185732"/>
    <d v="2021-02-10T00:00:00"/>
    <x v="3"/>
    <x v="39"/>
    <s v="Milwaukee"/>
    <x v="2"/>
    <n v="24"/>
    <n v="73"/>
    <n v="1752"/>
    <n v="876"/>
    <n v="0.5"/>
    <x v="2"/>
    <n v="2021"/>
    <x v="1"/>
    <x v="0"/>
    <x v="0"/>
    <n v="12"/>
  </r>
  <r>
    <x v="3"/>
    <n v="1185732"/>
    <d v="2021-02-10T00:00:00"/>
    <x v="3"/>
    <x v="40"/>
    <s v="Indianapolis"/>
    <x v="3"/>
    <n v="29"/>
    <n v="36"/>
    <n v="1044"/>
    <n v="490.67999999999995"/>
    <n v="0.47"/>
    <x v="2"/>
    <n v="2021"/>
    <x v="1"/>
    <x v="0"/>
    <x v="0"/>
    <n v="13.629999999999999"/>
  </r>
  <r>
    <x v="3"/>
    <n v="1185732"/>
    <d v="2021-02-10T00:00:00"/>
    <x v="3"/>
    <x v="40"/>
    <s v="Indianapolis"/>
    <x v="4"/>
    <n v="41"/>
    <n v="58"/>
    <n v="2378"/>
    <n v="1046.32"/>
    <n v="0.44"/>
    <x v="2"/>
    <n v="2021"/>
    <x v="1"/>
    <x v="0"/>
    <x v="1"/>
    <n v="18.04"/>
  </r>
  <r>
    <x v="3"/>
    <n v="1185732"/>
    <d v="2021-02-10T00:00:00"/>
    <x v="3"/>
    <x v="40"/>
    <s v="Indianapolis"/>
    <x v="5"/>
    <n v="19"/>
    <n v="75"/>
    <n v="1425"/>
    <n v="726.75"/>
    <n v="0.51"/>
    <x v="2"/>
    <n v="2021"/>
    <x v="1"/>
    <x v="0"/>
    <x v="1"/>
    <n v="9.69"/>
  </r>
  <r>
    <x v="3"/>
    <n v="1185732"/>
    <d v="2021-03-09T00:00:00"/>
    <x v="3"/>
    <x v="40"/>
    <s v="Indianapolis"/>
    <x v="0"/>
    <n v="23"/>
    <n v="151"/>
    <n v="3473"/>
    <n v="1771.23"/>
    <n v="0.51"/>
    <x v="2"/>
    <n v="2021"/>
    <x v="2"/>
    <x v="0"/>
    <x v="0"/>
    <n v="11.73"/>
  </r>
  <r>
    <x v="3"/>
    <n v="1185732"/>
    <d v="2021-03-09T00:00:00"/>
    <x v="3"/>
    <x v="40"/>
    <s v="Indianapolis"/>
    <x v="1"/>
    <n v="23"/>
    <n v="61"/>
    <n v="1403"/>
    <n v="771.65000000000009"/>
    <n v="0.55000000000000004"/>
    <x v="2"/>
    <n v="2021"/>
    <x v="2"/>
    <x v="0"/>
    <x v="0"/>
    <n v="12.650000000000002"/>
  </r>
  <r>
    <x v="3"/>
    <n v="1185732"/>
    <d v="2021-03-09T00:00:00"/>
    <x v="3"/>
    <x v="40"/>
    <s v="Indianapolis"/>
    <x v="2"/>
    <n v="14"/>
    <n v="72"/>
    <n v="1008"/>
    <n v="504"/>
    <n v="0.5"/>
    <x v="2"/>
    <n v="2021"/>
    <x v="2"/>
    <x v="0"/>
    <x v="0"/>
    <n v="7"/>
  </r>
  <r>
    <x v="3"/>
    <n v="1185732"/>
    <d v="2021-03-09T00:00:00"/>
    <x v="3"/>
    <x v="40"/>
    <s v="Indianapolis"/>
    <x v="3"/>
    <n v="19"/>
    <n v="31"/>
    <n v="589"/>
    <n v="265.04999999999995"/>
    <n v="0.44999999999999996"/>
    <x v="2"/>
    <n v="2021"/>
    <x v="2"/>
    <x v="0"/>
    <x v="0"/>
    <n v="8.5499999999999989"/>
  </r>
  <r>
    <x v="3"/>
    <n v="1185732"/>
    <d v="2021-03-09T00:00:00"/>
    <x v="3"/>
    <x v="40"/>
    <s v="Indianapolis"/>
    <x v="4"/>
    <n v="32"/>
    <n v="44"/>
    <n v="1408"/>
    <n v="605.43999999999994"/>
    <n v="0.43"/>
    <x v="2"/>
    <n v="2021"/>
    <x v="2"/>
    <x v="0"/>
    <x v="1"/>
    <n v="13.759999999999998"/>
  </r>
  <r>
    <x v="3"/>
    <n v="1185732"/>
    <d v="2021-03-09T00:00:00"/>
    <x v="3"/>
    <x v="40"/>
    <s v="Indianapolis"/>
    <x v="5"/>
    <n v="24"/>
    <n v="74"/>
    <n v="1776"/>
    <n v="923.52"/>
    <n v="0.52"/>
    <x v="2"/>
    <n v="2021"/>
    <x v="2"/>
    <x v="0"/>
    <x v="1"/>
    <n v="12.48"/>
  </r>
  <r>
    <x v="3"/>
    <n v="1185732"/>
    <d v="2021-04-10T00:00:00"/>
    <x v="3"/>
    <x v="40"/>
    <s v="Indianapolis"/>
    <x v="0"/>
    <n v="23"/>
    <n v="125"/>
    <n v="2875"/>
    <n v="1581.2500000000002"/>
    <n v="0.55000000000000004"/>
    <x v="2"/>
    <n v="2021"/>
    <x v="3"/>
    <x v="1"/>
    <x v="0"/>
    <n v="12.650000000000002"/>
  </r>
  <r>
    <x v="3"/>
    <n v="1185732"/>
    <d v="2021-04-10T00:00:00"/>
    <x v="3"/>
    <x v="40"/>
    <s v="Indianapolis"/>
    <x v="1"/>
    <n v="23"/>
    <n v="54"/>
    <n v="1242"/>
    <n v="645.84"/>
    <n v="0.52"/>
    <x v="2"/>
    <n v="2021"/>
    <x v="3"/>
    <x v="1"/>
    <x v="0"/>
    <n v="11.96"/>
  </r>
  <r>
    <x v="3"/>
    <n v="1185732"/>
    <d v="2021-04-10T00:00:00"/>
    <x v="3"/>
    <x v="40"/>
    <s v="Indianapolis"/>
    <x v="2"/>
    <n v="14"/>
    <n v="52"/>
    <n v="728"/>
    <n v="364"/>
    <n v="0.5"/>
    <x v="2"/>
    <n v="2021"/>
    <x v="3"/>
    <x v="1"/>
    <x v="0"/>
    <n v="7"/>
  </r>
  <r>
    <x v="3"/>
    <n v="1185732"/>
    <d v="2021-04-10T00:00:00"/>
    <x v="3"/>
    <x v="40"/>
    <s v="Indianapolis"/>
    <x v="3"/>
    <n v="19"/>
    <n v="36"/>
    <n v="684"/>
    <n v="328.32"/>
    <n v="0.48"/>
    <x v="2"/>
    <n v="2021"/>
    <x v="3"/>
    <x v="1"/>
    <x v="0"/>
    <n v="9.1199999999999992"/>
  </r>
  <r>
    <x v="3"/>
    <n v="1185732"/>
    <d v="2021-04-10T00:00:00"/>
    <x v="3"/>
    <x v="40"/>
    <s v="Indianapolis"/>
    <x v="4"/>
    <n v="61"/>
    <n v="45"/>
    <n v="2745"/>
    <n v="1207.8"/>
    <n v="0.44"/>
    <x v="2"/>
    <n v="2021"/>
    <x v="3"/>
    <x v="1"/>
    <x v="1"/>
    <n v="26.84"/>
  </r>
  <r>
    <x v="3"/>
    <n v="1185732"/>
    <d v="2021-04-10T00:00:00"/>
    <x v="3"/>
    <x v="40"/>
    <s v="Indianapolis"/>
    <x v="5"/>
    <n v="47"/>
    <n v="72"/>
    <n v="3384"/>
    <n v="1861.2"/>
    <n v="0.55000000000000004"/>
    <x v="2"/>
    <n v="2021"/>
    <x v="3"/>
    <x v="1"/>
    <x v="1"/>
    <n v="25.85"/>
  </r>
  <r>
    <x v="3"/>
    <n v="1185732"/>
    <d v="2021-05-11T00:00:00"/>
    <x v="3"/>
    <x v="40"/>
    <s v="Indianapolis"/>
    <x v="0"/>
    <n v="54"/>
    <n v="164"/>
    <n v="8856"/>
    <n v="4428"/>
    <n v="0.5"/>
    <x v="2"/>
    <n v="2021"/>
    <x v="4"/>
    <x v="1"/>
    <x v="0"/>
    <n v="27"/>
  </r>
  <r>
    <x v="3"/>
    <n v="1185732"/>
    <d v="2021-05-11T00:00:00"/>
    <x v="3"/>
    <x v="40"/>
    <s v="Indianapolis"/>
    <x v="1"/>
    <n v="37"/>
    <n v="73"/>
    <n v="2701"/>
    <n v="1485.5500000000002"/>
    <n v="0.55000000000000004"/>
    <x v="2"/>
    <n v="2021"/>
    <x v="4"/>
    <x v="1"/>
    <x v="0"/>
    <n v="20.350000000000001"/>
  </r>
  <r>
    <x v="3"/>
    <n v="1185732"/>
    <d v="2021-05-11T00:00:00"/>
    <x v="3"/>
    <x v="40"/>
    <s v="Indianapolis"/>
    <x v="2"/>
    <n v="34"/>
    <n v="56"/>
    <n v="1904"/>
    <n v="894.88"/>
    <n v="0.47"/>
    <x v="2"/>
    <n v="2021"/>
    <x v="4"/>
    <x v="1"/>
    <x v="0"/>
    <n v="15.98"/>
  </r>
  <r>
    <x v="3"/>
    <n v="1185732"/>
    <d v="2021-05-11T00:00:00"/>
    <x v="3"/>
    <x v="40"/>
    <s v="Indianapolis"/>
    <x v="3"/>
    <n v="34"/>
    <n v="49"/>
    <n v="1666"/>
    <n v="816.34"/>
    <n v="0.49"/>
    <x v="2"/>
    <n v="2021"/>
    <x v="4"/>
    <x v="1"/>
    <x v="0"/>
    <n v="16.66"/>
  </r>
  <r>
    <x v="3"/>
    <n v="1185732"/>
    <d v="2021-05-11T00:00:00"/>
    <x v="3"/>
    <x v="40"/>
    <s v="Indianapolis"/>
    <x v="4"/>
    <n v="44"/>
    <n v="58"/>
    <n v="2552"/>
    <n v="1148.3999999999999"/>
    <n v="0.44999999999999996"/>
    <x v="2"/>
    <n v="2021"/>
    <x v="4"/>
    <x v="1"/>
    <x v="1"/>
    <n v="19.799999999999997"/>
  </r>
  <r>
    <x v="3"/>
    <n v="1185732"/>
    <d v="2021-05-11T00:00:00"/>
    <x v="3"/>
    <x v="40"/>
    <s v="Indianapolis"/>
    <x v="5"/>
    <n v="53"/>
    <n v="91"/>
    <n v="4823"/>
    <n v="2507.96"/>
    <n v="0.52"/>
    <x v="2"/>
    <n v="2021"/>
    <x v="4"/>
    <x v="1"/>
    <x v="1"/>
    <n v="27.56"/>
  </r>
  <r>
    <x v="3"/>
    <n v="1185732"/>
    <d v="2021-06-10T00:00:00"/>
    <x v="3"/>
    <x v="40"/>
    <s v="Indianapolis"/>
    <x v="0"/>
    <n v="36"/>
    <n v="155"/>
    <n v="5580"/>
    <n v="3069.0000000000005"/>
    <n v="0.55000000000000004"/>
    <x v="2"/>
    <n v="2021"/>
    <x v="11"/>
    <x v="1"/>
    <x v="0"/>
    <n v="19.800000000000004"/>
  </r>
  <r>
    <x v="3"/>
    <n v="1185732"/>
    <d v="2021-06-10T00:00:00"/>
    <x v="3"/>
    <x v="40"/>
    <s v="Indianapolis"/>
    <x v="1"/>
    <n v="32"/>
    <n v="94"/>
    <n v="3008"/>
    <n v="1594.24"/>
    <n v="0.53"/>
    <x v="2"/>
    <n v="2021"/>
    <x v="11"/>
    <x v="1"/>
    <x v="0"/>
    <n v="16.96"/>
  </r>
  <r>
    <x v="3"/>
    <n v="1185732"/>
    <d v="2021-06-10T00:00:00"/>
    <x v="3"/>
    <x v="40"/>
    <s v="Indianapolis"/>
    <x v="2"/>
    <n v="27"/>
    <n v="50"/>
    <n v="1350"/>
    <n v="607.49999999999989"/>
    <n v="0.44999999999999996"/>
    <x v="2"/>
    <n v="2021"/>
    <x v="11"/>
    <x v="1"/>
    <x v="0"/>
    <n v="12.149999999999999"/>
  </r>
  <r>
    <x v="3"/>
    <n v="1185732"/>
    <d v="2021-06-10T00:00:00"/>
    <x v="3"/>
    <x v="40"/>
    <s v="Indianapolis"/>
    <x v="3"/>
    <n v="29"/>
    <n v="46"/>
    <n v="1334"/>
    <n v="626.98"/>
    <n v="0.47"/>
    <x v="2"/>
    <n v="2021"/>
    <x v="11"/>
    <x v="1"/>
    <x v="0"/>
    <n v="13.63"/>
  </r>
  <r>
    <x v="3"/>
    <n v="1185732"/>
    <d v="2021-06-10T00:00:00"/>
    <x v="3"/>
    <x v="40"/>
    <s v="Indianapolis"/>
    <x v="4"/>
    <n v="36"/>
    <n v="53"/>
    <n v="1908"/>
    <n v="858.59999999999991"/>
    <n v="0.44999999999999996"/>
    <x v="2"/>
    <n v="2021"/>
    <x v="11"/>
    <x v="1"/>
    <x v="1"/>
    <n v="16.2"/>
  </r>
  <r>
    <x v="3"/>
    <n v="1185732"/>
    <d v="2021-06-10T00:00:00"/>
    <x v="3"/>
    <x v="40"/>
    <s v="Indianapolis"/>
    <x v="5"/>
    <n v="56"/>
    <n v="91"/>
    <n v="5096"/>
    <n v="2598.96"/>
    <n v="0.51"/>
    <x v="2"/>
    <n v="2021"/>
    <x v="11"/>
    <x v="1"/>
    <x v="1"/>
    <n v="28.56"/>
  </r>
  <r>
    <x v="3"/>
    <n v="1185732"/>
    <d v="2021-07-09T00:00:00"/>
    <x v="3"/>
    <x v="40"/>
    <s v="Indianapolis"/>
    <x v="0"/>
    <n v="51"/>
    <n v="149"/>
    <n v="7599"/>
    <n v="4027.4700000000003"/>
    <n v="0.53"/>
    <x v="2"/>
    <n v="2021"/>
    <x v="5"/>
    <x v="2"/>
    <x v="0"/>
    <n v="27.03"/>
  </r>
  <r>
    <x v="3"/>
    <n v="1185732"/>
    <d v="2021-07-09T00:00:00"/>
    <x v="3"/>
    <x v="40"/>
    <s v="Indianapolis"/>
    <x v="1"/>
    <n v="49"/>
    <n v="84"/>
    <n v="4116"/>
    <n v="2058"/>
    <n v="0.5"/>
    <x v="2"/>
    <n v="2021"/>
    <x v="5"/>
    <x v="2"/>
    <x v="0"/>
    <n v="24.5"/>
  </r>
  <r>
    <x v="3"/>
    <n v="1185732"/>
    <d v="2021-07-09T00:00:00"/>
    <x v="3"/>
    <x v="40"/>
    <s v="Indianapolis"/>
    <x v="2"/>
    <n v="42"/>
    <n v="68"/>
    <n v="2856"/>
    <n v="1285.1999999999998"/>
    <n v="0.44999999999999996"/>
    <x v="2"/>
    <n v="2021"/>
    <x v="5"/>
    <x v="2"/>
    <x v="0"/>
    <n v="18.899999999999999"/>
  </r>
  <r>
    <x v="3"/>
    <n v="1185732"/>
    <d v="2021-07-09T00:00:00"/>
    <x v="3"/>
    <x v="40"/>
    <s v="Indianapolis"/>
    <x v="3"/>
    <n v="42"/>
    <n v="49"/>
    <n v="2058"/>
    <n v="967.26"/>
    <n v="0.47"/>
    <x v="2"/>
    <n v="2021"/>
    <x v="5"/>
    <x v="2"/>
    <x v="0"/>
    <n v="19.739999999999998"/>
  </r>
  <r>
    <x v="3"/>
    <n v="1185732"/>
    <d v="2021-07-09T00:00:00"/>
    <x v="3"/>
    <x v="40"/>
    <s v="Indianapolis"/>
    <x v="4"/>
    <n v="51"/>
    <n v="50"/>
    <n v="2550"/>
    <n v="1071"/>
    <n v="0.42"/>
    <x v="2"/>
    <n v="2021"/>
    <x v="5"/>
    <x v="2"/>
    <x v="1"/>
    <n v="21.42"/>
  </r>
  <r>
    <x v="3"/>
    <n v="1185732"/>
    <d v="2021-07-09T00:00:00"/>
    <x v="3"/>
    <x v="40"/>
    <s v="Indianapolis"/>
    <x v="5"/>
    <n v="54"/>
    <n v="101"/>
    <n v="5454"/>
    <n v="2781.54"/>
    <n v="0.51"/>
    <x v="2"/>
    <n v="2021"/>
    <x v="5"/>
    <x v="2"/>
    <x v="1"/>
    <n v="27.54"/>
  </r>
  <r>
    <x v="3"/>
    <n v="1185732"/>
    <d v="2021-08-10T00:00:00"/>
    <x v="3"/>
    <x v="40"/>
    <s v="Indianapolis"/>
    <x v="0"/>
    <n v="47"/>
    <n v="152"/>
    <n v="7144"/>
    <n v="3929.2000000000003"/>
    <n v="0.55000000000000004"/>
    <x v="2"/>
    <n v="2021"/>
    <x v="6"/>
    <x v="2"/>
    <x v="0"/>
    <n v="25.85"/>
  </r>
  <r>
    <x v="3"/>
    <n v="1185732"/>
    <d v="2021-08-10T00:00:00"/>
    <x v="3"/>
    <x v="40"/>
    <s v="Indianapolis"/>
    <x v="1"/>
    <n v="41"/>
    <n v="87"/>
    <n v="3567"/>
    <n v="1926.18"/>
    <n v="0.54"/>
    <x v="2"/>
    <n v="2021"/>
    <x v="6"/>
    <x v="2"/>
    <x v="0"/>
    <n v="22.14"/>
  </r>
  <r>
    <x v="3"/>
    <n v="1185732"/>
    <d v="2021-08-10T00:00:00"/>
    <x v="3"/>
    <x v="40"/>
    <s v="Indianapolis"/>
    <x v="2"/>
    <n v="37"/>
    <n v="56"/>
    <n v="2072"/>
    <n v="973.83999999999992"/>
    <n v="0.47"/>
    <x v="2"/>
    <n v="2021"/>
    <x v="6"/>
    <x v="2"/>
    <x v="0"/>
    <n v="17.389999999999997"/>
  </r>
  <r>
    <x v="3"/>
    <n v="1185732"/>
    <d v="2021-08-10T00:00:00"/>
    <x v="3"/>
    <x v="40"/>
    <s v="Indianapolis"/>
    <x v="3"/>
    <n v="38"/>
    <n v="60"/>
    <n v="2280"/>
    <n v="1071.5999999999999"/>
    <n v="0.47"/>
    <x v="2"/>
    <n v="2021"/>
    <x v="6"/>
    <x v="2"/>
    <x v="0"/>
    <n v="17.86"/>
  </r>
  <r>
    <x v="3"/>
    <n v="1185732"/>
    <d v="2021-08-10T00:00:00"/>
    <x v="3"/>
    <x v="40"/>
    <s v="Indianapolis"/>
    <x v="4"/>
    <n v="47"/>
    <n v="53"/>
    <n v="2491"/>
    <n v="1120.9499999999998"/>
    <n v="0.44999999999999996"/>
    <x v="2"/>
    <n v="2021"/>
    <x v="6"/>
    <x v="2"/>
    <x v="1"/>
    <n v="21.149999999999995"/>
  </r>
  <r>
    <x v="3"/>
    <n v="1185732"/>
    <d v="2021-08-10T00:00:00"/>
    <x v="3"/>
    <x v="40"/>
    <s v="Indianapolis"/>
    <x v="5"/>
    <n v="54"/>
    <n v="91"/>
    <n v="4914"/>
    <n v="2604.42"/>
    <n v="0.53"/>
    <x v="2"/>
    <n v="2021"/>
    <x v="6"/>
    <x v="2"/>
    <x v="1"/>
    <n v="28.62"/>
  </r>
  <r>
    <x v="3"/>
    <n v="1185732"/>
    <d v="2021-09-11T00:00:00"/>
    <x v="3"/>
    <x v="40"/>
    <s v="Indianapolis"/>
    <x v="0"/>
    <n v="33"/>
    <n v="133"/>
    <n v="4389"/>
    <n v="2370.06"/>
    <n v="0.54"/>
    <x v="2"/>
    <n v="2021"/>
    <x v="7"/>
    <x v="2"/>
    <x v="0"/>
    <n v="17.82"/>
  </r>
  <r>
    <x v="3"/>
    <n v="1185732"/>
    <d v="2021-09-11T00:00:00"/>
    <x v="3"/>
    <x v="40"/>
    <s v="Indianapolis"/>
    <x v="1"/>
    <n v="29"/>
    <n v="74"/>
    <n v="2146"/>
    <n v="1073"/>
    <n v="0.5"/>
    <x v="2"/>
    <n v="2021"/>
    <x v="7"/>
    <x v="2"/>
    <x v="0"/>
    <n v="14.5"/>
  </r>
  <r>
    <x v="3"/>
    <n v="1185732"/>
    <d v="2021-09-11T00:00:00"/>
    <x v="3"/>
    <x v="40"/>
    <s v="Indianapolis"/>
    <x v="2"/>
    <n v="23"/>
    <n v="49"/>
    <n v="1127"/>
    <n v="529.68999999999994"/>
    <n v="0.47"/>
    <x v="2"/>
    <n v="2021"/>
    <x v="7"/>
    <x v="2"/>
    <x v="0"/>
    <n v="10.809999999999999"/>
  </r>
  <r>
    <x v="3"/>
    <n v="1185732"/>
    <d v="2021-09-11T00:00:00"/>
    <x v="3"/>
    <x v="40"/>
    <s v="Indianapolis"/>
    <x v="3"/>
    <n v="24"/>
    <n v="41"/>
    <n v="984"/>
    <n v="462.47999999999996"/>
    <n v="0.47"/>
    <x v="2"/>
    <n v="2021"/>
    <x v="7"/>
    <x v="2"/>
    <x v="0"/>
    <n v="11.28"/>
  </r>
  <r>
    <x v="3"/>
    <n v="1185732"/>
    <d v="2021-09-11T00:00:00"/>
    <x v="3"/>
    <x v="40"/>
    <s v="Indianapolis"/>
    <x v="4"/>
    <n v="33"/>
    <n v="42"/>
    <n v="1386"/>
    <n v="554.4"/>
    <n v="0.4"/>
    <x v="2"/>
    <n v="2021"/>
    <x v="7"/>
    <x v="2"/>
    <x v="1"/>
    <n v="13.2"/>
  </r>
  <r>
    <x v="3"/>
    <n v="1185732"/>
    <d v="2021-09-11T00:00:00"/>
    <x v="3"/>
    <x v="40"/>
    <s v="Indianapolis"/>
    <x v="5"/>
    <n v="36"/>
    <n v="68"/>
    <n v="2448"/>
    <n v="1272.96"/>
    <n v="0.52"/>
    <x v="2"/>
    <n v="2021"/>
    <x v="7"/>
    <x v="2"/>
    <x v="1"/>
    <n v="18.72"/>
  </r>
  <r>
    <x v="3"/>
    <n v="1185732"/>
    <d v="2021-10-10T00:00:00"/>
    <x v="3"/>
    <x v="40"/>
    <s v="Indianapolis"/>
    <x v="0"/>
    <n v="41"/>
    <n v="116"/>
    <n v="4756"/>
    <n v="2520.6800000000003"/>
    <n v="0.53"/>
    <x v="2"/>
    <n v="2021"/>
    <x v="8"/>
    <x v="3"/>
    <x v="0"/>
    <n v="21.730000000000004"/>
  </r>
  <r>
    <x v="3"/>
    <n v="1185732"/>
    <d v="2021-10-10T00:00:00"/>
    <x v="3"/>
    <x v="40"/>
    <s v="Indianapolis"/>
    <x v="1"/>
    <n v="32"/>
    <n v="65"/>
    <n v="2080"/>
    <n v="1144"/>
    <n v="0.55000000000000004"/>
    <x v="2"/>
    <n v="2021"/>
    <x v="8"/>
    <x v="3"/>
    <x v="0"/>
    <n v="17.600000000000001"/>
  </r>
  <r>
    <x v="3"/>
    <n v="1185732"/>
    <d v="2021-10-10T00:00:00"/>
    <x v="3"/>
    <x v="40"/>
    <s v="Indianapolis"/>
    <x v="2"/>
    <n v="32"/>
    <n v="38"/>
    <n v="1216"/>
    <n v="571.52"/>
    <n v="0.47"/>
    <x v="2"/>
    <n v="2021"/>
    <x v="8"/>
    <x v="3"/>
    <x v="0"/>
    <n v="15.04"/>
  </r>
  <r>
    <x v="3"/>
    <n v="1185732"/>
    <d v="2021-10-10T00:00:00"/>
    <x v="3"/>
    <x v="40"/>
    <s v="Indianapolis"/>
    <x v="3"/>
    <n v="33"/>
    <n v="44"/>
    <n v="1452"/>
    <n v="667.92"/>
    <n v="0.45999999999999996"/>
    <x v="2"/>
    <n v="2021"/>
    <x v="8"/>
    <x v="3"/>
    <x v="0"/>
    <n v="15.18"/>
  </r>
  <r>
    <x v="3"/>
    <n v="1185732"/>
    <d v="2021-10-10T00:00:00"/>
    <x v="3"/>
    <x v="40"/>
    <s v="Indianapolis"/>
    <x v="4"/>
    <n v="41"/>
    <n v="38"/>
    <n v="1558"/>
    <n v="685.52"/>
    <n v="0.44"/>
    <x v="2"/>
    <n v="2021"/>
    <x v="8"/>
    <x v="3"/>
    <x v="1"/>
    <n v="18.04"/>
  </r>
  <r>
    <x v="3"/>
    <n v="1185732"/>
    <d v="2021-10-10T00:00:00"/>
    <x v="3"/>
    <x v="40"/>
    <s v="Indianapolis"/>
    <x v="5"/>
    <n v="48"/>
    <n v="83"/>
    <n v="3984"/>
    <n v="2111.52"/>
    <n v="0.53"/>
    <x v="2"/>
    <n v="2021"/>
    <x v="8"/>
    <x v="3"/>
    <x v="1"/>
    <n v="25.44"/>
  </r>
  <r>
    <x v="3"/>
    <n v="1185732"/>
    <d v="2021-11-10T00:00:00"/>
    <x v="3"/>
    <x v="40"/>
    <s v="Indianapolis"/>
    <x v="0"/>
    <n v="41"/>
    <n v="123"/>
    <n v="5043"/>
    <n v="2571.9299999999998"/>
    <n v="0.51"/>
    <x v="2"/>
    <n v="2021"/>
    <x v="9"/>
    <x v="3"/>
    <x v="0"/>
    <n v="20.91"/>
  </r>
  <r>
    <x v="3"/>
    <n v="1185732"/>
    <d v="2021-11-10T00:00:00"/>
    <x v="3"/>
    <x v="40"/>
    <s v="Indianapolis"/>
    <x v="1"/>
    <n v="33"/>
    <n v="98"/>
    <n v="3234"/>
    <n v="1778.7"/>
    <n v="0.55000000000000004"/>
    <x v="2"/>
    <n v="2021"/>
    <x v="9"/>
    <x v="3"/>
    <x v="0"/>
    <n v="18.150000000000002"/>
  </r>
  <r>
    <x v="3"/>
    <n v="1185732"/>
    <d v="2021-11-10T00:00:00"/>
    <x v="3"/>
    <x v="40"/>
    <s v="Indianapolis"/>
    <x v="2"/>
    <n v="32"/>
    <n v="81"/>
    <n v="2592"/>
    <n v="1244.1599999999999"/>
    <n v="0.48"/>
    <x v="2"/>
    <n v="2021"/>
    <x v="9"/>
    <x v="3"/>
    <x v="0"/>
    <n v="15.359999999999998"/>
  </r>
  <r>
    <x v="3"/>
    <n v="1185732"/>
    <d v="2021-11-10T00:00:00"/>
    <x v="3"/>
    <x v="40"/>
    <s v="Indianapolis"/>
    <x v="3"/>
    <n v="34"/>
    <n v="83"/>
    <n v="2822"/>
    <n v="1411"/>
    <n v="0.5"/>
    <x v="2"/>
    <n v="2021"/>
    <x v="9"/>
    <x v="3"/>
    <x v="0"/>
    <n v="17"/>
  </r>
  <r>
    <x v="3"/>
    <n v="1185732"/>
    <d v="2021-11-10T00:00:00"/>
    <x v="3"/>
    <x v="40"/>
    <s v="Indianapolis"/>
    <x v="4"/>
    <n v="55"/>
    <n v="75"/>
    <n v="4125"/>
    <n v="1650"/>
    <n v="0.4"/>
    <x v="2"/>
    <n v="2021"/>
    <x v="9"/>
    <x v="3"/>
    <x v="1"/>
    <n v="22"/>
  </r>
  <r>
    <x v="3"/>
    <n v="1185732"/>
    <d v="2021-11-10T00:00:00"/>
    <x v="3"/>
    <x v="40"/>
    <s v="Indianapolis"/>
    <x v="5"/>
    <n v="61"/>
    <n v="91"/>
    <n v="5551"/>
    <n v="2997.5400000000004"/>
    <n v="0.54"/>
    <x v="2"/>
    <n v="2021"/>
    <x v="9"/>
    <x v="3"/>
    <x v="1"/>
    <n v="32.940000000000005"/>
  </r>
  <r>
    <x v="3"/>
    <n v="1185732"/>
    <d v="2021-12-09T00:00:00"/>
    <x v="3"/>
    <x v="40"/>
    <s v="Indianapolis"/>
    <x v="0"/>
    <n v="58"/>
    <n v="150"/>
    <n v="8700"/>
    <n v="4437"/>
    <n v="0.51"/>
    <x v="2"/>
    <n v="2021"/>
    <x v="10"/>
    <x v="3"/>
    <x v="0"/>
    <n v="29.58"/>
  </r>
  <r>
    <x v="3"/>
    <n v="1185732"/>
    <d v="2021-12-09T00:00:00"/>
    <x v="3"/>
    <x v="40"/>
    <s v="Indianapolis"/>
    <x v="1"/>
    <n v="49"/>
    <n v="108"/>
    <n v="5292"/>
    <n v="2910.6000000000004"/>
    <n v="0.55000000000000004"/>
    <x v="2"/>
    <n v="2021"/>
    <x v="10"/>
    <x v="3"/>
    <x v="0"/>
    <n v="26.950000000000003"/>
  </r>
  <r>
    <x v="3"/>
    <n v="1185732"/>
    <d v="2021-12-09T00:00:00"/>
    <x v="3"/>
    <x v="40"/>
    <s v="Indianapolis"/>
    <x v="2"/>
    <n v="49"/>
    <n v="105"/>
    <n v="5145"/>
    <n v="2366.6999999999998"/>
    <n v="0.45999999999999996"/>
    <x v="2"/>
    <n v="2021"/>
    <x v="10"/>
    <x v="3"/>
    <x v="0"/>
    <n v="22.54"/>
  </r>
  <r>
    <x v="3"/>
    <n v="1185732"/>
    <d v="2021-12-09T00:00:00"/>
    <x v="3"/>
    <x v="40"/>
    <s v="Indianapolis"/>
    <x v="3"/>
    <n v="45"/>
    <n v="87"/>
    <n v="3915"/>
    <n v="1957.5"/>
    <n v="0.5"/>
    <x v="2"/>
    <n v="2021"/>
    <x v="10"/>
    <x v="3"/>
    <x v="0"/>
    <n v="22.5"/>
  </r>
  <r>
    <x v="3"/>
    <n v="1185732"/>
    <d v="2021-12-09T00:00:00"/>
    <x v="3"/>
    <x v="40"/>
    <s v="Indianapolis"/>
    <x v="4"/>
    <n v="54"/>
    <n v="84"/>
    <n v="4536"/>
    <n v="1950.48"/>
    <n v="0.43"/>
    <x v="2"/>
    <n v="2021"/>
    <x v="10"/>
    <x v="3"/>
    <x v="1"/>
    <n v="23.22"/>
  </r>
  <r>
    <x v="3"/>
    <n v="1185732"/>
    <d v="2021-12-09T00:00:00"/>
    <x v="3"/>
    <x v="40"/>
    <s v="Indianapolis"/>
    <x v="5"/>
    <n v="62"/>
    <n v="120"/>
    <n v="7440"/>
    <n v="3720"/>
    <n v="0.5"/>
    <x v="2"/>
    <n v="2021"/>
    <x v="10"/>
    <x v="3"/>
    <x v="1"/>
    <n v="31"/>
  </r>
  <r>
    <x v="3"/>
    <n v="1185732"/>
    <d v="2021-01-17T00:00:00"/>
    <x v="3"/>
    <x v="40"/>
    <s v="Indianapolis"/>
    <x v="0"/>
    <n v="32"/>
    <n v="125"/>
    <n v="4000"/>
    <n v="2080"/>
    <n v="0.52"/>
    <x v="2"/>
    <n v="2021"/>
    <x v="0"/>
    <x v="0"/>
    <x v="0"/>
    <n v="16.64"/>
  </r>
  <r>
    <x v="3"/>
    <n v="1185732"/>
    <d v="2021-01-17T00:00:00"/>
    <x v="3"/>
    <x v="40"/>
    <s v="Indianapolis"/>
    <x v="1"/>
    <n v="32"/>
    <n v="75"/>
    <n v="2400"/>
    <n v="1320"/>
    <n v="0.55000000000000004"/>
    <x v="2"/>
    <n v="2021"/>
    <x v="0"/>
    <x v="0"/>
    <x v="0"/>
    <n v="17.600000000000001"/>
  </r>
  <r>
    <x v="3"/>
    <n v="1185732"/>
    <d v="2021-01-17T00:00:00"/>
    <x v="3"/>
    <x v="40"/>
    <s v="Indianapolis"/>
    <x v="2"/>
    <n v="25"/>
    <n v="87"/>
    <n v="2175"/>
    <n v="1196.25"/>
    <n v="0.55000000000000004"/>
    <x v="2"/>
    <n v="2021"/>
    <x v="0"/>
    <x v="0"/>
    <x v="0"/>
    <n v="13.75"/>
  </r>
  <r>
    <x v="3"/>
    <n v="1185732"/>
    <d v="2021-01-17T00:00:00"/>
    <x v="3"/>
    <x v="40"/>
    <s v="Indianapolis"/>
    <x v="3"/>
    <n v="29"/>
    <n v="45"/>
    <n v="1305"/>
    <n v="704.7"/>
    <n v="0.54"/>
    <x v="2"/>
    <n v="2021"/>
    <x v="0"/>
    <x v="0"/>
    <x v="0"/>
    <n v="15.66"/>
  </r>
  <r>
    <x v="3"/>
    <n v="1185732"/>
    <d v="2021-01-17T00:00:00"/>
    <x v="3"/>
    <x v="40"/>
    <s v="Indianapolis"/>
    <x v="4"/>
    <n v="41"/>
    <n v="54"/>
    <n v="2214"/>
    <n v="1129.1400000000001"/>
    <n v="0.51"/>
    <x v="2"/>
    <n v="2021"/>
    <x v="0"/>
    <x v="0"/>
    <x v="1"/>
    <n v="20.91"/>
  </r>
  <r>
    <x v="3"/>
    <n v="1185732"/>
    <d v="2021-01-17T00:00:00"/>
    <x v="3"/>
    <x v="40"/>
    <s v="Indianapolis"/>
    <x v="5"/>
    <n v="34"/>
    <n v="75"/>
    <n v="2550"/>
    <n v="1275"/>
    <n v="0.5"/>
    <x v="2"/>
    <n v="2021"/>
    <x v="0"/>
    <x v="0"/>
    <x v="1"/>
    <n v="17"/>
  </r>
  <r>
    <x v="3"/>
    <n v="1185732"/>
    <d v="2021-02-17T00:00:00"/>
    <x v="3"/>
    <x v="40"/>
    <s v="Indianapolis"/>
    <x v="0"/>
    <n v="33"/>
    <n v="149"/>
    <n v="4917"/>
    <n v="2655.1800000000003"/>
    <n v="0.54"/>
    <x v="2"/>
    <n v="2021"/>
    <x v="1"/>
    <x v="0"/>
    <x v="0"/>
    <n v="17.82"/>
  </r>
  <r>
    <x v="3"/>
    <n v="1185732"/>
    <d v="2021-02-17T00:00:00"/>
    <x v="3"/>
    <x v="40"/>
    <s v="Indianapolis"/>
    <x v="1"/>
    <n v="38"/>
    <n v="50"/>
    <n v="1900"/>
    <n v="1045"/>
    <n v="0.55000000000000004"/>
    <x v="2"/>
    <n v="2021"/>
    <x v="1"/>
    <x v="0"/>
    <x v="0"/>
    <n v="20.9"/>
  </r>
  <r>
    <x v="3"/>
    <n v="1185732"/>
    <d v="2021-02-17T00:00:00"/>
    <x v="3"/>
    <x v="40"/>
    <s v="Indianapolis"/>
    <x v="2"/>
    <n v="27"/>
    <n v="75"/>
    <n v="2025"/>
    <n v="1032.75"/>
    <n v="0.51"/>
    <x v="2"/>
    <n v="2021"/>
    <x v="1"/>
    <x v="0"/>
    <x v="0"/>
    <n v="13.77"/>
  </r>
  <r>
    <x v="3"/>
    <n v="1185732"/>
    <d v="2021-02-17T00:00:00"/>
    <x v="0"/>
    <x v="41"/>
    <s v="Charleston"/>
    <x v="3"/>
    <n v="34"/>
    <n v="49"/>
    <n v="1666"/>
    <n v="882.98"/>
    <n v="0.53"/>
    <x v="2"/>
    <n v="2021"/>
    <x v="1"/>
    <x v="0"/>
    <x v="0"/>
    <n v="18.02"/>
  </r>
  <r>
    <x v="3"/>
    <n v="1185732"/>
    <d v="2021-02-17T00:00:00"/>
    <x v="0"/>
    <x v="41"/>
    <s v="Charleston"/>
    <x v="4"/>
    <n v="48"/>
    <n v="65"/>
    <n v="3120"/>
    <n v="1653.6000000000001"/>
    <n v="0.53"/>
    <x v="2"/>
    <n v="2021"/>
    <x v="1"/>
    <x v="0"/>
    <x v="1"/>
    <n v="25.44"/>
  </r>
  <r>
    <x v="3"/>
    <n v="1185732"/>
    <d v="2021-02-17T00:00:00"/>
    <x v="0"/>
    <x v="41"/>
    <s v="Charleston"/>
    <x v="5"/>
    <n v="24"/>
    <n v="105"/>
    <n v="2520"/>
    <n v="1360.8000000000002"/>
    <n v="0.54"/>
    <x v="2"/>
    <n v="2021"/>
    <x v="1"/>
    <x v="0"/>
    <x v="1"/>
    <n v="12.96"/>
  </r>
  <r>
    <x v="3"/>
    <n v="1185732"/>
    <d v="2021-03-16T00:00:00"/>
    <x v="0"/>
    <x v="41"/>
    <s v="Charleston"/>
    <x v="0"/>
    <n v="28"/>
    <n v="165"/>
    <n v="4620"/>
    <n v="2356.1999999999998"/>
    <n v="0.51"/>
    <x v="2"/>
    <n v="2021"/>
    <x v="2"/>
    <x v="0"/>
    <x v="0"/>
    <n v="14.28"/>
  </r>
  <r>
    <x v="3"/>
    <n v="1185732"/>
    <d v="2021-03-16T00:00:00"/>
    <x v="0"/>
    <x v="41"/>
    <s v="Charleston"/>
    <x v="1"/>
    <n v="27"/>
    <n v="69"/>
    <n v="1863"/>
    <n v="1006.0200000000001"/>
    <n v="0.54"/>
    <x v="2"/>
    <n v="2021"/>
    <x v="2"/>
    <x v="0"/>
    <x v="0"/>
    <n v="14.580000000000002"/>
  </r>
  <r>
    <x v="3"/>
    <n v="1185732"/>
    <d v="2021-03-16T00:00:00"/>
    <x v="0"/>
    <x v="41"/>
    <s v="Charleston"/>
    <x v="2"/>
    <n v="19"/>
    <n v="91"/>
    <n v="1729"/>
    <n v="933.66000000000008"/>
    <n v="0.54"/>
    <x v="2"/>
    <n v="2021"/>
    <x v="2"/>
    <x v="0"/>
    <x v="0"/>
    <n v="10.260000000000002"/>
  </r>
  <r>
    <x v="3"/>
    <n v="1185732"/>
    <d v="2021-03-16T00:00:00"/>
    <x v="0"/>
    <x v="41"/>
    <s v="Charleston"/>
    <x v="3"/>
    <n v="23"/>
    <n v="49"/>
    <n v="1127"/>
    <n v="597.31000000000006"/>
    <n v="0.53"/>
    <x v="2"/>
    <n v="2021"/>
    <x v="2"/>
    <x v="0"/>
    <x v="0"/>
    <n v="12.190000000000001"/>
  </r>
  <r>
    <x v="3"/>
    <n v="1185732"/>
    <d v="2021-03-16T00:00:00"/>
    <x v="0"/>
    <x v="41"/>
    <s v="Charleston"/>
    <x v="4"/>
    <n v="37"/>
    <n v="59"/>
    <n v="2183"/>
    <n v="1091.5"/>
    <n v="0.5"/>
    <x v="2"/>
    <n v="2021"/>
    <x v="2"/>
    <x v="0"/>
    <x v="1"/>
    <n v="18.5"/>
  </r>
  <r>
    <x v="3"/>
    <n v="1185732"/>
    <d v="2021-03-16T00:00:00"/>
    <x v="0"/>
    <x v="41"/>
    <s v="Charleston"/>
    <x v="5"/>
    <n v="29"/>
    <n v="81"/>
    <n v="2349"/>
    <n v="1268.46"/>
    <n v="0.54"/>
    <x v="2"/>
    <n v="2021"/>
    <x v="2"/>
    <x v="0"/>
    <x v="1"/>
    <n v="15.66"/>
  </r>
  <r>
    <x v="3"/>
    <n v="1185732"/>
    <d v="2021-04-17T00:00:00"/>
    <x v="0"/>
    <x v="41"/>
    <s v="Charleston"/>
    <x v="0"/>
    <n v="27"/>
    <n v="143"/>
    <n v="3861"/>
    <n v="1969.1100000000001"/>
    <n v="0.51"/>
    <x v="2"/>
    <n v="2021"/>
    <x v="3"/>
    <x v="1"/>
    <x v="0"/>
    <n v="13.770000000000001"/>
  </r>
  <r>
    <x v="3"/>
    <n v="1185732"/>
    <d v="2021-04-17T00:00:00"/>
    <x v="0"/>
    <x v="41"/>
    <s v="Charleston"/>
    <x v="1"/>
    <n v="28"/>
    <n v="75"/>
    <n v="2100"/>
    <n v="1155"/>
    <n v="0.55000000000000004"/>
    <x v="2"/>
    <n v="2021"/>
    <x v="3"/>
    <x v="1"/>
    <x v="0"/>
    <n v="15.4"/>
  </r>
  <r>
    <x v="3"/>
    <n v="1185732"/>
    <d v="2021-04-17T00:00:00"/>
    <x v="0"/>
    <x v="41"/>
    <s v="Charleston"/>
    <x v="2"/>
    <n v="19"/>
    <n v="68"/>
    <n v="1292"/>
    <n v="697.68000000000006"/>
    <n v="0.54"/>
    <x v="2"/>
    <n v="2021"/>
    <x v="3"/>
    <x v="1"/>
    <x v="0"/>
    <n v="10.260000000000002"/>
  </r>
  <r>
    <x v="3"/>
    <n v="1185732"/>
    <d v="2021-04-17T00:00:00"/>
    <x v="0"/>
    <x v="41"/>
    <s v="Charleston"/>
    <x v="3"/>
    <n v="25"/>
    <n v="47"/>
    <n v="1175"/>
    <n v="611"/>
    <n v="0.52"/>
    <x v="2"/>
    <n v="2021"/>
    <x v="3"/>
    <x v="1"/>
    <x v="0"/>
    <n v="13"/>
  </r>
  <r>
    <x v="3"/>
    <n v="1185732"/>
    <d v="2021-04-17T00:00:00"/>
    <x v="0"/>
    <x v="41"/>
    <s v="Charleston"/>
    <x v="4"/>
    <n v="60"/>
    <n v="56"/>
    <n v="3360"/>
    <n v="1848.0000000000002"/>
    <n v="0.55000000000000004"/>
    <x v="2"/>
    <n v="2021"/>
    <x v="3"/>
    <x v="1"/>
    <x v="1"/>
    <n v="33.000000000000007"/>
  </r>
  <r>
    <x v="3"/>
    <n v="1185732"/>
    <d v="2021-04-17T00:00:00"/>
    <x v="0"/>
    <x v="41"/>
    <s v="Charleston"/>
    <x v="5"/>
    <n v="47"/>
    <n v="94"/>
    <n v="4418"/>
    <n v="2253.1799999999998"/>
    <n v="0.51"/>
    <x v="2"/>
    <n v="2021"/>
    <x v="3"/>
    <x v="1"/>
    <x v="1"/>
    <n v="23.97"/>
  </r>
  <r>
    <x v="3"/>
    <n v="1185732"/>
    <d v="2021-05-18T00:00:00"/>
    <x v="0"/>
    <x v="41"/>
    <s v="Charleston"/>
    <x v="0"/>
    <n v="58"/>
    <n v="179"/>
    <n v="10382"/>
    <n v="5398.64"/>
    <n v="0.52"/>
    <x v="2"/>
    <n v="2021"/>
    <x v="4"/>
    <x v="1"/>
    <x v="0"/>
    <n v="30.16"/>
  </r>
  <r>
    <x v="3"/>
    <n v="1185732"/>
    <d v="2021-05-18T00:00:00"/>
    <x v="0"/>
    <x v="41"/>
    <s v="Charleston"/>
    <x v="1"/>
    <n v="37"/>
    <n v="87"/>
    <n v="3219"/>
    <n v="1641.69"/>
    <n v="0.51"/>
    <x v="2"/>
    <n v="2021"/>
    <x v="4"/>
    <x v="1"/>
    <x v="0"/>
    <n v="18.87"/>
  </r>
  <r>
    <x v="3"/>
    <n v="1185732"/>
    <d v="2021-05-18T00:00:00"/>
    <x v="0"/>
    <x v="41"/>
    <s v="Charleston"/>
    <x v="2"/>
    <n v="32"/>
    <n v="77"/>
    <n v="2464"/>
    <n v="1355.2"/>
    <n v="0.55000000000000004"/>
    <x v="2"/>
    <n v="2021"/>
    <x v="4"/>
    <x v="1"/>
    <x v="0"/>
    <n v="17.600000000000001"/>
  </r>
  <r>
    <x v="3"/>
    <n v="1185732"/>
    <d v="2021-05-18T00:00:00"/>
    <x v="0"/>
    <x v="41"/>
    <s v="Charleston"/>
    <x v="3"/>
    <n v="33"/>
    <n v="50"/>
    <n v="1650"/>
    <n v="907.50000000000011"/>
    <n v="0.55000000000000004"/>
    <x v="2"/>
    <n v="2021"/>
    <x v="4"/>
    <x v="1"/>
    <x v="0"/>
    <n v="18.150000000000002"/>
  </r>
  <r>
    <x v="3"/>
    <n v="1185732"/>
    <d v="2021-05-18T00:00:00"/>
    <x v="0"/>
    <x v="41"/>
    <s v="Charleston"/>
    <x v="4"/>
    <n v="42"/>
    <n v="68"/>
    <n v="2856"/>
    <n v="1542.24"/>
    <n v="0.54"/>
    <x v="2"/>
    <n v="2021"/>
    <x v="4"/>
    <x v="1"/>
    <x v="1"/>
    <n v="22.68"/>
  </r>
  <r>
    <x v="3"/>
    <n v="1185732"/>
    <d v="2021-05-18T00:00:00"/>
    <x v="0"/>
    <x v="41"/>
    <s v="Charleston"/>
    <x v="5"/>
    <n v="52"/>
    <n v="95"/>
    <n v="4940"/>
    <n v="2717"/>
    <n v="0.55000000000000004"/>
    <x v="2"/>
    <n v="2021"/>
    <x v="4"/>
    <x v="1"/>
    <x v="1"/>
    <n v="28.6"/>
  </r>
  <r>
    <x v="3"/>
    <n v="1185732"/>
    <d v="2021-06-17T00:00:00"/>
    <x v="0"/>
    <x v="41"/>
    <s v="Charleston"/>
    <x v="0"/>
    <n v="43"/>
    <n v="150"/>
    <n v="6450"/>
    <n v="3354"/>
    <n v="0.52"/>
    <x v="2"/>
    <n v="2021"/>
    <x v="11"/>
    <x v="1"/>
    <x v="0"/>
    <n v="22.36"/>
  </r>
  <r>
    <x v="3"/>
    <n v="1185732"/>
    <d v="2021-06-17T00:00:00"/>
    <x v="0"/>
    <x v="41"/>
    <s v="Charleston"/>
    <x v="1"/>
    <n v="37"/>
    <n v="119"/>
    <n v="4403"/>
    <n v="2201.5"/>
    <n v="0.5"/>
    <x v="2"/>
    <n v="2021"/>
    <x v="11"/>
    <x v="1"/>
    <x v="0"/>
    <n v="18.5"/>
  </r>
  <r>
    <x v="3"/>
    <n v="1185732"/>
    <d v="2021-06-17T00:00:00"/>
    <x v="0"/>
    <x v="41"/>
    <s v="Charleston"/>
    <x v="2"/>
    <n v="33"/>
    <n v="81"/>
    <n v="2673"/>
    <n v="1443.42"/>
    <n v="0.54"/>
    <x v="2"/>
    <n v="2021"/>
    <x v="11"/>
    <x v="1"/>
    <x v="0"/>
    <n v="17.82"/>
  </r>
  <r>
    <x v="3"/>
    <n v="1185732"/>
    <d v="2021-06-17T00:00:00"/>
    <x v="0"/>
    <x v="41"/>
    <s v="Charleston"/>
    <x v="3"/>
    <n v="33"/>
    <n v="69"/>
    <n v="2277"/>
    <n v="1184.04"/>
    <n v="0.52"/>
    <x v="2"/>
    <n v="2021"/>
    <x v="11"/>
    <x v="1"/>
    <x v="0"/>
    <n v="17.16"/>
  </r>
  <r>
    <x v="3"/>
    <n v="1185732"/>
    <d v="2021-06-17T00:00:00"/>
    <x v="0"/>
    <x v="41"/>
    <s v="Charleston"/>
    <x v="4"/>
    <n v="41"/>
    <n v="74"/>
    <n v="3034"/>
    <n v="1668.7"/>
    <n v="0.55000000000000004"/>
    <x v="2"/>
    <n v="2021"/>
    <x v="11"/>
    <x v="1"/>
    <x v="1"/>
    <n v="22.55"/>
  </r>
  <r>
    <x v="3"/>
    <n v="1185732"/>
    <d v="2021-06-17T00:00:00"/>
    <x v="0"/>
    <x v="41"/>
    <s v="Charleston"/>
    <x v="5"/>
    <n v="59"/>
    <n v="115"/>
    <n v="6785"/>
    <n v="3528.2000000000003"/>
    <n v="0.52"/>
    <x v="2"/>
    <n v="2021"/>
    <x v="11"/>
    <x v="1"/>
    <x v="1"/>
    <n v="30.680000000000003"/>
  </r>
  <r>
    <x v="3"/>
    <n v="1185732"/>
    <d v="2021-07-16T00:00:00"/>
    <x v="0"/>
    <x v="41"/>
    <s v="Charleston"/>
    <x v="0"/>
    <n v="55"/>
    <n v="182"/>
    <n v="10010"/>
    <n v="5205.2"/>
    <n v="0.52"/>
    <x v="2"/>
    <n v="2021"/>
    <x v="5"/>
    <x v="2"/>
    <x v="0"/>
    <n v="28.599999999999998"/>
  </r>
  <r>
    <x v="3"/>
    <n v="1185732"/>
    <d v="2021-07-16T00:00:00"/>
    <x v="0"/>
    <x v="41"/>
    <s v="Charleston"/>
    <x v="1"/>
    <n v="50"/>
    <n v="116"/>
    <n v="5800"/>
    <n v="3074"/>
    <n v="0.53"/>
    <x v="2"/>
    <n v="2021"/>
    <x v="5"/>
    <x v="2"/>
    <x v="0"/>
    <n v="26.5"/>
  </r>
  <r>
    <x v="3"/>
    <n v="1185732"/>
    <d v="2021-07-16T00:00:00"/>
    <x v="0"/>
    <x v="41"/>
    <s v="Charleston"/>
    <x v="2"/>
    <n v="49"/>
    <n v="98"/>
    <n v="4802"/>
    <n v="2545.06"/>
    <n v="0.53"/>
    <x v="2"/>
    <n v="2021"/>
    <x v="5"/>
    <x v="2"/>
    <x v="0"/>
    <n v="25.97"/>
  </r>
  <r>
    <x v="3"/>
    <n v="1185732"/>
    <d v="2021-07-16T00:00:00"/>
    <x v="0"/>
    <x v="41"/>
    <s v="Charleston"/>
    <x v="3"/>
    <n v="48"/>
    <n v="77"/>
    <n v="3696"/>
    <n v="1884.96"/>
    <n v="0.51"/>
    <x v="2"/>
    <n v="2021"/>
    <x v="5"/>
    <x v="2"/>
    <x v="0"/>
    <n v="24.48"/>
  </r>
  <r>
    <x v="3"/>
    <n v="1185732"/>
    <d v="2021-07-16T00:00:00"/>
    <x v="0"/>
    <x v="41"/>
    <s v="Charleston"/>
    <x v="4"/>
    <n v="54"/>
    <n v="87"/>
    <n v="4698"/>
    <n v="2536.92"/>
    <n v="0.54"/>
    <x v="2"/>
    <n v="2021"/>
    <x v="5"/>
    <x v="2"/>
    <x v="1"/>
    <n v="29.16"/>
  </r>
  <r>
    <x v="3"/>
    <n v="1185732"/>
    <d v="2021-07-16T00:00:00"/>
    <x v="0"/>
    <x v="41"/>
    <s v="Charleston"/>
    <x v="5"/>
    <n v="63"/>
    <n v="133"/>
    <n v="8379"/>
    <n v="4524.66"/>
    <n v="0.54"/>
    <x v="2"/>
    <n v="2021"/>
    <x v="5"/>
    <x v="2"/>
    <x v="1"/>
    <n v="34.019999999999996"/>
  </r>
  <r>
    <x v="3"/>
    <n v="1185732"/>
    <d v="2021-08-17T00:00:00"/>
    <x v="0"/>
    <x v="41"/>
    <s v="Charleston"/>
    <x v="0"/>
    <n v="46"/>
    <n v="131"/>
    <n v="6026"/>
    <n v="3133.52"/>
    <n v="0.52"/>
    <x v="2"/>
    <n v="2021"/>
    <x v="6"/>
    <x v="2"/>
    <x v="0"/>
    <n v="23.919999999999998"/>
  </r>
  <r>
    <x v="3"/>
    <n v="1185732"/>
    <d v="2021-08-17T00:00:00"/>
    <x v="0"/>
    <x v="41"/>
    <s v="Charleston"/>
    <x v="1"/>
    <n v="42"/>
    <n v="90"/>
    <n v="3780"/>
    <n v="2079"/>
    <n v="0.55000000000000004"/>
    <x v="2"/>
    <n v="2021"/>
    <x v="6"/>
    <x v="2"/>
    <x v="0"/>
    <n v="23.1"/>
  </r>
  <r>
    <x v="3"/>
    <n v="1185732"/>
    <d v="2021-08-17T00:00:00"/>
    <x v="0"/>
    <x v="41"/>
    <s v="Charleston"/>
    <x v="2"/>
    <n v="38"/>
    <n v="87"/>
    <n v="3306"/>
    <n v="1719.1200000000001"/>
    <n v="0.52"/>
    <x v="2"/>
    <n v="2021"/>
    <x v="6"/>
    <x v="2"/>
    <x v="0"/>
    <n v="19.760000000000002"/>
  </r>
  <r>
    <x v="3"/>
    <n v="1185732"/>
    <d v="2021-08-17T00:00:00"/>
    <x v="0"/>
    <x v="41"/>
    <s v="Charleston"/>
    <x v="3"/>
    <n v="36"/>
    <n v="72"/>
    <n v="2592"/>
    <n v="1321.92"/>
    <n v="0.51"/>
    <x v="2"/>
    <n v="2021"/>
    <x v="6"/>
    <x v="2"/>
    <x v="0"/>
    <n v="18.36"/>
  </r>
  <r>
    <x v="3"/>
    <n v="1185732"/>
    <d v="2021-08-17T00:00:00"/>
    <x v="0"/>
    <x v="41"/>
    <s v="Charleston"/>
    <x v="4"/>
    <n v="49"/>
    <n v="68"/>
    <n v="3332"/>
    <n v="1799.2800000000002"/>
    <n v="0.54"/>
    <x v="2"/>
    <n v="2021"/>
    <x v="6"/>
    <x v="2"/>
    <x v="1"/>
    <n v="26.460000000000004"/>
  </r>
  <r>
    <x v="3"/>
    <n v="1185732"/>
    <d v="2021-08-17T00:00:00"/>
    <x v="0"/>
    <x v="41"/>
    <s v="Charleston"/>
    <x v="5"/>
    <n v="54"/>
    <n v="115"/>
    <n v="6210"/>
    <n v="3353.4"/>
    <n v="0.54"/>
    <x v="2"/>
    <n v="2021"/>
    <x v="6"/>
    <x v="2"/>
    <x v="1"/>
    <n v="29.16"/>
  </r>
  <r>
    <x v="3"/>
    <n v="1185732"/>
    <d v="2021-09-18T00:00:00"/>
    <x v="0"/>
    <x v="41"/>
    <s v="Charleston"/>
    <x v="0"/>
    <n v="34"/>
    <n v="154"/>
    <n v="5236"/>
    <n v="2670.36"/>
    <n v="0.51"/>
    <x v="2"/>
    <n v="2021"/>
    <x v="7"/>
    <x v="2"/>
    <x v="0"/>
    <n v="17.34"/>
  </r>
  <r>
    <x v="3"/>
    <n v="1185732"/>
    <d v="2021-09-18T00:00:00"/>
    <x v="0"/>
    <x v="41"/>
    <s v="Charleston"/>
    <x v="1"/>
    <n v="29"/>
    <n v="91"/>
    <n v="2639"/>
    <n v="1398.67"/>
    <n v="0.53"/>
    <x v="2"/>
    <n v="2021"/>
    <x v="7"/>
    <x v="2"/>
    <x v="0"/>
    <n v="15.370000000000001"/>
  </r>
  <r>
    <x v="3"/>
    <n v="1185732"/>
    <d v="2021-09-18T00:00:00"/>
    <x v="0"/>
    <x v="41"/>
    <s v="Charleston"/>
    <x v="2"/>
    <n v="24"/>
    <n v="68"/>
    <n v="1632"/>
    <n v="881.28000000000009"/>
    <n v="0.54"/>
    <x v="2"/>
    <n v="2021"/>
    <x v="7"/>
    <x v="2"/>
    <x v="0"/>
    <n v="12.96"/>
  </r>
  <r>
    <x v="3"/>
    <n v="1185732"/>
    <d v="2021-09-18T00:00:00"/>
    <x v="0"/>
    <x v="41"/>
    <s v="Charleston"/>
    <x v="3"/>
    <n v="23"/>
    <n v="59"/>
    <n v="1357"/>
    <n v="678.5"/>
    <n v="0.5"/>
    <x v="2"/>
    <n v="2021"/>
    <x v="7"/>
    <x v="2"/>
    <x v="0"/>
    <n v="11.5"/>
  </r>
  <r>
    <x v="3"/>
    <n v="1185732"/>
    <d v="2021-09-18T00:00:00"/>
    <x v="0"/>
    <x v="41"/>
    <s v="Charleston"/>
    <x v="4"/>
    <n v="32"/>
    <n v="61"/>
    <n v="1952"/>
    <n v="1015.0400000000001"/>
    <n v="0.52"/>
    <x v="2"/>
    <n v="2021"/>
    <x v="7"/>
    <x v="2"/>
    <x v="1"/>
    <n v="16.64"/>
  </r>
  <r>
    <x v="3"/>
    <n v="1185732"/>
    <d v="2021-09-18T00:00:00"/>
    <x v="0"/>
    <x v="41"/>
    <s v="Charleston"/>
    <x v="5"/>
    <n v="36"/>
    <n v="75"/>
    <n v="2700"/>
    <n v="1377"/>
    <n v="0.51"/>
    <x v="2"/>
    <n v="2021"/>
    <x v="7"/>
    <x v="2"/>
    <x v="1"/>
    <n v="18.36"/>
  </r>
  <r>
    <x v="3"/>
    <n v="1185732"/>
    <d v="2021-10-17T00:00:00"/>
    <x v="0"/>
    <x v="41"/>
    <s v="Charleston"/>
    <x v="0"/>
    <n v="41"/>
    <n v="115"/>
    <n v="4715"/>
    <n v="2546.1000000000004"/>
    <n v="0.54"/>
    <x v="2"/>
    <n v="2021"/>
    <x v="8"/>
    <x v="3"/>
    <x v="0"/>
    <n v="22.140000000000004"/>
  </r>
  <r>
    <x v="3"/>
    <n v="1185732"/>
    <d v="2021-10-17T00:00:00"/>
    <x v="0"/>
    <x v="41"/>
    <s v="Charleston"/>
    <x v="1"/>
    <n v="32"/>
    <n v="80"/>
    <n v="2560"/>
    <n v="1331.2"/>
    <n v="0.52"/>
    <x v="2"/>
    <n v="2021"/>
    <x v="8"/>
    <x v="3"/>
    <x v="0"/>
    <n v="16.64"/>
  </r>
  <r>
    <x v="3"/>
    <n v="1185732"/>
    <d v="2021-10-17T00:00:00"/>
    <x v="0"/>
    <x v="41"/>
    <s v="Charleston"/>
    <x v="2"/>
    <n v="33"/>
    <n v="44"/>
    <n v="1452"/>
    <n v="769.56000000000006"/>
    <n v="0.53"/>
    <x v="2"/>
    <n v="2021"/>
    <x v="8"/>
    <x v="3"/>
    <x v="0"/>
    <n v="17.490000000000002"/>
  </r>
  <r>
    <x v="3"/>
    <n v="1185732"/>
    <d v="2021-10-17T00:00:00"/>
    <x v="0"/>
    <x v="41"/>
    <s v="Charleston"/>
    <x v="3"/>
    <n v="32"/>
    <n v="47"/>
    <n v="1504"/>
    <n v="797.12"/>
    <n v="0.53"/>
    <x v="2"/>
    <n v="2021"/>
    <x v="8"/>
    <x v="3"/>
    <x v="0"/>
    <n v="16.96"/>
  </r>
  <r>
    <x v="3"/>
    <n v="1185732"/>
    <d v="2021-10-17T00:00:00"/>
    <x v="0"/>
    <x v="41"/>
    <s v="Charleston"/>
    <x v="4"/>
    <n v="41"/>
    <n v="53"/>
    <n v="2173"/>
    <n v="1195.1500000000001"/>
    <n v="0.55000000000000004"/>
    <x v="2"/>
    <n v="2021"/>
    <x v="8"/>
    <x v="3"/>
    <x v="1"/>
    <n v="22.55"/>
  </r>
  <r>
    <x v="0"/>
    <n v="1185732"/>
    <d v="2021-10-17T00:00:00"/>
    <x v="0"/>
    <x v="41"/>
    <s v="Charleston"/>
    <x v="5"/>
    <n v="47"/>
    <n v="84"/>
    <n v="3948"/>
    <n v="1974"/>
    <n v="0.5"/>
    <x v="2"/>
    <n v="2021"/>
    <x v="8"/>
    <x v="3"/>
    <x v="1"/>
    <n v="23.5"/>
  </r>
  <r>
    <x v="0"/>
    <n v="1185732"/>
    <d v="2021-11-17T00:00:00"/>
    <x v="0"/>
    <x v="41"/>
    <s v="Charleston"/>
    <x v="0"/>
    <n v="44"/>
    <n v="117"/>
    <n v="5148"/>
    <n v="2676.96"/>
    <n v="0.52"/>
    <x v="2"/>
    <n v="2021"/>
    <x v="9"/>
    <x v="3"/>
    <x v="0"/>
    <n v="22.88"/>
  </r>
  <r>
    <x v="0"/>
    <n v="1185732"/>
    <d v="2021-11-17T00:00:00"/>
    <x v="0"/>
    <x v="41"/>
    <s v="Charleston"/>
    <x v="1"/>
    <n v="33"/>
    <n v="95"/>
    <n v="3135"/>
    <n v="1661.5500000000002"/>
    <n v="0.53"/>
    <x v="2"/>
    <n v="2021"/>
    <x v="9"/>
    <x v="3"/>
    <x v="0"/>
    <n v="17.490000000000002"/>
  </r>
  <r>
    <x v="0"/>
    <n v="1185732"/>
    <d v="2021-11-17T00:00:00"/>
    <x v="0"/>
    <x v="41"/>
    <s v="Charleston"/>
    <x v="2"/>
    <n v="32"/>
    <n v="77"/>
    <n v="2464"/>
    <n v="1232"/>
    <n v="0.5"/>
    <x v="2"/>
    <n v="2021"/>
    <x v="9"/>
    <x v="3"/>
    <x v="0"/>
    <n v="16"/>
  </r>
  <r>
    <x v="0"/>
    <n v="1185732"/>
    <d v="2021-11-17T00:00:00"/>
    <x v="0"/>
    <x v="41"/>
    <s v="Charleston"/>
    <x v="3"/>
    <n v="38"/>
    <n v="91"/>
    <n v="3458"/>
    <n v="1901.9"/>
    <n v="0.55000000000000004"/>
    <x v="2"/>
    <n v="2021"/>
    <x v="9"/>
    <x v="3"/>
    <x v="0"/>
    <n v="20.900000000000002"/>
  </r>
  <r>
    <x v="0"/>
    <n v="1185732"/>
    <d v="2021-11-17T00:00:00"/>
    <x v="0"/>
    <x v="41"/>
    <s v="Charleston"/>
    <x v="4"/>
    <n v="62"/>
    <n v="78"/>
    <n v="4836"/>
    <n v="2563.08"/>
    <n v="0.53"/>
    <x v="2"/>
    <n v="2021"/>
    <x v="9"/>
    <x v="3"/>
    <x v="1"/>
    <n v="32.86"/>
  </r>
  <r>
    <x v="0"/>
    <n v="1185732"/>
    <d v="2021-11-17T00:00:00"/>
    <x v="0"/>
    <x v="41"/>
    <s v="Charleston"/>
    <x v="5"/>
    <n v="64"/>
    <n v="100"/>
    <n v="6400"/>
    <n v="3264"/>
    <n v="0.51"/>
    <x v="2"/>
    <n v="2021"/>
    <x v="9"/>
    <x v="3"/>
    <x v="1"/>
    <n v="32.64"/>
  </r>
  <r>
    <x v="0"/>
    <n v="1185732"/>
    <d v="2021-12-16T00:00:00"/>
    <x v="0"/>
    <x v="41"/>
    <s v="Charleston"/>
    <x v="0"/>
    <n v="60"/>
    <n v="176"/>
    <n v="10560"/>
    <n v="5491.2"/>
    <n v="0.52"/>
    <x v="2"/>
    <n v="2021"/>
    <x v="10"/>
    <x v="3"/>
    <x v="0"/>
    <n v="31.2"/>
  </r>
  <r>
    <x v="0"/>
    <n v="1185732"/>
    <d v="2021-12-16T00:00:00"/>
    <x v="0"/>
    <x v="41"/>
    <s v="Charleston"/>
    <x v="1"/>
    <n v="52"/>
    <n v="135"/>
    <n v="7020"/>
    <n v="3650.4"/>
    <n v="0.52"/>
    <x v="2"/>
    <n v="2021"/>
    <x v="10"/>
    <x v="3"/>
    <x v="0"/>
    <n v="27.04"/>
  </r>
  <r>
    <x v="3"/>
    <n v="1185732"/>
    <d v="2021-12-16T00:00:00"/>
    <x v="0"/>
    <x v="41"/>
    <s v="Charleston"/>
    <x v="2"/>
    <n v="50"/>
    <n v="112"/>
    <n v="5600"/>
    <n v="2968"/>
    <n v="0.53"/>
    <x v="2"/>
    <n v="2021"/>
    <x v="10"/>
    <x v="3"/>
    <x v="0"/>
    <n v="26.5"/>
  </r>
  <r>
    <x v="0"/>
    <n v="1185732"/>
    <d v="2021-12-16T00:00:00"/>
    <x v="0"/>
    <x v="41"/>
    <s v="Charleston"/>
    <x v="3"/>
    <n v="53"/>
    <n v="102"/>
    <n v="5406"/>
    <n v="2757.06"/>
    <n v="0.51"/>
    <x v="2"/>
    <n v="2021"/>
    <x v="10"/>
    <x v="3"/>
    <x v="0"/>
    <n v="27.03"/>
  </r>
  <r>
    <x v="0"/>
    <n v="1185732"/>
    <d v="2021-12-16T00:00:00"/>
    <x v="0"/>
    <x v="41"/>
    <s v="Charleston"/>
    <x v="4"/>
    <n v="61"/>
    <n v="95"/>
    <n v="5795"/>
    <n v="2897.5"/>
    <n v="0.5"/>
    <x v="2"/>
    <n v="2021"/>
    <x v="10"/>
    <x v="3"/>
    <x v="1"/>
    <n v="30.5"/>
  </r>
  <r>
    <x v="0"/>
    <n v="1185732"/>
    <d v="2021-12-16T00:00:00"/>
    <x v="0"/>
    <x v="41"/>
    <s v="Charleston"/>
    <x v="5"/>
    <n v="68"/>
    <n v="122"/>
    <n v="8296"/>
    <n v="4562.8"/>
    <n v="0.55000000000000004"/>
    <x v="2"/>
    <n v="2021"/>
    <x v="10"/>
    <x v="3"/>
    <x v="1"/>
    <n v="37.4"/>
  </r>
  <r>
    <x v="0"/>
    <n v="1185732"/>
    <d v="2021-01-24T00:00:00"/>
    <x v="0"/>
    <x v="41"/>
    <s v="Charleston"/>
    <x v="0"/>
    <n v="33"/>
    <n v="106"/>
    <n v="3498"/>
    <n v="1749"/>
    <n v="0.5"/>
    <x v="2"/>
    <n v="2021"/>
    <x v="0"/>
    <x v="0"/>
    <x v="0"/>
    <n v="16.5"/>
  </r>
  <r>
    <x v="0"/>
    <n v="1185732"/>
    <d v="2021-01-24T00:00:00"/>
    <x v="0"/>
    <x v="41"/>
    <s v="Charleston"/>
    <x v="1"/>
    <n v="34"/>
    <n v="68"/>
    <n v="2312"/>
    <n v="1086.6399999999999"/>
    <n v="0.47"/>
    <x v="2"/>
    <n v="2021"/>
    <x v="0"/>
    <x v="0"/>
    <x v="0"/>
    <n v="15.979999999999999"/>
  </r>
  <r>
    <x v="0"/>
    <n v="1185732"/>
    <d v="2021-01-24T00:00:00"/>
    <x v="0"/>
    <x v="41"/>
    <s v="Charleston"/>
    <x v="2"/>
    <n v="24"/>
    <n v="63"/>
    <n v="1512"/>
    <n v="695.52"/>
    <n v="0.45999999999999996"/>
    <x v="2"/>
    <n v="2021"/>
    <x v="0"/>
    <x v="0"/>
    <x v="0"/>
    <n v="11.04"/>
  </r>
  <r>
    <x v="0"/>
    <n v="1185732"/>
    <d v="2021-01-24T00:00:00"/>
    <x v="0"/>
    <x v="41"/>
    <s v="Charleston"/>
    <x v="3"/>
    <n v="28"/>
    <n v="20"/>
    <n v="560"/>
    <n v="280"/>
    <n v="0.5"/>
    <x v="2"/>
    <n v="2021"/>
    <x v="0"/>
    <x v="0"/>
    <x v="0"/>
    <n v="14"/>
  </r>
  <r>
    <x v="0"/>
    <n v="1185732"/>
    <d v="2021-01-24T00:00:00"/>
    <x v="0"/>
    <x v="41"/>
    <s v="Charleston"/>
    <x v="4"/>
    <n v="42"/>
    <n v="33"/>
    <n v="1386"/>
    <n v="595.98"/>
    <n v="0.43"/>
    <x v="2"/>
    <n v="2021"/>
    <x v="0"/>
    <x v="0"/>
    <x v="1"/>
    <n v="18.060000000000002"/>
  </r>
  <r>
    <x v="0"/>
    <n v="1185732"/>
    <d v="2021-01-24T00:00:00"/>
    <x v="0"/>
    <x v="41"/>
    <s v="Charleston"/>
    <x v="5"/>
    <n v="33"/>
    <n v="59"/>
    <n v="1947"/>
    <n v="778.80000000000007"/>
    <n v="0.4"/>
    <x v="2"/>
    <n v="2021"/>
    <x v="0"/>
    <x v="0"/>
    <x v="1"/>
    <n v="13.200000000000001"/>
  </r>
  <r>
    <x v="0"/>
    <n v="1185732"/>
    <d v="2021-02-22T00:00:00"/>
    <x v="0"/>
    <x v="41"/>
    <s v="Charleston"/>
    <x v="0"/>
    <n v="32"/>
    <n v="138"/>
    <n v="4416"/>
    <n v="2340.48"/>
    <n v="0.53"/>
    <x v="2"/>
    <n v="2021"/>
    <x v="1"/>
    <x v="0"/>
    <x v="0"/>
    <n v="16.96"/>
  </r>
  <r>
    <x v="3"/>
    <n v="1185732"/>
    <d v="2021-02-22T00:00:00"/>
    <x v="0"/>
    <x v="41"/>
    <s v="Charleston"/>
    <x v="1"/>
    <n v="34"/>
    <n v="38"/>
    <n v="1292"/>
    <n v="594.31999999999994"/>
    <n v="0.45999999999999996"/>
    <x v="2"/>
    <n v="2021"/>
    <x v="1"/>
    <x v="0"/>
    <x v="0"/>
    <n v="15.639999999999999"/>
  </r>
  <r>
    <x v="3"/>
    <n v="1185732"/>
    <d v="2021-02-22T00:00:00"/>
    <x v="0"/>
    <x v="41"/>
    <s v="Charleston"/>
    <x v="2"/>
    <n v="24"/>
    <n v="46"/>
    <n v="1104"/>
    <n v="518.88"/>
    <n v="0.47"/>
    <x v="2"/>
    <n v="2021"/>
    <x v="1"/>
    <x v="0"/>
    <x v="0"/>
    <n v="11.28"/>
  </r>
  <r>
    <x v="3"/>
    <n v="1185732"/>
    <d v="2021-02-22T00:00:00"/>
    <x v="0"/>
    <x v="42"/>
    <s v="Baltimore"/>
    <x v="3"/>
    <n v="28"/>
    <n v="14"/>
    <n v="392"/>
    <n v="196"/>
    <n v="0.5"/>
    <x v="2"/>
    <n v="2021"/>
    <x v="1"/>
    <x v="0"/>
    <x v="0"/>
    <n v="14"/>
  </r>
  <r>
    <x v="3"/>
    <n v="1185732"/>
    <d v="2021-02-22T00:00:00"/>
    <x v="0"/>
    <x v="42"/>
    <s v="Baltimore"/>
    <x v="4"/>
    <n v="41"/>
    <n v="31"/>
    <n v="1271"/>
    <n v="571.94999999999993"/>
    <n v="0.44999999999999996"/>
    <x v="2"/>
    <n v="2021"/>
    <x v="1"/>
    <x v="0"/>
    <x v="1"/>
    <n v="18.45"/>
  </r>
  <r>
    <x v="3"/>
    <n v="1185732"/>
    <d v="2021-02-22T00:00:00"/>
    <x v="0"/>
    <x v="42"/>
    <s v="Baltimore"/>
    <x v="5"/>
    <n v="34"/>
    <n v="63"/>
    <n v="2142"/>
    <n v="921.06"/>
    <n v="0.43"/>
    <x v="2"/>
    <n v="2021"/>
    <x v="1"/>
    <x v="0"/>
    <x v="1"/>
    <n v="14.62"/>
  </r>
  <r>
    <x v="3"/>
    <n v="1185732"/>
    <d v="2021-03-20T00:00:00"/>
    <x v="0"/>
    <x v="42"/>
    <s v="Baltimore"/>
    <x v="0"/>
    <n v="32"/>
    <n v="125"/>
    <n v="4000"/>
    <n v="2120"/>
    <n v="0.53"/>
    <x v="2"/>
    <n v="2021"/>
    <x v="2"/>
    <x v="0"/>
    <x v="0"/>
    <n v="16.96"/>
  </r>
  <r>
    <x v="3"/>
    <n v="1185732"/>
    <d v="2021-03-20T00:00:00"/>
    <x v="0"/>
    <x v="42"/>
    <s v="Baltimore"/>
    <x v="1"/>
    <n v="34"/>
    <n v="39"/>
    <n v="1326"/>
    <n v="623.21999999999991"/>
    <n v="0.47"/>
    <x v="2"/>
    <n v="2021"/>
    <x v="2"/>
    <x v="0"/>
    <x v="0"/>
    <n v="15.979999999999999"/>
  </r>
  <r>
    <x v="3"/>
    <n v="1185732"/>
    <d v="2021-03-20T00:00:00"/>
    <x v="0"/>
    <x v="42"/>
    <s v="Baltimore"/>
    <x v="2"/>
    <n v="24"/>
    <n v="53"/>
    <n v="1272"/>
    <n v="623.28"/>
    <n v="0.49"/>
    <x v="2"/>
    <n v="2021"/>
    <x v="2"/>
    <x v="0"/>
    <x v="0"/>
    <n v="11.76"/>
  </r>
  <r>
    <x v="3"/>
    <n v="1185732"/>
    <d v="2021-03-20T00:00:00"/>
    <x v="0"/>
    <x v="42"/>
    <s v="Baltimore"/>
    <x v="3"/>
    <n v="29"/>
    <n v="7"/>
    <n v="203"/>
    <n v="93.38"/>
    <n v="0.45999999999999996"/>
    <x v="2"/>
    <n v="2021"/>
    <x v="2"/>
    <x v="0"/>
    <x v="0"/>
    <n v="13.34"/>
  </r>
  <r>
    <x v="3"/>
    <n v="1185732"/>
    <d v="2021-03-20T00:00:00"/>
    <x v="0"/>
    <x v="42"/>
    <s v="Baltimore"/>
    <x v="4"/>
    <n v="43"/>
    <n v="22"/>
    <n v="946"/>
    <n v="406.78"/>
    <n v="0.43"/>
    <x v="2"/>
    <n v="2021"/>
    <x v="2"/>
    <x v="0"/>
    <x v="1"/>
    <n v="18.489999999999998"/>
  </r>
  <r>
    <x v="3"/>
    <n v="1185732"/>
    <d v="2021-03-20T00:00:00"/>
    <x v="0"/>
    <x v="42"/>
    <s v="Baltimore"/>
    <x v="5"/>
    <n v="33"/>
    <n v="49"/>
    <n v="1617"/>
    <n v="727.65"/>
    <n v="0.44999999999999996"/>
    <x v="2"/>
    <n v="2021"/>
    <x v="2"/>
    <x v="0"/>
    <x v="1"/>
    <n v="14.85"/>
  </r>
  <r>
    <x v="3"/>
    <n v="1185732"/>
    <d v="2021-04-21T00:00:00"/>
    <x v="0"/>
    <x v="42"/>
    <s v="Baltimore"/>
    <x v="0"/>
    <n v="33"/>
    <n v="128"/>
    <n v="4224"/>
    <n v="2154.2400000000002"/>
    <n v="0.51"/>
    <x v="2"/>
    <n v="2021"/>
    <x v="3"/>
    <x v="1"/>
    <x v="0"/>
    <n v="16.830000000000002"/>
  </r>
  <r>
    <x v="3"/>
    <n v="1185732"/>
    <d v="2021-04-21T00:00:00"/>
    <x v="0"/>
    <x v="42"/>
    <s v="Baltimore"/>
    <x v="1"/>
    <n v="32"/>
    <n v="31"/>
    <n v="992"/>
    <n v="466.23999999999995"/>
    <n v="0.47"/>
    <x v="2"/>
    <n v="2021"/>
    <x v="3"/>
    <x v="1"/>
    <x v="0"/>
    <n v="15.04"/>
  </r>
  <r>
    <x v="3"/>
    <n v="1185732"/>
    <d v="2021-04-21T00:00:00"/>
    <x v="0"/>
    <x v="42"/>
    <s v="Baltimore"/>
    <x v="2"/>
    <n v="24"/>
    <n v="33"/>
    <n v="792"/>
    <n v="388.08"/>
    <n v="0.49"/>
    <x v="2"/>
    <n v="2021"/>
    <x v="3"/>
    <x v="1"/>
    <x v="0"/>
    <n v="11.76"/>
  </r>
  <r>
    <x v="3"/>
    <n v="1185732"/>
    <d v="2021-04-21T00:00:00"/>
    <x v="0"/>
    <x v="42"/>
    <s v="Baltimore"/>
    <x v="3"/>
    <n v="27"/>
    <n v="13"/>
    <n v="351"/>
    <n v="164.97"/>
    <n v="0.47"/>
    <x v="2"/>
    <n v="2021"/>
    <x v="3"/>
    <x v="1"/>
    <x v="0"/>
    <n v="12.69"/>
  </r>
  <r>
    <x v="3"/>
    <n v="1185732"/>
    <d v="2021-04-21T00:00:00"/>
    <x v="0"/>
    <x v="42"/>
    <s v="Baltimore"/>
    <x v="4"/>
    <n v="41"/>
    <n v="15"/>
    <n v="615"/>
    <n v="276.75"/>
    <n v="0.44999999999999996"/>
    <x v="2"/>
    <n v="2021"/>
    <x v="3"/>
    <x v="1"/>
    <x v="1"/>
    <n v="18.45"/>
  </r>
  <r>
    <x v="3"/>
    <n v="1185732"/>
    <d v="2021-04-21T00:00:00"/>
    <x v="0"/>
    <x v="42"/>
    <s v="Baltimore"/>
    <x v="5"/>
    <n v="32"/>
    <n v="52"/>
    <n v="1664"/>
    <n v="732.16"/>
    <n v="0.44"/>
    <x v="2"/>
    <n v="2021"/>
    <x v="3"/>
    <x v="1"/>
    <x v="1"/>
    <n v="14.08"/>
  </r>
  <r>
    <x v="3"/>
    <n v="1185732"/>
    <d v="2021-05-20T00:00:00"/>
    <x v="0"/>
    <x v="42"/>
    <s v="Baltimore"/>
    <x v="0"/>
    <n v="49"/>
    <n v="118"/>
    <n v="5782"/>
    <n v="3006.6400000000003"/>
    <n v="0.52"/>
    <x v="2"/>
    <n v="2021"/>
    <x v="4"/>
    <x v="1"/>
    <x v="0"/>
    <n v="25.480000000000004"/>
  </r>
  <r>
    <x v="3"/>
    <n v="1185732"/>
    <d v="2021-05-20T00:00:00"/>
    <x v="0"/>
    <x v="42"/>
    <s v="Baltimore"/>
    <x v="1"/>
    <n v="42"/>
    <n v="47"/>
    <n v="1974"/>
    <n v="908.04"/>
    <n v="0.45999999999999996"/>
    <x v="2"/>
    <n v="2021"/>
    <x v="4"/>
    <x v="1"/>
    <x v="0"/>
    <n v="19.32"/>
  </r>
  <r>
    <x v="3"/>
    <n v="1185732"/>
    <d v="2021-05-20T00:00:00"/>
    <x v="0"/>
    <x v="42"/>
    <s v="Baltimore"/>
    <x v="2"/>
    <n v="36"/>
    <n v="38"/>
    <n v="1368"/>
    <n v="656.64"/>
    <n v="0.48"/>
    <x v="2"/>
    <n v="2021"/>
    <x v="4"/>
    <x v="1"/>
    <x v="0"/>
    <n v="17.28"/>
  </r>
  <r>
    <x v="3"/>
    <n v="1185732"/>
    <d v="2021-05-20T00:00:00"/>
    <x v="0"/>
    <x v="42"/>
    <s v="Baltimore"/>
    <x v="3"/>
    <n v="37"/>
    <n v="30"/>
    <n v="1110"/>
    <n v="532.79999999999995"/>
    <n v="0.48"/>
    <x v="2"/>
    <n v="2021"/>
    <x v="4"/>
    <x v="1"/>
    <x v="0"/>
    <n v="17.759999999999998"/>
  </r>
  <r>
    <x v="3"/>
    <n v="1185732"/>
    <d v="2021-05-20T00:00:00"/>
    <x v="0"/>
    <x v="42"/>
    <s v="Baltimore"/>
    <x v="4"/>
    <n v="49"/>
    <n v="36"/>
    <n v="1764"/>
    <n v="740.88"/>
    <n v="0.42"/>
    <x v="2"/>
    <n v="2021"/>
    <x v="4"/>
    <x v="1"/>
    <x v="1"/>
    <n v="20.58"/>
  </r>
  <r>
    <x v="3"/>
    <n v="1185732"/>
    <d v="2021-05-20T00:00:00"/>
    <x v="0"/>
    <x v="42"/>
    <s v="Baltimore"/>
    <x v="5"/>
    <n v="52"/>
    <n v="63"/>
    <n v="3276"/>
    <n v="1343.1599999999999"/>
    <n v="0.41"/>
    <x v="2"/>
    <n v="2021"/>
    <x v="4"/>
    <x v="1"/>
    <x v="1"/>
    <n v="21.319999999999997"/>
  </r>
  <r>
    <x v="3"/>
    <n v="1185732"/>
    <d v="2021-06-22T00:00:00"/>
    <x v="0"/>
    <x v="42"/>
    <s v="Baltimore"/>
    <x v="0"/>
    <n v="47"/>
    <n v="125"/>
    <n v="5875"/>
    <n v="2937.5"/>
    <n v="0.5"/>
    <x v="2"/>
    <n v="2021"/>
    <x v="11"/>
    <x v="1"/>
    <x v="0"/>
    <n v="23.5"/>
  </r>
  <r>
    <x v="3"/>
    <n v="1185732"/>
    <d v="2021-06-22T00:00:00"/>
    <x v="0"/>
    <x v="42"/>
    <s v="Baltimore"/>
    <x v="1"/>
    <n v="41"/>
    <n v="75"/>
    <n v="3075"/>
    <n v="1445.25"/>
    <n v="0.47"/>
    <x v="2"/>
    <n v="2021"/>
    <x v="11"/>
    <x v="1"/>
    <x v="0"/>
    <n v="19.27"/>
  </r>
  <r>
    <x v="0"/>
    <n v="1185732"/>
    <d v="2021-06-22T00:00:00"/>
    <x v="0"/>
    <x v="42"/>
    <s v="Baltimore"/>
    <x v="2"/>
    <n v="37"/>
    <n v="47"/>
    <n v="1739"/>
    <n v="869.5"/>
    <n v="0.5"/>
    <x v="2"/>
    <n v="2021"/>
    <x v="11"/>
    <x v="1"/>
    <x v="0"/>
    <n v="18.5"/>
  </r>
  <r>
    <x v="0"/>
    <n v="1185732"/>
    <d v="2021-06-22T00:00:00"/>
    <x v="0"/>
    <x v="42"/>
    <s v="Baltimore"/>
    <x v="3"/>
    <n v="37"/>
    <n v="44"/>
    <n v="1628"/>
    <n v="814"/>
    <n v="0.5"/>
    <x v="2"/>
    <n v="2021"/>
    <x v="11"/>
    <x v="1"/>
    <x v="0"/>
    <n v="18.5"/>
  </r>
  <r>
    <x v="0"/>
    <n v="1185732"/>
    <d v="2021-06-22T00:00:00"/>
    <x v="0"/>
    <x v="42"/>
    <s v="Baltimore"/>
    <x v="4"/>
    <n v="49"/>
    <n v="42"/>
    <n v="2058"/>
    <n v="905.52"/>
    <n v="0.44"/>
    <x v="2"/>
    <n v="2021"/>
    <x v="11"/>
    <x v="1"/>
    <x v="1"/>
    <n v="21.56"/>
  </r>
  <r>
    <x v="0"/>
    <n v="1185732"/>
    <d v="2021-06-22T00:00:00"/>
    <x v="0"/>
    <x v="42"/>
    <s v="Baltimore"/>
    <x v="5"/>
    <n v="53"/>
    <n v="84"/>
    <n v="4452"/>
    <n v="2003.3999999999999"/>
    <n v="0.44999999999999996"/>
    <x v="2"/>
    <n v="2021"/>
    <x v="11"/>
    <x v="1"/>
    <x v="1"/>
    <n v="23.849999999999998"/>
  </r>
  <r>
    <x v="0"/>
    <n v="1185732"/>
    <d v="2021-07-20T00:00:00"/>
    <x v="0"/>
    <x v="42"/>
    <s v="Baltimore"/>
    <x v="0"/>
    <n v="49"/>
    <n v="131"/>
    <n v="6419"/>
    <n v="3337.88"/>
    <n v="0.52"/>
    <x v="2"/>
    <n v="2021"/>
    <x v="5"/>
    <x v="2"/>
    <x v="0"/>
    <n v="25.48"/>
  </r>
  <r>
    <x v="2"/>
    <n v="1185732"/>
    <d v="2021-07-20T00:00:00"/>
    <x v="0"/>
    <x v="42"/>
    <s v="Baltimore"/>
    <x v="1"/>
    <n v="42"/>
    <n v="72"/>
    <n v="3024"/>
    <n v="1451.52"/>
    <n v="0.48"/>
    <x v="2"/>
    <n v="2021"/>
    <x v="5"/>
    <x v="2"/>
    <x v="0"/>
    <n v="20.16"/>
  </r>
  <r>
    <x v="2"/>
    <n v="1185732"/>
    <d v="2021-07-20T00:00:00"/>
    <x v="0"/>
    <x v="42"/>
    <s v="Baltimore"/>
    <x v="2"/>
    <n v="37"/>
    <n v="60"/>
    <n v="2220"/>
    <n v="1087.8"/>
    <n v="0.49"/>
    <x v="2"/>
    <n v="2021"/>
    <x v="5"/>
    <x v="2"/>
    <x v="0"/>
    <n v="18.13"/>
  </r>
  <r>
    <x v="2"/>
    <n v="1185732"/>
    <d v="2021-07-20T00:00:00"/>
    <x v="0"/>
    <x v="42"/>
    <s v="Baltimore"/>
    <x v="3"/>
    <n v="36"/>
    <n v="45"/>
    <n v="1620"/>
    <n v="761.4"/>
    <n v="0.47"/>
    <x v="2"/>
    <n v="2021"/>
    <x v="5"/>
    <x v="2"/>
    <x v="0"/>
    <n v="16.919999999999998"/>
  </r>
  <r>
    <x v="2"/>
    <n v="1185732"/>
    <d v="2021-07-20T00:00:00"/>
    <x v="0"/>
    <x v="42"/>
    <s v="Baltimore"/>
    <x v="4"/>
    <n v="46"/>
    <n v="51"/>
    <n v="2346"/>
    <n v="1055.6999999999998"/>
    <n v="0.44999999999999996"/>
    <x v="2"/>
    <n v="2021"/>
    <x v="5"/>
    <x v="2"/>
    <x v="1"/>
    <n v="20.699999999999996"/>
  </r>
  <r>
    <x v="2"/>
    <n v="1185732"/>
    <d v="2021-07-20T00:00:00"/>
    <x v="0"/>
    <x v="42"/>
    <s v="Baltimore"/>
    <x v="5"/>
    <n v="54"/>
    <n v="102"/>
    <n v="5508"/>
    <n v="2313.36"/>
    <n v="0.42"/>
    <x v="2"/>
    <n v="2021"/>
    <x v="5"/>
    <x v="2"/>
    <x v="1"/>
    <n v="22.68"/>
  </r>
  <r>
    <x v="2"/>
    <n v="1185732"/>
    <d v="2021-08-21T00:00:00"/>
    <x v="0"/>
    <x v="42"/>
    <s v="Baltimore"/>
    <x v="0"/>
    <n v="48"/>
    <n v="135"/>
    <n v="6480"/>
    <n v="3434.4"/>
    <n v="0.53"/>
    <x v="2"/>
    <n v="2021"/>
    <x v="6"/>
    <x v="2"/>
    <x v="0"/>
    <n v="25.44"/>
  </r>
  <r>
    <x v="2"/>
    <n v="1185732"/>
    <d v="2021-08-21T00:00:00"/>
    <x v="0"/>
    <x v="42"/>
    <s v="Baltimore"/>
    <x v="1"/>
    <n v="41"/>
    <n v="83"/>
    <n v="3403"/>
    <n v="1701.5"/>
    <n v="0.5"/>
    <x v="2"/>
    <n v="2021"/>
    <x v="6"/>
    <x v="2"/>
    <x v="0"/>
    <n v="20.5"/>
  </r>
  <r>
    <x v="2"/>
    <n v="1185732"/>
    <d v="2021-08-21T00:00:00"/>
    <x v="0"/>
    <x v="42"/>
    <s v="Baltimore"/>
    <x v="2"/>
    <n v="39"/>
    <n v="60"/>
    <n v="2340"/>
    <n v="1170"/>
    <n v="0.5"/>
    <x v="2"/>
    <n v="2021"/>
    <x v="6"/>
    <x v="2"/>
    <x v="0"/>
    <n v="19.5"/>
  </r>
  <r>
    <x v="2"/>
    <n v="1185732"/>
    <d v="2021-08-21T00:00:00"/>
    <x v="0"/>
    <x v="42"/>
    <s v="Baltimore"/>
    <x v="3"/>
    <n v="37"/>
    <n v="44"/>
    <n v="1628"/>
    <n v="748.88"/>
    <n v="0.45999999999999996"/>
    <x v="2"/>
    <n v="2021"/>
    <x v="6"/>
    <x v="2"/>
    <x v="0"/>
    <n v="17.02"/>
  </r>
  <r>
    <x v="2"/>
    <n v="1185732"/>
    <d v="2021-08-21T00:00:00"/>
    <x v="0"/>
    <x v="42"/>
    <s v="Baltimore"/>
    <x v="4"/>
    <n v="47"/>
    <n v="38"/>
    <n v="1786"/>
    <n v="803.69999999999993"/>
    <n v="0.44999999999999996"/>
    <x v="2"/>
    <n v="2021"/>
    <x v="6"/>
    <x v="2"/>
    <x v="1"/>
    <n v="21.15"/>
  </r>
  <r>
    <x v="2"/>
    <n v="1185732"/>
    <d v="2021-08-21T00:00:00"/>
    <x v="0"/>
    <x v="42"/>
    <s v="Baltimore"/>
    <x v="5"/>
    <n v="53"/>
    <n v="81"/>
    <n v="4293"/>
    <n v="1845.99"/>
    <n v="0.43"/>
    <x v="2"/>
    <n v="2021"/>
    <x v="6"/>
    <x v="2"/>
    <x v="1"/>
    <n v="22.79"/>
  </r>
  <r>
    <x v="2"/>
    <n v="1185732"/>
    <d v="2021-09-20T00:00:00"/>
    <x v="0"/>
    <x v="42"/>
    <s v="Baltimore"/>
    <x v="0"/>
    <n v="49"/>
    <n v="128"/>
    <n v="6272"/>
    <n v="3198.7200000000003"/>
    <n v="0.51"/>
    <x v="2"/>
    <n v="2021"/>
    <x v="7"/>
    <x v="2"/>
    <x v="0"/>
    <n v="24.990000000000002"/>
  </r>
  <r>
    <x v="2"/>
    <n v="1185732"/>
    <d v="2021-09-20T00:00:00"/>
    <x v="0"/>
    <x v="42"/>
    <s v="Baltimore"/>
    <x v="1"/>
    <n v="44"/>
    <n v="63"/>
    <n v="2772"/>
    <n v="1247.3999999999999"/>
    <n v="0.44999999999999996"/>
    <x v="2"/>
    <n v="2021"/>
    <x v="7"/>
    <x v="2"/>
    <x v="0"/>
    <n v="19.799999999999997"/>
  </r>
  <r>
    <x v="2"/>
    <n v="1185732"/>
    <d v="2021-09-20T00:00:00"/>
    <x v="0"/>
    <x v="42"/>
    <s v="Baltimore"/>
    <x v="2"/>
    <n v="38"/>
    <n v="36"/>
    <n v="1368"/>
    <n v="684"/>
    <n v="0.5"/>
    <x v="2"/>
    <n v="2021"/>
    <x v="7"/>
    <x v="2"/>
    <x v="0"/>
    <n v="19"/>
  </r>
  <r>
    <x v="2"/>
    <n v="1185732"/>
    <d v="2021-09-20T00:00:00"/>
    <x v="0"/>
    <x v="42"/>
    <s v="Baltimore"/>
    <x v="3"/>
    <n v="36"/>
    <n v="25"/>
    <n v="900"/>
    <n v="404.99999999999994"/>
    <n v="0.44999999999999996"/>
    <x v="2"/>
    <n v="2021"/>
    <x v="7"/>
    <x v="2"/>
    <x v="0"/>
    <n v="16.2"/>
  </r>
  <r>
    <x v="2"/>
    <n v="1185732"/>
    <d v="2021-09-20T00:00:00"/>
    <x v="0"/>
    <x v="42"/>
    <s v="Baltimore"/>
    <x v="4"/>
    <n v="48"/>
    <n v="30"/>
    <n v="1440"/>
    <n v="619.20000000000005"/>
    <n v="0.43"/>
    <x v="2"/>
    <n v="2021"/>
    <x v="7"/>
    <x v="2"/>
    <x v="1"/>
    <n v="20.64"/>
  </r>
  <r>
    <x v="2"/>
    <n v="1185732"/>
    <d v="2021-09-20T00:00:00"/>
    <x v="0"/>
    <x v="42"/>
    <s v="Baltimore"/>
    <x v="5"/>
    <n v="54"/>
    <n v="50"/>
    <n v="2700"/>
    <n v="1080"/>
    <n v="0.4"/>
    <x v="2"/>
    <n v="2021"/>
    <x v="7"/>
    <x v="2"/>
    <x v="1"/>
    <n v="21.6"/>
  </r>
  <r>
    <x v="2"/>
    <n v="1185732"/>
    <d v="2021-10-22T00:00:00"/>
    <x v="0"/>
    <x v="42"/>
    <s v="Baltimore"/>
    <x v="0"/>
    <n v="52"/>
    <n v="113"/>
    <n v="5876"/>
    <n v="3173.0400000000004"/>
    <n v="0.54"/>
    <x v="2"/>
    <n v="2021"/>
    <x v="8"/>
    <x v="3"/>
    <x v="0"/>
    <n v="28.080000000000005"/>
  </r>
  <r>
    <x v="2"/>
    <n v="1185732"/>
    <d v="2021-10-22T00:00:00"/>
    <x v="0"/>
    <x v="42"/>
    <s v="Baltimore"/>
    <x v="1"/>
    <n v="48"/>
    <n v="58"/>
    <n v="2784"/>
    <n v="1280.6399999999999"/>
    <n v="0.45999999999999996"/>
    <x v="2"/>
    <n v="2021"/>
    <x v="8"/>
    <x v="3"/>
    <x v="0"/>
    <n v="22.08"/>
  </r>
  <r>
    <x v="2"/>
    <n v="1185732"/>
    <d v="2021-10-22T00:00:00"/>
    <x v="0"/>
    <x v="42"/>
    <s v="Baltimore"/>
    <x v="2"/>
    <n v="49"/>
    <n v="25"/>
    <n v="1225"/>
    <n v="563.5"/>
    <n v="0.45999999999999996"/>
    <x v="2"/>
    <n v="2021"/>
    <x v="8"/>
    <x v="3"/>
    <x v="0"/>
    <n v="22.54"/>
  </r>
  <r>
    <x v="0"/>
    <n v="1185732"/>
    <d v="2021-10-22T00:00:00"/>
    <x v="0"/>
    <x v="42"/>
    <s v="Baltimore"/>
    <x v="3"/>
    <n v="49"/>
    <n v="21"/>
    <n v="1029"/>
    <n v="514.5"/>
    <n v="0.5"/>
    <x v="2"/>
    <n v="2021"/>
    <x v="8"/>
    <x v="3"/>
    <x v="0"/>
    <n v="24.5"/>
  </r>
  <r>
    <x v="0"/>
    <n v="1185732"/>
    <d v="2021-10-22T00:00:00"/>
    <x v="0"/>
    <x v="42"/>
    <s v="Baltimore"/>
    <x v="4"/>
    <n v="56"/>
    <n v="20"/>
    <n v="1120"/>
    <n v="448"/>
    <n v="0.4"/>
    <x v="2"/>
    <n v="2021"/>
    <x v="8"/>
    <x v="3"/>
    <x v="1"/>
    <n v="22.4"/>
  </r>
  <r>
    <x v="0"/>
    <n v="1185732"/>
    <d v="2021-10-22T00:00:00"/>
    <x v="0"/>
    <x v="42"/>
    <s v="Baltimore"/>
    <x v="5"/>
    <n v="60"/>
    <n v="52"/>
    <n v="3120"/>
    <n v="1248"/>
    <n v="0.4"/>
    <x v="2"/>
    <n v="2021"/>
    <x v="8"/>
    <x v="3"/>
    <x v="1"/>
    <n v="24"/>
  </r>
  <r>
    <x v="0"/>
    <n v="1185732"/>
    <d v="2021-11-21T00:00:00"/>
    <x v="0"/>
    <x v="42"/>
    <s v="Baltimore"/>
    <x v="0"/>
    <n v="58"/>
    <n v="88"/>
    <n v="5104"/>
    <n v="2807.2000000000003"/>
    <n v="0.55000000000000004"/>
    <x v="2"/>
    <n v="2021"/>
    <x v="9"/>
    <x v="3"/>
    <x v="0"/>
    <n v="31.900000000000002"/>
  </r>
  <r>
    <x v="0"/>
    <n v="1185732"/>
    <d v="2021-11-21T00:00:00"/>
    <x v="0"/>
    <x v="42"/>
    <s v="Baltimore"/>
    <x v="1"/>
    <n v="45"/>
    <n v="51"/>
    <n v="2295"/>
    <n v="1078.6499999999999"/>
    <n v="0.47"/>
    <x v="2"/>
    <n v="2021"/>
    <x v="9"/>
    <x v="3"/>
    <x v="0"/>
    <n v="21.15"/>
  </r>
  <r>
    <x v="0"/>
    <n v="1185732"/>
    <d v="2021-11-21T00:00:00"/>
    <x v="0"/>
    <x v="42"/>
    <s v="Baltimore"/>
    <x v="2"/>
    <n v="49"/>
    <n v="48"/>
    <n v="2352"/>
    <n v="1176"/>
    <n v="0.5"/>
    <x v="2"/>
    <n v="2021"/>
    <x v="9"/>
    <x v="3"/>
    <x v="0"/>
    <n v="24.5"/>
  </r>
  <r>
    <x v="0"/>
    <n v="1185732"/>
    <d v="2021-11-21T00:00:00"/>
    <x v="0"/>
    <x v="42"/>
    <s v="Baltimore"/>
    <x v="3"/>
    <n v="48"/>
    <n v="41"/>
    <n v="1968"/>
    <n v="905.28"/>
    <n v="0.45999999999999996"/>
    <x v="2"/>
    <n v="2021"/>
    <x v="9"/>
    <x v="3"/>
    <x v="0"/>
    <n v="22.08"/>
  </r>
  <r>
    <x v="0"/>
    <n v="1185732"/>
    <d v="2021-11-21T00:00:00"/>
    <x v="0"/>
    <x v="42"/>
    <s v="Baltimore"/>
    <x v="4"/>
    <n v="56"/>
    <n v="31"/>
    <n v="1736"/>
    <n v="763.84"/>
    <n v="0.44"/>
    <x v="2"/>
    <n v="2021"/>
    <x v="9"/>
    <x v="3"/>
    <x v="1"/>
    <n v="24.64"/>
  </r>
  <r>
    <x v="0"/>
    <n v="1185732"/>
    <d v="2021-11-21T00:00:00"/>
    <x v="0"/>
    <x v="42"/>
    <s v="Baltimore"/>
    <x v="5"/>
    <n v="62"/>
    <n v="63"/>
    <n v="3906"/>
    <n v="1679.58"/>
    <n v="0.43"/>
    <x v="2"/>
    <n v="2021"/>
    <x v="9"/>
    <x v="3"/>
    <x v="1"/>
    <n v="26.66"/>
  </r>
  <r>
    <x v="0"/>
    <n v="1185732"/>
    <d v="2021-12-20T00:00:00"/>
    <x v="0"/>
    <x v="42"/>
    <s v="Baltimore"/>
    <x v="0"/>
    <n v="57"/>
    <n v="122"/>
    <n v="6954"/>
    <n v="3477"/>
    <n v="0.5"/>
    <x v="2"/>
    <n v="2021"/>
    <x v="10"/>
    <x v="3"/>
    <x v="0"/>
    <n v="28.5"/>
  </r>
  <r>
    <x v="0"/>
    <n v="1185732"/>
    <d v="2021-12-20T00:00:00"/>
    <x v="0"/>
    <x v="42"/>
    <s v="Baltimore"/>
    <x v="1"/>
    <n v="46"/>
    <n v="65"/>
    <n v="2990"/>
    <n v="1495"/>
    <n v="0.5"/>
    <x v="2"/>
    <n v="2021"/>
    <x v="10"/>
    <x v="3"/>
    <x v="0"/>
    <n v="23"/>
  </r>
  <r>
    <x v="0"/>
    <n v="1185732"/>
    <d v="2021-12-20T00:00:00"/>
    <x v="0"/>
    <x v="42"/>
    <s v="Baltimore"/>
    <x v="2"/>
    <n v="45"/>
    <n v="65"/>
    <n v="2925"/>
    <n v="1374.75"/>
    <n v="0.47"/>
    <x v="2"/>
    <n v="2021"/>
    <x v="10"/>
    <x v="3"/>
    <x v="0"/>
    <n v="21.15"/>
  </r>
  <r>
    <x v="0"/>
    <n v="1185732"/>
    <d v="2021-12-20T00:00:00"/>
    <x v="0"/>
    <x v="42"/>
    <s v="Baltimore"/>
    <x v="3"/>
    <n v="49"/>
    <n v="44"/>
    <n v="2156"/>
    <n v="1013.3199999999999"/>
    <n v="0.47"/>
    <x v="2"/>
    <n v="2021"/>
    <x v="10"/>
    <x v="3"/>
    <x v="0"/>
    <n v="23.029999999999998"/>
  </r>
  <r>
    <x v="0"/>
    <n v="1185732"/>
    <d v="2021-12-20T00:00:00"/>
    <x v="0"/>
    <x v="42"/>
    <s v="Baltimore"/>
    <x v="4"/>
    <n v="54"/>
    <n v="51"/>
    <n v="2754"/>
    <n v="1129.1399999999999"/>
    <n v="0.41"/>
    <x v="2"/>
    <n v="2021"/>
    <x v="10"/>
    <x v="3"/>
    <x v="1"/>
    <n v="22.139999999999997"/>
  </r>
  <r>
    <x v="0"/>
    <n v="1185732"/>
    <d v="2021-12-20T00:00:00"/>
    <x v="0"/>
    <x v="42"/>
    <s v="Baltimore"/>
    <x v="5"/>
    <n v="61"/>
    <n v="72"/>
    <n v="4392"/>
    <n v="1844.6399999999999"/>
    <n v="0.42"/>
    <x v="2"/>
    <n v="2021"/>
    <x v="10"/>
    <x v="3"/>
    <x v="1"/>
    <n v="25.619999999999997"/>
  </r>
  <r>
    <x v="0"/>
    <n v="1185732"/>
    <d v="2021-01-17T00:00:00"/>
    <x v="0"/>
    <x v="42"/>
    <s v="Baltimore"/>
    <x v="0"/>
    <n v="36"/>
    <n v="137"/>
    <n v="4932"/>
    <n v="2219.3999999999996"/>
    <n v="0.44999999999999996"/>
    <x v="2"/>
    <n v="2021"/>
    <x v="0"/>
    <x v="0"/>
    <x v="0"/>
    <n v="16.199999999999996"/>
  </r>
  <r>
    <x v="0"/>
    <n v="1185732"/>
    <d v="2021-01-17T00:00:00"/>
    <x v="0"/>
    <x v="42"/>
    <s v="Baltimore"/>
    <x v="1"/>
    <n v="38"/>
    <n v="81"/>
    <n v="3078"/>
    <n v="1539"/>
    <n v="0.5"/>
    <x v="2"/>
    <n v="2021"/>
    <x v="0"/>
    <x v="0"/>
    <x v="0"/>
    <n v="19"/>
  </r>
  <r>
    <x v="0"/>
    <n v="1185732"/>
    <d v="2021-01-17T00:00:00"/>
    <x v="0"/>
    <x v="42"/>
    <s v="Baltimore"/>
    <x v="2"/>
    <n v="29"/>
    <n v="91"/>
    <n v="2639"/>
    <n v="1398.67"/>
    <n v="0.53"/>
    <x v="2"/>
    <n v="2021"/>
    <x v="0"/>
    <x v="0"/>
    <x v="0"/>
    <n v="15.370000000000001"/>
  </r>
  <r>
    <x v="0"/>
    <n v="1185732"/>
    <d v="2021-01-17T00:00:00"/>
    <x v="0"/>
    <x v="42"/>
    <s v="Baltimore"/>
    <x v="3"/>
    <n v="32"/>
    <n v="47"/>
    <n v="1504"/>
    <n v="827.2"/>
    <n v="0.55000000000000004"/>
    <x v="2"/>
    <n v="2021"/>
    <x v="0"/>
    <x v="0"/>
    <x v="0"/>
    <n v="17.600000000000001"/>
  </r>
  <r>
    <x v="0"/>
    <n v="1185732"/>
    <d v="2021-01-17T00:00:00"/>
    <x v="0"/>
    <x v="42"/>
    <s v="Baltimore"/>
    <x v="4"/>
    <n v="49"/>
    <n v="59"/>
    <n v="2891"/>
    <n v="1214.22"/>
    <n v="0.42"/>
    <x v="2"/>
    <n v="2021"/>
    <x v="0"/>
    <x v="0"/>
    <x v="1"/>
    <n v="20.580000000000002"/>
  </r>
  <r>
    <x v="0"/>
    <n v="1185732"/>
    <d v="2021-01-17T00:00:00"/>
    <x v="0"/>
    <x v="42"/>
    <s v="Baltimore"/>
    <x v="5"/>
    <n v="36"/>
    <n v="81"/>
    <n v="2916"/>
    <n v="1487.16"/>
    <n v="0.51"/>
    <x v="2"/>
    <n v="2021"/>
    <x v="0"/>
    <x v="0"/>
    <x v="1"/>
    <n v="18.36"/>
  </r>
  <r>
    <x v="0"/>
    <n v="1185732"/>
    <d v="2021-02-15T00:00:00"/>
    <x v="0"/>
    <x v="42"/>
    <s v="Baltimore"/>
    <x v="0"/>
    <n v="39"/>
    <n v="144"/>
    <n v="5616"/>
    <n v="2808"/>
    <n v="0.5"/>
    <x v="2"/>
    <n v="2021"/>
    <x v="1"/>
    <x v="0"/>
    <x v="0"/>
    <n v="19.5"/>
  </r>
  <r>
    <x v="0"/>
    <n v="1185732"/>
    <d v="2021-02-15T00:00:00"/>
    <x v="0"/>
    <x v="42"/>
    <s v="Baltimore"/>
    <x v="1"/>
    <n v="37"/>
    <n v="61"/>
    <n v="2257"/>
    <n v="1038.22"/>
    <n v="0.45999999999999996"/>
    <x v="2"/>
    <n v="2021"/>
    <x v="1"/>
    <x v="0"/>
    <x v="0"/>
    <n v="17.02"/>
  </r>
  <r>
    <x v="0"/>
    <n v="1185732"/>
    <d v="2021-02-15T00:00:00"/>
    <x v="0"/>
    <x v="42"/>
    <s v="Baltimore"/>
    <x v="2"/>
    <n v="27"/>
    <n v="69"/>
    <n v="1863"/>
    <n v="950.13"/>
    <n v="0.51"/>
    <x v="2"/>
    <n v="2021"/>
    <x v="1"/>
    <x v="0"/>
    <x v="0"/>
    <n v="13.77"/>
  </r>
  <r>
    <x v="0"/>
    <n v="1185732"/>
    <d v="2021-02-15T00:00:00"/>
    <x v="0"/>
    <x v="43"/>
    <s v="Wilmington"/>
    <x v="3"/>
    <n v="33"/>
    <n v="45"/>
    <n v="1485"/>
    <n v="816.75000000000011"/>
    <n v="0.55000000000000004"/>
    <x v="2"/>
    <n v="2021"/>
    <x v="1"/>
    <x v="0"/>
    <x v="0"/>
    <n v="18.150000000000002"/>
  </r>
  <r>
    <x v="0"/>
    <n v="1185732"/>
    <d v="2021-02-15T00:00:00"/>
    <x v="0"/>
    <x v="43"/>
    <s v="Wilmington"/>
    <x v="4"/>
    <n v="45"/>
    <n v="65"/>
    <n v="2925"/>
    <n v="1199.25"/>
    <n v="0.41"/>
    <x v="2"/>
    <n v="2021"/>
    <x v="1"/>
    <x v="0"/>
    <x v="1"/>
    <n v="18.45"/>
  </r>
  <r>
    <x v="0"/>
    <n v="1185732"/>
    <d v="2021-02-15T00:00:00"/>
    <x v="0"/>
    <x v="43"/>
    <s v="Wilmington"/>
    <x v="5"/>
    <n v="39"/>
    <n v="98"/>
    <n v="3822"/>
    <n v="2025.66"/>
    <n v="0.53"/>
    <x v="2"/>
    <n v="2021"/>
    <x v="1"/>
    <x v="0"/>
    <x v="1"/>
    <n v="20.67"/>
  </r>
  <r>
    <x v="0"/>
    <n v="1185732"/>
    <d v="2021-03-13T00:00:00"/>
    <x v="0"/>
    <x v="43"/>
    <s v="Wilmington"/>
    <x v="0"/>
    <n v="36"/>
    <n v="158"/>
    <n v="5688"/>
    <n v="2616.48"/>
    <n v="0.45999999999999996"/>
    <x v="2"/>
    <n v="2021"/>
    <x v="2"/>
    <x v="0"/>
    <x v="0"/>
    <n v="16.559999999999999"/>
  </r>
  <r>
    <x v="0"/>
    <n v="1185732"/>
    <d v="2021-03-13T00:00:00"/>
    <x v="0"/>
    <x v="43"/>
    <s v="Wilmington"/>
    <x v="1"/>
    <n v="39"/>
    <n v="68"/>
    <n v="2652"/>
    <n v="1193.3999999999999"/>
    <n v="0.44999999999999996"/>
    <x v="2"/>
    <n v="2021"/>
    <x v="2"/>
    <x v="0"/>
    <x v="0"/>
    <n v="17.549999999999997"/>
  </r>
  <r>
    <x v="0"/>
    <n v="1185732"/>
    <d v="2021-03-13T00:00:00"/>
    <x v="0"/>
    <x v="43"/>
    <s v="Wilmington"/>
    <x v="2"/>
    <n v="29"/>
    <n v="69"/>
    <n v="2001"/>
    <n v="1080.54"/>
    <n v="0.54"/>
    <x v="2"/>
    <n v="2021"/>
    <x v="2"/>
    <x v="0"/>
    <x v="0"/>
    <n v="15.66"/>
  </r>
  <r>
    <x v="0"/>
    <n v="1185732"/>
    <d v="2021-03-13T00:00:00"/>
    <x v="0"/>
    <x v="43"/>
    <s v="Wilmington"/>
    <x v="3"/>
    <n v="32"/>
    <n v="31"/>
    <n v="992"/>
    <n v="525.76"/>
    <n v="0.53"/>
    <x v="2"/>
    <n v="2021"/>
    <x v="2"/>
    <x v="0"/>
    <x v="0"/>
    <n v="16.96"/>
  </r>
  <r>
    <x v="0"/>
    <n v="1185732"/>
    <d v="2021-03-13T00:00:00"/>
    <x v="0"/>
    <x v="43"/>
    <s v="Wilmington"/>
    <x v="4"/>
    <n v="46"/>
    <n v="49"/>
    <n v="2254"/>
    <n v="924.14"/>
    <n v="0.41"/>
    <x v="2"/>
    <n v="2021"/>
    <x v="2"/>
    <x v="0"/>
    <x v="1"/>
    <n v="18.86"/>
  </r>
  <r>
    <x v="0"/>
    <n v="1185732"/>
    <d v="2021-03-13T00:00:00"/>
    <x v="0"/>
    <x v="43"/>
    <s v="Wilmington"/>
    <x v="5"/>
    <n v="39"/>
    <n v="72"/>
    <n v="2808"/>
    <n v="1404"/>
    <n v="0.5"/>
    <x v="2"/>
    <n v="2021"/>
    <x v="2"/>
    <x v="0"/>
    <x v="1"/>
    <n v="19.5"/>
  </r>
  <r>
    <x v="0"/>
    <n v="1185732"/>
    <d v="2021-04-14T00:00:00"/>
    <x v="0"/>
    <x v="43"/>
    <s v="Wilmington"/>
    <x v="0"/>
    <n v="36"/>
    <n v="131"/>
    <n v="4716"/>
    <n v="2358"/>
    <n v="0.5"/>
    <x v="2"/>
    <n v="2021"/>
    <x v="3"/>
    <x v="1"/>
    <x v="0"/>
    <n v="18"/>
  </r>
  <r>
    <x v="0"/>
    <n v="1185732"/>
    <d v="2021-04-14T00:00:00"/>
    <x v="0"/>
    <x v="43"/>
    <s v="Wilmington"/>
    <x v="1"/>
    <n v="38"/>
    <n v="61"/>
    <n v="2318"/>
    <n v="1089.46"/>
    <n v="0.47"/>
    <x v="2"/>
    <n v="2021"/>
    <x v="3"/>
    <x v="1"/>
    <x v="0"/>
    <n v="17.86"/>
  </r>
  <r>
    <x v="0"/>
    <n v="1185732"/>
    <d v="2021-04-14T00:00:00"/>
    <x v="0"/>
    <x v="43"/>
    <s v="Wilmington"/>
    <x v="2"/>
    <n v="27"/>
    <n v="59"/>
    <n v="1593"/>
    <n v="876.15000000000009"/>
    <n v="0.55000000000000004"/>
    <x v="2"/>
    <n v="2021"/>
    <x v="3"/>
    <x v="1"/>
    <x v="0"/>
    <n v="14.850000000000001"/>
  </r>
  <r>
    <x v="0"/>
    <n v="1185732"/>
    <d v="2021-04-14T00:00:00"/>
    <x v="0"/>
    <x v="43"/>
    <s v="Wilmington"/>
    <x v="3"/>
    <n v="32"/>
    <n v="44"/>
    <n v="1408"/>
    <n v="718.08"/>
    <n v="0.51"/>
    <x v="2"/>
    <n v="2021"/>
    <x v="3"/>
    <x v="1"/>
    <x v="0"/>
    <n v="16.32"/>
  </r>
  <r>
    <x v="0"/>
    <n v="1185732"/>
    <d v="2021-04-14T00:00:00"/>
    <x v="0"/>
    <x v="43"/>
    <s v="Wilmington"/>
    <x v="4"/>
    <n v="47"/>
    <n v="45"/>
    <n v="2115"/>
    <n v="951.74999999999989"/>
    <n v="0.44999999999999996"/>
    <x v="2"/>
    <n v="2021"/>
    <x v="3"/>
    <x v="1"/>
    <x v="1"/>
    <n v="21.15"/>
  </r>
  <r>
    <x v="0"/>
    <n v="1185732"/>
    <d v="2021-04-14T00:00:00"/>
    <x v="0"/>
    <x v="43"/>
    <s v="Wilmington"/>
    <x v="5"/>
    <n v="38"/>
    <n v="78"/>
    <n v="2964"/>
    <n v="1600.5600000000002"/>
    <n v="0.54"/>
    <x v="2"/>
    <n v="2021"/>
    <x v="3"/>
    <x v="1"/>
    <x v="1"/>
    <n v="20.520000000000003"/>
  </r>
  <r>
    <x v="0"/>
    <n v="1185732"/>
    <d v="2021-05-13T00:00:00"/>
    <x v="0"/>
    <x v="43"/>
    <s v="Wilmington"/>
    <x v="0"/>
    <n v="51"/>
    <n v="160"/>
    <n v="8160"/>
    <n v="3916.7999999999997"/>
    <n v="0.48"/>
    <x v="2"/>
    <n v="2021"/>
    <x v="4"/>
    <x v="1"/>
    <x v="0"/>
    <n v="24.479999999999997"/>
  </r>
  <r>
    <x v="0"/>
    <n v="1185732"/>
    <d v="2021-05-13T00:00:00"/>
    <x v="0"/>
    <x v="43"/>
    <s v="Wilmington"/>
    <x v="1"/>
    <n v="47"/>
    <n v="69"/>
    <n v="3243"/>
    <n v="1459.35"/>
    <n v="0.44999999999999996"/>
    <x v="2"/>
    <n v="2021"/>
    <x v="4"/>
    <x v="1"/>
    <x v="0"/>
    <n v="21.15"/>
  </r>
  <r>
    <x v="0"/>
    <n v="1185732"/>
    <d v="2021-05-13T00:00:00"/>
    <x v="0"/>
    <x v="43"/>
    <s v="Wilmington"/>
    <x v="2"/>
    <n v="41"/>
    <n v="81"/>
    <n v="3321"/>
    <n v="1726.92"/>
    <n v="0.52"/>
    <x v="2"/>
    <n v="2021"/>
    <x v="4"/>
    <x v="1"/>
    <x v="0"/>
    <n v="21.32"/>
  </r>
  <r>
    <x v="0"/>
    <n v="1185732"/>
    <d v="2021-05-13T00:00:00"/>
    <x v="0"/>
    <x v="43"/>
    <s v="Wilmington"/>
    <x v="3"/>
    <n v="41"/>
    <n v="65"/>
    <n v="2665"/>
    <n v="1385.8"/>
    <n v="0.52"/>
    <x v="2"/>
    <n v="2021"/>
    <x v="4"/>
    <x v="1"/>
    <x v="0"/>
    <n v="21.32"/>
  </r>
  <r>
    <x v="0"/>
    <n v="1185732"/>
    <d v="2021-05-13T00:00:00"/>
    <x v="0"/>
    <x v="43"/>
    <s v="Wilmington"/>
    <x v="4"/>
    <n v="50"/>
    <n v="74"/>
    <n v="3700"/>
    <n v="1554"/>
    <n v="0.42"/>
    <x v="2"/>
    <n v="2021"/>
    <x v="4"/>
    <x v="1"/>
    <x v="1"/>
    <n v="21"/>
  </r>
  <r>
    <x v="0"/>
    <n v="1185732"/>
    <d v="2021-05-13T00:00:00"/>
    <x v="0"/>
    <x v="43"/>
    <s v="Wilmington"/>
    <x v="5"/>
    <n v="54"/>
    <n v="104"/>
    <n v="5616"/>
    <n v="3088.8"/>
    <n v="0.55000000000000004"/>
    <x v="2"/>
    <n v="2021"/>
    <x v="4"/>
    <x v="1"/>
    <x v="1"/>
    <n v="29.700000000000003"/>
  </r>
  <r>
    <x v="0"/>
    <n v="1185732"/>
    <d v="2021-06-15T00:00:00"/>
    <x v="0"/>
    <x v="43"/>
    <s v="Wilmington"/>
    <x v="0"/>
    <n v="51"/>
    <n v="189"/>
    <n v="9639"/>
    <n v="4433.9399999999996"/>
    <n v="0.45999999999999996"/>
    <x v="2"/>
    <n v="2021"/>
    <x v="11"/>
    <x v="1"/>
    <x v="0"/>
    <n v="23.459999999999997"/>
  </r>
  <r>
    <x v="0"/>
    <n v="1185732"/>
    <d v="2021-06-15T00:00:00"/>
    <x v="0"/>
    <x v="43"/>
    <s v="Wilmington"/>
    <x v="1"/>
    <n v="48"/>
    <n v="120"/>
    <n v="5760"/>
    <n v="2591.9999999999995"/>
    <n v="0.44999999999999996"/>
    <x v="2"/>
    <n v="2021"/>
    <x v="11"/>
    <x v="1"/>
    <x v="0"/>
    <n v="21.599999999999998"/>
  </r>
  <r>
    <x v="0"/>
    <n v="1185732"/>
    <d v="2021-06-15T00:00:00"/>
    <x v="0"/>
    <x v="43"/>
    <s v="Wilmington"/>
    <x v="2"/>
    <n v="43"/>
    <n v="85"/>
    <n v="3655"/>
    <n v="1937.15"/>
    <n v="0.53"/>
    <x v="2"/>
    <n v="2021"/>
    <x v="11"/>
    <x v="1"/>
    <x v="0"/>
    <n v="22.790000000000003"/>
  </r>
  <r>
    <x v="0"/>
    <n v="1185732"/>
    <d v="2021-06-15T00:00:00"/>
    <x v="0"/>
    <x v="43"/>
    <s v="Wilmington"/>
    <x v="3"/>
    <n v="41"/>
    <n v="75"/>
    <n v="3075"/>
    <n v="1691.2500000000002"/>
    <n v="0.55000000000000004"/>
    <x v="2"/>
    <n v="2021"/>
    <x v="11"/>
    <x v="1"/>
    <x v="0"/>
    <n v="22.550000000000004"/>
  </r>
  <r>
    <x v="0"/>
    <n v="1185732"/>
    <d v="2021-06-15T00:00:00"/>
    <x v="0"/>
    <x v="43"/>
    <s v="Wilmington"/>
    <x v="4"/>
    <n v="50"/>
    <n v="75"/>
    <n v="3750"/>
    <n v="1500"/>
    <n v="0.4"/>
    <x v="2"/>
    <n v="2021"/>
    <x v="11"/>
    <x v="1"/>
    <x v="1"/>
    <n v="20"/>
  </r>
  <r>
    <x v="0"/>
    <n v="1185732"/>
    <d v="2021-06-15T00:00:00"/>
    <x v="0"/>
    <x v="43"/>
    <s v="Wilmington"/>
    <x v="5"/>
    <n v="56"/>
    <n v="135"/>
    <n v="7560"/>
    <n v="4006.8"/>
    <n v="0.53"/>
    <x v="2"/>
    <n v="2021"/>
    <x v="11"/>
    <x v="1"/>
    <x v="1"/>
    <n v="29.68"/>
  </r>
  <r>
    <x v="0"/>
    <n v="1185732"/>
    <d v="2021-07-13T00:00:00"/>
    <x v="0"/>
    <x v="43"/>
    <s v="Wilmington"/>
    <x v="0"/>
    <n v="53"/>
    <n v="182"/>
    <n v="9646"/>
    <n v="4823"/>
    <n v="0.5"/>
    <x v="2"/>
    <n v="2021"/>
    <x v="5"/>
    <x v="2"/>
    <x v="0"/>
    <n v="26.5"/>
  </r>
  <r>
    <x v="0"/>
    <n v="1185732"/>
    <d v="2021-07-13T00:00:00"/>
    <x v="0"/>
    <x v="43"/>
    <s v="Wilmington"/>
    <x v="1"/>
    <n v="47"/>
    <n v="119"/>
    <n v="5593"/>
    <n v="2516.85"/>
    <n v="0.44999999999999996"/>
    <x v="2"/>
    <n v="2021"/>
    <x v="5"/>
    <x v="2"/>
    <x v="0"/>
    <n v="21.15"/>
  </r>
  <r>
    <x v="0"/>
    <n v="1185732"/>
    <d v="2021-07-13T00:00:00"/>
    <x v="0"/>
    <x v="43"/>
    <s v="Wilmington"/>
    <x v="2"/>
    <n v="41"/>
    <n v="102"/>
    <n v="4182"/>
    <n v="2258.2800000000002"/>
    <n v="0.54"/>
    <x v="2"/>
    <n v="2021"/>
    <x v="5"/>
    <x v="2"/>
    <x v="0"/>
    <n v="22.14"/>
  </r>
  <r>
    <x v="0"/>
    <n v="1185732"/>
    <d v="2021-07-13T00:00:00"/>
    <x v="0"/>
    <x v="43"/>
    <s v="Wilmington"/>
    <x v="3"/>
    <n v="43"/>
    <n v="90"/>
    <n v="3870"/>
    <n v="2051.1"/>
    <n v="0.53"/>
    <x v="2"/>
    <n v="2021"/>
    <x v="5"/>
    <x v="2"/>
    <x v="0"/>
    <n v="22.79"/>
  </r>
  <r>
    <x v="0"/>
    <n v="1185732"/>
    <d v="2021-07-13T00:00:00"/>
    <x v="0"/>
    <x v="43"/>
    <s v="Wilmington"/>
    <x v="4"/>
    <n v="51"/>
    <n v="94"/>
    <n v="4794"/>
    <n v="1965.54"/>
    <n v="0.41"/>
    <x v="2"/>
    <n v="2021"/>
    <x v="5"/>
    <x v="2"/>
    <x v="1"/>
    <n v="20.91"/>
  </r>
  <r>
    <x v="0"/>
    <n v="1185732"/>
    <d v="2021-07-13T00:00:00"/>
    <x v="0"/>
    <x v="43"/>
    <s v="Wilmington"/>
    <x v="5"/>
    <n v="55"/>
    <n v="145"/>
    <n v="7975"/>
    <n v="3987.5"/>
    <n v="0.5"/>
    <x v="2"/>
    <n v="2021"/>
    <x v="5"/>
    <x v="2"/>
    <x v="1"/>
    <n v="27.5"/>
  </r>
  <r>
    <x v="0"/>
    <n v="1185732"/>
    <d v="2021-08-14T00:00:00"/>
    <x v="0"/>
    <x v="43"/>
    <s v="Wilmington"/>
    <x v="0"/>
    <n v="50"/>
    <n v="163"/>
    <n v="8150"/>
    <n v="3993.5"/>
    <n v="0.49"/>
    <x v="2"/>
    <n v="2021"/>
    <x v="6"/>
    <x v="2"/>
    <x v="0"/>
    <n v="24.5"/>
  </r>
  <r>
    <x v="0"/>
    <n v="1185732"/>
    <d v="2021-08-14T00:00:00"/>
    <x v="0"/>
    <x v="43"/>
    <s v="Wilmington"/>
    <x v="1"/>
    <n v="47"/>
    <n v="128"/>
    <n v="6016"/>
    <n v="2767.3599999999997"/>
    <n v="0.45999999999999996"/>
    <x v="2"/>
    <n v="2021"/>
    <x v="6"/>
    <x v="2"/>
    <x v="0"/>
    <n v="21.619999999999997"/>
  </r>
  <r>
    <x v="0"/>
    <n v="1185732"/>
    <d v="2021-08-14T00:00:00"/>
    <x v="0"/>
    <x v="43"/>
    <s v="Wilmington"/>
    <x v="2"/>
    <n v="42"/>
    <n v="105"/>
    <n v="4410"/>
    <n v="2205"/>
    <n v="0.5"/>
    <x v="2"/>
    <n v="2021"/>
    <x v="6"/>
    <x v="2"/>
    <x v="0"/>
    <n v="21"/>
  </r>
  <r>
    <x v="0"/>
    <n v="1185732"/>
    <d v="2021-08-14T00:00:00"/>
    <x v="0"/>
    <x v="43"/>
    <s v="Wilmington"/>
    <x v="3"/>
    <n v="41"/>
    <n v="63"/>
    <n v="2583"/>
    <n v="1291.5"/>
    <n v="0.5"/>
    <x v="2"/>
    <n v="2021"/>
    <x v="6"/>
    <x v="2"/>
    <x v="0"/>
    <n v="20.5"/>
  </r>
  <r>
    <x v="0"/>
    <n v="1185732"/>
    <d v="2021-08-14T00:00:00"/>
    <x v="0"/>
    <x v="43"/>
    <s v="Wilmington"/>
    <x v="4"/>
    <n v="50"/>
    <n v="63"/>
    <n v="3150"/>
    <n v="1417.4999999999998"/>
    <n v="0.44999999999999996"/>
    <x v="2"/>
    <n v="2021"/>
    <x v="6"/>
    <x v="2"/>
    <x v="1"/>
    <n v="22.499999999999996"/>
  </r>
  <r>
    <x v="0"/>
    <n v="1185732"/>
    <d v="2021-08-14T00:00:00"/>
    <x v="0"/>
    <x v="43"/>
    <s v="Wilmington"/>
    <x v="5"/>
    <n v="59"/>
    <n v="120"/>
    <n v="7080"/>
    <n v="3681.6"/>
    <n v="0.52"/>
    <x v="2"/>
    <n v="2021"/>
    <x v="6"/>
    <x v="2"/>
    <x v="1"/>
    <n v="30.68"/>
  </r>
  <r>
    <x v="0"/>
    <n v="1185732"/>
    <d v="2021-09-13T00:00:00"/>
    <x v="0"/>
    <x v="43"/>
    <s v="Wilmington"/>
    <x v="0"/>
    <n v="50"/>
    <n v="142"/>
    <n v="7100"/>
    <n v="3479"/>
    <n v="0.49"/>
    <x v="2"/>
    <n v="2021"/>
    <x v="7"/>
    <x v="2"/>
    <x v="0"/>
    <n v="24.5"/>
  </r>
  <r>
    <x v="0"/>
    <n v="1185732"/>
    <d v="2021-09-13T00:00:00"/>
    <x v="0"/>
    <x v="43"/>
    <s v="Wilmington"/>
    <x v="1"/>
    <n v="47"/>
    <n v="85"/>
    <n v="3995"/>
    <n v="1797.7499999999998"/>
    <n v="0.44999999999999996"/>
    <x v="2"/>
    <n v="2021"/>
    <x v="7"/>
    <x v="2"/>
    <x v="0"/>
    <n v="21.15"/>
  </r>
  <r>
    <x v="0"/>
    <n v="1185732"/>
    <d v="2021-09-13T00:00:00"/>
    <x v="0"/>
    <x v="43"/>
    <s v="Wilmington"/>
    <x v="2"/>
    <n v="43"/>
    <n v="61"/>
    <n v="2623"/>
    <n v="1337.73"/>
    <n v="0.51"/>
    <x v="2"/>
    <n v="2021"/>
    <x v="7"/>
    <x v="2"/>
    <x v="0"/>
    <n v="21.93"/>
  </r>
  <r>
    <x v="0"/>
    <n v="1185732"/>
    <d v="2021-09-13T00:00:00"/>
    <x v="0"/>
    <x v="43"/>
    <s v="Wilmington"/>
    <x v="3"/>
    <n v="41"/>
    <n v="60"/>
    <n v="2460"/>
    <n v="1254.5999999999999"/>
    <n v="0.51"/>
    <x v="2"/>
    <n v="2021"/>
    <x v="7"/>
    <x v="2"/>
    <x v="0"/>
    <n v="20.91"/>
  </r>
  <r>
    <x v="0"/>
    <n v="1185732"/>
    <d v="2021-09-13T00:00:00"/>
    <x v="0"/>
    <x v="43"/>
    <s v="Wilmington"/>
    <x v="4"/>
    <n v="50"/>
    <n v="60"/>
    <n v="3000"/>
    <n v="1320"/>
    <n v="0.44"/>
    <x v="2"/>
    <n v="2021"/>
    <x v="7"/>
    <x v="2"/>
    <x v="1"/>
    <n v="22"/>
  </r>
  <r>
    <x v="0"/>
    <n v="1185732"/>
    <d v="2021-09-13T00:00:00"/>
    <x v="0"/>
    <x v="43"/>
    <s v="Wilmington"/>
    <x v="5"/>
    <n v="58"/>
    <n v="84"/>
    <n v="4872"/>
    <n v="2630.88"/>
    <n v="0.54"/>
    <x v="2"/>
    <n v="2021"/>
    <x v="7"/>
    <x v="2"/>
    <x v="1"/>
    <n v="31.32"/>
  </r>
  <r>
    <x v="0"/>
    <n v="1185732"/>
    <d v="2021-10-15T00:00:00"/>
    <x v="0"/>
    <x v="43"/>
    <s v="Wilmington"/>
    <x v="0"/>
    <n v="56"/>
    <n v="128"/>
    <n v="7168"/>
    <n v="3225.5999999999995"/>
    <n v="0.44999999999999996"/>
    <x v="2"/>
    <n v="2021"/>
    <x v="8"/>
    <x v="3"/>
    <x v="0"/>
    <n v="25.199999999999996"/>
  </r>
  <r>
    <x v="0"/>
    <n v="1185732"/>
    <d v="2021-10-15T00:00:00"/>
    <x v="0"/>
    <x v="43"/>
    <s v="Wilmington"/>
    <x v="1"/>
    <n v="51"/>
    <n v="90"/>
    <n v="4590"/>
    <n v="2111.3999999999996"/>
    <n v="0.45999999999999996"/>
    <x v="2"/>
    <n v="2021"/>
    <x v="8"/>
    <x v="3"/>
    <x v="0"/>
    <n v="23.459999999999997"/>
  </r>
  <r>
    <x v="0"/>
    <n v="1185732"/>
    <d v="2021-10-15T00:00:00"/>
    <x v="0"/>
    <x v="43"/>
    <s v="Wilmington"/>
    <x v="2"/>
    <n v="50"/>
    <n v="52"/>
    <n v="2600"/>
    <n v="1430.0000000000002"/>
    <n v="0.55000000000000004"/>
    <x v="2"/>
    <n v="2021"/>
    <x v="8"/>
    <x v="3"/>
    <x v="0"/>
    <n v="27.500000000000004"/>
  </r>
  <r>
    <x v="0"/>
    <n v="1185732"/>
    <d v="2021-10-15T00:00:00"/>
    <x v="0"/>
    <x v="43"/>
    <s v="Wilmington"/>
    <x v="3"/>
    <n v="52"/>
    <n v="44"/>
    <n v="2288"/>
    <n v="1144"/>
    <n v="0.5"/>
    <x v="2"/>
    <n v="2021"/>
    <x v="8"/>
    <x v="3"/>
    <x v="0"/>
    <n v="26"/>
  </r>
  <r>
    <x v="0"/>
    <n v="1185732"/>
    <d v="2021-10-15T00:00:00"/>
    <x v="0"/>
    <x v="43"/>
    <s v="Wilmington"/>
    <x v="4"/>
    <n v="62"/>
    <n v="49"/>
    <n v="3038"/>
    <n v="1215.2"/>
    <n v="0.4"/>
    <x v="2"/>
    <n v="2021"/>
    <x v="8"/>
    <x v="3"/>
    <x v="1"/>
    <n v="24.8"/>
  </r>
  <r>
    <x v="4"/>
    <n v="1185732"/>
    <d v="2021-10-15T00:00:00"/>
    <x v="0"/>
    <x v="43"/>
    <s v="Wilmington"/>
    <x v="5"/>
    <n v="63"/>
    <n v="78"/>
    <n v="4914"/>
    <n v="2702.7000000000003"/>
    <n v="0.55000000000000004"/>
    <x v="2"/>
    <n v="2021"/>
    <x v="8"/>
    <x v="3"/>
    <x v="1"/>
    <n v="34.650000000000006"/>
  </r>
  <r>
    <x v="4"/>
    <n v="1185732"/>
    <d v="2021-11-14T00:00:00"/>
    <x v="0"/>
    <x v="43"/>
    <s v="Wilmington"/>
    <x v="0"/>
    <n v="60"/>
    <n v="135"/>
    <n v="8100"/>
    <n v="3807"/>
    <n v="0.47"/>
    <x v="2"/>
    <n v="2021"/>
    <x v="9"/>
    <x v="3"/>
    <x v="0"/>
    <n v="28.2"/>
  </r>
  <r>
    <x v="4"/>
    <n v="1185732"/>
    <d v="2021-11-14T00:00:00"/>
    <x v="0"/>
    <x v="43"/>
    <s v="Wilmington"/>
    <x v="1"/>
    <n v="53"/>
    <n v="85"/>
    <n v="4505"/>
    <n v="2072.2999999999997"/>
    <n v="0.45999999999999996"/>
    <x v="2"/>
    <n v="2021"/>
    <x v="9"/>
    <x v="3"/>
    <x v="0"/>
    <n v="24.379999999999995"/>
  </r>
  <r>
    <x v="4"/>
    <n v="1185732"/>
    <d v="2021-11-14T00:00:00"/>
    <x v="0"/>
    <x v="43"/>
    <s v="Wilmington"/>
    <x v="2"/>
    <n v="52"/>
    <n v="86"/>
    <n v="4472"/>
    <n v="2280.7200000000003"/>
    <n v="0.51"/>
    <x v="2"/>
    <n v="2021"/>
    <x v="9"/>
    <x v="3"/>
    <x v="0"/>
    <n v="26.520000000000003"/>
  </r>
  <r>
    <x v="4"/>
    <n v="1185732"/>
    <d v="2021-11-14T00:00:00"/>
    <x v="0"/>
    <x v="43"/>
    <s v="Wilmington"/>
    <x v="3"/>
    <n v="51"/>
    <n v="84"/>
    <n v="4284"/>
    <n v="2270.52"/>
    <n v="0.53"/>
    <x v="2"/>
    <n v="2021"/>
    <x v="9"/>
    <x v="3"/>
    <x v="0"/>
    <n v="27.03"/>
  </r>
  <r>
    <x v="4"/>
    <n v="1185732"/>
    <d v="2021-11-14T00:00:00"/>
    <x v="0"/>
    <x v="43"/>
    <s v="Wilmington"/>
    <x v="4"/>
    <n v="60"/>
    <n v="72"/>
    <n v="4320"/>
    <n v="1728"/>
    <n v="0.4"/>
    <x v="2"/>
    <n v="2021"/>
    <x v="9"/>
    <x v="3"/>
    <x v="1"/>
    <n v="24"/>
  </r>
  <r>
    <x v="4"/>
    <n v="1185732"/>
    <d v="2021-11-14T00:00:00"/>
    <x v="0"/>
    <x v="43"/>
    <s v="Wilmington"/>
    <x v="5"/>
    <n v="64"/>
    <n v="98"/>
    <n v="6272"/>
    <n v="3449.6000000000004"/>
    <n v="0.55000000000000004"/>
    <x v="2"/>
    <n v="2021"/>
    <x v="9"/>
    <x v="3"/>
    <x v="1"/>
    <n v="35.200000000000003"/>
  </r>
  <r>
    <x v="4"/>
    <n v="1185732"/>
    <d v="2021-12-13T00:00:00"/>
    <x v="0"/>
    <x v="43"/>
    <s v="Wilmington"/>
    <x v="0"/>
    <n v="62"/>
    <n v="168"/>
    <n v="10416"/>
    <n v="4895.5199999999995"/>
    <n v="0.47"/>
    <x v="2"/>
    <n v="2021"/>
    <x v="10"/>
    <x v="3"/>
    <x v="0"/>
    <n v="29.139999999999997"/>
  </r>
  <r>
    <x v="4"/>
    <n v="1185732"/>
    <d v="2021-12-13T00:00:00"/>
    <x v="0"/>
    <x v="43"/>
    <s v="Wilmington"/>
    <x v="1"/>
    <n v="50"/>
    <n v="100"/>
    <n v="5000"/>
    <n v="2400"/>
    <n v="0.48"/>
    <x v="2"/>
    <n v="2021"/>
    <x v="10"/>
    <x v="3"/>
    <x v="0"/>
    <n v="24"/>
  </r>
  <r>
    <x v="4"/>
    <n v="1185732"/>
    <d v="2021-12-13T00:00:00"/>
    <x v="0"/>
    <x v="43"/>
    <s v="Wilmington"/>
    <x v="2"/>
    <n v="50"/>
    <n v="109"/>
    <n v="5450"/>
    <n v="2943"/>
    <n v="0.54"/>
    <x v="2"/>
    <n v="2021"/>
    <x v="10"/>
    <x v="3"/>
    <x v="0"/>
    <n v="27"/>
  </r>
  <r>
    <x v="4"/>
    <n v="1185732"/>
    <d v="2021-12-13T00:00:00"/>
    <x v="0"/>
    <x v="43"/>
    <s v="Wilmington"/>
    <x v="3"/>
    <n v="53"/>
    <n v="98"/>
    <n v="5194"/>
    <n v="2804.76"/>
    <n v="0.54"/>
    <x v="2"/>
    <n v="2021"/>
    <x v="10"/>
    <x v="3"/>
    <x v="0"/>
    <n v="28.62"/>
  </r>
  <r>
    <x v="4"/>
    <n v="1185732"/>
    <d v="2021-12-13T00:00:00"/>
    <x v="0"/>
    <x v="43"/>
    <s v="Wilmington"/>
    <x v="4"/>
    <n v="61"/>
    <n v="91"/>
    <n v="5551"/>
    <n v="2220.4"/>
    <n v="0.4"/>
    <x v="2"/>
    <n v="2021"/>
    <x v="10"/>
    <x v="3"/>
    <x v="1"/>
    <n v="24.400000000000002"/>
  </r>
  <r>
    <x v="4"/>
    <n v="1185732"/>
    <d v="2021-12-13T00:00:00"/>
    <x v="0"/>
    <x v="43"/>
    <s v="Wilmington"/>
    <x v="5"/>
    <n v="65"/>
    <n v="123"/>
    <n v="7995"/>
    <n v="3997.5"/>
    <n v="0.5"/>
    <x v="2"/>
    <n v="2021"/>
    <x v="10"/>
    <x v="3"/>
    <x v="1"/>
    <n v="32.5"/>
  </r>
  <r>
    <x v="4"/>
    <n v="1185732"/>
    <d v="2021-01-10T00:00:00"/>
    <x v="0"/>
    <x v="43"/>
    <s v="Wilmington"/>
    <x v="0"/>
    <n v="32"/>
    <n v="138"/>
    <n v="4416"/>
    <n v="2208"/>
    <n v="0.5"/>
    <x v="2"/>
    <n v="2021"/>
    <x v="0"/>
    <x v="0"/>
    <x v="0"/>
    <n v="16"/>
  </r>
  <r>
    <x v="4"/>
    <n v="1185732"/>
    <d v="2021-01-10T00:00:00"/>
    <x v="0"/>
    <x v="43"/>
    <s v="Wilmington"/>
    <x v="1"/>
    <n v="33"/>
    <n v="77"/>
    <n v="2541"/>
    <n v="1194.27"/>
    <n v="0.47"/>
    <x v="2"/>
    <n v="2021"/>
    <x v="0"/>
    <x v="0"/>
    <x v="0"/>
    <n v="15.51"/>
  </r>
  <r>
    <x v="4"/>
    <n v="1185732"/>
    <d v="2021-01-10T00:00:00"/>
    <x v="0"/>
    <x v="43"/>
    <s v="Wilmington"/>
    <x v="2"/>
    <n v="24"/>
    <n v="72"/>
    <n v="1728"/>
    <n v="881.28"/>
    <n v="0.51"/>
    <x v="2"/>
    <n v="2021"/>
    <x v="0"/>
    <x v="0"/>
    <x v="0"/>
    <n v="12.24"/>
  </r>
  <r>
    <x v="4"/>
    <n v="1185732"/>
    <d v="2021-01-10T00:00:00"/>
    <x v="0"/>
    <x v="43"/>
    <s v="Wilmington"/>
    <x v="3"/>
    <n v="27"/>
    <n v="38"/>
    <n v="1026"/>
    <n v="513"/>
    <n v="0.5"/>
    <x v="2"/>
    <n v="2021"/>
    <x v="0"/>
    <x v="0"/>
    <x v="0"/>
    <n v="13.5"/>
  </r>
  <r>
    <x v="4"/>
    <n v="1185732"/>
    <d v="2021-01-10T00:00:00"/>
    <x v="0"/>
    <x v="43"/>
    <s v="Wilmington"/>
    <x v="4"/>
    <n v="41"/>
    <n v="47"/>
    <n v="1927"/>
    <n v="770.80000000000007"/>
    <n v="0.4"/>
    <x v="2"/>
    <n v="2021"/>
    <x v="0"/>
    <x v="0"/>
    <x v="1"/>
    <n v="16.400000000000002"/>
  </r>
  <r>
    <x v="4"/>
    <n v="1185732"/>
    <d v="2021-01-10T00:00:00"/>
    <x v="0"/>
    <x v="43"/>
    <s v="Wilmington"/>
    <x v="5"/>
    <n v="33"/>
    <n v="69"/>
    <n v="2277"/>
    <n v="1252.3500000000001"/>
    <n v="0.55000000000000004"/>
    <x v="2"/>
    <n v="2021"/>
    <x v="0"/>
    <x v="0"/>
    <x v="1"/>
    <n v="18.150000000000002"/>
  </r>
  <r>
    <x v="4"/>
    <n v="1185732"/>
    <d v="2021-02-08T00:00:00"/>
    <x v="0"/>
    <x v="43"/>
    <s v="Wilmington"/>
    <x v="0"/>
    <n v="34"/>
    <n v="147"/>
    <n v="4998"/>
    <n v="2399.04"/>
    <n v="0.48"/>
    <x v="2"/>
    <n v="2021"/>
    <x v="1"/>
    <x v="0"/>
    <x v="0"/>
    <n v="16.32"/>
  </r>
  <r>
    <x v="4"/>
    <n v="1185732"/>
    <d v="2021-02-08T00:00:00"/>
    <x v="0"/>
    <x v="43"/>
    <s v="Wilmington"/>
    <x v="1"/>
    <n v="32"/>
    <n v="53"/>
    <n v="1696"/>
    <n v="848"/>
    <n v="0.5"/>
    <x v="2"/>
    <n v="2021"/>
    <x v="1"/>
    <x v="0"/>
    <x v="0"/>
    <n v="16"/>
  </r>
  <r>
    <x v="4"/>
    <n v="1185732"/>
    <d v="2021-02-08T00:00:00"/>
    <x v="0"/>
    <x v="43"/>
    <s v="Wilmington"/>
    <x v="2"/>
    <n v="24"/>
    <n v="63"/>
    <n v="1512"/>
    <n v="771.12"/>
    <n v="0.51"/>
    <x v="2"/>
    <n v="2021"/>
    <x v="1"/>
    <x v="0"/>
    <x v="0"/>
    <n v="12.24"/>
  </r>
  <r>
    <x v="4"/>
    <n v="1185732"/>
    <d v="2021-02-08T00:00:00"/>
    <x v="0"/>
    <x v="44"/>
    <s v="Newark"/>
    <x v="3"/>
    <n v="29"/>
    <n v="30"/>
    <n v="870"/>
    <n v="461.1"/>
    <n v="0.53"/>
    <x v="2"/>
    <n v="2021"/>
    <x v="1"/>
    <x v="0"/>
    <x v="0"/>
    <n v="15.370000000000001"/>
  </r>
  <r>
    <x v="4"/>
    <n v="1185732"/>
    <d v="2021-02-08T00:00:00"/>
    <x v="0"/>
    <x v="44"/>
    <s v="Newark"/>
    <x v="4"/>
    <n v="41"/>
    <n v="47"/>
    <n v="1927"/>
    <n v="770.80000000000007"/>
    <n v="0.4"/>
    <x v="2"/>
    <n v="2021"/>
    <x v="1"/>
    <x v="0"/>
    <x v="1"/>
    <n v="16.400000000000002"/>
  </r>
  <r>
    <x v="4"/>
    <n v="1185732"/>
    <d v="2021-02-08T00:00:00"/>
    <x v="0"/>
    <x v="44"/>
    <s v="Newark"/>
    <x v="5"/>
    <n v="32"/>
    <n v="74"/>
    <n v="2368"/>
    <n v="1255.04"/>
    <n v="0.53"/>
    <x v="2"/>
    <n v="2021"/>
    <x v="1"/>
    <x v="0"/>
    <x v="1"/>
    <n v="16.96"/>
  </r>
  <r>
    <x v="4"/>
    <n v="1185732"/>
    <d v="2021-03-06T00:00:00"/>
    <x v="0"/>
    <x v="44"/>
    <s v="Newark"/>
    <x v="0"/>
    <n v="32"/>
    <n v="144"/>
    <n v="4608"/>
    <n v="2119.6799999999998"/>
    <n v="0.45999999999999996"/>
    <x v="2"/>
    <n v="2021"/>
    <x v="2"/>
    <x v="0"/>
    <x v="0"/>
    <n v="14.719999999999999"/>
  </r>
  <r>
    <x v="4"/>
    <n v="1185732"/>
    <d v="2021-03-06T00:00:00"/>
    <x v="0"/>
    <x v="44"/>
    <s v="Newark"/>
    <x v="1"/>
    <n v="32"/>
    <n v="58"/>
    <n v="1856"/>
    <n v="909.43999999999994"/>
    <n v="0.49"/>
    <x v="2"/>
    <n v="2021"/>
    <x v="2"/>
    <x v="0"/>
    <x v="0"/>
    <n v="15.68"/>
  </r>
  <r>
    <x v="4"/>
    <n v="1185732"/>
    <d v="2021-03-06T00:00:00"/>
    <x v="0"/>
    <x v="44"/>
    <s v="Newark"/>
    <x v="2"/>
    <n v="24"/>
    <n v="59"/>
    <n v="1416"/>
    <n v="750.48"/>
    <n v="0.53"/>
    <x v="2"/>
    <n v="2021"/>
    <x v="2"/>
    <x v="0"/>
    <x v="0"/>
    <n v="12.72"/>
  </r>
  <r>
    <x v="4"/>
    <n v="1185732"/>
    <d v="2021-03-06T00:00:00"/>
    <x v="0"/>
    <x v="44"/>
    <s v="Newark"/>
    <x v="3"/>
    <n v="27"/>
    <n v="22"/>
    <n v="594"/>
    <n v="308.88"/>
    <n v="0.52"/>
    <x v="2"/>
    <n v="2021"/>
    <x v="2"/>
    <x v="0"/>
    <x v="0"/>
    <n v="14.04"/>
  </r>
  <r>
    <x v="4"/>
    <n v="1185732"/>
    <d v="2021-03-06T00:00:00"/>
    <x v="0"/>
    <x v="44"/>
    <s v="Newark"/>
    <x v="4"/>
    <n v="43"/>
    <n v="34"/>
    <n v="1462"/>
    <n v="657.9"/>
    <n v="0.44999999999999996"/>
    <x v="2"/>
    <n v="2021"/>
    <x v="2"/>
    <x v="0"/>
    <x v="1"/>
    <n v="19.349999999999998"/>
  </r>
  <r>
    <x v="4"/>
    <n v="1185732"/>
    <d v="2021-03-06T00:00:00"/>
    <x v="0"/>
    <x v="44"/>
    <s v="Newark"/>
    <x v="5"/>
    <n v="32"/>
    <n v="61"/>
    <n v="1952"/>
    <n v="976"/>
    <n v="0.5"/>
    <x v="2"/>
    <n v="2021"/>
    <x v="2"/>
    <x v="0"/>
    <x v="1"/>
    <n v="16"/>
  </r>
  <r>
    <x v="4"/>
    <n v="1185732"/>
    <d v="2021-04-07T00:00:00"/>
    <x v="0"/>
    <x v="44"/>
    <s v="Newark"/>
    <x v="0"/>
    <n v="34"/>
    <n v="133"/>
    <n v="4522"/>
    <n v="2261"/>
    <n v="0.5"/>
    <x v="2"/>
    <n v="2021"/>
    <x v="3"/>
    <x v="1"/>
    <x v="0"/>
    <n v="17"/>
  </r>
  <r>
    <x v="4"/>
    <n v="1185732"/>
    <d v="2021-04-07T00:00:00"/>
    <x v="0"/>
    <x v="44"/>
    <s v="Newark"/>
    <x v="1"/>
    <n v="33"/>
    <n v="51"/>
    <n v="1683"/>
    <n v="774.18"/>
    <n v="0.45999999999999996"/>
    <x v="2"/>
    <n v="2021"/>
    <x v="3"/>
    <x v="1"/>
    <x v="0"/>
    <n v="15.18"/>
  </r>
  <r>
    <x v="4"/>
    <n v="1185732"/>
    <d v="2021-04-07T00:00:00"/>
    <x v="0"/>
    <x v="44"/>
    <s v="Newark"/>
    <x v="2"/>
    <n v="24"/>
    <n v="51"/>
    <n v="1224"/>
    <n v="612"/>
    <n v="0.5"/>
    <x v="2"/>
    <n v="2021"/>
    <x v="3"/>
    <x v="1"/>
    <x v="0"/>
    <n v="12"/>
  </r>
  <r>
    <x v="4"/>
    <n v="1185732"/>
    <d v="2021-04-07T00:00:00"/>
    <x v="0"/>
    <x v="44"/>
    <s v="Newark"/>
    <x v="3"/>
    <n v="27"/>
    <n v="27"/>
    <n v="729"/>
    <n v="371.79"/>
    <n v="0.51"/>
    <x v="2"/>
    <n v="2021"/>
    <x v="3"/>
    <x v="1"/>
    <x v="0"/>
    <n v="13.770000000000001"/>
  </r>
  <r>
    <x v="4"/>
    <n v="1185732"/>
    <d v="2021-04-07T00:00:00"/>
    <x v="0"/>
    <x v="44"/>
    <s v="Newark"/>
    <x v="4"/>
    <n v="44"/>
    <n v="27"/>
    <n v="1188"/>
    <n v="522.72"/>
    <n v="0.44"/>
    <x v="2"/>
    <n v="2021"/>
    <x v="3"/>
    <x v="1"/>
    <x v="1"/>
    <n v="19.36"/>
  </r>
  <r>
    <x v="4"/>
    <n v="1185732"/>
    <d v="2021-04-07T00:00:00"/>
    <x v="0"/>
    <x v="44"/>
    <s v="Newark"/>
    <x v="5"/>
    <n v="33"/>
    <n v="68"/>
    <n v="2244"/>
    <n v="1211.76"/>
    <n v="0.54"/>
    <x v="2"/>
    <n v="2021"/>
    <x v="3"/>
    <x v="1"/>
    <x v="1"/>
    <n v="17.82"/>
  </r>
  <r>
    <x v="4"/>
    <n v="1185732"/>
    <d v="2021-05-06T00:00:00"/>
    <x v="0"/>
    <x v="44"/>
    <s v="Newark"/>
    <x v="0"/>
    <n v="48"/>
    <n v="130"/>
    <n v="6240"/>
    <n v="2932.7999999999997"/>
    <n v="0.47"/>
    <x v="2"/>
    <n v="2021"/>
    <x v="4"/>
    <x v="1"/>
    <x v="0"/>
    <n v="22.56"/>
  </r>
  <r>
    <x v="4"/>
    <n v="1185732"/>
    <d v="2021-05-06T00:00:00"/>
    <x v="0"/>
    <x v="44"/>
    <s v="Newark"/>
    <x v="1"/>
    <n v="41"/>
    <n v="68"/>
    <n v="2788"/>
    <n v="1394"/>
    <n v="0.5"/>
    <x v="2"/>
    <n v="2021"/>
    <x v="4"/>
    <x v="1"/>
    <x v="0"/>
    <n v="20.5"/>
  </r>
  <r>
    <x v="4"/>
    <n v="1185732"/>
    <d v="2021-05-06T00:00:00"/>
    <x v="0"/>
    <x v="44"/>
    <s v="Newark"/>
    <x v="2"/>
    <n v="38"/>
    <n v="75"/>
    <n v="2850"/>
    <n v="1425"/>
    <n v="0.5"/>
    <x v="2"/>
    <n v="2021"/>
    <x v="4"/>
    <x v="1"/>
    <x v="0"/>
    <n v="19"/>
  </r>
  <r>
    <x v="4"/>
    <n v="1185732"/>
    <d v="2021-05-06T00:00:00"/>
    <x v="0"/>
    <x v="44"/>
    <s v="Newark"/>
    <x v="3"/>
    <n v="38"/>
    <n v="56"/>
    <n v="2128"/>
    <n v="1064"/>
    <n v="0.5"/>
    <x v="2"/>
    <n v="2021"/>
    <x v="4"/>
    <x v="1"/>
    <x v="0"/>
    <n v="19"/>
  </r>
  <r>
    <x v="4"/>
    <n v="1185732"/>
    <d v="2021-05-06T00:00:00"/>
    <x v="0"/>
    <x v="44"/>
    <s v="Newark"/>
    <x v="4"/>
    <n v="47"/>
    <n v="68"/>
    <n v="3196"/>
    <n v="1310.3599999999999"/>
    <n v="0.41"/>
    <x v="2"/>
    <n v="2021"/>
    <x v="4"/>
    <x v="1"/>
    <x v="1"/>
    <n v="19.27"/>
  </r>
  <r>
    <x v="4"/>
    <n v="1185732"/>
    <d v="2021-05-06T00:00:00"/>
    <x v="0"/>
    <x v="44"/>
    <s v="Newark"/>
    <x v="5"/>
    <n v="51"/>
    <n v="102"/>
    <n v="5202"/>
    <n v="2705.04"/>
    <n v="0.52"/>
    <x v="2"/>
    <n v="2021"/>
    <x v="4"/>
    <x v="1"/>
    <x v="1"/>
    <n v="26.52"/>
  </r>
  <r>
    <x v="4"/>
    <n v="1185732"/>
    <d v="2021-06-08T00:00:00"/>
    <x v="0"/>
    <x v="44"/>
    <s v="Newark"/>
    <x v="0"/>
    <n v="45"/>
    <n v="156"/>
    <n v="7020"/>
    <n v="3229.2"/>
    <n v="0.45999999999999996"/>
    <x v="2"/>
    <n v="2021"/>
    <x v="11"/>
    <x v="1"/>
    <x v="0"/>
    <n v="20.7"/>
  </r>
  <r>
    <x v="4"/>
    <n v="1185732"/>
    <d v="2021-06-08T00:00:00"/>
    <x v="0"/>
    <x v="44"/>
    <s v="Newark"/>
    <x v="1"/>
    <n v="44"/>
    <n v="105"/>
    <n v="4620"/>
    <n v="2125.1999999999998"/>
    <n v="0.45999999999999996"/>
    <x v="2"/>
    <n v="2021"/>
    <x v="11"/>
    <x v="1"/>
    <x v="0"/>
    <n v="20.239999999999998"/>
  </r>
  <r>
    <x v="4"/>
    <n v="1185732"/>
    <d v="2021-06-08T00:00:00"/>
    <x v="0"/>
    <x v="44"/>
    <s v="Newark"/>
    <x v="2"/>
    <n v="38"/>
    <n v="69"/>
    <n v="2622"/>
    <n v="1389.66"/>
    <n v="0.53"/>
    <x v="2"/>
    <n v="2021"/>
    <x v="11"/>
    <x v="1"/>
    <x v="0"/>
    <n v="20.14"/>
  </r>
  <r>
    <x v="4"/>
    <n v="1185732"/>
    <d v="2021-06-08T00:00:00"/>
    <x v="0"/>
    <x v="44"/>
    <s v="Newark"/>
    <x v="3"/>
    <n v="39"/>
    <n v="65"/>
    <n v="2535"/>
    <n v="1368.9"/>
    <n v="0.54"/>
    <x v="2"/>
    <n v="2021"/>
    <x v="11"/>
    <x v="1"/>
    <x v="0"/>
    <n v="21.060000000000002"/>
  </r>
  <r>
    <x v="4"/>
    <n v="1185732"/>
    <d v="2021-06-08T00:00:00"/>
    <x v="0"/>
    <x v="44"/>
    <s v="Newark"/>
    <x v="4"/>
    <n v="46"/>
    <n v="65"/>
    <n v="2990"/>
    <n v="1345.4999999999998"/>
    <n v="0.44999999999999996"/>
    <x v="2"/>
    <n v="2021"/>
    <x v="11"/>
    <x v="1"/>
    <x v="1"/>
    <n v="20.699999999999996"/>
  </r>
  <r>
    <x v="4"/>
    <n v="1185732"/>
    <d v="2021-06-08T00:00:00"/>
    <x v="0"/>
    <x v="44"/>
    <s v="Newark"/>
    <x v="5"/>
    <n v="50"/>
    <n v="120"/>
    <n v="6000"/>
    <n v="3000"/>
    <n v="0.5"/>
    <x v="2"/>
    <n v="2021"/>
    <x v="11"/>
    <x v="1"/>
    <x v="1"/>
    <n v="25"/>
  </r>
  <r>
    <x v="4"/>
    <n v="1185732"/>
    <d v="2021-07-06T00:00:00"/>
    <x v="0"/>
    <x v="44"/>
    <s v="Newark"/>
    <x v="0"/>
    <n v="47"/>
    <n v="188"/>
    <n v="8836"/>
    <n v="4152.92"/>
    <n v="0.47"/>
    <x v="2"/>
    <n v="2021"/>
    <x v="5"/>
    <x v="2"/>
    <x v="0"/>
    <n v="22.09"/>
  </r>
  <r>
    <x v="4"/>
    <n v="1185732"/>
    <d v="2021-07-06T00:00:00"/>
    <x v="0"/>
    <x v="44"/>
    <s v="Newark"/>
    <x v="1"/>
    <n v="42"/>
    <n v="98"/>
    <n v="4116"/>
    <n v="2058"/>
    <n v="0.5"/>
    <x v="2"/>
    <n v="2021"/>
    <x v="5"/>
    <x v="2"/>
    <x v="0"/>
    <n v="21"/>
  </r>
  <r>
    <x v="4"/>
    <n v="1185732"/>
    <d v="2021-07-06T00:00:00"/>
    <x v="0"/>
    <x v="44"/>
    <s v="Newark"/>
    <x v="2"/>
    <n v="37"/>
    <n v="81"/>
    <n v="2997"/>
    <n v="1558.44"/>
    <n v="0.52"/>
    <x v="2"/>
    <n v="2021"/>
    <x v="5"/>
    <x v="2"/>
    <x v="0"/>
    <n v="19.240000000000002"/>
  </r>
  <r>
    <x v="4"/>
    <n v="1185732"/>
    <d v="2021-07-06T00:00:00"/>
    <x v="0"/>
    <x v="44"/>
    <s v="Newark"/>
    <x v="3"/>
    <n v="36"/>
    <n v="63"/>
    <n v="2268"/>
    <n v="1224.72"/>
    <n v="0.54"/>
    <x v="2"/>
    <n v="2021"/>
    <x v="5"/>
    <x v="2"/>
    <x v="0"/>
    <n v="19.440000000000001"/>
  </r>
  <r>
    <x v="4"/>
    <n v="1185732"/>
    <d v="2021-07-06T00:00:00"/>
    <x v="0"/>
    <x v="44"/>
    <s v="Newark"/>
    <x v="4"/>
    <n v="48"/>
    <n v="74"/>
    <n v="3552"/>
    <n v="1527.36"/>
    <n v="0.43"/>
    <x v="2"/>
    <n v="2021"/>
    <x v="5"/>
    <x v="2"/>
    <x v="1"/>
    <n v="20.639999999999997"/>
  </r>
  <r>
    <x v="4"/>
    <n v="1185732"/>
    <d v="2021-07-06T00:00:00"/>
    <x v="0"/>
    <x v="44"/>
    <s v="Newark"/>
    <x v="5"/>
    <n v="54"/>
    <n v="131"/>
    <n v="7074"/>
    <n v="3749.2200000000003"/>
    <n v="0.53"/>
    <x v="2"/>
    <n v="2021"/>
    <x v="5"/>
    <x v="2"/>
    <x v="1"/>
    <n v="28.62"/>
  </r>
  <r>
    <x v="4"/>
    <n v="1185732"/>
    <d v="2021-08-07T00:00:00"/>
    <x v="0"/>
    <x v="44"/>
    <s v="Newark"/>
    <x v="0"/>
    <n v="47"/>
    <n v="180"/>
    <n v="8460"/>
    <n v="4060.7999999999997"/>
    <n v="0.48"/>
    <x v="2"/>
    <n v="2021"/>
    <x v="6"/>
    <x v="2"/>
    <x v="0"/>
    <n v="22.56"/>
  </r>
  <r>
    <x v="4"/>
    <n v="1185732"/>
    <d v="2021-08-07T00:00:00"/>
    <x v="0"/>
    <x v="44"/>
    <s v="Newark"/>
    <x v="1"/>
    <n v="42"/>
    <n v="101"/>
    <n v="4242"/>
    <n v="1993.7399999999998"/>
    <n v="0.47"/>
    <x v="2"/>
    <n v="2021"/>
    <x v="6"/>
    <x v="2"/>
    <x v="0"/>
    <n v="19.739999999999998"/>
  </r>
  <r>
    <x v="4"/>
    <n v="1185732"/>
    <d v="2021-08-07T00:00:00"/>
    <x v="0"/>
    <x v="44"/>
    <s v="Newark"/>
    <x v="2"/>
    <n v="37"/>
    <n v="75"/>
    <n v="2775"/>
    <n v="1498.5"/>
    <n v="0.54"/>
    <x v="2"/>
    <n v="2021"/>
    <x v="6"/>
    <x v="2"/>
    <x v="0"/>
    <n v="19.98"/>
  </r>
  <r>
    <x v="4"/>
    <n v="1185732"/>
    <d v="2021-08-07T00:00:00"/>
    <x v="0"/>
    <x v="44"/>
    <s v="Newark"/>
    <x v="3"/>
    <n v="36"/>
    <n v="52"/>
    <n v="1872"/>
    <n v="954.72"/>
    <n v="0.51"/>
    <x v="2"/>
    <n v="2021"/>
    <x v="6"/>
    <x v="2"/>
    <x v="0"/>
    <n v="18.36"/>
  </r>
  <r>
    <x v="4"/>
    <n v="1185732"/>
    <d v="2021-08-07T00:00:00"/>
    <x v="0"/>
    <x v="44"/>
    <s v="Newark"/>
    <x v="4"/>
    <n v="46"/>
    <n v="46"/>
    <n v="2116"/>
    <n v="909.88"/>
    <n v="0.43"/>
    <x v="2"/>
    <n v="2021"/>
    <x v="6"/>
    <x v="2"/>
    <x v="1"/>
    <n v="19.78"/>
  </r>
  <r>
    <x v="4"/>
    <n v="1185732"/>
    <d v="2021-08-07T00:00:00"/>
    <x v="0"/>
    <x v="44"/>
    <s v="Newark"/>
    <x v="5"/>
    <n v="52"/>
    <n v="105"/>
    <n v="5460"/>
    <n v="2893.8"/>
    <n v="0.53"/>
    <x v="2"/>
    <n v="2021"/>
    <x v="6"/>
    <x v="2"/>
    <x v="1"/>
    <n v="27.560000000000002"/>
  </r>
  <r>
    <x v="4"/>
    <n v="1185732"/>
    <d v="2021-09-06T00:00:00"/>
    <x v="0"/>
    <x v="44"/>
    <s v="Newark"/>
    <x v="0"/>
    <n v="46"/>
    <n v="124"/>
    <n v="5704"/>
    <n v="2794.96"/>
    <n v="0.49"/>
    <x v="2"/>
    <n v="2021"/>
    <x v="7"/>
    <x v="2"/>
    <x v="0"/>
    <n v="22.54"/>
  </r>
  <r>
    <x v="4"/>
    <n v="1185732"/>
    <d v="2021-09-06T00:00:00"/>
    <x v="0"/>
    <x v="44"/>
    <s v="Newark"/>
    <x v="1"/>
    <n v="41"/>
    <n v="72"/>
    <n v="2952"/>
    <n v="1476"/>
    <n v="0.5"/>
    <x v="2"/>
    <n v="2021"/>
    <x v="7"/>
    <x v="2"/>
    <x v="0"/>
    <n v="20.5"/>
  </r>
  <r>
    <x v="4"/>
    <n v="1185732"/>
    <d v="2021-09-06T00:00:00"/>
    <x v="0"/>
    <x v="44"/>
    <s v="Newark"/>
    <x v="2"/>
    <n v="39"/>
    <n v="51"/>
    <n v="1989"/>
    <n v="1054.17"/>
    <n v="0.53"/>
    <x v="2"/>
    <n v="2021"/>
    <x v="7"/>
    <x v="2"/>
    <x v="0"/>
    <n v="20.67"/>
  </r>
  <r>
    <x v="4"/>
    <n v="1185732"/>
    <d v="2021-09-06T00:00:00"/>
    <x v="0"/>
    <x v="44"/>
    <s v="Newark"/>
    <x v="3"/>
    <n v="37"/>
    <n v="38"/>
    <n v="1406"/>
    <n v="745.18000000000006"/>
    <n v="0.53"/>
    <x v="2"/>
    <n v="2021"/>
    <x v="7"/>
    <x v="2"/>
    <x v="0"/>
    <n v="19.610000000000003"/>
  </r>
  <r>
    <x v="4"/>
    <n v="1185732"/>
    <d v="2021-09-06T00:00:00"/>
    <x v="0"/>
    <x v="44"/>
    <s v="Newark"/>
    <x v="4"/>
    <n v="47"/>
    <n v="41"/>
    <n v="1927"/>
    <n v="790.06999999999994"/>
    <n v="0.41"/>
    <x v="2"/>
    <n v="2021"/>
    <x v="7"/>
    <x v="2"/>
    <x v="1"/>
    <n v="19.27"/>
  </r>
  <r>
    <x v="4"/>
    <n v="1185732"/>
    <d v="2021-09-06T00:00:00"/>
    <x v="0"/>
    <x v="44"/>
    <s v="Newark"/>
    <x v="5"/>
    <n v="50"/>
    <n v="73"/>
    <n v="3650"/>
    <n v="1934.5"/>
    <n v="0.53"/>
    <x v="2"/>
    <n v="2021"/>
    <x v="7"/>
    <x v="2"/>
    <x v="1"/>
    <n v="26.5"/>
  </r>
  <r>
    <x v="4"/>
    <n v="1185732"/>
    <d v="2021-10-08T00:00:00"/>
    <x v="0"/>
    <x v="44"/>
    <s v="Newark"/>
    <x v="0"/>
    <n v="53"/>
    <n v="119"/>
    <n v="6307"/>
    <n v="2901.22"/>
    <n v="0.45999999999999996"/>
    <x v="2"/>
    <n v="2021"/>
    <x v="8"/>
    <x v="3"/>
    <x v="0"/>
    <n v="24.38"/>
  </r>
  <r>
    <x v="4"/>
    <n v="1185732"/>
    <d v="2021-10-08T00:00:00"/>
    <x v="0"/>
    <x v="44"/>
    <s v="Newark"/>
    <x v="1"/>
    <n v="48"/>
    <n v="63"/>
    <n v="3024"/>
    <n v="1512"/>
    <n v="0.5"/>
    <x v="2"/>
    <n v="2021"/>
    <x v="8"/>
    <x v="3"/>
    <x v="0"/>
    <n v="24"/>
  </r>
  <r>
    <x v="4"/>
    <n v="1185732"/>
    <d v="2021-10-08T00:00:00"/>
    <x v="0"/>
    <x v="44"/>
    <s v="Newark"/>
    <x v="2"/>
    <n v="46"/>
    <n v="42"/>
    <n v="1932"/>
    <n v="966"/>
    <n v="0.5"/>
    <x v="2"/>
    <n v="2021"/>
    <x v="8"/>
    <x v="3"/>
    <x v="0"/>
    <n v="23"/>
  </r>
  <r>
    <x v="4"/>
    <n v="1185732"/>
    <d v="2021-10-08T00:00:00"/>
    <x v="0"/>
    <x v="44"/>
    <s v="Newark"/>
    <x v="3"/>
    <n v="48"/>
    <n v="31"/>
    <n v="1488"/>
    <n v="773.76"/>
    <n v="0.52"/>
    <x v="2"/>
    <n v="2021"/>
    <x v="8"/>
    <x v="3"/>
    <x v="0"/>
    <n v="24.96"/>
  </r>
  <r>
    <x v="4"/>
    <n v="1185732"/>
    <d v="2021-10-08T00:00:00"/>
    <x v="0"/>
    <x v="44"/>
    <s v="Newark"/>
    <x v="4"/>
    <n v="58"/>
    <n v="38"/>
    <n v="2204"/>
    <n v="903.64"/>
    <n v="0.41"/>
    <x v="2"/>
    <n v="2021"/>
    <x v="8"/>
    <x v="3"/>
    <x v="1"/>
    <n v="23.78"/>
  </r>
  <r>
    <x v="2"/>
    <n v="1185732"/>
    <d v="2021-10-08T00:00:00"/>
    <x v="0"/>
    <x v="44"/>
    <s v="Newark"/>
    <x v="5"/>
    <n v="62"/>
    <n v="68"/>
    <n v="4216"/>
    <n v="2234.48"/>
    <n v="0.53"/>
    <x v="2"/>
    <n v="2021"/>
    <x v="8"/>
    <x v="3"/>
    <x v="1"/>
    <n v="32.86"/>
  </r>
  <r>
    <x v="2"/>
    <n v="1185732"/>
    <d v="2021-11-07T00:00:00"/>
    <x v="0"/>
    <x v="44"/>
    <s v="Newark"/>
    <x v="0"/>
    <n v="59"/>
    <n v="108"/>
    <n v="6372"/>
    <n v="3058.56"/>
    <n v="0.48"/>
    <x v="2"/>
    <n v="2021"/>
    <x v="9"/>
    <x v="3"/>
    <x v="0"/>
    <n v="28.32"/>
  </r>
  <r>
    <x v="2"/>
    <n v="1185732"/>
    <d v="2021-11-07T00:00:00"/>
    <x v="0"/>
    <x v="44"/>
    <s v="Newark"/>
    <x v="1"/>
    <n v="46"/>
    <n v="80"/>
    <n v="3680"/>
    <n v="1803.2"/>
    <n v="0.49"/>
    <x v="2"/>
    <n v="2021"/>
    <x v="9"/>
    <x v="3"/>
    <x v="0"/>
    <n v="22.54"/>
  </r>
  <r>
    <x v="2"/>
    <n v="1185732"/>
    <d v="2021-11-07T00:00:00"/>
    <x v="0"/>
    <x v="44"/>
    <s v="Newark"/>
    <x v="2"/>
    <n v="48"/>
    <n v="68"/>
    <n v="3264"/>
    <n v="1664.64"/>
    <n v="0.51"/>
    <x v="2"/>
    <n v="2021"/>
    <x v="9"/>
    <x v="3"/>
    <x v="0"/>
    <n v="24.48"/>
  </r>
  <r>
    <x v="2"/>
    <n v="1185732"/>
    <d v="2021-11-07T00:00:00"/>
    <x v="0"/>
    <x v="44"/>
    <s v="Newark"/>
    <x v="3"/>
    <n v="49"/>
    <n v="65"/>
    <n v="3185"/>
    <n v="1751.7500000000002"/>
    <n v="0.55000000000000004"/>
    <x v="2"/>
    <n v="2021"/>
    <x v="9"/>
    <x v="3"/>
    <x v="0"/>
    <n v="26.950000000000003"/>
  </r>
  <r>
    <x v="2"/>
    <n v="1185732"/>
    <d v="2021-11-07T00:00:00"/>
    <x v="0"/>
    <x v="44"/>
    <s v="Newark"/>
    <x v="4"/>
    <n v="55"/>
    <n v="59"/>
    <n v="3245"/>
    <n v="1427.8"/>
    <n v="0.44"/>
    <x v="2"/>
    <n v="2021"/>
    <x v="9"/>
    <x v="3"/>
    <x v="1"/>
    <n v="24.2"/>
  </r>
  <r>
    <x v="2"/>
    <n v="1185732"/>
    <d v="2021-11-07T00:00:00"/>
    <x v="0"/>
    <x v="44"/>
    <s v="Newark"/>
    <x v="5"/>
    <n v="59"/>
    <n v="91"/>
    <n v="5369"/>
    <n v="2845.57"/>
    <n v="0.53"/>
    <x v="2"/>
    <n v="2021"/>
    <x v="9"/>
    <x v="3"/>
    <x v="1"/>
    <n v="31.270000000000003"/>
  </r>
  <r>
    <x v="2"/>
    <n v="1185732"/>
    <d v="2021-12-06T00:00:00"/>
    <x v="0"/>
    <x v="44"/>
    <s v="Newark"/>
    <x v="0"/>
    <n v="55"/>
    <n v="149"/>
    <n v="8195"/>
    <n v="3933.6"/>
    <n v="0.48"/>
    <x v="2"/>
    <n v="2021"/>
    <x v="10"/>
    <x v="3"/>
    <x v="0"/>
    <n v="26.4"/>
  </r>
  <r>
    <x v="2"/>
    <n v="1185732"/>
    <d v="2021-12-06T00:00:00"/>
    <x v="0"/>
    <x v="44"/>
    <s v="Newark"/>
    <x v="1"/>
    <n v="49"/>
    <n v="105"/>
    <n v="5145"/>
    <n v="2469.6"/>
    <n v="0.48"/>
    <x v="2"/>
    <n v="2021"/>
    <x v="10"/>
    <x v="3"/>
    <x v="0"/>
    <n v="23.52"/>
  </r>
  <r>
    <x v="2"/>
    <n v="1185732"/>
    <d v="2021-12-06T00:00:00"/>
    <x v="0"/>
    <x v="44"/>
    <s v="Newark"/>
    <x v="2"/>
    <n v="49"/>
    <n v="91"/>
    <n v="4459"/>
    <n v="2229.5"/>
    <n v="0.5"/>
    <x v="2"/>
    <n v="2021"/>
    <x v="10"/>
    <x v="3"/>
    <x v="0"/>
    <n v="24.5"/>
  </r>
  <r>
    <x v="2"/>
    <n v="1185732"/>
    <d v="2021-12-06T00:00:00"/>
    <x v="0"/>
    <x v="44"/>
    <s v="Newark"/>
    <x v="3"/>
    <n v="47"/>
    <n v="83"/>
    <n v="3901"/>
    <n v="1989.51"/>
    <n v="0.51"/>
    <x v="2"/>
    <n v="2021"/>
    <x v="10"/>
    <x v="3"/>
    <x v="0"/>
    <n v="23.97"/>
  </r>
  <r>
    <x v="2"/>
    <n v="1185732"/>
    <d v="2021-12-06T00:00:00"/>
    <x v="0"/>
    <x v="44"/>
    <s v="Newark"/>
    <x v="4"/>
    <n v="55"/>
    <n v="83"/>
    <n v="4565"/>
    <n v="2054.25"/>
    <n v="0.44999999999999996"/>
    <x v="2"/>
    <n v="2021"/>
    <x v="10"/>
    <x v="3"/>
    <x v="1"/>
    <n v="24.75"/>
  </r>
  <r>
    <x v="2"/>
    <n v="1185732"/>
    <d v="2021-12-06T00:00:00"/>
    <x v="0"/>
    <x v="44"/>
    <s v="Newark"/>
    <x v="5"/>
    <n v="59"/>
    <n v="101"/>
    <n v="5959"/>
    <n v="3217.86"/>
    <n v="0.54"/>
    <x v="2"/>
    <n v="2021"/>
    <x v="10"/>
    <x v="3"/>
    <x v="1"/>
    <n v="31.860000000000003"/>
  </r>
  <r>
    <x v="2"/>
    <n v="1185732"/>
    <d v="2021-01-07T00:00:00"/>
    <x v="0"/>
    <x v="44"/>
    <s v="Newark"/>
    <x v="0"/>
    <n v="38"/>
    <n v="125"/>
    <n v="4750"/>
    <n v="2422.5"/>
    <n v="0.51"/>
    <x v="2"/>
    <n v="2021"/>
    <x v="0"/>
    <x v="0"/>
    <x v="0"/>
    <n v="19.38"/>
  </r>
  <r>
    <x v="2"/>
    <n v="1185732"/>
    <d v="2021-01-07T00:00:00"/>
    <x v="0"/>
    <x v="44"/>
    <s v="Newark"/>
    <x v="1"/>
    <n v="37"/>
    <n v="87"/>
    <n v="3219"/>
    <n v="1673.88"/>
    <n v="0.52"/>
    <x v="2"/>
    <n v="2021"/>
    <x v="0"/>
    <x v="0"/>
    <x v="0"/>
    <n v="19.240000000000002"/>
  </r>
  <r>
    <x v="2"/>
    <n v="1185732"/>
    <d v="2021-01-07T00:00:00"/>
    <x v="0"/>
    <x v="44"/>
    <s v="Newark"/>
    <x v="2"/>
    <n v="28"/>
    <n v="90"/>
    <n v="2520"/>
    <n v="1008"/>
    <n v="0.4"/>
    <x v="2"/>
    <n v="2021"/>
    <x v="0"/>
    <x v="0"/>
    <x v="0"/>
    <n v="11.2"/>
  </r>
  <r>
    <x v="2"/>
    <n v="1185732"/>
    <d v="2021-01-07T00:00:00"/>
    <x v="0"/>
    <x v="44"/>
    <s v="Newark"/>
    <x v="3"/>
    <n v="33"/>
    <n v="42"/>
    <n v="1386"/>
    <n v="609.84"/>
    <n v="0.44"/>
    <x v="2"/>
    <n v="2021"/>
    <x v="0"/>
    <x v="0"/>
    <x v="0"/>
    <n v="14.520000000000001"/>
  </r>
  <r>
    <x v="2"/>
    <n v="1185732"/>
    <d v="2021-01-07T00:00:00"/>
    <x v="0"/>
    <x v="44"/>
    <s v="Newark"/>
    <x v="4"/>
    <n v="49"/>
    <n v="60"/>
    <n v="2940"/>
    <n v="1205.3999999999999"/>
    <n v="0.41"/>
    <x v="2"/>
    <n v="2021"/>
    <x v="0"/>
    <x v="0"/>
    <x v="1"/>
    <n v="20.089999999999996"/>
  </r>
  <r>
    <x v="2"/>
    <n v="1185732"/>
    <d v="2021-01-07T00:00:00"/>
    <x v="0"/>
    <x v="44"/>
    <s v="Newark"/>
    <x v="5"/>
    <n v="37"/>
    <n v="81"/>
    <n v="2997"/>
    <n v="1498.5"/>
    <n v="0.5"/>
    <x v="2"/>
    <n v="2021"/>
    <x v="0"/>
    <x v="0"/>
    <x v="1"/>
    <n v="18.5"/>
  </r>
  <r>
    <x v="2"/>
    <n v="1185732"/>
    <d v="2021-02-05T00:00:00"/>
    <x v="0"/>
    <x v="44"/>
    <s v="Newark"/>
    <x v="0"/>
    <n v="39"/>
    <n v="149"/>
    <n v="5811"/>
    <n v="2905.5"/>
    <n v="0.5"/>
    <x v="2"/>
    <n v="2021"/>
    <x v="1"/>
    <x v="0"/>
    <x v="0"/>
    <n v="19.5"/>
  </r>
  <r>
    <x v="2"/>
    <n v="1185732"/>
    <d v="2021-02-05T00:00:00"/>
    <x v="0"/>
    <x v="44"/>
    <s v="Newark"/>
    <x v="1"/>
    <n v="37"/>
    <n v="54"/>
    <n v="1998"/>
    <n v="999"/>
    <n v="0.5"/>
    <x v="2"/>
    <n v="2021"/>
    <x v="1"/>
    <x v="0"/>
    <x v="0"/>
    <n v="18.5"/>
  </r>
  <r>
    <x v="2"/>
    <n v="1185732"/>
    <d v="2021-02-05T00:00:00"/>
    <x v="0"/>
    <x v="44"/>
    <s v="Newark"/>
    <x v="2"/>
    <n v="29"/>
    <n v="65"/>
    <n v="1885"/>
    <n v="848.24999999999989"/>
    <n v="0.44999999999999996"/>
    <x v="2"/>
    <n v="2021"/>
    <x v="1"/>
    <x v="0"/>
    <x v="0"/>
    <n v="13.049999999999999"/>
  </r>
  <r>
    <x v="2"/>
    <n v="1185732"/>
    <d v="2021-02-05T00:00:00"/>
    <x v="0"/>
    <x v="45"/>
    <s v="Hartford"/>
    <x v="3"/>
    <n v="32"/>
    <n v="34"/>
    <n v="1088"/>
    <n v="478.72"/>
    <n v="0.44"/>
    <x v="2"/>
    <n v="2021"/>
    <x v="1"/>
    <x v="0"/>
    <x v="0"/>
    <n v="14.08"/>
  </r>
  <r>
    <x v="2"/>
    <n v="1185732"/>
    <d v="2021-02-05T00:00:00"/>
    <x v="0"/>
    <x v="45"/>
    <s v="Hartford"/>
    <x v="4"/>
    <n v="49"/>
    <n v="60"/>
    <n v="2940"/>
    <n v="1293.5999999999999"/>
    <n v="0.44"/>
    <x v="2"/>
    <n v="2021"/>
    <x v="1"/>
    <x v="0"/>
    <x v="1"/>
    <n v="21.56"/>
  </r>
  <r>
    <x v="2"/>
    <n v="1185732"/>
    <d v="2021-02-05T00:00:00"/>
    <x v="0"/>
    <x v="45"/>
    <s v="Hartford"/>
    <x v="5"/>
    <n v="39"/>
    <n v="84"/>
    <n v="3276"/>
    <n v="1474.1999999999998"/>
    <n v="0.44999999999999996"/>
    <x v="2"/>
    <n v="2021"/>
    <x v="1"/>
    <x v="0"/>
    <x v="1"/>
    <n v="17.549999999999997"/>
  </r>
  <r>
    <x v="2"/>
    <n v="1185732"/>
    <d v="2021-03-03T00:00:00"/>
    <x v="0"/>
    <x v="45"/>
    <s v="Hartford"/>
    <x v="0"/>
    <n v="39"/>
    <n v="130"/>
    <n v="5070"/>
    <n v="2535"/>
    <n v="0.5"/>
    <x v="2"/>
    <n v="2021"/>
    <x v="2"/>
    <x v="0"/>
    <x v="0"/>
    <n v="19.5"/>
  </r>
  <r>
    <x v="2"/>
    <n v="1185732"/>
    <d v="2021-03-03T00:00:00"/>
    <x v="0"/>
    <x v="45"/>
    <s v="Hartford"/>
    <x v="1"/>
    <n v="38"/>
    <n v="56"/>
    <n v="2128"/>
    <n v="1149.1200000000001"/>
    <n v="0.54"/>
    <x v="2"/>
    <n v="2021"/>
    <x v="2"/>
    <x v="0"/>
    <x v="0"/>
    <n v="20.520000000000003"/>
  </r>
  <r>
    <x v="2"/>
    <n v="1185732"/>
    <d v="2021-03-03T00:00:00"/>
    <x v="0"/>
    <x v="45"/>
    <s v="Hartford"/>
    <x v="2"/>
    <n v="29"/>
    <n v="68"/>
    <n v="1972"/>
    <n v="887.39999999999986"/>
    <n v="0.44999999999999996"/>
    <x v="2"/>
    <n v="2021"/>
    <x v="2"/>
    <x v="0"/>
    <x v="0"/>
    <n v="13.049999999999997"/>
  </r>
  <r>
    <x v="2"/>
    <n v="1185732"/>
    <d v="2021-03-03T00:00:00"/>
    <x v="0"/>
    <x v="45"/>
    <s v="Hartford"/>
    <x v="3"/>
    <n v="32"/>
    <n v="30"/>
    <n v="960"/>
    <n v="403.2"/>
    <n v="0.42"/>
    <x v="2"/>
    <n v="2021"/>
    <x v="2"/>
    <x v="0"/>
    <x v="0"/>
    <n v="13.44"/>
  </r>
  <r>
    <x v="2"/>
    <n v="1185732"/>
    <d v="2021-03-03T00:00:00"/>
    <x v="0"/>
    <x v="45"/>
    <s v="Hartford"/>
    <x v="4"/>
    <n v="48"/>
    <n v="39"/>
    <n v="1872"/>
    <n v="748.80000000000007"/>
    <n v="0.4"/>
    <x v="2"/>
    <n v="2021"/>
    <x v="2"/>
    <x v="0"/>
    <x v="1"/>
    <n v="19.200000000000003"/>
  </r>
  <r>
    <x v="2"/>
    <n v="1185732"/>
    <d v="2021-03-03T00:00:00"/>
    <x v="0"/>
    <x v="45"/>
    <s v="Hartford"/>
    <x v="5"/>
    <n v="38"/>
    <n v="73"/>
    <n v="2774"/>
    <n v="1359.26"/>
    <n v="0.49"/>
    <x v="2"/>
    <n v="2021"/>
    <x v="2"/>
    <x v="0"/>
    <x v="1"/>
    <n v="18.62"/>
  </r>
  <r>
    <x v="2"/>
    <n v="1185732"/>
    <d v="2021-04-04T00:00:00"/>
    <x v="0"/>
    <x v="45"/>
    <s v="Hartford"/>
    <x v="0"/>
    <n v="36"/>
    <n v="150"/>
    <n v="5400"/>
    <n v="2700"/>
    <n v="0.5"/>
    <x v="2"/>
    <n v="2021"/>
    <x v="3"/>
    <x v="1"/>
    <x v="0"/>
    <n v="18"/>
  </r>
  <r>
    <x v="2"/>
    <n v="1185732"/>
    <d v="2021-04-04T00:00:00"/>
    <x v="0"/>
    <x v="45"/>
    <s v="Hartford"/>
    <x v="1"/>
    <n v="38"/>
    <n v="58"/>
    <n v="2204"/>
    <n v="1212.2"/>
    <n v="0.55000000000000004"/>
    <x v="2"/>
    <n v="2021"/>
    <x v="3"/>
    <x v="1"/>
    <x v="0"/>
    <n v="20.900000000000002"/>
  </r>
  <r>
    <x v="2"/>
    <n v="1185732"/>
    <d v="2021-04-04T00:00:00"/>
    <x v="0"/>
    <x v="45"/>
    <s v="Hartford"/>
    <x v="2"/>
    <n v="29"/>
    <n v="56"/>
    <n v="1624"/>
    <n v="698.31999999999994"/>
    <n v="0.43"/>
    <x v="2"/>
    <n v="2021"/>
    <x v="3"/>
    <x v="1"/>
    <x v="0"/>
    <n v="12.469999999999999"/>
  </r>
  <r>
    <x v="2"/>
    <n v="1185732"/>
    <d v="2021-04-04T00:00:00"/>
    <x v="0"/>
    <x v="45"/>
    <s v="Hartford"/>
    <x v="3"/>
    <n v="32"/>
    <n v="38"/>
    <n v="1216"/>
    <n v="547.19999999999993"/>
    <n v="0.44999999999999996"/>
    <x v="2"/>
    <n v="2021"/>
    <x v="3"/>
    <x v="1"/>
    <x v="0"/>
    <n v="14.399999999999999"/>
  </r>
  <r>
    <x v="2"/>
    <n v="1185732"/>
    <d v="2021-04-04T00:00:00"/>
    <x v="0"/>
    <x v="45"/>
    <s v="Hartford"/>
    <x v="4"/>
    <n v="46"/>
    <n v="35"/>
    <n v="1610"/>
    <n v="724.49999999999989"/>
    <n v="0.44999999999999996"/>
    <x v="2"/>
    <n v="2021"/>
    <x v="3"/>
    <x v="1"/>
    <x v="1"/>
    <n v="20.699999999999996"/>
  </r>
  <r>
    <x v="2"/>
    <n v="1185732"/>
    <d v="2021-04-04T00:00:00"/>
    <x v="0"/>
    <x v="45"/>
    <s v="Hartford"/>
    <x v="5"/>
    <n v="36"/>
    <n v="69"/>
    <n v="2484"/>
    <n v="1242"/>
    <n v="0.5"/>
    <x v="2"/>
    <n v="2021"/>
    <x v="3"/>
    <x v="1"/>
    <x v="1"/>
    <n v="18"/>
  </r>
  <r>
    <x v="2"/>
    <n v="1185732"/>
    <d v="2021-05-03T00:00:00"/>
    <x v="0"/>
    <x v="45"/>
    <s v="Hartford"/>
    <x v="0"/>
    <n v="54"/>
    <n v="142"/>
    <n v="7668"/>
    <n v="3910.6800000000003"/>
    <n v="0.51"/>
    <x v="2"/>
    <n v="2021"/>
    <x v="4"/>
    <x v="1"/>
    <x v="0"/>
    <n v="27.540000000000003"/>
  </r>
  <r>
    <x v="2"/>
    <n v="1185732"/>
    <d v="2021-05-03T00:00:00"/>
    <x v="0"/>
    <x v="45"/>
    <s v="Hartford"/>
    <x v="1"/>
    <n v="48"/>
    <n v="73"/>
    <n v="3504"/>
    <n v="1857.1200000000001"/>
    <n v="0.53"/>
    <x v="2"/>
    <n v="2021"/>
    <x v="4"/>
    <x v="1"/>
    <x v="0"/>
    <n v="25.44"/>
  </r>
  <r>
    <x v="2"/>
    <n v="1185732"/>
    <d v="2021-05-03T00:00:00"/>
    <x v="0"/>
    <x v="45"/>
    <s v="Hartford"/>
    <x v="2"/>
    <n v="43"/>
    <n v="74"/>
    <n v="3182"/>
    <n v="1272.8000000000002"/>
    <n v="0.4"/>
    <x v="2"/>
    <n v="2021"/>
    <x v="4"/>
    <x v="1"/>
    <x v="0"/>
    <n v="17.200000000000003"/>
  </r>
  <r>
    <x v="2"/>
    <n v="1185732"/>
    <d v="2021-05-03T00:00:00"/>
    <x v="0"/>
    <x v="45"/>
    <s v="Hartford"/>
    <x v="3"/>
    <n v="44"/>
    <n v="63"/>
    <n v="2772"/>
    <n v="1136.52"/>
    <n v="0.41"/>
    <x v="2"/>
    <n v="2021"/>
    <x v="4"/>
    <x v="1"/>
    <x v="0"/>
    <n v="18.04"/>
  </r>
  <r>
    <x v="2"/>
    <n v="1185732"/>
    <d v="2021-05-03T00:00:00"/>
    <x v="0"/>
    <x v="45"/>
    <s v="Hartford"/>
    <x v="4"/>
    <n v="50"/>
    <n v="70"/>
    <n v="3500"/>
    <n v="1540"/>
    <n v="0.44"/>
    <x v="2"/>
    <n v="2021"/>
    <x v="4"/>
    <x v="1"/>
    <x v="1"/>
    <n v="22"/>
  </r>
  <r>
    <x v="2"/>
    <n v="1185732"/>
    <d v="2021-05-03T00:00:00"/>
    <x v="0"/>
    <x v="45"/>
    <s v="Hartford"/>
    <x v="5"/>
    <n v="55"/>
    <n v="113"/>
    <n v="6215"/>
    <n v="3045.35"/>
    <n v="0.49"/>
    <x v="2"/>
    <n v="2021"/>
    <x v="4"/>
    <x v="1"/>
    <x v="1"/>
    <n v="26.95"/>
  </r>
  <r>
    <x v="2"/>
    <n v="1185732"/>
    <d v="2021-06-05T00:00:00"/>
    <x v="0"/>
    <x v="45"/>
    <s v="Hartford"/>
    <x v="0"/>
    <n v="50"/>
    <n v="175"/>
    <n v="8750"/>
    <n v="4812.5"/>
    <n v="0.55000000000000004"/>
    <x v="2"/>
    <n v="2021"/>
    <x v="11"/>
    <x v="1"/>
    <x v="0"/>
    <n v="27.5"/>
  </r>
  <r>
    <x v="2"/>
    <n v="1185732"/>
    <d v="2021-06-05T00:00:00"/>
    <x v="0"/>
    <x v="45"/>
    <s v="Hartford"/>
    <x v="1"/>
    <n v="48"/>
    <n v="94"/>
    <n v="4512"/>
    <n v="2256"/>
    <n v="0.5"/>
    <x v="2"/>
    <n v="2021"/>
    <x v="11"/>
    <x v="1"/>
    <x v="0"/>
    <n v="24"/>
  </r>
  <r>
    <x v="2"/>
    <n v="1185732"/>
    <d v="2021-06-05T00:00:00"/>
    <x v="0"/>
    <x v="45"/>
    <s v="Hartford"/>
    <x v="2"/>
    <n v="42"/>
    <n v="87"/>
    <n v="3654"/>
    <n v="1644.2999999999997"/>
    <n v="0.44999999999999996"/>
    <x v="2"/>
    <n v="2021"/>
    <x v="11"/>
    <x v="1"/>
    <x v="0"/>
    <n v="18.899999999999999"/>
  </r>
  <r>
    <x v="2"/>
    <n v="1185732"/>
    <d v="2021-06-05T00:00:00"/>
    <x v="0"/>
    <x v="45"/>
    <s v="Hartford"/>
    <x v="3"/>
    <n v="42"/>
    <n v="80"/>
    <n v="3360"/>
    <n v="1411.2"/>
    <n v="0.42"/>
    <x v="2"/>
    <n v="2021"/>
    <x v="11"/>
    <x v="1"/>
    <x v="0"/>
    <n v="17.64"/>
  </r>
  <r>
    <x v="2"/>
    <n v="1185732"/>
    <d v="2021-06-05T00:00:00"/>
    <x v="0"/>
    <x v="45"/>
    <s v="Hartford"/>
    <x v="4"/>
    <n v="53"/>
    <n v="74"/>
    <n v="3922"/>
    <n v="1725.68"/>
    <n v="0.44"/>
    <x v="2"/>
    <n v="2021"/>
    <x v="11"/>
    <x v="1"/>
    <x v="1"/>
    <n v="23.32"/>
  </r>
  <r>
    <x v="2"/>
    <n v="1185732"/>
    <d v="2021-06-05T00:00:00"/>
    <x v="0"/>
    <x v="45"/>
    <s v="Hartford"/>
    <x v="5"/>
    <n v="56"/>
    <n v="123"/>
    <n v="6888"/>
    <n v="3375.12"/>
    <n v="0.49"/>
    <x v="2"/>
    <n v="2021"/>
    <x v="11"/>
    <x v="1"/>
    <x v="1"/>
    <n v="27.439999999999998"/>
  </r>
  <r>
    <x v="2"/>
    <n v="1185732"/>
    <d v="2021-07-03T00:00:00"/>
    <x v="0"/>
    <x v="45"/>
    <s v="Hartford"/>
    <x v="0"/>
    <n v="54"/>
    <n v="189"/>
    <n v="10206"/>
    <n v="5511.2400000000007"/>
    <n v="0.54"/>
    <x v="2"/>
    <n v="2021"/>
    <x v="5"/>
    <x v="2"/>
    <x v="0"/>
    <n v="29.160000000000004"/>
  </r>
  <r>
    <x v="2"/>
    <n v="1185732"/>
    <d v="2021-07-03T00:00:00"/>
    <x v="0"/>
    <x v="45"/>
    <s v="Hartford"/>
    <x v="1"/>
    <n v="48"/>
    <n v="112"/>
    <n v="5376"/>
    <n v="2849.28"/>
    <n v="0.53"/>
    <x v="2"/>
    <n v="2021"/>
    <x v="5"/>
    <x v="2"/>
    <x v="0"/>
    <n v="25.44"/>
  </r>
  <r>
    <x v="2"/>
    <n v="1185732"/>
    <d v="2021-07-03T00:00:00"/>
    <x v="0"/>
    <x v="45"/>
    <s v="Hartford"/>
    <x v="2"/>
    <n v="44"/>
    <n v="81"/>
    <n v="3564"/>
    <n v="1568.16"/>
    <n v="0.44"/>
    <x v="2"/>
    <n v="2021"/>
    <x v="5"/>
    <x v="2"/>
    <x v="0"/>
    <n v="19.36"/>
  </r>
  <r>
    <x v="2"/>
    <n v="1185732"/>
    <d v="2021-07-03T00:00:00"/>
    <x v="0"/>
    <x v="45"/>
    <s v="Hartford"/>
    <x v="3"/>
    <n v="42"/>
    <n v="80"/>
    <n v="3360"/>
    <n v="1478.4"/>
    <n v="0.44"/>
    <x v="2"/>
    <n v="2021"/>
    <x v="5"/>
    <x v="2"/>
    <x v="0"/>
    <n v="18.48"/>
  </r>
  <r>
    <x v="2"/>
    <n v="1185732"/>
    <d v="2021-07-03T00:00:00"/>
    <x v="0"/>
    <x v="45"/>
    <s v="Hartford"/>
    <x v="4"/>
    <n v="53"/>
    <n v="81"/>
    <n v="4293"/>
    <n v="1888.92"/>
    <n v="0.44"/>
    <x v="2"/>
    <n v="2021"/>
    <x v="5"/>
    <x v="2"/>
    <x v="1"/>
    <n v="23.32"/>
  </r>
  <r>
    <x v="2"/>
    <n v="1185732"/>
    <d v="2021-07-03T00:00:00"/>
    <x v="0"/>
    <x v="45"/>
    <s v="Hartford"/>
    <x v="5"/>
    <n v="56"/>
    <n v="143"/>
    <n v="8008"/>
    <n v="3843.8399999999997"/>
    <n v="0.48"/>
    <x v="2"/>
    <n v="2021"/>
    <x v="5"/>
    <x v="2"/>
    <x v="1"/>
    <n v="26.88"/>
  </r>
  <r>
    <x v="2"/>
    <n v="1185732"/>
    <d v="2021-08-04T00:00:00"/>
    <x v="0"/>
    <x v="45"/>
    <s v="Hartford"/>
    <x v="0"/>
    <n v="51"/>
    <n v="163"/>
    <n v="8313"/>
    <n v="4572.1500000000005"/>
    <n v="0.55000000000000004"/>
    <x v="2"/>
    <n v="2021"/>
    <x v="6"/>
    <x v="2"/>
    <x v="0"/>
    <n v="28.050000000000004"/>
  </r>
  <r>
    <x v="2"/>
    <n v="1185732"/>
    <d v="2021-08-04T00:00:00"/>
    <x v="0"/>
    <x v="45"/>
    <s v="Hartford"/>
    <x v="1"/>
    <n v="48"/>
    <n v="108"/>
    <n v="5184"/>
    <n v="2851.2000000000003"/>
    <n v="0.55000000000000004"/>
    <x v="2"/>
    <n v="2021"/>
    <x v="6"/>
    <x v="2"/>
    <x v="0"/>
    <n v="26.400000000000002"/>
  </r>
  <r>
    <x v="2"/>
    <n v="1185732"/>
    <d v="2021-08-04T00:00:00"/>
    <x v="0"/>
    <x v="45"/>
    <s v="Hartford"/>
    <x v="2"/>
    <n v="41"/>
    <n v="85"/>
    <n v="3485"/>
    <n v="1463.7"/>
    <n v="0.42"/>
    <x v="2"/>
    <n v="2021"/>
    <x v="6"/>
    <x v="2"/>
    <x v="0"/>
    <n v="17.22"/>
  </r>
  <r>
    <x v="2"/>
    <n v="1185732"/>
    <d v="2021-08-04T00:00:00"/>
    <x v="0"/>
    <x v="45"/>
    <s v="Hartford"/>
    <x v="3"/>
    <n v="41"/>
    <n v="68"/>
    <n v="2788"/>
    <n v="1143.08"/>
    <n v="0.41"/>
    <x v="2"/>
    <n v="2021"/>
    <x v="6"/>
    <x v="2"/>
    <x v="0"/>
    <n v="16.809999999999999"/>
  </r>
  <r>
    <x v="2"/>
    <n v="1185732"/>
    <d v="2021-08-04T00:00:00"/>
    <x v="0"/>
    <x v="45"/>
    <s v="Hartford"/>
    <x v="4"/>
    <n v="51"/>
    <n v="52"/>
    <n v="2652"/>
    <n v="1166.8800000000001"/>
    <n v="0.44"/>
    <x v="2"/>
    <n v="2021"/>
    <x v="6"/>
    <x v="2"/>
    <x v="1"/>
    <n v="22.44"/>
  </r>
  <r>
    <x v="2"/>
    <n v="1185732"/>
    <d v="2021-08-04T00:00:00"/>
    <x v="0"/>
    <x v="45"/>
    <s v="Hartford"/>
    <x v="5"/>
    <n v="55"/>
    <n v="105"/>
    <n v="5775"/>
    <n v="2887.5"/>
    <n v="0.5"/>
    <x v="2"/>
    <n v="2021"/>
    <x v="6"/>
    <x v="2"/>
    <x v="1"/>
    <n v="27.5"/>
  </r>
  <r>
    <x v="2"/>
    <n v="1185732"/>
    <d v="2021-09-03T00:00:00"/>
    <x v="0"/>
    <x v="45"/>
    <s v="Hartford"/>
    <x v="0"/>
    <n v="52"/>
    <n v="125"/>
    <n v="6500"/>
    <n v="3510.0000000000005"/>
    <n v="0.54"/>
    <x v="2"/>
    <n v="2021"/>
    <x v="7"/>
    <x v="2"/>
    <x v="0"/>
    <n v="28.080000000000005"/>
  </r>
  <r>
    <x v="2"/>
    <n v="1185732"/>
    <d v="2021-09-03T00:00:00"/>
    <x v="0"/>
    <x v="45"/>
    <s v="Hartford"/>
    <x v="1"/>
    <n v="47"/>
    <n v="75"/>
    <n v="3525"/>
    <n v="1833"/>
    <n v="0.52"/>
    <x v="2"/>
    <n v="2021"/>
    <x v="7"/>
    <x v="2"/>
    <x v="0"/>
    <n v="24.44"/>
  </r>
  <r>
    <x v="2"/>
    <n v="1185732"/>
    <d v="2021-09-03T00:00:00"/>
    <x v="0"/>
    <x v="45"/>
    <s v="Hartford"/>
    <x v="2"/>
    <n v="41"/>
    <n v="60"/>
    <n v="2460"/>
    <n v="1082.4000000000001"/>
    <n v="0.44"/>
    <x v="2"/>
    <n v="2021"/>
    <x v="7"/>
    <x v="2"/>
    <x v="0"/>
    <n v="18.040000000000003"/>
  </r>
  <r>
    <x v="2"/>
    <n v="1185732"/>
    <d v="2021-09-03T00:00:00"/>
    <x v="0"/>
    <x v="45"/>
    <s v="Hartford"/>
    <x v="3"/>
    <n v="41"/>
    <n v="46"/>
    <n v="1886"/>
    <n v="848.69999999999993"/>
    <n v="0.44999999999999996"/>
    <x v="2"/>
    <n v="2021"/>
    <x v="7"/>
    <x v="2"/>
    <x v="0"/>
    <n v="18.45"/>
  </r>
  <r>
    <x v="2"/>
    <n v="1185732"/>
    <d v="2021-09-03T00:00:00"/>
    <x v="0"/>
    <x v="45"/>
    <s v="Hartford"/>
    <x v="4"/>
    <n v="50"/>
    <n v="51"/>
    <n v="2550"/>
    <n v="1071"/>
    <n v="0.42"/>
    <x v="2"/>
    <n v="2021"/>
    <x v="7"/>
    <x v="2"/>
    <x v="1"/>
    <n v="21"/>
  </r>
  <r>
    <x v="2"/>
    <n v="1185732"/>
    <d v="2021-09-03T00:00:00"/>
    <x v="0"/>
    <x v="45"/>
    <s v="Hartford"/>
    <x v="5"/>
    <n v="54"/>
    <n v="83"/>
    <n v="4482"/>
    <n v="2196.1799999999998"/>
    <n v="0.49"/>
    <x v="2"/>
    <n v="2021"/>
    <x v="7"/>
    <x v="2"/>
    <x v="1"/>
    <n v="26.459999999999997"/>
  </r>
  <r>
    <x v="2"/>
    <n v="1185732"/>
    <d v="2021-10-05T00:00:00"/>
    <x v="0"/>
    <x v="45"/>
    <s v="Hartford"/>
    <x v="0"/>
    <n v="59"/>
    <n v="113"/>
    <n v="6667"/>
    <n v="3666.8500000000004"/>
    <n v="0.55000000000000004"/>
    <x v="2"/>
    <n v="2021"/>
    <x v="8"/>
    <x v="3"/>
    <x v="0"/>
    <n v="32.450000000000003"/>
  </r>
  <r>
    <x v="2"/>
    <n v="1185732"/>
    <d v="2021-10-05T00:00:00"/>
    <x v="0"/>
    <x v="45"/>
    <s v="Hartford"/>
    <x v="1"/>
    <n v="52"/>
    <n v="72"/>
    <n v="3744"/>
    <n v="1872"/>
    <n v="0.5"/>
    <x v="2"/>
    <n v="2021"/>
    <x v="8"/>
    <x v="3"/>
    <x v="0"/>
    <n v="26"/>
  </r>
  <r>
    <x v="2"/>
    <n v="1185732"/>
    <d v="2021-10-05T00:00:00"/>
    <x v="0"/>
    <x v="45"/>
    <s v="Hartford"/>
    <x v="2"/>
    <n v="53"/>
    <n v="49"/>
    <n v="2597"/>
    <n v="1116.71"/>
    <n v="0.43"/>
    <x v="2"/>
    <n v="2021"/>
    <x v="8"/>
    <x v="3"/>
    <x v="0"/>
    <n v="22.79"/>
  </r>
  <r>
    <x v="2"/>
    <n v="1185732"/>
    <d v="2021-10-05T00:00:00"/>
    <x v="0"/>
    <x v="45"/>
    <s v="Hartford"/>
    <x v="3"/>
    <n v="50"/>
    <n v="38"/>
    <n v="1900"/>
    <n v="760"/>
    <n v="0.4"/>
    <x v="2"/>
    <n v="2021"/>
    <x v="8"/>
    <x v="3"/>
    <x v="0"/>
    <n v="20"/>
  </r>
  <r>
    <x v="2"/>
    <n v="1185732"/>
    <d v="2021-10-05T00:00:00"/>
    <x v="0"/>
    <x v="45"/>
    <s v="Hartford"/>
    <x v="4"/>
    <n v="64"/>
    <n v="42"/>
    <n v="2688"/>
    <n v="1128.96"/>
    <n v="0.42"/>
    <x v="2"/>
    <n v="2021"/>
    <x v="8"/>
    <x v="3"/>
    <x v="1"/>
    <n v="26.880000000000003"/>
  </r>
  <r>
    <x v="0"/>
    <n v="1185732"/>
    <d v="2021-10-05T00:00:00"/>
    <x v="0"/>
    <x v="45"/>
    <s v="Hartford"/>
    <x v="5"/>
    <n v="63"/>
    <n v="74"/>
    <n v="4662"/>
    <n v="2331"/>
    <n v="0.5"/>
    <x v="2"/>
    <n v="2021"/>
    <x v="8"/>
    <x v="3"/>
    <x v="1"/>
    <n v="31.5"/>
  </r>
  <r>
    <x v="0"/>
    <n v="1185732"/>
    <d v="2021-11-04T00:00:00"/>
    <x v="0"/>
    <x v="45"/>
    <s v="Hartford"/>
    <x v="0"/>
    <n v="60"/>
    <n v="111"/>
    <n v="6660"/>
    <n v="3330"/>
    <n v="0.5"/>
    <x v="2"/>
    <n v="2021"/>
    <x v="9"/>
    <x v="3"/>
    <x v="0"/>
    <n v="30"/>
  </r>
  <r>
    <x v="0"/>
    <n v="1185732"/>
    <d v="2021-11-04T00:00:00"/>
    <x v="0"/>
    <x v="45"/>
    <s v="Hartford"/>
    <x v="1"/>
    <n v="51"/>
    <n v="84"/>
    <n v="4284"/>
    <n v="2227.6800000000003"/>
    <n v="0.52"/>
    <x v="2"/>
    <n v="2021"/>
    <x v="9"/>
    <x v="3"/>
    <x v="0"/>
    <n v="26.520000000000003"/>
  </r>
  <r>
    <x v="0"/>
    <n v="1185732"/>
    <d v="2021-11-04T00:00:00"/>
    <x v="0"/>
    <x v="45"/>
    <s v="Hartford"/>
    <x v="2"/>
    <n v="51"/>
    <n v="80"/>
    <n v="4080"/>
    <n v="1835.9999999999998"/>
    <n v="0.44999999999999996"/>
    <x v="2"/>
    <n v="2021"/>
    <x v="9"/>
    <x v="3"/>
    <x v="0"/>
    <n v="22.949999999999996"/>
  </r>
  <r>
    <x v="0"/>
    <n v="1185732"/>
    <d v="2021-11-04T00:00:00"/>
    <x v="0"/>
    <x v="45"/>
    <s v="Hartford"/>
    <x v="3"/>
    <n v="50"/>
    <n v="80"/>
    <n v="4000"/>
    <n v="1680"/>
    <n v="0.42"/>
    <x v="2"/>
    <n v="2021"/>
    <x v="9"/>
    <x v="3"/>
    <x v="0"/>
    <n v="21"/>
  </r>
  <r>
    <x v="0"/>
    <n v="1185732"/>
    <d v="2021-11-04T00:00:00"/>
    <x v="0"/>
    <x v="45"/>
    <s v="Hartford"/>
    <x v="4"/>
    <n v="60"/>
    <n v="68"/>
    <n v="4080"/>
    <n v="1795.2"/>
    <n v="0.44"/>
    <x v="2"/>
    <n v="2021"/>
    <x v="9"/>
    <x v="3"/>
    <x v="1"/>
    <n v="26.400000000000002"/>
  </r>
  <r>
    <x v="0"/>
    <n v="1185732"/>
    <d v="2021-11-04T00:00:00"/>
    <x v="0"/>
    <x v="45"/>
    <s v="Hartford"/>
    <x v="5"/>
    <n v="67"/>
    <n v="95"/>
    <n v="6365"/>
    <n v="2991.5499999999997"/>
    <n v="0.47"/>
    <x v="2"/>
    <n v="2021"/>
    <x v="9"/>
    <x v="3"/>
    <x v="1"/>
    <n v="31.49"/>
  </r>
  <r>
    <x v="0"/>
    <n v="1185732"/>
    <d v="2021-12-03T00:00:00"/>
    <x v="0"/>
    <x v="45"/>
    <s v="Hartford"/>
    <x v="0"/>
    <n v="59"/>
    <n v="150"/>
    <n v="8850"/>
    <n v="4513.5"/>
    <n v="0.51"/>
    <x v="2"/>
    <n v="2021"/>
    <x v="10"/>
    <x v="3"/>
    <x v="0"/>
    <n v="30.09"/>
  </r>
  <r>
    <x v="0"/>
    <n v="1185732"/>
    <d v="2021-12-03T00:00:00"/>
    <x v="0"/>
    <x v="45"/>
    <s v="Hartford"/>
    <x v="1"/>
    <n v="51"/>
    <n v="101"/>
    <n v="5151"/>
    <n v="2627.01"/>
    <n v="0.51"/>
    <x v="2"/>
    <n v="2021"/>
    <x v="10"/>
    <x v="3"/>
    <x v="0"/>
    <n v="26.01"/>
  </r>
  <r>
    <x v="0"/>
    <n v="1185732"/>
    <d v="2021-12-03T00:00:00"/>
    <x v="0"/>
    <x v="45"/>
    <s v="Hartford"/>
    <x v="2"/>
    <n v="50"/>
    <n v="88"/>
    <n v="4400"/>
    <n v="1979.9999999999998"/>
    <n v="0.44999999999999996"/>
    <x v="2"/>
    <n v="2021"/>
    <x v="10"/>
    <x v="3"/>
    <x v="0"/>
    <n v="22.499999999999996"/>
  </r>
  <r>
    <x v="0"/>
    <n v="1185732"/>
    <d v="2021-12-03T00:00:00"/>
    <x v="0"/>
    <x v="45"/>
    <s v="Hartford"/>
    <x v="3"/>
    <n v="53"/>
    <n v="87"/>
    <n v="4611"/>
    <n v="1936.62"/>
    <n v="0.42"/>
    <x v="2"/>
    <n v="2021"/>
    <x v="10"/>
    <x v="3"/>
    <x v="0"/>
    <n v="22.259999999999998"/>
  </r>
  <r>
    <x v="0"/>
    <n v="1185732"/>
    <d v="2021-12-03T00:00:00"/>
    <x v="0"/>
    <x v="45"/>
    <s v="Hartford"/>
    <x v="4"/>
    <n v="60"/>
    <n v="78"/>
    <n v="4680"/>
    <n v="2106"/>
    <n v="0.44999999999999996"/>
    <x v="2"/>
    <n v="2021"/>
    <x v="10"/>
    <x v="3"/>
    <x v="1"/>
    <n v="27"/>
  </r>
  <r>
    <x v="0"/>
    <n v="1185732"/>
    <d v="2021-12-03T00:00:00"/>
    <x v="0"/>
    <x v="45"/>
    <s v="Hartford"/>
    <x v="5"/>
    <n v="67"/>
    <n v="112"/>
    <n v="7504"/>
    <n v="3451.8399999999997"/>
    <n v="0.45999999999999996"/>
    <x v="2"/>
    <n v="2021"/>
    <x v="10"/>
    <x v="3"/>
    <x v="1"/>
    <n v="30.819999999999997"/>
  </r>
  <r>
    <x v="0"/>
    <n v="1185732"/>
    <d v="2021-01-10T00:00:00"/>
    <x v="0"/>
    <x v="45"/>
    <s v="Hartford"/>
    <x v="0"/>
    <n v="34"/>
    <n v="115"/>
    <n v="3910"/>
    <n v="1798.6"/>
    <n v="0.45999999999999996"/>
    <x v="2"/>
    <n v="2021"/>
    <x v="0"/>
    <x v="0"/>
    <x v="0"/>
    <n v="15.639999999999999"/>
  </r>
  <r>
    <x v="0"/>
    <n v="1185732"/>
    <d v="2021-01-10T00:00:00"/>
    <x v="0"/>
    <x v="45"/>
    <s v="Hartford"/>
    <x v="1"/>
    <n v="34"/>
    <n v="63"/>
    <n v="2142"/>
    <n v="963.89999999999986"/>
    <n v="0.44999999999999996"/>
    <x v="2"/>
    <n v="2021"/>
    <x v="0"/>
    <x v="0"/>
    <x v="0"/>
    <n v="15.299999999999997"/>
  </r>
  <r>
    <x v="0"/>
    <n v="1185732"/>
    <d v="2021-01-10T00:00:00"/>
    <x v="0"/>
    <x v="45"/>
    <s v="Hartford"/>
    <x v="2"/>
    <n v="24"/>
    <n v="63"/>
    <n v="1512"/>
    <n v="831.6"/>
    <n v="0.55000000000000004"/>
    <x v="2"/>
    <n v="2021"/>
    <x v="0"/>
    <x v="0"/>
    <x v="0"/>
    <n v="13.200000000000001"/>
  </r>
  <r>
    <x v="0"/>
    <n v="1185732"/>
    <d v="2021-01-10T00:00:00"/>
    <x v="0"/>
    <x v="45"/>
    <s v="Hartford"/>
    <x v="3"/>
    <n v="29"/>
    <n v="20"/>
    <n v="580"/>
    <n v="307.40000000000003"/>
    <n v="0.53"/>
    <x v="2"/>
    <n v="2021"/>
    <x v="0"/>
    <x v="0"/>
    <x v="0"/>
    <n v="15.370000000000001"/>
  </r>
  <r>
    <x v="0"/>
    <n v="1185732"/>
    <d v="2021-01-10T00:00:00"/>
    <x v="0"/>
    <x v="45"/>
    <s v="Hartford"/>
    <x v="4"/>
    <n v="44"/>
    <n v="33"/>
    <n v="1452"/>
    <n v="580.80000000000007"/>
    <n v="0.4"/>
    <x v="2"/>
    <n v="2021"/>
    <x v="0"/>
    <x v="0"/>
    <x v="1"/>
    <n v="17.600000000000001"/>
  </r>
  <r>
    <x v="0"/>
    <n v="1185732"/>
    <d v="2021-01-10T00:00:00"/>
    <x v="0"/>
    <x v="45"/>
    <s v="Hartford"/>
    <x v="5"/>
    <n v="33"/>
    <n v="63"/>
    <n v="2079"/>
    <n v="1122.6600000000001"/>
    <n v="0.54"/>
    <x v="2"/>
    <n v="2021"/>
    <x v="0"/>
    <x v="0"/>
    <x v="1"/>
    <n v="17.82"/>
  </r>
  <r>
    <x v="0"/>
    <n v="1185732"/>
    <d v="2021-02-08T00:00:00"/>
    <x v="0"/>
    <x v="45"/>
    <s v="Hartford"/>
    <x v="0"/>
    <n v="34"/>
    <n v="119"/>
    <n v="4046"/>
    <n v="1982.54"/>
    <n v="0.49"/>
    <x v="2"/>
    <n v="2021"/>
    <x v="1"/>
    <x v="0"/>
    <x v="0"/>
    <n v="16.66"/>
  </r>
  <r>
    <x v="0"/>
    <n v="1185732"/>
    <d v="2021-02-08T00:00:00"/>
    <x v="0"/>
    <x v="45"/>
    <s v="Hartford"/>
    <x v="1"/>
    <n v="34"/>
    <n v="36"/>
    <n v="1224"/>
    <n v="575.28"/>
    <n v="0.47"/>
    <x v="2"/>
    <n v="2021"/>
    <x v="1"/>
    <x v="0"/>
    <x v="0"/>
    <n v="15.979999999999999"/>
  </r>
  <r>
    <x v="0"/>
    <n v="1185732"/>
    <d v="2021-02-08T00:00:00"/>
    <x v="0"/>
    <x v="45"/>
    <s v="Hartford"/>
    <x v="2"/>
    <n v="24"/>
    <n v="49"/>
    <n v="1176"/>
    <n v="588"/>
    <n v="0.5"/>
    <x v="2"/>
    <n v="2021"/>
    <x v="1"/>
    <x v="0"/>
    <x v="0"/>
    <n v="12"/>
  </r>
  <r>
    <x v="0"/>
    <n v="1185732"/>
    <d v="2021-02-08T00:00:00"/>
    <x v="0"/>
    <x v="46"/>
    <s v="Providence"/>
    <x v="3"/>
    <n v="29"/>
    <n v="13"/>
    <n v="377"/>
    <n v="203.58"/>
    <n v="0.54"/>
    <x v="2"/>
    <n v="2021"/>
    <x v="1"/>
    <x v="0"/>
    <x v="0"/>
    <n v="15.66"/>
  </r>
  <r>
    <x v="0"/>
    <n v="1185732"/>
    <d v="2021-02-08T00:00:00"/>
    <x v="0"/>
    <x v="46"/>
    <s v="Providence"/>
    <x v="4"/>
    <n v="41"/>
    <n v="35"/>
    <n v="1435"/>
    <n v="588.34999999999991"/>
    <n v="0.41"/>
    <x v="2"/>
    <n v="2021"/>
    <x v="1"/>
    <x v="0"/>
    <x v="1"/>
    <n v="16.809999999999999"/>
  </r>
  <r>
    <x v="0"/>
    <n v="1185732"/>
    <d v="2021-02-08T00:00:00"/>
    <x v="0"/>
    <x v="46"/>
    <s v="Providence"/>
    <x v="5"/>
    <n v="33"/>
    <n v="65"/>
    <n v="2145"/>
    <n v="1136.8500000000001"/>
    <n v="0.53"/>
    <x v="2"/>
    <n v="2021"/>
    <x v="1"/>
    <x v="0"/>
    <x v="1"/>
    <n v="17.490000000000002"/>
  </r>
  <r>
    <x v="0"/>
    <n v="1185732"/>
    <d v="2021-03-06T00:00:00"/>
    <x v="0"/>
    <x v="46"/>
    <s v="Providence"/>
    <x v="0"/>
    <n v="34"/>
    <n v="111"/>
    <n v="3774"/>
    <n v="1887"/>
    <n v="0.5"/>
    <x v="2"/>
    <n v="2021"/>
    <x v="2"/>
    <x v="0"/>
    <x v="0"/>
    <n v="17"/>
  </r>
  <r>
    <x v="0"/>
    <n v="1185732"/>
    <d v="2021-03-06T00:00:00"/>
    <x v="0"/>
    <x v="46"/>
    <s v="Providence"/>
    <x v="1"/>
    <n v="34"/>
    <n v="44"/>
    <n v="1496"/>
    <n v="673.19999999999993"/>
    <n v="0.44999999999999996"/>
    <x v="2"/>
    <n v="2021"/>
    <x v="2"/>
    <x v="0"/>
    <x v="0"/>
    <n v="15.299999999999999"/>
  </r>
  <r>
    <x v="0"/>
    <n v="1185732"/>
    <d v="2021-03-06T00:00:00"/>
    <x v="0"/>
    <x v="46"/>
    <s v="Providence"/>
    <x v="2"/>
    <n v="23"/>
    <n v="51"/>
    <n v="1173"/>
    <n v="609.96"/>
    <n v="0.52"/>
    <x v="2"/>
    <n v="2021"/>
    <x v="2"/>
    <x v="0"/>
    <x v="0"/>
    <n v="11.96"/>
  </r>
  <r>
    <x v="0"/>
    <n v="1185732"/>
    <d v="2021-03-06T00:00:00"/>
    <x v="0"/>
    <x v="46"/>
    <s v="Providence"/>
    <x v="3"/>
    <n v="29"/>
    <n v="8"/>
    <n v="232"/>
    <n v="116"/>
    <n v="0.5"/>
    <x v="2"/>
    <n v="2021"/>
    <x v="2"/>
    <x v="0"/>
    <x v="0"/>
    <n v="14.5"/>
  </r>
  <r>
    <x v="0"/>
    <n v="1185732"/>
    <d v="2021-03-06T00:00:00"/>
    <x v="0"/>
    <x v="46"/>
    <s v="Providence"/>
    <x v="4"/>
    <n v="44"/>
    <n v="20"/>
    <n v="880"/>
    <n v="395.99999999999994"/>
    <n v="0.44999999999999996"/>
    <x v="2"/>
    <n v="2021"/>
    <x v="2"/>
    <x v="0"/>
    <x v="1"/>
    <n v="19.799999999999997"/>
  </r>
  <r>
    <x v="0"/>
    <n v="1185732"/>
    <d v="2021-03-06T00:00:00"/>
    <x v="0"/>
    <x v="46"/>
    <s v="Providence"/>
    <x v="5"/>
    <n v="32"/>
    <n v="51"/>
    <n v="1632"/>
    <n v="881.28000000000009"/>
    <n v="0.54"/>
    <x v="2"/>
    <n v="2021"/>
    <x v="2"/>
    <x v="0"/>
    <x v="1"/>
    <n v="17.28"/>
  </r>
  <r>
    <x v="0"/>
    <n v="1185732"/>
    <d v="2021-04-07T00:00:00"/>
    <x v="0"/>
    <x v="46"/>
    <s v="Providence"/>
    <x v="0"/>
    <n v="32"/>
    <n v="111"/>
    <n v="3552"/>
    <n v="1740.48"/>
    <n v="0.49"/>
    <x v="2"/>
    <n v="2021"/>
    <x v="3"/>
    <x v="1"/>
    <x v="0"/>
    <n v="15.68"/>
  </r>
  <r>
    <x v="0"/>
    <n v="1185732"/>
    <d v="2021-04-07T00:00:00"/>
    <x v="0"/>
    <x v="46"/>
    <s v="Providence"/>
    <x v="1"/>
    <n v="32"/>
    <n v="33"/>
    <n v="1056"/>
    <n v="528"/>
    <n v="0.5"/>
    <x v="2"/>
    <n v="2021"/>
    <x v="3"/>
    <x v="1"/>
    <x v="0"/>
    <n v="16"/>
  </r>
  <r>
    <x v="0"/>
    <n v="1185732"/>
    <d v="2021-04-07T00:00:00"/>
    <x v="0"/>
    <x v="46"/>
    <s v="Providence"/>
    <x v="2"/>
    <n v="24"/>
    <n v="36"/>
    <n v="864"/>
    <n v="449.28000000000003"/>
    <n v="0.52"/>
    <x v="2"/>
    <n v="2021"/>
    <x v="3"/>
    <x v="1"/>
    <x v="0"/>
    <n v="12.48"/>
  </r>
  <r>
    <x v="0"/>
    <n v="1185732"/>
    <d v="2021-04-07T00:00:00"/>
    <x v="0"/>
    <x v="46"/>
    <s v="Providence"/>
    <x v="3"/>
    <n v="29"/>
    <n v="13"/>
    <n v="377"/>
    <n v="199.81"/>
    <n v="0.53"/>
    <x v="2"/>
    <n v="2021"/>
    <x v="3"/>
    <x v="1"/>
    <x v="0"/>
    <n v="15.370000000000001"/>
  </r>
  <r>
    <x v="0"/>
    <n v="1185732"/>
    <d v="2021-04-07T00:00:00"/>
    <x v="0"/>
    <x v="46"/>
    <s v="Providence"/>
    <x v="4"/>
    <n v="44"/>
    <n v="15"/>
    <n v="660"/>
    <n v="264"/>
    <n v="0.4"/>
    <x v="2"/>
    <n v="2021"/>
    <x v="3"/>
    <x v="1"/>
    <x v="1"/>
    <n v="17.600000000000001"/>
  </r>
  <r>
    <x v="0"/>
    <n v="1185732"/>
    <d v="2021-04-07T00:00:00"/>
    <x v="0"/>
    <x v="46"/>
    <s v="Providence"/>
    <x v="5"/>
    <n v="33"/>
    <n v="50"/>
    <n v="1650"/>
    <n v="858"/>
    <n v="0.52"/>
    <x v="2"/>
    <n v="2021"/>
    <x v="3"/>
    <x v="1"/>
    <x v="1"/>
    <n v="17.16"/>
  </r>
  <r>
    <x v="0"/>
    <n v="1185732"/>
    <d v="2021-05-06T00:00:00"/>
    <x v="0"/>
    <x v="46"/>
    <s v="Providence"/>
    <x v="0"/>
    <n v="49"/>
    <n v="122"/>
    <n v="5978"/>
    <n v="2989"/>
    <n v="0.5"/>
    <x v="2"/>
    <n v="2021"/>
    <x v="4"/>
    <x v="1"/>
    <x v="0"/>
    <n v="24.5"/>
  </r>
  <r>
    <x v="0"/>
    <n v="1185732"/>
    <d v="2021-05-06T00:00:00"/>
    <x v="0"/>
    <x v="46"/>
    <s v="Providence"/>
    <x v="1"/>
    <n v="43"/>
    <n v="49"/>
    <n v="2107"/>
    <n v="948.14999999999986"/>
    <n v="0.44999999999999996"/>
    <x v="2"/>
    <n v="2021"/>
    <x v="4"/>
    <x v="1"/>
    <x v="0"/>
    <n v="19.349999999999998"/>
  </r>
  <r>
    <x v="0"/>
    <n v="1185732"/>
    <d v="2021-05-06T00:00:00"/>
    <x v="0"/>
    <x v="46"/>
    <s v="Providence"/>
    <x v="2"/>
    <n v="39"/>
    <n v="60"/>
    <n v="2340"/>
    <n v="1263.6000000000001"/>
    <n v="0.54"/>
    <x v="2"/>
    <n v="2021"/>
    <x v="4"/>
    <x v="1"/>
    <x v="0"/>
    <n v="21.060000000000002"/>
  </r>
  <r>
    <x v="0"/>
    <n v="1185732"/>
    <d v="2021-05-06T00:00:00"/>
    <x v="0"/>
    <x v="46"/>
    <s v="Providence"/>
    <x v="3"/>
    <n v="39"/>
    <n v="44"/>
    <n v="1716"/>
    <n v="892.32"/>
    <n v="0.52"/>
    <x v="2"/>
    <n v="2021"/>
    <x v="4"/>
    <x v="1"/>
    <x v="0"/>
    <n v="20.28"/>
  </r>
  <r>
    <x v="0"/>
    <n v="1185732"/>
    <d v="2021-05-06T00:00:00"/>
    <x v="0"/>
    <x v="46"/>
    <s v="Providence"/>
    <x v="4"/>
    <n v="49"/>
    <n v="46"/>
    <n v="2254"/>
    <n v="901.6"/>
    <n v="0.4"/>
    <x v="2"/>
    <n v="2021"/>
    <x v="4"/>
    <x v="1"/>
    <x v="1"/>
    <n v="19.600000000000001"/>
  </r>
  <r>
    <x v="0"/>
    <n v="1185732"/>
    <d v="2021-05-06T00:00:00"/>
    <x v="0"/>
    <x v="46"/>
    <s v="Providence"/>
    <x v="5"/>
    <n v="52"/>
    <n v="81"/>
    <n v="4212"/>
    <n v="2232.36"/>
    <n v="0.53"/>
    <x v="2"/>
    <n v="2021"/>
    <x v="4"/>
    <x v="1"/>
    <x v="1"/>
    <n v="27.560000000000002"/>
  </r>
  <r>
    <x v="0"/>
    <n v="1185732"/>
    <d v="2021-06-08T00:00:00"/>
    <x v="0"/>
    <x v="46"/>
    <s v="Providence"/>
    <x v="0"/>
    <n v="47"/>
    <n v="138"/>
    <n v="6486"/>
    <n v="2918.7"/>
    <n v="0.44999999999999996"/>
    <x v="2"/>
    <n v="2021"/>
    <x v="11"/>
    <x v="1"/>
    <x v="0"/>
    <n v="21.15"/>
  </r>
  <r>
    <x v="0"/>
    <n v="1185732"/>
    <d v="2021-06-08T00:00:00"/>
    <x v="0"/>
    <x v="46"/>
    <s v="Providence"/>
    <x v="1"/>
    <n v="41"/>
    <n v="90"/>
    <n v="3690"/>
    <n v="1808.1"/>
    <n v="0.49"/>
    <x v="2"/>
    <n v="2021"/>
    <x v="11"/>
    <x v="1"/>
    <x v="0"/>
    <n v="20.09"/>
  </r>
  <r>
    <x v="0"/>
    <n v="1185732"/>
    <d v="2021-06-08T00:00:00"/>
    <x v="0"/>
    <x v="46"/>
    <s v="Providence"/>
    <x v="2"/>
    <n v="39"/>
    <n v="65"/>
    <n v="2535"/>
    <n v="1394.25"/>
    <n v="0.55000000000000004"/>
    <x v="2"/>
    <n v="2021"/>
    <x v="11"/>
    <x v="1"/>
    <x v="0"/>
    <n v="21.45"/>
  </r>
  <r>
    <x v="0"/>
    <n v="1185732"/>
    <d v="2021-06-08T00:00:00"/>
    <x v="0"/>
    <x v="46"/>
    <s v="Providence"/>
    <x v="3"/>
    <n v="39"/>
    <n v="60"/>
    <n v="2340"/>
    <n v="1263.6000000000001"/>
    <n v="0.54"/>
    <x v="2"/>
    <n v="2021"/>
    <x v="11"/>
    <x v="1"/>
    <x v="0"/>
    <n v="21.060000000000002"/>
  </r>
  <r>
    <x v="0"/>
    <n v="1185732"/>
    <d v="2021-06-08T00:00:00"/>
    <x v="0"/>
    <x v="46"/>
    <s v="Providence"/>
    <x v="4"/>
    <n v="48"/>
    <n v="58"/>
    <n v="2784"/>
    <n v="1141.4399999999998"/>
    <n v="0.41"/>
    <x v="2"/>
    <n v="2021"/>
    <x v="11"/>
    <x v="1"/>
    <x v="1"/>
    <n v="19.679999999999996"/>
  </r>
  <r>
    <x v="0"/>
    <n v="1185732"/>
    <d v="2021-06-08T00:00:00"/>
    <x v="0"/>
    <x v="46"/>
    <s v="Providence"/>
    <x v="5"/>
    <n v="51"/>
    <n v="88"/>
    <n v="4488"/>
    <n v="2288.88"/>
    <n v="0.51"/>
    <x v="2"/>
    <n v="2021"/>
    <x v="11"/>
    <x v="1"/>
    <x v="1"/>
    <n v="26.01"/>
  </r>
  <r>
    <x v="0"/>
    <n v="1185732"/>
    <d v="2021-07-06T00:00:00"/>
    <x v="0"/>
    <x v="46"/>
    <s v="Providence"/>
    <x v="0"/>
    <n v="46"/>
    <n v="167"/>
    <n v="7682"/>
    <n v="3456.8999999999996"/>
    <n v="0.44999999999999996"/>
    <x v="2"/>
    <n v="2021"/>
    <x v="5"/>
    <x v="2"/>
    <x v="0"/>
    <n v="20.7"/>
  </r>
  <r>
    <x v="0"/>
    <n v="1185732"/>
    <d v="2021-07-06T00:00:00"/>
    <x v="0"/>
    <x v="46"/>
    <s v="Providence"/>
    <x v="1"/>
    <n v="41"/>
    <n v="81"/>
    <n v="3321"/>
    <n v="1660.5"/>
    <n v="0.5"/>
    <x v="2"/>
    <n v="2021"/>
    <x v="5"/>
    <x v="2"/>
    <x v="0"/>
    <n v="20.5"/>
  </r>
  <r>
    <x v="0"/>
    <n v="1185732"/>
    <d v="2021-07-06T00:00:00"/>
    <x v="0"/>
    <x v="46"/>
    <s v="Providence"/>
    <x v="2"/>
    <n v="37"/>
    <n v="65"/>
    <n v="2405"/>
    <n v="1250.6000000000001"/>
    <n v="0.52"/>
    <x v="2"/>
    <n v="2021"/>
    <x v="5"/>
    <x v="2"/>
    <x v="0"/>
    <n v="19.240000000000002"/>
  </r>
  <r>
    <x v="0"/>
    <n v="1185732"/>
    <d v="2021-07-06T00:00:00"/>
    <x v="0"/>
    <x v="46"/>
    <s v="Providence"/>
    <x v="3"/>
    <n v="37"/>
    <n v="58"/>
    <n v="2146"/>
    <n v="1115.92"/>
    <n v="0.52"/>
    <x v="2"/>
    <n v="2021"/>
    <x v="5"/>
    <x v="2"/>
    <x v="0"/>
    <n v="19.240000000000002"/>
  </r>
  <r>
    <x v="0"/>
    <n v="1185732"/>
    <d v="2021-07-06T00:00:00"/>
    <x v="0"/>
    <x v="46"/>
    <s v="Providence"/>
    <x v="4"/>
    <n v="47"/>
    <n v="63"/>
    <n v="2961"/>
    <n v="1184.4000000000001"/>
    <n v="0.4"/>
    <x v="2"/>
    <n v="2021"/>
    <x v="5"/>
    <x v="2"/>
    <x v="1"/>
    <n v="18.8"/>
  </r>
  <r>
    <x v="0"/>
    <n v="1185732"/>
    <d v="2021-07-06T00:00:00"/>
    <x v="0"/>
    <x v="46"/>
    <s v="Providence"/>
    <x v="5"/>
    <n v="50"/>
    <n v="116"/>
    <n v="5800"/>
    <n v="2900"/>
    <n v="0.5"/>
    <x v="2"/>
    <n v="2021"/>
    <x v="5"/>
    <x v="2"/>
    <x v="1"/>
    <n v="25"/>
  </r>
  <r>
    <x v="0"/>
    <n v="1185732"/>
    <d v="2021-08-07T00:00:00"/>
    <x v="0"/>
    <x v="46"/>
    <s v="Providence"/>
    <x v="0"/>
    <n v="46"/>
    <n v="143"/>
    <n v="6578"/>
    <n v="3157.44"/>
    <n v="0.48"/>
    <x v="2"/>
    <n v="2021"/>
    <x v="6"/>
    <x v="2"/>
    <x v="0"/>
    <n v="22.080000000000002"/>
  </r>
  <r>
    <x v="0"/>
    <n v="1185732"/>
    <d v="2021-08-07T00:00:00"/>
    <x v="0"/>
    <x v="46"/>
    <s v="Providence"/>
    <x v="1"/>
    <n v="42"/>
    <n v="91"/>
    <n v="3822"/>
    <n v="1796.34"/>
    <n v="0.47"/>
    <x v="2"/>
    <n v="2021"/>
    <x v="6"/>
    <x v="2"/>
    <x v="0"/>
    <n v="19.739999999999998"/>
  </r>
  <r>
    <x v="0"/>
    <n v="1185732"/>
    <d v="2021-08-07T00:00:00"/>
    <x v="0"/>
    <x v="46"/>
    <s v="Providence"/>
    <x v="2"/>
    <n v="38"/>
    <n v="75"/>
    <n v="2850"/>
    <n v="1567.5000000000002"/>
    <n v="0.55000000000000004"/>
    <x v="2"/>
    <n v="2021"/>
    <x v="6"/>
    <x v="2"/>
    <x v="0"/>
    <n v="20.900000000000002"/>
  </r>
  <r>
    <x v="0"/>
    <n v="1185732"/>
    <d v="2021-08-07T00:00:00"/>
    <x v="0"/>
    <x v="46"/>
    <s v="Providence"/>
    <x v="3"/>
    <n v="37"/>
    <n v="39"/>
    <n v="1443"/>
    <n v="764.79000000000008"/>
    <n v="0.53"/>
    <x v="2"/>
    <n v="2021"/>
    <x v="6"/>
    <x v="2"/>
    <x v="0"/>
    <n v="19.610000000000003"/>
  </r>
  <r>
    <x v="0"/>
    <n v="1185732"/>
    <d v="2021-08-07T00:00:00"/>
    <x v="0"/>
    <x v="46"/>
    <s v="Providence"/>
    <x v="4"/>
    <n v="45"/>
    <n v="31"/>
    <n v="1395"/>
    <n v="558"/>
    <n v="0.4"/>
    <x v="2"/>
    <n v="2021"/>
    <x v="6"/>
    <x v="2"/>
    <x v="1"/>
    <n v="18"/>
  </r>
  <r>
    <x v="0"/>
    <n v="1185732"/>
    <d v="2021-08-07T00:00:00"/>
    <x v="0"/>
    <x v="46"/>
    <s v="Providence"/>
    <x v="5"/>
    <n v="52"/>
    <n v="87"/>
    <n v="4524"/>
    <n v="2442.96"/>
    <n v="0.54"/>
    <x v="2"/>
    <n v="2021"/>
    <x v="6"/>
    <x v="2"/>
    <x v="1"/>
    <n v="28.080000000000002"/>
  </r>
  <r>
    <x v="0"/>
    <n v="1185732"/>
    <d v="2021-09-06T00:00:00"/>
    <x v="0"/>
    <x v="46"/>
    <s v="Providence"/>
    <x v="0"/>
    <n v="45"/>
    <n v="111"/>
    <n v="4995"/>
    <n v="2247.75"/>
    <n v="0.44999999999999996"/>
    <x v="2"/>
    <n v="2021"/>
    <x v="7"/>
    <x v="2"/>
    <x v="0"/>
    <n v="20.25"/>
  </r>
  <r>
    <x v="0"/>
    <n v="1185732"/>
    <d v="2021-09-06T00:00:00"/>
    <x v="0"/>
    <x v="46"/>
    <s v="Providence"/>
    <x v="1"/>
    <n v="43"/>
    <n v="56"/>
    <n v="2408"/>
    <n v="1155.8399999999999"/>
    <n v="0.48"/>
    <x v="2"/>
    <n v="2021"/>
    <x v="7"/>
    <x v="2"/>
    <x v="0"/>
    <n v="20.639999999999997"/>
  </r>
  <r>
    <x v="0"/>
    <n v="1185732"/>
    <d v="2021-09-06T00:00:00"/>
    <x v="0"/>
    <x v="46"/>
    <s v="Providence"/>
    <x v="2"/>
    <n v="36"/>
    <n v="38"/>
    <n v="1368"/>
    <n v="697.68000000000006"/>
    <n v="0.51"/>
    <x v="2"/>
    <n v="2021"/>
    <x v="7"/>
    <x v="2"/>
    <x v="0"/>
    <n v="18.360000000000003"/>
  </r>
  <r>
    <x v="0"/>
    <n v="1185732"/>
    <d v="2021-09-06T00:00:00"/>
    <x v="0"/>
    <x v="46"/>
    <s v="Providence"/>
    <x v="3"/>
    <n v="39"/>
    <n v="27"/>
    <n v="1053"/>
    <n v="568.62"/>
    <n v="0.54"/>
    <x v="2"/>
    <n v="2021"/>
    <x v="7"/>
    <x v="2"/>
    <x v="0"/>
    <n v="21.06"/>
  </r>
  <r>
    <x v="0"/>
    <n v="1185732"/>
    <d v="2021-09-06T00:00:00"/>
    <x v="0"/>
    <x v="46"/>
    <s v="Providence"/>
    <x v="4"/>
    <n v="47"/>
    <n v="27"/>
    <n v="1269"/>
    <n v="520.29"/>
    <n v="0.41"/>
    <x v="2"/>
    <n v="2021"/>
    <x v="7"/>
    <x v="2"/>
    <x v="1"/>
    <n v="19.27"/>
  </r>
  <r>
    <x v="0"/>
    <n v="1185732"/>
    <d v="2021-09-06T00:00:00"/>
    <x v="0"/>
    <x v="46"/>
    <s v="Providence"/>
    <x v="5"/>
    <n v="52"/>
    <n v="58"/>
    <n v="3016"/>
    <n v="1538.16"/>
    <n v="0.51"/>
    <x v="2"/>
    <n v="2021"/>
    <x v="7"/>
    <x v="2"/>
    <x v="1"/>
    <n v="26.520000000000003"/>
  </r>
  <r>
    <x v="0"/>
    <n v="1185732"/>
    <d v="2021-10-08T00:00:00"/>
    <x v="0"/>
    <x v="46"/>
    <s v="Providence"/>
    <x v="0"/>
    <n v="53"/>
    <n v="94"/>
    <n v="4982"/>
    <n v="2491"/>
    <n v="0.5"/>
    <x v="2"/>
    <n v="2021"/>
    <x v="8"/>
    <x v="3"/>
    <x v="0"/>
    <n v="26.5"/>
  </r>
  <r>
    <x v="0"/>
    <n v="1185732"/>
    <d v="2021-10-08T00:00:00"/>
    <x v="0"/>
    <x v="46"/>
    <s v="Providence"/>
    <x v="1"/>
    <n v="46"/>
    <n v="56"/>
    <n v="2576"/>
    <n v="1262.24"/>
    <n v="0.49"/>
    <x v="2"/>
    <n v="2021"/>
    <x v="8"/>
    <x v="3"/>
    <x v="0"/>
    <n v="22.54"/>
  </r>
  <r>
    <x v="0"/>
    <n v="1185732"/>
    <d v="2021-10-08T00:00:00"/>
    <x v="0"/>
    <x v="46"/>
    <s v="Providence"/>
    <x v="2"/>
    <n v="45"/>
    <n v="29"/>
    <n v="1305"/>
    <n v="678.6"/>
    <n v="0.52"/>
    <x v="2"/>
    <n v="2021"/>
    <x v="8"/>
    <x v="3"/>
    <x v="0"/>
    <n v="23.400000000000002"/>
  </r>
  <r>
    <x v="0"/>
    <n v="1185732"/>
    <d v="2021-10-08T00:00:00"/>
    <x v="0"/>
    <x v="46"/>
    <s v="Providence"/>
    <x v="3"/>
    <n v="47"/>
    <n v="23"/>
    <n v="1081"/>
    <n v="540.5"/>
    <n v="0.5"/>
    <x v="2"/>
    <n v="2021"/>
    <x v="8"/>
    <x v="3"/>
    <x v="0"/>
    <n v="23.5"/>
  </r>
  <r>
    <x v="0"/>
    <n v="1185732"/>
    <d v="2021-10-08T00:00:00"/>
    <x v="0"/>
    <x v="46"/>
    <s v="Providence"/>
    <x v="4"/>
    <n v="55"/>
    <n v="19"/>
    <n v="1045"/>
    <n v="418"/>
    <n v="0.4"/>
    <x v="2"/>
    <n v="2021"/>
    <x v="8"/>
    <x v="3"/>
    <x v="1"/>
    <n v="22"/>
  </r>
  <r>
    <x v="2"/>
    <n v="1185732"/>
    <d v="2021-10-08T00:00:00"/>
    <x v="0"/>
    <x v="46"/>
    <s v="Providence"/>
    <x v="5"/>
    <n v="64"/>
    <n v="58"/>
    <n v="3712"/>
    <n v="1893.1200000000001"/>
    <n v="0.51"/>
    <x v="2"/>
    <n v="2021"/>
    <x v="8"/>
    <x v="3"/>
    <x v="1"/>
    <n v="32.64"/>
  </r>
  <r>
    <x v="2"/>
    <n v="1185732"/>
    <d v="2021-11-07T00:00:00"/>
    <x v="0"/>
    <x v="46"/>
    <s v="Providence"/>
    <x v="0"/>
    <n v="55"/>
    <n v="95"/>
    <n v="5225"/>
    <n v="2560.25"/>
    <n v="0.49"/>
    <x v="2"/>
    <n v="2021"/>
    <x v="9"/>
    <x v="3"/>
    <x v="0"/>
    <n v="26.95"/>
  </r>
  <r>
    <x v="2"/>
    <n v="1185732"/>
    <d v="2021-11-07T00:00:00"/>
    <x v="0"/>
    <x v="46"/>
    <s v="Providence"/>
    <x v="1"/>
    <n v="46"/>
    <n v="63"/>
    <n v="2898"/>
    <n v="1304.0999999999999"/>
    <n v="0.44999999999999996"/>
    <x v="2"/>
    <n v="2021"/>
    <x v="9"/>
    <x v="3"/>
    <x v="0"/>
    <n v="20.7"/>
  </r>
  <r>
    <x v="2"/>
    <n v="1185732"/>
    <d v="2021-11-07T00:00:00"/>
    <x v="0"/>
    <x v="46"/>
    <s v="Providence"/>
    <x v="2"/>
    <n v="48"/>
    <n v="64"/>
    <n v="3072"/>
    <n v="1658.88"/>
    <n v="0.54"/>
    <x v="2"/>
    <n v="2021"/>
    <x v="9"/>
    <x v="3"/>
    <x v="0"/>
    <n v="25.92"/>
  </r>
  <r>
    <x v="2"/>
    <n v="1185732"/>
    <d v="2021-11-07T00:00:00"/>
    <x v="0"/>
    <x v="46"/>
    <s v="Providence"/>
    <x v="3"/>
    <n v="48"/>
    <n v="58"/>
    <n v="2784"/>
    <n v="1531.2"/>
    <n v="0.55000000000000004"/>
    <x v="2"/>
    <n v="2021"/>
    <x v="9"/>
    <x v="3"/>
    <x v="0"/>
    <n v="26.400000000000002"/>
  </r>
  <r>
    <x v="2"/>
    <n v="1185732"/>
    <d v="2021-11-07T00:00:00"/>
    <x v="0"/>
    <x v="46"/>
    <s v="Providence"/>
    <x v="4"/>
    <n v="58"/>
    <n v="44"/>
    <n v="2552"/>
    <n v="1122.8800000000001"/>
    <n v="0.44"/>
    <x v="2"/>
    <n v="2021"/>
    <x v="9"/>
    <x v="3"/>
    <x v="1"/>
    <n v="25.520000000000003"/>
  </r>
  <r>
    <x v="2"/>
    <n v="1185732"/>
    <d v="2021-11-07T00:00:00"/>
    <x v="0"/>
    <x v="46"/>
    <s v="Providence"/>
    <x v="5"/>
    <n v="60"/>
    <n v="77"/>
    <n v="4620"/>
    <n v="2402.4"/>
    <n v="0.52"/>
    <x v="2"/>
    <n v="2021"/>
    <x v="9"/>
    <x v="3"/>
    <x v="1"/>
    <n v="31.200000000000003"/>
  </r>
  <r>
    <x v="2"/>
    <n v="1185732"/>
    <d v="2021-12-06T00:00:00"/>
    <x v="0"/>
    <x v="46"/>
    <s v="Providence"/>
    <x v="0"/>
    <n v="54"/>
    <n v="135"/>
    <n v="7290"/>
    <n v="3645"/>
    <n v="0.5"/>
    <x v="2"/>
    <n v="2021"/>
    <x v="10"/>
    <x v="3"/>
    <x v="0"/>
    <n v="27"/>
  </r>
  <r>
    <x v="2"/>
    <n v="1185732"/>
    <d v="2021-12-06T00:00:00"/>
    <x v="0"/>
    <x v="46"/>
    <s v="Providence"/>
    <x v="1"/>
    <n v="45"/>
    <n v="78"/>
    <n v="3510"/>
    <n v="1684.8"/>
    <n v="0.48"/>
    <x v="2"/>
    <n v="2021"/>
    <x v="10"/>
    <x v="3"/>
    <x v="0"/>
    <n v="21.599999999999998"/>
  </r>
  <r>
    <x v="2"/>
    <n v="1185732"/>
    <d v="2021-12-06T00:00:00"/>
    <x v="0"/>
    <x v="46"/>
    <s v="Providence"/>
    <x v="2"/>
    <n v="47"/>
    <n v="74"/>
    <n v="3478"/>
    <n v="1773.78"/>
    <n v="0.51"/>
    <x v="2"/>
    <n v="2021"/>
    <x v="10"/>
    <x v="3"/>
    <x v="0"/>
    <n v="23.97"/>
  </r>
  <r>
    <x v="2"/>
    <n v="1185732"/>
    <d v="2021-12-06T00:00:00"/>
    <x v="0"/>
    <x v="46"/>
    <s v="Providence"/>
    <x v="3"/>
    <n v="48"/>
    <n v="65"/>
    <n v="3120"/>
    <n v="1560"/>
    <n v="0.5"/>
    <x v="2"/>
    <n v="2021"/>
    <x v="10"/>
    <x v="3"/>
    <x v="0"/>
    <n v="24"/>
  </r>
  <r>
    <x v="2"/>
    <n v="1185732"/>
    <d v="2021-12-06T00:00:00"/>
    <x v="0"/>
    <x v="46"/>
    <s v="Providence"/>
    <x v="4"/>
    <n v="56"/>
    <n v="68"/>
    <n v="3808"/>
    <n v="1637.44"/>
    <n v="0.43"/>
    <x v="2"/>
    <n v="2021"/>
    <x v="10"/>
    <x v="3"/>
    <x v="1"/>
    <n v="24.080000000000002"/>
  </r>
  <r>
    <x v="2"/>
    <n v="1185732"/>
    <d v="2021-12-06T00:00:00"/>
    <x v="0"/>
    <x v="46"/>
    <s v="Providence"/>
    <x v="5"/>
    <n v="60"/>
    <n v="85"/>
    <n v="5100"/>
    <n v="2805"/>
    <n v="0.55000000000000004"/>
    <x v="2"/>
    <n v="2021"/>
    <x v="10"/>
    <x v="3"/>
    <x v="1"/>
    <n v="33"/>
  </r>
  <r>
    <x v="2"/>
    <n v="1185732"/>
    <d v="2021-01-17T00:00:00"/>
    <x v="0"/>
    <x v="46"/>
    <s v="Providence"/>
    <x v="0"/>
    <n v="38"/>
    <n v="126"/>
    <n v="4788"/>
    <n v="2058.84"/>
    <n v="0.43"/>
    <x v="2"/>
    <n v="2021"/>
    <x v="0"/>
    <x v="0"/>
    <x v="0"/>
    <n v="16.34"/>
  </r>
  <r>
    <x v="2"/>
    <n v="1185732"/>
    <d v="2021-01-17T00:00:00"/>
    <x v="0"/>
    <x v="46"/>
    <s v="Providence"/>
    <x v="1"/>
    <n v="38"/>
    <n v="68"/>
    <n v="2584"/>
    <n v="1136.96"/>
    <n v="0.44"/>
    <x v="2"/>
    <n v="2021"/>
    <x v="0"/>
    <x v="0"/>
    <x v="0"/>
    <n v="16.72"/>
  </r>
  <r>
    <x v="2"/>
    <n v="1185732"/>
    <d v="2021-01-17T00:00:00"/>
    <x v="0"/>
    <x v="46"/>
    <s v="Providence"/>
    <x v="2"/>
    <n v="27"/>
    <n v="73"/>
    <n v="1971"/>
    <n v="709.56"/>
    <n v="0.36"/>
    <x v="2"/>
    <n v="2021"/>
    <x v="0"/>
    <x v="0"/>
    <x v="0"/>
    <n v="9.7199999999999989"/>
  </r>
  <r>
    <x v="2"/>
    <n v="1185732"/>
    <d v="2021-01-17T00:00:00"/>
    <x v="0"/>
    <x v="46"/>
    <s v="Providence"/>
    <x v="3"/>
    <n v="34"/>
    <n v="26"/>
    <n v="884"/>
    <n v="335.92"/>
    <n v="0.38"/>
    <x v="2"/>
    <n v="2021"/>
    <x v="0"/>
    <x v="0"/>
    <x v="0"/>
    <n v="12.92"/>
  </r>
  <r>
    <x v="2"/>
    <n v="1185732"/>
    <d v="2021-01-17T00:00:00"/>
    <x v="0"/>
    <x v="46"/>
    <s v="Providence"/>
    <x v="4"/>
    <n v="48"/>
    <n v="41"/>
    <n v="1968"/>
    <n v="767.52"/>
    <n v="0.39"/>
    <x v="2"/>
    <n v="2021"/>
    <x v="0"/>
    <x v="0"/>
    <x v="1"/>
    <n v="18.72"/>
  </r>
  <r>
    <x v="2"/>
    <n v="1185732"/>
    <d v="2021-01-17T00:00:00"/>
    <x v="0"/>
    <x v="46"/>
    <s v="Providence"/>
    <x v="5"/>
    <n v="38"/>
    <n v="70"/>
    <n v="2660"/>
    <n v="1090.5999999999999"/>
    <n v="0.41"/>
    <x v="2"/>
    <n v="2021"/>
    <x v="0"/>
    <x v="0"/>
    <x v="1"/>
    <n v="15.579999999999998"/>
  </r>
  <r>
    <x v="2"/>
    <n v="1185732"/>
    <d v="2021-02-15T00:00:00"/>
    <x v="0"/>
    <x v="46"/>
    <s v="Providence"/>
    <x v="0"/>
    <n v="36"/>
    <n v="140"/>
    <n v="5040"/>
    <n v="2066.4"/>
    <n v="0.41"/>
    <x v="2"/>
    <n v="2021"/>
    <x v="1"/>
    <x v="0"/>
    <x v="0"/>
    <n v="14.76"/>
  </r>
  <r>
    <x v="2"/>
    <n v="1185732"/>
    <d v="2021-02-15T00:00:00"/>
    <x v="0"/>
    <x v="46"/>
    <s v="Providence"/>
    <x v="1"/>
    <n v="38"/>
    <n v="41"/>
    <n v="1558"/>
    <n v="654.36"/>
    <n v="0.42"/>
    <x v="2"/>
    <n v="2021"/>
    <x v="1"/>
    <x v="0"/>
    <x v="0"/>
    <n v="15.96"/>
  </r>
  <r>
    <x v="2"/>
    <n v="1185732"/>
    <d v="2021-02-15T00:00:00"/>
    <x v="0"/>
    <x v="46"/>
    <s v="Providence"/>
    <x v="2"/>
    <n v="29"/>
    <n v="60"/>
    <n v="1740"/>
    <n v="661.2"/>
    <n v="0.38"/>
    <x v="2"/>
    <n v="2021"/>
    <x v="1"/>
    <x v="0"/>
    <x v="0"/>
    <n v="11.020000000000001"/>
  </r>
  <r>
    <x v="2"/>
    <n v="1185732"/>
    <d v="2021-02-15T00:00:00"/>
    <x v="0"/>
    <x v="47"/>
    <s v="Boston"/>
    <x v="3"/>
    <n v="32"/>
    <n v="68"/>
    <n v="2176"/>
    <n v="826.88"/>
    <n v="0.38"/>
    <x v="2"/>
    <n v="2021"/>
    <x v="1"/>
    <x v="0"/>
    <x v="0"/>
    <n v="12.16"/>
  </r>
  <r>
    <x v="2"/>
    <n v="1185732"/>
    <d v="2021-02-15T00:00:00"/>
    <x v="0"/>
    <x v="47"/>
    <s v="Boston"/>
    <x v="4"/>
    <n v="48"/>
    <n v="41"/>
    <n v="1968"/>
    <n v="747.84"/>
    <n v="0.38"/>
    <x v="2"/>
    <n v="2021"/>
    <x v="1"/>
    <x v="0"/>
    <x v="1"/>
    <n v="18.240000000000002"/>
  </r>
  <r>
    <x v="2"/>
    <n v="1185732"/>
    <d v="2021-02-15T00:00:00"/>
    <x v="0"/>
    <x v="47"/>
    <s v="Boston"/>
    <x v="5"/>
    <n v="38"/>
    <n v="75"/>
    <n v="2850"/>
    <n v="1254"/>
    <n v="0.44"/>
    <x v="2"/>
    <n v="2021"/>
    <x v="1"/>
    <x v="0"/>
    <x v="1"/>
    <n v="16.72"/>
  </r>
  <r>
    <x v="2"/>
    <n v="1185732"/>
    <d v="2021-03-13T00:00:00"/>
    <x v="0"/>
    <x v="47"/>
    <s v="Boston"/>
    <x v="0"/>
    <n v="38"/>
    <n v="127"/>
    <n v="4826"/>
    <n v="2123.44"/>
    <n v="0.44"/>
    <x v="2"/>
    <n v="2021"/>
    <x v="2"/>
    <x v="0"/>
    <x v="0"/>
    <n v="16.72"/>
  </r>
  <r>
    <x v="2"/>
    <n v="1185732"/>
    <d v="2021-03-13T00:00:00"/>
    <x v="0"/>
    <x v="47"/>
    <s v="Boston"/>
    <x v="1"/>
    <n v="38"/>
    <n v="47"/>
    <n v="1786"/>
    <n v="803.69999999999993"/>
    <n v="0.44999999999999996"/>
    <x v="2"/>
    <n v="2021"/>
    <x v="2"/>
    <x v="0"/>
    <x v="0"/>
    <n v="17.099999999999998"/>
  </r>
  <r>
    <x v="2"/>
    <n v="1185732"/>
    <d v="2021-03-13T00:00:00"/>
    <x v="0"/>
    <x v="47"/>
    <s v="Boston"/>
    <x v="2"/>
    <n v="28"/>
    <n v="50"/>
    <n v="1400"/>
    <n v="546"/>
    <n v="0.39"/>
    <x v="2"/>
    <n v="2021"/>
    <x v="2"/>
    <x v="0"/>
    <x v="0"/>
    <n v="10.92"/>
  </r>
  <r>
    <x v="2"/>
    <n v="1185732"/>
    <d v="2021-03-13T00:00:00"/>
    <x v="0"/>
    <x v="47"/>
    <s v="Boston"/>
    <x v="3"/>
    <n v="34"/>
    <n v="87"/>
    <n v="2958"/>
    <n v="1064.8799999999999"/>
    <n v="0.36"/>
    <x v="2"/>
    <n v="2021"/>
    <x v="2"/>
    <x v="0"/>
    <x v="0"/>
    <n v="12.239999999999998"/>
  </r>
  <r>
    <x v="2"/>
    <n v="1185732"/>
    <d v="2021-03-13T00:00:00"/>
    <x v="0"/>
    <x v="47"/>
    <s v="Boston"/>
    <x v="4"/>
    <n v="46"/>
    <n v="29"/>
    <n v="1334"/>
    <n v="520.26"/>
    <n v="0.39"/>
    <x v="2"/>
    <n v="2021"/>
    <x v="2"/>
    <x v="0"/>
    <x v="1"/>
    <n v="17.940000000000001"/>
  </r>
  <r>
    <x v="2"/>
    <n v="1185732"/>
    <d v="2021-03-13T00:00:00"/>
    <x v="0"/>
    <x v="47"/>
    <s v="Boston"/>
    <x v="5"/>
    <n v="39"/>
    <n v="54"/>
    <n v="2106"/>
    <n v="863.45999999999992"/>
    <n v="0.41"/>
    <x v="2"/>
    <n v="2021"/>
    <x v="2"/>
    <x v="0"/>
    <x v="1"/>
    <n v="15.989999999999998"/>
  </r>
  <r>
    <x v="2"/>
    <n v="1185732"/>
    <d v="2021-04-14T00:00:00"/>
    <x v="0"/>
    <x v="47"/>
    <s v="Boston"/>
    <x v="0"/>
    <n v="38"/>
    <n v="117"/>
    <n v="4446"/>
    <n v="2000.6999999999998"/>
    <n v="0.44999999999999996"/>
    <x v="2"/>
    <n v="2021"/>
    <x v="3"/>
    <x v="1"/>
    <x v="0"/>
    <n v="17.099999999999998"/>
  </r>
  <r>
    <x v="2"/>
    <n v="1185732"/>
    <d v="2021-04-14T00:00:00"/>
    <x v="0"/>
    <x v="47"/>
    <s v="Boston"/>
    <x v="1"/>
    <n v="37"/>
    <n v="45"/>
    <n v="1665"/>
    <n v="732.6"/>
    <n v="0.44"/>
    <x v="2"/>
    <n v="2021"/>
    <x v="3"/>
    <x v="1"/>
    <x v="0"/>
    <n v="16.28"/>
  </r>
  <r>
    <x v="2"/>
    <n v="1185732"/>
    <d v="2021-04-14T00:00:00"/>
    <x v="0"/>
    <x v="47"/>
    <s v="Boston"/>
    <x v="2"/>
    <n v="29"/>
    <n v="41"/>
    <n v="1189"/>
    <n v="416.15"/>
    <n v="0.35"/>
    <x v="2"/>
    <n v="2021"/>
    <x v="3"/>
    <x v="1"/>
    <x v="0"/>
    <n v="10.149999999999999"/>
  </r>
  <r>
    <x v="2"/>
    <n v="1185732"/>
    <d v="2021-04-14T00:00:00"/>
    <x v="0"/>
    <x v="47"/>
    <s v="Boston"/>
    <x v="3"/>
    <n v="32"/>
    <n v="35"/>
    <n v="1120"/>
    <n v="436.8"/>
    <n v="0.39"/>
    <x v="2"/>
    <n v="2021"/>
    <x v="3"/>
    <x v="1"/>
    <x v="0"/>
    <n v="12.48"/>
  </r>
  <r>
    <x v="2"/>
    <n v="1185732"/>
    <d v="2021-04-14T00:00:00"/>
    <x v="0"/>
    <x v="47"/>
    <s v="Boston"/>
    <x v="4"/>
    <n v="49"/>
    <n v="33"/>
    <n v="1617"/>
    <n v="614.46"/>
    <n v="0.38"/>
    <x v="2"/>
    <n v="2021"/>
    <x v="3"/>
    <x v="1"/>
    <x v="1"/>
    <n v="18.62"/>
  </r>
  <r>
    <x v="2"/>
    <n v="1185732"/>
    <d v="2021-04-14T00:00:00"/>
    <x v="0"/>
    <x v="47"/>
    <s v="Boston"/>
    <x v="5"/>
    <n v="39"/>
    <n v="83"/>
    <n v="3237"/>
    <n v="1424.28"/>
    <n v="0.44"/>
    <x v="2"/>
    <n v="2021"/>
    <x v="3"/>
    <x v="1"/>
    <x v="1"/>
    <n v="17.16"/>
  </r>
  <r>
    <x v="2"/>
    <n v="1185732"/>
    <d v="2021-05-13T00:00:00"/>
    <x v="0"/>
    <x v="47"/>
    <s v="Boston"/>
    <x v="0"/>
    <n v="53"/>
    <n v="129"/>
    <n v="6837"/>
    <n v="2939.91"/>
    <n v="0.43"/>
    <x v="2"/>
    <n v="2021"/>
    <x v="4"/>
    <x v="1"/>
    <x v="0"/>
    <n v="22.79"/>
  </r>
  <r>
    <x v="2"/>
    <n v="1185732"/>
    <d v="2021-05-13T00:00:00"/>
    <x v="0"/>
    <x v="47"/>
    <s v="Boston"/>
    <x v="1"/>
    <n v="47"/>
    <n v="54"/>
    <n v="2538"/>
    <n v="1091.3399999999999"/>
    <n v="0.43"/>
    <x v="2"/>
    <n v="2021"/>
    <x v="4"/>
    <x v="1"/>
    <x v="0"/>
    <n v="20.209999999999997"/>
  </r>
  <r>
    <x v="2"/>
    <n v="1185732"/>
    <d v="2021-05-13T00:00:00"/>
    <x v="0"/>
    <x v="47"/>
    <s v="Boston"/>
    <x v="2"/>
    <n v="41"/>
    <n v="56"/>
    <n v="2296"/>
    <n v="918.40000000000009"/>
    <n v="0.4"/>
    <x v="2"/>
    <n v="2021"/>
    <x v="4"/>
    <x v="1"/>
    <x v="0"/>
    <n v="16.400000000000002"/>
  </r>
  <r>
    <x v="2"/>
    <n v="1185732"/>
    <d v="2021-05-13T00:00:00"/>
    <x v="0"/>
    <x v="47"/>
    <s v="Boston"/>
    <x v="3"/>
    <n v="44"/>
    <n v="47"/>
    <n v="2068"/>
    <n v="806.52"/>
    <n v="0.39"/>
    <x v="2"/>
    <n v="2021"/>
    <x v="4"/>
    <x v="1"/>
    <x v="0"/>
    <n v="17.16"/>
  </r>
  <r>
    <x v="2"/>
    <n v="1185732"/>
    <d v="2021-05-13T00:00:00"/>
    <x v="0"/>
    <x v="47"/>
    <s v="Boston"/>
    <x v="4"/>
    <n v="50"/>
    <n v="54"/>
    <n v="2700"/>
    <n v="1026"/>
    <n v="0.38"/>
    <x v="2"/>
    <n v="2021"/>
    <x v="4"/>
    <x v="1"/>
    <x v="1"/>
    <n v="19"/>
  </r>
  <r>
    <x v="2"/>
    <n v="1185732"/>
    <d v="2021-05-13T00:00:00"/>
    <x v="0"/>
    <x v="47"/>
    <s v="Boston"/>
    <x v="5"/>
    <n v="55"/>
    <n v="88"/>
    <n v="4840"/>
    <n v="1984.3999999999999"/>
    <n v="0.41"/>
    <x v="2"/>
    <n v="2021"/>
    <x v="4"/>
    <x v="1"/>
    <x v="1"/>
    <n v="22.549999999999997"/>
  </r>
  <r>
    <x v="2"/>
    <n v="1185732"/>
    <d v="2021-06-15T00:00:00"/>
    <x v="0"/>
    <x v="47"/>
    <s v="Boston"/>
    <x v="0"/>
    <n v="51"/>
    <n v="155"/>
    <n v="7905"/>
    <n v="3320.1"/>
    <n v="0.42"/>
    <x v="2"/>
    <n v="2021"/>
    <x v="11"/>
    <x v="1"/>
    <x v="0"/>
    <n v="21.419999999999998"/>
  </r>
  <r>
    <x v="2"/>
    <n v="1185732"/>
    <d v="2021-06-15T00:00:00"/>
    <x v="0"/>
    <x v="47"/>
    <s v="Boston"/>
    <x v="1"/>
    <n v="47"/>
    <n v="94"/>
    <n v="4418"/>
    <n v="1855.56"/>
    <n v="0.42"/>
    <x v="2"/>
    <n v="2021"/>
    <x v="11"/>
    <x v="1"/>
    <x v="0"/>
    <n v="19.739999999999998"/>
  </r>
  <r>
    <x v="2"/>
    <n v="1185732"/>
    <d v="2021-06-15T00:00:00"/>
    <x v="0"/>
    <x v="47"/>
    <s v="Boston"/>
    <x v="2"/>
    <n v="42"/>
    <n v="68"/>
    <n v="2856"/>
    <n v="1028.1599999999999"/>
    <n v="0.36"/>
    <x v="2"/>
    <n v="2021"/>
    <x v="11"/>
    <x v="1"/>
    <x v="0"/>
    <n v="15.119999999999997"/>
  </r>
  <r>
    <x v="2"/>
    <n v="1185732"/>
    <d v="2021-06-15T00:00:00"/>
    <x v="0"/>
    <x v="47"/>
    <s v="Boston"/>
    <x v="3"/>
    <n v="41"/>
    <n v="65"/>
    <n v="2665"/>
    <n v="932.74999999999989"/>
    <n v="0.35"/>
    <x v="2"/>
    <n v="2021"/>
    <x v="11"/>
    <x v="1"/>
    <x v="0"/>
    <n v="14.349999999999998"/>
  </r>
  <r>
    <x v="2"/>
    <n v="1185732"/>
    <d v="2021-06-15T00:00:00"/>
    <x v="0"/>
    <x v="47"/>
    <s v="Boston"/>
    <x v="4"/>
    <n v="51"/>
    <n v="59"/>
    <n v="3009"/>
    <n v="1143.42"/>
    <n v="0.38"/>
    <x v="2"/>
    <n v="2021"/>
    <x v="11"/>
    <x v="1"/>
    <x v="1"/>
    <n v="19.380000000000003"/>
  </r>
  <r>
    <x v="2"/>
    <n v="1185732"/>
    <d v="2021-06-15T00:00:00"/>
    <x v="0"/>
    <x v="47"/>
    <s v="Boston"/>
    <x v="5"/>
    <n v="54"/>
    <n v="101"/>
    <n v="5454"/>
    <n v="2181.6"/>
    <n v="0.4"/>
    <x v="2"/>
    <n v="2021"/>
    <x v="11"/>
    <x v="1"/>
    <x v="1"/>
    <n v="21.599999999999998"/>
  </r>
  <r>
    <x v="2"/>
    <n v="1185732"/>
    <d v="2021-07-13T00:00:00"/>
    <x v="0"/>
    <x v="47"/>
    <s v="Boston"/>
    <x v="0"/>
    <n v="52"/>
    <n v="150"/>
    <n v="7800"/>
    <n v="3276"/>
    <n v="0.42"/>
    <x v="2"/>
    <n v="2021"/>
    <x v="5"/>
    <x v="2"/>
    <x v="0"/>
    <n v="21.84"/>
  </r>
  <r>
    <x v="2"/>
    <n v="1185732"/>
    <d v="2021-07-13T00:00:00"/>
    <x v="0"/>
    <x v="47"/>
    <s v="Boston"/>
    <x v="1"/>
    <n v="49"/>
    <n v="105"/>
    <n v="5145"/>
    <n v="2212.35"/>
    <n v="0.43"/>
    <x v="2"/>
    <n v="2021"/>
    <x v="5"/>
    <x v="2"/>
    <x v="0"/>
    <n v="21.07"/>
  </r>
  <r>
    <x v="2"/>
    <n v="1185732"/>
    <d v="2021-07-13T00:00:00"/>
    <x v="0"/>
    <x v="47"/>
    <s v="Boston"/>
    <x v="2"/>
    <n v="41"/>
    <n v="77"/>
    <n v="3157"/>
    <n v="1168.0899999999999"/>
    <n v="0.37"/>
    <x v="2"/>
    <n v="2021"/>
    <x v="5"/>
    <x v="2"/>
    <x v="0"/>
    <n v="15.169999999999998"/>
  </r>
  <r>
    <x v="2"/>
    <n v="1185732"/>
    <d v="2021-07-13T00:00:00"/>
    <x v="0"/>
    <x v="47"/>
    <s v="Boston"/>
    <x v="3"/>
    <n v="44"/>
    <n v="56"/>
    <n v="2464"/>
    <n v="887.04"/>
    <n v="0.36"/>
    <x v="2"/>
    <n v="2021"/>
    <x v="5"/>
    <x v="2"/>
    <x v="0"/>
    <n v="15.84"/>
  </r>
  <r>
    <x v="2"/>
    <n v="1185732"/>
    <d v="2021-07-13T00:00:00"/>
    <x v="0"/>
    <x v="47"/>
    <s v="Boston"/>
    <x v="4"/>
    <n v="53"/>
    <n v="68"/>
    <n v="3604"/>
    <n v="1405.56"/>
    <n v="0.39"/>
    <x v="2"/>
    <n v="2021"/>
    <x v="5"/>
    <x v="2"/>
    <x v="1"/>
    <n v="20.669999999999998"/>
  </r>
  <r>
    <x v="2"/>
    <n v="1185732"/>
    <d v="2021-07-13T00:00:00"/>
    <x v="0"/>
    <x v="47"/>
    <s v="Boston"/>
    <x v="5"/>
    <n v="55"/>
    <n v="128"/>
    <n v="7040"/>
    <n v="2956.7999999999997"/>
    <n v="0.42"/>
    <x v="2"/>
    <n v="2021"/>
    <x v="5"/>
    <x v="2"/>
    <x v="1"/>
    <n v="23.099999999999998"/>
  </r>
  <r>
    <x v="2"/>
    <n v="1185732"/>
    <d v="2021-08-14T00:00:00"/>
    <x v="0"/>
    <x v="47"/>
    <s v="Boston"/>
    <x v="0"/>
    <n v="50"/>
    <n v="161"/>
    <n v="8050"/>
    <n v="3542"/>
    <n v="0.44"/>
    <x v="2"/>
    <n v="2021"/>
    <x v="6"/>
    <x v="2"/>
    <x v="0"/>
    <n v="22"/>
  </r>
  <r>
    <x v="2"/>
    <n v="1185732"/>
    <d v="2021-08-14T00:00:00"/>
    <x v="0"/>
    <x v="47"/>
    <s v="Boston"/>
    <x v="1"/>
    <n v="47"/>
    <n v="88"/>
    <n v="4136"/>
    <n v="1695.76"/>
    <n v="0.41"/>
    <x v="2"/>
    <n v="2021"/>
    <x v="6"/>
    <x v="2"/>
    <x v="0"/>
    <n v="19.27"/>
  </r>
  <r>
    <x v="2"/>
    <n v="1185732"/>
    <d v="2021-08-14T00:00:00"/>
    <x v="0"/>
    <x v="47"/>
    <s v="Boston"/>
    <x v="2"/>
    <n v="42"/>
    <n v="69"/>
    <n v="2898"/>
    <n v="1014.3"/>
    <n v="0.35"/>
    <x v="2"/>
    <n v="2021"/>
    <x v="6"/>
    <x v="2"/>
    <x v="0"/>
    <n v="14.7"/>
  </r>
  <r>
    <x v="2"/>
    <n v="1185732"/>
    <d v="2021-08-14T00:00:00"/>
    <x v="0"/>
    <x v="47"/>
    <s v="Boston"/>
    <x v="3"/>
    <n v="42"/>
    <n v="51"/>
    <n v="2142"/>
    <n v="771.12"/>
    <n v="0.36"/>
    <x v="2"/>
    <n v="2021"/>
    <x v="6"/>
    <x v="2"/>
    <x v="0"/>
    <n v="15.12"/>
  </r>
  <r>
    <x v="2"/>
    <n v="1185732"/>
    <d v="2021-08-14T00:00:00"/>
    <x v="0"/>
    <x v="47"/>
    <s v="Boston"/>
    <x v="4"/>
    <n v="50"/>
    <n v="44"/>
    <n v="2200"/>
    <n v="814"/>
    <n v="0.37"/>
    <x v="2"/>
    <n v="2021"/>
    <x v="6"/>
    <x v="2"/>
    <x v="1"/>
    <n v="18.5"/>
  </r>
  <r>
    <x v="2"/>
    <n v="1185732"/>
    <d v="2021-08-14T00:00:00"/>
    <x v="0"/>
    <x v="47"/>
    <s v="Boston"/>
    <x v="5"/>
    <n v="58"/>
    <n v="91"/>
    <n v="5278"/>
    <n v="2375.1"/>
    <n v="0.44999999999999996"/>
    <x v="2"/>
    <n v="2021"/>
    <x v="6"/>
    <x v="2"/>
    <x v="1"/>
    <n v="26.099999999999998"/>
  </r>
  <r>
    <x v="2"/>
    <n v="1185732"/>
    <d v="2021-09-13T00:00:00"/>
    <x v="0"/>
    <x v="47"/>
    <s v="Boston"/>
    <x v="0"/>
    <n v="53"/>
    <n v="135"/>
    <n v="7155"/>
    <n v="3005.1"/>
    <n v="0.42"/>
    <x v="2"/>
    <n v="2021"/>
    <x v="7"/>
    <x v="2"/>
    <x v="0"/>
    <n v="22.259999999999998"/>
  </r>
  <r>
    <x v="2"/>
    <n v="1185732"/>
    <d v="2021-09-13T00:00:00"/>
    <x v="0"/>
    <x v="47"/>
    <s v="Boston"/>
    <x v="1"/>
    <n v="49"/>
    <n v="63"/>
    <n v="3087"/>
    <n v="1234.8000000000002"/>
    <n v="0.4"/>
    <x v="2"/>
    <n v="2021"/>
    <x v="7"/>
    <x v="2"/>
    <x v="0"/>
    <n v="19.600000000000001"/>
  </r>
  <r>
    <x v="2"/>
    <n v="1185732"/>
    <d v="2021-09-13T00:00:00"/>
    <x v="0"/>
    <x v="47"/>
    <s v="Boston"/>
    <x v="2"/>
    <n v="41"/>
    <n v="39"/>
    <n v="1599"/>
    <n v="591.63"/>
    <n v="0.37"/>
    <x v="2"/>
    <n v="2021"/>
    <x v="7"/>
    <x v="2"/>
    <x v="0"/>
    <n v="15.17"/>
  </r>
  <r>
    <x v="2"/>
    <n v="1185732"/>
    <d v="2021-09-13T00:00:00"/>
    <x v="0"/>
    <x v="47"/>
    <s v="Boston"/>
    <x v="3"/>
    <n v="42"/>
    <n v="36"/>
    <n v="1512"/>
    <n v="604.80000000000007"/>
    <n v="0.4"/>
    <x v="2"/>
    <n v="2021"/>
    <x v="7"/>
    <x v="2"/>
    <x v="0"/>
    <n v="16.8"/>
  </r>
  <r>
    <x v="2"/>
    <n v="1185732"/>
    <d v="2021-09-13T00:00:00"/>
    <x v="0"/>
    <x v="47"/>
    <s v="Boston"/>
    <x v="4"/>
    <n v="52"/>
    <n v="34"/>
    <n v="1768"/>
    <n v="636.48"/>
    <n v="0.36"/>
    <x v="2"/>
    <n v="2021"/>
    <x v="7"/>
    <x v="2"/>
    <x v="1"/>
    <n v="18.72"/>
  </r>
  <r>
    <x v="2"/>
    <n v="1185732"/>
    <d v="2021-09-13T00:00:00"/>
    <x v="0"/>
    <x v="47"/>
    <s v="Boston"/>
    <x v="5"/>
    <n v="57"/>
    <n v="63"/>
    <n v="3591"/>
    <n v="1615.9499999999998"/>
    <n v="0.44999999999999996"/>
    <x v="2"/>
    <n v="2021"/>
    <x v="7"/>
    <x v="2"/>
    <x v="1"/>
    <n v="25.65"/>
  </r>
  <r>
    <x v="2"/>
    <n v="1185732"/>
    <d v="2021-10-15T00:00:00"/>
    <x v="0"/>
    <x v="47"/>
    <s v="Boston"/>
    <x v="0"/>
    <n v="57"/>
    <n v="120"/>
    <n v="6840"/>
    <n v="3077.9999999999995"/>
    <n v="0.44999999999999996"/>
    <x v="2"/>
    <n v="2021"/>
    <x v="8"/>
    <x v="3"/>
    <x v="0"/>
    <n v="25.649999999999995"/>
  </r>
  <r>
    <x v="2"/>
    <n v="1185732"/>
    <d v="2021-10-15T00:00:00"/>
    <x v="0"/>
    <x v="47"/>
    <s v="Boston"/>
    <x v="1"/>
    <n v="53"/>
    <n v="56"/>
    <n v="2968"/>
    <n v="1335.6"/>
    <n v="0.44999999999999996"/>
    <x v="2"/>
    <n v="2021"/>
    <x v="8"/>
    <x v="3"/>
    <x v="0"/>
    <n v="23.849999999999998"/>
  </r>
  <r>
    <x v="2"/>
    <n v="1185732"/>
    <d v="2021-10-15T00:00:00"/>
    <x v="0"/>
    <x v="47"/>
    <s v="Boston"/>
    <x v="2"/>
    <n v="53"/>
    <n v="34"/>
    <n v="1802"/>
    <n v="630.69999999999993"/>
    <n v="0.35"/>
    <x v="2"/>
    <n v="2021"/>
    <x v="8"/>
    <x v="3"/>
    <x v="0"/>
    <n v="18.549999999999997"/>
  </r>
  <r>
    <x v="2"/>
    <n v="1185732"/>
    <d v="2021-10-15T00:00:00"/>
    <x v="0"/>
    <x v="47"/>
    <s v="Boston"/>
    <x v="3"/>
    <n v="54"/>
    <n v="27"/>
    <n v="1458"/>
    <n v="554.04"/>
    <n v="0.38"/>
    <x v="2"/>
    <n v="2021"/>
    <x v="8"/>
    <x v="3"/>
    <x v="0"/>
    <n v="20.52"/>
  </r>
  <r>
    <x v="2"/>
    <n v="1185732"/>
    <d v="2021-10-15T00:00:00"/>
    <x v="0"/>
    <x v="47"/>
    <s v="Boston"/>
    <x v="4"/>
    <n v="62"/>
    <n v="27"/>
    <n v="1674"/>
    <n v="585.9"/>
    <n v="0.35"/>
    <x v="2"/>
    <n v="2021"/>
    <x v="8"/>
    <x v="3"/>
    <x v="1"/>
    <n v="21.7"/>
  </r>
  <r>
    <x v="5"/>
    <n v="1185732"/>
    <d v="2021-10-15T00:00:00"/>
    <x v="0"/>
    <x v="47"/>
    <s v="Boston"/>
    <x v="5"/>
    <n v="66"/>
    <n v="65"/>
    <n v="4290"/>
    <n v="1887.6"/>
    <n v="0.44"/>
    <x v="2"/>
    <n v="2021"/>
    <x v="8"/>
    <x v="3"/>
    <x v="1"/>
    <n v="29.04"/>
  </r>
  <r>
    <x v="5"/>
    <n v="1185732"/>
    <d v="2021-11-14T00:00:00"/>
    <x v="0"/>
    <x v="47"/>
    <s v="Boston"/>
    <x v="0"/>
    <n v="62"/>
    <n v="113"/>
    <n v="7006"/>
    <n v="3012.58"/>
    <n v="0.43"/>
    <x v="2"/>
    <n v="2021"/>
    <x v="9"/>
    <x v="3"/>
    <x v="0"/>
    <n v="26.66"/>
  </r>
  <r>
    <x v="5"/>
    <n v="1185732"/>
    <d v="2021-11-14T00:00:00"/>
    <x v="0"/>
    <x v="47"/>
    <s v="Boston"/>
    <x v="1"/>
    <n v="52"/>
    <n v="90"/>
    <n v="4680"/>
    <n v="2059.1999999999998"/>
    <n v="0.44"/>
    <x v="2"/>
    <n v="2021"/>
    <x v="9"/>
    <x v="3"/>
    <x v="0"/>
    <n v="22.88"/>
  </r>
  <r>
    <x v="5"/>
    <n v="1185732"/>
    <d v="2021-11-14T00:00:00"/>
    <x v="0"/>
    <x v="47"/>
    <s v="Boston"/>
    <x v="2"/>
    <n v="50"/>
    <n v="83"/>
    <n v="4150"/>
    <n v="1494"/>
    <n v="0.36"/>
    <x v="2"/>
    <n v="2021"/>
    <x v="9"/>
    <x v="3"/>
    <x v="0"/>
    <n v="18"/>
  </r>
  <r>
    <x v="5"/>
    <n v="1185732"/>
    <d v="2021-11-14T00:00:00"/>
    <x v="0"/>
    <x v="47"/>
    <s v="Boston"/>
    <x v="3"/>
    <n v="51"/>
    <n v="80"/>
    <n v="4080"/>
    <n v="1591.2"/>
    <n v="0.39"/>
    <x v="2"/>
    <n v="2021"/>
    <x v="9"/>
    <x v="3"/>
    <x v="0"/>
    <n v="19.89"/>
  </r>
  <r>
    <x v="5"/>
    <n v="1185732"/>
    <d v="2021-11-14T00:00:00"/>
    <x v="0"/>
    <x v="47"/>
    <s v="Boston"/>
    <x v="4"/>
    <n v="63"/>
    <n v="70"/>
    <n v="4410"/>
    <n v="1675.8"/>
    <n v="0.38"/>
    <x v="2"/>
    <n v="2021"/>
    <x v="9"/>
    <x v="3"/>
    <x v="1"/>
    <n v="23.939999999999998"/>
  </r>
  <r>
    <x v="5"/>
    <n v="1185732"/>
    <d v="2021-11-14T00:00:00"/>
    <x v="0"/>
    <x v="47"/>
    <s v="Boston"/>
    <x v="5"/>
    <n v="64"/>
    <n v="98"/>
    <n v="6272"/>
    <n v="2822.3999999999996"/>
    <n v="0.44999999999999996"/>
    <x v="2"/>
    <n v="2021"/>
    <x v="9"/>
    <x v="3"/>
    <x v="1"/>
    <n v="28.799999999999997"/>
  </r>
  <r>
    <x v="5"/>
    <n v="1185732"/>
    <d v="2021-12-13T00:00:00"/>
    <x v="0"/>
    <x v="47"/>
    <s v="Boston"/>
    <x v="0"/>
    <n v="64"/>
    <n v="150"/>
    <n v="9600"/>
    <n v="3935.9999999999995"/>
    <n v="0.41"/>
    <x v="2"/>
    <n v="2021"/>
    <x v="10"/>
    <x v="3"/>
    <x v="0"/>
    <n v="26.24"/>
  </r>
  <r>
    <x v="5"/>
    <n v="1185732"/>
    <d v="2021-12-13T00:00:00"/>
    <x v="0"/>
    <x v="47"/>
    <s v="Boston"/>
    <x v="1"/>
    <n v="53"/>
    <n v="105"/>
    <n v="5565"/>
    <n v="2226"/>
    <n v="0.4"/>
    <x v="2"/>
    <n v="2021"/>
    <x v="10"/>
    <x v="3"/>
    <x v="0"/>
    <n v="21.2"/>
  </r>
  <r>
    <x v="5"/>
    <n v="1185732"/>
    <d v="2021-12-13T00:00:00"/>
    <x v="0"/>
    <x v="47"/>
    <s v="Boston"/>
    <x v="2"/>
    <n v="51"/>
    <n v="98"/>
    <n v="4998"/>
    <n v="1949.22"/>
    <n v="0.39"/>
    <x v="2"/>
    <n v="2021"/>
    <x v="10"/>
    <x v="3"/>
    <x v="0"/>
    <n v="19.89"/>
  </r>
  <r>
    <x v="5"/>
    <n v="1185732"/>
    <d v="2021-12-13T00:00:00"/>
    <x v="0"/>
    <x v="47"/>
    <s v="Boston"/>
    <x v="3"/>
    <n v="52"/>
    <n v="75"/>
    <n v="3900"/>
    <n v="1482"/>
    <n v="0.38"/>
    <x v="2"/>
    <n v="2021"/>
    <x v="10"/>
    <x v="3"/>
    <x v="0"/>
    <n v="19.760000000000002"/>
  </r>
  <r>
    <x v="5"/>
    <n v="1185732"/>
    <d v="2021-12-13T00:00:00"/>
    <x v="0"/>
    <x v="47"/>
    <s v="Boston"/>
    <x v="4"/>
    <n v="62"/>
    <n v="84"/>
    <n v="5208"/>
    <n v="2031.1200000000001"/>
    <n v="0.39"/>
    <x v="2"/>
    <n v="2021"/>
    <x v="10"/>
    <x v="3"/>
    <x v="1"/>
    <n v="24.18"/>
  </r>
  <r>
    <x v="5"/>
    <n v="1185732"/>
    <d v="2021-12-13T00:00:00"/>
    <x v="0"/>
    <x v="47"/>
    <s v="Boston"/>
    <x v="5"/>
    <n v="65"/>
    <n v="112"/>
    <n v="7280"/>
    <n v="3203.2"/>
    <n v="0.44"/>
    <x v="2"/>
    <n v="2021"/>
    <x v="10"/>
    <x v="3"/>
    <x v="1"/>
    <n v="28.599999999999998"/>
  </r>
  <r>
    <x v="5"/>
    <n v="1185732"/>
    <d v="2021-01-14T00:00:00"/>
    <x v="0"/>
    <x v="47"/>
    <s v="Boston"/>
    <x v="0"/>
    <n v="44"/>
    <n v="152"/>
    <n v="6688"/>
    <n v="3678.4"/>
    <n v="0.55000000000000004"/>
    <x v="2"/>
    <n v="2021"/>
    <x v="0"/>
    <x v="0"/>
    <x v="0"/>
    <n v="24.2"/>
  </r>
  <r>
    <x v="5"/>
    <n v="1185732"/>
    <d v="2021-01-14T00:00:00"/>
    <x v="0"/>
    <x v="47"/>
    <s v="Boston"/>
    <x v="1"/>
    <n v="42"/>
    <n v="94"/>
    <n v="3948"/>
    <n v="2368.7999999999997"/>
    <n v="0.6"/>
    <x v="2"/>
    <n v="2021"/>
    <x v="0"/>
    <x v="0"/>
    <x v="0"/>
    <n v="25.199999999999996"/>
  </r>
  <r>
    <x v="5"/>
    <n v="1185732"/>
    <d v="2021-01-14T00:00:00"/>
    <x v="0"/>
    <x v="47"/>
    <s v="Boston"/>
    <x v="2"/>
    <n v="32"/>
    <n v="91"/>
    <n v="2912"/>
    <n v="1310.3999999999999"/>
    <n v="0.44999999999999996"/>
    <x v="2"/>
    <n v="2021"/>
    <x v="0"/>
    <x v="0"/>
    <x v="0"/>
    <n v="14.399999999999999"/>
  </r>
  <r>
    <x v="5"/>
    <n v="1185732"/>
    <d v="2021-01-14T00:00:00"/>
    <x v="0"/>
    <x v="47"/>
    <s v="Boston"/>
    <x v="3"/>
    <n v="39"/>
    <n v="44"/>
    <n v="1716"/>
    <n v="840.84"/>
    <n v="0.49"/>
    <x v="2"/>
    <n v="2021"/>
    <x v="0"/>
    <x v="0"/>
    <x v="0"/>
    <n v="19.11"/>
  </r>
  <r>
    <x v="5"/>
    <n v="1185732"/>
    <d v="2021-01-14T00:00:00"/>
    <x v="0"/>
    <x v="47"/>
    <s v="Boston"/>
    <x v="4"/>
    <n v="52"/>
    <n v="68"/>
    <n v="3536"/>
    <n v="1661.9199999999998"/>
    <n v="0.47"/>
    <x v="2"/>
    <n v="2021"/>
    <x v="0"/>
    <x v="0"/>
    <x v="1"/>
    <n v="24.439999999999998"/>
  </r>
  <r>
    <x v="5"/>
    <n v="1185732"/>
    <d v="2021-01-14T00:00:00"/>
    <x v="0"/>
    <x v="47"/>
    <s v="Boston"/>
    <x v="5"/>
    <n v="44"/>
    <n v="98"/>
    <n v="4312"/>
    <n v="2199.12"/>
    <n v="0.51"/>
    <x v="2"/>
    <n v="2021"/>
    <x v="0"/>
    <x v="0"/>
    <x v="1"/>
    <n v="22.439999999999998"/>
  </r>
  <r>
    <x v="5"/>
    <n v="1185732"/>
    <d v="2021-02-12T00:00:00"/>
    <x v="0"/>
    <x v="47"/>
    <s v="Boston"/>
    <x v="0"/>
    <n v="41"/>
    <n v="167"/>
    <n v="6847"/>
    <n v="3834.32"/>
    <n v="0.56000000000000005"/>
    <x v="2"/>
    <n v="2021"/>
    <x v="1"/>
    <x v="0"/>
    <x v="0"/>
    <n v="22.96"/>
  </r>
  <r>
    <x v="5"/>
    <n v="1185732"/>
    <d v="2021-02-12T00:00:00"/>
    <x v="0"/>
    <x v="47"/>
    <s v="Boston"/>
    <x v="1"/>
    <n v="44"/>
    <n v="61"/>
    <n v="2684"/>
    <n v="1610.3999999999999"/>
    <n v="0.6"/>
    <x v="2"/>
    <n v="2021"/>
    <x v="1"/>
    <x v="0"/>
    <x v="0"/>
    <n v="26.4"/>
  </r>
  <r>
    <x v="5"/>
    <n v="1185732"/>
    <d v="2021-02-12T00:00:00"/>
    <x v="0"/>
    <x v="47"/>
    <s v="Boston"/>
    <x v="2"/>
    <n v="33"/>
    <n v="74"/>
    <n v="2442"/>
    <n v="1221"/>
    <n v="0.5"/>
    <x v="2"/>
    <n v="2021"/>
    <x v="1"/>
    <x v="0"/>
    <x v="0"/>
    <n v="16.5"/>
  </r>
  <r>
    <x v="5"/>
    <n v="1185732"/>
    <d v="2021-02-12T00:00:00"/>
    <x v="0"/>
    <x v="48"/>
    <s v="Burlington"/>
    <x v="3"/>
    <n v="36"/>
    <n v="45"/>
    <n v="1620"/>
    <n v="745.19999999999993"/>
    <n v="0.45999999999999996"/>
    <x v="2"/>
    <n v="2021"/>
    <x v="1"/>
    <x v="0"/>
    <x v="0"/>
    <n v="16.559999999999999"/>
  </r>
  <r>
    <x v="5"/>
    <n v="1185732"/>
    <d v="2021-02-12T00:00:00"/>
    <x v="0"/>
    <x v="48"/>
    <s v="Burlington"/>
    <x v="4"/>
    <n v="54"/>
    <n v="63"/>
    <n v="3402"/>
    <n v="1701"/>
    <n v="0.5"/>
    <x v="2"/>
    <n v="2021"/>
    <x v="1"/>
    <x v="0"/>
    <x v="1"/>
    <n v="27"/>
  </r>
  <r>
    <x v="5"/>
    <n v="1185732"/>
    <d v="2021-02-12T00:00:00"/>
    <x v="0"/>
    <x v="48"/>
    <s v="Burlington"/>
    <x v="5"/>
    <n v="43"/>
    <n v="85"/>
    <n v="3655"/>
    <n v="1973.7"/>
    <n v="0.54"/>
    <x v="2"/>
    <n v="2021"/>
    <x v="1"/>
    <x v="0"/>
    <x v="1"/>
    <n v="23.22"/>
  </r>
  <r>
    <x v="5"/>
    <n v="1185732"/>
    <d v="2021-03-10T00:00:00"/>
    <x v="0"/>
    <x v="48"/>
    <s v="Burlington"/>
    <x v="0"/>
    <n v="44"/>
    <n v="142"/>
    <n v="6248"/>
    <n v="3748.7999999999997"/>
    <n v="0.6"/>
    <x v="2"/>
    <n v="2021"/>
    <x v="2"/>
    <x v="0"/>
    <x v="0"/>
    <n v="26.4"/>
  </r>
  <r>
    <x v="5"/>
    <n v="1185732"/>
    <d v="2021-03-10T00:00:00"/>
    <x v="0"/>
    <x v="48"/>
    <s v="Burlington"/>
    <x v="1"/>
    <n v="42"/>
    <n v="70"/>
    <n v="2940"/>
    <n v="1675.8000000000002"/>
    <n v="0.57000000000000006"/>
    <x v="2"/>
    <n v="2021"/>
    <x v="2"/>
    <x v="0"/>
    <x v="0"/>
    <n v="23.94"/>
  </r>
  <r>
    <x v="5"/>
    <n v="1185732"/>
    <d v="2021-03-10T00:00:00"/>
    <x v="0"/>
    <x v="48"/>
    <s v="Burlington"/>
    <x v="2"/>
    <n v="34"/>
    <n v="77"/>
    <n v="2618"/>
    <n v="1282.82"/>
    <n v="0.49"/>
    <x v="2"/>
    <n v="2021"/>
    <x v="2"/>
    <x v="0"/>
    <x v="0"/>
    <n v="16.66"/>
  </r>
  <r>
    <x v="5"/>
    <n v="1185732"/>
    <d v="2021-03-10T00:00:00"/>
    <x v="0"/>
    <x v="48"/>
    <s v="Burlington"/>
    <x v="3"/>
    <n v="36"/>
    <n v="38"/>
    <n v="1368"/>
    <n v="670.31999999999994"/>
    <n v="0.49"/>
    <x v="2"/>
    <n v="2021"/>
    <x v="2"/>
    <x v="0"/>
    <x v="0"/>
    <n v="17.639999999999997"/>
  </r>
  <r>
    <x v="5"/>
    <n v="1185732"/>
    <d v="2021-03-10T00:00:00"/>
    <x v="0"/>
    <x v="48"/>
    <s v="Burlington"/>
    <x v="4"/>
    <n v="51"/>
    <n v="47"/>
    <n v="2397"/>
    <n v="1174.53"/>
    <n v="0.49"/>
    <x v="2"/>
    <n v="2021"/>
    <x v="2"/>
    <x v="0"/>
    <x v="1"/>
    <n v="24.99"/>
  </r>
  <r>
    <x v="5"/>
    <n v="1185732"/>
    <d v="2021-03-10T00:00:00"/>
    <x v="0"/>
    <x v="48"/>
    <s v="Burlington"/>
    <x v="5"/>
    <n v="41"/>
    <n v="80"/>
    <n v="3280"/>
    <n v="1803.9999999999998"/>
    <n v="0.54999999999999993"/>
    <x v="2"/>
    <n v="2021"/>
    <x v="2"/>
    <x v="0"/>
    <x v="1"/>
    <n v="22.549999999999997"/>
  </r>
  <r>
    <x v="5"/>
    <n v="1185732"/>
    <d v="2021-04-11T00:00:00"/>
    <x v="0"/>
    <x v="48"/>
    <s v="Burlington"/>
    <x v="0"/>
    <n v="41"/>
    <n v="137"/>
    <n v="5617"/>
    <n v="3145.5200000000004"/>
    <n v="0.56000000000000005"/>
    <x v="2"/>
    <n v="2021"/>
    <x v="3"/>
    <x v="1"/>
    <x v="0"/>
    <n v="22.960000000000004"/>
  </r>
  <r>
    <x v="5"/>
    <n v="1185732"/>
    <d v="2021-04-11T00:00:00"/>
    <x v="0"/>
    <x v="48"/>
    <s v="Burlington"/>
    <x v="1"/>
    <n v="43"/>
    <n v="56"/>
    <n v="2408"/>
    <n v="1396.64"/>
    <n v="0.58000000000000007"/>
    <x v="2"/>
    <n v="2021"/>
    <x v="3"/>
    <x v="1"/>
    <x v="0"/>
    <n v="24.94"/>
  </r>
  <r>
    <x v="5"/>
    <n v="1185732"/>
    <d v="2021-04-11T00:00:00"/>
    <x v="0"/>
    <x v="48"/>
    <s v="Burlington"/>
    <x v="2"/>
    <n v="32"/>
    <n v="65"/>
    <n v="2080"/>
    <n v="1040"/>
    <n v="0.5"/>
    <x v="2"/>
    <n v="2021"/>
    <x v="3"/>
    <x v="1"/>
    <x v="0"/>
    <n v="16"/>
  </r>
  <r>
    <x v="5"/>
    <n v="1185732"/>
    <d v="2021-04-11T00:00:00"/>
    <x v="0"/>
    <x v="48"/>
    <s v="Burlington"/>
    <x v="3"/>
    <n v="36"/>
    <n v="44"/>
    <n v="1584"/>
    <n v="792"/>
    <n v="0.5"/>
    <x v="2"/>
    <n v="2021"/>
    <x v="3"/>
    <x v="1"/>
    <x v="0"/>
    <n v="18"/>
  </r>
  <r>
    <x v="5"/>
    <n v="1185732"/>
    <d v="2021-04-11T00:00:00"/>
    <x v="0"/>
    <x v="48"/>
    <s v="Burlington"/>
    <x v="4"/>
    <n v="51"/>
    <n v="38"/>
    <n v="1938"/>
    <n v="891.4799999999999"/>
    <n v="0.45999999999999996"/>
    <x v="2"/>
    <n v="2021"/>
    <x v="3"/>
    <x v="1"/>
    <x v="1"/>
    <n v="23.459999999999997"/>
  </r>
  <r>
    <x v="5"/>
    <n v="1185732"/>
    <d v="2021-04-11T00:00:00"/>
    <x v="0"/>
    <x v="48"/>
    <s v="Burlington"/>
    <x v="5"/>
    <n v="44"/>
    <n v="90"/>
    <n v="3960"/>
    <n v="2019.6000000000001"/>
    <n v="0.51"/>
    <x v="2"/>
    <n v="2021"/>
    <x v="3"/>
    <x v="1"/>
    <x v="1"/>
    <n v="22.44"/>
  </r>
  <r>
    <x v="5"/>
    <n v="1185732"/>
    <d v="2021-05-10T00:00:00"/>
    <x v="0"/>
    <x v="48"/>
    <s v="Burlington"/>
    <x v="0"/>
    <n v="55"/>
    <n v="154"/>
    <n v="8470"/>
    <n v="4827.9000000000005"/>
    <n v="0.57000000000000006"/>
    <x v="2"/>
    <n v="2021"/>
    <x v="4"/>
    <x v="1"/>
    <x v="0"/>
    <n v="31.350000000000005"/>
  </r>
  <r>
    <x v="5"/>
    <n v="1185732"/>
    <d v="2021-05-10T00:00:00"/>
    <x v="0"/>
    <x v="48"/>
    <s v="Burlington"/>
    <x v="1"/>
    <n v="54"/>
    <n v="80"/>
    <n v="4320"/>
    <n v="2419.2000000000003"/>
    <n v="0.56000000000000005"/>
    <x v="2"/>
    <n v="2021"/>
    <x v="4"/>
    <x v="1"/>
    <x v="0"/>
    <n v="30.240000000000002"/>
  </r>
  <r>
    <x v="5"/>
    <n v="1185732"/>
    <d v="2021-05-10T00:00:00"/>
    <x v="0"/>
    <x v="48"/>
    <s v="Burlington"/>
    <x v="2"/>
    <n v="49"/>
    <n v="75"/>
    <n v="3675"/>
    <n v="1690.4999999999998"/>
    <n v="0.45999999999999996"/>
    <x v="2"/>
    <n v="2021"/>
    <x v="4"/>
    <x v="1"/>
    <x v="0"/>
    <n v="22.539999999999996"/>
  </r>
  <r>
    <x v="5"/>
    <n v="1185732"/>
    <d v="2021-05-10T00:00:00"/>
    <x v="0"/>
    <x v="48"/>
    <s v="Burlington"/>
    <x v="3"/>
    <n v="46"/>
    <n v="65"/>
    <n v="2990"/>
    <n v="1405.3"/>
    <n v="0.47"/>
    <x v="2"/>
    <n v="2021"/>
    <x v="4"/>
    <x v="1"/>
    <x v="0"/>
    <n v="21.62"/>
  </r>
  <r>
    <x v="5"/>
    <n v="1185732"/>
    <d v="2021-05-10T00:00:00"/>
    <x v="0"/>
    <x v="48"/>
    <s v="Burlington"/>
    <x v="4"/>
    <n v="55"/>
    <n v="72"/>
    <n v="3960"/>
    <n v="1861.1999999999998"/>
    <n v="0.47"/>
    <x v="2"/>
    <n v="2021"/>
    <x v="4"/>
    <x v="1"/>
    <x v="1"/>
    <n v="25.849999999999998"/>
  </r>
  <r>
    <x v="5"/>
    <n v="1185732"/>
    <d v="2021-05-10T00:00:00"/>
    <x v="0"/>
    <x v="48"/>
    <s v="Burlington"/>
    <x v="5"/>
    <n v="60"/>
    <n v="120"/>
    <n v="7200"/>
    <n v="3744"/>
    <n v="0.52"/>
    <x v="2"/>
    <n v="2021"/>
    <x v="4"/>
    <x v="1"/>
    <x v="1"/>
    <n v="31.2"/>
  </r>
  <r>
    <x v="5"/>
    <n v="1185732"/>
    <d v="2021-06-12T00:00:00"/>
    <x v="0"/>
    <x v="48"/>
    <s v="Burlington"/>
    <x v="0"/>
    <n v="58"/>
    <n v="163"/>
    <n v="9454"/>
    <n v="5483.3200000000006"/>
    <n v="0.58000000000000007"/>
    <x v="2"/>
    <n v="2021"/>
    <x v="11"/>
    <x v="1"/>
    <x v="0"/>
    <n v="33.64"/>
  </r>
  <r>
    <x v="5"/>
    <n v="1185732"/>
    <d v="2021-06-12T00:00:00"/>
    <x v="0"/>
    <x v="48"/>
    <s v="Burlington"/>
    <x v="1"/>
    <n v="53"/>
    <n v="116"/>
    <n v="6148"/>
    <n v="3627.3200000000006"/>
    <n v="0.59000000000000008"/>
    <x v="2"/>
    <n v="2021"/>
    <x v="11"/>
    <x v="1"/>
    <x v="0"/>
    <n v="31.270000000000007"/>
  </r>
  <r>
    <x v="5"/>
    <n v="1185732"/>
    <d v="2021-06-12T00:00:00"/>
    <x v="0"/>
    <x v="48"/>
    <s v="Burlington"/>
    <x v="2"/>
    <n v="45"/>
    <n v="81"/>
    <n v="3645"/>
    <n v="1713.1499999999999"/>
    <n v="0.47"/>
    <x v="2"/>
    <n v="2021"/>
    <x v="11"/>
    <x v="1"/>
    <x v="0"/>
    <n v="21.15"/>
  </r>
  <r>
    <x v="5"/>
    <n v="1185732"/>
    <d v="2021-06-12T00:00:00"/>
    <x v="0"/>
    <x v="48"/>
    <s v="Burlington"/>
    <x v="3"/>
    <n v="47"/>
    <n v="90"/>
    <n v="4230"/>
    <n v="1903.4999999999998"/>
    <n v="0.44999999999999996"/>
    <x v="2"/>
    <n v="2021"/>
    <x v="11"/>
    <x v="1"/>
    <x v="0"/>
    <n v="21.15"/>
  </r>
  <r>
    <x v="5"/>
    <n v="1185732"/>
    <d v="2021-06-12T00:00:00"/>
    <x v="0"/>
    <x v="48"/>
    <s v="Burlington"/>
    <x v="4"/>
    <n v="58"/>
    <n v="81"/>
    <n v="4698"/>
    <n v="2349"/>
    <n v="0.5"/>
    <x v="2"/>
    <n v="2021"/>
    <x v="11"/>
    <x v="1"/>
    <x v="1"/>
    <n v="29"/>
  </r>
  <r>
    <x v="5"/>
    <n v="1185732"/>
    <d v="2021-06-12T00:00:00"/>
    <x v="0"/>
    <x v="48"/>
    <s v="Burlington"/>
    <x v="5"/>
    <n v="62"/>
    <n v="117"/>
    <n v="7254"/>
    <n v="3772.08"/>
    <n v="0.52"/>
    <x v="2"/>
    <n v="2021"/>
    <x v="11"/>
    <x v="1"/>
    <x v="1"/>
    <n v="32.24"/>
  </r>
  <r>
    <x v="5"/>
    <n v="1185732"/>
    <d v="2021-07-10T00:00:00"/>
    <x v="0"/>
    <x v="48"/>
    <s v="Burlington"/>
    <x v="0"/>
    <n v="54"/>
    <n v="182"/>
    <n v="9828"/>
    <n v="5601.9600000000009"/>
    <n v="0.57000000000000006"/>
    <x v="2"/>
    <n v="2021"/>
    <x v="5"/>
    <x v="2"/>
    <x v="0"/>
    <n v="30.780000000000005"/>
  </r>
  <r>
    <x v="5"/>
    <n v="1185732"/>
    <d v="2021-07-10T00:00:00"/>
    <x v="0"/>
    <x v="48"/>
    <s v="Burlington"/>
    <x v="1"/>
    <n v="51"/>
    <n v="115"/>
    <n v="5865"/>
    <n v="3284.4"/>
    <n v="0.56000000000000005"/>
    <x v="2"/>
    <n v="2021"/>
    <x v="5"/>
    <x v="2"/>
    <x v="0"/>
    <n v="28.560000000000002"/>
  </r>
  <r>
    <x v="5"/>
    <n v="1185732"/>
    <d v="2021-07-10T00:00:00"/>
    <x v="0"/>
    <x v="48"/>
    <s v="Burlington"/>
    <x v="2"/>
    <n v="46"/>
    <n v="98"/>
    <n v="4508"/>
    <n v="2163.84"/>
    <n v="0.48"/>
    <x v="2"/>
    <n v="2021"/>
    <x v="5"/>
    <x v="2"/>
    <x v="0"/>
    <n v="22.080000000000002"/>
  </r>
  <r>
    <x v="5"/>
    <n v="1185732"/>
    <d v="2021-07-10T00:00:00"/>
    <x v="0"/>
    <x v="48"/>
    <s v="Burlington"/>
    <x v="3"/>
    <n v="46"/>
    <n v="90"/>
    <n v="4140"/>
    <n v="2028.6"/>
    <n v="0.49"/>
    <x v="2"/>
    <n v="2021"/>
    <x v="5"/>
    <x v="2"/>
    <x v="0"/>
    <n v="22.54"/>
  </r>
  <r>
    <x v="5"/>
    <n v="1185732"/>
    <d v="2021-07-10T00:00:00"/>
    <x v="0"/>
    <x v="48"/>
    <s v="Burlington"/>
    <x v="4"/>
    <n v="54"/>
    <n v="94"/>
    <n v="5076"/>
    <n v="2385.7199999999998"/>
    <n v="0.47"/>
    <x v="2"/>
    <n v="2021"/>
    <x v="5"/>
    <x v="2"/>
    <x v="1"/>
    <n v="25.38"/>
  </r>
  <r>
    <x v="5"/>
    <n v="1185732"/>
    <d v="2021-07-10T00:00:00"/>
    <x v="0"/>
    <x v="48"/>
    <s v="Burlington"/>
    <x v="5"/>
    <n v="61"/>
    <n v="125"/>
    <n v="7625"/>
    <n v="3965"/>
    <n v="0.52"/>
    <x v="2"/>
    <n v="2021"/>
    <x v="5"/>
    <x v="2"/>
    <x v="1"/>
    <n v="31.72"/>
  </r>
  <r>
    <x v="5"/>
    <n v="1185732"/>
    <d v="2021-08-11T00:00:00"/>
    <x v="0"/>
    <x v="48"/>
    <s v="Burlington"/>
    <x v="0"/>
    <n v="58"/>
    <n v="176"/>
    <n v="10208"/>
    <n v="6124.8"/>
    <n v="0.6"/>
    <x v="2"/>
    <n v="2021"/>
    <x v="6"/>
    <x v="2"/>
    <x v="0"/>
    <n v="34.800000000000004"/>
  </r>
  <r>
    <x v="5"/>
    <n v="1185732"/>
    <d v="2021-08-11T00:00:00"/>
    <x v="0"/>
    <x v="48"/>
    <s v="Burlington"/>
    <x v="1"/>
    <n v="53"/>
    <n v="106"/>
    <n v="5618"/>
    <n v="3314.6200000000003"/>
    <n v="0.59000000000000008"/>
    <x v="2"/>
    <n v="2021"/>
    <x v="6"/>
    <x v="2"/>
    <x v="0"/>
    <n v="31.270000000000003"/>
  </r>
  <r>
    <x v="5"/>
    <n v="1185732"/>
    <d v="2021-08-11T00:00:00"/>
    <x v="0"/>
    <x v="48"/>
    <s v="Burlington"/>
    <x v="2"/>
    <n v="48"/>
    <n v="105"/>
    <n v="5040"/>
    <n v="2318.3999999999996"/>
    <n v="0.45999999999999996"/>
    <x v="2"/>
    <n v="2021"/>
    <x v="6"/>
    <x v="2"/>
    <x v="0"/>
    <n v="22.08"/>
  </r>
  <r>
    <x v="5"/>
    <n v="1185732"/>
    <d v="2021-08-11T00:00:00"/>
    <x v="0"/>
    <x v="48"/>
    <s v="Burlington"/>
    <x v="3"/>
    <n v="49"/>
    <n v="68"/>
    <n v="3332"/>
    <n v="1566.04"/>
    <n v="0.47"/>
    <x v="2"/>
    <n v="2021"/>
    <x v="6"/>
    <x v="2"/>
    <x v="0"/>
    <n v="23.03"/>
  </r>
  <r>
    <x v="5"/>
    <n v="1185732"/>
    <d v="2021-08-11T00:00:00"/>
    <x v="0"/>
    <x v="48"/>
    <s v="Burlington"/>
    <x v="4"/>
    <n v="57"/>
    <n v="65"/>
    <n v="3705"/>
    <n v="1815.45"/>
    <n v="0.49"/>
    <x v="2"/>
    <n v="2021"/>
    <x v="6"/>
    <x v="2"/>
    <x v="1"/>
    <n v="27.93"/>
  </r>
  <r>
    <x v="5"/>
    <n v="1185732"/>
    <d v="2021-08-11T00:00:00"/>
    <x v="0"/>
    <x v="48"/>
    <s v="Burlington"/>
    <x v="5"/>
    <n v="61"/>
    <n v="104"/>
    <n v="6344"/>
    <n v="3235.44"/>
    <n v="0.51"/>
    <x v="2"/>
    <n v="2021"/>
    <x v="6"/>
    <x v="2"/>
    <x v="1"/>
    <n v="31.11"/>
  </r>
  <r>
    <x v="5"/>
    <n v="1185732"/>
    <d v="2021-09-10T00:00:00"/>
    <x v="0"/>
    <x v="48"/>
    <s v="Burlington"/>
    <x v="0"/>
    <n v="56"/>
    <n v="137"/>
    <n v="7672"/>
    <n v="4373.0400000000009"/>
    <n v="0.57000000000000006"/>
    <x v="2"/>
    <n v="2021"/>
    <x v="7"/>
    <x v="2"/>
    <x v="0"/>
    <n v="31.920000000000005"/>
  </r>
  <r>
    <x v="5"/>
    <n v="1185732"/>
    <d v="2021-09-10T00:00:00"/>
    <x v="0"/>
    <x v="48"/>
    <s v="Burlington"/>
    <x v="1"/>
    <n v="50"/>
    <n v="85"/>
    <n v="4250"/>
    <n v="2550"/>
    <n v="0.6"/>
    <x v="2"/>
    <n v="2021"/>
    <x v="7"/>
    <x v="2"/>
    <x v="0"/>
    <n v="30"/>
  </r>
  <r>
    <x v="5"/>
    <n v="1185732"/>
    <d v="2021-09-10T00:00:00"/>
    <x v="0"/>
    <x v="48"/>
    <s v="Burlington"/>
    <x v="2"/>
    <n v="46"/>
    <n v="56"/>
    <n v="2576"/>
    <n v="1288"/>
    <n v="0.5"/>
    <x v="2"/>
    <n v="2021"/>
    <x v="7"/>
    <x v="2"/>
    <x v="0"/>
    <n v="23"/>
  </r>
  <r>
    <x v="5"/>
    <n v="1185732"/>
    <d v="2021-09-10T00:00:00"/>
    <x v="0"/>
    <x v="48"/>
    <s v="Burlington"/>
    <x v="3"/>
    <n v="45"/>
    <n v="52"/>
    <n v="2340"/>
    <n v="1146.5999999999999"/>
    <n v="0.49"/>
    <x v="2"/>
    <n v="2021"/>
    <x v="7"/>
    <x v="2"/>
    <x v="0"/>
    <n v="22.049999999999997"/>
  </r>
  <r>
    <x v="5"/>
    <n v="1185732"/>
    <d v="2021-09-10T00:00:00"/>
    <x v="0"/>
    <x v="48"/>
    <s v="Burlington"/>
    <x v="4"/>
    <n v="58"/>
    <n v="50"/>
    <n v="2900"/>
    <n v="1363"/>
    <n v="0.47"/>
    <x v="2"/>
    <n v="2021"/>
    <x v="7"/>
    <x v="2"/>
    <x v="1"/>
    <n v="27.26"/>
  </r>
  <r>
    <x v="5"/>
    <n v="1185732"/>
    <d v="2021-09-10T00:00:00"/>
    <x v="0"/>
    <x v="48"/>
    <s v="Burlington"/>
    <x v="5"/>
    <n v="59"/>
    <n v="78"/>
    <n v="4602"/>
    <n v="2531.1"/>
    <n v="0.54999999999999993"/>
    <x v="2"/>
    <n v="2021"/>
    <x v="7"/>
    <x v="2"/>
    <x v="1"/>
    <n v="32.449999999999996"/>
  </r>
  <r>
    <x v="5"/>
    <n v="1185732"/>
    <d v="2021-10-12T00:00:00"/>
    <x v="0"/>
    <x v="48"/>
    <s v="Burlington"/>
    <x v="0"/>
    <n v="62"/>
    <n v="133"/>
    <n v="8246"/>
    <n v="4947.5999999999995"/>
    <n v="0.6"/>
    <x v="2"/>
    <n v="2021"/>
    <x v="8"/>
    <x v="3"/>
    <x v="0"/>
    <n v="37.199999999999996"/>
  </r>
  <r>
    <x v="5"/>
    <n v="1185732"/>
    <d v="2021-10-12T00:00:00"/>
    <x v="0"/>
    <x v="48"/>
    <s v="Burlington"/>
    <x v="1"/>
    <n v="54"/>
    <n v="75"/>
    <n v="4050"/>
    <n v="2389.5000000000005"/>
    <n v="0.59000000000000008"/>
    <x v="2"/>
    <n v="2021"/>
    <x v="8"/>
    <x v="3"/>
    <x v="0"/>
    <n v="31.860000000000007"/>
  </r>
  <r>
    <x v="5"/>
    <n v="1185732"/>
    <d v="2021-10-12T00:00:00"/>
    <x v="0"/>
    <x v="48"/>
    <s v="Burlington"/>
    <x v="2"/>
    <n v="59"/>
    <n v="54"/>
    <n v="3186"/>
    <n v="1593"/>
    <n v="0.5"/>
    <x v="2"/>
    <n v="2021"/>
    <x v="8"/>
    <x v="3"/>
    <x v="0"/>
    <n v="29.5"/>
  </r>
  <r>
    <x v="5"/>
    <n v="1185732"/>
    <d v="2021-10-12T00:00:00"/>
    <x v="0"/>
    <x v="48"/>
    <s v="Burlington"/>
    <x v="3"/>
    <n v="55"/>
    <n v="46"/>
    <n v="2530"/>
    <n v="1214.3999999999999"/>
    <n v="0.48"/>
    <x v="2"/>
    <n v="2021"/>
    <x v="8"/>
    <x v="3"/>
    <x v="0"/>
    <n v="26.4"/>
  </r>
  <r>
    <x v="5"/>
    <n v="1185732"/>
    <d v="2021-10-12T00:00:00"/>
    <x v="0"/>
    <x v="48"/>
    <s v="Burlington"/>
    <x v="4"/>
    <n v="66"/>
    <n v="51"/>
    <n v="3366"/>
    <n v="1615.6799999999998"/>
    <n v="0.48"/>
    <x v="2"/>
    <n v="2021"/>
    <x v="8"/>
    <x v="3"/>
    <x v="1"/>
    <n v="31.679999999999996"/>
  </r>
  <r>
    <x v="3"/>
    <n v="1185732"/>
    <d v="2021-10-12T00:00:00"/>
    <x v="0"/>
    <x v="48"/>
    <s v="Burlington"/>
    <x v="5"/>
    <n v="71"/>
    <n v="81"/>
    <n v="5751"/>
    <n v="3048.03"/>
    <n v="0.53"/>
    <x v="2"/>
    <n v="2021"/>
    <x v="8"/>
    <x v="3"/>
    <x v="1"/>
    <n v="37.630000000000003"/>
  </r>
  <r>
    <x v="3"/>
    <n v="1185732"/>
    <d v="2021-11-11T00:00:00"/>
    <x v="0"/>
    <x v="48"/>
    <s v="Burlington"/>
    <x v="0"/>
    <n v="64"/>
    <n v="126"/>
    <n v="8064"/>
    <n v="4838.3999999999996"/>
    <n v="0.6"/>
    <x v="2"/>
    <n v="2021"/>
    <x v="9"/>
    <x v="3"/>
    <x v="0"/>
    <n v="38.4"/>
  </r>
  <r>
    <x v="3"/>
    <n v="1185732"/>
    <d v="2021-11-11T00:00:00"/>
    <x v="0"/>
    <x v="48"/>
    <s v="Burlington"/>
    <x v="1"/>
    <n v="55"/>
    <n v="81"/>
    <n v="4455"/>
    <n v="2583.9"/>
    <n v="0.58000000000000007"/>
    <x v="2"/>
    <n v="2021"/>
    <x v="9"/>
    <x v="3"/>
    <x v="0"/>
    <n v="31.900000000000002"/>
  </r>
  <r>
    <x v="3"/>
    <n v="1185732"/>
    <d v="2021-11-11T00:00:00"/>
    <x v="0"/>
    <x v="48"/>
    <s v="Burlington"/>
    <x v="2"/>
    <n v="57"/>
    <n v="96"/>
    <n v="5472"/>
    <n v="2626.56"/>
    <n v="0.48"/>
    <x v="2"/>
    <n v="2021"/>
    <x v="9"/>
    <x v="3"/>
    <x v="0"/>
    <n v="27.36"/>
  </r>
  <r>
    <x v="5"/>
    <n v="1185732"/>
    <d v="2021-11-11T00:00:00"/>
    <x v="0"/>
    <x v="48"/>
    <s v="Burlington"/>
    <x v="3"/>
    <n v="55"/>
    <n v="75"/>
    <n v="4125"/>
    <n v="2062.5"/>
    <n v="0.5"/>
    <x v="2"/>
    <n v="2021"/>
    <x v="9"/>
    <x v="3"/>
    <x v="0"/>
    <n v="27.5"/>
  </r>
  <r>
    <x v="5"/>
    <n v="1185732"/>
    <d v="2021-11-11T00:00:00"/>
    <x v="0"/>
    <x v="48"/>
    <s v="Burlington"/>
    <x v="4"/>
    <n v="67"/>
    <n v="80"/>
    <n v="5360"/>
    <n v="2680"/>
    <n v="0.5"/>
    <x v="2"/>
    <n v="2021"/>
    <x v="9"/>
    <x v="3"/>
    <x v="1"/>
    <n v="33.5"/>
  </r>
  <r>
    <x v="5"/>
    <n v="1185732"/>
    <d v="2021-11-11T00:00:00"/>
    <x v="0"/>
    <x v="48"/>
    <s v="Burlington"/>
    <x v="5"/>
    <n v="70"/>
    <n v="94"/>
    <n v="6580"/>
    <n v="3487.4"/>
    <n v="0.53"/>
    <x v="2"/>
    <n v="2021"/>
    <x v="9"/>
    <x v="3"/>
    <x v="1"/>
    <n v="37.1"/>
  </r>
  <r>
    <x v="5"/>
    <n v="1185732"/>
    <d v="2021-12-10T00:00:00"/>
    <x v="0"/>
    <x v="48"/>
    <s v="Burlington"/>
    <x v="0"/>
    <n v="64"/>
    <n v="168"/>
    <n v="10752"/>
    <n v="6451.2"/>
    <n v="0.6"/>
    <x v="2"/>
    <n v="2021"/>
    <x v="10"/>
    <x v="3"/>
    <x v="0"/>
    <n v="38.4"/>
  </r>
  <r>
    <x v="5"/>
    <n v="1185732"/>
    <d v="2021-12-10T00:00:00"/>
    <x v="0"/>
    <x v="48"/>
    <s v="Burlington"/>
    <x v="1"/>
    <n v="55"/>
    <n v="100"/>
    <n v="5500"/>
    <n v="3025.0000000000005"/>
    <n v="0.55000000000000004"/>
    <x v="2"/>
    <n v="2021"/>
    <x v="10"/>
    <x v="3"/>
    <x v="0"/>
    <n v="30.250000000000004"/>
  </r>
  <r>
    <x v="5"/>
    <n v="1185732"/>
    <d v="2021-12-10T00:00:00"/>
    <x v="0"/>
    <x v="48"/>
    <s v="Burlington"/>
    <x v="2"/>
    <n v="55"/>
    <n v="113"/>
    <n v="6215"/>
    <n v="2921.0499999999997"/>
    <n v="0.47"/>
    <x v="2"/>
    <n v="2021"/>
    <x v="10"/>
    <x v="3"/>
    <x v="0"/>
    <n v="25.849999999999998"/>
  </r>
  <r>
    <x v="5"/>
    <n v="1185732"/>
    <d v="2021-12-10T00:00:00"/>
    <x v="0"/>
    <x v="48"/>
    <s v="Burlington"/>
    <x v="3"/>
    <n v="56"/>
    <n v="81"/>
    <n v="4536"/>
    <n v="2041.1999999999998"/>
    <n v="0.44999999999999996"/>
    <x v="2"/>
    <n v="2021"/>
    <x v="10"/>
    <x v="3"/>
    <x v="0"/>
    <n v="25.2"/>
  </r>
  <r>
    <x v="5"/>
    <n v="1185732"/>
    <d v="2021-12-10T00:00:00"/>
    <x v="0"/>
    <x v="48"/>
    <s v="Burlington"/>
    <x v="4"/>
    <n v="67"/>
    <n v="81"/>
    <n v="5427"/>
    <n v="2604.96"/>
    <n v="0.48"/>
    <x v="2"/>
    <n v="2021"/>
    <x v="10"/>
    <x v="3"/>
    <x v="1"/>
    <n v="32.160000000000004"/>
  </r>
  <r>
    <x v="5"/>
    <n v="1185732"/>
    <d v="2021-12-10T00:00:00"/>
    <x v="0"/>
    <x v="48"/>
    <s v="Burlington"/>
    <x v="5"/>
    <n v="68"/>
    <n v="106"/>
    <n v="7208"/>
    <n v="3748.1600000000003"/>
    <n v="0.52"/>
    <x v="2"/>
    <n v="2021"/>
    <x v="10"/>
    <x v="3"/>
    <x v="1"/>
    <n v="35.36"/>
  </r>
  <r>
    <x v="5"/>
    <n v="1185732"/>
    <d v="2021-01-21T00:00:00"/>
    <x v="0"/>
    <x v="48"/>
    <s v="Burlington"/>
    <x v="0"/>
    <n v="49"/>
    <n v="131"/>
    <n v="6419"/>
    <n v="3530.4500000000003"/>
    <n v="0.55000000000000004"/>
    <x v="2"/>
    <n v="2021"/>
    <x v="0"/>
    <x v="0"/>
    <x v="0"/>
    <n v="26.950000000000003"/>
  </r>
  <r>
    <x v="5"/>
    <n v="1185732"/>
    <d v="2021-01-21T00:00:00"/>
    <x v="0"/>
    <x v="48"/>
    <s v="Burlington"/>
    <x v="1"/>
    <n v="45"/>
    <n v="91"/>
    <n v="4095"/>
    <n v="2170.35"/>
    <n v="0.53"/>
    <x v="2"/>
    <n v="2021"/>
    <x v="0"/>
    <x v="0"/>
    <x v="0"/>
    <n v="23.849999999999998"/>
  </r>
  <r>
    <x v="5"/>
    <n v="1185732"/>
    <d v="2021-01-21T00:00:00"/>
    <x v="0"/>
    <x v="48"/>
    <s v="Burlington"/>
    <x v="2"/>
    <n v="38"/>
    <n v="81"/>
    <n v="3078"/>
    <n v="1385.1"/>
    <n v="0.44999999999999996"/>
    <x v="2"/>
    <n v="2021"/>
    <x v="0"/>
    <x v="0"/>
    <x v="0"/>
    <n v="17.099999999999998"/>
  </r>
  <r>
    <x v="5"/>
    <n v="1185732"/>
    <d v="2021-01-21T00:00:00"/>
    <x v="0"/>
    <x v="48"/>
    <s v="Burlington"/>
    <x v="3"/>
    <n v="43"/>
    <n v="46"/>
    <n v="1978"/>
    <n v="791.2"/>
    <n v="0.4"/>
    <x v="2"/>
    <n v="2021"/>
    <x v="0"/>
    <x v="0"/>
    <x v="0"/>
    <n v="17.2"/>
  </r>
  <r>
    <x v="5"/>
    <n v="1185732"/>
    <d v="2021-01-21T00:00:00"/>
    <x v="0"/>
    <x v="48"/>
    <s v="Burlington"/>
    <x v="4"/>
    <n v="59"/>
    <n v="56"/>
    <n v="3304"/>
    <n v="1453.76"/>
    <n v="0.44"/>
    <x v="2"/>
    <n v="2021"/>
    <x v="0"/>
    <x v="0"/>
    <x v="1"/>
    <n v="25.96"/>
  </r>
  <r>
    <x v="5"/>
    <n v="1185732"/>
    <d v="2021-01-21T00:00:00"/>
    <x v="0"/>
    <x v="48"/>
    <s v="Burlington"/>
    <x v="5"/>
    <n v="49"/>
    <n v="88"/>
    <n v="4312"/>
    <n v="1940.3999999999999"/>
    <n v="0.44999999999999996"/>
    <x v="2"/>
    <n v="2021"/>
    <x v="0"/>
    <x v="0"/>
    <x v="1"/>
    <n v="22.049999999999997"/>
  </r>
  <r>
    <x v="5"/>
    <n v="1185732"/>
    <d v="2021-02-19T00:00:00"/>
    <x v="0"/>
    <x v="48"/>
    <s v="Burlington"/>
    <x v="0"/>
    <n v="49"/>
    <n v="180"/>
    <n v="8820"/>
    <n v="4674.6000000000004"/>
    <n v="0.53"/>
    <x v="2"/>
    <n v="2021"/>
    <x v="1"/>
    <x v="0"/>
    <x v="0"/>
    <n v="25.970000000000002"/>
  </r>
  <r>
    <x v="5"/>
    <n v="1185732"/>
    <d v="2021-02-19T00:00:00"/>
    <x v="0"/>
    <x v="48"/>
    <s v="Burlington"/>
    <x v="1"/>
    <n v="45"/>
    <n v="75"/>
    <n v="3375"/>
    <n v="1721.25"/>
    <n v="0.51"/>
    <x v="2"/>
    <n v="2021"/>
    <x v="1"/>
    <x v="0"/>
    <x v="0"/>
    <n v="22.95"/>
  </r>
  <r>
    <x v="5"/>
    <n v="1185732"/>
    <d v="2021-02-19T00:00:00"/>
    <x v="0"/>
    <x v="48"/>
    <s v="Burlington"/>
    <x v="2"/>
    <n v="39"/>
    <n v="90"/>
    <n v="3510"/>
    <n v="1544.4"/>
    <n v="0.44"/>
    <x v="2"/>
    <n v="2021"/>
    <x v="1"/>
    <x v="0"/>
    <x v="0"/>
    <n v="17.16"/>
  </r>
  <r>
    <x v="5"/>
    <n v="1185732"/>
    <d v="2021-02-19T00:00:00"/>
    <x v="0"/>
    <x v="49"/>
    <s v="Manchester"/>
    <x v="3"/>
    <n v="42"/>
    <n v="58"/>
    <n v="2436"/>
    <n v="1047.48"/>
    <n v="0.43"/>
    <x v="2"/>
    <n v="2021"/>
    <x v="1"/>
    <x v="0"/>
    <x v="0"/>
    <n v="18.059999999999999"/>
  </r>
  <r>
    <x v="5"/>
    <n v="1185732"/>
    <d v="2021-02-19T00:00:00"/>
    <x v="0"/>
    <x v="49"/>
    <s v="Manchester"/>
    <x v="4"/>
    <n v="56"/>
    <n v="83"/>
    <n v="4648"/>
    <n v="1998.6399999999999"/>
    <n v="0.43"/>
    <x v="2"/>
    <n v="2021"/>
    <x v="1"/>
    <x v="0"/>
    <x v="1"/>
    <n v="24.08"/>
  </r>
  <r>
    <x v="5"/>
    <n v="1185732"/>
    <d v="2021-02-19T00:00:00"/>
    <x v="0"/>
    <x v="49"/>
    <s v="Manchester"/>
    <x v="5"/>
    <n v="46"/>
    <n v="98"/>
    <n v="4508"/>
    <n v="2163.84"/>
    <n v="0.48"/>
    <x v="2"/>
    <n v="2021"/>
    <x v="1"/>
    <x v="0"/>
    <x v="1"/>
    <n v="22.080000000000002"/>
  </r>
  <r>
    <x v="5"/>
    <n v="1185732"/>
    <d v="2021-03-17T00:00:00"/>
    <x v="0"/>
    <x v="49"/>
    <s v="Manchester"/>
    <x v="0"/>
    <n v="49"/>
    <n v="165"/>
    <n v="8085"/>
    <n v="4042.5"/>
    <n v="0.5"/>
    <x v="2"/>
    <n v="2021"/>
    <x v="2"/>
    <x v="0"/>
    <x v="0"/>
    <n v="24.5"/>
  </r>
  <r>
    <x v="5"/>
    <n v="1185732"/>
    <d v="2021-03-17T00:00:00"/>
    <x v="0"/>
    <x v="49"/>
    <s v="Manchester"/>
    <x v="1"/>
    <n v="49"/>
    <n v="69"/>
    <n v="3381"/>
    <n v="1724.31"/>
    <n v="0.51"/>
    <x v="2"/>
    <n v="2021"/>
    <x v="2"/>
    <x v="0"/>
    <x v="0"/>
    <n v="24.99"/>
  </r>
  <r>
    <x v="5"/>
    <n v="1185732"/>
    <d v="2021-03-17T00:00:00"/>
    <x v="0"/>
    <x v="49"/>
    <s v="Manchester"/>
    <x v="2"/>
    <n v="38"/>
    <n v="75"/>
    <n v="2850"/>
    <n v="1168.5"/>
    <n v="0.41"/>
    <x v="2"/>
    <n v="2021"/>
    <x v="2"/>
    <x v="0"/>
    <x v="0"/>
    <n v="15.58"/>
  </r>
  <r>
    <x v="5"/>
    <n v="1185732"/>
    <d v="2021-03-17T00:00:00"/>
    <x v="0"/>
    <x v="49"/>
    <s v="Manchester"/>
    <x v="3"/>
    <n v="44"/>
    <n v="38"/>
    <n v="1672"/>
    <n v="702.24"/>
    <n v="0.42"/>
    <x v="2"/>
    <n v="2021"/>
    <x v="2"/>
    <x v="0"/>
    <x v="0"/>
    <n v="18.48"/>
  </r>
  <r>
    <x v="5"/>
    <n v="1185732"/>
    <d v="2021-03-17T00:00:00"/>
    <x v="0"/>
    <x v="49"/>
    <s v="Manchester"/>
    <x v="4"/>
    <n v="58"/>
    <n v="60"/>
    <n v="3480"/>
    <n v="1565.9999999999998"/>
    <n v="0.44999999999999996"/>
    <x v="2"/>
    <n v="2021"/>
    <x v="2"/>
    <x v="0"/>
    <x v="1"/>
    <n v="26.099999999999998"/>
  </r>
  <r>
    <x v="5"/>
    <n v="1185732"/>
    <d v="2021-03-17T00:00:00"/>
    <x v="0"/>
    <x v="49"/>
    <s v="Manchester"/>
    <x v="5"/>
    <n v="45"/>
    <n v="75"/>
    <n v="3375"/>
    <n v="1586.25"/>
    <n v="0.47"/>
    <x v="2"/>
    <n v="2021"/>
    <x v="2"/>
    <x v="0"/>
    <x v="1"/>
    <n v="21.15"/>
  </r>
  <r>
    <x v="5"/>
    <n v="1185732"/>
    <d v="2021-04-18T00:00:00"/>
    <x v="0"/>
    <x v="49"/>
    <s v="Manchester"/>
    <x v="0"/>
    <n v="48"/>
    <n v="154"/>
    <n v="7392"/>
    <n v="3917.76"/>
    <n v="0.53"/>
    <x v="2"/>
    <n v="2021"/>
    <x v="3"/>
    <x v="1"/>
    <x v="0"/>
    <n v="25.44"/>
  </r>
  <r>
    <x v="5"/>
    <n v="1185732"/>
    <d v="2021-04-18T00:00:00"/>
    <x v="0"/>
    <x v="49"/>
    <s v="Manchester"/>
    <x v="1"/>
    <n v="49"/>
    <n v="68"/>
    <n v="3332"/>
    <n v="1832.6000000000001"/>
    <n v="0.55000000000000004"/>
    <x v="2"/>
    <n v="2021"/>
    <x v="3"/>
    <x v="1"/>
    <x v="0"/>
    <n v="26.950000000000003"/>
  </r>
  <r>
    <x v="5"/>
    <n v="1185732"/>
    <d v="2021-04-18T00:00:00"/>
    <x v="0"/>
    <x v="49"/>
    <s v="Manchester"/>
    <x v="2"/>
    <n v="38"/>
    <n v="73"/>
    <n v="2774"/>
    <n v="1220.56"/>
    <n v="0.44"/>
    <x v="2"/>
    <n v="2021"/>
    <x v="3"/>
    <x v="1"/>
    <x v="0"/>
    <n v="16.72"/>
  </r>
  <r>
    <x v="5"/>
    <n v="1185732"/>
    <d v="2021-04-18T00:00:00"/>
    <x v="0"/>
    <x v="49"/>
    <s v="Manchester"/>
    <x v="3"/>
    <n v="44"/>
    <n v="49"/>
    <n v="2156"/>
    <n v="883.95999999999992"/>
    <n v="0.41"/>
    <x v="2"/>
    <n v="2021"/>
    <x v="3"/>
    <x v="1"/>
    <x v="0"/>
    <n v="18.04"/>
  </r>
  <r>
    <x v="5"/>
    <n v="1185732"/>
    <d v="2021-04-18T00:00:00"/>
    <x v="0"/>
    <x v="49"/>
    <s v="Manchester"/>
    <x v="4"/>
    <n v="57"/>
    <n v="53"/>
    <n v="3021"/>
    <n v="1359.4499999999998"/>
    <n v="0.44999999999999996"/>
    <x v="2"/>
    <n v="2021"/>
    <x v="3"/>
    <x v="1"/>
    <x v="1"/>
    <n v="25.649999999999995"/>
  </r>
  <r>
    <x v="5"/>
    <n v="1185732"/>
    <d v="2021-04-18T00:00:00"/>
    <x v="0"/>
    <x v="49"/>
    <s v="Manchester"/>
    <x v="5"/>
    <n v="46"/>
    <n v="98"/>
    <n v="4508"/>
    <n v="2073.6799999999998"/>
    <n v="0.45999999999999996"/>
    <x v="2"/>
    <n v="2021"/>
    <x v="3"/>
    <x v="1"/>
    <x v="1"/>
    <n v="21.159999999999997"/>
  </r>
  <r>
    <x v="5"/>
    <n v="1185732"/>
    <d v="2021-05-17T00:00:00"/>
    <x v="0"/>
    <x v="49"/>
    <s v="Manchester"/>
    <x v="0"/>
    <n v="64"/>
    <n v="173"/>
    <n v="11072"/>
    <n v="5868.16"/>
    <n v="0.53"/>
    <x v="2"/>
    <n v="2021"/>
    <x v="4"/>
    <x v="1"/>
    <x v="0"/>
    <n v="33.92"/>
  </r>
  <r>
    <x v="5"/>
    <n v="1185732"/>
    <d v="2021-05-17T00:00:00"/>
    <x v="0"/>
    <x v="49"/>
    <s v="Manchester"/>
    <x v="1"/>
    <n v="54"/>
    <n v="87"/>
    <n v="4698"/>
    <n v="2536.92"/>
    <n v="0.54"/>
    <x v="2"/>
    <n v="2021"/>
    <x v="4"/>
    <x v="1"/>
    <x v="0"/>
    <n v="29.16"/>
  </r>
  <r>
    <x v="5"/>
    <n v="1185732"/>
    <d v="2021-05-17T00:00:00"/>
    <x v="0"/>
    <x v="49"/>
    <s v="Manchester"/>
    <x v="2"/>
    <n v="51"/>
    <n v="98"/>
    <n v="4998"/>
    <n v="2099.16"/>
    <n v="0.42"/>
    <x v="2"/>
    <n v="2021"/>
    <x v="4"/>
    <x v="1"/>
    <x v="0"/>
    <n v="21.419999999999998"/>
  </r>
  <r>
    <x v="5"/>
    <n v="1185732"/>
    <d v="2021-05-17T00:00:00"/>
    <x v="0"/>
    <x v="49"/>
    <s v="Manchester"/>
    <x v="3"/>
    <n v="52"/>
    <n v="80"/>
    <n v="4160"/>
    <n v="1664"/>
    <n v="0.4"/>
    <x v="2"/>
    <n v="2021"/>
    <x v="4"/>
    <x v="1"/>
    <x v="0"/>
    <n v="20.8"/>
  </r>
  <r>
    <x v="5"/>
    <n v="1185732"/>
    <d v="2021-05-17T00:00:00"/>
    <x v="0"/>
    <x v="49"/>
    <s v="Manchester"/>
    <x v="4"/>
    <n v="63"/>
    <n v="78"/>
    <n v="4914"/>
    <n v="2211.2999999999997"/>
    <n v="0.44999999999999996"/>
    <x v="2"/>
    <n v="2021"/>
    <x v="4"/>
    <x v="1"/>
    <x v="1"/>
    <n v="28.349999999999998"/>
  </r>
  <r>
    <x v="5"/>
    <n v="1185732"/>
    <d v="2021-05-17T00:00:00"/>
    <x v="0"/>
    <x v="49"/>
    <s v="Manchester"/>
    <x v="5"/>
    <n v="65"/>
    <n v="115"/>
    <n v="7475"/>
    <n v="3438.4999999999995"/>
    <n v="0.45999999999999996"/>
    <x v="2"/>
    <n v="2021"/>
    <x v="4"/>
    <x v="1"/>
    <x v="1"/>
    <n v="29.899999999999995"/>
  </r>
  <r>
    <x v="5"/>
    <n v="1185732"/>
    <d v="2021-06-19T00:00:00"/>
    <x v="0"/>
    <x v="49"/>
    <s v="Manchester"/>
    <x v="0"/>
    <n v="59"/>
    <n v="169"/>
    <n v="9971"/>
    <n v="5284.63"/>
    <n v="0.53"/>
    <x v="2"/>
    <n v="2021"/>
    <x v="11"/>
    <x v="1"/>
    <x v="0"/>
    <n v="31.27"/>
  </r>
  <r>
    <x v="5"/>
    <n v="1185732"/>
    <d v="2021-06-19T00:00:00"/>
    <x v="0"/>
    <x v="49"/>
    <s v="Manchester"/>
    <x v="1"/>
    <n v="56"/>
    <n v="123"/>
    <n v="6888"/>
    <n v="3512.88"/>
    <n v="0.51"/>
    <x v="2"/>
    <n v="2021"/>
    <x v="11"/>
    <x v="1"/>
    <x v="0"/>
    <n v="28.560000000000002"/>
  </r>
  <r>
    <x v="5"/>
    <n v="1185732"/>
    <d v="2021-06-19T00:00:00"/>
    <x v="0"/>
    <x v="49"/>
    <s v="Manchester"/>
    <x v="2"/>
    <n v="53"/>
    <n v="88"/>
    <n v="4664"/>
    <n v="2052.16"/>
    <n v="0.44"/>
    <x v="2"/>
    <n v="2021"/>
    <x v="11"/>
    <x v="1"/>
    <x v="0"/>
    <n v="23.319999999999997"/>
  </r>
  <r>
    <x v="5"/>
    <n v="1185732"/>
    <d v="2021-06-19T00:00:00"/>
    <x v="0"/>
    <x v="49"/>
    <s v="Manchester"/>
    <x v="3"/>
    <n v="52"/>
    <n v="91"/>
    <n v="4732"/>
    <n v="1987.4399999999998"/>
    <n v="0.42"/>
    <x v="2"/>
    <n v="2021"/>
    <x v="11"/>
    <x v="1"/>
    <x v="0"/>
    <n v="21.84"/>
  </r>
  <r>
    <x v="5"/>
    <n v="1185732"/>
    <d v="2021-06-19T00:00:00"/>
    <x v="0"/>
    <x v="49"/>
    <s v="Manchester"/>
    <x v="4"/>
    <n v="60"/>
    <n v="94"/>
    <n v="5640"/>
    <n v="2425.1999999999998"/>
    <n v="0.43"/>
    <x v="2"/>
    <n v="2021"/>
    <x v="11"/>
    <x v="1"/>
    <x v="1"/>
    <n v="25.799999999999997"/>
  </r>
  <r>
    <x v="5"/>
    <n v="1185732"/>
    <d v="2021-06-19T00:00:00"/>
    <x v="0"/>
    <x v="49"/>
    <s v="Manchester"/>
    <x v="5"/>
    <n v="66"/>
    <n v="138"/>
    <n v="9108"/>
    <n v="4280.7599999999993"/>
    <n v="0.47"/>
    <x v="2"/>
    <n v="2021"/>
    <x v="11"/>
    <x v="1"/>
    <x v="1"/>
    <n v="31.019999999999996"/>
  </r>
  <r>
    <x v="5"/>
    <n v="1185732"/>
    <d v="2021-07-17T00:00:00"/>
    <x v="0"/>
    <x v="49"/>
    <s v="Manchester"/>
    <x v="0"/>
    <n v="64"/>
    <n v="196"/>
    <n v="12544"/>
    <n v="6648.3200000000006"/>
    <n v="0.53"/>
    <x v="2"/>
    <n v="2021"/>
    <x v="5"/>
    <x v="2"/>
    <x v="0"/>
    <n v="33.92"/>
  </r>
  <r>
    <x v="5"/>
    <n v="1185732"/>
    <d v="2021-07-17T00:00:00"/>
    <x v="0"/>
    <x v="49"/>
    <s v="Manchester"/>
    <x v="1"/>
    <n v="55"/>
    <n v="131"/>
    <n v="7205"/>
    <n v="3602.5"/>
    <n v="0.5"/>
    <x v="2"/>
    <n v="2021"/>
    <x v="5"/>
    <x v="2"/>
    <x v="0"/>
    <n v="27.5"/>
  </r>
  <r>
    <x v="5"/>
    <n v="1185732"/>
    <d v="2021-07-17T00:00:00"/>
    <x v="0"/>
    <x v="49"/>
    <s v="Manchester"/>
    <x v="2"/>
    <n v="54"/>
    <n v="109"/>
    <n v="5886"/>
    <n v="2413.2599999999998"/>
    <n v="0.41"/>
    <x v="2"/>
    <n v="2021"/>
    <x v="5"/>
    <x v="2"/>
    <x v="0"/>
    <n v="22.139999999999997"/>
  </r>
  <r>
    <x v="5"/>
    <n v="1185732"/>
    <d v="2021-07-17T00:00:00"/>
    <x v="0"/>
    <x v="49"/>
    <s v="Manchester"/>
    <x v="3"/>
    <n v="53"/>
    <n v="85"/>
    <n v="4505"/>
    <n v="1982.2"/>
    <n v="0.44"/>
    <x v="2"/>
    <n v="2021"/>
    <x v="5"/>
    <x v="2"/>
    <x v="0"/>
    <n v="23.32"/>
  </r>
  <r>
    <x v="5"/>
    <n v="1185732"/>
    <d v="2021-07-17T00:00:00"/>
    <x v="0"/>
    <x v="49"/>
    <s v="Manchester"/>
    <x v="4"/>
    <n v="60"/>
    <n v="102"/>
    <n v="6120"/>
    <n v="2509.1999999999998"/>
    <n v="0.41"/>
    <x v="2"/>
    <n v="2021"/>
    <x v="5"/>
    <x v="2"/>
    <x v="1"/>
    <n v="24.599999999999998"/>
  </r>
  <r>
    <x v="5"/>
    <n v="1185732"/>
    <d v="2021-07-17T00:00:00"/>
    <x v="0"/>
    <x v="49"/>
    <s v="Manchester"/>
    <x v="5"/>
    <n v="64"/>
    <n v="137"/>
    <n v="8768"/>
    <n v="4296.32"/>
    <n v="0.49"/>
    <x v="2"/>
    <n v="2021"/>
    <x v="5"/>
    <x v="2"/>
    <x v="1"/>
    <n v="31.36"/>
  </r>
  <r>
    <x v="5"/>
    <n v="1185732"/>
    <d v="2021-08-18T00:00:00"/>
    <x v="0"/>
    <x v="49"/>
    <s v="Manchester"/>
    <x v="0"/>
    <n v="60"/>
    <n v="196"/>
    <n v="11760"/>
    <n v="5997.6"/>
    <n v="0.51"/>
    <x v="2"/>
    <n v="2021"/>
    <x v="6"/>
    <x v="2"/>
    <x v="0"/>
    <n v="30.6"/>
  </r>
  <r>
    <x v="5"/>
    <n v="1185732"/>
    <d v="2021-08-18T00:00:00"/>
    <x v="0"/>
    <x v="49"/>
    <s v="Manchester"/>
    <x v="1"/>
    <n v="58"/>
    <n v="135"/>
    <n v="7830"/>
    <n v="4228.2000000000007"/>
    <n v="0.54"/>
    <x v="2"/>
    <n v="2021"/>
    <x v="6"/>
    <x v="2"/>
    <x v="0"/>
    <n v="31.320000000000004"/>
  </r>
  <r>
    <x v="5"/>
    <n v="1185732"/>
    <d v="2021-08-18T00:00:00"/>
    <x v="0"/>
    <x v="49"/>
    <s v="Manchester"/>
    <x v="2"/>
    <n v="52"/>
    <n v="105"/>
    <n v="5460"/>
    <n v="2456.9999999999995"/>
    <n v="0.44999999999999996"/>
    <x v="2"/>
    <n v="2021"/>
    <x v="6"/>
    <x v="2"/>
    <x v="0"/>
    <n v="23.399999999999995"/>
  </r>
  <r>
    <x v="5"/>
    <n v="1185732"/>
    <d v="2021-08-18T00:00:00"/>
    <x v="0"/>
    <x v="49"/>
    <s v="Manchester"/>
    <x v="3"/>
    <n v="51"/>
    <n v="72"/>
    <n v="3672"/>
    <n v="1542.24"/>
    <n v="0.42"/>
    <x v="2"/>
    <n v="2021"/>
    <x v="6"/>
    <x v="2"/>
    <x v="0"/>
    <n v="21.42"/>
  </r>
  <r>
    <x v="5"/>
    <n v="1185732"/>
    <d v="2021-08-18T00:00:00"/>
    <x v="0"/>
    <x v="49"/>
    <s v="Manchester"/>
    <x v="4"/>
    <n v="59"/>
    <n v="73"/>
    <n v="4307"/>
    <n v="1938.1499999999999"/>
    <n v="0.44999999999999996"/>
    <x v="2"/>
    <n v="2021"/>
    <x v="6"/>
    <x v="2"/>
    <x v="1"/>
    <n v="26.549999999999997"/>
  </r>
  <r>
    <x v="5"/>
    <n v="1185732"/>
    <d v="2021-08-18T00:00:00"/>
    <x v="0"/>
    <x v="49"/>
    <s v="Manchester"/>
    <x v="5"/>
    <n v="64"/>
    <n v="106"/>
    <n v="6784"/>
    <n v="3188.48"/>
    <n v="0.47"/>
    <x v="2"/>
    <n v="2021"/>
    <x v="6"/>
    <x v="2"/>
    <x v="1"/>
    <n v="30.080000000000002"/>
  </r>
  <r>
    <x v="5"/>
    <n v="1185732"/>
    <d v="2021-09-17T00:00:00"/>
    <x v="0"/>
    <x v="49"/>
    <s v="Manchester"/>
    <x v="0"/>
    <n v="59"/>
    <n v="154"/>
    <n v="9086"/>
    <n v="4724.72"/>
    <n v="0.52"/>
    <x v="2"/>
    <n v="2021"/>
    <x v="7"/>
    <x v="2"/>
    <x v="0"/>
    <n v="30.680000000000003"/>
  </r>
  <r>
    <x v="5"/>
    <n v="1185732"/>
    <d v="2021-09-17T00:00:00"/>
    <x v="0"/>
    <x v="49"/>
    <s v="Manchester"/>
    <x v="1"/>
    <n v="54"/>
    <n v="95"/>
    <n v="5130"/>
    <n v="2667.6"/>
    <n v="0.52"/>
    <x v="2"/>
    <n v="2021"/>
    <x v="7"/>
    <x v="2"/>
    <x v="0"/>
    <n v="28.08"/>
  </r>
  <r>
    <x v="5"/>
    <n v="1185732"/>
    <d v="2021-09-17T00:00:00"/>
    <x v="0"/>
    <x v="49"/>
    <s v="Manchester"/>
    <x v="2"/>
    <n v="52"/>
    <n v="75"/>
    <n v="3900"/>
    <n v="1677"/>
    <n v="0.43"/>
    <x v="2"/>
    <n v="2021"/>
    <x v="7"/>
    <x v="2"/>
    <x v="0"/>
    <n v="22.36"/>
  </r>
  <r>
    <x v="5"/>
    <n v="1185732"/>
    <d v="2021-09-17T00:00:00"/>
    <x v="0"/>
    <x v="49"/>
    <s v="Manchester"/>
    <x v="3"/>
    <n v="53"/>
    <n v="56"/>
    <n v="2968"/>
    <n v="1246.56"/>
    <n v="0.42"/>
    <x v="2"/>
    <n v="2021"/>
    <x v="7"/>
    <x v="2"/>
    <x v="0"/>
    <n v="22.259999999999998"/>
  </r>
  <r>
    <x v="5"/>
    <n v="1185732"/>
    <d v="2021-09-17T00:00:00"/>
    <x v="0"/>
    <x v="49"/>
    <s v="Manchester"/>
    <x v="4"/>
    <n v="64"/>
    <n v="63"/>
    <n v="4032"/>
    <n v="1733.76"/>
    <n v="0.43"/>
    <x v="2"/>
    <n v="2021"/>
    <x v="7"/>
    <x v="2"/>
    <x v="1"/>
    <n v="27.52"/>
  </r>
  <r>
    <x v="5"/>
    <n v="1185732"/>
    <d v="2021-09-17T00:00:00"/>
    <x v="0"/>
    <x v="49"/>
    <s v="Manchester"/>
    <x v="5"/>
    <n v="68"/>
    <n v="98"/>
    <n v="6664"/>
    <n v="3065.4399999999996"/>
    <n v="0.45999999999999996"/>
    <x v="2"/>
    <n v="2021"/>
    <x v="7"/>
    <x v="2"/>
    <x v="1"/>
    <n v="31.279999999999998"/>
  </r>
  <r>
    <x v="0"/>
    <n v="1185732"/>
    <d v="2021-10-19T00:00:00"/>
    <x v="0"/>
    <x v="49"/>
    <s v="Manchester"/>
    <x v="0"/>
    <n v="64"/>
    <n v="119"/>
    <n v="7616"/>
    <n v="4036.48"/>
    <n v="0.53"/>
    <x v="2"/>
    <n v="2021"/>
    <x v="8"/>
    <x v="3"/>
    <x v="0"/>
    <n v="33.92"/>
  </r>
  <r>
    <x v="0"/>
    <n v="1185732"/>
    <d v="2021-10-19T00:00:00"/>
    <x v="0"/>
    <x v="49"/>
    <s v="Manchester"/>
    <x v="1"/>
    <n v="62"/>
    <n v="84"/>
    <n v="5208"/>
    <n v="2760.2400000000002"/>
    <n v="0.53"/>
    <x v="2"/>
    <n v="2021"/>
    <x v="8"/>
    <x v="3"/>
    <x v="0"/>
    <n v="32.86"/>
  </r>
  <r>
    <x v="0"/>
    <n v="1185732"/>
    <d v="2021-10-19T00:00:00"/>
    <x v="0"/>
    <x v="49"/>
    <s v="Manchester"/>
    <x v="2"/>
    <n v="59"/>
    <n v="54"/>
    <n v="3186"/>
    <n v="1401.84"/>
    <n v="0.44"/>
    <x v="2"/>
    <n v="2021"/>
    <x v="8"/>
    <x v="3"/>
    <x v="0"/>
    <n v="25.959999999999997"/>
  </r>
  <r>
    <x v="0"/>
    <n v="1185732"/>
    <d v="2021-10-19T00:00:00"/>
    <x v="0"/>
    <x v="49"/>
    <s v="Manchester"/>
    <x v="3"/>
    <n v="62"/>
    <n v="47"/>
    <n v="2914"/>
    <n v="1253.02"/>
    <n v="0.43"/>
    <x v="2"/>
    <n v="2021"/>
    <x v="8"/>
    <x v="3"/>
    <x v="0"/>
    <n v="26.66"/>
  </r>
  <r>
    <x v="0"/>
    <n v="1185732"/>
    <d v="2021-10-19T00:00:00"/>
    <x v="0"/>
    <x v="49"/>
    <s v="Manchester"/>
    <x v="4"/>
    <n v="71"/>
    <n v="46"/>
    <n v="3266"/>
    <n v="1404.3799999999999"/>
    <n v="0.43"/>
    <x v="2"/>
    <n v="2021"/>
    <x v="8"/>
    <x v="3"/>
    <x v="1"/>
    <n v="30.529999999999998"/>
  </r>
  <r>
    <x v="0"/>
    <n v="1185732"/>
    <d v="2021-10-19T00:00:00"/>
    <x v="0"/>
    <x v="49"/>
    <s v="Manchester"/>
    <x v="5"/>
    <n v="72"/>
    <n v="81"/>
    <n v="5832"/>
    <n v="2799.3599999999997"/>
    <n v="0.48"/>
    <x v="2"/>
    <n v="2021"/>
    <x v="8"/>
    <x v="3"/>
    <x v="1"/>
    <n v="34.559999999999995"/>
  </r>
  <r>
    <x v="0"/>
    <n v="1185732"/>
    <d v="2021-11-18T00:00:00"/>
    <x v="0"/>
    <x v="49"/>
    <s v="Manchester"/>
    <x v="0"/>
    <n v="68"/>
    <n v="117"/>
    <n v="7956"/>
    <n v="4216.68"/>
    <n v="0.53"/>
    <x v="2"/>
    <n v="2021"/>
    <x v="9"/>
    <x v="3"/>
    <x v="0"/>
    <n v="36.04"/>
  </r>
  <r>
    <x v="0"/>
    <n v="1185732"/>
    <d v="2021-11-18T00:00:00"/>
    <x v="0"/>
    <x v="49"/>
    <s v="Manchester"/>
    <x v="1"/>
    <n v="62"/>
    <n v="98"/>
    <n v="6076"/>
    <n v="3159.52"/>
    <n v="0.52"/>
    <x v="2"/>
    <n v="2021"/>
    <x v="9"/>
    <x v="3"/>
    <x v="0"/>
    <n v="32.24"/>
  </r>
  <r>
    <x v="0"/>
    <n v="1185732"/>
    <d v="2021-11-18T00:00:00"/>
    <x v="0"/>
    <x v="49"/>
    <s v="Manchester"/>
    <x v="2"/>
    <n v="63"/>
    <n v="104"/>
    <n v="6552"/>
    <n v="2948.3999999999996"/>
    <n v="0.44999999999999996"/>
    <x v="2"/>
    <n v="2021"/>
    <x v="9"/>
    <x v="3"/>
    <x v="0"/>
    <n v="28.349999999999998"/>
  </r>
  <r>
    <x v="0"/>
    <n v="1185732"/>
    <d v="2021-11-18T00:00:00"/>
    <x v="0"/>
    <x v="49"/>
    <s v="Manchester"/>
    <x v="3"/>
    <n v="64"/>
    <n v="85"/>
    <n v="5440"/>
    <n v="2176"/>
    <n v="0.4"/>
    <x v="2"/>
    <n v="2021"/>
    <x v="9"/>
    <x v="3"/>
    <x v="0"/>
    <n v="25.6"/>
  </r>
  <r>
    <x v="0"/>
    <n v="1185732"/>
    <d v="2021-11-18T00:00:00"/>
    <x v="0"/>
    <x v="49"/>
    <s v="Manchester"/>
    <x v="4"/>
    <n v="71"/>
    <n v="81"/>
    <n v="5751"/>
    <n v="2415.42"/>
    <n v="0.42"/>
    <x v="2"/>
    <n v="2021"/>
    <x v="9"/>
    <x v="3"/>
    <x v="1"/>
    <n v="29.82"/>
  </r>
  <r>
    <x v="0"/>
    <n v="1185732"/>
    <d v="2021-11-18T00:00:00"/>
    <x v="0"/>
    <x v="49"/>
    <s v="Manchester"/>
    <x v="5"/>
    <n v="78"/>
    <n v="116"/>
    <n v="9048"/>
    <n v="4252.5599999999995"/>
    <n v="0.47"/>
    <x v="2"/>
    <n v="2021"/>
    <x v="9"/>
    <x v="3"/>
    <x v="1"/>
    <n v="36.659999999999997"/>
  </r>
  <r>
    <x v="0"/>
    <n v="1185732"/>
    <d v="2021-12-17T00:00:00"/>
    <x v="0"/>
    <x v="49"/>
    <s v="Manchester"/>
    <x v="0"/>
    <n v="71"/>
    <n v="169"/>
    <n v="11999"/>
    <n v="6599.4500000000007"/>
    <n v="0.55000000000000004"/>
    <x v="2"/>
    <n v="2021"/>
    <x v="10"/>
    <x v="3"/>
    <x v="0"/>
    <n v="39.050000000000004"/>
  </r>
  <r>
    <x v="0"/>
    <n v="1185732"/>
    <d v="2021-12-17T00:00:00"/>
    <x v="0"/>
    <x v="49"/>
    <s v="Manchester"/>
    <x v="1"/>
    <n v="59"/>
    <n v="115"/>
    <n v="6785"/>
    <n v="3731.7500000000005"/>
    <n v="0.55000000000000004"/>
    <x v="2"/>
    <n v="2021"/>
    <x v="10"/>
    <x v="3"/>
    <x v="0"/>
    <n v="32.450000000000003"/>
  </r>
  <r>
    <x v="0"/>
    <n v="1185732"/>
    <d v="2021-12-17T00:00:00"/>
    <x v="0"/>
    <x v="49"/>
    <s v="Manchester"/>
    <x v="2"/>
    <n v="62"/>
    <n v="108"/>
    <n v="6696"/>
    <n v="2812.3199999999997"/>
    <n v="0.42"/>
    <x v="2"/>
    <n v="2021"/>
    <x v="10"/>
    <x v="3"/>
    <x v="0"/>
    <n v="26.039999999999996"/>
  </r>
  <r>
    <x v="0"/>
    <n v="1185732"/>
    <d v="2021-12-17T00:00:00"/>
    <x v="0"/>
    <x v="49"/>
    <s v="Manchester"/>
    <x v="3"/>
    <n v="62"/>
    <n v="88"/>
    <n v="5456"/>
    <n v="2400.64"/>
    <n v="0.44"/>
    <x v="2"/>
    <n v="2021"/>
    <x v="10"/>
    <x v="3"/>
    <x v="0"/>
    <n v="27.279999999999998"/>
  </r>
  <r>
    <x v="0"/>
    <n v="1185732"/>
    <d v="2021-12-17T00:00:00"/>
    <x v="0"/>
    <x v="49"/>
    <s v="Manchester"/>
    <x v="4"/>
    <n v="74"/>
    <n v="105"/>
    <n v="7770"/>
    <n v="3341.1"/>
    <n v="0.43"/>
    <x v="2"/>
    <n v="2021"/>
    <x v="10"/>
    <x v="3"/>
    <x v="1"/>
    <n v="31.82"/>
  </r>
  <r>
    <x v="0"/>
    <n v="1185732"/>
    <d v="2021-12-17T00:00:00"/>
    <x v="0"/>
    <x v="49"/>
    <s v="Manchester"/>
    <x v="5"/>
    <n v="74"/>
    <n v="117"/>
    <n v="8658"/>
    <n v="4242.42"/>
    <n v="0.49"/>
    <x v="2"/>
    <n v="2021"/>
    <x v="10"/>
    <x v="3"/>
    <x v="1"/>
    <n v="36.26"/>
  </r>
  <r>
    <x v="0"/>
    <n v="1185732"/>
    <d v="2021-01-24T00:00:00"/>
    <x v="0"/>
    <x v="49"/>
    <s v="Manchester"/>
    <x v="0"/>
    <n v="52"/>
    <n v="145"/>
    <n v="7540"/>
    <n v="3468.4"/>
    <n v="0.46"/>
    <x v="2"/>
    <n v="2021"/>
    <x v="0"/>
    <x v="0"/>
    <x v="0"/>
    <n v="23.92"/>
  </r>
  <r>
    <x v="0"/>
    <n v="1185732"/>
    <d v="2021-01-24T00:00:00"/>
    <x v="0"/>
    <x v="49"/>
    <s v="Manchester"/>
    <x v="1"/>
    <n v="50"/>
    <n v="84"/>
    <n v="4200"/>
    <n v="1974.0000000000002"/>
    <n v="0.47000000000000003"/>
    <x v="2"/>
    <n v="2021"/>
    <x v="0"/>
    <x v="0"/>
    <x v="0"/>
    <n v="23.500000000000004"/>
  </r>
  <r>
    <x v="0"/>
    <n v="1185732"/>
    <d v="2021-01-24T00:00:00"/>
    <x v="0"/>
    <x v="49"/>
    <s v="Manchester"/>
    <x v="2"/>
    <n v="44"/>
    <n v="90"/>
    <n v="3960"/>
    <n v="1386"/>
    <n v="0.35"/>
    <x v="2"/>
    <n v="2021"/>
    <x v="0"/>
    <x v="0"/>
    <x v="0"/>
    <n v="15.4"/>
  </r>
  <r>
    <x v="0"/>
    <n v="1185732"/>
    <d v="2021-01-24T00:00:00"/>
    <x v="0"/>
    <x v="49"/>
    <s v="Manchester"/>
    <x v="3"/>
    <n v="49"/>
    <n v="39"/>
    <n v="1911"/>
    <n v="707.06999999999994"/>
    <n v="0.37"/>
    <x v="2"/>
    <n v="2021"/>
    <x v="0"/>
    <x v="0"/>
    <x v="0"/>
    <n v="18.13"/>
  </r>
  <r>
    <x v="0"/>
    <n v="1185732"/>
    <d v="2021-01-24T00:00:00"/>
    <x v="0"/>
    <x v="49"/>
    <s v="Manchester"/>
    <x v="4"/>
    <n v="60"/>
    <n v="54"/>
    <n v="3240"/>
    <n v="1198.8"/>
    <n v="0.37"/>
    <x v="2"/>
    <n v="2021"/>
    <x v="0"/>
    <x v="0"/>
    <x v="1"/>
    <n v="22.2"/>
  </r>
  <r>
    <x v="0"/>
    <n v="1185732"/>
    <d v="2021-01-24T00:00:00"/>
    <x v="0"/>
    <x v="49"/>
    <s v="Manchester"/>
    <x v="5"/>
    <n v="54"/>
    <n v="78"/>
    <n v="4212"/>
    <n v="1895.3999999999999"/>
    <n v="0.44999999999999996"/>
    <x v="2"/>
    <n v="2021"/>
    <x v="0"/>
    <x v="0"/>
    <x v="1"/>
    <n v="24.299999999999997"/>
  </r>
  <r>
    <x v="0"/>
    <n v="1185732"/>
    <d v="2021-02-22T00:00:00"/>
    <x v="0"/>
    <x v="49"/>
    <s v="Manchester"/>
    <x v="0"/>
    <n v="52"/>
    <n v="173"/>
    <n v="8996"/>
    <n v="4048.2000000000007"/>
    <n v="0.45000000000000007"/>
    <x v="2"/>
    <n v="2021"/>
    <x v="1"/>
    <x v="0"/>
    <x v="0"/>
    <n v="23.400000000000006"/>
  </r>
  <r>
    <x v="0"/>
    <n v="1185732"/>
    <d v="2021-02-22T00:00:00"/>
    <x v="0"/>
    <x v="49"/>
    <s v="Manchester"/>
    <x v="1"/>
    <n v="53"/>
    <n v="59"/>
    <n v="3127"/>
    <n v="1438.42"/>
    <n v="0.46"/>
    <x v="2"/>
    <n v="2021"/>
    <x v="1"/>
    <x v="0"/>
    <x v="0"/>
    <n v="24.380000000000003"/>
  </r>
  <r>
    <x v="0"/>
    <n v="1185732"/>
    <d v="2021-02-22T00:00:00"/>
    <x v="0"/>
    <x v="49"/>
    <s v="Manchester"/>
    <x v="2"/>
    <n v="43"/>
    <n v="83"/>
    <n v="3569"/>
    <n v="1427.6000000000001"/>
    <n v="0.4"/>
    <x v="2"/>
    <n v="2021"/>
    <x v="1"/>
    <x v="0"/>
    <x v="0"/>
    <n v="17.200000000000003"/>
  </r>
  <r>
    <x v="0"/>
    <n v="1185732"/>
    <d v="2020-01-01T00:00:00"/>
    <x v="0"/>
    <x v="0"/>
    <s v="New York"/>
    <x v="0"/>
    <n v="34"/>
    <n v="384"/>
    <n v="13056"/>
    <n v="6789.12"/>
    <n v="0.52"/>
    <x v="1"/>
    <n v="2020"/>
    <x v="0"/>
    <x v="0"/>
    <x v="0"/>
    <n v="17.68"/>
  </r>
  <r>
    <x v="0"/>
    <n v="1185732"/>
    <d v="2020-01-02T00:00:00"/>
    <x v="0"/>
    <x v="0"/>
    <s v="New York"/>
    <x v="1"/>
    <n v="36"/>
    <n v="320"/>
    <n v="11520"/>
    <n v="4031.9999999999995"/>
    <n v="0.35"/>
    <x v="1"/>
    <n v="2020"/>
    <x v="0"/>
    <x v="0"/>
    <x v="0"/>
    <n v="12.599999999999998"/>
  </r>
  <r>
    <x v="0"/>
    <n v="1185732"/>
    <d v="2020-01-03T00:00:00"/>
    <x v="0"/>
    <x v="0"/>
    <s v="New York"/>
    <x v="2"/>
    <n v="32"/>
    <n v="350"/>
    <n v="11200"/>
    <n v="4144"/>
    <n v="0.37"/>
    <x v="1"/>
    <n v="2020"/>
    <x v="0"/>
    <x v="0"/>
    <x v="0"/>
    <n v="11.84"/>
  </r>
  <r>
    <x v="0"/>
    <n v="1185732"/>
    <d v="2020-01-04T00:00:00"/>
    <x v="0"/>
    <x v="0"/>
    <s v="New York"/>
    <x v="3"/>
    <n v="36"/>
    <n v="281"/>
    <n v="10116"/>
    <n v="3742.92"/>
    <n v="0.37"/>
    <x v="1"/>
    <n v="2020"/>
    <x v="0"/>
    <x v="0"/>
    <x v="0"/>
    <n v="13.32"/>
  </r>
  <r>
    <x v="0"/>
    <n v="1185732"/>
    <d v="2020-01-05T00:00:00"/>
    <x v="0"/>
    <x v="0"/>
    <s v="New York"/>
    <x v="4"/>
    <n v="43"/>
    <n v="306"/>
    <n v="13158"/>
    <n v="4868.46"/>
    <n v="0.37"/>
    <x v="1"/>
    <n v="2020"/>
    <x v="0"/>
    <x v="0"/>
    <x v="1"/>
    <n v="15.91"/>
  </r>
  <r>
    <x v="0"/>
    <n v="1185732"/>
    <d v="2020-01-06T00:00:00"/>
    <x v="0"/>
    <x v="0"/>
    <s v="New York"/>
    <x v="5"/>
    <n v="38"/>
    <n v="330"/>
    <n v="12540"/>
    <n v="4012.8"/>
    <n v="0.32"/>
    <x v="1"/>
    <n v="2020"/>
    <x v="0"/>
    <x v="0"/>
    <x v="1"/>
    <n v="12.16"/>
  </r>
  <r>
    <x v="0"/>
    <n v="1185732"/>
    <d v="2020-01-07T00:00:00"/>
    <x v="0"/>
    <x v="0"/>
    <s v="New York"/>
    <x v="0"/>
    <n v="33"/>
    <n v="388"/>
    <n v="12804"/>
    <n v="6658.08"/>
    <n v="0.52"/>
    <x v="1"/>
    <n v="2020"/>
    <x v="0"/>
    <x v="0"/>
    <x v="0"/>
    <n v="17.16"/>
  </r>
  <r>
    <x v="0"/>
    <n v="1185732"/>
    <d v="2020-01-08T00:00:00"/>
    <x v="0"/>
    <x v="0"/>
    <s v="New York"/>
    <x v="1"/>
    <n v="39"/>
    <n v="315"/>
    <n v="12285"/>
    <n v="4054.0499999999997"/>
    <n v="0.32999999999999996"/>
    <x v="1"/>
    <n v="2020"/>
    <x v="0"/>
    <x v="0"/>
    <x v="0"/>
    <n v="12.87"/>
  </r>
  <r>
    <x v="0"/>
    <n v="1185732"/>
    <d v="2020-01-21T00:00:00"/>
    <x v="0"/>
    <x v="0"/>
    <s v="New York"/>
    <x v="2"/>
    <n v="32"/>
    <n v="323"/>
    <n v="10336"/>
    <n v="3927.68"/>
    <n v="0.38"/>
    <x v="1"/>
    <n v="2020"/>
    <x v="0"/>
    <x v="0"/>
    <x v="0"/>
    <n v="12.16"/>
  </r>
  <r>
    <x v="0"/>
    <n v="1185732"/>
    <d v="2020-01-22T00:00:00"/>
    <x v="0"/>
    <x v="0"/>
    <s v="New York"/>
    <x v="3"/>
    <n v="32"/>
    <n v="248"/>
    <n v="7936"/>
    <n v="3015.68"/>
    <n v="0.38"/>
    <x v="1"/>
    <n v="2020"/>
    <x v="0"/>
    <x v="0"/>
    <x v="0"/>
    <n v="12.16"/>
  </r>
  <r>
    <x v="0"/>
    <n v="1185732"/>
    <d v="2020-01-23T00:00:00"/>
    <x v="0"/>
    <x v="0"/>
    <s v="New York"/>
    <x v="4"/>
    <n v="43"/>
    <n v="306"/>
    <n v="13158"/>
    <n v="4605.2999999999993"/>
    <n v="0.35"/>
    <x v="1"/>
    <n v="2020"/>
    <x v="0"/>
    <x v="0"/>
    <x v="1"/>
    <n v="15.049999999999997"/>
  </r>
  <r>
    <x v="0"/>
    <n v="1185732"/>
    <d v="2020-01-24T00:00:00"/>
    <x v="0"/>
    <x v="0"/>
    <s v="New York"/>
    <x v="5"/>
    <n v="36"/>
    <n v="350"/>
    <n v="12600"/>
    <n v="3653.9999999999995"/>
    <n v="0.28999999999999998"/>
    <x v="1"/>
    <n v="2020"/>
    <x v="0"/>
    <x v="0"/>
    <x v="1"/>
    <n v="10.44"/>
  </r>
  <r>
    <x v="0"/>
    <n v="1185732"/>
    <d v="2020-01-25T00:00:00"/>
    <x v="0"/>
    <x v="0"/>
    <s v="New York"/>
    <x v="0"/>
    <n v="40"/>
    <n v="390"/>
    <n v="15600"/>
    <n v="8112"/>
    <n v="0.52"/>
    <x v="1"/>
    <n v="2020"/>
    <x v="0"/>
    <x v="0"/>
    <x v="0"/>
    <n v="20.8"/>
  </r>
  <r>
    <x v="0"/>
    <n v="1185732"/>
    <d v="2020-01-26T00:00:00"/>
    <x v="0"/>
    <x v="0"/>
    <s v="New York"/>
    <x v="1"/>
    <n v="35"/>
    <n v="315"/>
    <n v="11025"/>
    <n v="3969"/>
    <n v="0.36"/>
    <x v="1"/>
    <n v="2020"/>
    <x v="0"/>
    <x v="0"/>
    <x v="0"/>
    <n v="12.6"/>
  </r>
  <r>
    <x v="0"/>
    <n v="1185732"/>
    <d v="2020-01-27T00:00:00"/>
    <x v="0"/>
    <x v="0"/>
    <s v="New York"/>
    <x v="2"/>
    <n v="27"/>
    <n v="314"/>
    <n v="8478"/>
    <n v="3475.98"/>
    <n v="0.41"/>
    <x v="1"/>
    <n v="2020"/>
    <x v="0"/>
    <x v="0"/>
    <x v="0"/>
    <n v="11.07"/>
  </r>
  <r>
    <x v="0"/>
    <n v="1185732"/>
    <d v="2020-01-28T00:00:00"/>
    <x v="0"/>
    <x v="0"/>
    <s v="New York"/>
    <x v="3"/>
    <n v="31"/>
    <n v="240"/>
    <n v="7440"/>
    <n v="2975.9999999999995"/>
    <n v="0.39999999999999997"/>
    <x v="1"/>
    <n v="2020"/>
    <x v="0"/>
    <x v="0"/>
    <x v="0"/>
    <n v="12.399999999999999"/>
  </r>
  <r>
    <x v="0"/>
    <n v="1185732"/>
    <d v="2020-01-29T00:00:00"/>
    <x v="0"/>
    <x v="0"/>
    <s v="New York"/>
    <x v="4"/>
    <n v="43"/>
    <n v="289"/>
    <n v="12427"/>
    <n v="3976.64"/>
    <n v="0.32"/>
    <x v="1"/>
    <n v="2020"/>
    <x v="0"/>
    <x v="0"/>
    <x v="1"/>
    <n v="13.76"/>
  </r>
  <r>
    <x v="0"/>
    <n v="1185732"/>
    <d v="2020-01-30T00:00:00"/>
    <x v="0"/>
    <x v="0"/>
    <s v="New York"/>
    <x v="5"/>
    <n v="36"/>
    <n v="323"/>
    <n v="11628"/>
    <n v="3139.5600000000004"/>
    <n v="0.27"/>
    <x v="1"/>
    <n v="2020"/>
    <x v="0"/>
    <x v="0"/>
    <x v="1"/>
    <n v="9.7200000000000006"/>
  </r>
  <r>
    <x v="0"/>
    <n v="1185732"/>
    <d v="2020-01-31T00:00:00"/>
    <x v="0"/>
    <x v="0"/>
    <s v="New York"/>
    <x v="0"/>
    <n v="33"/>
    <n v="372"/>
    <n v="12276"/>
    <n v="6629.0400000000009"/>
    <n v="0.54"/>
    <x v="1"/>
    <n v="2020"/>
    <x v="0"/>
    <x v="0"/>
    <x v="0"/>
    <n v="17.820000000000004"/>
  </r>
  <r>
    <x v="0"/>
    <n v="1185732"/>
    <d v="2020-02-01T00:00:00"/>
    <x v="0"/>
    <x v="0"/>
    <s v="New York"/>
    <x v="1"/>
    <n v="35"/>
    <n v="315"/>
    <n v="11025"/>
    <n v="3638.2499999999995"/>
    <n v="0.32999999999999996"/>
    <x v="1"/>
    <n v="2020"/>
    <x v="1"/>
    <x v="0"/>
    <x v="0"/>
    <n v="11.549999999999999"/>
  </r>
  <r>
    <x v="0"/>
    <n v="1185732"/>
    <d v="2020-02-02T00:00:00"/>
    <x v="0"/>
    <x v="0"/>
    <s v="New York"/>
    <x v="2"/>
    <n v="28"/>
    <n v="315"/>
    <n v="8820"/>
    <n v="3351.6"/>
    <n v="0.38"/>
    <x v="1"/>
    <n v="2020"/>
    <x v="1"/>
    <x v="0"/>
    <x v="0"/>
    <n v="10.64"/>
  </r>
  <r>
    <x v="0"/>
    <n v="1185732"/>
    <d v="2020-02-03T00:00:00"/>
    <x v="0"/>
    <x v="0"/>
    <s v="New York"/>
    <x v="3"/>
    <n v="31"/>
    <n v="289"/>
    <n v="8959"/>
    <n v="3314.83"/>
    <n v="0.37"/>
    <x v="1"/>
    <n v="2020"/>
    <x v="1"/>
    <x v="0"/>
    <x v="0"/>
    <n v="11.469999999999999"/>
  </r>
  <r>
    <x v="0"/>
    <n v="1185732"/>
    <d v="2020-02-04T00:00:00"/>
    <x v="0"/>
    <x v="0"/>
    <s v="New York"/>
    <x v="4"/>
    <n v="44"/>
    <n v="281"/>
    <n v="12364"/>
    <n v="4451.04"/>
    <n v="0.36"/>
    <x v="1"/>
    <n v="2020"/>
    <x v="1"/>
    <x v="0"/>
    <x v="1"/>
    <n v="15.84"/>
  </r>
  <r>
    <x v="0"/>
    <n v="1185732"/>
    <d v="2020-02-05T00:00:00"/>
    <x v="0"/>
    <x v="0"/>
    <s v="New York"/>
    <x v="5"/>
    <n v="39"/>
    <n v="333"/>
    <n v="12987"/>
    <n v="3506.4900000000002"/>
    <n v="0.27"/>
    <x v="1"/>
    <n v="2020"/>
    <x v="1"/>
    <x v="0"/>
    <x v="1"/>
    <n v="10.530000000000001"/>
  </r>
  <r>
    <x v="0"/>
    <n v="1185732"/>
    <d v="2020-02-06T00:00:00"/>
    <x v="0"/>
    <x v="0"/>
    <s v="New York"/>
    <x v="0"/>
    <n v="44"/>
    <n v="366"/>
    <n v="16104"/>
    <n v="8374.08"/>
    <n v="0.52"/>
    <x v="1"/>
    <n v="2020"/>
    <x v="1"/>
    <x v="0"/>
    <x v="0"/>
    <n v="22.88"/>
  </r>
  <r>
    <x v="0"/>
    <n v="1185732"/>
    <d v="2020-02-07T00:00:00"/>
    <x v="0"/>
    <x v="0"/>
    <s v="New York"/>
    <x v="1"/>
    <n v="37"/>
    <n v="296"/>
    <n v="10952"/>
    <n v="3833.2"/>
    <n v="0.35"/>
    <x v="1"/>
    <n v="2020"/>
    <x v="1"/>
    <x v="0"/>
    <x v="0"/>
    <n v="12.95"/>
  </r>
  <r>
    <x v="0"/>
    <n v="1185732"/>
    <d v="2020-02-08T00:00:00"/>
    <x v="0"/>
    <x v="0"/>
    <s v="New York"/>
    <x v="2"/>
    <n v="36"/>
    <n v="288"/>
    <n v="10368"/>
    <n v="4354.5599999999995"/>
    <n v="0.42"/>
    <x v="1"/>
    <n v="2020"/>
    <x v="1"/>
    <x v="0"/>
    <x v="0"/>
    <n v="15.119999999999997"/>
  </r>
  <r>
    <x v="0"/>
    <n v="1185732"/>
    <d v="2020-02-09T00:00:00"/>
    <x v="0"/>
    <x v="0"/>
    <s v="New York"/>
    <x v="3"/>
    <n v="33"/>
    <n v="289"/>
    <n v="9537"/>
    <n v="3814.7999999999997"/>
    <n v="0.39999999999999997"/>
    <x v="1"/>
    <n v="2020"/>
    <x v="1"/>
    <x v="0"/>
    <x v="0"/>
    <n v="13.2"/>
  </r>
  <r>
    <x v="0"/>
    <n v="1185732"/>
    <d v="2020-02-10T00:00:00"/>
    <x v="0"/>
    <x v="0"/>
    <s v="New York"/>
    <x v="4"/>
    <n v="47"/>
    <n v="280"/>
    <n v="13160"/>
    <n v="4606"/>
    <n v="0.35"/>
    <x v="1"/>
    <n v="2020"/>
    <x v="1"/>
    <x v="0"/>
    <x v="1"/>
    <n v="16.45"/>
  </r>
  <r>
    <x v="0"/>
    <n v="1185732"/>
    <d v="2020-03-03T00:00:00"/>
    <x v="0"/>
    <x v="0"/>
    <s v="New York"/>
    <x v="5"/>
    <n v="44"/>
    <n v="320"/>
    <n v="14080"/>
    <n v="4083.2"/>
    <n v="0.28999999999999998"/>
    <x v="1"/>
    <n v="2020"/>
    <x v="2"/>
    <x v="0"/>
    <x v="1"/>
    <n v="12.76"/>
  </r>
  <r>
    <x v="0"/>
    <n v="1185732"/>
    <d v="2020-03-04T00:00:00"/>
    <x v="0"/>
    <x v="0"/>
    <s v="New York"/>
    <x v="0"/>
    <n v="47"/>
    <n v="400"/>
    <n v="18800"/>
    <n v="9776"/>
    <n v="0.52"/>
    <x v="1"/>
    <n v="2020"/>
    <x v="2"/>
    <x v="0"/>
    <x v="0"/>
    <n v="24.44"/>
  </r>
  <r>
    <x v="0"/>
    <n v="1185732"/>
    <d v="2020-03-05T00:00:00"/>
    <x v="0"/>
    <x v="0"/>
    <s v="New York"/>
    <x v="1"/>
    <n v="41"/>
    <n v="340"/>
    <n v="13940"/>
    <n v="4739.5999999999995"/>
    <n v="0.33999999999999997"/>
    <x v="1"/>
    <n v="2020"/>
    <x v="2"/>
    <x v="0"/>
    <x v="0"/>
    <n v="13.939999999999998"/>
  </r>
  <r>
    <x v="0"/>
    <n v="1185732"/>
    <d v="2020-03-06T00:00:00"/>
    <x v="0"/>
    <x v="0"/>
    <s v="New York"/>
    <x v="2"/>
    <n v="37"/>
    <n v="296"/>
    <n v="10952"/>
    <n v="4490.32"/>
    <n v="0.41"/>
    <x v="1"/>
    <n v="2020"/>
    <x v="2"/>
    <x v="0"/>
    <x v="0"/>
    <n v="15.169999999999998"/>
  </r>
  <r>
    <x v="0"/>
    <n v="1185732"/>
    <d v="2020-03-07T00:00:00"/>
    <x v="0"/>
    <x v="0"/>
    <s v="New York"/>
    <x v="3"/>
    <n v="38"/>
    <n v="297"/>
    <n v="11286"/>
    <n v="4288.68"/>
    <n v="0.38"/>
    <x v="1"/>
    <n v="2020"/>
    <x v="2"/>
    <x v="0"/>
    <x v="0"/>
    <n v="14.440000000000001"/>
  </r>
  <r>
    <x v="0"/>
    <n v="1185732"/>
    <d v="2020-03-08T00:00:00"/>
    <x v="0"/>
    <x v="0"/>
    <s v="New York"/>
    <x v="4"/>
    <n v="45"/>
    <n v="288"/>
    <n v="12960"/>
    <n v="4406.3999999999996"/>
    <n v="0.33999999999999997"/>
    <x v="1"/>
    <n v="2020"/>
    <x v="2"/>
    <x v="0"/>
    <x v="1"/>
    <n v="15.299999999999999"/>
  </r>
  <r>
    <x v="0"/>
    <n v="1185732"/>
    <d v="2020-03-09T00:00:00"/>
    <x v="0"/>
    <x v="0"/>
    <s v="New York"/>
    <x v="5"/>
    <n v="46"/>
    <n v="347"/>
    <n v="15962"/>
    <n v="5107.84"/>
    <n v="0.32"/>
    <x v="1"/>
    <n v="2020"/>
    <x v="2"/>
    <x v="0"/>
    <x v="1"/>
    <n v="14.72"/>
  </r>
  <r>
    <x v="0"/>
    <n v="1185732"/>
    <d v="2020-03-10T00:00:00"/>
    <x v="0"/>
    <x v="0"/>
    <s v="New York"/>
    <x v="0"/>
    <n v="44"/>
    <n v="434"/>
    <n v="19096"/>
    <n v="9929.92"/>
    <n v="0.52"/>
    <x v="1"/>
    <n v="2020"/>
    <x v="2"/>
    <x v="0"/>
    <x v="0"/>
    <n v="22.88"/>
  </r>
  <r>
    <x v="0"/>
    <n v="1185732"/>
    <d v="2020-03-11T00:00:00"/>
    <x v="0"/>
    <x v="0"/>
    <s v="New York"/>
    <x v="1"/>
    <n v="41"/>
    <n v="318"/>
    <n v="13038"/>
    <n v="4824.0599999999995"/>
    <n v="0.37"/>
    <x v="1"/>
    <n v="2020"/>
    <x v="2"/>
    <x v="0"/>
    <x v="0"/>
    <n v="15.169999999999998"/>
  </r>
  <r>
    <x v="0"/>
    <n v="1185732"/>
    <d v="2020-03-12T00:00:00"/>
    <x v="0"/>
    <x v="0"/>
    <s v="New York"/>
    <x v="2"/>
    <n v="35"/>
    <n v="295"/>
    <n v="10325"/>
    <n v="4336.5"/>
    <n v="0.42"/>
    <x v="1"/>
    <n v="2020"/>
    <x v="2"/>
    <x v="0"/>
    <x v="0"/>
    <n v="14.7"/>
  </r>
  <r>
    <x v="0"/>
    <n v="1185732"/>
    <d v="2020-03-13T00:00:00"/>
    <x v="0"/>
    <x v="0"/>
    <s v="New York"/>
    <x v="3"/>
    <n v="35"/>
    <n v="270"/>
    <n v="9450"/>
    <n v="3496.5"/>
    <n v="0.37"/>
    <x v="1"/>
    <n v="2020"/>
    <x v="2"/>
    <x v="0"/>
    <x v="0"/>
    <n v="12.95"/>
  </r>
  <r>
    <x v="0"/>
    <n v="1185732"/>
    <d v="2020-03-14T00:00:00"/>
    <x v="0"/>
    <x v="0"/>
    <s v="New York"/>
    <x v="4"/>
    <n v="46"/>
    <n v="278"/>
    <n v="12788"/>
    <n v="4347.9199999999992"/>
    <n v="0.33999999999999997"/>
    <x v="1"/>
    <n v="2020"/>
    <x v="2"/>
    <x v="0"/>
    <x v="1"/>
    <n v="15.639999999999997"/>
  </r>
  <r>
    <x v="0"/>
    <n v="1185732"/>
    <d v="2020-03-15T00:00:00"/>
    <x v="0"/>
    <x v="0"/>
    <s v="New York"/>
    <x v="5"/>
    <n v="47"/>
    <n v="352"/>
    <n v="16544"/>
    <n v="4466.88"/>
    <n v="0.27"/>
    <x v="1"/>
    <n v="2020"/>
    <x v="2"/>
    <x v="0"/>
    <x v="1"/>
    <n v="12.69"/>
  </r>
  <r>
    <x v="0"/>
    <n v="1185732"/>
    <d v="2020-03-16T00:00:00"/>
    <x v="0"/>
    <x v="0"/>
    <s v="New York"/>
    <x v="0"/>
    <n v="41"/>
    <n v="375"/>
    <n v="15375"/>
    <n v="7995"/>
    <n v="0.52"/>
    <x v="1"/>
    <n v="2020"/>
    <x v="2"/>
    <x v="0"/>
    <x v="0"/>
    <n v="21.32"/>
  </r>
  <r>
    <x v="0"/>
    <n v="1185732"/>
    <d v="2020-03-17T00:00:00"/>
    <x v="0"/>
    <x v="0"/>
    <s v="New York"/>
    <x v="1"/>
    <n v="37"/>
    <n v="359"/>
    <n v="13283"/>
    <n v="4516.2199999999993"/>
    <n v="0.33999999999999997"/>
    <x v="1"/>
    <n v="2020"/>
    <x v="2"/>
    <x v="0"/>
    <x v="0"/>
    <n v="12.579999999999998"/>
  </r>
  <r>
    <x v="0"/>
    <n v="1185732"/>
    <d v="2020-03-18T00:00:00"/>
    <x v="0"/>
    <x v="0"/>
    <s v="New York"/>
    <x v="2"/>
    <n v="37"/>
    <n v="314"/>
    <n v="11618"/>
    <n v="4298.66"/>
    <n v="0.37"/>
    <x v="1"/>
    <n v="2020"/>
    <x v="2"/>
    <x v="0"/>
    <x v="0"/>
    <n v="13.69"/>
  </r>
  <r>
    <x v="0"/>
    <n v="1185732"/>
    <d v="2020-03-31T00:00:00"/>
    <x v="0"/>
    <x v="0"/>
    <s v="New York"/>
    <x v="3"/>
    <n v="40"/>
    <n v="324"/>
    <n v="12960"/>
    <n v="5184"/>
    <n v="0.39999999999999997"/>
    <x v="1"/>
    <n v="2020"/>
    <x v="2"/>
    <x v="0"/>
    <x v="0"/>
    <n v="16"/>
  </r>
  <r>
    <x v="1"/>
    <n v="1185732"/>
    <d v="2020-04-17T00:00:00"/>
    <x v="0"/>
    <x v="0"/>
    <s v="New York"/>
    <x v="4"/>
    <n v="43"/>
    <n v="279"/>
    <n v="11997"/>
    <n v="3959.0099999999993"/>
    <n v="0.32999999999999996"/>
    <x v="1"/>
    <n v="2020"/>
    <x v="3"/>
    <x v="1"/>
    <x v="1"/>
    <n v="14.189999999999998"/>
  </r>
  <r>
    <x v="1"/>
    <n v="1185732"/>
    <d v="2020-04-18T00:00:00"/>
    <x v="0"/>
    <x v="0"/>
    <s v="New York"/>
    <x v="5"/>
    <n v="48"/>
    <n v="355"/>
    <n v="17040"/>
    <n v="5112"/>
    <n v="0.3"/>
    <x v="1"/>
    <n v="2020"/>
    <x v="3"/>
    <x v="1"/>
    <x v="1"/>
    <n v="14.4"/>
  </r>
  <r>
    <x v="1"/>
    <n v="1185732"/>
    <d v="2020-04-19T00:00:00"/>
    <x v="0"/>
    <x v="0"/>
    <s v="New York"/>
    <x v="0"/>
    <n v="39"/>
    <n v="408"/>
    <n v="15912"/>
    <n v="8751.6"/>
    <n v="0.55000000000000004"/>
    <x v="1"/>
    <n v="2020"/>
    <x v="3"/>
    <x v="1"/>
    <x v="0"/>
    <n v="21.45"/>
  </r>
  <r>
    <x v="1"/>
    <n v="1185732"/>
    <d v="2020-04-20T00:00:00"/>
    <x v="0"/>
    <x v="0"/>
    <s v="New York"/>
    <x v="1"/>
    <n v="43"/>
    <n v="350"/>
    <n v="15050"/>
    <n v="4966.4999999999991"/>
    <n v="0.32999999999999996"/>
    <x v="1"/>
    <n v="2020"/>
    <x v="3"/>
    <x v="1"/>
    <x v="0"/>
    <n v="14.189999999999998"/>
  </r>
  <r>
    <x v="1"/>
    <n v="1185732"/>
    <d v="2020-04-21T00:00:00"/>
    <x v="0"/>
    <x v="0"/>
    <s v="New York"/>
    <x v="2"/>
    <n v="36"/>
    <n v="315"/>
    <n v="11340"/>
    <n v="4422.5999999999995"/>
    <n v="0.38999999999999996"/>
    <x v="1"/>
    <n v="2020"/>
    <x v="3"/>
    <x v="1"/>
    <x v="0"/>
    <n v="14.04"/>
  </r>
  <r>
    <x v="1"/>
    <n v="1185732"/>
    <d v="2020-04-22T00:00:00"/>
    <x v="0"/>
    <x v="0"/>
    <s v="New York"/>
    <x v="3"/>
    <n v="34"/>
    <n v="306"/>
    <n v="10404"/>
    <n v="4057.5599999999995"/>
    <n v="0.38999999999999996"/>
    <x v="1"/>
    <n v="2020"/>
    <x v="3"/>
    <x v="1"/>
    <x v="0"/>
    <n v="13.259999999999998"/>
  </r>
  <r>
    <x v="1"/>
    <n v="1185732"/>
    <d v="2020-04-23T00:00:00"/>
    <x v="0"/>
    <x v="0"/>
    <s v="New York"/>
    <x v="4"/>
    <n v="44"/>
    <n v="315"/>
    <n v="13860"/>
    <n v="5128.2"/>
    <n v="0.37"/>
    <x v="1"/>
    <n v="2020"/>
    <x v="3"/>
    <x v="1"/>
    <x v="1"/>
    <n v="16.28"/>
  </r>
  <r>
    <x v="1"/>
    <n v="1185732"/>
    <d v="2020-04-24T00:00:00"/>
    <x v="0"/>
    <x v="0"/>
    <s v="New York"/>
    <x v="5"/>
    <n v="45"/>
    <n v="350"/>
    <n v="15750"/>
    <n v="4725"/>
    <n v="0.3"/>
    <x v="1"/>
    <n v="2020"/>
    <x v="3"/>
    <x v="1"/>
    <x v="1"/>
    <n v="13.5"/>
  </r>
  <r>
    <x v="1"/>
    <n v="1185732"/>
    <d v="2020-04-25T00:00:00"/>
    <x v="0"/>
    <x v="0"/>
    <s v="New York"/>
    <x v="4"/>
    <n v="51"/>
    <n v="289"/>
    <n v="14739"/>
    <n v="4716.4800000000005"/>
    <n v="0.32"/>
    <x v="1"/>
    <n v="2020"/>
    <x v="3"/>
    <x v="1"/>
    <x v="1"/>
    <n v="16.32"/>
  </r>
  <r>
    <x v="1"/>
    <n v="1185732"/>
    <d v="2020-04-26T00:00:00"/>
    <x v="0"/>
    <x v="0"/>
    <s v="New York"/>
    <x v="5"/>
    <n v="50"/>
    <n v="330"/>
    <n v="16500"/>
    <n v="4620"/>
    <n v="0.28000000000000003"/>
    <x v="1"/>
    <n v="2020"/>
    <x v="3"/>
    <x v="1"/>
    <x v="1"/>
    <n v="14"/>
  </r>
  <r>
    <x v="1"/>
    <n v="1185732"/>
    <d v="2020-04-27T00:00:00"/>
    <x v="0"/>
    <x v="0"/>
    <s v="New York"/>
    <x v="0"/>
    <n v="46"/>
    <n v="403"/>
    <n v="18538"/>
    <n v="10381.280000000001"/>
    <n v="0.56000000000000005"/>
    <x v="1"/>
    <n v="2020"/>
    <x v="3"/>
    <x v="1"/>
    <x v="0"/>
    <n v="25.76"/>
  </r>
  <r>
    <x v="1"/>
    <n v="1185732"/>
    <d v="2020-04-28T00:00:00"/>
    <x v="0"/>
    <x v="0"/>
    <s v="New York"/>
    <x v="1"/>
    <n v="40"/>
    <n v="312"/>
    <n v="12480"/>
    <n v="4492.8"/>
    <n v="0.36"/>
    <x v="1"/>
    <n v="2020"/>
    <x v="3"/>
    <x v="1"/>
    <x v="0"/>
    <n v="14.4"/>
  </r>
  <r>
    <x v="1"/>
    <n v="1185732"/>
    <d v="2020-04-29T00:00:00"/>
    <x v="0"/>
    <x v="0"/>
    <s v="New York"/>
    <x v="2"/>
    <n v="43"/>
    <n v="294"/>
    <n v="12642"/>
    <n v="5309.6399999999994"/>
    <n v="0.42"/>
    <x v="1"/>
    <n v="2020"/>
    <x v="3"/>
    <x v="1"/>
    <x v="0"/>
    <n v="18.059999999999999"/>
  </r>
  <r>
    <x v="1"/>
    <n v="1185732"/>
    <d v="2020-04-30T00:00:00"/>
    <x v="0"/>
    <x v="0"/>
    <s v="New York"/>
    <x v="3"/>
    <n v="41"/>
    <n v="270"/>
    <n v="11070"/>
    <n v="4095.9"/>
    <n v="0.37"/>
    <x v="1"/>
    <n v="2020"/>
    <x v="3"/>
    <x v="1"/>
    <x v="0"/>
    <n v="15.17"/>
  </r>
  <r>
    <x v="1"/>
    <n v="1185732"/>
    <d v="2020-05-01T00:00:00"/>
    <x v="0"/>
    <x v="0"/>
    <s v="New York"/>
    <x v="4"/>
    <n v="47"/>
    <n v="280"/>
    <n v="13160"/>
    <n v="4737.5999999999995"/>
    <n v="0.36"/>
    <x v="1"/>
    <n v="2020"/>
    <x v="4"/>
    <x v="1"/>
    <x v="1"/>
    <n v="16.919999999999998"/>
  </r>
  <r>
    <x v="1"/>
    <n v="1185732"/>
    <d v="2020-05-02T00:00:00"/>
    <x v="0"/>
    <x v="0"/>
    <s v="New York"/>
    <x v="5"/>
    <n v="53"/>
    <n v="322"/>
    <n v="17066"/>
    <n v="4778.4800000000005"/>
    <n v="0.28000000000000003"/>
    <x v="1"/>
    <n v="2020"/>
    <x v="4"/>
    <x v="1"/>
    <x v="1"/>
    <n v="14.840000000000002"/>
  </r>
  <r>
    <x v="1"/>
    <n v="1185732"/>
    <d v="2020-05-03T00:00:00"/>
    <x v="0"/>
    <x v="0"/>
    <s v="New York"/>
    <x v="0"/>
    <n v="48"/>
    <n v="420"/>
    <n v="20160"/>
    <n v="11289.6"/>
    <n v="0.56000000000000005"/>
    <x v="1"/>
    <n v="2020"/>
    <x v="4"/>
    <x v="1"/>
    <x v="0"/>
    <n v="26.880000000000003"/>
  </r>
  <r>
    <x v="1"/>
    <n v="1185732"/>
    <d v="2020-05-04T00:00:00"/>
    <x v="0"/>
    <x v="0"/>
    <s v="New York"/>
    <x v="1"/>
    <n v="43"/>
    <n v="310"/>
    <n v="13330"/>
    <n v="4665.5"/>
    <n v="0.35"/>
    <x v="1"/>
    <n v="2020"/>
    <x v="4"/>
    <x v="1"/>
    <x v="0"/>
    <n v="15.05"/>
  </r>
  <r>
    <x v="1"/>
    <n v="1185732"/>
    <d v="2020-05-05T00:00:00"/>
    <x v="0"/>
    <x v="0"/>
    <s v="New York"/>
    <x v="2"/>
    <n v="42"/>
    <n v="333"/>
    <n v="13986"/>
    <n v="5594.4"/>
    <n v="0.39999999999999997"/>
    <x v="1"/>
    <n v="2020"/>
    <x v="4"/>
    <x v="1"/>
    <x v="0"/>
    <n v="16.799999999999997"/>
  </r>
  <r>
    <x v="1"/>
    <n v="1185732"/>
    <d v="2020-05-06T00:00:00"/>
    <x v="0"/>
    <x v="0"/>
    <s v="New York"/>
    <x v="3"/>
    <n v="41"/>
    <n v="306"/>
    <n v="12546"/>
    <n v="5018.3999999999996"/>
    <n v="0.39999999999999997"/>
    <x v="1"/>
    <n v="2020"/>
    <x v="4"/>
    <x v="1"/>
    <x v="0"/>
    <n v="16.399999999999999"/>
  </r>
  <r>
    <x v="1"/>
    <n v="1185732"/>
    <d v="2020-05-07T00:00:00"/>
    <x v="0"/>
    <x v="0"/>
    <s v="New York"/>
    <x v="4"/>
    <n v="48"/>
    <n v="279"/>
    <n v="13392"/>
    <n v="4955.04"/>
    <n v="0.37"/>
    <x v="1"/>
    <n v="2020"/>
    <x v="4"/>
    <x v="1"/>
    <x v="1"/>
    <n v="17.760000000000002"/>
  </r>
  <r>
    <x v="1"/>
    <n v="1185732"/>
    <d v="2020-07-18T00:00:00"/>
    <x v="0"/>
    <x v="0"/>
    <s v="New York"/>
    <x v="5"/>
    <n v="48"/>
    <n v="340"/>
    <n v="16320"/>
    <n v="4896"/>
    <n v="0.3"/>
    <x v="1"/>
    <n v="2020"/>
    <x v="5"/>
    <x v="2"/>
    <x v="1"/>
    <n v="14.4"/>
  </r>
  <r>
    <x v="2"/>
    <n v="1197831"/>
    <d v="2020-07-19T00:00:00"/>
    <x v="0"/>
    <x v="0"/>
    <s v="New York"/>
    <x v="0"/>
    <n v="20"/>
    <n v="270"/>
    <n v="5400"/>
    <n v="2105.9999999999995"/>
    <n v="0.38999999999999996"/>
    <x v="1"/>
    <n v="2020"/>
    <x v="5"/>
    <x v="2"/>
    <x v="0"/>
    <n v="7.799999999999998"/>
  </r>
  <r>
    <x v="2"/>
    <n v="1197831"/>
    <d v="2020-07-20T00:00:00"/>
    <x v="0"/>
    <x v="0"/>
    <s v="New York"/>
    <x v="1"/>
    <n v="26"/>
    <n v="270"/>
    <n v="7020"/>
    <n v="2597.4"/>
    <n v="0.37"/>
    <x v="1"/>
    <n v="2020"/>
    <x v="5"/>
    <x v="2"/>
    <x v="0"/>
    <n v="9.620000000000001"/>
  </r>
  <r>
    <x v="2"/>
    <n v="1197831"/>
    <d v="2020-07-21T00:00:00"/>
    <x v="0"/>
    <x v="0"/>
    <s v="New York"/>
    <x v="2"/>
    <n v="27"/>
    <n v="238"/>
    <n v="6426"/>
    <n v="2506.14"/>
    <n v="0.38999999999999996"/>
    <x v="1"/>
    <n v="2020"/>
    <x v="5"/>
    <x v="2"/>
    <x v="0"/>
    <n v="10.53"/>
  </r>
  <r>
    <x v="2"/>
    <n v="1197831"/>
    <d v="2020-07-22T00:00:00"/>
    <x v="0"/>
    <x v="0"/>
    <s v="New York"/>
    <x v="3"/>
    <n v="27"/>
    <n v="210"/>
    <n v="5670"/>
    <n v="2948.4"/>
    <n v="0.52"/>
    <x v="1"/>
    <n v="2020"/>
    <x v="5"/>
    <x v="2"/>
    <x v="0"/>
    <n v="14.040000000000001"/>
  </r>
  <r>
    <x v="2"/>
    <n v="1197831"/>
    <d v="2020-07-23T00:00:00"/>
    <x v="1"/>
    <x v="1"/>
    <s v="Houston"/>
    <x v="4"/>
    <n v="26"/>
    <n v="176"/>
    <n v="4576"/>
    <n v="1555.84"/>
    <n v="0.33999999999999997"/>
    <x v="1"/>
    <n v="2020"/>
    <x v="5"/>
    <x v="2"/>
    <x v="1"/>
    <n v="8.84"/>
  </r>
  <r>
    <x v="2"/>
    <n v="1197831"/>
    <d v="2020-07-24T00:00:00"/>
    <x v="1"/>
    <x v="1"/>
    <s v="Houston"/>
    <x v="5"/>
    <n v="25"/>
    <n v="224"/>
    <n v="5600"/>
    <n v="3136.0000000000005"/>
    <n v="0.56000000000000005"/>
    <x v="1"/>
    <n v="2020"/>
    <x v="5"/>
    <x v="2"/>
    <x v="1"/>
    <n v="14.000000000000002"/>
  </r>
  <r>
    <x v="2"/>
    <n v="1197831"/>
    <d v="2020-07-25T00:00:00"/>
    <x v="1"/>
    <x v="1"/>
    <s v="Houston"/>
    <x v="0"/>
    <n v="20"/>
    <n v="255"/>
    <n v="5100"/>
    <n v="2091"/>
    <n v="0.41"/>
    <x v="1"/>
    <n v="2020"/>
    <x v="5"/>
    <x v="2"/>
    <x v="0"/>
    <n v="8.1999999999999993"/>
  </r>
  <r>
    <x v="2"/>
    <n v="1197831"/>
    <d v="2020-07-26T00:00:00"/>
    <x v="1"/>
    <x v="1"/>
    <s v="Houston"/>
    <x v="1"/>
    <n v="23"/>
    <n v="289"/>
    <n v="6647"/>
    <n v="2791.74"/>
    <n v="0.42"/>
    <x v="1"/>
    <n v="2020"/>
    <x v="5"/>
    <x v="2"/>
    <x v="0"/>
    <n v="9.6599999999999984"/>
  </r>
  <r>
    <x v="2"/>
    <n v="1197831"/>
    <d v="2020-07-27T00:00:00"/>
    <x v="1"/>
    <x v="1"/>
    <s v="Houston"/>
    <x v="2"/>
    <n v="27"/>
    <n v="236"/>
    <n v="6372"/>
    <n v="2612.52"/>
    <n v="0.41"/>
    <x v="1"/>
    <n v="2020"/>
    <x v="5"/>
    <x v="2"/>
    <x v="0"/>
    <n v="11.07"/>
  </r>
  <r>
    <x v="2"/>
    <n v="1197831"/>
    <d v="2020-07-28T00:00:00"/>
    <x v="1"/>
    <x v="1"/>
    <s v="Houston"/>
    <x v="3"/>
    <n v="26"/>
    <n v="213"/>
    <n v="5538"/>
    <n v="2769"/>
    <n v="0.5"/>
    <x v="1"/>
    <n v="2020"/>
    <x v="5"/>
    <x v="2"/>
    <x v="0"/>
    <n v="13"/>
  </r>
  <r>
    <x v="2"/>
    <n v="1197831"/>
    <d v="2020-07-29T00:00:00"/>
    <x v="1"/>
    <x v="1"/>
    <s v="Houston"/>
    <x v="4"/>
    <n v="28"/>
    <n v="160"/>
    <n v="4480"/>
    <n v="1478.3999999999999"/>
    <n v="0.32999999999999996"/>
    <x v="1"/>
    <n v="2020"/>
    <x v="5"/>
    <x v="2"/>
    <x v="1"/>
    <n v="9.2399999999999984"/>
  </r>
  <r>
    <x v="2"/>
    <n v="1197831"/>
    <d v="2020-07-30T00:00:00"/>
    <x v="1"/>
    <x v="1"/>
    <s v="Houston"/>
    <x v="5"/>
    <n v="26"/>
    <n v="231"/>
    <n v="6006"/>
    <n v="3303.3"/>
    <n v="0.55000000000000004"/>
    <x v="1"/>
    <n v="2020"/>
    <x v="5"/>
    <x v="2"/>
    <x v="1"/>
    <n v="14.3"/>
  </r>
  <r>
    <x v="2"/>
    <n v="1197831"/>
    <d v="2020-07-31T00:00:00"/>
    <x v="1"/>
    <x v="1"/>
    <s v="Houston"/>
    <x v="0"/>
    <n v="20"/>
    <n v="306"/>
    <n v="6120"/>
    <n v="2570.4"/>
    <n v="0.42"/>
    <x v="1"/>
    <n v="2020"/>
    <x v="5"/>
    <x v="2"/>
    <x v="0"/>
    <n v="8.4"/>
  </r>
  <r>
    <x v="2"/>
    <n v="1197831"/>
    <d v="2020-08-01T00:00:00"/>
    <x v="1"/>
    <x v="1"/>
    <s v="Houston"/>
    <x v="1"/>
    <n v="30"/>
    <n v="263"/>
    <n v="7890"/>
    <n v="3077.0999999999995"/>
    <n v="0.38999999999999996"/>
    <x v="1"/>
    <n v="2020"/>
    <x v="6"/>
    <x v="2"/>
    <x v="0"/>
    <n v="11.699999999999998"/>
  </r>
  <r>
    <x v="2"/>
    <n v="1197831"/>
    <d v="2020-08-02T00:00:00"/>
    <x v="1"/>
    <x v="1"/>
    <s v="Houston"/>
    <x v="2"/>
    <n v="23"/>
    <n v="224"/>
    <n v="5152"/>
    <n v="2163.84"/>
    <n v="0.42"/>
    <x v="1"/>
    <n v="2020"/>
    <x v="6"/>
    <x v="2"/>
    <x v="0"/>
    <n v="9.66"/>
  </r>
  <r>
    <x v="2"/>
    <n v="1197831"/>
    <d v="2020-08-03T00:00:00"/>
    <x v="1"/>
    <x v="1"/>
    <s v="Houston"/>
    <x v="3"/>
    <n v="30"/>
    <n v="204"/>
    <n v="6120"/>
    <n v="2937.6"/>
    <n v="0.48"/>
    <x v="1"/>
    <n v="2020"/>
    <x v="6"/>
    <x v="2"/>
    <x v="0"/>
    <n v="14.4"/>
  </r>
  <r>
    <x v="2"/>
    <n v="1197831"/>
    <d v="2020-08-04T00:00:00"/>
    <x v="1"/>
    <x v="1"/>
    <s v="Houston"/>
    <x v="4"/>
    <n v="35"/>
    <n v="155"/>
    <n v="5425"/>
    <n v="1736"/>
    <n v="0.32"/>
    <x v="1"/>
    <n v="2020"/>
    <x v="6"/>
    <x v="2"/>
    <x v="1"/>
    <n v="11.2"/>
  </r>
  <r>
    <x v="2"/>
    <n v="1197831"/>
    <d v="2020-08-05T00:00:00"/>
    <x v="1"/>
    <x v="1"/>
    <s v="Houston"/>
    <x v="5"/>
    <n v="29"/>
    <n v="228"/>
    <n v="6612"/>
    <n v="3636.6000000000004"/>
    <n v="0.55000000000000004"/>
    <x v="1"/>
    <n v="2020"/>
    <x v="6"/>
    <x v="2"/>
    <x v="1"/>
    <n v="15.950000000000001"/>
  </r>
  <r>
    <x v="2"/>
    <n v="1197831"/>
    <d v="2020-08-06T00:00:00"/>
    <x v="1"/>
    <x v="1"/>
    <s v="Houston"/>
    <x v="0"/>
    <n v="23"/>
    <n v="306"/>
    <n v="7038"/>
    <n v="2604.06"/>
    <n v="0.37"/>
    <x v="1"/>
    <n v="2020"/>
    <x v="6"/>
    <x v="2"/>
    <x v="0"/>
    <n v="8.51"/>
  </r>
  <r>
    <x v="2"/>
    <n v="1197831"/>
    <d v="2020-08-07T00:00:00"/>
    <x v="1"/>
    <x v="1"/>
    <s v="Houston"/>
    <x v="1"/>
    <n v="29"/>
    <n v="306"/>
    <n v="8874"/>
    <n v="3638.3399999999997"/>
    <n v="0.41"/>
    <x v="1"/>
    <n v="2020"/>
    <x v="6"/>
    <x v="2"/>
    <x v="0"/>
    <n v="11.889999999999999"/>
  </r>
  <r>
    <x v="2"/>
    <n v="1197831"/>
    <d v="2020-08-08T00:00:00"/>
    <x v="1"/>
    <x v="1"/>
    <s v="Houston"/>
    <x v="2"/>
    <n v="24"/>
    <n v="232"/>
    <n v="5568"/>
    <n v="2060.16"/>
    <n v="0.37"/>
    <x v="1"/>
    <n v="2020"/>
    <x v="6"/>
    <x v="2"/>
    <x v="0"/>
    <n v="8.879999999999999"/>
  </r>
  <r>
    <x v="2"/>
    <n v="1197831"/>
    <d v="2020-08-09T00:00:00"/>
    <x v="1"/>
    <x v="1"/>
    <s v="Houston"/>
    <x v="3"/>
    <n v="28"/>
    <n v="213"/>
    <n v="5964"/>
    <n v="2862.72"/>
    <n v="0.48"/>
    <x v="1"/>
    <n v="2020"/>
    <x v="6"/>
    <x v="2"/>
    <x v="0"/>
    <n v="13.44"/>
  </r>
  <r>
    <x v="1"/>
    <n v="1197831"/>
    <d v="2020-08-10T00:00:00"/>
    <x v="1"/>
    <x v="1"/>
    <s v="Houston"/>
    <x v="4"/>
    <n v="34"/>
    <n v="179"/>
    <n v="6086"/>
    <n v="2069.2399999999998"/>
    <n v="0.33999999999999997"/>
    <x v="1"/>
    <n v="2020"/>
    <x v="6"/>
    <x v="2"/>
    <x v="1"/>
    <n v="11.559999999999999"/>
  </r>
  <r>
    <x v="1"/>
    <n v="1197831"/>
    <d v="2020-08-11T00:00:00"/>
    <x v="1"/>
    <x v="1"/>
    <s v="Houston"/>
    <x v="5"/>
    <n v="27"/>
    <n v="272"/>
    <n v="7344"/>
    <n v="4039.2000000000003"/>
    <n v="0.55000000000000004"/>
    <x v="1"/>
    <n v="2020"/>
    <x v="6"/>
    <x v="2"/>
    <x v="1"/>
    <n v="14.850000000000001"/>
  </r>
  <r>
    <x v="1"/>
    <n v="1197831"/>
    <d v="2020-08-12T00:00:00"/>
    <x v="1"/>
    <x v="1"/>
    <s v="Houston"/>
    <x v="0"/>
    <n v="24"/>
    <n v="315"/>
    <n v="7560"/>
    <n v="2948.3999999999996"/>
    <n v="0.38999999999999996"/>
    <x v="1"/>
    <n v="2020"/>
    <x v="6"/>
    <x v="2"/>
    <x v="0"/>
    <n v="9.36"/>
  </r>
  <r>
    <x v="1"/>
    <n v="1197831"/>
    <d v="2020-08-13T00:00:00"/>
    <x v="1"/>
    <x v="1"/>
    <s v="Houston"/>
    <x v="1"/>
    <n v="30"/>
    <n v="287"/>
    <n v="8610"/>
    <n v="3616.2"/>
    <n v="0.42"/>
    <x v="1"/>
    <n v="2020"/>
    <x v="6"/>
    <x v="2"/>
    <x v="0"/>
    <n v="12.6"/>
  </r>
  <r>
    <x v="1"/>
    <n v="1197831"/>
    <d v="2020-08-14T00:00:00"/>
    <x v="1"/>
    <x v="1"/>
    <s v="Houston"/>
    <x v="2"/>
    <n v="23"/>
    <n v="240"/>
    <n v="5520"/>
    <n v="2042.3999999999999"/>
    <n v="0.37"/>
    <x v="1"/>
    <n v="2020"/>
    <x v="6"/>
    <x v="2"/>
    <x v="0"/>
    <n v="8.51"/>
  </r>
  <r>
    <x v="1"/>
    <n v="1197831"/>
    <d v="2020-08-15T00:00:00"/>
    <x v="1"/>
    <x v="1"/>
    <s v="Houston"/>
    <x v="3"/>
    <n v="31"/>
    <n v="245"/>
    <n v="7595"/>
    <n v="3873.4500000000003"/>
    <n v="0.51"/>
    <x v="1"/>
    <n v="2020"/>
    <x v="6"/>
    <x v="2"/>
    <x v="0"/>
    <n v="15.81"/>
  </r>
  <r>
    <x v="1"/>
    <n v="1197831"/>
    <d v="2020-08-16T00:00:00"/>
    <x v="1"/>
    <x v="1"/>
    <s v="Houston"/>
    <x v="4"/>
    <n v="35"/>
    <n v="180"/>
    <n v="6300"/>
    <n v="2205"/>
    <n v="0.35"/>
    <x v="1"/>
    <n v="2020"/>
    <x v="6"/>
    <x v="2"/>
    <x v="1"/>
    <n v="12.25"/>
  </r>
  <r>
    <x v="1"/>
    <n v="1197831"/>
    <d v="2020-08-17T00:00:00"/>
    <x v="1"/>
    <x v="1"/>
    <s v="Houston"/>
    <x v="5"/>
    <n v="32"/>
    <n v="295"/>
    <n v="9440"/>
    <n v="5380.8"/>
    <n v="0.57000000000000006"/>
    <x v="1"/>
    <n v="2020"/>
    <x v="6"/>
    <x v="2"/>
    <x v="1"/>
    <n v="18.240000000000002"/>
  </r>
  <r>
    <x v="1"/>
    <n v="1197831"/>
    <d v="2020-08-18T00:00:00"/>
    <x v="1"/>
    <x v="1"/>
    <s v="Houston"/>
    <x v="0"/>
    <n v="28"/>
    <n v="295"/>
    <n v="8260"/>
    <n v="3386.6"/>
    <n v="0.41"/>
    <x v="1"/>
    <n v="2020"/>
    <x v="6"/>
    <x v="2"/>
    <x v="0"/>
    <n v="11.48"/>
  </r>
  <r>
    <x v="1"/>
    <n v="1197831"/>
    <d v="2020-08-19T00:00:00"/>
    <x v="1"/>
    <x v="1"/>
    <s v="Houston"/>
    <x v="1"/>
    <n v="33"/>
    <n v="323"/>
    <n v="10659"/>
    <n v="4476.78"/>
    <n v="0.42"/>
    <x v="1"/>
    <n v="2020"/>
    <x v="6"/>
    <x v="2"/>
    <x v="0"/>
    <n v="13.86"/>
  </r>
  <r>
    <x v="1"/>
    <n v="1197831"/>
    <d v="2020-08-20T00:00:00"/>
    <x v="1"/>
    <x v="1"/>
    <s v="Houston"/>
    <x v="2"/>
    <n v="27"/>
    <n v="264"/>
    <n v="7128"/>
    <n v="2851.2"/>
    <n v="0.39999999999999997"/>
    <x v="1"/>
    <n v="2020"/>
    <x v="6"/>
    <x v="2"/>
    <x v="0"/>
    <n v="10.799999999999999"/>
  </r>
  <r>
    <x v="1"/>
    <n v="1197831"/>
    <d v="2020-08-21T00:00:00"/>
    <x v="1"/>
    <x v="1"/>
    <s v="Houston"/>
    <x v="3"/>
    <n v="26"/>
    <n v="263"/>
    <n v="6838"/>
    <n v="3282.24"/>
    <n v="0.48"/>
    <x v="1"/>
    <n v="2020"/>
    <x v="6"/>
    <x v="2"/>
    <x v="0"/>
    <n v="12.479999999999999"/>
  </r>
  <r>
    <x v="1"/>
    <n v="1197831"/>
    <d v="2020-08-22T00:00:00"/>
    <x v="1"/>
    <x v="1"/>
    <s v="Houston"/>
    <x v="4"/>
    <n v="29"/>
    <n v="221"/>
    <n v="6409"/>
    <n v="2050.88"/>
    <n v="0.32"/>
    <x v="1"/>
    <n v="2020"/>
    <x v="6"/>
    <x v="2"/>
    <x v="1"/>
    <n v="9.2800000000000011"/>
  </r>
  <r>
    <x v="1"/>
    <n v="1197831"/>
    <d v="2020-08-23T00:00:00"/>
    <x v="1"/>
    <x v="1"/>
    <s v="Houston"/>
    <x v="5"/>
    <n v="38"/>
    <n v="350"/>
    <n v="13300"/>
    <n v="7581.0000000000009"/>
    <n v="0.57000000000000006"/>
    <x v="1"/>
    <n v="2020"/>
    <x v="6"/>
    <x v="2"/>
    <x v="1"/>
    <n v="21.660000000000004"/>
  </r>
  <r>
    <x v="1"/>
    <n v="1197831"/>
    <d v="2020-08-24T00:00:00"/>
    <x v="1"/>
    <x v="1"/>
    <s v="Houston"/>
    <x v="0"/>
    <n v="29"/>
    <n v="295"/>
    <n v="8555"/>
    <n v="3421.9999999999995"/>
    <n v="0.39999999999999997"/>
    <x v="1"/>
    <n v="2020"/>
    <x v="6"/>
    <x v="2"/>
    <x v="0"/>
    <n v="11.599999999999998"/>
  </r>
  <r>
    <x v="1"/>
    <n v="1197831"/>
    <d v="2020-08-25T00:00:00"/>
    <x v="1"/>
    <x v="1"/>
    <s v="Houston"/>
    <x v="1"/>
    <n v="32"/>
    <n v="285"/>
    <n v="9120"/>
    <n v="3830.3999999999996"/>
    <n v="0.42"/>
    <x v="1"/>
    <n v="2020"/>
    <x v="6"/>
    <x v="2"/>
    <x v="0"/>
    <n v="13.44"/>
  </r>
  <r>
    <x v="1"/>
    <n v="1197831"/>
    <d v="2020-08-26T00:00:00"/>
    <x v="1"/>
    <x v="1"/>
    <s v="Houston"/>
    <x v="2"/>
    <n v="29"/>
    <n v="374"/>
    <n v="10846"/>
    <n v="4446.8599999999997"/>
    <n v="0.41"/>
    <x v="1"/>
    <n v="2020"/>
    <x v="6"/>
    <x v="2"/>
    <x v="0"/>
    <n v="11.889999999999999"/>
  </r>
  <r>
    <x v="1"/>
    <n v="1197831"/>
    <d v="2020-08-27T00:00:00"/>
    <x v="1"/>
    <x v="1"/>
    <s v="Houston"/>
    <x v="3"/>
    <n v="28"/>
    <n v="224"/>
    <n v="6272"/>
    <n v="3261.44"/>
    <n v="0.52"/>
    <x v="1"/>
    <n v="2020"/>
    <x v="6"/>
    <x v="2"/>
    <x v="0"/>
    <n v="14.56"/>
  </r>
  <r>
    <x v="1"/>
    <n v="1197831"/>
    <d v="2020-08-28T00:00:00"/>
    <x v="1"/>
    <x v="1"/>
    <s v="Houston"/>
    <x v="4"/>
    <n v="33"/>
    <n v="217"/>
    <n v="7161"/>
    <n v="2577.96"/>
    <n v="0.36"/>
    <x v="1"/>
    <n v="2020"/>
    <x v="6"/>
    <x v="2"/>
    <x v="1"/>
    <n v="11.88"/>
  </r>
  <r>
    <x v="1"/>
    <n v="1197831"/>
    <d v="2020-08-29T00:00:00"/>
    <x v="1"/>
    <x v="1"/>
    <s v="Houston"/>
    <x v="5"/>
    <n v="36"/>
    <n v="302"/>
    <n v="10872"/>
    <n v="5653.4400000000005"/>
    <n v="0.52"/>
    <x v="1"/>
    <n v="2020"/>
    <x v="6"/>
    <x v="2"/>
    <x v="1"/>
    <n v="18.720000000000002"/>
  </r>
  <r>
    <x v="1"/>
    <n v="1197831"/>
    <d v="2020-08-30T00:00:00"/>
    <x v="1"/>
    <x v="1"/>
    <s v="Houston"/>
    <x v="0"/>
    <n v="27"/>
    <n v="305"/>
    <n v="8235"/>
    <n v="3046.95"/>
    <n v="0.37"/>
    <x v="1"/>
    <n v="2020"/>
    <x v="6"/>
    <x v="2"/>
    <x v="0"/>
    <n v="9.99"/>
  </r>
  <r>
    <x v="1"/>
    <n v="1197831"/>
    <d v="2020-08-31T00:00:00"/>
    <x v="1"/>
    <x v="1"/>
    <s v="Houston"/>
    <x v="1"/>
    <n v="33"/>
    <n v="305"/>
    <n v="10065"/>
    <n v="3824.7"/>
    <n v="0.38"/>
    <x v="1"/>
    <n v="2020"/>
    <x v="6"/>
    <x v="2"/>
    <x v="0"/>
    <n v="12.54"/>
  </r>
  <r>
    <x v="1"/>
    <n v="1197831"/>
    <d v="2020-09-01T00:00:00"/>
    <x v="1"/>
    <x v="1"/>
    <s v="Houston"/>
    <x v="2"/>
    <n v="29"/>
    <n v="374"/>
    <n v="10846"/>
    <n v="4446.8599999999997"/>
    <n v="0.41"/>
    <x v="1"/>
    <n v="2020"/>
    <x v="7"/>
    <x v="2"/>
    <x v="0"/>
    <n v="11.889999999999999"/>
  </r>
  <r>
    <x v="1"/>
    <n v="1197831"/>
    <d v="2020-09-02T00:00:00"/>
    <x v="1"/>
    <x v="1"/>
    <s v="Houston"/>
    <x v="3"/>
    <n v="30"/>
    <n v="215"/>
    <n v="6450"/>
    <n v="3096"/>
    <n v="0.48"/>
    <x v="1"/>
    <n v="2020"/>
    <x v="7"/>
    <x v="2"/>
    <x v="0"/>
    <n v="14.4"/>
  </r>
  <r>
    <x v="1"/>
    <n v="1197831"/>
    <d v="2020-09-03T00:00:00"/>
    <x v="1"/>
    <x v="1"/>
    <s v="Houston"/>
    <x v="4"/>
    <n v="35"/>
    <n v="228"/>
    <n v="7980"/>
    <n v="2713.2"/>
    <n v="0.33999999999999997"/>
    <x v="1"/>
    <n v="2020"/>
    <x v="7"/>
    <x v="2"/>
    <x v="1"/>
    <n v="11.899999999999999"/>
  </r>
  <r>
    <x v="1"/>
    <n v="1197831"/>
    <d v="2020-09-04T00:00:00"/>
    <x v="1"/>
    <x v="1"/>
    <s v="Houston"/>
    <x v="5"/>
    <n v="39"/>
    <n v="270"/>
    <n v="10530"/>
    <n v="5686.2000000000007"/>
    <n v="0.54"/>
    <x v="1"/>
    <n v="2020"/>
    <x v="7"/>
    <x v="2"/>
    <x v="1"/>
    <n v="21.060000000000002"/>
  </r>
  <r>
    <x v="1"/>
    <n v="1197831"/>
    <d v="2020-09-05T00:00:00"/>
    <x v="1"/>
    <x v="1"/>
    <s v="Houston"/>
    <x v="0"/>
    <n v="33"/>
    <n v="264"/>
    <n v="8712"/>
    <n v="3659.04"/>
    <n v="0.42"/>
    <x v="1"/>
    <n v="2020"/>
    <x v="7"/>
    <x v="2"/>
    <x v="0"/>
    <n v="13.86"/>
  </r>
  <r>
    <x v="1"/>
    <n v="1197831"/>
    <d v="2020-09-06T00:00:00"/>
    <x v="1"/>
    <x v="1"/>
    <s v="Houston"/>
    <x v="1"/>
    <n v="32"/>
    <n v="255"/>
    <n v="8160"/>
    <n v="3019.2"/>
    <n v="0.37"/>
    <x v="1"/>
    <n v="2020"/>
    <x v="7"/>
    <x v="2"/>
    <x v="0"/>
    <n v="11.84"/>
  </r>
  <r>
    <x v="1"/>
    <n v="1197831"/>
    <d v="2020-09-07T00:00:00"/>
    <x v="1"/>
    <x v="1"/>
    <s v="Houston"/>
    <x v="2"/>
    <n v="36"/>
    <n v="315"/>
    <n v="11340"/>
    <n v="4309.2"/>
    <n v="0.38"/>
    <x v="1"/>
    <n v="2020"/>
    <x v="7"/>
    <x v="2"/>
    <x v="0"/>
    <n v="13.68"/>
  </r>
  <r>
    <x v="1"/>
    <n v="1197831"/>
    <d v="2020-09-08T00:00:00"/>
    <x v="1"/>
    <x v="1"/>
    <s v="Houston"/>
    <x v="3"/>
    <n v="37"/>
    <n v="200"/>
    <n v="7400"/>
    <n v="3700"/>
    <n v="0.5"/>
    <x v="1"/>
    <n v="2020"/>
    <x v="7"/>
    <x v="2"/>
    <x v="0"/>
    <n v="18.5"/>
  </r>
  <r>
    <x v="1"/>
    <n v="1197831"/>
    <d v="2020-09-09T00:00:00"/>
    <x v="1"/>
    <x v="1"/>
    <s v="Houston"/>
    <x v="4"/>
    <n v="36"/>
    <n v="206"/>
    <n v="7416"/>
    <n v="2669.7599999999998"/>
    <n v="0.36"/>
    <x v="1"/>
    <n v="2020"/>
    <x v="7"/>
    <x v="2"/>
    <x v="1"/>
    <n v="12.959999999999999"/>
  </r>
  <r>
    <x v="1"/>
    <n v="1197831"/>
    <d v="2020-09-10T00:00:00"/>
    <x v="1"/>
    <x v="1"/>
    <s v="Houston"/>
    <x v="5"/>
    <n v="42"/>
    <n v="298"/>
    <n v="12516"/>
    <n v="7134.1200000000008"/>
    <n v="0.57000000000000006"/>
    <x v="1"/>
    <n v="2020"/>
    <x v="7"/>
    <x v="2"/>
    <x v="1"/>
    <n v="23.94"/>
  </r>
  <r>
    <x v="1"/>
    <n v="1197831"/>
    <d v="2020-09-11T00:00:00"/>
    <x v="1"/>
    <x v="1"/>
    <s v="Houston"/>
    <x v="0"/>
    <n v="31"/>
    <n v="272"/>
    <n v="8432"/>
    <n v="3288.4799999999996"/>
    <n v="0.38999999999999996"/>
    <x v="1"/>
    <n v="2020"/>
    <x v="7"/>
    <x v="2"/>
    <x v="0"/>
    <n v="12.089999999999998"/>
  </r>
  <r>
    <x v="1"/>
    <n v="1197831"/>
    <d v="2020-09-12T00:00:00"/>
    <x v="1"/>
    <x v="1"/>
    <s v="Houston"/>
    <x v="1"/>
    <n v="29"/>
    <n v="248"/>
    <n v="7192"/>
    <n v="2804.8799999999997"/>
    <n v="0.38999999999999996"/>
    <x v="1"/>
    <n v="2020"/>
    <x v="7"/>
    <x v="2"/>
    <x v="0"/>
    <n v="11.309999999999999"/>
  </r>
  <r>
    <x v="1"/>
    <n v="1197831"/>
    <d v="2020-09-13T00:00:00"/>
    <x v="1"/>
    <x v="1"/>
    <s v="Houston"/>
    <x v="2"/>
    <n v="39"/>
    <n v="255"/>
    <n v="9945"/>
    <n v="3679.65"/>
    <n v="0.37"/>
    <x v="1"/>
    <n v="2020"/>
    <x v="7"/>
    <x v="2"/>
    <x v="0"/>
    <n v="14.43"/>
  </r>
  <r>
    <x v="1"/>
    <n v="1197831"/>
    <d v="2020-09-14T00:00:00"/>
    <x v="1"/>
    <x v="1"/>
    <s v="Houston"/>
    <x v="3"/>
    <n v="36"/>
    <n v="204"/>
    <n v="7344"/>
    <n v="3451.6800000000003"/>
    <n v="0.47000000000000003"/>
    <x v="1"/>
    <n v="2020"/>
    <x v="7"/>
    <x v="2"/>
    <x v="0"/>
    <n v="16.920000000000002"/>
  </r>
  <r>
    <x v="1"/>
    <n v="1197831"/>
    <d v="2020-09-15T00:00:00"/>
    <x v="1"/>
    <x v="1"/>
    <s v="Houston"/>
    <x v="4"/>
    <n v="35"/>
    <n v="184"/>
    <n v="6440"/>
    <n v="2382.8000000000002"/>
    <n v="0.37"/>
    <x v="1"/>
    <n v="2020"/>
    <x v="7"/>
    <x v="2"/>
    <x v="1"/>
    <n v="12.950000000000001"/>
  </r>
  <r>
    <x v="1"/>
    <n v="1197831"/>
    <d v="2020-09-16T00:00:00"/>
    <x v="1"/>
    <x v="1"/>
    <s v="Houston"/>
    <x v="5"/>
    <n v="43"/>
    <n v="233"/>
    <n v="10019"/>
    <n v="5410.26"/>
    <n v="0.54"/>
    <x v="1"/>
    <n v="2020"/>
    <x v="7"/>
    <x v="2"/>
    <x v="1"/>
    <n v="23.220000000000002"/>
  </r>
  <r>
    <x v="1"/>
    <n v="1197831"/>
    <d v="2020-10-20T00:00:00"/>
    <x v="1"/>
    <x v="1"/>
    <s v="Houston"/>
    <x v="0"/>
    <n v="34"/>
    <n v="270"/>
    <n v="9180"/>
    <n v="3488.4"/>
    <n v="0.38"/>
    <x v="1"/>
    <n v="2020"/>
    <x v="8"/>
    <x v="3"/>
    <x v="0"/>
    <n v="12.92"/>
  </r>
  <r>
    <x v="1"/>
    <n v="1197831"/>
    <d v="2020-10-21T00:00:00"/>
    <x v="1"/>
    <x v="1"/>
    <s v="Houston"/>
    <x v="1"/>
    <n v="31"/>
    <n v="306"/>
    <n v="9486"/>
    <n v="3794.3999999999996"/>
    <n v="0.39999999999999997"/>
    <x v="1"/>
    <n v="2020"/>
    <x v="8"/>
    <x v="3"/>
    <x v="0"/>
    <n v="12.399999999999999"/>
  </r>
  <r>
    <x v="1"/>
    <n v="1197831"/>
    <d v="2020-10-22T00:00:00"/>
    <x v="1"/>
    <x v="1"/>
    <s v="Houston"/>
    <x v="2"/>
    <n v="34"/>
    <n v="281"/>
    <n v="9554"/>
    <n v="3726.0599999999995"/>
    <n v="0.38999999999999996"/>
    <x v="1"/>
    <n v="2020"/>
    <x v="8"/>
    <x v="3"/>
    <x v="0"/>
    <n v="13.259999999999998"/>
  </r>
  <r>
    <x v="1"/>
    <n v="1197831"/>
    <d v="2020-10-23T00:00:00"/>
    <x v="1"/>
    <x v="1"/>
    <s v="Houston"/>
    <x v="3"/>
    <n v="36"/>
    <n v="230"/>
    <n v="8280"/>
    <n v="4140"/>
    <n v="0.5"/>
    <x v="1"/>
    <n v="2020"/>
    <x v="8"/>
    <x v="3"/>
    <x v="0"/>
    <n v="18"/>
  </r>
  <r>
    <x v="1"/>
    <n v="1197831"/>
    <d v="2020-10-24T00:00:00"/>
    <x v="1"/>
    <x v="1"/>
    <s v="Houston"/>
    <x v="4"/>
    <n v="30"/>
    <n v="195"/>
    <n v="5850"/>
    <n v="1872"/>
    <n v="0.32"/>
    <x v="1"/>
    <n v="2020"/>
    <x v="8"/>
    <x v="3"/>
    <x v="1"/>
    <n v="9.6"/>
  </r>
  <r>
    <x v="1"/>
    <n v="1197831"/>
    <d v="2020-10-25T00:00:00"/>
    <x v="1"/>
    <x v="1"/>
    <s v="Houston"/>
    <x v="5"/>
    <n v="44"/>
    <n v="289"/>
    <n v="12716"/>
    <n v="7248.1200000000008"/>
    <n v="0.57000000000000006"/>
    <x v="1"/>
    <n v="2020"/>
    <x v="8"/>
    <x v="3"/>
    <x v="1"/>
    <n v="25.080000000000002"/>
  </r>
  <r>
    <x v="1"/>
    <n v="1197831"/>
    <d v="2020-10-26T00:00:00"/>
    <x v="1"/>
    <x v="1"/>
    <s v="Houston"/>
    <x v="0"/>
    <n v="32"/>
    <n v="333"/>
    <n v="10656"/>
    <n v="4262.3999999999996"/>
    <n v="0.39999999999999997"/>
    <x v="1"/>
    <n v="2020"/>
    <x v="8"/>
    <x v="3"/>
    <x v="0"/>
    <n v="12.799999999999999"/>
  </r>
  <r>
    <x v="1"/>
    <n v="1197831"/>
    <d v="2020-10-27T00:00:00"/>
    <x v="1"/>
    <x v="1"/>
    <s v="Houston"/>
    <x v="1"/>
    <n v="34"/>
    <n v="333"/>
    <n v="11322"/>
    <n v="4755.24"/>
    <n v="0.42"/>
    <x v="1"/>
    <n v="2020"/>
    <x v="8"/>
    <x v="3"/>
    <x v="0"/>
    <n v="14.28"/>
  </r>
  <r>
    <x v="1"/>
    <n v="1197831"/>
    <d v="2020-10-28T00:00:00"/>
    <x v="1"/>
    <x v="1"/>
    <s v="Houston"/>
    <x v="2"/>
    <n v="38"/>
    <n v="298"/>
    <n v="11324"/>
    <n v="4303.12"/>
    <n v="0.38"/>
    <x v="1"/>
    <n v="2020"/>
    <x v="8"/>
    <x v="3"/>
    <x v="0"/>
    <n v="14.44"/>
  </r>
  <r>
    <x v="1"/>
    <n v="1197831"/>
    <d v="2020-10-29T00:00:00"/>
    <x v="1"/>
    <x v="1"/>
    <s v="Houston"/>
    <x v="3"/>
    <n v="36"/>
    <n v="210"/>
    <n v="7560"/>
    <n v="3931.2000000000003"/>
    <n v="0.52"/>
    <x v="1"/>
    <n v="2020"/>
    <x v="8"/>
    <x v="3"/>
    <x v="0"/>
    <n v="18.720000000000002"/>
  </r>
  <r>
    <x v="1"/>
    <n v="1197831"/>
    <d v="2020-10-30T00:00:00"/>
    <x v="1"/>
    <x v="1"/>
    <s v="Houston"/>
    <x v="4"/>
    <n v="30"/>
    <n v="208"/>
    <n v="6240"/>
    <n v="2246.4"/>
    <n v="0.36"/>
    <x v="1"/>
    <n v="2020"/>
    <x v="8"/>
    <x v="3"/>
    <x v="1"/>
    <n v="10.8"/>
  </r>
  <r>
    <x v="1"/>
    <n v="1197831"/>
    <d v="2020-10-31T00:00:00"/>
    <x v="1"/>
    <x v="1"/>
    <s v="Houston"/>
    <x v="5"/>
    <n v="41"/>
    <n v="306"/>
    <n v="12546"/>
    <n v="6900.3"/>
    <n v="0.55000000000000004"/>
    <x v="1"/>
    <n v="2020"/>
    <x v="8"/>
    <x v="3"/>
    <x v="1"/>
    <n v="22.55"/>
  </r>
  <r>
    <x v="3"/>
    <n v="1128299"/>
    <d v="2020-11-01T00:00:00"/>
    <x v="1"/>
    <x v="1"/>
    <s v="Houston"/>
    <x v="0"/>
    <n v="30"/>
    <n v="264"/>
    <n v="7920"/>
    <n v="3088.8"/>
    <n v="0.39"/>
    <x v="1"/>
    <n v="2020"/>
    <x v="9"/>
    <x v="3"/>
    <x v="0"/>
    <n v="11.700000000000001"/>
  </r>
  <r>
    <x v="3"/>
    <n v="1128299"/>
    <d v="2020-11-02T00:00:00"/>
    <x v="1"/>
    <x v="1"/>
    <s v="Houston"/>
    <x v="1"/>
    <n v="33"/>
    <n v="248"/>
    <n v="8184"/>
    <n v="1882.3200000000002"/>
    <n v="0.23"/>
    <x v="1"/>
    <n v="2020"/>
    <x v="9"/>
    <x v="3"/>
    <x v="0"/>
    <n v="7.5900000000000007"/>
  </r>
  <r>
    <x v="3"/>
    <n v="1128299"/>
    <d v="2020-11-03T00:00:00"/>
    <x v="1"/>
    <x v="1"/>
    <s v="Houston"/>
    <x v="2"/>
    <n v="33"/>
    <n v="271"/>
    <n v="8943"/>
    <n v="3756.0600000000004"/>
    <n v="0.42000000000000004"/>
    <x v="1"/>
    <n v="2020"/>
    <x v="9"/>
    <x v="3"/>
    <x v="0"/>
    <n v="13.860000000000001"/>
  </r>
  <r>
    <x v="3"/>
    <n v="1128299"/>
    <d v="2020-11-04T00:00:00"/>
    <x v="1"/>
    <x v="1"/>
    <s v="Houston"/>
    <x v="3"/>
    <n v="35"/>
    <n v="219"/>
    <n v="7665"/>
    <n v="2759.4"/>
    <n v="0.36"/>
    <x v="1"/>
    <n v="2020"/>
    <x v="9"/>
    <x v="3"/>
    <x v="0"/>
    <n v="12.6"/>
  </r>
  <r>
    <x v="3"/>
    <n v="1128299"/>
    <d v="2020-11-05T00:00:00"/>
    <x v="2"/>
    <x v="2"/>
    <s v="San Francisco"/>
    <x v="4"/>
    <n v="38"/>
    <n v="173"/>
    <n v="6574"/>
    <n v="3549.96"/>
    <n v="0.54"/>
    <x v="1"/>
    <n v="2020"/>
    <x v="9"/>
    <x v="3"/>
    <x v="1"/>
    <n v="20.52"/>
  </r>
  <r>
    <x v="3"/>
    <n v="1128299"/>
    <d v="2020-11-06T00:00:00"/>
    <x v="2"/>
    <x v="2"/>
    <s v="San Francisco"/>
    <x v="5"/>
    <n v="36"/>
    <n v="233"/>
    <n v="8388"/>
    <n v="1761.4800000000002"/>
    <n v="0.21000000000000002"/>
    <x v="1"/>
    <n v="2020"/>
    <x v="9"/>
    <x v="3"/>
    <x v="1"/>
    <n v="7.5600000000000014"/>
  </r>
  <r>
    <x v="3"/>
    <n v="1128299"/>
    <d v="2020-11-07T00:00:00"/>
    <x v="2"/>
    <x v="2"/>
    <s v="San Francisco"/>
    <x v="0"/>
    <n v="28"/>
    <n v="289"/>
    <n v="8092"/>
    <n v="3398.6400000000003"/>
    <n v="0.42000000000000004"/>
    <x v="1"/>
    <n v="2020"/>
    <x v="9"/>
    <x v="3"/>
    <x v="0"/>
    <n v="11.760000000000002"/>
  </r>
  <r>
    <x v="3"/>
    <n v="1128299"/>
    <d v="2020-11-08T00:00:00"/>
    <x v="2"/>
    <x v="2"/>
    <s v="San Francisco"/>
    <x v="1"/>
    <n v="36"/>
    <n v="239"/>
    <n v="8604"/>
    <n v="2151"/>
    <n v="0.25"/>
    <x v="1"/>
    <n v="2020"/>
    <x v="9"/>
    <x v="3"/>
    <x v="0"/>
    <n v="9"/>
  </r>
  <r>
    <x v="3"/>
    <n v="1128299"/>
    <d v="2020-11-09T00:00:00"/>
    <x v="2"/>
    <x v="2"/>
    <s v="San Francisco"/>
    <x v="2"/>
    <n v="40"/>
    <n v="247"/>
    <n v="9880"/>
    <n v="4050.8"/>
    <n v="0.41000000000000003"/>
    <x v="1"/>
    <n v="2020"/>
    <x v="9"/>
    <x v="3"/>
    <x v="0"/>
    <n v="16.400000000000002"/>
  </r>
  <r>
    <x v="3"/>
    <n v="1128299"/>
    <d v="2020-11-10T00:00:00"/>
    <x v="2"/>
    <x v="2"/>
    <s v="San Francisco"/>
    <x v="3"/>
    <n v="39"/>
    <n v="190"/>
    <n v="7410"/>
    <n v="2519.3999999999996"/>
    <n v="0.33999999999999997"/>
    <x v="1"/>
    <n v="2020"/>
    <x v="9"/>
    <x v="3"/>
    <x v="0"/>
    <n v="13.259999999999998"/>
  </r>
  <r>
    <x v="3"/>
    <n v="1128299"/>
    <d v="2020-11-11T00:00:00"/>
    <x v="2"/>
    <x v="2"/>
    <s v="San Francisco"/>
    <x v="4"/>
    <n v="42"/>
    <n v="165"/>
    <n v="6930"/>
    <n v="3950.1000000000004"/>
    <n v="0.57000000000000006"/>
    <x v="1"/>
    <n v="2020"/>
    <x v="9"/>
    <x v="3"/>
    <x v="1"/>
    <n v="23.94"/>
  </r>
  <r>
    <x v="3"/>
    <n v="1128299"/>
    <d v="2020-11-12T00:00:00"/>
    <x v="2"/>
    <x v="2"/>
    <s v="San Francisco"/>
    <x v="5"/>
    <n v="33"/>
    <n v="210"/>
    <n v="6930"/>
    <n v="1524.6000000000001"/>
    <n v="0.22000000000000003"/>
    <x v="1"/>
    <n v="2020"/>
    <x v="9"/>
    <x v="3"/>
    <x v="1"/>
    <n v="7.2600000000000007"/>
  </r>
  <r>
    <x v="3"/>
    <n v="1128299"/>
    <d v="2020-11-13T00:00:00"/>
    <x v="2"/>
    <x v="2"/>
    <s v="San Francisco"/>
    <x v="0"/>
    <n v="36"/>
    <n v="272"/>
    <n v="9792"/>
    <n v="3818.88"/>
    <n v="0.39"/>
    <x v="1"/>
    <n v="2020"/>
    <x v="9"/>
    <x v="3"/>
    <x v="0"/>
    <n v="14.040000000000001"/>
  </r>
  <r>
    <x v="3"/>
    <n v="1128299"/>
    <d v="2020-11-14T00:00:00"/>
    <x v="2"/>
    <x v="2"/>
    <s v="San Francisco"/>
    <x v="1"/>
    <n v="39"/>
    <n v="231"/>
    <n v="9009"/>
    <n v="2072.0700000000002"/>
    <n v="0.23"/>
    <x v="1"/>
    <n v="2020"/>
    <x v="9"/>
    <x v="3"/>
    <x v="0"/>
    <n v="8.9700000000000006"/>
  </r>
  <r>
    <x v="3"/>
    <n v="1128299"/>
    <d v="2020-11-15T00:00:00"/>
    <x v="2"/>
    <x v="2"/>
    <s v="San Francisco"/>
    <x v="2"/>
    <n v="47"/>
    <n v="210"/>
    <n v="9870"/>
    <n v="4145.4000000000005"/>
    <n v="0.42000000000000004"/>
    <x v="1"/>
    <n v="2020"/>
    <x v="9"/>
    <x v="3"/>
    <x v="0"/>
    <n v="19.740000000000002"/>
  </r>
  <r>
    <x v="3"/>
    <n v="1128299"/>
    <d v="2020-12-22T00:00:00"/>
    <x v="2"/>
    <x v="2"/>
    <s v="San Francisco"/>
    <x v="3"/>
    <n v="48"/>
    <n v="204"/>
    <n v="9792"/>
    <n v="3133.44"/>
    <n v="0.32"/>
    <x v="1"/>
    <n v="2020"/>
    <x v="10"/>
    <x v="3"/>
    <x v="0"/>
    <n v="15.36"/>
  </r>
  <r>
    <x v="3"/>
    <n v="1128299"/>
    <d v="2020-12-23T00:00:00"/>
    <x v="2"/>
    <x v="2"/>
    <s v="San Francisco"/>
    <x v="4"/>
    <n v="51"/>
    <n v="170"/>
    <n v="8670"/>
    <n v="4681.8"/>
    <n v="0.54"/>
    <x v="1"/>
    <n v="2020"/>
    <x v="10"/>
    <x v="3"/>
    <x v="1"/>
    <n v="27.540000000000003"/>
  </r>
  <r>
    <x v="3"/>
    <n v="1128299"/>
    <d v="2020-12-24T00:00:00"/>
    <x v="2"/>
    <x v="2"/>
    <s v="San Francisco"/>
    <x v="5"/>
    <n v="41"/>
    <n v="245"/>
    <n v="10045"/>
    <n v="2009"/>
    <n v="0.2"/>
    <x v="1"/>
    <n v="2020"/>
    <x v="10"/>
    <x v="3"/>
    <x v="1"/>
    <n v="8.1999999999999993"/>
  </r>
  <r>
    <x v="3"/>
    <n v="1128299"/>
    <d v="2020-12-25T00:00:00"/>
    <x v="2"/>
    <x v="2"/>
    <s v="San Francisco"/>
    <x v="0"/>
    <n v="40"/>
    <n v="271"/>
    <n v="10840"/>
    <n v="4119.2"/>
    <n v="0.38"/>
    <x v="1"/>
    <n v="2020"/>
    <x v="10"/>
    <x v="3"/>
    <x v="0"/>
    <n v="15.2"/>
  </r>
  <r>
    <x v="3"/>
    <n v="1128299"/>
    <d v="2020-12-26T00:00:00"/>
    <x v="2"/>
    <x v="2"/>
    <s v="San Francisco"/>
    <x v="1"/>
    <n v="51"/>
    <n v="216"/>
    <n v="11016"/>
    <n v="2754"/>
    <n v="0.25"/>
    <x v="1"/>
    <n v="2020"/>
    <x v="10"/>
    <x v="3"/>
    <x v="0"/>
    <n v="12.75"/>
  </r>
  <r>
    <x v="3"/>
    <n v="1128299"/>
    <d v="2020-12-27T00:00:00"/>
    <x v="2"/>
    <x v="2"/>
    <s v="San Francisco"/>
    <x v="2"/>
    <n v="46"/>
    <n v="254"/>
    <n v="11684"/>
    <n v="4556.76"/>
    <n v="0.39"/>
    <x v="1"/>
    <n v="2020"/>
    <x v="10"/>
    <x v="3"/>
    <x v="0"/>
    <n v="17.940000000000001"/>
  </r>
  <r>
    <x v="3"/>
    <n v="1128299"/>
    <d v="2020-12-28T00:00:00"/>
    <x v="2"/>
    <x v="2"/>
    <s v="San Francisco"/>
    <x v="3"/>
    <n v="48"/>
    <n v="188"/>
    <n v="9024"/>
    <n v="3068.16"/>
    <n v="0.33999999999999997"/>
    <x v="1"/>
    <n v="2020"/>
    <x v="10"/>
    <x v="3"/>
    <x v="0"/>
    <n v="16.32"/>
  </r>
  <r>
    <x v="3"/>
    <n v="1128299"/>
    <d v="2020-12-29T00:00:00"/>
    <x v="2"/>
    <x v="2"/>
    <s v="San Francisco"/>
    <x v="4"/>
    <n v="47"/>
    <n v="158"/>
    <n v="7426"/>
    <n v="4158.5600000000004"/>
    <n v="0.56000000000000005"/>
    <x v="1"/>
    <n v="2020"/>
    <x v="10"/>
    <x v="3"/>
    <x v="1"/>
    <n v="26.320000000000004"/>
  </r>
  <r>
    <x v="3"/>
    <n v="1128299"/>
    <d v="2020-12-30T00:00:00"/>
    <x v="2"/>
    <x v="2"/>
    <s v="San Francisco"/>
    <x v="5"/>
    <n v="62"/>
    <n v="245"/>
    <n v="15190"/>
    <n v="2886.1000000000004"/>
    <n v="0.19000000000000003"/>
    <x v="1"/>
    <n v="2020"/>
    <x v="10"/>
    <x v="3"/>
    <x v="1"/>
    <n v="11.780000000000001"/>
  </r>
  <r>
    <x v="3"/>
    <n v="1128299"/>
    <d v="2020-12-31T00:00:00"/>
    <x v="2"/>
    <x v="2"/>
    <s v="San Francisco"/>
    <x v="0"/>
    <n v="44"/>
    <n v="270"/>
    <n v="11880"/>
    <n v="5227.2"/>
    <n v="0.44"/>
    <x v="1"/>
    <n v="2020"/>
    <x v="10"/>
    <x v="3"/>
    <x v="0"/>
    <n v="19.36"/>
  </r>
  <r>
    <x v="3"/>
    <n v="1128299"/>
    <d v="2021-01-01T00:00:00"/>
    <x v="2"/>
    <x v="2"/>
    <s v="San Francisco"/>
    <x v="1"/>
    <n v="51"/>
    <n v="233"/>
    <n v="11883"/>
    <n v="3208.4100000000003"/>
    <n v="0.27"/>
    <x v="1"/>
    <n v="2021"/>
    <x v="0"/>
    <x v="0"/>
    <x v="0"/>
    <n v="13.770000000000001"/>
  </r>
  <r>
    <x v="3"/>
    <n v="1128299"/>
    <d v="2021-01-02T00:00:00"/>
    <x v="2"/>
    <x v="2"/>
    <s v="San Francisco"/>
    <x v="2"/>
    <n v="46"/>
    <n v="225"/>
    <n v="10350"/>
    <n v="4554"/>
    <n v="0.44"/>
    <x v="1"/>
    <n v="2021"/>
    <x v="0"/>
    <x v="0"/>
    <x v="0"/>
    <n v="20.239999999999998"/>
  </r>
  <r>
    <x v="3"/>
    <n v="1128299"/>
    <d v="2021-01-03T00:00:00"/>
    <x v="2"/>
    <x v="2"/>
    <s v="San Francisco"/>
    <x v="3"/>
    <n v="42"/>
    <n v="228"/>
    <n v="9576"/>
    <n v="4021.92"/>
    <n v="0.42"/>
    <x v="1"/>
    <n v="2021"/>
    <x v="0"/>
    <x v="0"/>
    <x v="0"/>
    <n v="17.64"/>
  </r>
  <r>
    <x v="3"/>
    <n v="1128299"/>
    <d v="2021-01-04T00:00:00"/>
    <x v="2"/>
    <x v="2"/>
    <s v="San Francisco"/>
    <x v="4"/>
    <n v="49"/>
    <n v="182"/>
    <n v="8918"/>
    <n v="5083.26"/>
    <n v="0.57000000000000006"/>
    <x v="1"/>
    <n v="2021"/>
    <x v="0"/>
    <x v="0"/>
    <x v="1"/>
    <n v="27.93"/>
  </r>
  <r>
    <x v="3"/>
    <n v="1128299"/>
    <d v="2021-01-05T00:00:00"/>
    <x v="2"/>
    <x v="2"/>
    <s v="San Francisco"/>
    <x v="5"/>
    <n v="58"/>
    <n v="225"/>
    <n v="13050"/>
    <n v="3001.5"/>
    <n v="0.23"/>
    <x v="1"/>
    <n v="2021"/>
    <x v="0"/>
    <x v="0"/>
    <x v="1"/>
    <n v="13.34"/>
  </r>
  <r>
    <x v="3"/>
    <n v="1128299"/>
    <d v="2021-01-06T00:00:00"/>
    <x v="2"/>
    <x v="2"/>
    <s v="San Francisco"/>
    <x v="0"/>
    <n v="41"/>
    <n v="341"/>
    <n v="13981"/>
    <n v="6011.8300000000008"/>
    <n v="0.43000000000000005"/>
    <x v="1"/>
    <n v="2021"/>
    <x v="0"/>
    <x v="0"/>
    <x v="0"/>
    <n v="17.630000000000003"/>
  </r>
  <r>
    <x v="3"/>
    <n v="1128299"/>
    <d v="2021-01-07T00:00:00"/>
    <x v="2"/>
    <x v="2"/>
    <s v="San Francisco"/>
    <x v="1"/>
    <n v="50"/>
    <n v="256"/>
    <n v="12800"/>
    <n v="3840"/>
    <n v="0.3"/>
    <x v="1"/>
    <n v="2021"/>
    <x v="0"/>
    <x v="0"/>
    <x v="0"/>
    <n v="15"/>
  </r>
  <r>
    <x v="3"/>
    <n v="1128299"/>
    <d v="2021-01-08T00:00:00"/>
    <x v="2"/>
    <x v="2"/>
    <s v="San Francisco"/>
    <x v="2"/>
    <n v="42"/>
    <n v="281"/>
    <n v="11802"/>
    <n v="5310.9000000000005"/>
    <n v="0.45"/>
    <x v="1"/>
    <n v="2021"/>
    <x v="0"/>
    <x v="0"/>
    <x v="0"/>
    <n v="18.900000000000002"/>
  </r>
  <r>
    <x v="3"/>
    <n v="1128299"/>
    <d v="2021-01-09T00:00:00"/>
    <x v="2"/>
    <x v="2"/>
    <s v="San Francisco"/>
    <x v="3"/>
    <n v="41"/>
    <n v="224"/>
    <n v="9184"/>
    <n v="3765.4399999999996"/>
    <n v="0.41"/>
    <x v="1"/>
    <n v="2021"/>
    <x v="0"/>
    <x v="0"/>
    <x v="0"/>
    <n v="16.809999999999999"/>
  </r>
  <r>
    <x v="3"/>
    <n v="1128299"/>
    <d v="2021-01-10T00:00:00"/>
    <x v="2"/>
    <x v="2"/>
    <s v="San Francisco"/>
    <x v="4"/>
    <n v="44"/>
    <n v="196"/>
    <n v="8624"/>
    <n v="5260.6400000000012"/>
    <n v="0.6100000000000001"/>
    <x v="1"/>
    <n v="2021"/>
    <x v="0"/>
    <x v="0"/>
    <x v="1"/>
    <n v="26.840000000000007"/>
  </r>
  <r>
    <x v="3"/>
    <n v="1128299"/>
    <d v="2021-01-11T00:00:00"/>
    <x v="2"/>
    <x v="2"/>
    <s v="San Francisco"/>
    <x v="5"/>
    <n v="60"/>
    <n v="306"/>
    <n v="18360"/>
    <n v="4773.6000000000004"/>
    <n v="0.26"/>
    <x v="1"/>
    <n v="2021"/>
    <x v="0"/>
    <x v="0"/>
    <x v="1"/>
    <n v="15.600000000000001"/>
  </r>
  <r>
    <x v="3"/>
    <n v="1128299"/>
    <d v="2021-01-12T00:00:00"/>
    <x v="2"/>
    <x v="2"/>
    <s v="San Francisco"/>
    <x v="0"/>
    <n v="41"/>
    <n v="338"/>
    <n v="13858"/>
    <n v="5266.04"/>
    <n v="0.38"/>
    <x v="1"/>
    <n v="2021"/>
    <x v="0"/>
    <x v="0"/>
    <x v="0"/>
    <n v="15.58"/>
  </r>
  <r>
    <x v="3"/>
    <n v="1128299"/>
    <d v="2021-01-13T00:00:00"/>
    <x v="2"/>
    <x v="2"/>
    <s v="San Francisco"/>
    <x v="1"/>
    <n v="49"/>
    <n v="263"/>
    <n v="12887"/>
    <n v="3092.88"/>
    <n v="0.24000000000000002"/>
    <x v="1"/>
    <n v="2021"/>
    <x v="0"/>
    <x v="0"/>
    <x v="0"/>
    <n v="11.76"/>
  </r>
  <r>
    <x v="3"/>
    <n v="1128299"/>
    <d v="2021-01-14T00:00:00"/>
    <x v="2"/>
    <x v="2"/>
    <s v="San Francisco"/>
    <x v="2"/>
    <n v="46"/>
    <n v="264"/>
    <n v="12144"/>
    <n v="4857.6000000000004"/>
    <n v="0.4"/>
    <x v="1"/>
    <n v="2021"/>
    <x v="0"/>
    <x v="0"/>
    <x v="0"/>
    <n v="18.400000000000002"/>
  </r>
  <r>
    <x v="3"/>
    <n v="1128299"/>
    <d v="2021-01-15T00:00:00"/>
    <x v="2"/>
    <x v="2"/>
    <s v="San Francisco"/>
    <x v="3"/>
    <n v="46"/>
    <n v="247"/>
    <n v="11362"/>
    <n v="4090.3199999999997"/>
    <n v="0.36"/>
    <x v="1"/>
    <n v="2021"/>
    <x v="0"/>
    <x v="0"/>
    <x v="0"/>
    <n v="16.559999999999999"/>
  </r>
  <r>
    <x v="3"/>
    <n v="1128299"/>
    <d v="2021-01-16T00:00:00"/>
    <x v="2"/>
    <x v="2"/>
    <s v="San Francisco"/>
    <x v="4"/>
    <n v="44"/>
    <n v="240"/>
    <n v="10560"/>
    <n v="5913.6"/>
    <n v="0.56000000000000005"/>
    <x v="1"/>
    <n v="2021"/>
    <x v="0"/>
    <x v="0"/>
    <x v="1"/>
    <n v="24.64"/>
  </r>
  <r>
    <x v="3"/>
    <n v="1128299"/>
    <d v="2021-01-17T00:00:00"/>
    <x v="2"/>
    <x v="2"/>
    <s v="San Francisco"/>
    <x v="5"/>
    <n v="56"/>
    <n v="264"/>
    <n v="14784"/>
    <n v="2808.9600000000005"/>
    <n v="0.19000000000000003"/>
    <x v="1"/>
    <n v="2021"/>
    <x v="0"/>
    <x v="0"/>
    <x v="1"/>
    <n v="10.640000000000002"/>
  </r>
  <r>
    <x v="3"/>
    <n v="1128299"/>
    <d v="2021-01-18T00:00:00"/>
    <x v="2"/>
    <x v="2"/>
    <s v="San Francisco"/>
    <x v="0"/>
    <n v="45"/>
    <n v="302"/>
    <n v="13590"/>
    <n v="5436"/>
    <n v="0.4"/>
    <x v="1"/>
    <n v="2021"/>
    <x v="0"/>
    <x v="0"/>
    <x v="0"/>
    <n v="18"/>
  </r>
  <r>
    <x v="3"/>
    <n v="1128299"/>
    <d v="2021-01-19T00:00:00"/>
    <x v="2"/>
    <x v="2"/>
    <s v="San Francisco"/>
    <x v="1"/>
    <n v="47"/>
    <n v="278"/>
    <n v="13066"/>
    <n v="2874.52"/>
    <n v="0.22"/>
    <x v="1"/>
    <n v="2021"/>
    <x v="0"/>
    <x v="0"/>
    <x v="0"/>
    <n v="10.34"/>
  </r>
  <r>
    <x v="3"/>
    <n v="1128299"/>
    <d v="2021-01-20T00:00:00"/>
    <x v="2"/>
    <x v="2"/>
    <s v="San Francisco"/>
    <x v="2"/>
    <n v="51"/>
    <n v="248"/>
    <n v="12648"/>
    <n v="4932.72"/>
    <n v="0.39"/>
    <x v="1"/>
    <n v="2021"/>
    <x v="0"/>
    <x v="0"/>
    <x v="0"/>
    <n v="19.89"/>
  </r>
  <r>
    <x v="3"/>
    <n v="1128299"/>
    <d v="2021-01-21T00:00:00"/>
    <x v="2"/>
    <x v="2"/>
    <s v="San Francisco"/>
    <x v="3"/>
    <n v="52"/>
    <n v="255"/>
    <n v="13260"/>
    <n v="4508.3999999999996"/>
    <n v="0.33999999999999997"/>
    <x v="1"/>
    <n v="2021"/>
    <x v="0"/>
    <x v="0"/>
    <x v="0"/>
    <n v="17.68"/>
  </r>
  <r>
    <x v="3"/>
    <n v="1128299"/>
    <d v="2021-01-22T00:00:00"/>
    <x v="2"/>
    <x v="2"/>
    <s v="San Francisco"/>
    <x v="4"/>
    <n v="59"/>
    <n v="263"/>
    <n v="15517"/>
    <n v="8844.69"/>
    <n v="0.57000000000000006"/>
    <x v="1"/>
    <n v="2021"/>
    <x v="0"/>
    <x v="0"/>
    <x v="1"/>
    <n v="33.630000000000003"/>
  </r>
  <r>
    <x v="3"/>
    <n v="1128299"/>
    <d v="2021-01-23T00:00:00"/>
    <x v="2"/>
    <x v="2"/>
    <s v="San Francisco"/>
    <x v="5"/>
    <n v="60"/>
    <n v="254"/>
    <n v="15240"/>
    <n v="3352.8000000000006"/>
    <n v="0.22000000000000003"/>
    <x v="1"/>
    <n v="2021"/>
    <x v="0"/>
    <x v="0"/>
    <x v="1"/>
    <n v="13.200000000000003"/>
  </r>
  <r>
    <x v="3"/>
    <n v="1128299"/>
    <d v="2021-01-24T00:00:00"/>
    <x v="2"/>
    <x v="2"/>
    <s v="San Francisco"/>
    <x v="0"/>
    <n v="40"/>
    <n v="287"/>
    <n v="11480"/>
    <n v="4018.0000000000005"/>
    <n v="0.35000000000000003"/>
    <x v="1"/>
    <n v="2021"/>
    <x v="0"/>
    <x v="0"/>
    <x v="0"/>
    <n v="14.000000000000002"/>
  </r>
  <r>
    <x v="3"/>
    <n v="1128299"/>
    <d v="2021-01-25T00:00:00"/>
    <x v="2"/>
    <x v="2"/>
    <s v="San Francisco"/>
    <x v="1"/>
    <n v="42"/>
    <n v="287"/>
    <n v="12054"/>
    <n v="2049.1799999999998"/>
    <n v="0.16999999999999998"/>
    <x v="1"/>
    <n v="2021"/>
    <x v="0"/>
    <x v="0"/>
    <x v="0"/>
    <n v="7.14"/>
  </r>
  <r>
    <x v="3"/>
    <n v="1128299"/>
    <d v="2021-01-26T00:00:00"/>
    <x v="2"/>
    <x v="2"/>
    <s v="San Francisco"/>
    <x v="2"/>
    <n v="39"/>
    <n v="248"/>
    <n v="9672"/>
    <n v="3288.48"/>
    <n v="0.34"/>
    <x v="1"/>
    <n v="2021"/>
    <x v="0"/>
    <x v="0"/>
    <x v="0"/>
    <n v="13.26"/>
  </r>
  <r>
    <x v="3"/>
    <n v="1128299"/>
    <d v="2021-01-27T00:00:00"/>
    <x v="2"/>
    <x v="2"/>
    <s v="San Francisco"/>
    <x v="3"/>
    <n v="39"/>
    <n v="247"/>
    <n v="9633"/>
    <n v="2600.91"/>
    <n v="0.26999999999999996"/>
    <x v="1"/>
    <n v="2021"/>
    <x v="0"/>
    <x v="0"/>
    <x v="0"/>
    <n v="10.53"/>
  </r>
  <r>
    <x v="3"/>
    <n v="1128299"/>
    <d v="2021-01-28T00:00:00"/>
    <x v="2"/>
    <x v="2"/>
    <s v="San Francisco"/>
    <x v="4"/>
    <n v="43"/>
    <n v="225"/>
    <n v="9675"/>
    <n v="4644.0000000000009"/>
    <n v="0.48000000000000009"/>
    <x v="1"/>
    <n v="2021"/>
    <x v="0"/>
    <x v="0"/>
    <x v="1"/>
    <n v="20.640000000000004"/>
  </r>
  <r>
    <x v="3"/>
    <n v="1128299"/>
    <d v="2021-01-29T00:00:00"/>
    <x v="2"/>
    <x v="2"/>
    <s v="San Francisco"/>
    <x v="5"/>
    <n v="51"/>
    <n v="264"/>
    <n v="13464"/>
    <n v="2019.6000000000004"/>
    <n v="0.15000000000000002"/>
    <x v="1"/>
    <n v="2021"/>
    <x v="0"/>
    <x v="0"/>
    <x v="1"/>
    <n v="7.6500000000000012"/>
  </r>
  <r>
    <x v="3"/>
    <n v="1128299"/>
    <d v="2021-01-30T00:00:00"/>
    <x v="2"/>
    <x v="2"/>
    <s v="San Francisco"/>
    <x v="0"/>
    <n v="36"/>
    <n v="289"/>
    <n v="10404"/>
    <n v="3433.3200000000006"/>
    <n v="0.33000000000000007"/>
    <x v="1"/>
    <n v="2021"/>
    <x v="0"/>
    <x v="0"/>
    <x v="0"/>
    <n v="11.880000000000003"/>
  </r>
  <r>
    <x v="3"/>
    <n v="1128299"/>
    <d v="2021-01-31T00:00:00"/>
    <x v="2"/>
    <x v="2"/>
    <s v="San Francisco"/>
    <x v="1"/>
    <n v="39"/>
    <n v="280"/>
    <n v="10920"/>
    <n v="1965.6"/>
    <n v="0.18"/>
    <x v="1"/>
    <n v="2021"/>
    <x v="0"/>
    <x v="0"/>
    <x v="0"/>
    <n v="7.02"/>
  </r>
  <r>
    <x v="3"/>
    <n v="1128299"/>
    <d v="2021-02-01T00:00:00"/>
    <x v="2"/>
    <x v="2"/>
    <s v="San Francisco"/>
    <x v="2"/>
    <n v="42"/>
    <n v="210"/>
    <n v="8820"/>
    <n v="2910.6000000000008"/>
    <n v="0.33000000000000007"/>
    <x v="1"/>
    <n v="2021"/>
    <x v="1"/>
    <x v="0"/>
    <x v="0"/>
    <n v="13.860000000000005"/>
  </r>
  <r>
    <x v="3"/>
    <n v="1128299"/>
    <d v="2021-02-02T00:00:00"/>
    <x v="2"/>
    <x v="2"/>
    <s v="San Francisco"/>
    <x v="3"/>
    <n v="42"/>
    <n v="223"/>
    <n v="9366"/>
    <n v="2903.4599999999996"/>
    <n v="0.30999999999999994"/>
    <x v="1"/>
    <n v="2021"/>
    <x v="1"/>
    <x v="0"/>
    <x v="0"/>
    <n v="13.019999999999998"/>
  </r>
  <r>
    <x v="3"/>
    <n v="1128299"/>
    <d v="2021-02-03T00:00:00"/>
    <x v="2"/>
    <x v="2"/>
    <s v="San Francisco"/>
    <x v="4"/>
    <n v="50"/>
    <n v="221"/>
    <n v="11050"/>
    <n v="5193.5000000000009"/>
    <n v="0.47000000000000008"/>
    <x v="1"/>
    <n v="2021"/>
    <x v="1"/>
    <x v="0"/>
    <x v="1"/>
    <n v="23.500000000000004"/>
  </r>
  <r>
    <x v="3"/>
    <n v="1128299"/>
    <d v="2021-02-04T00:00:00"/>
    <x v="2"/>
    <x v="2"/>
    <s v="San Francisco"/>
    <x v="5"/>
    <n v="46"/>
    <n v="224"/>
    <n v="10304"/>
    <n v="1236.48"/>
    <n v="0.12000000000000001"/>
    <x v="1"/>
    <n v="2021"/>
    <x v="1"/>
    <x v="0"/>
    <x v="1"/>
    <n v="5.5200000000000005"/>
  </r>
  <r>
    <x v="3"/>
    <n v="1128299"/>
    <d v="2021-02-05T00:00:00"/>
    <x v="2"/>
    <x v="2"/>
    <s v="San Francisco"/>
    <x v="0"/>
    <n v="39"/>
    <n v="263"/>
    <n v="10257"/>
    <n v="3589.9500000000003"/>
    <n v="0.35000000000000003"/>
    <x v="1"/>
    <n v="2021"/>
    <x v="1"/>
    <x v="0"/>
    <x v="0"/>
    <n v="13.65"/>
  </r>
  <r>
    <x v="3"/>
    <n v="1128299"/>
    <d v="2021-02-06T00:00:00"/>
    <x v="2"/>
    <x v="2"/>
    <s v="San Francisco"/>
    <x v="1"/>
    <n v="46"/>
    <n v="306"/>
    <n v="14076"/>
    <n v="2815.2000000000003"/>
    <n v="0.2"/>
    <x v="1"/>
    <n v="2021"/>
    <x v="1"/>
    <x v="0"/>
    <x v="0"/>
    <n v="9.2000000000000011"/>
  </r>
  <r>
    <x v="3"/>
    <n v="1128299"/>
    <d v="2021-02-07T00:00:00"/>
    <x v="2"/>
    <x v="2"/>
    <s v="San Francisco"/>
    <x v="2"/>
    <n v="40"/>
    <n v="247"/>
    <n v="9880"/>
    <n v="3359.2000000000003"/>
    <n v="0.34"/>
    <x v="1"/>
    <n v="2021"/>
    <x v="1"/>
    <x v="0"/>
    <x v="0"/>
    <n v="13.600000000000001"/>
  </r>
  <r>
    <x v="3"/>
    <n v="1128299"/>
    <d v="2021-02-08T00:00:00"/>
    <x v="2"/>
    <x v="2"/>
    <s v="San Francisco"/>
    <x v="3"/>
    <n v="37"/>
    <n v="210"/>
    <n v="7770"/>
    <n v="2253.2999999999997"/>
    <n v="0.28999999999999998"/>
    <x v="1"/>
    <n v="2021"/>
    <x v="1"/>
    <x v="0"/>
    <x v="0"/>
    <n v="10.729999999999999"/>
  </r>
  <r>
    <x v="3"/>
    <n v="1128299"/>
    <d v="2021-02-09T00:00:00"/>
    <x v="2"/>
    <x v="2"/>
    <s v="San Francisco"/>
    <x v="4"/>
    <n v="51"/>
    <n v="228"/>
    <n v="11628"/>
    <n v="5465.1600000000008"/>
    <n v="0.47000000000000008"/>
    <x v="1"/>
    <n v="2021"/>
    <x v="1"/>
    <x v="0"/>
    <x v="1"/>
    <n v="23.970000000000002"/>
  </r>
  <r>
    <x v="3"/>
    <n v="1128299"/>
    <d v="2021-02-10T00:00:00"/>
    <x v="2"/>
    <x v="2"/>
    <s v="San Francisco"/>
    <x v="5"/>
    <n v="56"/>
    <n v="256"/>
    <n v="14336"/>
    <n v="2150.4000000000005"/>
    <n v="0.15000000000000002"/>
    <x v="1"/>
    <n v="2021"/>
    <x v="1"/>
    <x v="0"/>
    <x v="1"/>
    <n v="8.4000000000000021"/>
  </r>
  <r>
    <x v="3"/>
    <n v="1128299"/>
    <d v="2021-02-11T00:00:00"/>
    <x v="2"/>
    <x v="2"/>
    <s v="San Francisco"/>
    <x v="0"/>
    <n v="40"/>
    <n v="322"/>
    <n v="12880"/>
    <n v="4250.4000000000005"/>
    <n v="0.33000000000000007"/>
    <x v="1"/>
    <n v="2021"/>
    <x v="1"/>
    <x v="0"/>
    <x v="0"/>
    <n v="13.200000000000001"/>
  </r>
  <r>
    <x v="3"/>
    <n v="1128299"/>
    <d v="2021-02-12T00:00:00"/>
    <x v="2"/>
    <x v="2"/>
    <s v="San Francisco"/>
    <x v="1"/>
    <n v="46"/>
    <n v="332"/>
    <n v="15272"/>
    <n v="3207.12"/>
    <n v="0.21"/>
    <x v="1"/>
    <n v="2021"/>
    <x v="1"/>
    <x v="0"/>
    <x v="0"/>
    <n v="9.66"/>
  </r>
  <r>
    <x v="3"/>
    <n v="1128299"/>
    <d v="2021-02-13T00:00:00"/>
    <x v="2"/>
    <x v="2"/>
    <s v="San Francisco"/>
    <x v="2"/>
    <n v="44"/>
    <n v="256"/>
    <n v="11264"/>
    <n v="3717.1200000000008"/>
    <n v="0.33000000000000007"/>
    <x v="1"/>
    <n v="2021"/>
    <x v="1"/>
    <x v="0"/>
    <x v="0"/>
    <n v="14.520000000000003"/>
  </r>
  <r>
    <x v="3"/>
    <n v="1128299"/>
    <d v="2021-02-14T00:00:00"/>
    <x v="2"/>
    <x v="2"/>
    <s v="San Francisco"/>
    <x v="3"/>
    <n v="40"/>
    <n v="271"/>
    <n v="10840"/>
    <n v="3252"/>
    <n v="0.3"/>
    <x v="1"/>
    <n v="2021"/>
    <x v="1"/>
    <x v="0"/>
    <x v="0"/>
    <n v="12"/>
  </r>
  <r>
    <x v="3"/>
    <n v="1128299"/>
    <d v="2021-02-15T00:00:00"/>
    <x v="2"/>
    <x v="2"/>
    <s v="San Francisco"/>
    <x v="4"/>
    <n v="43"/>
    <n v="245"/>
    <n v="10535"/>
    <n v="5478.2"/>
    <n v="0.52"/>
    <x v="1"/>
    <n v="2021"/>
    <x v="1"/>
    <x v="0"/>
    <x v="1"/>
    <n v="22.36"/>
  </r>
  <r>
    <x v="3"/>
    <n v="1128299"/>
    <d v="2021-02-16T00:00:00"/>
    <x v="2"/>
    <x v="2"/>
    <s v="San Francisco"/>
    <x v="5"/>
    <n v="50"/>
    <n v="256"/>
    <n v="12800"/>
    <n v="2176"/>
    <n v="0.17"/>
    <x v="1"/>
    <n v="2021"/>
    <x v="1"/>
    <x v="0"/>
    <x v="1"/>
    <n v="8.5"/>
  </r>
  <r>
    <x v="4"/>
    <n v="1189833"/>
    <d v="2021-02-17T00:00:00"/>
    <x v="2"/>
    <x v="2"/>
    <s v="San Francisco"/>
    <x v="0"/>
    <n v="26"/>
    <n v="224"/>
    <n v="5824"/>
    <n v="2504.3200000000002"/>
    <n v="0.43000000000000005"/>
    <x v="1"/>
    <n v="2021"/>
    <x v="1"/>
    <x v="0"/>
    <x v="0"/>
    <n v="11.180000000000001"/>
  </r>
  <r>
    <x v="4"/>
    <n v="1189833"/>
    <d v="2021-02-18T00:00:00"/>
    <x v="2"/>
    <x v="2"/>
    <s v="San Francisco"/>
    <x v="1"/>
    <n v="35"/>
    <n v="224"/>
    <n v="7840"/>
    <n v="2352"/>
    <n v="0.3"/>
    <x v="1"/>
    <n v="2021"/>
    <x v="1"/>
    <x v="0"/>
    <x v="0"/>
    <n v="10.5"/>
  </r>
  <r>
    <x v="4"/>
    <n v="1189833"/>
    <d v="2021-03-09T00:00:00"/>
    <x v="2"/>
    <x v="2"/>
    <s v="San Francisco"/>
    <x v="2"/>
    <n v="36"/>
    <n v="217"/>
    <n v="7812"/>
    <n v="3281.0400000000004"/>
    <n v="0.42000000000000004"/>
    <x v="1"/>
    <n v="2021"/>
    <x v="2"/>
    <x v="0"/>
    <x v="0"/>
    <n v="15.120000000000003"/>
  </r>
  <r>
    <x v="4"/>
    <n v="1189833"/>
    <d v="2021-03-10T00:00:00"/>
    <x v="2"/>
    <x v="2"/>
    <s v="San Francisco"/>
    <x v="3"/>
    <n v="33"/>
    <n v="182"/>
    <n v="6006"/>
    <n v="2282.2800000000002"/>
    <n v="0.38"/>
    <x v="1"/>
    <n v="2021"/>
    <x v="2"/>
    <x v="0"/>
    <x v="0"/>
    <n v="12.540000000000001"/>
  </r>
  <r>
    <x v="4"/>
    <n v="1189833"/>
    <d v="2021-03-11T00:00:00"/>
    <x v="2"/>
    <x v="2"/>
    <s v="Los Angeles"/>
    <x v="4"/>
    <n v="36"/>
    <n v="155"/>
    <n v="5580"/>
    <n v="3292.2000000000003"/>
    <n v="0.59000000000000008"/>
    <x v="1"/>
    <n v="2021"/>
    <x v="2"/>
    <x v="0"/>
    <x v="1"/>
    <n v="21.240000000000002"/>
  </r>
  <r>
    <x v="4"/>
    <n v="1189833"/>
    <d v="2021-03-12T00:00:00"/>
    <x v="2"/>
    <x v="2"/>
    <s v="Los Angeles"/>
    <x v="5"/>
    <n v="29"/>
    <n v="210"/>
    <n v="6090"/>
    <n v="1400.7"/>
    <n v="0.23"/>
    <x v="1"/>
    <n v="2021"/>
    <x v="2"/>
    <x v="0"/>
    <x v="1"/>
    <n v="6.67"/>
  </r>
  <r>
    <x v="4"/>
    <n v="1189833"/>
    <d v="2021-03-13T00:00:00"/>
    <x v="2"/>
    <x v="2"/>
    <s v="Los Angeles"/>
    <x v="0"/>
    <n v="28"/>
    <n v="240"/>
    <n v="6720"/>
    <n v="3091.2000000000003"/>
    <n v="0.46"/>
    <x v="1"/>
    <n v="2021"/>
    <x v="2"/>
    <x v="0"/>
    <x v="0"/>
    <n v="12.88"/>
  </r>
  <r>
    <x v="4"/>
    <n v="1189833"/>
    <d v="2021-03-14T00:00:00"/>
    <x v="2"/>
    <x v="2"/>
    <s v="Los Angeles"/>
    <x v="1"/>
    <n v="30"/>
    <n v="215"/>
    <n v="6450"/>
    <n v="1999.5"/>
    <n v="0.31"/>
    <x v="1"/>
    <n v="2021"/>
    <x v="2"/>
    <x v="0"/>
    <x v="0"/>
    <n v="9.3000000000000007"/>
  </r>
  <r>
    <x v="4"/>
    <n v="1189833"/>
    <d v="2021-03-15T00:00:00"/>
    <x v="2"/>
    <x v="2"/>
    <s v="Los Angeles"/>
    <x v="2"/>
    <n v="33"/>
    <n v="223"/>
    <n v="7359"/>
    <n v="3090.78"/>
    <n v="0.42000000000000004"/>
    <x v="1"/>
    <n v="2021"/>
    <x v="2"/>
    <x v="0"/>
    <x v="0"/>
    <n v="13.860000000000001"/>
  </r>
  <r>
    <x v="4"/>
    <n v="1189833"/>
    <d v="2021-03-16T00:00:00"/>
    <x v="2"/>
    <x v="2"/>
    <s v="Los Angeles"/>
    <x v="3"/>
    <n v="34"/>
    <n v="179"/>
    <n v="6086"/>
    <n v="2495.2599999999998"/>
    <n v="0.41"/>
    <x v="1"/>
    <n v="2021"/>
    <x v="2"/>
    <x v="0"/>
    <x v="0"/>
    <n v="13.94"/>
  </r>
  <r>
    <x v="4"/>
    <n v="1189833"/>
    <d v="2021-03-17T00:00:00"/>
    <x v="2"/>
    <x v="2"/>
    <s v="Los Angeles"/>
    <x v="4"/>
    <n v="40"/>
    <n v="140"/>
    <n v="5600"/>
    <n v="3192.0000000000005"/>
    <n v="0.57000000000000006"/>
    <x v="1"/>
    <n v="2021"/>
    <x v="2"/>
    <x v="0"/>
    <x v="1"/>
    <n v="22.800000000000004"/>
  </r>
  <r>
    <x v="4"/>
    <n v="1189833"/>
    <d v="2021-03-18T00:00:00"/>
    <x v="2"/>
    <x v="2"/>
    <s v="Los Angeles"/>
    <x v="5"/>
    <n v="32"/>
    <n v="208"/>
    <n v="6656"/>
    <n v="1730.56"/>
    <n v="0.26"/>
    <x v="1"/>
    <n v="2021"/>
    <x v="2"/>
    <x v="0"/>
    <x v="1"/>
    <n v="8.32"/>
  </r>
  <r>
    <x v="4"/>
    <n v="1189833"/>
    <d v="2021-03-19T00:00:00"/>
    <x v="2"/>
    <x v="2"/>
    <s v="Los Angeles"/>
    <x v="0"/>
    <n v="24"/>
    <n v="264"/>
    <n v="6336"/>
    <n v="2787.84"/>
    <n v="0.44"/>
    <x v="1"/>
    <n v="2021"/>
    <x v="2"/>
    <x v="0"/>
    <x v="0"/>
    <n v="10.56"/>
  </r>
  <r>
    <x v="4"/>
    <n v="1189833"/>
    <d v="2021-03-20T00:00:00"/>
    <x v="2"/>
    <x v="2"/>
    <s v="Los Angeles"/>
    <x v="1"/>
    <n v="36"/>
    <n v="228"/>
    <n v="8208"/>
    <n v="2298.2400000000002"/>
    <n v="0.28000000000000003"/>
    <x v="1"/>
    <n v="2021"/>
    <x v="2"/>
    <x v="0"/>
    <x v="0"/>
    <n v="10.080000000000002"/>
  </r>
  <r>
    <x v="4"/>
    <n v="1189833"/>
    <d v="2021-03-21T00:00:00"/>
    <x v="2"/>
    <x v="2"/>
    <s v="Los Angeles"/>
    <x v="2"/>
    <n v="33"/>
    <n v="221"/>
    <n v="7293"/>
    <n v="3354.78"/>
    <n v="0.46"/>
    <x v="1"/>
    <n v="2021"/>
    <x v="2"/>
    <x v="0"/>
    <x v="0"/>
    <n v="15.180000000000001"/>
  </r>
  <r>
    <x v="4"/>
    <n v="1189833"/>
    <d v="2021-03-22T00:00:00"/>
    <x v="2"/>
    <x v="2"/>
    <s v="Los Angeles"/>
    <x v="3"/>
    <n v="36"/>
    <n v="176"/>
    <n v="6336"/>
    <n v="2471.0399999999995"/>
    <n v="0.38999999999999996"/>
    <x v="1"/>
    <n v="2021"/>
    <x v="2"/>
    <x v="0"/>
    <x v="0"/>
    <n v="14.039999999999997"/>
  </r>
  <r>
    <x v="4"/>
    <n v="1189833"/>
    <d v="2021-03-23T00:00:00"/>
    <x v="2"/>
    <x v="2"/>
    <s v="Los Angeles"/>
    <x v="4"/>
    <n v="36"/>
    <n v="128"/>
    <n v="4608"/>
    <n v="2718.7200000000003"/>
    <n v="0.59000000000000008"/>
    <x v="1"/>
    <n v="2021"/>
    <x v="2"/>
    <x v="0"/>
    <x v="1"/>
    <n v="21.240000000000002"/>
  </r>
  <r>
    <x v="4"/>
    <n v="1189833"/>
    <d v="2021-04-06T00:00:00"/>
    <x v="2"/>
    <x v="2"/>
    <s v="Los Angeles"/>
    <x v="5"/>
    <n v="33"/>
    <n v="194"/>
    <n v="6402"/>
    <n v="1472.46"/>
    <n v="0.23"/>
    <x v="1"/>
    <n v="2021"/>
    <x v="3"/>
    <x v="1"/>
    <x v="1"/>
    <n v="7.59"/>
  </r>
  <r>
    <x v="4"/>
    <n v="1189833"/>
    <d v="2021-04-07T00:00:00"/>
    <x v="2"/>
    <x v="2"/>
    <s v="Los Angeles"/>
    <x v="0"/>
    <n v="31"/>
    <n v="248"/>
    <n v="7688"/>
    <n v="3536.48"/>
    <n v="0.46"/>
    <x v="1"/>
    <n v="2021"/>
    <x v="3"/>
    <x v="1"/>
    <x v="0"/>
    <n v="14.26"/>
  </r>
  <r>
    <x v="4"/>
    <n v="1189833"/>
    <d v="2021-04-08T00:00:00"/>
    <x v="2"/>
    <x v="2"/>
    <s v="Los Angeles"/>
    <x v="1"/>
    <n v="34"/>
    <n v="210"/>
    <n v="7140"/>
    <n v="2070.6"/>
    <n v="0.28999999999999998"/>
    <x v="1"/>
    <n v="2021"/>
    <x v="3"/>
    <x v="1"/>
    <x v="0"/>
    <n v="9.86"/>
  </r>
  <r>
    <x v="4"/>
    <n v="1189833"/>
    <d v="2021-04-09T00:00:00"/>
    <x v="2"/>
    <x v="2"/>
    <s v="Los Angeles"/>
    <x v="2"/>
    <n v="38"/>
    <n v="206"/>
    <n v="7828"/>
    <n v="3679.1600000000003"/>
    <n v="0.47000000000000003"/>
    <x v="1"/>
    <n v="2021"/>
    <x v="3"/>
    <x v="1"/>
    <x v="0"/>
    <n v="17.860000000000003"/>
  </r>
  <r>
    <x v="4"/>
    <n v="1189833"/>
    <d v="2021-04-10T00:00:00"/>
    <x v="2"/>
    <x v="2"/>
    <s v="Los Angeles"/>
    <x v="3"/>
    <n v="31"/>
    <n v="173"/>
    <n v="5363"/>
    <n v="2037.94"/>
    <n v="0.38"/>
    <x v="1"/>
    <n v="2021"/>
    <x v="3"/>
    <x v="1"/>
    <x v="0"/>
    <n v="11.780000000000001"/>
  </r>
  <r>
    <x v="4"/>
    <n v="1189833"/>
    <d v="2021-04-11T00:00:00"/>
    <x v="2"/>
    <x v="2"/>
    <s v="Los Angeles"/>
    <x v="4"/>
    <n v="38"/>
    <n v="149"/>
    <n v="5662"/>
    <n v="3453.8200000000006"/>
    <n v="0.6100000000000001"/>
    <x v="1"/>
    <n v="2021"/>
    <x v="3"/>
    <x v="1"/>
    <x v="1"/>
    <n v="23.180000000000003"/>
  </r>
  <r>
    <x v="4"/>
    <n v="1189833"/>
    <d v="2021-04-12T00:00:00"/>
    <x v="2"/>
    <x v="2"/>
    <s v="Los Angeles"/>
    <x v="5"/>
    <n v="49"/>
    <n v="198"/>
    <n v="9702"/>
    <n v="2619.54"/>
    <n v="0.27"/>
    <x v="1"/>
    <n v="2021"/>
    <x v="3"/>
    <x v="1"/>
    <x v="1"/>
    <n v="13.23"/>
  </r>
  <r>
    <x v="4"/>
    <n v="1189833"/>
    <d v="2021-04-13T00:00:00"/>
    <x v="2"/>
    <x v="2"/>
    <s v="Los Angeles"/>
    <x v="0"/>
    <n v="32"/>
    <n v="240"/>
    <n v="7680"/>
    <n v="3609.6000000000004"/>
    <n v="0.47000000000000003"/>
    <x v="1"/>
    <n v="2021"/>
    <x v="3"/>
    <x v="1"/>
    <x v="0"/>
    <n v="15.040000000000001"/>
  </r>
  <r>
    <x v="4"/>
    <n v="1189833"/>
    <d v="2021-04-14T00:00:00"/>
    <x v="2"/>
    <x v="2"/>
    <s v="Los Angeles"/>
    <x v="1"/>
    <n v="34"/>
    <n v="221"/>
    <n v="7514"/>
    <n v="2254.1999999999998"/>
    <n v="0.3"/>
    <x v="1"/>
    <n v="2021"/>
    <x v="3"/>
    <x v="1"/>
    <x v="0"/>
    <n v="10.199999999999999"/>
  </r>
  <r>
    <x v="4"/>
    <n v="1189833"/>
    <d v="2021-04-15T00:00:00"/>
    <x v="2"/>
    <x v="2"/>
    <s v="Los Angeles"/>
    <x v="2"/>
    <n v="36"/>
    <n v="215"/>
    <n v="7740"/>
    <n v="3483"/>
    <n v="0.45"/>
    <x v="1"/>
    <n v="2021"/>
    <x v="3"/>
    <x v="1"/>
    <x v="0"/>
    <n v="16.2"/>
  </r>
  <r>
    <x v="4"/>
    <n v="1189833"/>
    <d v="2021-04-16T00:00:00"/>
    <x v="2"/>
    <x v="2"/>
    <s v="Los Angeles"/>
    <x v="3"/>
    <n v="33"/>
    <n v="193"/>
    <n v="6369"/>
    <n v="2420.2200000000003"/>
    <n v="0.38"/>
    <x v="1"/>
    <n v="2021"/>
    <x v="3"/>
    <x v="1"/>
    <x v="0"/>
    <n v="12.540000000000001"/>
  </r>
  <r>
    <x v="4"/>
    <n v="1189833"/>
    <d v="2021-04-17T00:00:00"/>
    <x v="2"/>
    <x v="2"/>
    <s v="Los Angeles"/>
    <x v="4"/>
    <n v="38"/>
    <n v="140"/>
    <n v="5320"/>
    <n v="3138.8000000000006"/>
    <n v="0.59000000000000008"/>
    <x v="1"/>
    <n v="2021"/>
    <x v="3"/>
    <x v="1"/>
    <x v="1"/>
    <n v="22.420000000000005"/>
  </r>
  <r>
    <x v="4"/>
    <n v="1189833"/>
    <d v="2021-04-18T00:00:00"/>
    <x v="2"/>
    <x v="2"/>
    <s v="Los Angeles"/>
    <x v="5"/>
    <n v="43"/>
    <n v="206"/>
    <n v="8858"/>
    <n v="1948.76"/>
    <n v="0.22"/>
    <x v="1"/>
    <n v="2021"/>
    <x v="3"/>
    <x v="1"/>
    <x v="1"/>
    <n v="9.4599999999999991"/>
  </r>
  <r>
    <x v="4"/>
    <n v="1189833"/>
    <d v="2021-04-19T00:00:00"/>
    <x v="2"/>
    <x v="2"/>
    <s v="Los Angeles"/>
    <x v="0"/>
    <n v="36"/>
    <n v="297"/>
    <n v="10692"/>
    <n v="4704.4800000000005"/>
    <n v="0.44"/>
    <x v="1"/>
    <n v="2021"/>
    <x v="3"/>
    <x v="1"/>
    <x v="0"/>
    <n v="15.840000000000002"/>
  </r>
  <r>
    <x v="4"/>
    <n v="1189833"/>
    <d v="2021-04-20T00:00:00"/>
    <x v="2"/>
    <x v="2"/>
    <s v="Los Angeles"/>
    <x v="1"/>
    <n v="35"/>
    <n v="225"/>
    <n v="7875"/>
    <n v="2362.5"/>
    <n v="0.3"/>
    <x v="1"/>
    <n v="2021"/>
    <x v="3"/>
    <x v="1"/>
    <x v="0"/>
    <n v="10.5"/>
  </r>
  <r>
    <x v="4"/>
    <n v="1189833"/>
    <d v="2021-04-21T00:00:00"/>
    <x v="2"/>
    <x v="2"/>
    <s v="Los Angeles"/>
    <x v="2"/>
    <n v="35"/>
    <n v="233"/>
    <n v="8155"/>
    <n v="3425.1000000000004"/>
    <n v="0.42000000000000004"/>
    <x v="1"/>
    <n v="2021"/>
    <x v="3"/>
    <x v="1"/>
    <x v="0"/>
    <n v="14.700000000000001"/>
  </r>
  <r>
    <x v="4"/>
    <n v="1189833"/>
    <d v="2021-04-22T00:00:00"/>
    <x v="2"/>
    <x v="2"/>
    <s v="Los Angeles"/>
    <x v="3"/>
    <n v="32"/>
    <n v="194"/>
    <n v="6208"/>
    <n v="2296.96"/>
    <n v="0.37"/>
    <x v="1"/>
    <n v="2021"/>
    <x v="3"/>
    <x v="1"/>
    <x v="0"/>
    <n v="11.84"/>
  </r>
  <r>
    <x v="4"/>
    <n v="1189833"/>
    <d v="2021-04-23T00:00:00"/>
    <x v="2"/>
    <x v="2"/>
    <s v="Los Angeles"/>
    <x v="4"/>
    <n v="39"/>
    <n v="165"/>
    <n v="6435"/>
    <n v="3861.0000000000005"/>
    <n v="0.60000000000000009"/>
    <x v="1"/>
    <n v="2021"/>
    <x v="3"/>
    <x v="1"/>
    <x v="1"/>
    <n v="23.400000000000002"/>
  </r>
  <r>
    <x v="4"/>
    <n v="1189833"/>
    <d v="2021-04-24T00:00:00"/>
    <x v="2"/>
    <x v="2"/>
    <s v="Los Angeles"/>
    <x v="5"/>
    <n v="48"/>
    <n v="264"/>
    <n v="12672"/>
    <n v="2787.84"/>
    <n v="0.22"/>
    <x v="1"/>
    <n v="2021"/>
    <x v="3"/>
    <x v="1"/>
    <x v="1"/>
    <n v="10.56"/>
  </r>
  <r>
    <x v="4"/>
    <n v="1189833"/>
    <d v="2021-04-25T00:00:00"/>
    <x v="2"/>
    <x v="2"/>
    <s v="Los Angeles"/>
    <x v="0"/>
    <n v="30"/>
    <n v="285"/>
    <n v="8550"/>
    <n v="4018.5000000000005"/>
    <n v="0.47000000000000003"/>
    <x v="1"/>
    <n v="2021"/>
    <x v="3"/>
    <x v="1"/>
    <x v="0"/>
    <n v="14.100000000000001"/>
  </r>
  <r>
    <x v="4"/>
    <n v="1189833"/>
    <d v="2021-04-26T00:00:00"/>
    <x v="2"/>
    <x v="2"/>
    <s v="Los Angeles"/>
    <x v="1"/>
    <n v="37"/>
    <n v="272"/>
    <n v="10064"/>
    <n v="2918.56"/>
    <n v="0.28999999999999998"/>
    <x v="1"/>
    <n v="2021"/>
    <x v="3"/>
    <x v="1"/>
    <x v="0"/>
    <n v="10.73"/>
  </r>
  <r>
    <x v="4"/>
    <n v="1189833"/>
    <d v="2021-04-27T00:00:00"/>
    <x v="2"/>
    <x v="2"/>
    <s v="Los Angeles"/>
    <x v="2"/>
    <n v="33"/>
    <n v="240"/>
    <n v="7920"/>
    <n v="3643.2000000000003"/>
    <n v="0.46"/>
    <x v="1"/>
    <n v="2021"/>
    <x v="3"/>
    <x v="1"/>
    <x v="0"/>
    <n v="15.180000000000001"/>
  </r>
  <r>
    <x v="4"/>
    <n v="1189833"/>
    <d v="2021-04-28T00:00:00"/>
    <x v="2"/>
    <x v="2"/>
    <s v="Los Angeles"/>
    <x v="3"/>
    <n v="29"/>
    <n v="228"/>
    <n v="6612"/>
    <n v="2644.7999999999997"/>
    <n v="0.39999999999999997"/>
    <x v="1"/>
    <n v="2021"/>
    <x v="3"/>
    <x v="1"/>
    <x v="0"/>
    <n v="11.6"/>
  </r>
  <r>
    <x v="4"/>
    <n v="1189833"/>
    <d v="2021-04-29T00:00:00"/>
    <x v="2"/>
    <x v="2"/>
    <s v="Los Angeles"/>
    <x v="4"/>
    <n v="38"/>
    <n v="224"/>
    <n v="8512"/>
    <n v="5107.2000000000007"/>
    <n v="0.60000000000000009"/>
    <x v="1"/>
    <n v="2021"/>
    <x v="3"/>
    <x v="1"/>
    <x v="1"/>
    <n v="22.800000000000004"/>
  </r>
  <r>
    <x v="4"/>
    <n v="1189833"/>
    <d v="2021-04-30T00:00:00"/>
    <x v="2"/>
    <x v="2"/>
    <s v="Los Angeles"/>
    <x v="5"/>
    <n v="51"/>
    <n v="224"/>
    <n v="11424"/>
    <n v="2627.52"/>
    <n v="0.23"/>
    <x v="1"/>
    <n v="2021"/>
    <x v="3"/>
    <x v="1"/>
    <x v="1"/>
    <n v="11.73"/>
  </r>
  <r>
    <x v="4"/>
    <n v="1189833"/>
    <d v="2021-05-01T00:00:00"/>
    <x v="2"/>
    <x v="2"/>
    <s v="Los Angeles"/>
    <x v="0"/>
    <n v="36"/>
    <n v="306"/>
    <n v="11016"/>
    <n v="4957.2"/>
    <n v="0.45"/>
    <x v="1"/>
    <n v="2021"/>
    <x v="4"/>
    <x v="1"/>
    <x v="0"/>
    <n v="16.2"/>
  </r>
  <r>
    <x v="4"/>
    <n v="1189833"/>
    <d v="2021-05-02T00:00:00"/>
    <x v="2"/>
    <x v="2"/>
    <s v="Los Angeles"/>
    <x v="1"/>
    <n v="41"/>
    <n v="264"/>
    <n v="10824"/>
    <n v="3355.44"/>
    <n v="0.31"/>
    <x v="1"/>
    <n v="2021"/>
    <x v="4"/>
    <x v="1"/>
    <x v="0"/>
    <n v="12.71"/>
  </r>
  <r>
    <x v="4"/>
    <n v="1189833"/>
    <d v="2021-05-03T00:00:00"/>
    <x v="2"/>
    <x v="2"/>
    <s v="Los Angeles"/>
    <x v="2"/>
    <n v="34"/>
    <n v="232"/>
    <n v="7888"/>
    <n v="3470.72"/>
    <n v="0.44"/>
    <x v="1"/>
    <n v="2021"/>
    <x v="4"/>
    <x v="1"/>
    <x v="0"/>
    <n v="14.959999999999999"/>
  </r>
  <r>
    <x v="4"/>
    <n v="1189833"/>
    <d v="2021-05-04T00:00:00"/>
    <x v="2"/>
    <x v="2"/>
    <s v="Los Angeles"/>
    <x v="3"/>
    <n v="36"/>
    <n v="223"/>
    <n v="8028"/>
    <n v="3050.64"/>
    <n v="0.38"/>
    <x v="1"/>
    <n v="2021"/>
    <x v="4"/>
    <x v="1"/>
    <x v="0"/>
    <n v="13.68"/>
  </r>
  <r>
    <x v="4"/>
    <n v="1189833"/>
    <d v="2021-05-05T00:00:00"/>
    <x v="2"/>
    <x v="2"/>
    <s v="Los Angeles"/>
    <x v="4"/>
    <n v="43"/>
    <n v="230"/>
    <n v="9890"/>
    <n v="6131.8000000000011"/>
    <n v="0.62000000000000011"/>
    <x v="1"/>
    <n v="2021"/>
    <x v="4"/>
    <x v="1"/>
    <x v="1"/>
    <n v="26.660000000000004"/>
  </r>
  <r>
    <x v="4"/>
    <n v="1189833"/>
    <d v="2021-05-06T00:00:00"/>
    <x v="2"/>
    <x v="2"/>
    <s v="Los Angeles"/>
    <x v="5"/>
    <n v="46"/>
    <n v="208"/>
    <n v="9568"/>
    <n v="2200.64"/>
    <n v="0.23"/>
    <x v="1"/>
    <n v="2021"/>
    <x v="4"/>
    <x v="1"/>
    <x v="1"/>
    <n v="10.58"/>
  </r>
  <r>
    <x v="4"/>
    <n v="1189833"/>
    <d v="2021-05-07T00:00:00"/>
    <x v="2"/>
    <x v="2"/>
    <s v="Los Angeles"/>
    <x v="0"/>
    <n v="38"/>
    <n v="289"/>
    <n v="10982"/>
    <n v="5051.72"/>
    <n v="0.46"/>
    <x v="1"/>
    <n v="2021"/>
    <x v="4"/>
    <x v="1"/>
    <x v="0"/>
    <n v="17.48"/>
  </r>
  <r>
    <x v="4"/>
    <n v="1189833"/>
    <d v="2021-05-08T00:00:00"/>
    <x v="2"/>
    <x v="2"/>
    <s v="Los Angeles"/>
    <x v="1"/>
    <n v="39"/>
    <n v="264"/>
    <n v="10296"/>
    <n v="2779.92"/>
    <n v="0.27"/>
    <x v="1"/>
    <n v="2021"/>
    <x v="4"/>
    <x v="1"/>
    <x v="0"/>
    <n v="10.530000000000001"/>
  </r>
  <r>
    <x v="4"/>
    <n v="1189833"/>
    <d v="2021-05-09T00:00:00"/>
    <x v="2"/>
    <x v="2"/>
    <s v="Los Angeles"/>
    <x v="2"/>
    <n v="38"/>
    <n v="210"/>
    <n v="7980"/>
    <n v="3591"/>
    <n v="0.45"/>
    <x v="1"/>
    <n v="2021"/>
    <x v="4"/>
    <x v="1"/>
    <x v="0"/>
    <n v="17.100000000000001"/>
  </r>
  <r>
    <x v="4"/>
    <n v="1189833"/>
    <d v="2021-05-10T00:00:00"/>
    <x v="2"/>
    <x v="2"/>
    <s v="Los Angeles"/>
    <x v="3"/>
    <n v="39"/>
    <n v="195"/>
    <n v="7605"/>
    <n v="3041.9999999999995"/>
    <n v="0.39999999999999997"/>
    <x v="1"/>
    <n v="2021"/>
    <x v="4"/>
    <x v="1"/>
    <x v="0"/>
    <n v="15.599999999999998"/>
  </r>
  <r>
    <x v="4"/>
    <n v="1189833"/>
    <d v="2021-05-11T00:00:00"/>
    <x v="2"/>
    <x v="2"/>
    <s v="Los Angeles"/>
    <x v="4"/>
    <n v="44"/>
    <n v="195"/>
    <n v="8580"/>
    <n v="5319.6000000000013"/>
    <n v="0.62000000000000011"/>
    <x v="1"/>
    <n v="2021"/>
    <x v="4"/>
    <x v="1"/>
    <x v="1"/>
    <n v="27.280000000000008"/>
  </r>
  <r>
    <x v="4"/>
    <n v="1189833"/>
    <d v="2021-05-12T00:00:00"/>
    <x v="2"/>
    <x v="2"/>
    <s v="Los Angeles"/>
    <x v="5"/>
    <n v="49"/>
    <n v="210"/>
    <n v="10290"/>
    <n v="2263.8000000000002"/>
    <n v="0.22"/>
    <x v="1"/>
    <n v="2021"/>
    <x v="4"/>
    <x v="1"/>
    <x v="1"/>
    <n v="10.780000000000001"/>
  </r>
  <r>
    <x v="4"/>
    <n v="1189833"/>
    <d v="2021-05-13T00:00:00"/>
    <x v="2"/>
    <x v="2"/>
    <s v="Los Angeles"/>
    <x v="0"/>
    <n v="36"/>
    <n v="256"/>
    <n v="9216"/>
    <n v="4331.5200000000004"/>
    <n v="0.47000000000000003"/>
    <x v="1"/>
    <n v="2021"/>
    <x v="4"/>
    <x v="1"/>
    <x v="0"/>
    <n v="16.920000000000002"/>
  </r>
  <r>
    <x v="4"/>
    <n v="1189833"/>
    <d v="2021-05-14T00:00:00"/>
    <x v="2"/>
    <x v="2"/>
    <s v="Los Angeles"/>
    <x v="1"/>
    <n v="43"/>
    <n v="264"/>
    <n v="11352"/>
    <n v="3405.6"/>
    <n v="0.3"/>
    <x v="1"/>
    <n v="2021"/>
    <x v="4"/>
    <x v="1"/>
    <x v="0"/>
    <n v="12.9"/>
  </r>
  <r>
    <x v="4"/>
    <n v="1189833"/>
    <d v="2021-05-15T00:00:00"/>
    <x v="2"/>
    <x v="2"/>
    <s v="Los Angeles"/>
    <x v="2"/>
    <n v="33"/>
    <n v="208"/>
    <n v="6864"/>
    <n v="2882.88"/>
    <n v="0.42000000000000004"/>
    <x v="1"/>
    <n v="2021"/>
    <x v="4"/>
    <x v="1"/>
    <x v="0"/>
    <n v="13.860000000000001"/>
  </r>
  <r>
    <x v="4"/>
    <n v="1189833"/>
    <d v="2021-05-16T00:00:00"/>
    <x v="2"/>
    <x v="2"/>
    <s v="Los Angeles"/>
    <x v="3"/>
    <n v="33"/>
    <n v="213"/>
    <n v="7029"/>
    <n v="2952.18"/>
    <n v="0.42"/>
    <x v="1"/>
    <n v="2021"/>
    <x v="4"/>
    <x v="1"/>
    <x v="0"/>
    <n v="13.86"/>
  </r>
  <r>
    <x v="4"/>
    <n v="1189833"/>
    <d v="2021-05-17T00:00:00"/>
    <x v="2"/>
    <x v="2"/>
    <s v="Los Angeles"/>
    <x v="4"/>
    <n v="46"/>
    <n v="210"/>
    <n v="9660"/>
    <n v="5989.2000000000007"/>
    <n v="0.62000000000000011"/>
    <x v="1"/>
    <n v="2021"/>
    <x v="4"/>
    <x v="1"/>
    <x v="1"/>
    <n v="28.520000000000003"/>
  </r>
  <r>
    <x v="4"/>
    <n v="1189833"/>
    <d v="2021-05-18T00:00:00"/>
    <x v="2"/>
    <x v="2"/>
    <s v="Los Angeles"/>
    <x v="5"/>
    <n v="46"/>
    <n v="208"/>
    <n v="9568"/>
    <n v="2296.3200000000002"/>
    <n v="0.24000000000000002"/>
    <x v="1"/>
    <n v="2021"/>
    <x v="4"/>
    <x v="1"/>
    <x v="1"/>
    <n v="11.040000000000001"/>
  </r>
  <r>
    <x v="4"/>
    <n v="1189833"/>
    <d v="2021-05-19T00:00:00"/>
    <x v="2"/>
    <x v="2"/>
    <s v="Los Angeles"/>
    <x v="0"/>
    <n v="40"/>
    <n v="272"/>
    <n v="10880"/>
    <n v="5004.8"/>
    <n v="0.46"/>
    <x v="1"/>
    <n v="2021"/>
    <x v="4"/>
    <x v="1"/>
    <x v="0"/>
    <n v="18.400000000000002"/>
  </r>
  <r>
    <x v="4"/>
    <n v="1189833"/>
    <d v="2021-05-20T00:00:00"/>
    <x v="2"/>
    <x v="2"/>
    <s v="Los Angeles"/>
    <x v="1"/>
    <n v="42"/>
    <n v="264"/>
    <n v="11088"/>
    <n v="3326.4"/>
    <n v="0.3"/>
    <x v="1"/>
    <n v="2021"/>
    <x v="4"/>
    <x v="1"/>
    <x v="0"/>
    <n v="12.6"/>
  </r>
  <r>
    <x v="4"/>
    <n v="1189833"/>
    <d v="2021-05-21T00:00:00"/>
    <x v="2"/>
    <x v="2"/>
    <s v="Los Angeles"/>
    <x v="2"/>
    <n v="35"/>
    <n v="223"/>
    <n v="7805"/>
    <n v="3590.3"/>
    <n v="0.46"/>
    <x v="1"/>
    <n v="2021"/>
    <x v="4"/>
    <x v="1"/>
    <x v="0"/>
    <n v="16.100000000000001"/>
  </r>
  <r>
    <x v="4"/>
    <n v="1189833"/>
    <d v="2021-05-22T00:00:00"/>
    <x v="2"/>
    <x v="2"/>
    <s v="Los Angeles"/>
    <x v="3"/>
    <n v="33"/>
    <n v="221"/>
    <n v="7293"/>
    <n v="3063.06"/>
    <n v="0.42"/>
    <x v="1"/>
    <n v="2021"/>
    <x v="4"/>
    <x v="1"/>
    <x v="0"/>
    <n v="13.86"/>
  </r>
  <r>
    <x v="4"/>
    <n v="1189833"/>
    <d v="2021-05-23T00:00:00"/>
    <x v="2"/>
    <x v="2"/>
    <s v="Los Angeles"/>
    <x v="4"/>
    <n v="46"/>
    <n v="204"/>
    <n v="9384"/>
    <n v="5348.880000000001"/>
    <n v="0.57000000000000006"/>
    <x v="1"/>
    <n v="2021"/>
    <x v="4"/>
    <x v="1"/>
    <x v="1"/>
    <n v="26.220000000000006"/>
  </r>
  <r>
    <x v="4"/>
    <n v="1189833"/>
    <d v="2021-05-24T00:00:00"/>
    <x v="2"/>
    <x v="2"/>
    <s v="Los Angeles"/>
    <x v="5"/>
    <n v="49"/>
    <n v="238"/>
    <n v="11662"/>
    <n v="2798.88"/>
    <n v="0.24000000000000002"/>
    <x v="1"/>
    <n v="2021"/>
    <x v="4"/>
    <x v="1"/>
    <x v="1"/>
    <n v="11.76"/>
  </r>
  <r>
    <x v="4"/>
    <n v="1189833"/>
    <d v="2021-05-25T00:00:00"/>
    <x v="2"/>
    <x v="2"/>
    <s v="Los Angeles"/>
    <x v="0"/>
    <n v="39"/>
    <n v="315"/>
    <n v="12285"/>
    <n v="5651.1"/>
    <n v="0.46"/>
    <x v="1"/>
    <n v="2021"/>
    <x v="4"/>
    <x v="1"/>
    <x v="0"/>
    <n v="17.940000000000001"/>
  </r>
  <r>
    <x v="4"/>
    <n v="1189833"/>
    <d v="2021-05-26T00:00:00"/>
    <x v="2"/>
    <x v="2"/>
    <s v="Los Angeles"/>
    <x v="1"/>
    <n v="42"/>
    <n v="288"/>
    <n v="12096"/>
    <n v="3386.88"/>
    <n v="0.28000000000000003"/>
    <x v="1"/>
    <n v="2021"/>
    <x v="4"/>
    <x v="1"/>
    <x v="0"/>
    <n v="11.76"/>
  </r>
  <r>
    <x v="4"/>
    <n v="1189833"/>
    <d v="2021-05-27T00:00:00"/>
    <x v="2"/>
    <x v="2"/>
    <s v="Los Angeles"/>
    <x v="2"/>
    <n v="39"/>
    <n v="231"/>
    <n v="9009"/>
    <n v="4144.1400000000003"/>
    <n v="0.46"/>
    <x v="1"/>
    <n v="2021"/>
    <x v="4"/>
    <x v="1"/>
    <x v="0"/>
    <n v="17.940000000000001"/>
  </r>
  <r>
    <x v="4"/>
    <n v="1189833"/>
    <d v="2021-05-28T00:00:00"/>
    <x v="2"/>
    <x v="2"/>
    <s v="Los Angeles"/>
    <x v="3"/>
    <n v="35"/>
    <n v="224"/>
    <n v="7840"/>
    <n v="3135.9999999999995"/>
    <n v="0.39999999999999997"/>
    <x v="1"/>
    <n v="2021"/>
    <x v="4"/>
    <x v="1"/>
    <x v="0"/>
    <n v="13.999999999999998"/>
  </r>
  <r>
    <x v="4"/>
    <n v="1189833"/>
    <d v="2021-05-29T00:00:00"/>
    <x v="2"/>
    <x v="2"/>
    <s v="Los Angeles"/>
    <x v="4"/>
    <n v="43"/>
    <n v="219"/>
    <n v="9417"/>
    <n v="5838.5400000000009"/>
    <n v="0.62000000000000011"/>
    <x v="1"/>
    <n v="2021"/>
    <x v="4"/>
    <x v="1"/>
    <x v="1"/>
    <n v="26.660000000000004"/>
  </r>
  <r>
    <x v="4"/>
    <n v="1189833"/>
    <d v="2021-05-30T00:00:00"/>
    <x v="2"/>
    <x v="2"/>
    <s v="Los Angeles"/>
    <x v="5"/>
    <n v="44"/>
    <n v="232"/>
    <n v="10208"/>
    <n v="2552"/>
    <n v="0.25"/>
    <x v="1"/>
    <n v="2021"/>
    <x v="4"/>
    <x v="1"/>
    <x v="1"/>
    <n v="11"/>
  </r>
  <r>
    <x v="0"/>
    <n v="1185732"/>
    <d v="2021-05-31T00:00:00"/>
    <x v="2"/>
    <x v="2"/>
    <s v="Los Angeles"/>
    <x v="0"/>
    <n v="36"/>
    <n v="147"/>
    <n v="5292"/>
    <n v="2381.4"/>
    <n v="0.45"/>
    <x v="1"/>
    <n v="2021"/>
    <x v="4"/>
    <x v="1"/>
    <x v="0"/>
    <n v="16.2"/>
  </r>
  <r>
    <x v="0"/>
    <n v="1185732"/>
    <d v="2021-06-01T00:00:00"/>
    <x v="2"/>
    <x v="2"/>
    <s v="Los Angeles"/>
    <x v="1"/>
    <n v="31"/>
    <n v="91"/>
    <n v="2821"/>
    <n v="1156.6099999999999"/>
    <n v="0.41"/>
    <x v="1"/>
    <n v="2021"/>
    <x v="11"/>
    <x v="1"/>
    <x v="0"/>
    <n v="12.709999999999999"/>
  </r>
  <r>
    <x v="0"/>
    <n v="1185732"/>
    <d v="2021-06-02T00:00:00"/>
    <x v="2"/>
    <x v="2"/>
    <s v="Los Angeles"/>
    <x v="2"/>
    <n v="24"/>
    <n v="94"/>
    <n v="2256"/>
    <n v="879.83999999999992"/>
    <n v="0.38999999999999996"/>
    <x v="1"/>
    <n v="2021"/>
    <x v="11"/>
    <x v="1"/>
    <x v="0"/>
    <n v="9.36"/>
  </r>
  <r>
    <x v="0"/>
    <n v="1185732"/>
    <d v="2021-06-03T00:00:00"/>
    <x v="2"/>
    <x v="2"/>
    <s v="Los Angeles"/>
    <x v="3"/>
    <n v="27"/>
    <n v="41"/>
    <n v="1107"/>
    <n v="509.22"/>
    <n v="0.46"/>
    <x v="1"/>
    <n v="2021"/>
    <x v="11"/>
    <x v="1"/>
    <x v="0"/>
    <n v="12.42"/>
  </r>
  <r>
    <x v="2"/>
    <n v="1197831"/>
    <d v="2021-08-15T00:00:00"/>
    <x v="1"/>
    <x v="1"/>
    <s v="Dallas"/>
    <x v="4"/>
    <n v="26"/>
    <n v="113"/>
    <n v="2938"/>
    <n v="793.2600000000001"/>
    <n v="0.27"/>
    <x v="1"/>
    <n v="2021"/>
    <x v="6"/>
    <x v="2"/>
    <x v="1"/>
    <n v="7.0200000000000014"/>
  </r>
  <r>
    <x v="2"/>
    <n v="1197831"/>
    <d v="2021-08-16T00:00:00"/>
    <x v="1"/>
    <x v="1"/>
    <s v="Dallas"/>
    <x v="5"/>
    <n v="24"/>
    <n v="163"/>
    <n v="3912"/>
    <n v="1877.76"/>
    <n v="0.48"/>
    <x v="1"/>
    <n v="2021"/>
    <x v="6"/>
    <x v="2"/>
    <x v="1"/>
    <n v="11.52"/>
  </r>
  <r>
    <x v="2"/>
    <n v="1197831"/>
    <d v="2021-08-17T00:00:00"/>
    <x v="1"/>
    <x v="1"/>
    <s v="Dallas"/>
    <x v="0"/>
    <n v="19"/>
    <n v="230"/>
    <n v="4370"/>
    <n v="1398.4"/>
    <n v="0.32"/>
    <x v="1"/>
    <n v="2021"/>
    <x v="6"/>
    <x v="2"/>
    <x v="0"/>
    <n v="6.08"/>
  </r>
  <r>
    <x v="2"/>
    <n v="1197831"/>
    <d v="2021-08-18T00:00:00"/>
    <x v="1"/>
    <x v="1"/>
    <s v="Dallas"/>
    <x v="1"/>
    <n v="23"/>
    <n v="215"/>
    <n v="4945"/>
    <n v="1780.2"/>
    <n v="0.36"/>
    <x v="1"/>
    <n v="2021"/>
    <x v="6"/>
    <x v="2"/>
    <x v="0"/>
    <n v="8.2799999999999994"/>
  </r>
  <r>
    <x v="2"/>
    <n v="1197831"/>
    <d v="2021-08-19T00:00:00"/>
    <x v="1"/>
    <x v="1"/>
    <s v="Dallas"/>
    <x v="2"/>
    <n v="27"/>
    <n v="143"/>
    <n v="3861"/>
    <n v="1351.35"/>
    <n v="0.35"/>
    <x v="1"/>
    <n v="2021"/>
    <x v="6"/>
    <x v="2"/>
    <x v="0"/>
    <n v="9.4499999999999993"/>
  </r>
  <r>
    <x v="2"/>
    <n v="1197831"/>
    <d v="2021-08-20T00:00:00"/>
    <x v="1"/>
    <x v="1"/>
    <s v="Dallas"/>
    <x v="3"/>
    <n v="28"/>
    <n v="136"/>
    <n v="3808"/>
    <n v="1713.6000000000001"/>
    <n v="0.45"/>
    <x v="1"/>
    <n v="2021"/>
    <x v="6"/>
    <x v="2"/>
    <x v="0"/>
    <n v="12.600000000000001"/>
  </r>
  <r>
    <x v="2"/>
    <n v="1197831"/>
    <d v="2021-08-21T00:00:00"/>
    <x v="1"/>
    <x v="1"/>
    <s v="Dallas"/>
    <x v="4"/>
    <n v="26"/>
    <n v="93"/>
    <n v="2418"/>
    <n v="773.76"/>
    <n v="0.32"/>
    <x v="1"/>
    <n v="2021"/>
    <x v="6"/>
    <x v="2"/>
    <x v="1"/>
    <n v="8.32"/>
  </r>
  <r>
    <x v="2"/>
    <n v="1197831"/>
    <d v="2021-08-22T00:00:00"/>
    <x v="1"/>
    <x v="1"/>
    <s v="Dallas"/>
    <x v="5"/>
    <n v="26"/>
    <n v="155"/>
    <n v="4030"/>
    <n v="2055.3000000000002"/>
    <n v="0.51"/>
    <x v="1"/>
    <n v="2021"/>
    <x v="6"/>
    <x v="2"/>
    <x v="1"/>
    <n v="13.260000000000002"/>
  </r>
  <r>
    <x v="2"/>
    <n v="1197831"/>
    <d v="2021-08-23T00:00:00"/>
    <x v="1"/>
    <x v="1"/>
    <s v="Dallas"/>
    <x v="0"/>
    <n v="21"/>
    <n v="203"/>
    <n v="4263"/>
    <n v="1662.5699999999997"/>
    <n v="0.38999999999999996"/>
    <x v="1"/>
    <n v="2021"/>
    <x v="6"/>
    <x v="2"/>
    <x v="0"/>
    <n v="8.1899999999999977"/>
  </r>
  <r>
    <x v="2"/>
    <n v="1197831"/>
    <d v="2021-08-24T00:00:00"/>
    <x v="1"/>
    <x v="1"/>
    <s v="Dallas"/>
    <x v="1"/>
    <n v="31"/>
    <n v="236"/>
    <n v="7316"/>
    <n v="2926.3999999999996"/>
    <n v="0.39999999999999997"/>
    <x v="1"/>
    <n v="2021"/>
    <x v="6"/>
    <x v="2"/>
    <x v="0"/>
    <n v="12.399999999999999"/>
  </r>
  <r>
    <x v="2"/>
    <n v="1197831"/>
    <d v="2021-08-25T00:00:00"/>
    <x v="1"/>
    <x v="1"/>
    <s v="Dallas"/>
    <x v="2"/>
    <n v="20"/>
    <n v="155"/>
    <n v="3100"/>
    <n v="1178"/>
    <n v="0.38"/>
    <x v="1"/>
    <n v="2021"/>
    <x v="6"/>
    <x v="2"/>
    <x v="0"/>
    <n v="7.6"/>
  </r>
  <r>
    <x v="2"/>
    <n v="1197831"/>
    <d v="2021-08-26T00:00:00"/>
    <x v="1"/>
    <x v="1"/>
    <s v="Dallas"/>
    <x v="3"/>
    <n v="26"/>
    <n v="140"/>
    <n v="3640"/>
    <n v="1710.8000000000002"/>
    <n v="0.47000000000000003"/>
    <x v="1"/>
    <n v="2021"/>
    <x v="6"/>
    <x v="2"/>
    <x v="0"/>
    <n v="12.22"/>
  </r>
  <r>
    <x v="2"/>
    <n v="1197831"/>
    <d v="2021-08-27T00:00:00"/>
    <x v="1"/>
    <x v="1"/>
    <s v="Dallas"/>
    <x v="4"/>
    <n v="29"/>
    <n v="96"/>
    <n v="2784"/>
    <n v="1030.08"/>
    <n v="0.37"/>
    <x v="1"/>
    <n v="2021"/>
    <x v="6"/>
    <x v="2"/>
    <x v="1"/>
    <n v="10.729999999999999"/>
  </r>
  <r>
    <x v="2"/>
    <n v="1197831"/>
    <d v="2021-08-28T00:00:00"/>
    <x v="1"/>
    <x v="1"/>
    <s v="Dallas"/>
    <x v="5"/>
    <n v="27"/>
    <n v="153"/>
    <n v="4131"/>
    <n v="2230.7400000000002"/>
    <n v="0.54"/>
    <x v="1"/>
    <n v="2021"/>
    <x v="6"/>
    <x v="2"/>
    <x v="1"/>
    <n v="14.580000000000002"/>
  </r>
  <r>
    <x v="2"/>
    <n v="1197831"/>
    <d v="2021-08-29T00:00:00"/>
    <x v="1"/>
    <x v="1"/>
    <s v="Dallas"/>
    <x v="0"/>
    <n v="13"/>
    <n v="231"/>
    <n v="3003"/>
    <n v="1201.1999999999998"/>
    <n v="0.39999999999999997"/>
    <x v="1"/>
    <n v="2021"/>
    <x v="6"/>
    <x v="2"/>
    <x v="0"/>
    <n v="5.1999999999999993"/>
  </r>
  <r>
    <x v="2"/>
    <n v="1197831"/>
    <d v="2021-08-30T00:00:00"/>
    <x v="1"/>
    <x v="1"/>
    <s v="Dallas"/>
    <x v="1"/>
    <n v="21"/>
    <n v="210"/>
    <n v="4410"/>
    <n v="1763.9999999999998"/>
    <n v="0.39999999999999997"/>
    <x v="1"/>
    <n v="2021"/>
    <x v="6"/>
    <x v="2"/>
    <x v="0"/>
    <n v="8.3999999999999986"/>
  </r>
  <r>
    <x v="2"/>
    <n v="1197831"/>
    <d v="2021-08-31T00:00:00"/>
    <x v="1"/>
    <x v="1"/>
    <s v="Dallas"/>
    <x v="2"/>
    <n v="20"/>
    <n v="179"/>
    <n v="3580"/>
    <n v="1396.1999999999998"/>
    <n v="0.38999999999999996"/>
    <x v="1"/>
    <n v="2021"/>
    <x v="6"/>
    <x v="2"/>
    <x v="0"/>
    <n v="7.7999999999999989"/>
  </r>
  <r>
    <x v="2"/>
    <n v="1197831"/>
    <d v="2021-09-01T00:00:00"/>
    <x v="1"/>
    <x v="1"/>
    <s v="Dallas"/>
    <x v="3"/>
    <n v="20"/>
    <n v="149"/>
    <n v="2980"/>
    <n v="1460.2"/>
    <n v="0.49"/>
    <x v="1"/>
    <n v="2021"/>
    <x v="7"/>
    <x v="2"/>
    <x v="0"/>
    <n v="9.8000000000000007"/>
  </r>
  <r>
    <x v="2"/>
    <n v="1197831"/>
    <d v="2021-09-02T00:00:00"/>
    <x v="1"/>
    <x v="1"/>
    <s v="Dallas"/>
    <x v="4"/>
    <n v="26"/>
    <n v="107"/>
    <n v="2782"/>
    <n v="1001.52"/>
    <n v="0.36"/>
    <x v="1"/>
    <n v="2021"/>
    <x v="7"/>
    <x v="2"/>
    <x v="1"/>
    <n v="9.36"/>
  </r>
  <r>
    <x v="2"/>
    <n v="1197831"/>
    <d v="2021-09-03T00:00:00"/>
    <x v="1"/>
    <x v="1"/>
    <s v="Dallas"/>
    <x v="5"/>
    <n v="22"/>
    <n v="210"/>
    <n v="4620"/>
    <n v="2633.4"/>
    <n v="0.57000000000000006"/>
    <x v="1"/>
    <n v="2021"/>
    <x v="7"/>
    <x v="2"/>
    <x v="1"/>
    <n v="12.540000000000001"/>
  </r>
  <r>
    <x v="2"/>
    <n v="1197831"/>
    <d v="2021-09-04T00:00:00"/>
    <x v="1"/>
    <x v="1"/>
    <s v="Dallas"/>
    <x v="0"/>
    <n v="13"/>
    <n v="233"/>
    <n v="3029"/>
    <n v="1151.02"/>
    <n v="0.38"/>
    <x v="1"/>
    <n v="2021"/>
    <x v="7"/>
    <x v="2"/>
    <x v="0"/>
    <n v="4.9399999999999995"/>
  </r>
  <r>
    <x v="2"/>
    <n v="1197831"/>
    <d v="2021-09-05T00:00:00"/>
    <x v="1"/>
    <x v="1"/>
    <s v="Dallas"/>
    <x v="1"/>
    <n v="22"/>
    <n v="248"/>
    <n v="5456"/>
    <n v="2291.52"/>
    <n v="0.42"/>
    <x v="1"/>
    <n v="2021"/>
    <x v="7"/>
    <x v="2"/>
    <x v="0"/>
    <n v="9.24"/>
  </r>
  <r>
    <x v="2"/>
    <n v="1197831"/>
    <d v="2021-09-06T00:00:00"/>
    <x v="1"/>
    <x v="1"/>
    <s v="Dallas"/>
    <x v="2"/>
    <n v="19"/>
    <n v="200"/>
    <n v="3800"/>
    <n v="1519.9999999999998"/>
    <n v="0.39999999999999997"/>
    <x v="1"/>
    <n v="2021"/>
    <x v="7"/>
    <x v="2"/>
    <x v="0"/>
    <n v="7.5999999999999988"/>
  </r>
  <r>
    <x v="2"/>
    <n v="1197831"/>
    <d v="2021-09-07T00:00:00"/>
    <x v="1"/>
    <x v="1"/>
    <s v="Dallas"/>
    <x v="3"/>
    <n v="27"/>
    <n v="182"/>
    <n v="4914"/>
    <n v="2407.86"/>
    <n v="0.49"/>
    <x v="1"/>
    <n v="2021"/>
    <x v="7"/>
    <x v="2"/>
    <x v="0"/>
    <n v="13.23"/>
  </r>
  <r>
    <x v="2"/>
    <n v="1197831"/>
    <d v="2021-09-08T00:00:00"/>
    <x v="1"/>
    <x v="1"/>
    <s v="Dallas"/>
    <x v="4"/>
    <n v="38"/>
    <n v="153"/>
    <n v="5814"/>
    <n v="2093.04"/>
    <n v="0.36"/>
    <x v="1"/>
    <n v="2021"/>
    <x v="7"/>
    <x v="2"/>
    <x v="1"/>
    <n v="13.68"/>
  </r>
  <r>
    <x v="2"/>
    <n v="1197831"/>
    <d v="2021-09-09T00:00:00"/>
    <x v="1"/>
    <x v="1"/>
    <s v="Dallas"/>
    <x v="5"/>
    <n v="34"/>
    <n v="264"/>
    <n v="8976"/>
    <n v="4667.5200000000004"/>
    <n v="0.52"/>
    <x v="1"/>
    <n v="2021"/>
    <x v="7"/>
    <x v="2"/>
    <x v="1"/>
    <n v="17.680000000000003"/>
  </r>
  <r>
    <x v="2"/>
    <n v="1197831"/>
    <d v="2021-09-10T00:00:00"/>
    <x v="1"/>
    <x v="1"/>
    <s v="Dallas"/>
    <x v="0"/>
    <n v="30"/>
    <n v="256"/>
    <n v="7680"/>
    <n v="2841.6"/>
    <n v="0.37"/>
    <x v="1"/>
    <n v="2021"/>
    <x v="7"/>
    <x v="2"/>
    <x v="0"/>
    <n v="11.1"/>
  </r>
  <r>
    <x v="2"/>
    <n v="1197831"/>
    <d v="2021-09-11T00:00:00"/>
    <x v="1"/>
    <x v="1"/>
    <s v="Dallas"/>
    <x v="1"/>
    <n v="40"/>
    <n v="280"/>
    <n v="11200"/>
    <n v="4592"/>
    <n v="0.41"/>
    <x v="1"/>
    <n v="2021"/>
    <x v="7"/>
    <x v="2"/>
    <x v="0"/>
    <n v="16.399999999999999"/>
  </r>
  <r>
    <x v="2"/>
    <n v="1197831"/>
    <d v="2021-09-12T00:00:00"/>
    <x v="1"/>
    <x v="1"/>
    <s v="Dallas"/>
    <x v="2"/>
    <n v="30"/>
    <n v="215"/>
    <n v="6450"/>
    <n v="2515.4999999999995"/>
    <n v="0.38999999999999996"/>
    <x v="1"/>
    <n v="2021"/>
    <x v="7"/>
    <x v="2"/>
    <x v="0"/>
    <n v="11.699999999999998"/>
  </r>
  <r>
    <x v="2"/>
    <n v="1197831"/>
    <d v="2021-09-13T00:00:00"/>
    <x v="1"/>
    <x v="1"/>
    <s v="Dallas"/>
    <x v="3"/>
    <n v="29"/>
    <n v="192"/>
    <n v="5568"/>
    <n v="2728.32"/>
    <n v="0.49"/>
    <x v="1"/>
    <n v="2021"/>
    <x v="7"/>
    <x v="2"/>
    <x v="0"/>
    <n v="14.21"/>
  </r>
  <r>
    <x v="2"/>
    <n v="1197831"/>
    <d v="2021-09-14T00:00:00"/>
    <x v="1"/>
    <x v="1"/>
    <s v="Dallas"/>
    <x v="4"/>
    <n v="40"/>
    <n v="150"/>
    <n v="6000"/>
    <n v="2220"/>
    <n v="0.37"/>
    <x v="1"/>
    <n v="2021"/>
    <x v="7"/>
    <x v="2"/>
    <x v="1"/>
    <n v="14.8"/>
  </r>
  <r>
    <x v="2"/>
    <n v="1197831"/>
    <d v="2021-09-15T00:00:00"/>
    <x v="1"/>
    <x v="1"/>
    <s v="Dallas"/>
    <x v="5"/>
    <n v="42"/>
    <n v="280"/>
    <n v="11760"/>
    <n v="6468.0000000000009"/>
    <n v="0.55000000000000004"/>
    <x v="1"/>
    <n v="2021"/>
    <x v="7"/>
    <x v="2"/>
    <x v="1"/>
    <n v="23.100000000000005"/>
  </r>
  <r>
    <x v="2"/>
    <n v="1197831"/>
    <d v="2021-09-16T00:00:00"/>
    <x v="1"/>
    <x v="1"/>
    <s v="Dallas"/>
    <x v="0"/>
    <n v="34"/>
    <n v="256"/>
    <n v="8704"/>
    <n v="3655.68"/>
    <n v="0.42"/>
    <x v="1"/>
    <n v="2021"/>
    <x v="7"/>
    <x v="2"/>
    <x v="0"/>
    <n v="14.28"/>
  </r>
  <r>
    <x v="2"/>
    <n v="1197831"/>
    <d v="2021-09-17T00:00:00"/>
    <x v="1"/>
    <x v="1"/>
    <s v="Dallas"/>
    <x v="1"/>
    <n v="34"/>
    <n v="264"/>
    <n v="8976"/>
    <n v="3769.92"/>
    <n v="0.42"/>
    <x v="1"/>
    <n v="2021"/>
    <x v="7"/>
    <x v="2"/>
    <x v="0"/>
    <n v="14.280000000000001"/>
  </r>
  <r>
    <x v="2"/>
    <n v="1197831"/>
    <d v="2021-09-18T00:00:00"/>
    <x v="1"/>
    <x v="1"/>
    <s v="Dallas"/>
    <x v="2"/>
    <n v="33"/>
    <n v="322"/>
    <n v="10626"/>
    <n v="4462.92"/>
    <n v="0.42"/>
    <x v="1"/>
    <n v="2021"/>
    <x v="7"/>
    <x v="2"/>
    <x v="0"/>
    <n v="13.86"/>
  </r>
  <r>
    <x v="2"/>
    <n v="1197831"/>
    <d v="2021-09-19T00:00:00"/>
    <x v="1"/>
    <x v="1"/>
    <s v="Dallas"/>
    <x v="3"/>
    <n v="32"/>
    <n v="201"/>
    <n v="6432"/>
    <n v="3537.6000000000004"/>
    <n v="0.55000000000000004"/>
    <x v="1"/>
    <n v="2021"/>
    <x v="7"/>
    <x v="2"/>
    <x v="0"/>
    <n v="17.600000000000001"/>
  </r>
  <r>
    <x v="2"/>
    <n v="1197831"/>
    <d v="2021-09-20T00:00:00"/>
    <x v="1"/>
    <x v="1"/>
    <s v="Dallas"/>
    <x v="4"/>
    <n v="39"/>
    <n v="184"/>
    <n v="7176"/>
    <n v="2726.88"/>
    <n v="0.38"/>
    <x v="1"/>
    <n v="2021"/>
    <x v="7"/>
    <x v="2"/>
    <x v="1"/>
    <n v="14.82"/>
  </r>
  <r>
    <x v="2"/>
    <n v="1197831"/>
    <d v="2021-09-21T00:00:00"/>
    <x v="1"/>
    <x v="1"/>
    <s v="Dallas"/>
    <x v="5"/>
    <n v="47"/>
    <n v="272"/>
    <n v="12784"/>
    <n v="7286.880000000001"/>
    <n v="0.57000000000000006"/>
    <x v="1"/>
    <n v="2021"/>
    <x v="7"/>
    <x v="2"/>
    <x v="1"/>
    <n v="26.790000000000003"/>
  </r>
  <r>
    <x v="2"/>
    <n v="1197831"/>
    <d v="2021-09-22T00:00:00"/>
    <x v="1"/>
    <x v="1"/>
    <s v="Dallas"/>
    <x v="0"/>
    <n v="34"/>
    <n v="248"/>
    <n v="8432"/>
    <n v="3625.7599999999993"/>
    <n v="0.42999999999999994"/>
    <x v="1"/>
    <n v="2021"/>
    <x v="7"/>
    <x v="2"/>
    <x v="0"/>
    <n v="14.619999999999997"/>
  </r>
  <r>
    <x v="2"/>
    <n v="1197831"/>
    <d v="2021-09-23T00:00:00"/>
    <x v="1"/>
    <x v="1"/>
    <s v="Dallas"/>
    <x v="1"/>
    <n v="43"/>
    <n v="256"/>
    <n v="11008"/>
    <n v="5063.6799999999994"/>
    <n v="0.45999999999999996"/>
    <x v="1"/>
    <n v="2021"/>
    <x v="7"/>
    <x v="2"/>
    <x v="0"/>
    <n v="19.779999999999998"/>
  </r>
  <r>
    <x v="2"/>
    <n v="1197831"/>
    <d v="2021-09-24T00:00:00"/>
    <x v="1"/>
    <x v="1"/>
    <s v="Dallas"/>
    <x v="2"/>
    <n v="35"/>
    <n v="332"/>
    <n v="11620"/>
    <n v="5461.4"/>
    <n v="0.47"/>
    <x v="1"/>
    <n v="2021"/>
    <x v="7"/>
    <x v="2"/>
    <x v="0"/>
    <n v="16.45"/>
  </r>
  <r>
    <x v="2"/>
    <n v="1197831"/>
    <d v="2021-09-25T00:00:00"/>
    <x v="1"/>
    <x v="1"/>
    <s v="Dallas"/>
    <x v="3"/>
    <n v="38"/>
    <n v="158"/>
    <n v="6004"/>
    <n v="3242.1600000000003"/>
    <n v="0.54"/>
    <x v="1"/>
    <n v="2021"/>
    <x v="7"/>
    <x v="2"/>
    <x v="0"/>
    <n v="20.520000000000003"/>
  </r>
  <r>
    <x v="2"/>
    <n v="1197831"/>
    <d v="2021-09-26T00:00:00"/>
    <x v="1"/>
    <x v="1"/>
    <s v="Dallas"/>
    <x v="4"/>
    <n v="43"/>
    <n v="158"/>
    <n v="6794"/>
    <n v="2785.54"/>
    <n v="0.41"/>
    <x v="1"/>
    <n v="2021"/>
    <x v="7"/>
    <x v="2"/>
    <x v="1"/>
    <n v="17.63"/>
  </r>
  <r>
    <x v="2"/>
    <n v="1197831"/>
    <d v="2021-09-27T00:00:00"/>
    <x v="1"/>
    <x v="1"/>
    <s v="Dallas"/>
    <x v="5"/>
    <n v="43"/>
    <n v="240"/>
    <n v="10320"/>
    <n v="6192.0000000000009"/>
    <n v="0.60000000000000009"/>
    <x v="1"/>
    <n v="2021"/>
    <x v="7"/>
    <x v="2"/>
    <x v="1"/>
    <n v="25.800000000000004"/>
  </r>
  <r>
    <x v="2"/>
    <n v="1197831"/>
    <d v="2021-09-28T00:00:00"/>
    <x v="1"/>
    <x v="1"/>
    <s v="Dallas"/>
    <x v="0"/>
    <n v="38"/>
    <n v="232"/>
    <n v="8816"/>
    <n v="4055.3599999999997"/>
    <n v="0.45999999999999996"/>
    <x v="1"/>
    <n v="2021"/>
    <x v="7"/>
    <x v="2"/>
    <x v="0"/>
    <n v="17.479999999999997"/>
  </r>
  <r>
    <x v="2"/>
    <n v="1197831"/>
    <d v="2021-09-29T00:00:00"/>
    <x v="1"/>
    <x v="1"/>
    <s v="Dallas"/>
    <x v="1"/>
    <n v="38"/>
    <n v="203"/>
    <n v="7714"/>
    <n v="3625.58"/>
    <n v="0.47"/>
    <x v="1"/>
    <n v="2021"/>
    <x v="7"/>
    <x v="2"/>
    <x v="0"/>
    <n v="17.86"/>
  </r>
  <r>
    <x v="2"/>
    <n v="1197831"/>
    <d v="2021-09-30T00:00:00"/>
    <x v="1"/>
    <x v="1"/>
    <s v="Dallas"/>
    <x v="2"/>
    <n v="47"/>
    <n v="254"/>
    <n v="11938"/>
    <n v="5372.0999999999995"/>
    <n v="0.44999999999999996"/>
    <x v="1"/>
    <n v="2021"/>
    <x v="7"/>
    <x v="2"/>
    <x v="0"/>
    <n v="21.15"/>
  </r>
  <r>
    <x v="2"/>
    <n v="1197831"/>
    <d v="2021-10-01T00:00:00"/>
    <x v="1"/>
    <x v="1"/>
    <s v="Dallas"/>
    <x v="3"/>
    <n v="41"/>
    <n v="135"/>
    <n v="5535"/>
    <n v="3044.2500000000005"/>
    <n v="0.55000000000000004"/>
    <x v="1"/>
    <n v="2021"/>
    <x v="8"/>
    <x v="3"/>
    <x v="0"/>
    <n v="22.550000000000004"/>
  </r>
  <r>
    <x v="2"/>
    <n v="1197831"/>
    <d v="2021-10-02T00:00:00"/>
    <x v="1"/>
    <x v="1"/>
    <s v="Dallas"/>
    <x v="4"/>
    <n v="37"/>
    <n v="149"/>
    <n v="5513"/>
    <n v="2205.1999999999998"/>
    <n v="0.39999999999999997"/>
    <x v="1"/>
    <n v="2021"/>
    <x v="8"/>
    <x v="3"/>
    <x v="1"/>
    <n v="14.799999999999999"/>
  </r>
  <r>
    <x v="2"/>
    <n v="1197831"/>
    <d v="2021-10-03T00:00:00"/>
    <x v="1"/>
    <x v="1"/>
    <s v="Dallas"/>
    <x v="5"/>
    <n v="33"/>
    <n v="236"/>
    <n v="7788"/>
    <n v="4594.920000000001"/>
    <n v="0.59000000000000008"/>
    <x v="1"/>
    <n v="2021"/>
    <x v="8"/>
    <x v="3"/>
    <x v="1"/>
    <n v="19.470000000000002"/>
  </r>
  <r>
    <x v="2"/>
    <n v="1197831"/>
    <d v="2021-10-04T00:00:00"/>
    <x v="1"/>
    <x v="1"/>
    <s v="Dallas"/>
    <x v="0"/>
    <n v="30"/>
    <n v="213"/>
    <n v="6390"/>
    <n v="2811.5999999999995"/>
    <n v="0.43999999999999995"/>
    <x v="1"/>
    <n v="2021"/>
    <x v="8"/>
    <x v="3"/>
    <x v="0"/>
    <n v="13.199999999999998"/>
  </r>
  <r>
    <x v="2"/>
    <n v="1197831"/>
    <d v="2021-10-05T00:00:00"/>
    <x v="1"/>
    <x v="1"/>
    <s v="Dallas"/>
    <x v="1"/>
    <n v="29"/>
    <n v="219"/>
    <n v="6351"/>
    <n v="2984.97"/>
    <n v="0.47"/>
    <x v="1"/>
    <n v="2021"/>
    <x v="8"/>
    <x v="3"/>
    <x v="0"/>
    <n v="13.629999999999999"/>
  </r>
  <r>
    <x v="2"/>
    <n v="1197831"/>
    <d v="2021-10-06T00:00:00"/>
    <x v="1"/>
    <x v="1"/>
    <s v="Dallas"/>
    <x v="2"/>
    <n v="32"/>
    <n v="190"/>
    <n v="6080"/>
    <n v="2675.2"/>
    <n v="0.43999999999999995"/>
    <x v="1"/>
    <n v="2021"/>
    <x v="8"/>
    <x v="3"/>
    <x v="0"/>
    <n v="14.079999999999998"/>
  </r>
  <r>
    <x v="2"/>
    <n v="1197831"/>
    <d v="2021-10-07T00:00:00"/>
    <x v="1"/>
    <x v="1"/>
    <s v="Dallas"/>
    <x v="3"/>
    <n v="30"/>
    <n v="145"/>
    <n v="4350"/>
    <n v="2349"/>
    <n v="0.54"/>
    <x v="1"/>
    <n v="2021"/>
    <x v="8"/>
    <x v="3"/>
    <x v="0"/>
    <n v="16.2"/>
  </r>
  <r>
    <x v="2"/>
    <n v="1197831"/>
    <d v="2021-10-08T00:00:00"/>
    <x v="1"/>
    <x v="1"/>
    <s v="Dallas"/>
    <x v="4"/>
    <n v="30"/>
    <n v="128"/>
    <n v="3840"/>
    <n v="1535.9999999999998"/>
    <n v="0.39999999999999997"/>
    <x v="1"/>
    <n v="2021"/>
    <x v="8"/>
    <x v="3"/>
    <x v="1"/>
    <n v="11.999999999999998"/>
  </r>
  <r>
    <x v="2"/>
    <n v="1197831"/>
    <d v="2021-10-09T00:00:00"/>
    <x v="1"/>
    <x v="1"/>
    <s v="Dallas"/>
    <x v="5"/>
    <n v="39"/>
    <n v="190"/>
    <n v="7410"/>
    <n v="4297.8"/>
    <n v="0.58000000000000007"/>
    <x v="1"/>
    <n v="2021"/>
    <x v="8"/>
    <x v="3"/>
    <x v="1"/>
    <n v="22.62"/>
  </r>
  <r>
    <x v="2"/>
    <n v="1197831"/>
    <d v="2021-10-10T00:00:00"/>
    <x v="1"/>
    <x v="1"/>
    <s v="Dallas"/>
    <x v="0"/>
    <n v="31"/>
    <n v="225"/>
    <n v="6975"/>
    <n v="2999.2499999999995"/>
    <n v="0.42999999999999994"/>
    <x v="1"/>
    <n v="2021"/>
    <x v="8"/>
    <x v="3"/>
    <x v="0"/>
    <n v="13.329999999999998"/>
  </r>
  <r>
    <x v="2"/>
    <n v="1197831"/>
    <d v="2021-10-11T00:00:00"/>
    <x v="1"/>
    <x v="1"/>
    <s v="Dallas"/>
    <x v="1"/>
    <n v="27"/>
    <n v="218"/>
    <n v="5886"/>
    <n v="2648.7"/>
    <n v="0.44999999999999996"/>
    <x v="1"/>
    <n v="2021"/>
    <x v="8"/>
    <x v="3"/>
    <x v="0"/>
    <n v="12.149999999999999"/>
  </r>
  <r>
    <x v="2"/>
    <n v="1197831"/>
    <d v="2021-10-12T00:00:00"/>
    <x v="1"/>
    <x v="1"/>
    <s v="Dallas"/>
    <x v="2"/>
    <n v="51"/>
    <n v="228"/>
    <n v="11628"/>
    <n v="5116.32"/>
    <n v="0.43999999999999995"/>
    <x v="1"/>
    <n v="2021"/>
    <x v="8"/>
    <x v="3"/>
    <x v="0"/>
    <n v="22.439999999999998"/>
  </r>
  <r>
    <x v="2"/>
    <n v="1197831"/>
    <d v="2021-10-13T00:00:00"/>
    <x v="1"/>
    <x v="1"/>
    <s v="Dallas"/>
    <x v="3"/>
    <n v="50"/>
    <n v="160"/>
    <n v="8000"/>
    <n v="4160"/>
    <n v="0.52"/>
    <x v="1"/>
    <n v="2021"/>
    <x v="8"/>
    <x v="3"/>
    <x v="0"/>
    <n v="26"/>
  </r>
  <r>
    <x v="2"/>
    <n v="1197831"/>
    <d v="2021-10-14T00:00:00"/>
    <x v="1"/>
    <x v="1"/>
    <s v="Dallas"/>
    <x v="4"/>
    <n v="46"/>
    <n v="162"/>
    <n v="7452"/>
    <n v="2906.2799999999997"/>
    <n v="0.38999999999999996"/>
    <x v="1"/>
    <n v="2021"/>
    <x v="8"/>
    <x v="3"/>
    <x v="1"/>
    <n v="17.939999999999998"/>
  </r>
  <r>
    <x v="2"/>
    <n v="1197831"/>
    <d v="2021-10-15T00:00:00"/>
    <x v="1"/>
    <x v="1"/>
    <s v="Dallas"/>
    <x v="5"/>
    <n v="51"/>
    <n v="236"/>
    <n v="12036"/>
    <n v="7341.9600000000009"/>
    <n v="0.6100000000000001"/>
    <x v="1"/>
    <n v="2021"/>
    <x v="8"/>
    <x v="3"/>
    <x v="1"/>
    <n v="31.110000000000003"/>
  </r>
  <r>
    <x v="2"/>
    <n v="1197831"/>
    <d v="2021-10-16T00:00:00"/>
    <x v="1"/>
    <x v="1"/>
    <s v="Dallas"/>
    <x v="0"/>
    <n v="46"/>
    <n v="281"/>
    <n v="12926"/>
    <n v="6075.2199999999993"/>
    <n v="0.47"/>
    <x v="1"/>
    <n v="2021"/>
    <x v="8"/>
    <x v="3"/>
    <x v="0"/>
    <n v="21.619999999999997"/>
  </r>
  <r>
    <x v="2"/>
    <n v="1197831"/>
    <d v="2021-10-17T00:00:00"/>
    <x v="1"/>
    <x v="1"/>
    <s v="Dallas"/>
    <x v="1"/>
    <n v="39"/>
    <n v="248"/>
    <n v="9672"/>
    <n v="4062.24"/>
    <n v="0.42"/>
    <x v="1"/>
    <n v="2021"/>
    <x v="8"/>
    <x v="3"/>
    <x v="0"/>
    <n v="16.38"/>
  </r>
  <r>
    <x v="2"/>
    <n v="1197831"/>
    <d v="2021-10-18T00:00:00"/>
    <x v="1"/>
    <x v="1"/>
    <s v="Dallas"/>
    <x v="2"/>
    <n v="46"/>
    <n v="239"/>
    <n v="10994"/>
    <n v="4837.3599999999997"/>
    <n v="0.43999999999999995"/>
    <x v="1"/>
    <n v="2021"/>
    <x v="8"/>
    <x v="3"/>
    <x v="0"/>
    <n v="20.239999999999998"/>
  </r>
  <r>
    <x v="2"/>
    <n v="1197831"/>
    <d v="2021-10-19T00:00:00"/>
    <x v="1"/>
    <x v="1"/>
    <s v="Dallas"/>
    <x v="3"/>
    <n v="44"/>
    <n v="190"/>
    <n v="8360"/>
    <n v="4681.6000000000004"/>
    <n v="0.56000000000000005"/>
    <x v="1"/>
    <n v="2021"/>
    <x v="8"/>
    <x v="3"/>
    <x v="0"/>
    <n v="24.64"/>
  </r>
  <r>
    <x v="2"/>
    <n v="1197831"/>
    <d v="2021-10-20T00:00:00"/>
    <x v="1"/>
    <x v="1"/>
    <s v="Dallas"/>
    <x v="4"/>
    <n v="47"/>
    <n v="168"/>
    <n v="7896"/>
    <n v="2921.52"/>
    <n v="0.37"/>
    <x v="1"/>
    <n v="2021"/>
    <x v="8"/>
    <x v="3"/>
    <x v="1"/>
    <n v="17.39"/>
  </r>
  <r>
    <x v="2"/>
    <n v="1197831"/>
    <d v="2021-10-21T00:00:00"/>
    <x v="1"/>
    <x v="1"/>
    <s v="Dallas"/>
    <x v="5"/>
    <n v="54"/>
    <n v="256"/>
    <n v="13824"/>
    <n v="8294.4000000000015"/>
    <n v="0.60000000000000009"/>
    <x v="1"/>
    <n v="2021"/>
    <x v="8"/>
    <x v="3"/>
    <x v="1"/>
    <n v="32.400000000000006"/>
  </r>
  <r>
    <x v="0"/>
    <n v="1185732"/>
    <d v="2021-10-22T00:00:00"/>
    <x v="1"/>
    <x v="1"/>
    <s v="Dallas"/>
    <x v="0"/>
    <n v="34"/>
    <n v="128"/>
    <n v="4352"/>
    <n v="2698.2400000000007"/>
    <n v="0.62000000000000011"/>
    <x v="1"/>
    <n v="2021"/>
    <x v="8"/>
    <x v="3"/>
    <x v="0"/>
    <n v="21.080000000000005"/>
  </r>
  <r>
    <x v="0"/>
    <n v="1185732"/>
    <d v="2021-10-23T00:00:00"/>
    <x v="1"/>
    <x v="1"/>
    <s v="Dallas"/>
    <x v="1"/>
    <n v="34"/>
    <n v="68"/>
    <n v="2312"/>
    <n v="901.68"/>
    <n v="0.38999999999999996"/>
    <x v="1"/>
    <n v="2021"/>
    <x v="8"/>
    <x v="3"/>
    <x v="0"/>
    <n v="13.26"/>
  </r>
  <r>
    <x v="0"/>
    <n v="1185732"/>
    <d v="2021-10-24T00:00:00"/>
    <x v="1"/>
    <x v="1"/>
    <s v="Dallas"/>
    <x v="2"/>
    <n v="28"/>
    <n v="72"/>
    <n v="2016"/>
    <n v="846.71999999999991"/>
    <n v="0.42"/>
    <x v="1"/>
    <n v="2021"/>
    <x v="8"/>
    <x v="3"/>
    <x v="0"/>
    <n v="11.759999999999998"/>
  </r>
  <r>
    <x v="0"/>
    <n v="1185732"/>
    <d v="2021-10-25T00:00:00"/>
    <x v="1"/>
    <x v="1"/>
    <s v="Dallas"/>
    <x v="3"/>
    <n v="28"/>
    <n v="23"/>
    <n v="644"/>
    <n v="276.91999999999996"/>
    <n v="0.42999999999999994"/>
    <x v="1"/>
    <n v="2021"/>
    <x v="8"/>
    <x v="3"/>
    <x v="0"/>
    <n v="12.039999999999997"/>
  </r>
  <r>
    <x v="0"/>
    <n v="1185732"/>
    <d v="2021-10-26T00:00:00"/>
    <x v="0"/>
    <x v="4"/>
    <s v="Philadelphia"/>
    <x v="4"/>
    <n v="42"/>
    <n v="41"/>
    <n v="1722"/>
    <n v="706.02"/>
    <n v="0.41"/>
    <x v="1"/>
    <n v="2021"/>
    <x v="8"/>
    <x v="3"/>
    <x v="1"/>
    <n v="17.22"/>
  </r>
  <r>
    <x v="0"/>
    <n v="1185732"/>
    <d v="2021-10-27T00:00:00"/>
    <x v="0"/>
    <x v="4"/>
    <s v="Philadelphia"/>
    <x v="5"/>
    <n v="32"/>
    <n v="70"/>
    <n v="2240"/>
    <n v="761.59999999999991"/>
    <n v="0.33999999999999997"/>
    <x v="1"/>
    <n v="2021"/>
    <x v="8"/>
    <x v="3"/>
    <x v="1"/>
    <n v="10.879999999999999"/>
  </r>
  <r>
    <x v="0"/>
    <n v="1185732"/>
    <d v="2021-10-28T00:00:00"/>
    <x v="0"/>
    <x v="4"/>
    <s v="Philadelphia"/>
    <x v="0"/>
    <n v="32"/>
    <n v="166"/>
    <n v="5312"/>
    <n v="3187.2000000000003"/>
    <n v="0.60000000000000009"/>
    <x v="1"/>
    <n v="2021"/>
    <x v="8"/>
    <x v="3"/>
    <x v="0"/>
    <n v="19.200000000000003"/>
  </r>
  <r>
    <x v="0"/>
    <n v="1185732"/>
    <d v="2021-10-29T00:00:00"/>
    <x v="0"/>
    <x v="4"/>
    <s v="Philadelphia"/>
    <x v="1"/>
    <n v="32"/>
    <n v="44"/>
    <n v="1408"/>
    <n v="563.19999999999993"/>
    <n v="0.39999999999999997"/>
    <x v="1"/>
    <n v="2021"/>
    <x v="8"/>
    <x v="3"/>
    <x v="0"/>
    <n v="12.799999999999999"/>
  </r>
  <r>
    <x v="0"/>
    <n v="1185732"/>
    <d v="2021-10-30T00:00:00"/>
    <x v="0"/>
    <x v="4"/>
    <s v="Philadelphia"/>
    <x v="2"/>
    <n v="25"/>
    <n v="54"/>
    <n v="1350"/>
    <n v="607.49999999999989"/>
    <n v="0.44999999999999996"/>
    <x v="1"/>
    <n v="2021"/>
    <x v="8"/>
    <x v="3"/>
    <x v="0"/>
    <n v="11.249999999999998"/>
  </r>
  <r>
    <x v="0"/>
    <n v="1185732"/>
    <d v="2021-10-31T00:00:00"/>
    <x v="0"/>
    <x v="4"/>
    <s v="Philadelphia"/>
    <x v="3"/>
    <n v="28"/>
    <n v="17"/>
    <n v="476"/>
    <n v="199.92"/>
    <n v="0.42"/>
    <x v="1"/>
    <n v="2021"/>
    <x v="8"/>
    <x v="3"/>
    <x v="0"/>
    <n v="11.76"/>
  </r>
  <r>
    <x v="0"/>
    <n v="1185732"/>
    <d v="2021-11-01T00:00:00"/>
    <x v="0"/>
    <x v="4"/>
    <s v="Philadelphia"/>
    <x v="4"/>
    <n v="39"/>
    <n v="40"/>
    <n v="1560"/>
    <n v="577.20000000000005"/>
    <n v="0.37"/>
    <x v="1"/>
    <n v="2021"/>
    <x v="9"/>
    <x v="3"/>
    <x v="1"/>
    <n v="14.430000000000001"/>
  </r>
  <r>
    <x v="0"/>
    <n v="1185732"/>
    <d v="2021-11-02T00:00:00"/>
    <x v="0"/>
    <x v="4"/>
    <s v="Philadelphia"/>
    <x v="5"/>
    <n v="30"/>
    <n v="74"/>
    <n v="2220"/>
    <n v="777"/>
    <n v="0.35"/>
    <x v="1"/>
    <n v="2021"/>
    <x v="9"/>
    <x v="3"/>
    <x v="1"/>
    <n v="10.5"/>
  </r>
  <r>
    <x v="0"/>
    <n v="1185732"/>
    <d v="2021-11-03T00:00:00"/>
    <x v="0"/>
    <x v="4"/>
    <s v="Philadelphia"/>
    <x v="0"/>
    <n v="39"/>
    <n v="156"/>
    <n v="6084"/>
    <n v="3528.7200000000003"/>
    <n v="0.58000000000000007"/>
    <x v="1"/>
    <n v="2021"/>
    <x v="9"/>
    <x v="3"/>
    <x v="0"/>
    <n v="22.62"/>
  </r>
  <r>
    <x v="0"/>
    <n v="1185732"/>
    <d v="2021-11-04T00:00:00"/>
    <x v="0"/>
    <x v="4"/>
    <s v="Philadelphia"/>
    <x v="1"/>
    <n v="33"/>
    <n v="53"/>
    <n v="1749"/>
    <n v="647.13"/>
    <n v="0.37"/>
    <x v="1"/>
    <n v="2021"/>
    <x v="9"/>
    <x v="3"/>
    <x v="0"/>
    <n v="12.209999999999999"/>
  </r>
  <r>
    <x v="0"/>
    <n v="1185732"/>
    <d v="2021-11-05T00:00:00"/>
    <x v="0"/>
    <x v="4"/>
    <s v="Philadelphia"/>
    <x v="2"/>
    <n v="29"/>
    <n v="58"/>
    <n v="1682"/>
    <n v="756.9"/>
    <n v="0.44999999999999996"/>
    <x v="1"/>
    <n v="2021"/>
    <x v="9"/>
    <x v="3"/>
    <x v="0"/>
    <n v="13.049999999999999"/>
  </r>
  <r>
    <x v="0"/>
    <n v="1185732"/>
    <d v="2021-11-06T00:00:00"/>
    <x v="0"/>
    <x v="4"/>
    <s v="Philadelphia"/>
    <x v="3"/>
    <n v="32"/>
    <n v="8"/>
    <n v="256"/>
    <n v="112.63999999999999"/>
    <n v="0.43999999999999995"/>
    <x v="1"/>
    <n v="2021"/>
    <x v="9"/>
    <x v="3"/>
    <x v="0"/>
    <n v="14.079999999999998"/>
  </r>
  <r>
    <x v="0"/>
    <n v="1185732"/>
    <d v="2021-11-07T00:00:00"/>
    <x v="0"/>
    <x v="4"/>
    <s v="Philadelphia"/>
    <x v="4"/>
    <n v="41"/>
    <n v="24"/>
    <n v="984"/>
    <n v="334.55999999999995"/>
    <n v="0.33999999999999997"/>
    <x v="1"/>
    <n v="2021"/>
    <x v="9"/>
    <x v="3"/>
    <x v="1"/>
    <n v="13.939999999999998"/>
  </r>
  <r>
    <x v="0"/>
    <n v="1185732"/>
    <d v="2021-11-08T00:00:00"/>
    <x v="0"/>
    <x v="4"/>
    <s v="Philadelphia"/>
    <x v="5"/>
    <n v="38"/>
    <n v="61"/>
    <n v="2318"/>
    <n v="718.58"/>
    <n v="0.31"/>
    <x v="1"/>
    <n v="2021"/>
    <x v="9"/>
    <x v="3"/>
    <x v="1"/>
    <n v="11.780000000000001"/>
  </r>
  <r>
    <x v="0"/>
    <n v="1185732"/>
    <d v="2021-11-09T00:00:00"/>
    <x v="0"/>
    <x v="4"/>
    <s v="Philadelphia"/>
    <x v="0"/>
    <n v="35"/>
    <n v="140"/>
    <n v="4900"/>
    <n v="2793.0000000000005"/>
    <n v="0.57000000000000006"/>
    <x v="1"/>
    <n v="2021"/>
    <x v="9"/>
    <x v="3"/>
    <x v="0"/>
    <n v="19.950000000000003"/>
  </r>
  <r>
    <x v="0"/>
    <n v="1185732"/>
    <d v="2021-11-10T00:00:00"/>
    <x v="0"/>
    <x v="4"/>
    <s v="Philadelphia"/>
    <x v="1"/>
    <n v="37"/>
    <n v="51"/>
    <n v="1887"/>
    <n v="603.84"/>
    <n v="0.32"/>
    <x v="1"/>
    <n v="2021"/>
    <x v="9"/>
    <x v="3"/>
    <x v="0"/>
    <n v="11.84"/>
  </r>
  <r>
    <x v="0"/>
    <n v="1185732"/>
    <d v="2021-11-11T00:00:00"/>
    <x v="0"/>
    <x v="4"/>
    <s v="Philadelphia"/>
    <x v="2"/>
    <n v="27"/>
    <n v="51"/>
    <n v="1377"/>
    <n v="578.34"/>
    <n v="0.42"/>
    <x v="1"/>
    <n v="2021"/>
    <x v="9"/>
    <x v="3"/>
    <x v="0"/>
    <n v="11.34"/>
  </r>
  <r>
    <x v="0"/>
    <n v="1185732"/>
    <d v="2021-11-12T00:00:00"/>
    <x v="0"/>
    <x v="4"/>
    <s v="Philadelphia"/>
    <x v="3"/>
    <n v="36"/>
    <n v="24"/>
    <n v="864"/>
    <n v="328.32"/>
    <n v="0.38"/>
    <x v="1"/>
    <n v="2021"/>
    <x v="9"/>
    <x v="3"/>
    <x v="0"/>
    <n v="13.68"/>
  </r>
  <r>
    <x v="0"/>
    <n v="1185732"/>
    <d v="2021-11-13T00:00:00"/>
    <x v="0"/>
    <x v="4"/>
    <s v="Philadelphia"/>
    <x v="4"/>
    <n v="45"/>
    <n v="26"/>
    <n v="1170"/>
    <n v="432.9"/>
    <n v="0.37"/>
    <x v="1"/>
    <n v="2021"/>
    <x v="9"/>
    <x v="3"/>
    <x v="1"/>
    <n v="16.649999999999999"/>
  </r>
  <r>
    <x v="0"/>
    <n v="1185732"/>
    <d v="2021-11-14T00:00:00"/>
    <x v="0"/>
    <x v="4"/>
    <s v="Philadelphia"/>
    <x v="5"/>
    <n v="39"/>
    <n v="64"/>
    <n v="2496"/>
    <n v="673.92000000000007"/>
    <n v="0.27"/>
    <x v="1"/>
    <n v="2021"/>
    <x v="9"/>
    <x v="3"/>
    <x v="1"/>
    <n v="10.530000000000001"/>
  </r>
  <r>
    <x v="0"/>
    <n v="1185732"/>
    <d v="2021-11-15T00:00:00"/>
    <x v="0"/>
    <x v="4"/>
    <s v="Philadelphia"/>
    <x v="0"/>
    <n v="44"/>
    <n v="150"/>
    <n v="6600"/>
    <n v="3432"/>
    <n v="0.52"/>
    <x v="1"/>
    <n v="2021"/>
    <x v="9"/>
    <x v="3"/>
    <x v="0"/>
    <n v="22.88"/>
  </r>
  <r>
    <x v="0"/>
    <n v="1185732"/>
    <d v="2021-11-16T00:00:00"/>
    <x v="0"/>
    <x v="4"/>
    <s v="Philadelphia"/>
    <x v="1"/>
    <n v="40"/>
    <n v="54"/>
    <n v="2160"/>
    <n v="712.8"/>
    <n v="0.32999999999999996"/>
    <x v="1"/>
    <n v="2021"/>
    <x v="9"/>
    <x v="3"/>
    <x v="0"/>
    <n v="13.2"/>
  </r>
  <r>
    <x v="0"/>
    <n v="1185732"/>
    <d v="2021-11-17T00:00:00"/>
    <x v="0"/>
    <x v="4"/>
    <s v="Philadelphia"/>
    <x v="2"/>
    <n v="38"/>
    <n v="53"/>
    <n v="2014"/>
    <n v="745.18"/>
    <n v="0.37"/>
    <x v="1"/>
    <n v="2021"/>
    <x v="9"/>
    <x v="3"/>
    <x v="0"/>
    <n v="14.059999999999999"/>
  </r>
  <r>
    <x v="0"/>
    <n v="1185732"/>
    <d v="2021-11-18T00:00:00"/>
    <x v="0"/>
    <x v="4"/>
    <s v="Philadelphia"/>
    <x v="3"/>
    <n v="42"/>
    <n v="34"/>
    <n v="1428"/>
    <n v="571.19999999999993"/>
    <n v="0.39999999999999997"/>
    <x v="1"/>
    <n v="2021"/>
    <x v="9"/>
    <x v="3"/>
    <x v="0"/>
    <n v="16.799999999999997"/>
  </r>
  <r>
    <x v="0"/>
    <n v="1185732"/>
    <d v="2021-11-19T00:00:00"/>
    <x v="0"/>
    <x v="4"/>
    <s v="Philadelphia"/>
    <x v="4"/>
    <n v="51"/>
    <n v="39"/>
    <n v="1989"/>
    <n v="735.93"/>
    <n v="0.37"/>
    <x v="1"/>
    <n v="2021"/>
    <x v="9"/>
    <x v="3"/>
    <x v="1"/>
    <n v="18.869999999999997"/>
  </r>
  <r>
    <x v="0"/>
    <n v="1185732"/>
    <d v="2021-11-20T00:00:00"/>
    <x v="0"/>
    <x v="4"/>
    <s v="Philadelphia"/>
    <x v="5"/>
    <n v="51"/>
    <n v="78"/>
    <n v="3978"/>
    <n v="1471.86"/>
    <n v="0.37"/>
    <x v="1"/>
    <n v="2021"/>
    <x v="9"/>
    <x v="3"/>
    <x v="1"/>
    <n v="18.869999999999997"/>
  </r>
  <r>
    <x v="0"/>
    <n v="1185732"/>
    <d v="2021-11-21T00:00:00"/>
    <x v="0"/>
    <x v="4"/>
    <s v="Philadelphia"/>
    <x v="0"/>
    <n v="49"/>
    <n v="170"/>
    <n v="8330"/>
    <n v="4748.1000000000004"/>
    <n v="0.57000000000000006"/>
    <x v="1"/>
    <n v="2021"/>
    <x v="9"/>
    <x v="3"/>
    <x v="0"/>
    <n v="27.930000000000003"/>
  </r>
  <r>
    <x v="0"/>
    <n v="1185732"/>
    <d v="2021-11-22T00:00:00"/>
    <x v="0"/>
    <x v="4"/>
    <s v="Philadelphia"/>
    <x v="1"/>
    <n v="41"/>
    <n v="85"/>
    <n v="3485"/>
    <n v="1359.1499999999999"/>
    <n v="0.38999999999999996"/>
    <x v="1"/>
    <n v="2021"/>
    <x v="9"/>
    <x v="3"/>
    <x v="0"/>
    <n v="15.989999999999998"/>
  </r>
  <r>
    <x v="0"/>
    <n v="1185732"/>
    <d v="2021-11-23T00:00:00"/>
    <x v="0"/>
    <x v="4"/>
    <s v="Philadelphia"/>
    <x v="2"/>
    <n v="42"/>
    <n v="54"/>
    <n v="2268"/>
    <n v="975.2399999999999"/>
    <n v="0.42999999999999994"/>
    <x v="1"/>
    <n v="2021"/>
    <x v="9"/>
    <x v="3"/>
    <x v="0"/>
    <n v="18.059999999999999"/>
  </r>
  <r>
    <x v="0"/>
    <n v="1185732"/>
    <d v="2021-11-24T00:00:00"/>
    <x v="0"/>
    <x v="4"/>
    <s v="Philadelphia"/>
    <x v="3"/>
    <n v="43"/>
    <n v="53"/>
    <n v="2279"/>
    <n v="1071.1299999999999"/>
    <n v="0.47"/>
    <x v="1"/>
    <n v="2021"/>
    <x v="9"/>
    <x v="3"/>
    <x v="0"/>
    <n v="20.209999999999997"/>
  </r>
  <r>
    <x v="0"/>
    <n v="1185732"/>
    <d v="2021-11-25T00:00:00"/>
    <x v="0"/>
    <x v="4"/>
    <s v="Philadelphia"/>
    <x v="4"/>
    <n v="43"/>
    <n v="48"/>
    <n v="2064"/>
    <n v="866.88"/>
    <n v="0.42"/>
    <x v="1"/>
    <n v="2021"/>
    <x v="9"/>
    <x v="3"/>
    <x v="1"/>
    <n v="18.059999999999999"/>
  </r>
  <r>
    <x v="0"/>
    <n v="1185732"/>
    <d v="2021-11-26T00:00:00"/>
    <x v="0"/>
    <x v="4"/>
    <s v="Philadelphia"/>
    <x v="5"/>
    <n v="52"/>
    <n v="105"/>
    <n v="5460"/>
    <n v="1910.9999999999998"/>
    <n v="0.35"/>
    <x v="1"/>
    <n v="2021"/>
    <x v="9"/>
    <x v="3"/>
    <x v="1"/>
    <n v="18.2"/>
  </r>
  <r>
    <x v="0"/>
    <n v="1185732"/>
    <d v="2021-11-27T00:00:00"/>
    <x v="0"/>
    <x v="4"/>
    <s v="Philadelphia"/>
    <x v="0"/>
    <n v="49"/>
    <n v="175"/>
    <n v="8575"/>
    <n v="4887.7500000000009"/>
    <n v="0.57000000000000006"/>
    <x v="1"/>
    <n v="2021"/>
    <x v="9"/>
    <x v="3"/>
    <x v="0"/>
    <n v="27.930000000000007"/>
  </r>
  <r>
    <x v="0"/>
    <n v="1185732"/>
    <d v="2021-11-28T00:00:00"/>
    <x v="0"/>
    <x v="4"/>
    <s v="Philadelphia"/>
    <x v="1"/>
    <n v="45"/>
    <n v="99"/>
    <n v="4455"/>
    <n v="1737.4499999999998"/>
    <n v="0.38999999999999996"/>
    <x v="1"/>
    <n v="2021"/>
    <x v="9"/>
    <x v="3"/>
    <x v="0"/>
    <n v="17.549999999999997"/>
  </r>
  <r>
    <x v="0"/>
    <n v="1185732"/>
    <d v="2021-11-29T00:00:00"/>
    <x v="0"/>
    <x v="4"/>
    <s v="Philadelphia"/>
    <x v="2"/>
    <n v="43"/>
    <n v="72"/>
    <n v="3096"/>
    <n v="1331.2799999999997"/>
    <n v="0.42999999999999994"/>
    <x v="1"/>
    <n v="2021"/>
    <x v="9"/>
    <x v="3"/>
    <x v="0"/>
    <n v="18.489999999999995"/>
  </r>
  <r>
    <x v="0"/>
    <n v="1185732"/>
    <d v="2021-11-30T00:00:00"/>
    <x v="0"/>
    <x v="4"/>
    <s v="Philadelphia"/>
    <x v="3"/>
    <n v="39"/>
    <n v="56"/>
    <n v="2184"/>
    <n v="1026.48"/>
    <n v="0.47"/>
    <x v="1"/>
    <n v="2021"/>
    <x v="9"/>
    <x v="3"/>
    <x v="0"/>
    <n v="18.330000000000002"/>
  </r>
  <r>
    <x v="0"/>
    <n v="1185732"/>
    <d v="2021-12-01T00:00:00"/>
    <x v="0"/>
    <x v="4"/>
    <s v="Philadelphia"/>
    <x v="4"/>
    <n v="50"/>
    <n v="64"/>
    <n v="3200"/>
    <n v="1280"/>
    <n v="0.39999999999999997"/>
    <x v="1"/>
    <n v="2021"/>
    <x v="10"/>
    <x v="3"/>
    <x v="1"/>
    <n v="20"/>
  </r>
  <r>
    <x v="0"/>
    <n v="1185732"/>
    <d v="2021-12-02T00:00:00"/>
    <x v="0"/>
    <x v="4"/>
    <s v="Philadelphia"/>
    <x v="5"/>
    <n v="50"/>
    <n v="116"/>
    <n v="5800"/>
    <n v="2088"/>
    <n v="0.36"/>
    <x v="1"/>
    <n v="2021"/>
    <x v="10"/>
    <x v="3"/>
    <x v="1"/>
    <n v="18"/>
  </r>
  <r>
    <x v="0"/>
    <n v="1185732"/>
    <d v="2021-12-03T00:00:00"/>
    <x v="0"/>
    <x v="4"/>
    <s v="Philadelphia"/>
    <x v="0"/>
    <n v="51"/>
    <n v="179"/>
    <n v="9129"/>
    <n v="5294.8200000000006"/>
    <n v="0.58000000000000007"/>
    <x v="1"/>
    <n v="2021"/>
    <x v="10"/>
    <x v="3"/>
    <x v="0"/>
    <n v="29.580000000000002"/>
  </r>
  <r>
    <x v="0"/>
    <n v="1185732"/>
    <d v="2021-12-04T00:00:00"/>
    <x v="0"/>
    <x v="4"/>
    <s v="Philadelphia"/>
    <x v="1"/>
    <n v="44"/>
    <n v="102"/>
    <n v="4488"/>
    <n v="1884.96"/>
    <n v="0.42"/>
    <x v="1"/>
    <n v="2021"/>
    <x v="10"/>
    <x v="3"/>
    <x v="0"/>
    <n v="18.48"/>
  </r>
  <r>
    <x v="0"/>
    <n v="1185732"/>
    <d v="2021-12-05T00:00:00"/>
    <x v="0"/>
    <x v="4"/>
    <s v="Philadelphia"/>
    <x v="2"/>
    <n v="38"/>
    <n v="79"/>
    <n v="3002"/>
    <n v="1410.9399999999998"/>
    <n v="0.47"/>
    <x v="1"/>
    <n v="2021"/>
    <x v="10"/>
    <x v="3"/>
    <x v="0"/>
    <n v="17.86"/>
  </r>
  <r>
    <x v="0"/>
    <n v="1185732"/>
    <d v="2021-12-06T00:00:00"/>
    <x v="0"/>
    <x v="4"/>
    <s v="Philadelphia"/>
    <x v="3"/>
    <n v="43"/>
    <n v="62"/>
    <n v="2666"/>
    <n v="1226.3599999999999"/>
    <n v="0.45999999999999996"/>
    <x v="1"/>
    <n v="2021"/>
    <x v="10"/>
    <x v="3"/>
    <x v="0"/>
    <n v="19.779999999999998"/>
  </r>
  <r>
    <x v="0"/>
    <n v="1185732"/>
    <d v="2021-12-07T00:00:00"/>
    <x v="0"/>
    <x v="4"/>
    <s v="Philadelphia"/>
    <x v="4"/>
    <n v="46"/>
    <n v="54"/>
    <n v="2484"/>
    <n v="968.75999999999988"/>
    <n v="0.38999999999999996"/>
    <x v="1"/>
    <n v="2021"/>
    <x v="10"/>
    <x v="3"/>
    <x v="1"/>
    <n v="17.939999999999998"/>
  </r>
  <r>
    <x v="0"/>
    <n v="1185732"/>
    <d v="2021-12-08T00:00:00"/>
    <x v="0"/>
    <x v="4"/>
    <s v="Philadelphia"/>
    <x v="5"/>
    <n v="49"/>
    <n v="123"/>
    <n v="6027"/>
    <n v="2169.7199999999998"/>
    <n v="0.36"/>
    <x v="1"/>
    <n v="2021"/>
    <x v="10"/>
    <x v="3"/>
    <x v="1"/>
    <n v="17.639999999999997"/>
  </r>
  <r>
    <x v="0"/>
    <n v="1185732"/>
    <d v="2021-12-09T00:00:00"/>
    <x v="0"/>
    <x v="4"/>
    <s v="Philadelphia"/>
    <x v="0"/>
    <n v="46"/>
    <n v="162"/>
    <n v="7452"/>
    <n v="3875.04"/>
    <n v="0.52"/>
    <x v="1"/>
    <n v="2021"/>
    <x v="10"/>
    <x v="3"/>
    <x v="0"/>
    <n v="23.919999999999998"/>
  </r>
  <r>
    <x v="0"/>
    <n v="1185732"/>
    <d v="2021-12-10T00:00:00"/>
    <x v="0"/>
    <x v="4"/>
    <s v="Philadelphia"/>
    <x v="1"/>
    <n v="40"/>
    <n v="91"/>
    <n v="3640"/>
    <n v="1237.5999999999999"/>
    <n v="0.33999999999999997"/>
    <x v="1"/>
    <n v="2021"/>
    <x v="10"/>
    <x v="3"/>
    <x v="0"/>
    <n v="13.6"/>
  </r>
  <r>
    <x v="0"/>
    <n v="1185732"/>
    <d v="2021-12-11T00:00:00"/>
    <x v="0"/>
    <x v="4"/>
    <s v="Philadelphia"/>
    <x v="2"/>
    <n v="32"/>
    <n v="60"/>
    <n v="1920"/>
    <n v="767.99999999999989"/>
    <n v="0.39999999999999997"/>
    <x v="1"/>
    <n v="2021"/>
    <x v="10"/>
    <x v="3"/>
    <x v="0"/>
    <n v="12.799999999999999"/>
  </r>
  <r>
    <x v="0"/>
    <n v="1185732"/>
    <d v="2021-12-12T00:00:00"/>
    <x v="0"/>
    <x v="4"/>
    <s v="Philadelphia"/>
    <x v="3"/>
    <n v="32"/>
    <n v="53"/>
    <n v="1696"/>
    <n v="695.36"/>
    <n v="0.41"/>
    <x v="1"/>
    <n v="2021"/>
    <x v="10"/>
    <x v="3"/>
    <x v="0"/>
    <n v="13.120000000000001"/>
  </r>
  <r>
    <x v="0"/>
    <n v="1185732"/>
    <d v="2021-12-13T00:00:00"/>
    <x v="0"/>
    <x v="4"/>
    <s v="Philadelphia"/>
    <x v="4"/>
    <n v="36"/>
    <n v="41"/>
    <n v="1476"/>
    <n v="501.84"/>
    <n v="0.33999999999999997"/>
    <x v="1"/>
    <n v="2021"/>
    <x v="10"/>
    <x v="3"/>
    <x v="1"/>
    <n v="12.24"/>
  </r>
  <r>
    <x v="0"/>
    <n v="1185732"/>
    <d v="2021-12-14T00:00:00"/>
    <x v="0"/>
    <x v="4"/>
    <s v="Philadelphia"/>
    <x v="5"/>
    <n v="48"/>
    <n v="79"/>
    <n v="3792"/>
    <n v="1175.52"/>
    <n v="0.31"/>
    <x v="1"/>
    <n v="2021"/>
    <x v="10"/>
    <x v="3"/>
    <x v="1"/>
    <n v="14.879999999999999"/>
  </r>
  <r>
    <x v="0"/>
    <n v="1185732"/>
    <d v="2021-12-15T00:00:00"/>
    <x v="0"/>
    <x v="4"/>
    <s v="Philadelphia"/>
    <x v="0"/>
    <n v="47"/>
    <n v="124"/>
    <n v="5828"/>
    <n v="3088.84"/>
    <n v="0.53"/>
    <x v="1"/>
    <n v="2021"/>
    <x v="10"/>
    <x v="3"/>
    <x v="0"/>
    <n v="24.91"/>
  </r>
  <r>
    <x v="0"/>
    <n v="1185732"/>
    <d v="2021-12-16T00:00:00"/>
    <x v="0"/>
    <x v="4"/>
    <s v="Philadelphia"/>
    <x v="1"/>
    <n v="35"/>
    <n v="68"/>
    <n v="2380"/>
    <n v="761.6"/>
    <n v="0.32"/>
    <x v="1"/>
    <n v="2021"/>
    <x v="10"/>
    <x v="3"/>
    <x v="0"/>
    <n v="11.200000000000001"/>
  </r>
  <r>
    <x v="0"/>
    <n v="1185732"/>
    <d v="2021-12-17T00:00:00"/>
    <x v="0"/>
    <x v="4"/>
    <s v="Philadelphia"/>
    <x v="2"/>
    <n v="38"/>
    <n v="38"/>
    <n v="1444"/>
    <n v="548.72"/>
    <n v="0.38"/>
    <x v="1"/>
    <n v="2021"/>
    <x v="10"/>
    <x v="3"/>
    <x v="0"/>
    <n v="14.440000000000001"/>
  </r>
  <r>
    <x v="0"/>
    <n v="1185732"/>
    <d v="2021-12-18T00:00:00"/>
    <x v="0"/>
    <x v="4"/>
    <s v="Philadelphia"/>
    <x v="3"/>
    <n v="40"/>
    <n v="34"/>
    <n v="1360"/>
    <n v="516.79999999999995"/>
    <n v="0.38"/>
    <x v="1"/>
    <n v="2021"/>
    <x v="10"/>
    <x v="3"/>
    <x v="0"/>
    <n v="15.2"/>
  </r>
  <r>
    <x v="0"/>
    <n v="1185732"/>
    <d v="2021-12-19T00:00:00"/>
    <x v="0"/>
    <x v="4"/>
    <s v="Philadelphia"/>
    <x v="4"/>
    <n v="43"/>
    <n v="30"/>
    <n v="1290"/>
    <n v="425.69999999999993"/>
    <n v="0.32999999999999996"/>
    <x v="1"/>
    <n v="2021"/>
    <x v="10"/>
    <x v="3"/>
    <x v="1"/>
    <n v="14.189999999999998"/>
  </r>
  <r>
    <x v="0"/>
    <n v="1185732"/>
    <d v="2021-12-20T00:00:00"/>
    <x v="0"/>
    <x v="4"/>
    <s v="Philadelphia"/>
    <x v="5"/>
    <n v="42"/>
    <n v="74"/>
    <n v="3108"/>
    <n v="994.56000000000006"/>
    <n v="0.32"/>
    <x v="1"/>
    <n v="2021"/>
    <x v="10"/>
    <x v="3"/>
    <x v="1"/>
    <n v="13.440000000000001"/>
  </r>
  <r>
    <x v="0"/>
    <n v="1185732"/>
    <d v="2021-12-21T00:00:00"/>
    <x v="0"/>
    <x v="4"/>
    <s v="Philadelphia"/>
    <x v="0"/>
    <n v="48"/>
    <n v="124"/>
    <n v="5952"/>
    <n v="3571.2000000000007"/>
    <n v="0.60000000000000009"/>
    <x v="1"/>
    <n v="2021"/>
    <x v="10"/>
    <x v="3"/>
    <x v="0"/>
    <n v="28.800000000000004"/>
  </r>
  <r>
    <x v="0"/>
    <n v="1185732"/>
    <d v="2021-12-22T00:00:00"/>
    <x v="0"/>
    <x v="4"/>
    <s v="Philadelphia"/>
    <x v="1"/>
    <n v="43"/>
    <n v="68"/>
    <n v="2924"/>
    <n v="1228.08"/>
    <n v="0.42"/>
    <x v="1"/>
    <n v="2021"/>
    <x v="10"/>
    <x v="3"/>
    <x v="0"/>
    <n v="18.059999999999999"/>
  </r>
  <r>
    <x v="0"/>
    <n v="1185732"/>
    <d v="2021-12-23T00:00:00"/>
    <x v="0"/>
    <x v="4"/>
    <s v="Philadelphia"/>
    <x v="2"/>
    <n v="47"/>
    <n v="66"/>
    <n v="3102"/>
    <n v="1364.8799999999999"/>
    <n v="0.43999999999999995"/>
    <x v="1"/>
    <n v="2021"/>
    <x v="10"/>
    <x v="3"/>
    <x v="0"/>
    <n v="20.68"/>
  </r>
  <r>
    <x v="0"/>
    <n v="1185732"/>
    <d v="2021-12-24T00:00:00"/>
    <x v="0"/>
    <x v="4"/>
    <s v="Philadelphia"/>
    <x v="3"/>
    <n v="43"/>
    <n v="60"/>
    <n v="2580"/>
    <n v="1186.8"/>
    <n v="0.45999999999999996"/>
    <x v="1"/>
    <n v="2021"/>
    <x v="10"/>
    <x v="3"/>
    <x v="0"/>
    <n v="19.779999999999998"/>
  </r>
  <r>
    <x v="0"/>
    <n v="1185732"/>
    <d v="2021-12-25T00:00:00"/>
    <x v="0"/>
    <x v="4"/>
    <s v="Philadelphia"/>
    <x v="4"/>
    <n v="51"/>
    <n v="48"/>
    <n v="2448"/>
    <n v="954.71999999999991"/>
    <n v="0.38999999999999996"/>
    <x v="1"/>
    <n v="2021"/>
    <x v="10"/>
    <x v="3"/>
    <x v="1"/>
    <n v="19.889999999999997"/>
  </r>
  <r>
    <x v="0"/>
    <n v="1185732"/>
    <d v="2021-12-26T00:00:00"/>
    <x v="0"/>
    <x v="4"/>
    <s v="Philadelphia"/>
    <x v="5"/>
    <n v="53"/>
    <n v="75"/>
    <n v="3975"/>
    <n v="1431"/>
    <n v="0.36"/>
    <x v="1"/>
    <n v="2021"/>
    <x v="10"/>
    <x v="3"/>
    <x v="1"/>
    <n v="19.079999999999998"/>
  </r>
  <r>
    <x v="0"/>
    <n v="1185732"/>
    <d v="2021-12-27T00:00:00"/>
    <x v="0"/>
    <x v="4"/>
    <s v="Philadelphia"/>
    <x v="0"/>
    <n v="53"/>
    <n v="143"/>
    <n v="7579"/>
    <n v="4623.1900000000005"/>
    <n v="0.6100000000000001"/>
    <x v="1"/>
    <n v="2021"/>
    <x v="10"/>
    <x v="3"/>
    <x v="0"/>
    <n v="32.330000000000005"/>
  </r>
  <r>
    <x v="0"/>
    <n v="1185732"/>
    <d v="2021-12-28T00:00:00"/>
    <x v="0"/>
    <x v="4"/>
    <s v="Philadelphia"/>
    <x v="1"/>
    <n v="47"/>
    <n v="85"/>
    <n v="3995"/>
    <n v="1637.9499999999998"/>
    <n v="0.41"/>
    <x v="1"/>
    <n v="2021"/>
    <x v="10"/>
    <x v="3"/>
    <x v="0"/>
    <n v="19.27"/>
  </r>
  <r>
    <x v="0"/>
    <n v="1185732"/>
    <d v="2021-12-29T00:00:00"/>
    <x v="0"/>
    <x v="4"/>
    <s v="Philadelphia"/>
    <x v="2"/>
    <n v="44"/>
    <n v="79"/>
    <n v="3476"/>
    <n v="1529.4399999999998"/>
    <n v="0.43999999999999995"/>
    <x v="1"/>
    <n v="2021"/>
    <x v="10"/>
    <x v="3"/>
    <x v="0"/>
    <n v="19.36"/>
  </r>
  <r>
    <x v="0"/>
    <n v="1185732"/>
    <d v="2021-12-30T00:00:00"/>
    <x v="0"/>
    <x v="4"/>
    <s v="Philadelphia"/>
    <x v="3"/>
    <n v="40"/>
    <n v="53"/>
    <n v="2120"/>
    <n v="953.99999999999989"/>
    <n v="0.44999999999999996"/>
    <x v="1"/>
    <n v="2021"/>
    <x v="10"/>
    <x v="3"/>
    <x v="0"/>
    <n v="17.999999999999996"/>
  </r>
  <r>
    <x v="0"/>
    <n v="1185732"/>
    <d v="2021-12-31T00:00:00"/>
    <x v="0"/>
    <x v="4"/>
    <s v="Philadelphia"/>
    <x v="4"/>
    <n v="46"/>
    <n v="56"/>
    <n v="2576"/>
    <n v="1004.6399999999999"/>
    <n v="0.38999999999999996"/>
    <x v="1"/>
    <n v="2021"/>
    <x v="10"/>
    <x v="3"/>
    <x v="1"/>
    <n v="17.939999999999998"/>
  </r>
  <r>
    <x v="0"/>
    <n v="1185732"/>
    <d v="2020-01-01T00:00:00"/>
    <x v="0"/>
    <x v="4"/>
    <s v="Philadelphia"/>
    <x v="5"/>
    <n v="53"/>
    <n v="83"/>
    <n v="4399"/>
    <n v="1407.68"/>
    <n v="0.32"/>
    <x v="1"/>
    <n v="2020"/>
    <x v="0"/>
    <x v="0"/>
    <x v="1"/>
    <n v="16.96"/>
  </r>
  <r>
    <x v="3"/>
    <n v="1128299"/>
    <d v="2020-01-02T00:00:00"/>
    <x v="0"/>
    <x v="4"/>
    <s v="Philadelphia"/>
    <x v="0"/>
    <n v="27"/>
    <n v="158"/>
    <n v="4266"/>
    <n v="1791.7200000000003"/>
    <n v="0.42000000000000004"/>
    <x v="1"/>
    <n v="2020"/>
    <x v="0"/>
    <x v="0"/>
    <x v="0"/>
    <n v="11.340000000000002"/>
  </r>
  <r>
    <x v="3"/>
    <n v="1128299"/>
    <d v="2020-01-03T00:00:00"/>
    <x v="0"/>
    <x v="4"/>
    <s v="Philadelphia"/>
    <x v="1"/>
    <n v="35"/>
    <n v="135"/>
    <n v="4725"/>
    <n v="1464.75"/>
    <n v="0.31"/>
    <x v="1"/>
    <n v="2020"/>
    <x v="0"/>
    <x v="0"/>
    <x v="0"/>
    <n v="10.85"/>
  </r>
  <r>
    <x v="3"/>
    <n v="1128299"/>
    <d v="2020-01-04T00:00:00"/>
    <x v="0"/>
    <x v="4"/>
    <s v="Philadelphia"/>
    <x v="2"/>
    <n v="36"/>
    <n v="140"/>
    <n v="5040"/>
    <n v="2368.8000000000002"/>
    <n v="0.47000000000000003"/>
    <x v="1"/>
    <n v="2020"/>
    <x v="0"/>
    <x v="0"/>
    <x v="0"/>
    <n v="16.920000000000002"/>
  </r>
  <r>
    <x v="3"/>
    <n v="1128299"/>
    <d v="2020-01-05T00:00:00"/>
    <x v="0"/>
    <x v="4"/>
    <s v="Philadelphia"/>
    <x v="3"/>
    <n v="34"/>
    <n v="90"/>
    <n v="3060"/>
    <n v="1254.5999999999999"/>
    <n v="0.41"/>
    <x v="1"/>
    <n v="2020"/>
    <x v="0"/>
    <x v="0"/>
    <x v="0"/>
    <n v="13.94"/>
  </r>
  <r>
    <x v="3"/>
    <n v="1128299"/>
    <d v="2020-01-06T00:00:00"/>
    <x v="2"/>
    <x v="5"/>
    <s v="Las Vegas"/>
    <x v="4"/>
    <n v="37"/>
    <n v="80"/>
    <n v="2960"/>
    <n v="1687.2000000000003"/>
    <n v="0.57000000000000006"/>
    <x v="1"/>
    <n v="2020"/>
    <x v="0"/>
    <x v="0"/>
    <x v="1"/>
    <n v="21.090000000000003"/>
  </r>
  <r>
    <x v="3"/>
    <n v="1128299"/>
    <d v="2020-01-07T00:00:00"/>
    <x v="2"/>
    <x v="5"/>
    <s v="Las Vegas"/>
    <x v="5"/>
    <n v="36"/>
    <n v="166"/>
    <n v="5976"/>
    <n v="1434.24"/>
    <n v="0.24000000000000002"/>
    <x v="1"/>
    <n v="2020"/>
    <x v="0"/>
    <x v="0"/>
    <x v="1"/>
    <n v="8.64"/>
  </r>
  <r>
    <x v="3"/>
    <n v="1128299"/>
    <d v="2020-01-08T00:00:00"/>
    <x v="2"/>
    <x v="5"/>
    <s v="Las Vegas"/>
    <x v="0"/>
    <n v="27"/>
    <n v="173"/>
    <n v="4671"/>
    <n v="2008.5300000000002"/>
    <n v="0.43000000000000005"/>
    <x v="1"/>
    <n v="2020"/>
    <x v="0"/>
    <x v="0"/>
    <x v="0"/>
    <n v="11.610000000000001"/>
  </r>
  <r>
    <x v="3"/>
    <n v="1128299"/>
    <d v="2020-01-09T00:00:00"/>
    <x v="2"/>
    <x v="5"/>
    <s v="Las Vegas"/>
    <x v="1"/>
    <n v="35"/>
    <n v="145"/>
    <n v="5075"/>
    <n v="1573.25"/>
    <n v="0.31"/>
    <x v="1"/>
    <n v="2020"/>
    <x v="0"/>
    <x v="0"/>
    <x v="0"/>
    <n v="10.85"/>
  </r>
  <r>
    <x v="3"/>
    <n v="1128299"/>
    <d v="2020-01-10T00:00:00"/>
    <x v="2"/>
    <x v="5"/>
    <s v="Las Vegas"/>
    <x v="2"/>
    <n v="31"/>
    <n v="140"/>
    <n v="4340"/>
    <n v="1866.2000000000003"/>
    <n v="0.43000000000000005"/>
    <x v="1"/>
    <n v="2020"/>
    <x v="0"/>
    <x v="0"/>
    <x v="0"/>
    <n v="13.330000000000002"/>
  </r>
  <r>
    <x v="3"/>
    <n v="1128299"/>
    <d v="2020-01-11T00:00:00"/>
    <x v="2"/>
    <x v="5"/>
    <s v="Las Vegas"/>
    <x v="3"/>
    <n v="30"/>
    <n v="85"/>
    <n v="2550"/>
    <n v="1045.5"/>
    <n v="0.41"/>
    <x v="1"/>
    <n v="2020"/>
    <x v="0"/>
    <x v="0"/>
    <x v="0"/>
    <n v="12.3"/>
  </r>
  <r>
    <x v="3"/>
    <n v="1128299"/>
    <d v="2020-01-12T00:00:00"/>
    <x v="2"/>
    <x v="5"/>
    <s v="Las Vegas"/>
    <x v="4"/>
    <n v="37"/>
    <n v="70"/>
    <n v="2590"/>
    <n v="1579.9000000000003"/>
    <n v="0.6100000000000001"/>
    <x v="1"/>
    <n v="2020"/>
    <x v="0"/>
    <x v="0"/>
    <x v="1"/>
    <n v="22.570000000000004"/>
  </r>
  <r>
    <x v="3"/>
    <n v="1128299"/>
    <d v="2020-01-13T00:00:00"/>
    <x v="2"/>
    <x v="5"/>
    <s v="Las Vegas"/>
    <x v="5"/>
    <n v="31"/>
    <n v="140"/>
    <n v="4340"/>
    <n v="998.2"/>
    <n v="0.23"/>
    <x v="1"/>
    <n v="2020"/>
    <x v="0"/>
    <x v="0"/>
    <x v="1"/>
    <n v="7.13"/>
  </r>
  <r>
    <x v="3"/>
    <n v="1128299"/>
    <d v="2020-01-14T00:00:00"/>
    <x v="2"/>
    <x v="5"/>
    <s v="Las Vegas"/>
    <x v="0"/>
    <n v="31"/>
    <n v="182"/>
    <n v="5642"/>
    <n v="2538.9"/>
    <n v="0.45"/>
    <x v="1"/>
    <n v="2020"/>
    <x v="0"/>
    <x v="0"/>
    <x v="0"/>
    <n v="13.950000000000001"/>
  </r>
  <r>
    <x v="3"/>
    <n v="1128299"/>
    <d v="2020-01-15T00:00:00"/>
    <x v="2"/>
    <x v="5"/>
    <s v="Las Vegas"/>
    <x v="1"/>
    <n v="42"/>
    <n v="124"/>
    <n v="5208"/>
    <n v="1666.56"/>
    <n v="0.32"/>
    <x v="1"/>
    <n v="2020"/>
    <x v="0"/>
    <x v="0"/>
    <x v="0"/>
    <n v="13.44"/>
  </r>
  <r>
    <x v="3"/>
    <n v="1128299"/>
    <d v="2020-01-16T00:00:00"/>
    <x v="2"/>
    <x v="5"/>
    <s v="Las Vegas"/>
    <x v="2"/>
    <n v="43"/>
    <n v="128"/>
    <n v="5504"/>
    <n v="2586.88"/>
    <n v="0.47000000000000003"/>
    <x v="1"/>
    <n v="2020"/>
    <x v="0"/>
    <x v="0"/>
    <x v="0"/>
    <n v="20.21"/>
  </r>
  <r>
    <x v="3"/>
    <n v="1128299"/>
    <d v="2020-01-17T00:00:00"/>
    <x v="2"/>
    <x v="5"/>
    <s v="Las Vegas"/>
    <x v="3"/>
    <n v="41"/>
    <n v="93"/>
    <n v="3813"/>
    <n v="1563.33"/>
    <n v="0.41"/>
    <x v="1"/>
    <n v="2020"/>
    <x v="0"/>
    <x v="0"/>
    <x v="0"/>
    <n v="16.809999999999999"/>
  </r>
  <r>
    <x v="3"/>
    <n v="1128299"/>
    <d v="2020-01-18T00:00:00"/>
    <x v="2"/>
    <x v="5"/>
    <s v="Las Vegas"/>
    <x v="4"/>
    <n v="44"/>
    <n v="60"/>
    <n v="2640"/>
    <n v="1636.8000000000002"/>
    <n v="0.62000000000000011"/>
    <x v="1"/>
    <n v="2020"/>
    <x v="0"/>
    <x v="0"/>
    <x v="1"/>
    <n v="27.280000000000005"/>
  </r>
  <r>
    <x v="3"/>
    <n v="1128299"/>
    <d v="2020-01-19T00:00:00"/>
    <x v="2"/>
    <x v="5"/>
    <s v="Las Vegas"/>
    <x v="5"/>
    <n v="39"/>
    <n v="124"/>
    <n v="4836"/>
    <n v="1257.3600000000001"/>
    <n v="0.26"/>
    <x v="1"/>
    <n v="2020"/>
    <x v="0"/>
    <x v="0"/>
    <x v="1"/>
    <n v="10.14"/>
  </r>
  <r>
    <x v="3"/>
    <n v="1128299"/>
    <d v="2020-01-20T00:00:00"/>
    <x v="2"/>
    <x v="5"/>
    <s v="Las Vegas"/>
    <x v="0"/>
    <n v="41"/>
    <n v="171"/>
    <n v="7011"/>
    <n v="2944.6200000000003"/>
    <n v="0.42000000000000004"/>
    <x v="1"/>
    <n v="2020"/>
    <x v="0"/>
    <x v="0"/>
    <x v="0"/>
    <n v="17.220000000000002"/>
  </r>
  <r>
    <x v="3"/>
    <n v="1128299"/>
    <d v="2020-01-21T00:00:00"/>
    <x v="2"/>
    <x v="5"/>
    <s v="Las Vegas"/>
    <x v="1"/>
    <n v="46"/>
    <n v="116"/>
    <n v="5336"/>
    <n v="1547.4399999999998"/>
    <n v="0.28999999999999998"/>
    <x v="1"/>
    <n v="2020"/>
    <x v="0"/>
    <x v="0"/>
    <x v="0"/>
    <n v="13.339999999999998"/>
  </r>
  <r>
    <x v="3"/>
    <n v="1128299"/>
    <d v="2020-01-22T00:00:00"/>
    <x v="2"/>
    <x v="5"/>
    <s v="Las Vegas"/>
    <x v="2"/>
    <n v="47"/>
    <n v="120"/>
    <n v="5640"/>
    <n v="2538"/>
    <n v="0.45"/>
    <x v="1"/>
    <n v="2020"/>
    <x v="0"/>
    <x v="0"/>
    <x v="0"/>
    <n v="21.15"/>
  </r>
  <r>
    <x v="3"/>
    <n v="1128299"/>
    <d v="2020-01-23T00:00:00"/>
    <x v="2"/>
    <x v="5"/>
    <s v="Las Vegas"/>
    <x v="3"/>
    <n v="40"/>
    <n v="90"/>
    <n v="3600"/>
    <n v="1476"/>
    <n v="0.41"/>
    <x v="1"/>
    <n v="2020"/>
    <x v="0"/>
    <x v="0"/>
    <x v="0"/>
    <n v="16.399999999999999"/>
  </r>
  <r>
    <x v="3"/>
    <n v="1128299"/>
    <d v="2020-01-24T00:00:00"/>
    <x v="2"/>
    <x v="5"/>
    <s v="Las Vegas"/>
    <x v="4"/>
    <n v="47"/>
    <n v="62"/>
    <n v="2914"/>
    <n v="1777.5400000000002"/>
    <n v="0.6100000000000001"/>
    <x v="1"/>
    <n v="2020"/>
    <x v="0"/>
    <x v="0"/>
    <x v="1"/>
    <n v="28.67"/>
  </r>
  <r>
    <x v="3"/>
    <n v="1128299"/>
    <d v="2020-01-25T00:00:00"/>
    <x v="2"/>
    <x v="5"/>
    <s v="Las Vegas"/>
    <x v="5"/>
    <n v="54"/>
    <n v="123"/>
    <n v="6642"/>
    <n v="1793.3400000000001"/>
    <n v="0.27"/>
    <x v="1"/>
    <n v="2020"/>
    <x v="0"/>
    <x v="0"/>
    <x v="1"/>
    <n v="14.580000000000002"/>
  </r>
  <r>
    <x v="3"/>
    <n v="1128299"/>
    <d v="2020-01-26T00:00:00"/>
    <x v="2"/>
    <x v="5"/>
    <s v="Las Vegas"/>
    <x v="0"/>
    <n v="43"/>
    <n v="171"/>
    <n v="7353"/>
    <n v="3529.44"/>
    <n v="0.48"/>
    <x v="1"/>
    <n v="2020"/>
    <x v="0"/>
    <x v="0"/>
    <x v="0"/>
    <n v="20.64"/>
  </r>
  <r>
    <x v="3"/>
    <n v="1128299"/>
    <d v="2020-01-27T00:00:00"/>
    <x v="2"/>
    <x v="5"/>
    <s v="Las Vegas"/>
    <x v="1"/>
    <n v="43"/>
    <n v="120"/>
    <n v="5160"/>
    <n v="1805.9999999999998"/>
    <n v="0.35"/>
    <x v="1"/>
    <n v="2020"/>
    <x v="0"/>
    <x v="0"/>
    <x v="0"/>
    <n v="15.049999999999999"/>
  </r>
  <r>
    <x v="3"/>
    <n v="1128299"/>
    <d v="2020-01-28T00:00:00"/>
    <x v="2"/>
    <x v="5"/>
    <s v="Las Vegas"/>
    <x v="2"/>
    <n v="49"/>
    <n v="132"/>
    <n v="6468"/>
    <n v="3039.96"/>
    <n v="0.47000000000000003"/>
    <x v="1"/>
    <n v="2020"/>
    <x v="0"/>
    <x v="0"/>
    <x v="0"/>
    <n v="23.03"/>
  </r>
  <r>
    <x v="3"/>
    <n v="1128299"/>
    <d v="2020-01-29T00:00:00"/>
    <x v="2"/>
    <x v="5"/>
    <s v="Las Vegas"/>
    <x v="3"/>
    <n v="47"/>
    <n v="105"/>
    <n v="4935"/>
    <n v="2270.1"/>
    <n v="0.45999999999999996"/>
    <x v="1"/>
    <n v="2020"/>
    <x v="0"/>
    <x v="0"/>
    <x v="0"/>
    <n v="21.619999999999997"/>
  </r>
  <r>
    <x v="3"/>
    <n v="1128299"/>
    <d v="2020-01-30T00:00:00"/>
    <x v="2"/>
    <x v="5"/>
    <s v="Las Vegas"/>
    <x v="4"/>
    <n v="43"/>
    <n v="66"/>
    <n v="2838"/>
    <n v="1873.0800000000004"/>
    <n v="0.66000000000000014"/>
    <x v="1"/>
    <n v="2020"/>
    <x v="0"/>
    <x v="0"/>
    <x v="1"/>
    <n v="28.380000000000006"/>
  </r>
  <r>
    <x v="3"/>
    <n v="1128299"/>
    <d v="2020-01-31T00:00:00"/>
    <x v="2"/>
    <x v="5"/>
    <s v="Las Vegas"/>
    <x v="5"/>
    <n v="54"/>
    <n v="140"/>
    <n v="7560"/>
    <n v="2419.2000000000003"/>
    <n v="0.32"/>
    <x v="1"/>
    <n v="2020"/>
    <x v="0"/>
    <x v="0"/>
    <x v="1"/>
    <n v="17.28"/>
  </r>
  <r>
    <x v="3"/>
    <n v="1128299"/>
    <d v="2020-02-01T00:00:00"/>
    <x v="2"/>
    <x v="5"/>
    <s v="Las Vegas"/>
    <x v="0"/>
    <n v="47"/>
    <n v="245"/>
    <n v="11515"/>
    <n v="5757.5"/>
    <n v="0.5"/>
    <x v="1"/>
    <n v="2020"/>
    <x v="1"/>
    <x v="0"/>
    <x v="0"/>
    <n v="23.5"/>
  </r>
  <r>
    <x v="3"/>
    <n v="1128299"/>
    <d v="2020-02-02T00:00:00"/>
    <x v="2"/>
    <x v="5"/>
    <s v="Las Vegas"/>
    <x v="1"/>
    <n v="51"/>
    <n v="182"/>
    <n v="9282"/>
    <n v="3341.52"/>
    <n v="0.36"/>
    <x v="1"/>
    <n v="2020"/>
    <x v="1"/>
    <x v="0"/>
    <x v="0"/>
    <n v="18.36"/>
  </r>
  <r>
    <x v="3"/>
    <n v="1128299"/>
    <d v="2020-02-03T00:00:00"/>
    <x v="2"/>
    <x v="5"/>
    <s v="Las Vegas"/>
    <x v="2"/>
    <n v="46"/>
    <n v="176"/>
    <n v="8096"/>
    <n v="3886.08"/>
    <n v="0.48"/>
    <x v="1"/>
    <n v="2020"/>
    <x v="1"/>
    <x v="0"/>
    <x v="0"/>
    <n v="22.08"/>
  </r>
  <r>
    <x v="3"/>
    <n v="1128299"/>
    <d v="2020-02-04T00:00:00"/>
    <x v="2"/>
    <x v="5"/>
    <s v="Las Vegas"/>
    <x v="3"/>
    <n v="47"/>
    <n v="145"/>
    <n v="6815"/>
    <n v="3066.7499999999995"/>
    <n v="0.44999999999999996"/>
    <x v="1"/>
    <n v="2020"/>
    <x v="1"/>
    <x v="0"/>
    <x v="0"/>
    <n v="21.15"/>
  </r>
  <r>
    <x v="3"/>
    <n v="1128299"/>
    <d v="2020-02-05T00:00:00"/>
    <x v="2"/>
    <x v="5"/>
    <s v="Las Vegas"/>
    <x v="4"/>
    <n v="47"/>
    <n v="105"/>
    <n v="4935"/>
    <n v="3207.7500000000005"/>
    <n v="0.65000000000000013"/>
    <x v="1"/>
    <n v="2020"/>
    <x v="1"/>
    <x v="0"/>
    <x v="1"/>
    <n v="30.550000000000004"/>
  </r>
  <r>
    <x v="3"/>
    <n v="1128299"/>
    <d v="2020-02-06T00:00:00"/>
    <x v="2"/>
    <x v="5"/>
    <s v="Las Vegas"/>
    <x v="5"/>
    <n v="57"/>
    <n v="192"/>
    <n v="10944"/>
    <n v="3064.32"/>
    <n v="0.28000000000000003"/>
    <x v="1"/>
    <n v="2020"/>
    <x v="1"/>
    <x v="0"/>
    <x v="1"/>
    <n v="15.96"/>
  </r>
  <r>
    <x v="3"/>
    <n v="1128299"/>
    <d v="2020-02-07T00:00:00"/>
    <x v="2"/>
    <x v="5"/>
    <s v="Las Vegas"/>
    <x v="0"/>
    <n v="48"/>
    <n v="233"/>
    <n v="11184"/>
    <n v="4920.96"/>
    <n v="0.44"/>
    <x v="1"/>
    <n v="2020"/>
    <x v="1"/>
    <x v="0"/>
    <x v="0"/>
    <n v="21.12"/>
  </r>
  <r>
    <x v="3"/>
    <n v="1128299"/>
    <d v="2020-02-08T00:00:00"/>
    <x v="2"/>
    <x v="5"/>
    <s v="Las Vegas"/>
    <x v="1"/>
    <n v="46"/>
    <n v="204"/>
    <n v="9384"/>
    <n v="2533.6800000000003"/>
    <n v="0.27"/>
    <x v="1"/>
    <n v="2020"/>
    <x v="1"/>
    <x v="0"/>
    <x v="0"/>
    <n v="12.420000000000002"/>
  </r>
  <r>
    <x v="3"/>
    <n v="1128299"/>
    <d v="2020-02-09T00:00:00"/>
    <x v="2"/>
    <x v="5"/>
    <s v="Las Vegas"/>
    <x v="2"/>
    <n v="47"/>
    <n v="171"/>
    <n v="8037"/>
    <n v="3616.65"/>
    <n v="0.45"/>
    <x v="1"/>
    <n v="2020"/>
    <x v="1"/>
    <x v="0"/>
    <x v="0"/>
    <n v="21.150000000000002"/>
  </r>
  <r>
    <x v="3"/>
    <n v="1128299"/>
    <d v="2020-02-10T00:00:00"/>
    <x v="2"/>
    <x v="5"/>
    <s v="Las Vegas"/>
    <x v="3"/>
    <n v="46"/>
    <n v="140"/>
    <n v="6440"/>
    <n v="2704.7999999999997"/>
    <n v="0.42"/>
    <x v="1"/>
    <n v="2020"/>
    <x v="1"/>
    <x v="0"/>
    <x v="0"/>
    <n v="19.319999999999997"/>
  </r>
  <r>
    <x v="3"/>
    <n v="1128299"/>
    <d v="2020-02-11T00:00:00"/>
    <x v="2"/>
    <x v="5"/>
    <s v="Las Vegas"/>
    <x v="4"/>
    <n v="47"/>
    <n v="150"/>
    <n v="7050"/>
    <n v="4159.5000000000009"/>
    <n v="0.59000000000000008"/>
    <x v="1"/>
    <n v="2020"/>
    <x v="1"/>
    <x v="0"/>
    <x v="1"/>
    <n v="27.730000000000008"/>
  </r>
  <r>
    <x v="3"/>
    <n v="1128299"/>
    <d v="2020-02-12T00:00:00"/>
    <x v="2"/>
    <x v="5"/>
    <s v="Las Vegas"/>
    <x v="5"/>
    <n v="61"/>
    <n v="170"/>
    <n v="10370"/>
    <n v="2799.9"/>
    <n v="0.27"/>
    <x v="1"/>
    <n v="2020"/>
    <x v="1"/>
    <x v="0"/>
    <x v="1"/>
    <n v="16.47"/>
  </r>
  <r>
    <x v="3"/>
    <n v="1128299"/>
    <d v="2020-02-13T00:00:00"/>
    <x v="2"/>
    <x v="5"/>
    <s v="Las Vegas"/>
    <x v="0"/>
    <n v="44"/>
    <n v="238"/>
    <n v="10472"/>
    <n v="4817.12"/>
    <n v="0.46"/>
    <x v="1"/>
    <n v="2020"/>
    <x v="1"/>
    <x v="0"/>
    <x v="0"/>
    <n v="20.239999999999998"/>
  </r>
  <r>
    <x v="3"/>
    <n v="1128299"/>
    <d v="2020-02-14T00:00:00"/>
    <x v="2"/>
    <x v="5"/>
    <s v="Las Vegas"/>
    <x v="1"/>
    <n v="56"/>
    <n v="208"/>
    <n v="11648"/>
    <n v="3377.9199999999996"/>
    <n v="0.28999999999999998"/>
    <x v="1"/>
    <n v="2020"/>
    <x v="1"/>
    <x v="0"/>
    <x v="0"/>
    <n v="16.239999999999998"/>
  </r>
  <r>
    <x v="3"/>
    <n v="1128299"/>
    <d v="2020-02-15T00:00:00"/>
    <x v="2"/>
    <x v="5"/>
    <s v="Las Vegas"/>
    <x v="2"/>
    <n v="44"/>
    <n v="179"/>
    <n v="7876"/>
    <n v="3307.9200000000005"/>
    <n v="0.42000000000000004"/>
    <x v="1"/>
    <n v="2020"/>
    <x v="1"/>
    <x v="0"/>
    <x v="0"/>
    <n v="18.480000000000004"/>
  </r>
  <r>
    <x v="3"/>
    <n v="1128299"/>
    <d v="2020-02-16T00:00:00"/>
    <x v="2"/>
    <x v="5"/>
    <s v="Las Vegas"/>
    <x v="3"/>
    <n v="42"/>
    <n v="152"/>
    <n v="6384"/>
    <n v="2681.2799999999997"/>
    <n v="0.42"/>
    <x v="1"/>
    <n v="2020"/>
    <x v="1"/>
    <x v="0"/>
    <x v="0"/>
    <n v="17.639999999999997"/>
  </r>
  <r>
    <x v="3"/>
    <n v="1128299"/>
    <d v="2020-02-17T00:00:00"/>
    <x v="2"/>
    <x v="5"/>
    <s v="Las Vegas"/>
    <x v="4"/>
    <n v="50"/>
    <n v="152"/>
    <n v="7600"/>
    <n v="4484.0000000000009"/>
    <n v="0.59000000000000008"/>
    <x v="1"/>
    <n v="2020"/>
    <x v="1"/>
    <x v="0"/>
    <x v="1"/>
    <n v="29.500000000000007"/>
  </r>
  <r>
    <x v="3"/>
    <n v="1128299"/>
    <d v="2020-02-18T00:00:00"/>
    <x v="2"/>
    <x v="5"/>
    <s v="Las Vegas"/>
    <x v="5"/>
    <n v="55"/>
    <n v="128"/>
    <n v="7040"/>
    <n v="1830.4"/>
    <n v="0.26"/>
    <x v="1"/>
    <n v="2020"/>
    <x v="1"/>
    <x v="0"/>
    <x v="1"/>
    <n v="14.3"/>
  </r>
  <r>
    <x v="3"/>
    <n v="1128299"/>
    <d v="2020-02-19T00:00:00"/>
    <x v="2"/>
    <x v="5"/>
    <s v="Las Vegas"/>
    <x v="0"/>
    <n v="41"/>
    <n v="186"/>
    <n v="7626"/>
    <n v="2897.88"/>
    <n v="0.38"/>
    <x v="1"/>
    <n v="2020"/>
    <x v="1"/>
    <x v="0"/>
    <x v="0"/>
    <n v="15.58"/>
  </r>
  <r>
    <x v="3"/>
    <n v="1128299"/>
    <d v="2020-02-20T00:00:00"/>
    <x v="2"/>
    <x v="5"/>
    <s v="Las Vegas"/>
    <x v="1"/>
    <n v="51"/>
    <n v="180"/>
    <n v="9180"/>
    <n v="2478.6000000000004"/>
    <n v="0.27"/>
    <x v="1"/>
    <n v="2020"/>
    <x v="1"/>
    <x v="0"/>
    <x v="0"/>
    <n v="13.770000000000001"/>
  </r>
  <r>
    <x v="3"/>
    <n v="1128299"/>
    <d v="2020-02-21T00:00:00"/>
    <x v="2"/>
    <x v="5"/>
    <s v="Las Vegas"/>
    <x v="2"/>
    <n v="46"/>
    <n v="144"/>
    <n v="6624"/>
    <n v="2715.84"/>
    <n v="0.41000000000000003"/>
    <x v="1"/>
    <n v="2020"/>
    <x v="1"/>
    <x v="0"/>
    <x v="0"/>
    <n v="18.86"/>
  </r>
  <r>
    <x v="3"/>
    <n v="1128299"/>
    <d v="2020-02-22T00:00:00"/>
    <x v="2"/>
    <x v="5"/>
    <s v="Las Vegas"/>
    <x v="3"/>
    <n v="43"/>
    <n v="124"/>
    <n v="5332"/>
    <n v="1866.1999999999998"/>
    <n v="0.35"/>
    <x v="1"/>
    <n v="2020"/>
    <x v="1"/>
    <x v="0"/>
    <x v="0"/>
    <n v="15.049999999999999"/>
  </r>
  <r>
    <x v="3"/>
    <n v="1128299"/>
    <d v="2020-02-23T00:00:00"/>
    <x v="2"/>
    <x v="5"/>
    <s v="Las Vegas"/>
    <x v="4"/>
    <n v="53"/>
    <n v="128"/>
    <n v="6784"/>
    <n v="3595.5200000000009"/>
    <n v="0.53000000000000014"/>
    <x v="1"/>
    <n v="2020"/>
    <x v="1"/>
    <x v="0"/>
    <x v="1"/>
    <n v="28.090000000000007"/>
  </r>
  <r>
    <x v="3"/>
    <n v="1128299"/>
    <d v="2020-02-24T00:00:00"/>
    <x v="2"/>
    <x v="5"/>
    <s v="Las Vegas"/>
    <x v="5"/>
    <n v="54"/>
    <n v="140"/>
    <n v="7560"/>
    <n v="1587.6000000000001"/>
    <n v="0.21000000000000002"/>
    <x v="1"/>
    <n v="2020"/>
    <x v="1"/>
    <x v="0"/>
    <x v="1"/>
    <n v="11.340000000000002"/>
  </r>
  <r>
    <x v="3"/>
    <n v="1128299"/>
    <d v="2020-02-25T00:00:00"/>
    <x v="2"/>
    <x v="5"/>
    <s v="Las Vegas"/>
    <x v="0"/>
    <n v="47"/>
    <n v="171"/>
    <n v="8037"/>
    <n v="3214.8"/>
    <n v="0.4"/>
    <x v="1"/>
    <n v="2020"/>
    <x v="1"/>
    <x v="0"/>
    <x v="0"/>
    <n v="18.8"/>
  </r>
  <r>
    <x v="3"/>
    <n v="1128299"/>
    <d v="2020-02-26T00:00:00"/>
    <x v="2"/>
    <x v="5"/>
    <s v="Las Vegas"/>
    <x v="1"/>
    <n v="50"/>
    <n v="193"/>
    <n v="9650"/>
    <n v="2412.5"/>
    <n v="0.25"/>
    <x v="1"/>
    <n v="2020"/>
    <x v="1"/>
    <x v="0"/>
    <x v="0"/>
    <n v="12.5"/>
  </r>
  <r>
    <x v="3"/>
    <n v="1128299"/>
    <d v="2020-02-27T00:00:00"/>
    <x v="2"/>
    <x v="5"/>
    <s v="Las Vegas"/>
    <x v="2"/>
    <n v="47"/>
    <n v="113"/>
    <n v="5311"/>
    <n v="2230.6200000000003"/>
    <n v="0.42000000000000004"/>
    <x v="1"/>
    <n v="2020"/>
    <x v="1"/>
    <x v="0"/>
    <x v="0"/>
    <n v="19.740000000000002"/>
  </r>
  <r>
    <x v="3"/>
    <n v="1128299"/>
    <d v="2020-02-28T00:00:00"/>
    <x v="2"/>
    <x v="5"/>
    <s v="Las Vegas"/>
    <x v="3"/>
    <n v="43"/>
    <n v="119"/>
    <n v="5117"/>
    <n v="1688.61"/>
    <n v="0.32999999999999996"/>
    <x v="1"/>
    <n v="2020"/>
    <x v="1"/>
    <x v="0"/>
    <x v="0"/>
    <n v="14.19"/>
  </r>
  <r>
    <x v="3"/>
    <n v="1128299"/>
    <d v="2020-03-01T00:00:00"/>
    <x v="2"/>
    <x v="5"/>
    <s v="Las Vegas"/>
    <x v="4"/>
    <n v="48"/>
    <n v="107"/>
    <n v="5136"/>
    <n v="2773.440000000001"/>
    <n v="0.54000000000000015"/>
    <x v="1"/>
    <n v="2020"/>
    <x v="2"/>
    <x v="0"/>
    <x v="1"/>
    <n v="25.920000000000009"/>
  </r>
  <r>
    <x v="3"/>
    <n v="1128299"/>
    <d v="2020-03-02T00:00:00"/>
    <x v="2"/>
    <x v="5"/>
    <s v="Las Vegas"/>
    <x v="5"/>
    <n v="53"/>
    <n v="120"/>
    <n v="6360"/>
    <n v="1399.2000000000003"/>
    <n v="0.22000000000000003"/>
    <x v="1"/>
    <n v="2020"/>
    <x v="2"/>
    <x v="0"/>
    <x v="1"/>
    <n v="11.660000000000002"/>
  </r>
  <r>
    <x v="3"/>
    <n v="1128299"/>
    <d v="2020-03-03T00:00:00"/>
    <x v="2"/>
    <x v="5"/>
    <s v="Las Vegas"/>
    <x v="0"/>
    <n v="47"/>
    <n v="196"/>
    <n v="9212"/>
    <n v="3869.0400000000004"/>
    <n v="0.42000000000000004"/>
    <x v="1"/>
    <n v="2020"/>
    <x v="2"/>
    <x v="0"/>
    <x v="0"/>
    <n v="19.740000000000002"/>
  </r>
  <r>
    <x v="3"/>
    <n v="1128299"/>
    <d v="2020-03-04T00:00:00"/>
    <x v="2"/>
    <x v="5"/>
    <s v="Las Vegas"/>
    <x v="1"/>
    <n v="52"/>
    <n v="201"/>
    <n v="10452"/>
    <n v="2613"/>
    <n v="0.25"/>
    <x v="1"/>
    <n v="2020"/>
    <x v="2"/>
    <x v="0"/>
    <x v="0"/>
    <n v="13"/>
  </r>
  <r>
    <x v="3"/>
    <n v="1128299"/>
    <d v="2020-03-05T00:00:00"/>
    <x v="2"/>
    <x v="5"/>
    <s v="Las Vegas"/>
    <x v="2"/>
    <n v="44"/>
    <n v="140"/>
    <n v="6160"/>
    <n v="2587.2000000000003"/>
    <n v="0.42000000000000004"/>
    <x v="1"/>
    <n v="2020"/>
    <x v="2"/>
    <x v="0"/>
    <x v="0"/>
    <n v="18.48"/>
  </r>
  <r>
    <x v="3"/>
    <n v="1128299"/>
    <d v="2020-03-06T00:00:00"/>
    <x v="2"/>
    <x v="5"/>
    <s v="Las Vegas"/>
    <x v="3"/>
    <n v="43"/>
    <n v="132"/>
    <n v="5676"/>
    <n v="1986.6"/>
    <n v="0.35"/>
    <x v="1"/>
    <n v="2020"/>
    <x v="2"/>
    <x v="0"/>
    <x v="0"/>
    <n v="15.049999999999999"/>
  </r>
  <r>
    <x v="3"/>
    <n v="1128299"/>
    <d v="2020-03-07T00:00:00"/>
    <x v="2"/>
    <x v="5"/>
    <s v="Las Vegas"/>
    <x v="4"/>
    <n v="46"/>
    <n v="119"/>
    <n v="5474"/>
    <n v="2955.9600000000009"/>
    <n v="0.54000000000000015"/>
    <x v="1"/>
    <n v="2020"/>
    <x v="2"/>
    <x v="0"/>
    <x v="1"/>
    <n v="24.840000000000007"/>
  </r>
  <r>
    <x v="3"/>
    <n v="1128299"/>
    <d v="2020-03-08T00:00:00"/>
    <x v="2"/>
    <x v="5"/>
    <s v="Las Vegas"/>
    <x v="5"/>
    <n v="51"/>
    <n v="162"/>
    <n v="8262"/>
    <n v="1735.0200000000002"/>
    <n v="0.21000000000000002"/>
    <x v="1"/>
    <n v="2020"/>
    <x v="2"/>
    <x v="0"/>
    <x v="1"/>
    <n v="10.71"/>
  </r>
  <r>
    <x v="3"/>
    <n v="1128299"/>
    <d v="2020-03-09T00:00:00"/>
    <x v="2"/>
    <x v="5"/>
    <s v="Las Vegas"/>
    <x v="0"/>
    <n v="47"/>
    <n v="216"/>
    <n v="10152"/>
    <n v="3756.2400000000007"/>
    <n v="0.37000000000000005"/>
    <x v="1"/>
    <n v="2020"/>
    <x v="2"/>
    <x v="0"/>
    <x v="0"/>
    <n v="17.390000000000004"/>
  </r>
  <r>
    <x v="3"/>
    <n v="1128299"/>
    <d v="2020-03-10T00:00:00"/>
    <x v="2"/>
    <x v="5"/>
    <s v="Las Vegas"/>
    <x v="1"/>
    <n v="50"/>
    <n v="209"/>
    <n v="10450"/>
    <n v="2612.5"/>
    <n v="0.25"/>
    <x v="1"/>
    <n v="2020"/>
    <x v="2"/>
    <x v="0"/>
    <x v="0"/>
    <n v="12.5"/>
  </r>
  <r>
    <x v="3"/>
    <n v="1128299"/>
    <d v="2020-03-11T00:00:00"/>
    <x v="2"/>
    <x v="5"/>
    <s v="Las Vegas"/>
    <x v="2"/>
    <n v="47"/>
    <n v="166"/>
    <n v="7802"/>
    <n v="3276.84"/>
    <n v="0.42000000000000004"/>
    <x v="1"/>
    <n v="2020"/>
    <x v="2"/>
    <x v="0"/>
    <x v="0"/>
    <n v="19.740000000000002"/>
  </r>
  <r>
    <x v="3"/>
    <n v="1128299"/>
    <d v="2020-03-12T00:00:00"/>
    <x v="2"/>
    <x v="5"/>
    <s v="Las Vegas"/>
    <x v="3"/>
    <n v="40"/>
    <n v="166"/>
    <n v="6640"/>
    <n v="2390.4"/>
    <n v="0.36"/>
    <x v="1"/>
    <n v="2020"/>
    <x v="2"/>
    <x v="0"/>
    <x v="0"/>
    <n v="14.4"/>
  </r>
  <r>
    <x v="3"/>
    <n v="1128299"/>
    <d v="2020-03-13T00:00:00"/>
    <x v="2"/>
    <x v="5"/>
    <s v="Las Vegas"/>
    <x v="4"/>
    <n v="49"/>
    <n v="136"/>
    <n v="6664"/>
    <n v="3598.5600000000009"/>
    <n v="0.54000000000000015"/>
    <x v="1"/>
    <n v="2020"/>
    <x v="2"/>
    <x v="0"/>
    <x v="1"/>
    <n v="26.460000000000008"/>
  </r>
  <r>
    <x v="3"/>
    <n v="1128299"/>
    <d v="2020-03-14T00:00:00"/>
    <x v="2"/>
    <x v="5"/>
    <s v="Las Vegas"/>
    <x v="5"/>
    <n v="56"/>
    <n v="170"/>
    <n v="9520"/>
    <n v="1713.6000000000001"/>
    <n v="0.18000000000000002"/>
    <x v="1"/>
    <n v="2020"/>
    <x v="2"/>
    <x v="0"/>
    <x v="1"/>
    <n v="10.08"/>
  </r>
  <r>
    <x v="3"/>
    <n v="1128299"/>
    <d v="2020-03-15T00:00:00"/>
    <x v="2"/>
    <x v="5"/>
    <s v="Las Vegas"/>
    <x v="0"/>
    <n v="20"/>
    <n v="149"/>
    <n v="2980"/>
    <n v="1192"/>
    <n v="0.4"/>
    <x v="1"/>
    <n v="2020"/>
    <x v="2"/>
    <x v="0"/>
    <x v="0"/>
    <n v="8"/>
  </r>
  <r>
    <x v="3"/>
    <n v="1128299"/>
    <d v="2020-03-16T00:00:00"/>
    <x v="2"/>
    <x v="5"/>
    <s v="Las Vegas"/>
    <x v="1"/>
    <n v="31"/>
    <n v="145"/>
    <n v="4495"/>
    <n v="1123.75"/>
    <n v="0.25"/>
    <x v="1"/>
    <n v="2020"/>
    <x v="2"/>
    <x v="0"/>
    <x v="0"/>
    <n v="7.75"/>
  </r>
  <r>
    <x v="3"/>
    <n v="1128299"/>
    <d v="2020-03-17T00:00:00"/>
    <x v="2"/>
    <x v="5"/>
    <s v="Las Vegas"/>
    <x v="2"/>
    <n v="26"/>
    <n v="128"/>
    <n v="3328"/>
    <n v="1397.7600000000002"/>
    <n v="0.42000000000000004"/>
    <x v="1"/>
    <n v="2020"/>
    <x v="2"/>
    <x v="0"/>
    <x v="0"/>
    <n v="10.920000000000002"/>
  </r>
  <r>
    <x v="3"/>
    <n v="1128299"/>
    <d v="2020-03-18T00:00:00"/>
    <x v="2"/>
    <x v="5"/>
    <s v="Las Vegas"/>
    <x v="3"/>
    <n v="26"/>
    <n v="96"/>
    <n v="2496"/>
    <n v="848.63999999999987"/>
    <n v="0.33999999999999997"/>
    <x v="1"/>
    <n v="2020"/>
    <x v="2"/>
    <x v="0"/>
    <x v="0"/>
    <n v="8.8399999999999981"/>
  </r>
  <r>
    <x v="2"/>
    <n v="1197831"/>
    <d v="2021-03-14T00:00:00"/>
    <x v="1"/>
    <x v="11"/>
    <s v="Knoxville"/>
    <x v="4"/>
    <n v="30"/>
    <n v="123"/>
    <n v="3690"/>
    <n v="1254.5999999999999"/>
    <n v="0.33999999999999997"/>
    <x v="1"/>
    <n v="2021"/>
    <x v="2"/>
    <x v="0"/>
    <x v="1"/>
    <n v="10.199999999999999"/>
  </r>
  <r>
    <x v="2"/>
    <n v="1197831"/>
    <d v="2021-03-15T00:00:00"/>
    <x v="1"/>
    <x v="11"/>
    <s v="Knoxville"/>
    <x v="5"/>
    <n v="24"/>
    <n v="170"/>
    <n v="4080"/>
    <n v="2162.4"/>
    <n v="0.53"/>
    <x v="1"/>
    <n v="2021"/>
    <x v="2"/>
    <x v="0"/>
    <x v="1"/>
    <n v="12.72"/>
  </r>
  <r>
    <x v="2"/>
    <n v="1197831"/>
    <d v="2021-03-16T00:00:00"/>
    <x v="1"/>
    <x v="11"/>
    <s v="Knoxville"/>
    <x v="0"/>
    <n v="18"/>
    <n v="202"/>
    <n v="3636"/>
    <n v="1345.32"/>
    <n v="0.37"/>
    <x v="1"/>
    <n v="2021"/>
    <x v="2"/>
    <x v="0"/>
    <x v="0"/>
    <n v="6.6599999999999993"/>
  </r>
  <r>
    <x v="2"/>
    <n v="1197831"/>
    <d v="2021-03-17T00:00:00"/>
    <x v="1"/>
    <x v="11"/>
    <s v="Knoxville"/>
    <x v="1"/>
    <n v="23"/>
    <n v="219"/>
    <n v="5037"/>
    <n v="1964.4299999999998"/>
    <n v="0.38999999999999996"/>
    <x v="1"/>
    <n v="2021"/>
    <x v="2"/>
    <x v="0"/>
    <x v="0"/>
    <n v="8.9699999999999989"/>
  </r>
  <r>
    <x v="2"/>
    <n v="1197831"/>
    <d v="2021-03-18T00:00:00"/>
    <x v="1"/>
    <x v="11"/>
    <s v="Knoxville"/>
    <x v="2"/>
    <n v="23"/>
    <n v="140"/>
    <n v="3220"/>
    <n v="1255.8"/>
    <n v="0.38999999999999996"/>
    <x v="1"/>
    <n v="2021"/>
    <x v="2"/>
    <x v="0"/>
    <x v="0"/>
    <n v="8.9699999999999989"/>
  </r>
  <r>
    <x v="2"/>
    <n v="1197831"/>
    <d v="2021-03-19T00:00:00"/>
    <x v="1"/>
    <x v="11"/>
    <s v="Knoxville"/>
    <x v="3"/>
    <n v="28"/>
    <n v="128"/>
    <n v="3584"/>
    <n v="1756.1599999999999"/>
    <n v="0.49"/>
    <x v="1"/>
    <n v="2021"/>
    <x v="2"/>
    <x v="0"/>
    <x v="0"/>
    <n v="13.719999999999999"/>
  </r>
  <r>
    <x v="2"/>
    <n v="1197831"/>
    <d v="2021-03-20T00:00:00"/>
    <x v="1"/>
    <x v="11"/>
    <s v="Knoxville"/>
    <x v="4"/>
    <n v="29"/>
    <n v="94"/>
    <n v="2726"/>
    <n v="872.32"/>
    <n v="0.32"/>
    <x v="1"/>
    <n v="2021"/>
    <x v="2"/>
    <x v="0"/>
    <x v="1"/>
    <n v="9.2800000000000011"/>
  </r>
  <r>
    <x v="2"/>
    <n v="1197831"/>
    <d v="2021-03-21T00:00:00"/>
    <x v="1"/>
    <x v="11"/>
    <s v="Knoxville"/>
    <x v="5"/>
    <n v="28"/>
    <n v="143"/>
    <n v="4004"/>
    <n v="2242.2400000000002"/>
    <n v="0.56000000000000005"/>
    <x v="1"/>
    <n v="2021"/>
    <x v="2"/>
    <x v="0"/>
    <x v="1"/>
    <n v="15.680000000000001"/>
  </r>
  <r>
    <x v="2"/>
    <n v="1197831"/>
    <d v="2021-03-22T00:00:00"/>
    <x v="1"/>
    <x v="11"/>
    <s v="Knoxville"/>
    <x v="0"/>
    <n v="20"/>
    <n v="221"/>
    <n v="4420"/>
    <n v="1900.5999999999997"/>
    <n v="0.42999999999999994"/>
    <x v="1"/>
    <n v="2021"/>
    <x v="2"/>
    <x v="0"/>
    <x v="0"/>
    <n v="8.5999999999999979"/>
  </r>
  <r>
    <x v="2"/>
    <n v="1197831"/>
    <d v="2021-03-23T00:00:00"/>
    <x v="1"/>
    <x v="11"/>
    <s v="Knoxville"/>
    <x v="1"/>
    <n v="31"/>
    <n v="195"/>
    <n v="6045"/>
    <n v="2841.1499999999996"/>
    <n v="0.47"/>
    <x v="1"/>
    <n v="2021"/>
    <x v="2"/>
    <x v="0"/>
    <x v="0"/>
    <n v="14.569999999999999"/>
  </r>
  <r>
    <x v="2"/>
    <n v="1197831"/>
    <d v="2021-03-24T00:00:00"/>
    <x v="1"/>
    <x v="11"/>
    <s v="Knoxville"/>
    <x v="2"/>
    <n v="22"/>
    <n v="166"/>
    <n v="3652"/>
    <n v="1570.3599999999997"/>
    <n v="0.42999999999999994"/>
    <x v="1"/>
    <n v="2021"/>
    <x v="2"/>
    <x v="0"/>
    <x v="0"/>
    <n v="9.4599999999999973"/>
  </r>
  <r>
    <x v="2"/>
    <n v="1197831"/>
    <d v="2021-03-25T00:00:00"/>
    <x v="1"/>
    <x v="11"/>
    <s v="Knoxville"/>
    <x v="3"/>
    <n v="25"/>
    <n v="124"/>
    <n v="3100"/>
    <n v="1736.0000000000002"/>
    <n v="0.56000000000000005"/>
    <x v="1"/>
    <n v="2021"/>
    <x v="2"/>
    <x v="0"/>
    <x v="0"/>
    <n v="14.000000000000002"/>
  </r>
  <r>
    <x v="2"/>
    <n v="1197831"/>
    <d v="2021-03-26T00:00:00"/>
    <x v="1"/>
    <x v="11"/>
    <s v="Knoxville"/>
    <x v="4"/>
    <n v="27"/>
    <n v="88"/>
    <n v="2376"/>
    <n v="974.16"/>
    <n v="0.41"/>
    <x v="1"/>
    <n v="2021"/>
    <x v="2"/>
    <x v="0"/>
    <x v="1"/>
    <n v="11.07"/>
  </r>
  <r>
    <x v="2"/>
    <n v="1197831"/>
    <d v="2021-03-27T00:00:00"/>
    <x v="1"/>
    <x v="11"/>
    <s v="Knoxville"/>
    <x v="5"/>
    <n v="25"/>
    <n v="145"/>
    <n v="3625"/>
    <n v="2211.2500000000005"/>
    <n v="0.6100000000000001"/>
    <x v="1"/>
    <n v="2021"/>
    <x v="2"/>
    <x v="0"/>
    <x v="1"/>
    <n v="15.250000000000004"/>
  </r>
  <r>
    <x v="2"/>
    <n v="1197831"/>
    <d v="2021-03-28T00:00:00"/>
    <x v="1"/>
    <x v="11"/>
    <s v="Knoxville"/>
    <x v="0"/>
    <n v="13"/>
    <n v="203"/>
    <n v="2639"/>
    <n v="1187.55"/>
    <n v="0.44999999999999996"/>
    <x v="1"/>
    <n v="2021"/>
    <x v="2"/>
    <x v="0"/>
    <x v="0"/>
    <n v="5.85"/>
  </r>
  <r>
    <x v="2"/>
    <n v="1197831"/>
    <d v="2021-03-29T00:00:00"/>
    <x v="1"/>
    <x v="11"/>
    <s v="Knoxville"/>
    <x v="1"/>
    <n v="17"/>
    <n v="203"/>
    <n v="3451"/>
    <n v="1449.4199999999998"/>
    <n v="0.42"/>
    <x v="1"/>
    <n v="2021"/>
    <x v="2"/>
    <x v="0"/>
    <x v="0"/>
    <n v="7.14"/>
  </r>
  <r>
    <x v="2"/>
    <n v="1197831"/>
    <d v="2021-03-30T00:00:00"/>
    <x v="1"/>
    <x v="11"/>
    <s v="Knoxville"/>
    <x v="2"/>
    <n v="15"/>
    <n v="170"/>
    <n v="2550"/>
    <n v="1121.9999999999998"/>
    <n v="0.43999999999999995"/>
    <x v="1"/>
    <n v="2021"/>
    <x v="2"/>
    <x v="0"/>
    <x v="0"/>
    <n v="6.5999999999999988"/>
  </r>
  <r>
    <x v="2"/>
    <n v="1197831"/>
    <d v="2021-03-31T00:00:00"/>
    <x v="1"/>
    <x v="11"/>
    <s v="Knoxville"/>
    <x v="3"/>
    <n v="20"/>
    <n v="128"/>
    <n v="2560"/>
    <n v="1433.6000000000001"/>
    <n v="0.56000000000000005"/>
    <x v="1"/>
    <n v="2021"/>
    <x v="2"/>
    <x v="0"/>
    <x v="0"/>
    <n v="11.200000000000001"/>
  </r>
  <r>
    <x v="2"/>
    <n v="1197831"/>
    <d v="2021-04-01T00:00:00"/>
    <x v="1"/>
    <x v="11"/>
    <s v="Knoxville"/>
    <x v="4"/>
    <n v="20"/>
    <n v="105"/>
    <n v="2100"/>
    <n v="798"/>
    <n v="0.38"/>
    <x v="1"/>
    <n v="2021"/>
    <x v="3"/>
    <x v="1"/>
    <x v="1"/>
    <n v="7.6"/>
  </r>
  <r>
    <x v="2"/>
    <n v="1197831"/>
    <d v="2021-04-02T00:00:00"/>
    <x v="1"/>
    <x v="11"/>
    <s v="Knoxville"/>
    <x v="5"/>
    <n v="18"/>
    <n v="196"/>
    <n v="3528"/>
    <n v="2152.0800000000004"/>
    <n v="0.6100000000000001"/>
    <x v="1"/>
    <n v="2021"/>
    <x v="3"/>
    <x v="1"/>
    <x v="1"/>
    <n v="10.980000000000002"/>
  </r>
  <r>
    <x v="2"/>
    <n v="1197831"/>
    <d v="2021-04-03T00:00:00"/>
    <x v="1"/>
    <x v="11"/>
    <s v="Knoxville"/>
    <x v="0"/>
    <n v="12"/>
    <n v="247"/>
    <n v="2964"/>
    <n v="1333.8"/>
    <n v="0.44999999999999996"/>
    <x v="1"/>
    <n v="2021"/>
    <x v="3"/>
    <x v="1"/>
    <x v="0"/>
    <n v="5.3999999999999995"/>
  </r>
  <r>
    <x v="2"/>
    <n v="1197831"/>
    <d v="2021-04-04T00:00:00"/>
    <x v="1"/>
    <x v="11"/>
    <s v="Knoxville"/>
    <x v="1"/>
    <n v="20"/>
    <n v="240"/>
    <n v="4800"/>
    <n v="2111.9999999999995"/>
    <n v="0.43999999999999995"/>
    <x v="1"/>
    <n v="2021"/>
    <x v="3"/>
    <x v="1"/>
    <x v="0"/>
    <n v="8.7999999999999989"/>
  </r>
  <r>
    <x v="2"/>
    <n v="1197831"/>
    <d v="2021-04-05T00:00:00"/>
    <x v="1"/>
    <x v="11"/>
    <s v="Knoxville"/>
    <x v="2"/>
    <n v="14"/>
    <n v="204"/>
    <n v="2856"/>
    <n v="1313.76"/>
    <n v="0.45999999999999996"/>
    <x v="1"/>
    <n v="2021"/>
    <x v="3"/>
    <x v="1"/>
    <x v="0"/>
    <n v="6.44"/>
  </r>
  <r>
    <x v="2"/>
    <n v="1197831"/>
    <d v="2021-04-06T00:00:00"/>
    <x v="1"/>
    <x v="11"/>
    <s v="Knoxville"/>
    <x v="3"/>
    <n v="20"/>
    <n v="179"/>
    <n v="3580"/>
    <n v="1933.2"/>
    <n v="0.54"/>
    <x v="1"/>
    <n v="2021"/>
    <x v="3"/>
    <x v="1"/>
    <x v="0"/>
    <n v="10.8"/>
  </r>
  <r>
    <x v="2"/>
    <n v="1197831"/>
    <d v="2021-04-07T00:00:00"/>
    <x v="1"/>
    <x v="11"/>
    <s v="Knoxville"/>
    <x v="4"/>
    <n v="33"/>
    <n v="132"/>
    <n v="4356"/>
    <n v="1785.9599999999998"/>
    <n v="0.41"/>
    <x v="1"/>
    <n v="2021"/>
    <x v="3"/>
    <x v="1"/>
    <x v="1"/>
    <n v="13.53"/>
  </r>
  <r>
    <x v="2"/>
    <n v="1197831"/>
    <d v="2021-04-08T00:00:00"/>
    <x v="1"/>
    <x v="11"/>
    <s v="Knoxville"/>
    <x v="5"/>
    <n v="31"/>
    <n v="271"/>
    <n v="8401"/>
    <n v="4956.5900000000011"/>
    <n v="0.59000000000000008"/>
    <x v="1"/>
    <n v="2021"/>
    <x v="3"/>
    <x v="1"/>
    <x v="1"/>
    <n v="18.290000000000003"/>
  </r>
  <r>
    <x v="2"/>
    <n v="1197831"/>
    <d v="2021-04-09T00:00:00"/>
    <x v="1"/>
    <x v="11"/>
    <s v="Knoxville"/>
    <x v="0"/>
    <n v="28"/>
    <n v="256"/>
    <n v="7168"/>
    <n v="3368.96"/>
    <n v="0.47"/>
    <x v="1"/>
    <n v="2021"/>
    <x v="3"/>
    <x v="1"/>
    <x v="0"/>
    <n v="13.16"/>
  </r>
  <r>
    <x v="2"/>
    <n v="1197831"/>
    <d v="2021-04-10T00:00:00"/>
    <x v="1"/>
    <x v="11"/>
    <s v="Knoxville"/>
    <x v="1"/>
    <n v="32"/>
    <n v="240"/>
    <n v="7680"/>
    <n v="3609.6"/>
    <n v="0.47"/>
    <x v="1"/>
    <n v="2021"/>
    <x v="3"/>
    <x v="1"/>
    <x v="0"/>
    <n v="15.04"/>
  </r>
  <r>
    <x v="2"/>
    <n v="1197831"/>
    <d v="2021-04-11T00:00:00"/>
    <x v="1"/>
    <x v="11"/>
    <s v="Knoxville"/>
    <x v="2"/>
    <n v="26"/>
    <n v="202"/>
    <n v="5252"/>
    <n v="2310.8799999999997"/>
    <n v="0.43999999999999995"/>
    <x v="1"/>
    <n v="2021"/>
    <x v="3"/>
    <x v="1"/>
    <x v="0"/>
    <n v="11.439999999999998"/>
  </r>
  <r>
    <x v="2"/>
    <n v="1197831"/>
    <d v="2021-04-12T00:00:00"/>
    <x v="1"/>
    <x v="11"/>
    <s v="Knoxville"/>
    <x v="3"/>
    <n v="29"/>
    <n v="198"/>
    <n v="5742"/>
    <n v="3215.5200000000004"/>
    <n v="0.56000000000000005"/>
    <x v="1"/>
    <n v="2021"/>
    <x v="3"/>
    <x v="1"/>
    <x v="0"/>
    <n v="16.240000000000002"/>
  </r>
  <r>
    <x v="2"/>
    <n v="1197831"/>
    <d v="2021-04-13T00:00:00"/>
    <x v="1"/>
    <x v="11"/>
    <s v="Knoxville"/>
    <x v="4"/>
    <n v="30"/>
    <n v="150"/>
    <n v="4500"/>
    <n v="1754.9999999999998"/>
    <n v="0.38999999999999996"/>
    <x v="1"/>
    <n v="2021"/>
    <x v="3"/>
    <x v="1"/>
    <x v="1"/>
    <n v="11.7"/>
  </r>
  <r>
    <x v="2"/>
    <n v="1197831"/>
    <d v="2021-04-14T00:00:00"/>
    <x v="1"/>
    <x v="11"/>
    <s v="Knoxville"/>
    <x v="5"/>
    <n v="37"/>
    <n v="306"/>
    <n v="11322"/>
    <n v="6679.9800000000005"/>
    <n v="0.59000000000000008"/>
    <x v="1"/>
    <n v="2021"/>
    <x v="3"/>
    <x v="1"/>
    <x v="1"/>
    <n v="21.830000000000002"/>
  </r>
  <r>
    <x v="2"/>
    <n v="1197831"/>
    <d v="2021-04-15T00:00:00"/>
    <x v="1"/>
    <x v="11"/>
    <s v="Knoxville"/>
    <x v="0"/>
    <n v="29"/>
    <n v="272"/>
    <n v="7888"/>
    <n v="3943.9999999999995"/>
    <n v="0.49999999999999994"/>
    <x v="1"/>
    <n v="2021"/>
    <x v="3"/>
    <x v="1"/>
    <x v="0"/>
    <n v="14.499999999999998"/>
  </r>
  <r>
    <x v="2"/>
    <n v="1197831"/>
    <d v="2021-04-16T00:00:00"/>
    <x v="1"/>
    <x v="11"/>
    <s v="Knoxville"/>
    <x v="1"/>
    <n v="30"/>
    <n v="264"/>
    <n v="7920"/>
    <n v="3959.9999999999995"/>
    <n v="0.49999999999999994"/>
    <x v="1"/>
    <n v="2021"/>
    <x v="3"/>
    <x v="1"/>
    <x v="0"/>
    <n v="14.999999999999998"/>
  </r>
  <r>
    <x v="2"/>
    <n v="1197831"/>
    <d v="2021-04-17T00:00:00"/>
    <x v="1"/>
    <x v="11"/>
    <s v="Knoxville"/>
    <x v="2"/>
    <n v="30"/>
    <n v="322"/>
    <n v="9660"/>
    <n v="4829.9999999999991"/>
    <n v="0.49999999999999994"/>
    <x v="1"/>
    <n v="2021"/>
    <x v="3"/>
    <x v="1"/>
    <x v="0"/>
    <n v="14.999999999999996"/>
  </r>
  <r>
    <x v="2"/>
    <n v="1197831"/>
    <d v="2021-04-18T00:00:00"/>
    <x v="1"/>
    <x v="11"/>
    <s v="Knoxville"/>
    <x v="3"/>
    <n v="32"/>
    <n v="196"/>
    <n v="6272"/>
    <n v="3825.9200000000005"/>
    <n v="0.6100000000000001"/>
    <x v="1"/>
    <n v="2021"/>
    <x v="3"/>
    <x v="1"/>
    <x v="0"/>
    <n v="19.520000000000003"/>
  </r>
  <r>
    <x v="2"/>
    <n v="1197831"/>
    <d v="2021-04-19T00:00:00"/>
    <x v="1"/>
    <x v="11"/>
    <s v="Knoxville"/>
    <x v="4"/>
    <n v="33"/>
    <n v="182"/>
    <n v="6006"/>
    <n v="2702.7"/>
    <n v="0.44999999999999996"/>
    <x v="1"/>
    <n v="2021"/>
    <x v="3"/>
    <x v="1"/>
    <x v="1"/>
    <n v="14.85"/>
  </r>
  <r>
    <x v="2"/>
    <n v="1197831"/>
    <d v="2021-04-20T00:00:00"/>
    <x v="1"/>
    <x v="11"/>
    <s v="Knoxville"/>
    <x v="5"/>
    <n v="38"/>
    <n v="272"/>
    <n v="10336"/>
    <n v="6408.3200000000015"/>
    <n v="0.62000000000000011"/>
    <x v="1"/>
    <n v="2021"/>
    <x v="3"/>
    <x v="1"/>
    <x v="1"/>
    <n v="23.560000000000006"/>
  </r>
  <r>
    <x v="2"/>
    <n v="1197831"/>
    <d v="2021-04-21T00:00:00"/>
    <x v="1"/>
    <x v="11"/>
    <s v="Knoxville"/>
    <x v="0"/>
    <n v="29"/>
    <n v="233"/>
    <n v="6757"/>
    <n v="3446.07"/>
    <n v="0.51"/>
    <x v="1"/>
    <n v="2021"/>
    <x v="3"/>
    <x v="1"/>
    <x v="0"/>
    <n v="14.790000000000001"/>
  </r>
  <r>
    <x v="2"/>
    <n v="1197831"/>
    <d v="2021-04-22T00:00:00"/>
    <x v="1"/>
    <x v="11"/>
    <s v="Knoxville"/>
    <x v="1"/>
    <n v="44"/>
    <n v="271"/>
    <n v="11924"/>
    <n v="6081.24"/>
    <n v="0.51"/>
    <x v="1"/>
    <n v="2021"/>
    <x v="3"/>
    <x v="1"/>
    <x v="0"/>
    <n v="22.439999999999998"/>
  </r>
  <r>
    <x v="2"/>
    <n v="1197831"/>
    <d v="2021-04-23T00:00:00"/>
    <x v="1"/>
    <x v="11"/>
    <s v="Knoxville"/>
    <x v="2"/>
    <n v="39"/>
    <n v="314"/>
    <n v="12246"/>
    <n v="5755.62"/>
    <n v="0.47"/>
    <x v="1"/>
    <n v="2021"/>
    <x v="3"/>
    <x v="1"/>
    <x v="0"/>
    <n v="18.329999999999998"/>
  </r>
  <r>
    <x v="2"/>
    <n v="1197831"/>
    <d v="2021-04-24T00:00:00"/>
    <x v="1"/>
    <x v="11"/>
    <s v="Knoxville"/>
    <x v="3"/>
    <n v="32"/>
    <n v="162"/>
    <n v="5184"/>
    <n v="3058.5600000000004"/>
    <n v="0.59000000000000008"/>
    <x v="1"/>
    <n v="2021"/>
    <x v="3"/>
    <x v="1"/>
    <x v="0"/>
    <n v="18.880000000000003"/>
  </r>
  <r>
    <x v="2"/>
    <n v="1197831"/>
    <d v="2021-04-25T00:00:00"/>
    <x v="1"/>
    <x v="11"/>
    <s v="Knoxville"/>
    <x v="4"/>
    <n v="35"/>
    <n v="143"/>
    <n v="5005"/>
    <n v="2252.25"/>
    <n v="0.44999999999999996"/>
    <x v="1"/>
    <n v="2021"/>
    <x v="3"/>
    <x v="1"/>
    <x v="1"/>
    <n v="15.75"/>
  </r>
  <r>
    <x v="2"/>
    <n v="1197831"/>
    <d v="2021-04-26T00:00:00"/>
    <x v="1"/>
    <x v="11"/>
    <s v="Knoxville"/>
    <x v="5"/>
    <n v="40"/>
    <n v="232"/>
    <n v="9280"/>
    <n v="6217.6000000000013"/>
    <n v="0.67000000000000015"/>
    <x v="1"/>
    <n v="2021"/>
    <x v="3"/>
    <x v="1"/>
    <x v="1"/>
    <n v="26.800000000000004"/>
  </r>
  <r>
    <x v="2"/>
    <n v="1197831"/>
    <d v="2021-04-27T00:00:00"/>
    <x v="1"/>
    <x v="11"/>
    <s v="Knoxville"/>
    <x v="0"/>
    <n v="40"/>
    <n v="209"/>
    <n v="8360"/>
    <n v="4179.9999999999991"/>
    <n v="0.49999999999999994"/>
    <x v="1"/>
    <n v="2021"/>
    <x v="3"/>
    <x v="1"/>
    <x v="0"/>
    <n v="19.999999999999996"/>
  </r>
  <r>
    <x v="2"/>
    <n v="1197831"/>
    <d v="2021-04-28T00:00:00"/>
    <x v="1"/>
    <x v="11"/>
    <s v="Knoxville"/>
    <x v="1"/>
    <n v="33"/>
    <n v="213"/>
    <n v="7029"/>
    <n v="3303.6299999999997"/>
    <n v="0.47"/>
    <x v="1"/>
    <n v="2021"/>
    <x v="3"/>
    <x v="1"/>
    <x v="0"/>
    <n v="15.509999999999998"/>
  </r>
  <r>
    <x v="2"/>
    <n v="1197831"/>
    <d v="2021-04-29T00:00:00"/>
    <x v="1"/>
    <x v="11"/>
    <s v="Knoxville"/>
    <x v="2"/>
    <n v="40"/>
    <n v="203"/>
    <n v="8120"/>
    <n v="4141.2"/>
    <n v="0.51"/>
    <x v="1"/>
    <n v="2021"/>
    <x v="3"/>
    <x v="1"/>
    <x v="0"/>
    <n v="20.399999999999999"/>
  </r>
  <r>
    <x v="2"/>
    <n v="1197831"/>
    <d v="2021-04-30T00:00:00"/>
    <x v="1"/>
    <x v="11"/>
    <s v="Knoxville"/>
    <x v="3"/>
    <n v="40"/>
    <n v="136"/>
    <n v="5440"/>
    <n v="3100.8"/>
    <n v="0.57000000000000006"/>
    <x v="1"/>
    <n v="2021"/>
    <x v="3"/>
    <x v="1"/>
    <x v="0"/>
    <n v="22.8"/>
  </r>
  <r>
    <x v="2"/>
    <n v="1197831"/>
    <d v="2021-05-01T00:00:00"/>
    <x v="1"/>
    <x v="11"/>
    <s v="Knoxville"/>
    <x v="4"/>
    <n v="39"/>
    <n v="120"/>
    <n v="4680"/>
    <n v="2012.3999999999996"/>
    <n v="0.42999999999999994"/>
    <x v="1"/>
    <n v="2021"/>
    <x v="4"/>
    <x v="1"/>
    <x v="1"/>
    <n v="16.769999999999996"/>
  </r>
  <r>
    <x v="2"/>
    <n v="1197831"/>
    <d v="2021-05-02T00:00:00"/>
    <x v="1"/>
    <x v="11"/>
    <s v="Knoxville"/>
    <x v="5"/>
    <n v="30"/>
    <n v="219"/>
    <n v="6570"/>
    <n v="4073.4000000000005"/>
    <n v="0.62000000000000011"/>
    <x v="1"/>
    <n v="2021"/>
    <x v="4"/>
    <x v="1"/>
    <x v="1"/>
    <n v="18.600000000000001"/>
  </r>
  <r>
    <x v="2"/>
    <n v="1197831"/>
    <d v="2021-05-03T00:00:00"/>
    <x v="1"/>
    <x v="11"/>
    <s v="Knoxville"/>
    <x v="0"/>
    <n v="28"/>
    <n v="201"/>
    <n v="5628"/>
    <n v="2926.56"/>
    <n v="0.52"/>
    <x v="1"/>
    <n v="2021"/>
    <x v="4"/>
    <x v="1"/>
    <x v="0"/>
    <n v="14.56"/>
  </r>
  <r>
    <x v="2"/>
    <n v="1197831"/>
    <d v="2021-05-04T00:00:00"/>
    <x v="1"/>
    <x v="11"/>
    <s v="Knoxville"/>
    <x v="1"/>
    <n v="25"/>
    <n v="178"/>
    <n v="4450"/>
    <n v="2136"/>
    <n v="0.48"/>
    <x v="1"/>
    <n v="2021"/>
    <x v="4"/>
    <x v="1"/>
    <x v="0"/>
    <n v="12"/>
  </r>
  <r>
    <x v="2"/>
    <n v="1197831"/>
    <d v="2021-05-05T00:00:00"/>
    <x v="1"/>
    <x v="11"/>
    <s v="Knoxville"/>
    <x v="2"/>
    <n v="27"/>
    <n v="163"/>
    <n v="4401"/>
    <n v="2112.48"/>
    <n v="0.48"/>
    <x v="1"/>
    <n v="2021"/>
    <x v="4"/>
    <x v="1"/>
    <x v="0"/>
    <n v="12.96"/>
  </r>
  <r>
    <x v="2"/>
    <n v="1197831"/>
    <d v="2021-05-06T00:00:00"/>
    <x v="1"/>
    <x v="11"/>
    <s v="Knoxville"/>
    <x v="3"/>
    <n v="30"/>
    <n v="131"/>
    <n v="3930"/>
    <n v="2358.0000000000005"/>
    <n v="0.60000000000000009"/>
    <x v="1"/>
    <n v="2021"/>
    <x v="4"/>
    <x v="1"/>
    <x v="0"/>
    <n v="18.000000000000004"/>
  </r>
  <r>
    <x v="2"/>
    <n v="1197831"/>
    <d v="2021-05-07T00:00:00"/>
    <x v="1"/>
    <x v="11"/>
    <s v="Knoxville"/>
    <x v="4"/>
    <n v="28"/>
    <n v="109"/>
    <n v="3052"/>
    <n v="1342.8799999999999"/>
    <n v="0.43999999999999995"/>
    <x v="1"/>
    <n v="2021"/>
    <x v="4"/>
    <x v="1"/>
    <x v="1"/>
    <n v="12.319999999999999"/>
  </r>
  <r>
    <x v="2"/>
    <n v="1197831"/>
    <d v="2021-05-08T00:00:00"/>
    <x v="1"/>
    <x v="11"/>
    <s v="Knoxville"/>
    <x v="5"/>
    <n v="29"/>
    <n v="179"/>
    <n v="5191"/>
    <n v="3477.9700000000007"/>
    <n v="0.67000000000000015"/>
    <x v="1"/>
    <n v="2021"/>
    <x v="4"/>
    <x v="1"/>
    <x v="1"/>
    <n v="19.430000000000003"/>
  </r>
  <r>
    <x v="2"/>
    <n v="1197831"/>
    <d v="2021-05-09T00:00:00"/>
    <x v="1"/>
    <x v="11"/>
    <s v="Knoxville"/>
    <x v="0"/>
    <n v="24"/>
    <n v="203"/>
    <n v="4872"/>
    <n v="2338.56"/>
    <n v="0.48"/>
    <x v="1"/>
    <n v="2021"/>
    <x v="4"/>
    <x v="1"/>
    <x v="0"/>
    <n v="11.52"/>
  </r>
  <r>
    <x v="2"/>
    <n v="1197831"/>
    <d v="2021-05-10T00:00:00"/>
    <x v="1"/>
    <x v="11"/>
    <s v="Knoxville"/>
    <x v="1"/>
    <n v="21"/>
    <n v="223"/>
    <n v="4683"/>
    <n v="2294.6699999999996"/>
    <n v="0.48999999999999994"/>
    <x v="1"/>
    <n v="2021"/>
    <x v="4"/>
    <x v="1"/>
    <x v="0"/>
    <n v="10.29"/>
  </r>
  <r>
    <x v="2"/>
    <n v="1197831"/>
    <d v="2021-05-11T00:00:00"/>
    <x v="1"/>
    <x v="11"/>
    <s v="Knoxville"/>
    <x v="2"/>
    <n v="37"/>
    <n v="204"/>
    <n v="7548"/>
    <n v="3547.56"/>
    <n v="0.47"/>
    <x v="1"/>
    <n v="2021"/>
    <x v="4"/>
    <x v="1"/>
    <x v="0"/>
    <n v="17.39"/>
  </r>
  <r>
    <x v="2"/>
    <n v="1197831"/>
    <d v="2021-05-12T00:00:00"/>
    <x v="1"/>
    <x v="11"/>
    <s v="Knoxville"/>
    <x v="3"/>
    <n v="38"/>
    <n v="157"/>
    <n v="5966"/>
    <n v="3698.9200000000005"/>
    <n v="0.62000000000000011"/>
    <x v="1"/>
    <n v="2021"/>
    <x v="4"/>
    <x v="1"/>
    <x v="0"/>
    <n v="23.560000000000002"/>
  </r>
  <r>
    <x v="2"/>
    <n v="1197831"/>
    <d v="2021-05-13T00:00:00"/>
    <x v="1"/>
    <x v="11"/>
    <s v="Knoxville"/>
    <x v="4"/>
    <n v="43"/>
    <n v="140"/>
    <n v="6020"/>
    <n v="2769.2"/>
    <n v="0.45999999999999996"/>
    <x v="1"/>
    <n v="2021"/>
    <x v="4"/>
    <x v="1"/>
    <x v="1"/>
    <n v="19.779999999999998"/>
  </r>
  <r>
    <x v="2"/>
    <n v="1197831"/>
    <d v="2021-05-14T00:00:00"/>
    <x v="1"/>
    <x v="11"/>
    <s v="Knoxville"/>
    <x v="5"/>
    <n v="43"/>
    <n v="202"/>
    <n v="8686"/>
    <n v="5732.7600000000011"/>
    <n v="0.66000000000000014"/>
    <x v="1"/>
    <n v="2021"/>
    <x v="4"/>
    <x v="1"/>
    <x v="1"/>
    <n v="28.380000000000006"/>
  </r>
  <r>
    <x v="2"/>
    <n v="1197831"/>
    <d v="2021-05-15T00:00:00"/>
    <x v="1"/>
    <x v="11"/>
    <s v="Knoxville"/>
    <x v="0"/>
    <n v="39"/>
    <n v="248"/>
    <n v="9672"/>
    <n v="4642.5599999999995"/>
    <n v="0.48"/>
    <x v="1"/>
    <n v="2021"/>
    <x v="4"/>
    <x v="1"/>
    <x v="0"/>
    <n v="18.72"/>
  </r>
  <r>
    <x v="2"/>
    <n v="1197831"/>
    <d v="2021-05-16T00:00:00"/>
    <x v="1"/>
    <x v="11"/>
    <s v="Knoxville"/>
    <x v="1"/>
    <n v="37"/>
    <n v="264"/>
    <n v="9768"/>
    <n v="4786.32"/>
    <n v="0.48999999999999994"/>
    <x v="1"/>
    <n v="2021"/>
    <x v="4"/>
    <x v="1"/>
    <x v="0"/>
    <n v="18.13"/>
  </r>
  <r>
    <x v="2"/>
    <n v="1197831"/>
    <d v="2021-05-17T00:00:00"/>
    <x v="1"/>
    <x v="11"/>
    <s v="Knoxville"/>
    <x v="2"/>
    <n v="44"/>
    <n v="210"/>
    <n v="9240"/>
    <n v="4712.3999999999996"/>
    <n v="0.51"/>
    <x v="1"/>
    <n v="2021"/>
    <x v="4"/>
    <x v="1"/>
    <x v="0"/>
    <n v="22.439999999999998"/>
  </r>
  <r>
    <x v="2"/>
    <n v="1197831"/>
    <d v="2021-05-18T00:00:00"/>
    <x v="1"/>
    <x v="11"/>
    <s v="Knoxville"/>
    <x v="3"/>
    <n v="44"/>
    <n v="176"/>
    <n v="7744"/>
    <n v="4646.4000000000005"/>
    <n v="0.60000000000000009"/>
    <x v="1"/>
    <n v="2021"/>
    <x v="4"/>
    <x v="1"/>
    <x v="0"/>
    <n v="26.400000000000002"/>
  </r>
  <r>
    <x v="2"/>
    <n v="1197831"/>
    <d v="2021-05-19T00:00:00"/>
    <x v="1"/>
    <x v="11"/>
    <s v="Knoxville"/>
    <x v="4"/>
    <n v="38"/>
    <n v="160"/>
    <n v="6080"/>
    <n v="2857.6"/>
    <n v="0.47"/>
    <x v="1"/>
    <n v="2021"/>
    <x v="4"/>
    <x v="1"/>
    <x v="1"/>
    <n v="17.86"/>
  </r>
  <r>
    <x v="2"/>
    <n v="1197831"/>
    <d v="2021-05-20T00:00:00"/>
    <x v="1"/>
    <x v="11"/>
    <s v="Knoxville"/>
    <x v="5"/>
    <n v="49"/>
    <n v="225"/>
    <n v="11025"/>
    <n v="6945.7500000000009"/>
    <n v="0.63000000000000012"/>
    <x v="1"/>
    <n v="2021"/>
    <x v="4"/>
    <x v="1"/>
    <x v="1"/>
    <n v="30.870000000000005"/>
  </r>
  <r>
    <x v="0"/>
    <n v="1185732"/>
    <d v="2021-05-21T00:00:00"/>
    <x v="1"/>
    <x v="11"/>
    <s v="Knoxville"/>
    <x v="0"/>
    <n v="27"/>
    <n v="140"/>
    <n v="3780"/>
    <n v="1663.2"/>
    <n v="0.44"/>
    <x v="1"/>
    <n v="2021"/>
    <x v="4"/>
    <x v="1"/>
    <x v="0"/>
    <n v="11.88"/>
  </r>
  <r>
    <x v="0"/>
    <n v="1185732"/>
    <d v="2021-05-22T00:00:00"/>
    <x v="1"/>
    <x v="11"/>
    <s v="Knoxville"/>
    <x v="1"/>
    <n v="23"/>
    <n v="70"/>
    <n v="1610"/>
    <n v="660.09999999999991"/>
    <n v="0.41"/>
    <x v="1"/>
    <n v="2021"/>
    <x v="4"/>
    <x v="1"/>
    <x v="0"/>
    <n v="9.4299999999999979"/>
  </r>
  <r>
    <x v="0"/>
    <n v="1185732"/>
    <d v="2021-05-23T00:00:00"/>
    <x v="1"/>
    <x v="11"/>
    <s v="Knoxville"/>
    <x v="2"/>
    <n v="19"/>
    <n v="74"/>
    <n v="1406"/>
    <n v="548.33999999999992"/>
    <n v="0.38999999999999996"/>
    <x v="1"/>
    <n v="2021"/>
    <x v="4"/>
    <x v="1"/>
    <x v="0"/>
    <n v="7.4099999999999993"/>
  </r>
  <r>
    <x v="0"/>
    <n v="1185732"/>
    <d v="2021-05-24T00:00:00"/>
    <x v="1"/>
    <x v="11"/>
    <s v="Knoxville"/>
    <x v="3"/>
    <n v="22"/>
    <n v="23"/>
    <n v="506"/>
    <n v="217.58"/>
    <n v="0.43000000000000005"/>
    <x v="1"/>
    <n v="2021"/>
    <x v="4"/>
    <x v="1"/>
    <x v="0"/>
    <n v="9.4600000000000009"/>
  </r>
  <r>
    <x v="2"/>
    <n v="1197831"/>
    <d v="2021-08-05T00:00:00"/>
    <x v="1"/>
    <x v="13"/>
    <s v="Birmingham"/>
    <x v="4"/>
    <n v="31"/>
    <n v="114"/>
    <n v="3534"/>
    <n v="1448.9399999999998"/>
    <n v="0.41"/>
    <x v="1"/>
    <n v="2021"/>
    <x v="6"/>
    <x v="2"/>
    <x v="1"/>
    <n v="12.709999999999999"/>
  </r>
  <r>
    <x v="2"/>
    <n v="1197831"/>
    <d v="2021-08-06T00:00:00"/>
    <x v="1"/>
    <x v="13"/>
    <s v="Birmingham"/>
    <x v="5"/>
    <n v="24"/>
    <n v="152"/>
    <n v="3648"/>
    <n v="2152.3200000000002"/>
    <n v="0.59000000000000008"/>
    <x v="1"/>
    <n v="2021"/>
    <x v="6"/>
    <x v="2"/>
    <x v="1"/>
    <n v="14.160000000000002"/>
  </r>
  <r>
    <x v="2"/>
    <n v="1197831"/>
    <d v="2021-08-07T00:00:00"/>
    <x v="1"/>
    <x v="13"/>
    <s v="Birmingham"/>
    <x v="0"/>
    <n v="16"/>
    <n v="206"/>
    <n v="3296"/>
    <n v="1549.12"/>
    <n v="0.47"/>
    <x v="1"/>
    <n v="2021"/>
    <x v="6"/>
    <x v="2"/>
    <x v="0"/>
    <n v="7.52"/>
  </r>
  <r>
    <x v="2"/>
    <n v="1197831"/>
    <d v="2021-08-08T00:00:00"/>
    <x v="1"/>
    <x v="13"/>
    <s v="Birmingham"/>
    <x v="1"/>
    <n v="26"/>
    <n v="192"/>
    <n v="4992"/>
    <n v="2096.64"/>
    <n v="0.42"/>
    <x v="1"/>
    <n v="2021"/>
    <x v="6"/>
    <x v="2"/>
    <x v="0"/>
    <n v="10.92"/>
  </r>
  <r>
    <x v="2"/>
    <n v="1197831"/>
    <d v="2021-08-09T00:00:00"/>
    <x v="1"/>
    <x v="13"/>
    <s v="Birmingham"/>
    <x v="2"/>
    <n v="26"/>
    <n v="136"/>
    <n v="3536"/>
    <n v="1555.84"/>
    <n v="0.43999999999999995"/>
    <x v="1"/>
    <n v="2021"/>
    <x v="6"/>
    <x v="2"/>
    <x v="0"/>
    <n v="11.44"/>
  </r>
  <r>
    <x v="2"/>
    <n v="1197831"/>
    <d v="2021-08-10T00:00:00"/>
    <x v="1"/>
    <x v="13"/>
    <s v="Birmingham"/>
    <x v="3"/>
    <n v="24"/>
    <n v="113"/>
    <n v="2712"/>
    <n v="1464.48"/>
    <n v="0.54"/>
    <x v="1"/>
    <n v="2021"/>
    <x v="6"/>
    <x v="2"/>
    <x v="0"/>
    <n v="12.96"/>
  </r>
  <r>
    <x v="2"/>
    <n v="1197831"/>
    <d v="2021-08-11T00:00:00"/>
    <x v="1"/>
    <x v="13"/>
    <s v="Birmingham"/>
    <x v="4"/>
    <n v="29"/>
    <n v="85"/>
    <n v="2465"/>
    <n v="961.34999999999991"/>
    <n v="0.38999999999999996"/>
    <x v="1"/>
    <n v="2021"/>
    <x v="6"/>
    <x v="2"/>
    <x v="1"/>
    <n v="11.309999999999999"/>
  </r>
  <r>
    <x v="2"/>
    <n v="1197831"/>
    <d v="2021-08-12T00:00:00"/>
    <x v="1"/>
    <x v="13"/>
    <s v="Birmingham"/>
    <x v="5"/>
    <n v="27"/>
    <n v="144"/>
    <n v="3888"/>
    <n v="2216.1600000000003"/>
    <n v="0.57000000000000006"/>
    <x v="1"/>
    <n v="2021"/>
    <x v="6"/>
    <x v="2"/>
    <x v="1"/>
    <n v="15.390000000000002"/>
  </r>
  <r>
    <x v="2"/>
    <n v="1197831"/>
    <d v="2021-08-13T00:00:00"/>
    <x v="1"/>
    <x v="13"/>
    <s v="Birmingham"/>
    <x v="0"/>
    <n v="23"/>
    <n v="194"/>
    <n v="4462"/>
    <n v="2186.3799999999997"/>
    <n v="0.48999999999999994"/>
    <x v="1"/>
    <n v="2021"/>
    <x v="6"/>
    <x v="2"/>
    <x v="0"/>
    <n v="11.269999999999998"/>
  </r>
  <r>
    <x v="2"/>
    <n v="1197831"/>
    <d v="2021-08-14T00:00:00"/>
    <x v="1"/>
    <x v="13"/>
    <s v="Birmingham"/>
    <x v="1"/>
    <n v="32"/>
    <n v="194"/>
    <n v="6208"/>
    <n v="2917.7599999999998"/>
    <n v="0.47"/>
    <x v="1"/>
    <n v="2021"/>
    <x v="6"/>
    <x v="2"/>
    <x v="0"/>
    <n v="15.04"/>
  </r>
  <r>
    <x v="2"/>
    <n v="1197831"/>
    <d v="2021-08-15T00:00:00"/>
    <x v="1"/>
    <x v="13"/>
    <s v="Birmingham"/>
    <x v="2"/>
    <n v="20"/>
    <n v="144"/>
    <n v="2880"/>
    <n v="1468.8"/>
    <n v="0.51"/>
    <x v="1"/>
    <n v="2021"/>
    <x v="6"/>
    <x v="2"/>
    <x v="0"/>
    <n v="10.199999999999999"/>
  </r>
  <r>
    <x v="2"/>
    <n v="1197831"/>
    <d v="2021-08-16T00:00:00"/>
    <x v="1"/>
    <x v="13"/>
    <s v="Birmingham"/>
    <x v="3"/>
    <n v="23"/>
    <n v="116"/>
    <n v="2668"/>
    <n v="1627.4800000000002"/>
    <n v="0.6100000000000001"/>
    <x v="1"/>
    <n v="2021"/>
    <x v="6"/>
    <x v="2"/>
    <x v="0"/>
    <n v="14.030000000000003"/>
  </r>
  <r>
    <x v="2"/>
    <n v="1197831"/>
    <d v="2021-08-17T00:00:00"/>
    <x v="1"/>
    <x v="13"/>
    <s v="Birmingham"/>
    <x v="4"/>
    <n v="28"/>
    <n v="88"/>
    <n v="2464"/>
    <n v="1133.4399999999998"/>
    <n v="0.45999999999999996"/>
    <x v="1"/>
    <n v="2021"/>
    <x v="6"/>
    <x v="2"/>
    <x v="1"/>
    <n v="12.879999999999997"/>
  </r>
  <r>
    <x v="2"/>
    <n v="1197831"/>
    <d v="2021-08-18T00:00:00"/>
    <x v="1"/>
    <x v="13"/>
    <s v="Birmingham"/>
    <x v="5"/>
    <n v="26"/>
    <n v="120"/>
    <n v="3120"/>
    <n v="2059.2000000000003"/>
    <n v="0.66000000000000014"/>
    <x v="1"/>
    <n v="2021"/>
    <x v="6"/>
    <x v="2"/>
    <x v="1"/>
    <n v="17.160000000000004"/>
  </r>
  <r>
    <x v="2"/>
    <n v="1197831"/>
    <d v="2021-08-19T00:00:00"/>
    <x v="1"/>
    <x v="13"/>
    <s v="Birmingham"/>
    <x v="0"/>
    <n v="15"/>
    <n v="215"/>
    <n v="3225"/>
    <n v="1677"/>
    <n v="0.52"/>
    <x v="1"/>
    <n v="2021"/>
    <x v="6"/>
    <x v="2"/>
    <x v="0"/>
    <n v="7.8"/>
  </r>
  <r>
    <x v="2"/>
    <n v="1197831"/>
    <d v="2021-08-20T00:00:00"/>
    <x v="1"/>
    <x v="13"/>
    <s v="Birmingham"/>
    <x v="1"/>
    <n v="16"/>
    <n v="202"/>
    <n v="3232"/>
    <n v="1519.04"/>
    <n v="0.47"/>
    <x v="1"/>
    <n v="2021"/>
    <x v="6"/>
    <x v="2"/>
    <x v="0"/>
    <n v="7.52"/>
  </r>
  <r>
    <x v="2"/>
    <n v="1197831"/>
    <d v="2021-08-21T00:00:00"/>
    <x v="1"/>
    <x v="13"/>
    <s v="Birmingham"/>
    <x v="2"/>
    <n v="11"/>
    <n v="152"/>
    <n v="1672"/>
    <n v="785.83999999999992"/>
    <n v="0.47"/>
    <x v="1"/>
    <n v="2021"/>
    <x v="6"/>
    <x v="2"/>
    <x v="0"/>
    <n v="5.169999999999999"/>
  </r>
  <r>
    <x v="2"/>
    <n v="1197831"/>
    <d v="2021-08-22T00:00:00"/>
    <x v="1"/>
    <x v="13"/>
    <s v="Birmingham"/>
    <x v="3"/>
    <n v="15"/>
    <n v="116"/>
    <n v="1740"/>
    <n v="1044.0000000000002"/>
    <n v="0.60000000000000009"/>
    <x v="1"/>
    <n v="2021"/>
    <x v="6"/>
    <x v="2"/>
    <x v="0"/>
    <n v="9.0000000000000018"/>
  </r>
  <r>
    <x v="2"/>
    <n v="1197831"/>
    <d v="2021-08-23T00:00:00"/>
    <x v="1"/>
    <x v="13"/>
    <s v="Birmingham"/>
    <x v="4"/>
    <n v="19"/>
    <n v="88"/>
    <n v="1672"/>
    <n v="702.24"/>
    <n v="0.42"/>
    <x v="1"/>
    <n v="2021"/>
    <x v="6"/>
    <x v="2"/>
    <x v="1"/>
    <n v="7.98"/>
  </r>
  <r>
    <x v="2"/>
    <n v="1197831"/>
    <d v="2021-08-24T00:00:00"/>
    <x v="1"/>
    <x v="13"/>
    <s v="Birmingham"/>
    <x v="5"/>
    <n v="14"/>
    <n v="165"/>
    <n v="2310"/>
    <n v="1547.7000000000003"/>
    <n v="0.67000000000000015"/>
    <x v="1"/>
    <n v="2021"/>
    <x v="6"/>
    <x v="2"/>
    <x v="1"/>
    <n v="9.3800000000000008"/>
  </r>
  <r>
    <x v="2"/>
    <n v="1197831"/>
    <d v="2021-08-25T00:00:00"/>
    <x v="1"/>
    <x v="13"/>
    <s v="Birmingham"/>
    <x v="0"/>
    <n v="7"/>
    <n v="224"/>
    <n v="1568"/>
    <n v="736.95999999999992"/>
    <n v="0.47"/>
    <x v="1"/>
    <n v="2021"/>
    <x v="6"/>
    <x v="2"/>
    <x v="0"/>
    <n v="3.2899999999999996"/>
  </r>
  <r>
    <x v="2"/>
    <n v="1197831"/>
    <d v="2021-08-26T00:00:00"/>
    <x v="1"/>
    <x v="13"/>
    <s v="Birmingham"/>
    <x v="1"/>
    <n v="16"/>
    <n v="218"/>
    <n v="3488"/>
    <n v="1709.1199999999997"/>
    <n v="0.48999999999999994"/>
    <x v="1"/>
    <n v="2021"/>
    <x v="6"/>
    <x v="2"/>
    <x v="0"/>
    <n v="7.8399999999999981"/>
  </r>
  <r>
    <x v="2"/>
    <n v="1197831"/>
    <d v="2021-08-27T00:00:00"/>
    <x v="1"/>
    <x v="13"/>
    <s v="Birmingham"/>
    <x v="2"/>
    <n v="11"/>
    <n v="190"/>
    <n v="2090"/>
    <n v="1086.8"/>
    <n v="0.52"/>
    <x v="1"/>
    <n v="2021"/>
    <x v="6"/>
    <x v="2"/>
    <x v="0"/>
    <n v="5.72"/>
  </r>
  <r>
    <x v="2"/>
    <n v="1197831"/>
    <d v="2021-08-28T00:00:00"/>
    <x v="1"/>
    <x v="13"/>
    <s v="Birmingham"/>
    <x v="3"/>
    <n v="26"/>
    <n v="165"/>
    <n v="4290"/>
    <n v="2616.9000000000005"/>
    <n v="0.6100000000000001"/>
    <x v="1"/>
    <n v="2021"/>
    <x v="6"/>
    <x v="2"/>
    <x v="0"/>
    <n v="15.860000000000003"/>
  </r>
  <r>
    <x v="2"/>
    <n v="1197831"/>
    <d v="2021-08-29T00:00:00"/>
    <x v="1"/>
    <x v="13"/>
    <s v="Birmingham"/>
    <x v="4"/>
    <n v="39"/>
    <n v="132"/>
    <n v="5148"/>
    <n v="2162.16"/>
    <n v="0.42"/>
    <x v="1"/>
    <n v="2021"/>
    <x v="6"/>
    <x v="2"/>
    <x v="1"/>
    <n v="16.38"/>
  </r>
  <r>
    <x v="2"/>
    <n v="1197831"/>
    <d v="2021-08-30T00:00:00"/>
    <x v="1"/>
    <x v="13"/>
    <s v="Birmingham"/>
    <x v="5"/>
    <n v="36"/>
    <n v="263"/>
    <n v="9468"/>
    <n v="6248.880000000001"/>
    <n v="0.66000000000000014"/>
    <x v="1"/>
    <n v="2021"/>
    <x v="6"/>
    <x v="2"/>
    <x v="1"/>
    <n v="23.760000000000005"/>
  </r>
  <r>
    <x v="2"/>
    <n v="1197831"/>
    <d v="2021-08-31T00:00:00"/>
    <x v="1"/>
    <x v="13"/>
    <s v="Birmingham"/>
    <x v="0"/>
    <n v="30"/>
    <n v="225"/>
    <n v="6750"/>
    <n v="3240"/>
    <n v="0.48"/>
    <x v="1"/>
    <n v="2021"/>
    <x v="6"/>
    <x v="2"/>
    <x v="0"/>
    <n v="14.4"/>
  </r>
  <r>
    <x v="2"/>
    <n v="1197831"/>
    <d v="2021-09-01T00:00:00"/>
    <x v="1"/>
    <x v="13"/>
    <s v="Birmingham"/>
    <x v="1"/>
    <n v="35"/>
    <n v="233"/>
    <n v="8155"/>
    <n v="3832.85"/>
    <n v="0.47"/>
    <x v="1"/>
    <n v="2021"/>
    <x v="7"/>
    <x v="2"/>
    <x v="0"/>
    <n v="16.45"/>
  </r>
  <r>
    <x v="2"/>
    <n v="1197831"/>
    <d v="2021-09-02T00:00:00"/>
    <x v="1"/>
    <x v="13"/>
    <s v="Birmingham"/>
    <x v="2"/>
    <n v="35"/>
    <n v="228"/>
    <n v="7980"/>
    <n v="4069.8"/>
    <n v="0.51"/>
    <x v="1"/>
    <n v="2021"/>
    <x v="7"/>
    <x v="2"/>
    <x v="0"/>
    <n v="17.850000000000001"/>
  </r>
  <r>
    <x v="2"/>
    <n v="1197831"/>
    <d v="2021-09-03T00:00:00"/>
    <x v="1"/>
    <x v="13"/>
    <s v="Birmingham"/>
    <x v="3"/>
    <n v="31"/>
    <n v="210"/>
    <n v="6510"/>
    <n v="3906.0000000000005"/>
    <n v="0.60000000000000009"/>
    <x v="1"/>
    <n v="2021"/>
    <x v="7"/>
    <x v="2"/>
    <x v="0"/>
    <n v="18.600000000000001"/>
  </r>
  <r>
    <x v="2"/>
    <n v="1197831"/>
    <d v="2021-09-04T00:00:00"/>
    <x v="1"/>
    <x v="13"/>
    <s v="Birmingham"/>
    <x v="4"/>
    <n v="38"/>
    <n v="165"/>
    <n v="6270"/>
    <n v="2946.8999999999996"/>
    <n v="0.47"/>
    <x v="1"/>
    <n v="2021"/>
    <x v="7"/>
    <x v="2"/>
    <x v="1"/>
    <n v="17.86"/>
  </r>
  <r>
    <x v="2"/>
    <n v="1197831"/>
    <d v="2021-09-05T00:00:00"/>
    <x v="1"/>
    <x v="13"/>
    <s v="Birmingham"/>
    <x v="5"/>
    <n v="36"/>
    <n v="280"/>
    <n v="10080"/>
    <n v="6451.2000000000016"/>
    <n v="0.64000000000000012"/>
    <x v="1"/>
    <n v="2021"/>
    <x v="7"/>
    <x v="2"/>
    <x v="1"/>
    <n v="23.040000000000006"/>
  </r>
  <r>
    <x v="2"/>
    <n v="1197831"/>
    <d v="2021-09-06T00:00:00"/>
    <x v="1"/>
    <x v="13"/>
    <s v="Birmingham"/>
    <x v="0"/>
    <n v="31"/>
    <n v="256"/>
    <n v="7936"/>
    <n v="4206.079999999999"/>
    <n v="0.52999999999999992"/>
    <x v="1"/>
    <n v="2021"/>
    <x v="7"/>
    <x v="2"/>
    <x v="0"/>
    <n v="16.429999999999996"/>
  </r>
  <r>
    <x v="2"/>
    <n v="1197831"/>
    <d v="2021-09-07T00:00:00"/>
    <x v="1"/>
    <x v="13"/>
    <s v="Birmingham"/>
    <x v="1"/>
    <n v="37"/>
    <n v="264"/>
    <n v="9768"/>
    <n v="5372.4"/>
    <n v="0.54999999999999993"/>
    <x v="1"/>
    <n v="2021"/>
    <x v="7"/>
    <x v="2"/>
    <x v="0"/>
    <n v="20.349999999999998"/>
  </r>
  <r>
    <x v="2"/>
    <n v="1197831"/>
    <d v="2021-09-08T00:00:00"/>
    <x v="1"/>
    <x v="13"/>
    <s v="Birmingham"/>
    <x v="2"/>
    <n v="31"/>
    <n v="322"/>
    <n v="9982"/>
    <n v="5589.9199999999992"/>
    <n v="0.55999999999999994"/>
    <x v="1"/>
    <n v="2021"/>
    <x v="7"/>
    <x v="2"/>
    <x v="0"/>
    <n v="17.359999999999996"/>
  </r>
  <r>
    <x v="2"/>
    <n v="1197831"/>
    <d v="2021-09-09T00:00:00"/>
    <x v="1"/>
    <x v="13"/>
    <s v="Birmingham"/>
    <x v="3"/>
    <n v="36"/>
    <n v="196"/>
    <n v="7056"/>
    <n v="4727.5200000000013"/>
    <n v="0.67000000000000015"/>
    <x v="1"/>
    <n v="2021"/>
    <x v="7"/>
    <x v="2"/>
    <x v="0"/>
    <n v="24.120000000000008"/>
  </r>
  <r>
    <x v="2"/>
    <n v="1197831"/>
    <d v="2021-09-10T00:00:00"/>
    <x v="1"/>
    <x v="13"/>
    <s v="Birmingham"/>
    <x v="4"/>
    <n v="35"/>
    <n v="179"/>
    <n v="6265"/>
    <n v="3257.8"/>
    <n v="0.52"/>
    <x v="1"/>
    <n v="2021"/>
    <x v="7"/>
    <x v="2"/>
    <x v="1"/>
    <n v="18.2"/>
  </r>
  <r>
    <x v="2"/>
    <n v="1197831"/>
    <d v="2021-09-11T00:00:00"/>
    <x v="1"/>
    <x v="13"/>
    <s v="Birmingham"/>
    <x v="5"/>
    <n v="47"/>
    <n v="280"/>
    <n v="13160"/>
    <n v="9212.0000000000018"/>
    <n v="0.70000000000000018"/>
    <x v="1"/>
    <n v="2021"/>
    <x v="7"/>
    <x v="2"/>
    <x v="1"/>
    <n v="32.900000000000006"/>
  </r>
  <r>
    <x v="2"/>
    <n v="1197831"/>
    <d v="2021-09-12T00:00:00"/>
    <x v="1"/>
    <x v="13"/>
    <s v="Birmingham"/>
    <x v="0"/>
    <n v="27"/>
    <n v="233"/>
    <n v="6291"/>
    <n v="3460.0499999999997"/>
    <n v="0.54999999999999993"/>
    <x v="1"/>
    <n v="2021"/>
    <x v="7"/>
    <x v="2"/>
    <x v="0"/>
    <n v="14.85"/>
  </r>
  <r>
    <x v="2"/>
    <n v="1197831"/>
    <d v="2021-09-13T00:00:00"/>
    <x v="1"/>
    <x v="13"/>
    <s v="Birmingham"/>
    <x v="1"/>
    <n v="39"/>
    <n v="233"/>
    <n v="9087"/>
    <n v="4906.9799999999996"/>
    <n v="0.53999999999999992"/>
    <x v="1"/>
    <n v="2021"/>
    <x v="7"/>
    <x v="2"/>
    <x v="0"/>
    <n v="21.06"/>
  </r>
  <r>
    <x v="2"/>
    <n v="1197831"/>
    <d v="2021-09-14T00:00:00"/>
    <x v="1"/>
    <x v="13"/>
    <s v="Birmingham"/>
    <x v="2"/>
    <n v="36"/>
    <n v="278"/>
    <n v="10008"/>
    <n v="5304.2399999999989"/>
    <n v="0.52999999999999992"/>
    <x v="1"/>
    <n v="2021"/>
    <x v="7"/>
    <x v="2"/>
    <x v="0"/>
    <n v="19.079999999999995"/>
  </r>
  <r>
    <x v="2"/>
    <n v="1197831"/>
    <d v="2021-09-15T00:00:00"/>
    <x v="1"/>
    <x v="13"/>
    <s v="Birmingham"/>
    <x v="3"/>
    <n v="37"/>
    <n v="140"/>
    <n v="5180"/>
    <n v="3315.2000000000007"/>
    <n v="0.64000000000000012"/>
    <x v="1"/>
    <n v="2021"/>
    <x v="7"/>
    <x v="2"/>
    <x v="0"/>
    <n v="23.680000000000007"/>
  </r>
  <r>
    <x v="2"/>
    <n v="1197831"/>
    <d v="2021-09-16T00:00:00"/>
    <x v="1"/>
    <x v="13"/>
    <s v="Birmingham"/>
    <x v="4"/>
    <n v="42"/>
    <n v="140"/>
    <n v="5880"/>
    <n v="2939.9999999999995"/>
    <n v="0.49999999999999994"/>
    <x v="1"/>
    <n v="2021"/>
    <x v="7"/>
    <x v="2"/>
    <x v="1"/>
    <n v="20.999999999999996"/>
  </r>
  <r>
    <x v="2"/>
    <n v="1197831"/>
    <d v="2021-09-17T00:00:00"/>
    <x v="1"/>
    <x v="13"/>
    <s v="Birmingham"/>
    <x v="5"/>
    <n v="39"/>
    <n v="203"/>
    <n v="7917"/>
    <n v="5621.0700000000015"/>
    <n v="0.71000000000000019"/>
    <x v="1"/>
    <n v="2021"/>
    <x v="7"/>
    <x v="2"/>
    <x v="1"/>
    <n v="27.690000000000008"/>
  </r>
  <r>
    <x v="2"/>
    <n v="1197831"/>
    <d v="2021-09-18T00:00:00"/>
    <x v="1"/>
    <x v="13"/>
    <s v="Birmingham"/>
    <x v="0"/>
    <n v="38"/>
    <n v="206"/>
    <n v="7828"/>
    <n v="4305.3999999999996"/>
    <n v="0.54999999999999993"/>
    <x v="1"/>
    <n v="2021"/>
    <x v="7"/>
    <x v="2"/>
    <x v="0"/>
    <n v="20.9"/>
  </r>
  <r>
    <x v="2"/>
    <n v="1197831"/>
    <d v="2021-09-19T00:00:00"/>
    <x v="1"/>
    <x v="13"/>
    <s v="Birmingham"/>
    <x v="1"/>
    <n v="36"/>
    <n v="173"/>
    <n v="6228"/>
    <n v="3425.3999999999996"/>
    <n v="0.54999999999999993"/>
    <x v="1"/>
    <n v="2021"/>
    <x v="7"/>
    <x v="2"/>
    <x v="0"/>
    <n v="19.799999999999997"/>
  </r>
  <r>
    <x v="2"/>
    <n v="1197831"/>
    <d v="2021-09-20T00:00:00"/>
    <x v="1"/>
    <x v="13"/>
    <s v="Birmingham"/>
    <x v="2"/>
    <n v="47"/>
    <n v="213"/>
    <n v="10011"/>
    <n v="5606.16"/>
    <n v="0.55999999999999994"/>
    <x v="1"/>
    <n v="2021"/>
    <x v="7"/>
    <x v="2"/>
    <x v="0"/>
    <n v="26.32"/>
  </r>
  <r>
    <x v="2"/>
    <n v="1197831"/>
    <d v="2021-09-21T00:00:00"/>
    <x v="1"/>
    <x v="13"/>
    <s v="Birmingham"/>
    <x v="3"/>
    <n v="44"/>
    <n v="105"/>
    <n v="4620"/>
    <n v="3049.2000000000007"/>
    <n v="0.66000000000000014"/>
    <x v="1"/>
    <n v="2021"/>
    <x v="7"/>
    <x v="2"/>
    <x v="0"/>
    <n v="29.040000000000006"/>
  </r>
  <r>
    <x v="2"/>
    <n v="1197831"/>
    <d v="2021-09-22T00:00:00"/>
    <x v="1"/>
    <x v="13"/>
    <s v="Birmingham"/>
    <x v="4"/>
    <n v="35"/>
    <n v="116"/>
    <n v="4060"/>
    <n v="1948.8"/>
    <n v="0.48"/>
    <x v="1"/>
    <n v="2021"/>
    <x v="7"/>
    <x v="2"/>
    <x v="1"/>
    <n v="16.8"/>
  </r>
  <r>
    <x v="2"/>
    <n v="1197831"/>
    <d v="2021-09-23T00:00:00"/>
    <x v="1"/>
    <x v="13"/>
    <s v="Birmingham"/>
    <x v="5"/>
    <n v="26"/>
    <n v="190"/>
    <n v="4940"/>
    <n v="3556.8000000000011"/>
    <n v="0.7200000000000002"/>
    <x v="1"/>
    <n v="2021"/>
    <x v="7"/>
    <x v="2"/>
    <x v="1"/>
    <n v="18.720000000000006"/>
  </r>
  <r>
    <x v="2"/>
    <n v="1197831"/>
    <d v="2021-09-24T00:00:00"/>
    <x v="1"/>
    <x v="13"/>
    <s v="Birmingham"/>
    <x v="0"/>
    <n v="20"/>
    <n v="184"/>
    <n v="3680"/>
    <n v="1913.5999999999997"/>
    <n v="0.51999999999999991"/>
    <x v="1"/>
    <n v="2021"/>
    <x v="7"/>
    <x v="2"/>
    <x v="0"/>
    <n v="10.399999999999999"/>
  </r>
  <r>
    <x v="2"/>
    <n v="1197831"/>
    <d v="2021-09-25T00:00:00"/>
    <x v="1"/>
    <x v="13"/>
    <s v="Birmingham"/>
    <x v="1"/>
    <n v="23"/>
    <n v="173"/>
    <n v="3979"/>
    <n v="2188.4499999999998"/>
    <n v="0.54999999999999993"/>
    <x v="1"/>
    <n v="2021"/>
    <x v="7"/>
    <x v="2"/>
    <x v="0"/>
    <n v="12.649999999999999"/>
  </r>
  <r>
    <x v="2"/>
    <n v="1197831"/>
    <d v="2021-09-26T00:00:00"/>
    <x v="1"/>
    <x v="13"/>
    <s v="Birmingham"/>
    <x v="2"/>
    <n v="24"/>
    <n v="166"/>
    <n v="3984"/>
    <n v="2151.3599999999997"/>
    <n v="0.53999999999999992"/>
    <x v="1"/>
    <n v="2021"/>
    <x v="7"/>
    <x v="2"/>
    <x v="0"/>
    <n v="12.959999999999997"/>
  </r>
  <r>
    <x v="2"/>
    <n v="1197831"/>
    <d v="2021-09-27T00:00:00"/>
    <x v="1"/>
    <x v="13"/>
    <s v="Birmingham"/>
    <x v="3"/>
    <n v="26"/>
    <n v="98"/>
    <n v="2548"/>
    <n v="1707.1600000000003"/>
    <n v="0.67000000000000015"/>
    <x v="1"/>
    <n v="2021"/>
    <x v="7"/>
    <x v="2"/>
    <x v="0"/>
    <n v="17.420000000000002"/>
  </r>
  <r>
    <x v="2"/>
    <n v="1197831"/>
    <d v="2021-09-28T00:00:00"/>
    <x v="1"/>
    <x v="13"/>
    <s v="Birmingham"/>
    <x v="4"/>
    <n v="22"/>
    <n v="105"/>
    <n v="2310"/>
    <n v="1131.8999999999999"/>
    <n v="0.48999999999999994"/>
    <x v="1"/>
    <n v="2021"/>
    <x v="7"/>
    <x v="2"/>
    <x v="1"/>
    <n v="10.78"/>
  </r>
  <r>
    <x v="2"/>
    <n v="1197831"/>
    <d v="2021-09-29T00:00:00"/>
    <x v="1"/>
    <x v="13"/>
    <s v="Birmingham"/>
    <x v="5"/>
    <n v="26"/>
    <n v="147"/>
    <n v="3822"/>
    <n v="2751.8400000000006"/>
    <n v="0.7200000000000002"/>
    <x v="1"/>
    <n v="2021"/>
    <x v="7"/>
    <x v="2"/>
    <x v="1"/>
    <n v="18.720000000000002"/>
  </r>
  <r>
    <x v="2"/>
    <n v="1197831"/>
    <d v="2021-09-30T00:00:00"/>
    <x v="1"/>
    <x v="13"/>
    <s v="Birmingham"/>
    <x v="0"/>
    <n v="14"/>
    <n v="188"/>
    <n v="2632"/>
    <n v="1500.2399999999998"/>
    <n v="0.56999999999999995"/>
    <x v="1"/>
    <n v="2021"/>
    <x v="7"/>
    <x v="2"/>
    <x v="0"/>
    <n v="7.9799999999999986"/>
  </r>
  <r>
    <x v="2"/>
    <n v="1197831"/>
    <d v="2021-10-01T00:00:00"/>
    <x v="1"/>
    <x v="13"/>
    <s v="Birmingham"/>
    <x v="1"/>
    <n v="14"/>
    <n v="200"/>
    <n v="2800"/>
    <n v="1455.9999999999998"/>
    <n v="0.51999999999999991"/>
    <x v="1"/>
    <n v="2021"/>
    <x v="8"/>
    <x v="3"/>
    <x v="0"/>
    <n v="7.2799999999999985"/>
  </r>
  <r>
    <x v="2"/>
    <n v="1197831"/>
    <d v="2021-10-02T00:00:00"/>
    <x v="1"/>
    <x v="13"/>
    <s v="Birmingham"/>
    <x v="2"/>
    <n v="33"/>
    <n v="196"/>
    <n v="6468"/>
    <n v="3557.3999999999996"/>
    <n v="0.54999999999999993"/>
    <x v="1"/>
    <n v="2021"/>
    <x v="8"/>
    <x v="3"/>
    <x v="0"/>
    <n v="18.149999999999999"/>
  </r>
  <r>
    <x v="2"/>
    <n v="1197831"/>
    <d v="2021-10-03T00:00:00"/>
    <x v="1"/>
    <x v="13"/>
    <s v="Birmingham"/>
    <x v="3"/>
    <n v="36"/>
    <n v="135"/>
    <n v="4860"/>
    <n v="3256.2000000000007"/>
    <n v="0.67000000000000015"/>
    <x v="1"/>
    <n v="2021"/>
    <x v="8"/>
    <x v="3"/>
    <x v="0"/>
    <n v="24.120000000000005"/>
  </r>
  <r>
    <x v="2"/>
    <n v="1197831"/>
    <d v="2021-10-04T00:00:00"/>
    <x v="1"/>
    <x v="13"/>
    <s v="Birmingham"/>
    <x v="4"/>
    <n v="37"/>
    <n v="149"/>
    <n v="5513"/>
    <n v="2646.24"/>
    <n v="0.48"/>
    <x v="1"/>
    <n v="2021"/>
    <x v="8"/>
    <x v="3"/>
    <x v="1"/>
    <n v="17.759999999999998"/>
  </r>
  <r>
    <x v="2"/>
    <n v="1197831"/>
    <d v="2021-10-05T00:00:00"/>
    <x v="1"/>
    <x v="13"/>
    <s v="Birmingham"/>
    <x v="5"/>
    <n v="45"/>
    <n v="188"/>
    <n v="8460"/>
    <n v="5837.4000000000015"/>
    <n v="0.69000000000000017"/>
    <x v="1"/>
    <n v="2021"/>
    <x v="8"/>
    <x v="3"/>
    <x v="1"/>
    <n v="31.050000000000008"/>
  </r>
  <r>
    <x v="2"/>
    <n v="1197831"/>
    <d v="2021-10-06T00:00:00"/>
    <x v="1"/>
    <x v="13"/>
    <s v="Birmingham"/>
    <x v="0"/>
    <n v="46"/>
    <n v="240"/>
    <n v="11040"/>
    <n v="6182.4"/>
    <n v="0.55999999999999994"/>
    <x v="1"/>
    <n v="2021"/>
    <x v="8"/>
    <x v="3"/>
    <x v="0"/>
    <n v="25.759999999999998"/>
  </r>
  <r>
    <x v="2"/>
    <n v="1197831"/>
    <d v="2021-10-07T00:00:00"/>
    <x v="1"/>
    <x v="13"/>
    <s v="Birmingham"/>
    <x v="1"/>
    <n v="40"/>
    <n v="248"/>
    <n v="9920"/>
    <n v="5257.5999999999995"/>
    <n v="0.52999999999999992"/>
    <x v="1"/>
    <n v="2021"/>
    <x v="8"/>
    <x v="3"/>
    <x v="0"/>
    <n v="21.2"/>
  </r>
  <r>
    <x v="2"/>
    <n v="1197831"/>
    <d v="2021-10-08T00:00:00"/>
    <x v="1"/>
    <x v="13"/>
    <s v="Birmingham"/>
    <x v="2"/>
    <n v="47"/>
    <n v="217"/>
    <n v="10199"/>
    <n v="5507.4599999999991"/>
    <n v="0.53999999999999992"/>
    <x v="1"/>
    <n v="2021"/>
    <x v="8"/>
    <x v="3"/>
    <x v="0"/>
    <n v="25.379999999999995"/>
  </r>
  <r>
    <x v="2"/>
    <n v="1197831"/>
    <d v="2021-10-09T00:00:00"/>
    <x v="1"/>
    <x v="13"/>
    <s v="Birmingham"/>
    <x v="3"/>
    <n v="52"/>
    <n v="193"/>
    <n v="10036"/>
    <n v="6322.6800000000012"/>
    <n v="0.63000000000000012"/>
    <x v="1"/>
    <n v="2021"/>
    <x v="8"/>
    <x v="3"/>
    <x v="0"/>
    <n v="32.760000000000005"/>
  </r>
  <r>
    <x v="2"/>
    <n v="1197831"/>
    <d v="2021-10-10T00:00:00"/>
    <x v="1"/>
    <x v="13"/>
    <s v="Birmingham"/>
    <x v="4"/>
    <n v="40"/>
    <n v="155"/>
    <n v="6200"/>
    <n v="2914"/>
    <n v="0.47"/>
    <x v="1"/>
    <n v="2021"/>
    <x v="8"/>
    <x v="3"/>
    <x v="1"/>
    <n v="18.8"/>
  </r>
  <r>
    <x v="2"/>
    <n v="1197831"/>
    <d v="2021-10-11T00:00:00"/>
    <x v="1"/>
    <x v="13"/>
    <s v="Birmingham"/>
    <x v="5"/>
    <n v="56"/>
    <n v="225"/>
    <n v="12600"/>
    <n v="9072.0000000000018"/>
    <n v="0.7200000000000002"/>
    <x v="1"/>
    <n v="2021"/>
    <x v="8"/>
    <x v="3"/>
    <x v="1"/>
    <n v="40.320000000000007"/>
  </r>
  <r>
    <x v="5"/>
    <n v="1185732"/>
    <d v="2021-10-12T00:00:00"/>
    <x v="1"/>
    <x v="13"/>
    <s v="Birmingham"/>
    <x v="0"/>
    <n v="27"/>
    <n v="140"/>
    <n v="3780"/>
    <n v="1474.1999999999998"/>
    <n v="0.38999999999999996"/>
    <x v="1"/>
    <n v="2021"/>
    <x v="8"/>
    <x v="3"/>
    <x v="0"/>
    <n v="10.53"/>
  </r>
  <r>
    <x v="5"/>
    <n v="1185732"/>
    <d v="2021-10-13T00:00:00"/>
    <x v="1"/>
    <x v="13"/>
    <s v="Birmingham"/>
    <x v="1"/>
    <n v="30"/>
    <n v="88"/>
    <n v="2640"/>
    <n v="1082.3999999999999"/>
    <n v="0.41"/>
    <x v="1"/>
    <n v="2021"/>
    <x v="8"/>
    <x v="3"/>
    <x v="0"/>
    <n v="12.299999999999999"/>
  </r>
  <r>
    <x v="5"/>
    <n v="1185732"/>
    <d v="2021-10-14T00:00:00"/>
    <x v="1"/>
    <x v="13"/>
    <s v="Birmingham"/>
    <x v="2"/>
    <n v="23"/>
    <n v="83"/>
    <n v="1909"/>
    <n v="801.78"/>
    <n v="0.42"/>
    <x v="1"/>
    <n v="2021"/>
    <x v="8"/>
    <x v="3"/>
    <x v="0"/>
    <n v="9.66"/>
  </r>
  <r>
    <x v="5"/>
    <n v="1185732"/>
    <d v="2021-10-15T00:00:00"/>
    <x v="1"/>
    <x v="13"/>
    <s v="Birmingham"/>
    <x v="3"/>
    <n v="25"/>
    <n v="30"/>
    <n v="750"/>
    <n v="247.49999999999997"/>
    <n v="0.32999999999999996"/>
    <x v="1"/>
    <n v="2021"/>
    <x v="8"/>
    <x v="3"/>
    <x v="0"/>
    <n v="8.2499999999999982"/>
  </r>
  <r>
    <x v="2"/>
    <n v="1128299"/>
    <d v="2021-02-17T00:00:00"/>
    <x v="4"/>
    <x v="8"/>
    <s v="Orlando"/>
    <x v="3"/>
    <n v="36"/>
    <n v="94"/>
    <n v="3384"/>
    <n v="1252.08"/>
    <n v="0.37"/>
    <x v="1"/>
    <n v="2021"/>
    <x v="1"/>
    <x v="0"/>
    <x v="0"/>
    <n v="13.319999999999999"/>
  </r>
  <r>
    <x v="2"/>
    <n v="1128299"/>
    <d v="2021-02-17T00:00:00"/>
    <x v="4"/>
    <x v="8"/>
    <s v="Orlando"/>
    <x v="4"/>
    <n v="44"/>
    <n v="62"/>
    <n v="2728"/>
    <n v="654.72"/>
    <n v="0.24000000000000002"/>
    <x v="1"/>
    <n v="2021"/>
    <x v="1"/>
    <x v="0"/>
    <x v="1"/>
    <n v="10.56"/>
  </r>
  <r>
    <x v="2"/>
    <n v="1128299"/>
    <d v="2021-02-17T00:00:00"/>
    <x v="4"/>
    <x v="8"/>
    <s v="Orlando"/>
    <x v="5"/>
    <n v="33"/>
    <n v="124"/>
    <n v="4092"/>
    <n v="2086.92"/>
    <n v="0.51"/>
    <x v="1"/>
    <n v="2021"/>
    <x v="1"/>
    <x v="0"/>
    <x v="1"/>
    <n v="16.830000000000002"/>
  </r>
  <r>
    <x v="2"/>
    <n v="1128299"/>
    <d v="2021-03-16T00:00:00"/>
    <x v="4"/>
    <x v="8"/>
    <s v="Orlando"/>
    <x v="0"/>
    <n v="35"/>
    <n v="171"/>
    <n v="5985"/>
    <n v="2034.8999999999999"/>
    <n v="0.33999999999999997"/>
    <x v="1"/>
    <n v="2021"/>
    <x v="2"/>
    <x v="0"/>
    <x v="0"/>
    <n v="11.899999999999999"/>
  </r>
  <r>
    <x v="2"/>
    <n v="1128299"/>
    <d v="2021-03-16T00:00:00"/>
    <x v="4"/>
    <x v="8"/>
    <s v="Orlando"/>
    <x v="1"/>
    <n v="44"/>
    <n v="124"/>
    <n v="5456"/>
    <n v="1691.36"/>
    <n v="0.31"/>
    <x v="1"/>
    <n v="2021"/>
    <x v="2"/>
    <x v="0"/>
    <x v="0"/>
    <n v="13.639999999999999"/>
  </r>
  <r>
    <x v="2"/>
    <n v="1128299"/>
    <d v="2021-03-16T00:00:00"/>
    <x v="4"/>
    <x v="8"/>
    <s v="Orlando"/>
    <x v="2"/>
    <n v="47"/>
    <n v="149"/>
    <n v="7003"/>
    <n v="2240.96"/>
    <n v="0.32"/>
    <x v="1"/>
    <n v="2021"/>
    <x v="2"/>
    <x v="0"/>
    <x v="0"/>
    <n v="15.040000000000001"/>
  </r>
  <r>
    <x v="2"/>
    <n v="1128299"/>
    <d v="2021-03-16T00:00:00"/>
    <x v="4"/>
    <x v="8"/>
    <s v="Orlando"/>
    <x v="3"/>
    <n v="42"/>
    <n v="114"/>
    <n v="4788"/>
    <n v="1675.8"/>
    <n v="0.35"/>
    <x v="1"/>
    <n v="2021"/>
    <x v="2"/>
    <x v="0"/>
    <x v="0"/>
    <n v="14.7"/>
  </r>
  <r>
    <x v="2"/>
    <n v="1128299"/>
    <d v="2021-03-16T00:00:00"/>
    <x v="4"/>
    <x v="8"/>
    <s v="Orlando"/>
    <x v="4"/>
    <n v="44"/>
    <n v="60"/>
    <n v="2640"/>
    <n v="686.4"/>
    <n v="0.26"/>
    <x v="1"/>
    <n v="2021"/>
    <x v="2"/>
    <x v="0"/>
    <x v="1"/>
    <n v="11.44"/>
  </r>
  <r>
    <x v="2"/>
    <n v="1128299"/>
    <d v="2021-03-16T00:00:00"/>
    <x v="4"/>
    <x v="8"/>
    <s v="Orlando"/>
    <x v="5"/>
    <n v="48"/>
    <n v="131"/>
    <n v="6288"/>
    <n v="2955.36"/>
    <n v="0.47000000000000003"/>
    <x v="1"/>
    <n v="2021"/>
    <x v="2"/>
    <x v="0"/>
    <x v="1"/>
    <n v="22.560000000000002"/>
  </r>
  <r>
    <x v="1"/>
    <n v="1128299"/>
    <d v="2021-04-17T00:00:00"/>
    <x v="4"/>
    <x v="8"/>
    <s v="Orlando"/>
    <x v="0"/>
    <n v="47"/>
    <n v="171"/>
    <n v="8037"/>
    <n v="2893.3199999999997"/>
    <n v="0.36"/>
    <x v="1"/>
    <n v="2021"/>
    <x v="3"/>
    <x v="1"/>
    <x v="0"/>
    <n v="16.919999999999998"/>
  </r>
  <r>
    <x v="1"/>
    <n v="1128299"/>
    <d v="2021-04-17T00:00:00"/>
    <x v="4"/>
    <x v="8"/>
    <s v="Orlando"/>
    <x v="1"/>
    <n v="51"/>
    <n v="105"/>
    <n v="5355"/>
    <n v="1445.8500000000001"/>
    <n v="0.27"/>
    <x v="1"/>
    <n v="2021"/>
    <x v="3"/>
    <x v="1"/>
    <x v="0"/>
    <n v="13.770000000000001"/>
  </r>
  <r>
    <x v="1"/>
    <n v="1128299"/>
    <d v="2021-04-17T00:00:00"/>
    <x v="4"/>
    <x v="8"/>
    <s v="Orlando"/>
    <x v="2"/>
    <n v="49"/>
    <n v="132"/>
    <n v="6468"/>
    <n v="2199.12"/>
    <n v="0.33999999999999997"/>
    <x v="1"/>
    <n v="2021"/>
    <x v="3"/>
    <x v="1"/>
    <x v="0"/>
    <n v="16.66"/>
  </r>
  <r>
    <x v="1"/>
    <n v="1128299"/>
    <d v="2021-04-17T00:00:00"/>
    <x v="4"/>
    <x v="8"/>
    <s v="Orlando"/>
    <x v="3"/>
    <n v="41"/>
    <n v="90"/>
    <n v="3690"/>
    <n v="1291.5"/>
    <n v="0.35"/>
    <x v="1"/>
    <n v="2021"/>
    <x v="3"/>
    <x v="1"/>
    <x v="0"/>
    <n v="14.35"/>
  </r>
  <r>
    <x v="1"/>
    <n v="1128299"/>
    <d v="2021-04-17T00:00:00"/>
    <x v="4"/>
    <x v="8"/>
    <s v="Orlando"/>
    <x v="4"/>
    <n v="47"/>
    <n v="60"/>
    <n v="2820"/>
    <n v="620.4"/>
    <n v="0.22"/>
    <x v="1"/>
    <n v="2021"/>
    <x v="3"/>
    <x v="1"/>
    <x v="1"/>
    <n v="10.34"/>
  </r>
  <r>
    <x v="1"/>
    <n v="1128299"/>
    <d v="2021-04-17T00:00:00"/>
    <x v="4"/>
    <x v="8"/>
    <s v="Orlando"/>
    <x v="5"/>
    <n v="57"/>
    <n v="113"/>
    <n v="6441"/>
    <n v="3220.5"/>
    <n v="0.5"/>
    <x v="1"/>
    <n v="2021"/>
    <x v="3"/>
    <x v="1"/>
    <x v="1"/>
    <n v="28.5"/>
  </r>
  <r>
    <x v="1"/>
    <n v="1128299"/>
    <d v="2021-05-18T00:00:00"/>
    <x v="4"/>
    <x v="8"/>
    <s v="Orlando"/>
    <x v="0"/>
    <n v="44"/>
    <n v="201"/>
    <n v="8844"/>
    <n v="2918.5199999999995"/>
    <n v="0.32999999999999996"/>
    <x v="1"/>
    <n v="2021"/>
    <x v="4"/>
    <x v="1"/>
    <x v="0"/>
    <n v="14.519999999999998"/>
  </r>
  <r>
    <x v="1"/>
    <n v="1128299"/>
    <d v="2021-05-18T00:00:00"/>
    <x v="4"/>
    <x v="8"/>
    <s v="Orlando"/>
    <x v="1"/>
    <n v="46"/>
    <n v="132"/>
    <n v="6072"/>
    <n v="1700.16"/>
    <n v="0.28000000000000003"/>
    <x v="1"/>
    <n v="2021"/>
    <x v="4"/>
    <x v="1"/>
    <x v="0"/>
    <n v="12.88"/>
  </r>
  <r>
    <x v="1"/>
    <n v="1128299"/>
    <d v="2021-05-18T00:00:00"/>
    <x v="4"/>
    <x v="8"/>
    <s v="Orlando"/>
    <x v="2"/>
    <n v="46"/>
    <n v="132"/>
    <n v="6072"/>
    <n v="2185.92"/>
    <n v="0.36"/>
    <x v="1"/>
    <n v="2021"/>
    <x v="4"/>
    <x v="1"/>
    <x v="0"/>
    <n v="16.560000000000002"/>
  </r>
  <r>
    <x v="1"/>
    <n v="1128299"/>
    <d v="2021-05-18T00:00:00"/>
    <x v="4"/>
    <x v="8"/>
    <s v="Orlando"/>
    <x v="3"/>
    <n v="39"/>
    <n v="107"/>
    <n v="4173"/>
    <n v="1418.82"/>
    <n v="0.33999999999999997"/>
    <x v="1"/>
    <n v="2021"/>
    <x v="4"/>
    <x v="1"/>
    <x v="0"/>
    <n v="13.26"/>
  </r>
  <r>
    <x v="1"/>
    <n v="1128299"/>
    <d v="2021-05-18T00:00:00"/>
    <x v="4"/>
    <x v="8"/>
    <s v="Orlando"/>
    <x v="4"/>
    <n v="42"/>
    <n v="68"/>
    <n v="2856"/>
    <n v="714"/>
    <n v="0.25"/>
    <x v="1"/>
    <n v="2021"/>
    <x v="4"/>
    <x v="1"/>
    <x v="1"/>
    <n v="10.5"/>
  </r>
  <r>
    <x v="1"/>
    <n v="1128299"/>
    <d v="2021-05-18T00:00:00"/>
    <x v="4"/>
    <x v="8"/>
    <s v="Orlando"/>
    <x v="5"/>
    <n v="48"/>
    <n v="173"/>
    <n v="8304"/>
    <n v="3902.88"/>
    <n v="0.47000000000000003"/>
    <x v="1"/>
    <n v="2021"/>
    <x v="4"/>
    <x v="1"/>
    <x v="1"/>
    <n v="22.560000000000002"/>
  </r>
  <r>
    <x v="1"/>
    <n v="1128299"/>
    <d v="2021-06-17T00:00:00"/>
    <x v="4"/>
    <x v="8"/>
    <s v="Orlando"/>
    <x v="0"/>
    <n v="50"/>
    <n v="272"/>
    <n v="13600"/>
    <n v="4352"/>
    <n v="0.32"/>
    <x v="1"/>
    <n v="2021"/>
    <x v="11"/>
    <x v="1"/>
    <x v="0"/>
    <n v="16"/>
  </r>
  <r>
    <x v="1"/>
    <n v="1128299"/>
    <d v="2021-06-17T00:00:00"/>
    <x v="4"/>
    <x v="8"/>
    <s v="Orlando"/>
    <x v="1"/>
    <n v="53"/>
    <n v="224"/>
    <n v="11872"/>
    <n v="3442.8799999999997"/>
    <n v="0.28999999999999998"/>
    <x v="1"/>
    <n v="2021"/>
    <x v="11"/>
    <x v="1"/>
    <x v="0"/>
    <n v="15.37"/>
  </r>
  <r>
    <x v="1"/>
    <n v="1128299"/>
    <d v="2021-06-17T00:00:00"/>
    <x v="4"/>
    <x v="8"/>
    <s v="Orlando"/>
    <x v="2"/>
    <n v="60"/>
    <n v="238"/>
    <n v="14280"/>
    <n v="4712.3999999999996"/>
    <n v="0.32999999999999996"/>
    <x v="1"/>
    <n v="2021"/>
    <x v="11"/>
    <x v="1"/>
    <x v="0"/>
    <n v="19.799999999999997"/>
  </r>
  <r>
    <x v="1"/>
    <n v="1128299"/>
    <d v="2021-06-17T00:00:00"/>
    <x v="4"/>
    <x v="8"/>
    <s v="Orlando"/>
    <x v="3"/>
    <n v="66"/>
    <n v="196"/>
    <n v="12936"/>
    <n v="4786.32"/>
    <n v="0.37"/>
    <x v="1"/>
    <n v="2021"/>
    <x v="11"/>
    <x v="1"/>
    <x v="0"/>
    <n v="24.419999999999998"/>
  </r>
  <r>
    <x v="1"/>
    <n v="1128299"/>
    <d v="2021-06-17T00:00:00"/>
    <x v="4"/>
    <x v="8"/>
    <s v="Orlando"/>
    <x v="4"/>
    <n v="71"/>
    <n v="153"/>
    <n v="10863"/>
    <n v="2389.86"/>
    <n v="0.22"/>
    <x v="1"/>
    <n v="2021"/>
    <x v="11"/>
    <x v="1"/>
    <x v="1"/>
    <n v="15.620000000000001"/>
  </r>
  <r>
    <x v="1"/>
    <n v="1128299"/>
    <d v="2021-06-17T00:00:00"/>
    <x v="4"/>
    <x v="8"/>
    <s v="Orlando"/>
    <x v="5"/>
    <n v="74"/>
    <n v="248"/>
    <n v="18352"/>
    <n v="8625.44"/>
    <n v="0.47000000000000003"/>
    <x v="1"/>
    <n v="2021"/>
    <x v="11"/>
    <x v="1"/>
    <x v="1"/>
    <n v="34.78"/>
  </r>
  <r>
    <x v="1"/>
    <n v="1128299"/>
    <d v="2021-07-16T00:00:00"/>
    <x v="4"/>
    <x v="8"/>
    <s v="Orlando"/>
    <x v="0"/>
    <n v="68"/>
    <n v="297"/>
    <n v="20196"/>
    <n v="7472.5199999999995"/>
    <n v="0.37"/>
    <x v="1"/>
    <n v="2021"/>
    <x v="5"/>
    <x v="2"/>
    <x v="0"/>
    <n v="25.16"/>
  </r>
  <r>
    <x v="1"/>
    <n v="1128299"/>
    <d v="2021-07-16T00:00:00"/>
    <x v="4"/>
    <x v="8"/>
    <s v="Orlando"/>
    <x v="1"/>
    <n v="74"/>
    <n v="263"/>
    <n v="19462"/>
    <n v="5449.3600000000006"/>
    <n v="0.28000000000000003"/>
    <x v="1"/>
    <n v="2021"/>
    <x v="5"/>
    <x v="2"/>
    <x v="0"/>
    <n v="20.720000000000002"/>
  </r>
  <r>
    <x v="1"/>
    <n v="1128299"/>
    <d v="2021-07-16T00:00:00"/>
    <x v="4"/>
    <x v="8"/>
    <s v="Orlando"/>
    <x v="2"/>
    <n v="72"/>
    <n v="238"/>
    <n v="17136"/>
    <n v="5826.24"/>
    <n v="0.33999999999999997"/>
    <x v="1"/>
    <n v="2021"/>
    <x v="5"/>
    <x v="2"/>
    <x v="0"/>
    <n v="24.48"/>
  </r>
  <r>
    <x v="1"/>
    <n v="1128299"/>
    <d v="2021-07-16T00:00:00"/>
    <x v="4"/>
    <x v="8"/>
    <s v="Orlando"/>
    <x v="3"/>
    <n v="59"/>
    <n v="186"/>
    <n v="10974"/>
    <n v="3621.4199999999996"/>
    <n v="0.32999999999999996"/>
    <x v="1"/>
    <n v="2021"/>
    <x v="5"/>
    <x v="2"/>
    <x v="0"/>
    <n v="19.47"/>
  </r>
  <r>
    <x v="1"/>
    <n v="1128299"/>
    <d v="2021-07-16T00:00:00"/>
    <x v="4"/>
    <x v="8"/>
    <s v="Orlando"/>
    <x v="4"/>
    <n v="68"/>
    <n v="208"/>
    <n v="14144"/>
    <n v="3111.68"/>
    <n v="0.22"/>
    <x v="1"/>
    <n v="2021"/>
    <x v="5"/>
    <x v="2"/>
    <x v="1"/>
    <n v="14.959999999999999"/>
  </r>
  <r>
    <x v="1"/>
    <n v="1128299"/>
    <d v="2021-07-16T00:00:00"/>
    <x v="4"/>
    <x v="8"/>
    <s v="Orlando"/>
    <x v="5"/>
    <n v="75"/>
    <n v="195"/>
    <n v="14625"/>
    <n v="6873.75"/>
    <n v="0.47000000000000003"/>
    <x v="1"/>
    <n v="2021"/>
    <x v="5"/>
    <x v="2"/>
    <x v="1"/>
    <n v="35.25"/>
  </r>
  <r>
    <x v="1"/>
    <n v="1128299"/>
    <d v="2021-08-17T00:00:00"/>
    <x v="4"/>
    <x v="8"/>
    <s v="Orlando"/>
    <x v="0"/>
    <n v="68"/>
    <n v="255"/>
    <n v="17340"/>
    <n v="6242.4"/>
    <n v="0.36"/>
    <x v="1"/>
    <n v="2021"/>
    <x v="6"/>
    <x v="2"/>
    <x v="0"/>
    <n v="24.479999999999997"/>
  </r>
  <r>
    <x v="1"/>
    <n v="1128299"/>
    <d v="2021-08-17T00:00:00"/>
    <x v="4"/>
    <x v="8"/>
    <s v="Orlando"/>
    <x v="1"/>
    <n v="60"/>
    <n v="272"/>
    <n v="16320"/>
    <n v="4406.4000000000005"/>
    <n v="0.27"/>
    <x v="1"/>
    <n v="2021"/>
    <x v="6"/>
    <x v="2"/>
    <x v="0"/>
    <n v="16.200000000000003"/>
  </r>
  <r>
    <x v="1"/>
    <n v="1128299"/>
    <d v="2021-08-17T00:00:00"/>
    <x v="4"/>
    <x v="8"/>
    <s v="Orlando"/>
    <x v="2"/>
    <n v="62"/>
    <n v="231"/>
    <n v="14322"/>
    <n v="4726.2599999999993"/>
    <n v="0.32999999999999996"/>
    <x v="1"/>
    <n v="2021"/>
    <x v="6"/>
    <x v="2"/>
    <x v="0"/>
    <n v="20.459999999999997"/>
  </r>
  <r>
    <x v="1"/>
    <n v="1128299"/>
    <d v="2021-08-17T00:00:00"/>
    <x v="4"/>
    <x v="8"/>
    <s v="Orlando"/>
    <x v="3"/>
    <n v="64"/>
    <n v="147"/>
    <n v="9408"/>
    <n v="3104.6399999999994"/>
    <n v="0.32999999999999996"/>
    <x v="1"/>
    <n v="2021"/>
    <x v="6"/>
    <x v="2"/>
    <x v="0"/>
    <n v="21.119999999999997"/>
  </r>
  <r>
    <x v="1"/>
    <n v="1128299"/>
    <d v="2021-08-17T00:00:00"/>
    <x v="4"/>
    <x v="8"/>
    <s v="Orlando"/>
    <x v="4"/>
    <n v="63"/>
    <n v="166"/>
    <n v="10458"/>
    <n v="2509.92"/>
    <n v="0.24000000000000002"/>
    <x v="1"/>
    <n v="2021"/>
    <x v="6"/>
    <x v="2"/>
    <x v="1"/>
    <n v="15.120000000000001"/>
  </r>
  <r>
    <x v="1"/>
    <n v="1128299"/>
    <d v="2021-08-17T00:00:00"/>
    <x v="4"/>
    <x v="8"/>
    <s v="Orlando"/>
    <x v="5"/>
    <n v="60"/>
    <n v="96"/>
    <n v="5760"/>
    <n v="2822.4"/>
    <n v="0.49"/>
    <x v="1"/>
    <n v="2021"/>
    <x v="6"/>
    <x v="2"/>
    <x v="1"/>
    <n v="29.400000000000002"/>
  </r>
  <r>
    <x v="1"/>
    <n v="1128299"/>
    <d v="2021-09-18T00:00:00"/>
    <x v="4"/>
    <x v="8"/>
    <s v="Orlando"/>
    <x v="0"/>
    <n v="44"/>
    <n v="155"/>
    <n v="6820"/>
    <n v="2523.4"/>
    <n v="0.37"/>
    <x v="1"/>
    <n v="2021"/>
    <x v="7"/>
    <x v="2"/>
    <x v="0"/>
    <n v="16.28"/>
  </r>
  <r>
    <x v="1"/>
    <n v="1128299"/>
    <d v="2021-09-18T00:00:00"/>
    <x v="4"/>
    <x v="8"/>
    <s v="Orlando"/>
    <x v="1"/>
    <n v="45"/>
    <n v="150"/>
    <n v="6750"/>
    <n v="2092.5"/>
    <n v="0.31"/>
    <x v="1"/>
    <n v="2021"/>
    <x v="7"/>
    <x v="2"/>
    <x v="0"/>
    <n v="13.95"/>
  </r>
  <r>
    <x v="1"/>
    <n v="1128299"/>
    <d v="2021-09-18T00:00:00"/>
    <x v="4"/>
    <x v="8"/>
    <s v="Orlando"/>
    <x v="2"/>
    <n v="39"/>
    <n v="96"/>
    <n v="3744"/>
    <n v="1235.5199999999998"/>
    <n v="0.32999999999999996"/>
    <x v="1"/>
    <n v="2021"/>
    <x v="7"/>
    <x v="2"/>
    <x v="0"/>
    <n v="12.869999999999997"/>
  </r>
  <r>
    <x v="1"/>
    <n v="1128299"/>
    <d v="2021-09-18T00:00:00"/>
    <x v="4"/>
    <x v="8"/>
    <s v="Orlando"/>
    <x v="3"/>
    <n v="44"/>
    <n v="78"/>
    <n v="3432"/>
    <n v="1269.8399999999999"/>
    <n v="0.37"/>
    <x v="1"/>
    <n v="2021"/>
    <x v="7"/>
    <x v="2"/>
    <x v="0"/>
    <n v="16.279999999999998"/>
  </r>
  <r>
    <x v="1"/>
    <n v="1128299"/>
    <d v="2021-09-18T00:00:00"/>
    <x v="4"/>
    <x v="8"/>
    <s v="Orlando"/>
    <x v="4"/>
    <n v="54"/>
    <n v="94"/>
    <n v="5076"/>
    <n v="1167.48"/>
    <n v="0.23"/>
    <x v="1"/>
    <n v="2021"/>
    <x v="7"/>
    <x v="2"/>
    <x v="1"/>
    <n v="12.42"/>
  </r>
  <r>
    <x v="1"/>
    <n v="1128299"/>
    <d v="2021-09-18T00:00:00"/>
    <x v="4"/>
    <x v="8"/>
    <s v="Orlando"/>
    <x v="5"/>
    <n v="42"/>
    <n v="99"/>
    <n v="4158"/>
    <n v="2037.42"/>
    <n v="0.49"/>
    <x v="1"/>
    <n v="2021"/>
    <x v="7"/>
    <x v="2"/>
    <x v="1"/>
    <n v="20.580000000000002"/>
  </r>
  <r>
    <x v="1"/>
    <n v="1128299"/>
    <d v="2021-10-17T00:00:00"/>
    <x v="4"/>
    <x v="8"/>
    <s v="Orlando"/>
    <x v="0"/>
    <n v="39"/>
    <n v="140"/>
    <n v="5460"/>
    <n v="2020.2"/>
    <n v="0.37"/>
    <x v="1"/>
    <n v="2021"/>
    <x v="8"/>
    <x v="3"/>
    <x v="0"/>
    <n v="14.43"/>
  </r>
  <r>
    <x v="1"/>
    <n v="1128299"/>
    <d v="2021-10-17T00:00:00"/>
    <x v="4"/>
    <x v="8"/>
    <s v="Orlando"/>
    <x v="1"/>
    <n v="43"/>
    <n v="190"/>
    <n v="8170"/>
    <n v="2369.2999999999997"/>
    <n v="0.28999999999999998"/>
    <x v="1"/>
    <n v="2021"/>
    <x v="8"/>
    <x v="3"/>
    <x v="0"/>
    <n v="12.469999999999999"/>
  </r>
  <r>
    <x v="1"/>
    <n v="1128299"/>
    <d v="2021-10-17T00:00:00"/>
    <x v="4"/>
    <x v="8"/>
    <s v="Orlando"/>
    <x v="2"/>
    <n v="43"/>
    <n v="128"/>
    <n v="5504"/>
    <n v="1871.36"/>
    <n v="0.33999999999999997"/>
    <x v="1"/>
    <n v="2021"/>
    <x v="8"/>
    <x v="3"/>
    <x v="0"/>
    <n v="14.62"/>
  </r>
  <r>
    <x v="1"/>
    <n v="1128299"/>
    <d v="2021-10-17T00:00:00"/>
    <x v="4"/>
    <x v="8"/>
    <s v="Orlando"/>
    <x v="3"/>
    <n v="40"/>
    <n v="120"/>
    <n v="4800"/>
    <n v="1680"/>
    <n v="0.35"/>
    <x v="1"/>
    <n v="2021"/>
    <x v="8"/>
    <x v="3"/>
    <x v="0"/>
    <n v="14"/>
  </r>
  <r>
    <x v="1"/>
    <n v="1128299"/>
    <d v="2021-10-17T00:00:00"/>
    <x v="4"/>
    <x v="8"/>
    <s v="Orlando"/>
    <x v="4"/>
    <n v="47"/>
    <n v="116"/>
    <n v="5452"/>
    <n v="1199.44"/>
    <n v="0.22"/>
    <x v="1"/>
    <n v="2021"/>
    <x v="8"/>
    <x v="3"/>
    <x v="1"/>
    <n v="10.34"/>
  </r>
  <r>
    <x v="1"/>
    <n v="1128299"/>
    <d v="2021-10-17T00:00:00"/>
    <x v="4"/>
    <x v="8"/>
    <s v="Orlando"/>
    <x v="5"/>
    <n v="53"/>
    <n v="140"/>
    <n v="7420"/>
    <n v="3858.4"/>
    <n v="0.52"/>
    <x v="1"/>
    <n v="2021"/>
    <x v="8"/>
    <x v="3"/>
    <x v="1"/>
    <n v="27.560000000000002"/>
  </r>
  <r>
    <x v="1"/>
    <n v="1128299"/>
    <d v="2021-11-17T00:00:00"/>
    <x v="4"/>
    <x v="8"/>
    <s v="Orlando"/>
    <x v="0"/>
    <n v="41"/>
    <n v="188"/>
    <n v="7708"/>
    <n v="2620.7199999999998"/>
    <n v="0.33999999999999997"/>
    <x v="1"/>
    <n v="2021"/>
    <x v="9"/>
    <x v="3"/>
    <x v="0"/>
    <n v="13.94"/>
  </r>
  <r>
    <x v="1"/>
    <n v="1128299"/>
    <d v="2021-11-17T00:00:00"/>
    <x v="4"/>
    <x v="8"/>
    <s v="Orlando"/>
    <x v="1"/>
    <n v="46"/>
    <n v="231"/>
    <n v="10626"/>
    <n v="3400.32"/>
    <n v="0.32"/>
    <x v="1"/>
    <n v="2021"/>
    <x v="9"/>
    <x v="3"/>
    <x v="0"/>
    <n v="14.72"/>
  </r>
  <r>
    <x v="1"/>
    <n v="1128299"/>
    <d v="2021-11-17T00:00:00"/>
    <x v="4"/>
    <x v="8"/>
    <s v="Orlando"/>
    <x v="2"/>
    <n v="44"/>
    <n v="173"/>
    <n v="7612"/>
    <n v="2816.44"/>
    <n v="0.37"/>
    <x v="1"/>
    <n v="2021"/>
    <x v="9"/>
    <x v="3"/>
    <x v="0"/>
    <n v="16.28"/>
  </r>
  <r>
    <x v="1"/>
    <n v="1128299"/>
    <d v="2021-11-17T00:00:00"/>
    <x v="4"/>
    <x v="8"/>
    <s v="Orlando"/>
    <x v="3"/>
    <n v="47"/>
    <n v="170"/>
    <n v="7990"/>
    <n v="2716.6"/>
    <n v="0.33999999999999997"/>
    <x v="1"/>
    <n v="2021"/>
    <x v="9"/>
    <x v="3"/>
    <x v="0"/>
    <n v="15.979999999999999"/>
  </r>
  <r>
    <x v="1"/>
    <n v="1128299"/>
    <d v="2021-11-17T00:00:00"/>
    <x v="4"/>
    <x v="8"/>
    <s v="Orlando"/>
    <x v="4"/>
    <n v="58"/>
    <n v="147"/>
    <n v="8526"/>
    <n v="2302.02"/>
    <n v="0.27"/>
    <x v="1"/>
    <n v="2021"/>
    <x v="9"/>
    <x v="3"/>
    <x v="1"/>
    <n v="15.66"/>
  </r>
  <r>
    <x v="1"/>
    <n v="1128299"/>
    <d v="2021-11-17T00:00:00"/>
    <x v="4"/>
    <x v="8"/>
    <s v="Orlando"/>
    <x v="5"/>
    <n v="66"/>
    <n v="198"/>
    <n v="13068"/>
    <n v="6534"/>
    <n v="0.5"/>
    <x v="1"/>
    <n v="2021"/>
    <x v="9"/>
    <x v="3"/>
    <x v="1"/>
    <n v="33"/>
  </r>
  <r>
    <x v="1"/>
    <n v="1128299"/>
    <d v="2021-12-16T00:00:00"/>
    <x v="4"/>
    <x v="8"/>
    <s v="Orlando"/>
    <x v="0"/>
    <n v="58"/>
    <n v="280"/>
    <n v="16240"/>
    <n v="5846.4"/>
    <n v="0.36"/>
    <x v="1"/>
    <n v="2021"/>
    <x v="10"/>
    <x v="3"/>
    <x v="0"/>
    <n v="20.88"/>
  </r>
  <r>
    <x v="1"/>
    <n v="1128299"/>
    <d v="2021-12-16T00:00:00"/>
    <x v="4"/>
    <x v="8"/>
    <s v="Orlando"/>
    <x v="1"/>
    <n v="55"/>
    <n v="256"/>
    <n v="14080"/>
    <n v="4364.8"/>
    <n v="0.31"/>
    <x v="1"/>
    <n v="2021"/>
    <x v="10"/>
    <x v="3"/>
    <x v="0"/>
    <n v="17.05"/>
  </r>
  <r>
    <x v="3"/>
    <n v="1128299"/>
    <d v="2021-12-16T00:00:00"/>
    <x v="4"/>
    <x v="8"/>
    <s v="Orlando"/>
    <x v="2"/>
    <n v="64"/>
    <n v="204"/>
    <n v="13056"/>
    <n v="4308.4799999999996"/>
    <n v="0.32999999999999996"/>
    <x v="1"/>
    <n v="2021"/>
    <x v="10"/>
    <x v="3"/>
    <x v="0"/>
    <n v="21.119999999999997"/>
  </r>
  <r>
    <x v="3"/>
    <n v="1128299"/>
    <d v="2021-12-16T00:00:00"/>
    <x v="4"/>
    <x v="8"/>
    <s v="Orlando"/>
    <x v="3"/>
    <n v="58"/>
    <n v="204"/>
    <n v="11832"/>
    <n v="4022.8799999999997"/>
    <n v="0.33999999999999997"/>
    <x v="1"/>
    <n v="2021"/>
    <x v="10"/>
    <x v="3"/>
    <x v="0"/>
    <n v="19.72"/>
  </r>
  <r>
    <x v="3"/>
    <n v="1128299"/>
    <d v="2021-12-16T00:00:00"/>
    <x v="4"/>
    <x v="8"/>
    <s v="Orlando"/>
    <x v="4"/>
    <n v="64"/>
    <n v="179"/>
    <n v="11456"/>
    <n v="2978.56"/>
    <n v="0.26"/>
    <x v="1"/>
    <n v="2021"/>
    <x v="10"/>
    <x v="3"/>
    <x v="1"/>
    <n v="16.64"/>
  </r>
  <r>
    <x v="3"/>
    <n v="1128299"/>
    <d v="2021-12-16T00:00:00"/>
    <x v="4"/>
    <x v="8"/>
    <s v="Orlando"/>
    <x v="5"/>
    <n v="64"/>
    <n v="200"/>
    <n v="12800"/>
    <n v="6144"/>
    <n v="0.48"/>
    <x v="1"/>
    <n v="2021"/>
    <x v="10"/>
    <x v="3"/>
    <x v="1"/>
    <n v="30.72"/>
  </r>
  <r>
    <x v="3"/>
    <n v="1185732"/>
    <d v="2021-01-12T00:00:00"/>
    <x v="4"/>
    <x v="8"/>
    <s v="Orlando"/>
    <x v="0"/>
    <n v="30"/>
    <n v="272"/>
    <n v="8160"/>
    <n v="4161.6000000000004"/>
    <n v="0.51"/>
    <x v="1"/>
    <n v="2021"/>
    <x v="0"/>
    <x v="0"/>
    <x v="0"/>
    <n v="15.3"/>
  </r>
  <r>
    <x v="3"/>
    <n v="1185732"/>
    <d v="2021-01-12T00:00:00"/>
    <x v="4"/>
    <x v="8"/>
    <s v="Orlando"/>
    <x v="1"/>
    <n v="36"/>
    <n v="221"/>
    <n v="7956"/>
    <n v="3182.3999999999996"/>
    <n v="0.39999999999999997"/>
    <x v="1"/>
    <n v="2021"/>
    <x v="0"/>
    <x v="0"/>
    <x v="0"/>
    <n v="14.399999999999999"/>
  </r>
  <r>
    <x v="3"/>
    <n v="1185732"/>
    <d v="2021-01-12T00:00:00"/>
    <x v="4"/>
    <x v="8"/>
    <s v="Orlando"/>
    <x v="2"/>
    <n v="26"/>
    <n v="202"/>
    <n v="5252"/>
    <n v="1523.08"/>
    <n v="0.28999999999999998"/>
    <x v="1"/>
    <n v="2021"/>
    <x v="0"/>
    <x v="0"/>
    <x v="0"/>
    <n v="7.54"/>
  </r>
  <r>
    <x v="3"/>
    <n v="1185732"/>
    <d v="2021-01-12T00:00:00"/>
    <x v="4"/>
    <x v="8"/>
    <s v="Orlando"/>
    <x v="3"/>
    <n v="30"/>
    <n v="170"/>
    <n v="5100"/>
    <n v="1887"/>
    <n v="0.37"/>
    <x v="1"/>
    <n v="2021"/>
    <x v="0"/>
    <x v="0"/>
    <x v="0"/>
    <n v="11.1"/>
  </r>
  <r>
    <x v="3"/>
    <n v="1185732"/>
    <d v="2021-01-12T00:00:00"/>
    <x v="4"/>
    <x v="8"/>
    <s v="Orlando"/>
    <x v="4"/>
    <n v="36"/>
    <n v="193"/>
    <n v="6948"/>
    <n v="2848.68"/>
    <n v="0.41"/>
    <x v="1"/>
    <n v="2021"/>
    <x v="0"/>
    <x v="0"/>
    <x v="1"/>
    <n v="14.76"/>
  </r>
  <r>
    <x v="3"/>
    <n v="1185732"/>
    <d v="2021-01-12T00:00:00"/>
    <x v="4"/>
    <x v="8"/>
    <s v="Orlando"/>
    <x v="5"/>
    <n v="35"/>
    <n v="221"/>
    <n v="7735"/>
    <n v="4254.25"/>
    <n v="0.55000000000000004"/>
    <x v="1"/>
    <n v="2021"/>
    <x v="0"/>
    <x v="0"/>
    <x v="1"/>
    <n v="19.25"/>
  </r>
  <r>
    <x v="3"/>
    <n v="1185732"/>
    <d v="2021-02-10T00:00:00"/>
    <x v="4"/>
    <x v="8"/>
    <s v="Orlando"/>
    <x v="0"/>
    <n v="36"/>
    <n v="288"/>
    <n v="10368"/>
    <n v="4872.96"/>
    <n v="0.47000000000000003"/>
    <x v="1"/>
    <n v="2021"/>
    <x v="1"/>
    <x v="0"/>
    <x v="0"/>
    <n v="16.920000000000002"/>
  </r>
  <r>
    <x v="3"/>
    <n v="1185732"/>
    <d v="2021-02-10T00:00:00"/>
    <x v="4"/>
    <x v="8"/>
    <s v="Orlando"/>
    <x v="1"/>
    <n v="31"/>
    <n v="165"/>
    <n v="5115"/>
    <n v="2097.15"/>
    <n v="0.41"/>
    <x v="1"/>
    <n v="2021"/>
    <x v="1"/>
    <x v="0"/>
    <x v="0"/>
    <n v="12.71"/>
  </r>
  <r>
    <x v="3"/>
    <n v="1185732"/>
    <d v="2021-02-10T00:00:00"/>
    <x v="4"/>
    <x v="8"/>
    <s v="Orlando"/>
    <x v="2"/>
    <n v="23"/>
    <n v="204"/>
    <n v="4692"/>
    <n v="1501.44"/>
    <n v="0.32"/>
    <x v="1"/>
    <n v="2021"/>
    <x v="1"/>
    <x v="0"/>
    <x v="0"/>
    <n v="7.36"/>
  </r>
  <r>
    <x v="0"/>
    <n v="1128299"/>
    <d v="2021-02-24T00:00:00"/>
    <x v="4"/>
    <x v="18"/>
    <s v="Richmond"/>
    <x v="3"/>
    <n v="28"/>
    <n v="64"/>
    <n v="1792"/>
    <n v="734.71999999999991"/>
    <n v="0.41"/>
    <x v="1"/>
    <n v="2021"/>
    <x v="1"/>
    <x v="0"/>
    <x v="0"/>
    <n v="11.479999999999999"/>
  </r>
  <r>
    <x v="0"/>
    <n v="1128299"/>
    <d v="2021-02-24T00:00:00"/>
    <x v="4"/>
    <x v="18"/>
    <s v="Richmond"/>
    <x v="4"/>
    <n v="29"/>
    <n v="39"/>
    <n v="1131"/>
    <n v="508.95"/>
    <n v="0.45"/>
    <x v="1"/>
    <n v="2021"/>
    <x v="1"/>
    <x v="0"/>
    <x v="1"/>
    <n v="13.049999999999999"/>
  </r>
  <r>
    <x v="0"/>
    <n v="1128299"/>
    <d v="2021-02-24T00:00:00"/>
    <x v="4"/>
    <x v="18"/>
    <s v="Richmond"/>
    <x v="5"/>
    <n v="30"/>
    <n v="107"/>
    <n v="3210"/>
    <n v="1155.5999999999999"/>
    <n v="0.36"/>
    <x v="1"/>
    <n v="2021"/>
    <x v="1"/>
    <x v="0"/>
    <x v="1"/>
    <n v="10.799999999999999"/>
  </r>
  <r>
    <x v="0"/>
    <n v="1128299"/>
    <d v="2021-03-23T00:00:00"/>
    <x v="4"/>
    <x v="18"/>
    <s v="Richmond"/>
    <x v="0"/>
    <n v="30"/>
    <n v="162"/>
    <n v="4860"/>
    <n v="1846.8"/>
    <n v="0.38"/>
    <x v="1"/>
    <n v="2021"/>
    <x v="2"/>
    <x v="0"/>
    <x v="0"/>
    <n v="11.4"/>
  </r>
  <r>
    <x v="0"/>
    <n v="1128299"/>
    <d v="2021-03-23T00:00:00"/>
    <x v="4"/>
    <x v="18"/>
    <s v="Richmond"/>
    <x v="1"/>
    <n v="35"/>
    <n v="98"/>
    <n v="3430"/>
    <n v="1406.3"/>
    <n v="0.41"/>
    <x v="1"/>
    <n v="2021"/>
    <x v="2"/>
    <x v="0"/>
    <x v="0"/>
    <n v="14.35"/>
  </r>
  <r>
    <x v="0"/>
    <n v="1128299"/>
    <d v="2021-03-23T00:00:00"/>
    <x v="4"/>
    <x v="18"/>
    <s v="Richmond"/>
    <x v="2"/>
    <n v="43"/>
    <n v="112"/>
    <n v="4816"/>
    <n v="1974.56"/>
    <n v="0.41"/>
    <x v="1"/>
    <n v="2021"/>
    <x v="2"/>
    <x v="0"/>
    <x v="0"/>
    <n v="17.63"/>
  </r>
  <r>
    <x v="0"/>
    <n v="1128299"/>
    <d v="2021-03-23T00:00:00"/>
    <x v="4"/>
    <x v="18"/>
    <s v="Richmond"/>
    <x v="3"/>
    <n v="38"/>
    <n v="78"/>
    <n v="2964"/>
    <n v="1155.9599999999998"/>
    <n v="0.38999999999999996"/>
    <x v="1"/>
    <n v="2021"/>
    <x v="2"/>
    <x v="0"/>
    <x v="0"/>
    <n v="14.819999999999997"/>
  </r>
  <r>
    <x v="0"/>
    <n v="1128299"/>
    <d v="2021-03-23T00:00:00"/>
    <x v="4"/>
    <x v="18"/>
    <s v="Richmond"/>
    <x v="4"/>
    <n v="43"/>
    <n v="33"/>
    <n v="1419"/>
    <n v="595.98"/>
    <n v="0.42000000000000004"/>
    <x v="1"/>
    <n v="2021"/>
    <x v="2"/>
    <x v="0"/>
    <x v="1"/>
    <n v="18.060000000000002"/>
  </r>
  <r>
    <x v="0"/>
    <n v="1128299"/>
    <d v="2021-03-23T00:00:00"/>
    <x v="4"/>
    <x v="18"/>
    <s v="Richmond"/>
    <x v="5"/>
    <n v="35"/>
    <n v="102"/>
    <n v="3570"/>
    <n v="1285.2"/>
    <n v="0.36"/>
    <x v="1"/>
    <n v="2021"/>
    <x v="2"/>
    <x v="0"/>
    <x v="1"/>
    <n v="12.6"/>
  </r>
  <r>
    <x v="0"/>
    <n v="1128299"/>
    <d v="2021-04-24T00:00:00"/>
    <x v="4"/>
    <x v="18"/>
    <s v="Richmond"/>
    <x v="0"/>
    <n v="38"/>
    <n v="147"/>
    <n v="5586"/>
    <n v="2066.8200000000002"/>
    <n v="0.37"/>
    <x v="1"/>
    <n v="2021"/>
    <x v="3"/>
    <x v="1"/>
    <x v="0"/>
    <n v="14.06"/>
  </r>
  <r>
    <x v="0"/>
    <n v="1128299"/>
    <d v="2021-04-24T00:00:00"/>
    <x v="4"/>
    <x v="18"/>
    <s v="Richmond"/>
    <x v="1"/>
    <n v="44"/>
    <n v="85"/>
    <n v="3740"/>
    <n v="1533.3999999999999"/>
    <n v="0.41"/>
    <x v="1"/>
    <n v="2021"/>
    <x v="3"/>
    <x v="1"/>
    <x v="0"/>
    <n v="18.04"/>
  </r>
  <r>
    <x v="0"/>
    <n v="1128299"/>
    <d v="2021-04-24T00:00:00"/>
    <x v="4"/>
    <x v="18"/>
    <s v="Richmond"/>
    <x v="2"/>
    <n v="41"/>
    <n v="114"/>
    <n v="4674"/>
    <n v="1729.3799999999999"/>
    <n v="0.37"/>
    <x v="1"/>
    <n v="2021"/>
    <x v="3"/>
    <x v="1"/>
    <x v="0"/>
    <n v="15.169999999999998"/>
  </r>
  <r>
    <x v="0"/>
    <n v="1128299"/>
    <d v="2021-04-24T00:00:00"/>
    <x v="4"/>
    <x v="18"/>
    <s v="Richmond"/>
    <x v="3"/>
    <n v="32"/>
    <n v="68"/>
    <n v="2176"/>
    <n v="913.92"/>
    <n v="0.42"/>
    <x v="1"/>
    <n v="2021"/>
    <x v="3"/>
    <x v="1"/>
    <x v="0"/>
    <n v="13.44"/>
  </r>
  <r>
    <x v="0"/>
    <n v="1128299"/>
    <d v="2021-04-24T00:00:00"/>
    <x v="4"/>
    <x v="18"/>
    <s v="Richmond"/>
    <x v="4"/>
    <n v="40"/>
    <n v="40"/>
    <n v="1600"/>
    <n v="672.00000000000011"/>
    <n v="0.42000000000000004"/>
    <x v="1"/>
    <n v="2021"/>
    <x v="3"/>
    <x v="1"/>
    <x v="1"/>
    <n v="16.800000000000004"/>
  </r>
  <r>
    <x v="0"/>
    <n v="1128299"/>
    <d v="2021-04-24T00:00:00"/>
    <x v="4"/>
    <x v="18"/>
    <s v="Richmond"/>
    <x v="5"/>
    <n v="47"/>
    <n v="90"/>
    <n v="4230"/>
    <n v="1522.8"/>
    <n v="0.36"/>
    <x v="1"/>
    <n v="2021"/>
    <x v="3"/>
    <x v="1"/>
    <x v="1"/>
    <n v="16.919999999999998"/>
  </r>
  <r>
    <x v="0"/>
    <n v="1128299"/>
    <d v="2021-05-25T00:00:00"/>
    <x v="4"/>
    <x v="18"/>
    <s v="Richmond"/>
    <x v="0"/>
    <n v="39"/>
    <n v="175"/>
    <n v="6825"/>
    <n v="2730"/>
    <n v="0.39999999999999997"/>
    <x v="1"/>
    <n v="2021"/>
    <x v="4"/>
    <x v="1"/>
    <x v="0"/>
    <n v="15.6"/>
  </r>
  <r>
    <x v="0"/>
    <n v="1128299"/>
    <d v="2021-05-25T00:00:00"/>
    <x v="4"/>
    <x v="18"/>
    <s v="Richmond"/>
    <x v="1"/>
    <n v="40"/>
    <n v="105"/>
    <n v="4200"/>
    <n v="1722"/>
    <n v="0.41"/>
    <x v="1"/>
    <n v="2021"/>
    <x v="4"/>
    <x v="1"/>
    <x v="0"/>
    <n v="16.399999999999999"/>
  </r>
  <r>
    <x v="0"/>
    <n v="1128299"/>
    <d v="2021-05-25T00:00:00"/>
    <x v="4"/>
    <x v="18"/>
    <s v="Richmond"/>
    <x v="2"/>
    <n v="37"/>
    <n v="109"/>
    <n v="4033"/>
    <n v="1492.21"/>
    <n v="0.37"/>
    <x v="1"/>
    <n v="2021"/>
    <x v="4"/>
    <x v="1"/>
    <x v="0"/>
    <n v="13.69"/>
  </r>
  <r>
    <x v="0"/>
    <n v="1128299"/>
    <d v="2021-05-25T00:00:00"/>
    <x v="4"/>
    <x v="18"/>
    <s v="Richmond"/>
    <x v="3"/>
    <n v="33"/>
    <n v="85"/>
    <n v="2805"/>
    <n v="1065.9000000000001"/>
    <n v="0.38"/>
    <x v="1"/>
    <n v="2021"/>
    <x v="4"/>
    <x v="1"/>
    <x v="0"/>
    <n v="12.540000000000001"/>
  </r>
  <r>
    <x v="0"/>
    <n v="1128299"/>
    <d v="2021-05-25T00:00:00"/>
    <x v="4"/>
    <x v="18"/>
    <s v="Richmond"/>
    <x v="4"/>
    <n v="34"/>
    <n v="54"/>
    <n v="1836"/>
    <n v="789.48000000000013"/>
    <n v="0.43000000000000005"/>
    <x v="1"/>
    <n v="2021"/>
    <x v="4"/>
    <x v="1"/>
    <x v="1"/>
    <n v="14.620000000000003"/>
  </r>
  <r>
    <x v="0"/>
    <n v="1128299"/>
    <d v="2021-05-25T00:00:00"/>
    <x v="4"/>
    <x v="18"/>
    <s v="Richmond"/>
    <x v="5"/>
    <n v="44"/>
    <n v="168"/>
    <n v="7392"/>
    <n v="2587.1999999999998"/>
    <n v="0.35"/>
    <x v="1"/>
    <n v="2021"/>
    <x v="4"/>
    <x v="1"/>
    <x v="1"/>
    <n v="15.399999999999999"/>
  </r>
  <r>
    <x v="0"/>
    <n v="1128299"/>
    <d v="2021-06-24T00:00:00"/>
    <x v="4"/>
    <x v="18"/>
    <s v="Richmond"/>
    <x v="0"/>
    <n v="37"/>
    <n v="233"/>
    <n v="8621"/>
    <n v="3189.77"/>
    <n v="0.37"/>
    <x v="1"/>
    <n v="2021"/>
    <x v="11"/>
    <x v="1"/>
    <x v="0"/>
    <n v="13.69"/>
  </r>
  <r>
    <x v="0"/>
    <n v="1128299"/>
    <d v="2021-06-24T00:00:00"/>
    <x v="4"/>
    <x v="18"/>
    <s v="Richmond"/>
    <x v="1"/>
    <n v="45"/>
    <n v="221"/>
    <n v="9945"/>
    <n v="4077.45"/>
    <n v="0.41"/>
    <x v="1"/>
    <n v="2021"/>
    <x v="11"/>
    <x v="1"/>
    <x v="0"/>
    <n v="18.45"/>
  </r>
  <r>
    <x v="0"/>
    <n v="1128299"/>
    <d v="2021-06-24T00:00:00"/>
    <x v="4"/>
    <x v="18"/>
    <s v="Richmond"/>
    <x v="2"/>
    <n v="58"/>
    <n v="208"/>
    <n v="12064"/>
    <n v="4463.68"/>
    <n v="0.37"/>
    <x v="1"/>
    <n v="2021"/>
    <x v="11"/>
    <x v="1"/>
    <x v="0"/>
    <n v="21.46"/>
  </r>
  <r>
    <x v="0"/>
    <n v="1128299"/>
    <d v="2021-06-24T00:00:00"/>
    <x v="4"/>
    <x v="18"/>
    <s v="Richmond"/>
    <x v="3"/>
    <n v="61"/>
    <n v="184"/>
    <n v="11224"/>
    <n v="4601.84"/>
    <n v="0.41"/>
    <x v="1"/>
    <n v="2021"/>
    <x v="11"/>
    <x v="1"/>
    <x v="0"/>
    <n v="25.01"/>
  </r>
  <r>
    <x v="0"/>
    <n v="1128299"/>
    <d v="2021-06-24T00:00:00"/>
    <x v="4"/>
    <x v="18"/>
    <s v="Richmond"/>
    <x v="4"/>
    <n v="68"/>
    <n v="128"/>
    <n v="8704"/>
    <n v="4003.84"/>
    <n v="0.46"/>
    <x v="1"/>
    <n v="2021"/>
    <x v="11"/>
    <x v="1"/>
    <x v="1"/>
    <n v="31.28"/>
  </r>
  <r>
    <x v="0"/>
    <n v="1128299"/>
    <d v="2021-06-24T00:00:00"/>
    <x v="4"/>
    <x v="18"/>
    <s v="Richmond"/>
    <x v="5"/>
    <n v="82"/>
    <n v="231"/>
    <n v="18942"/>
    <n v="7008.54"/>
    <n v="0.37"/>
    <x v="1"/>
    <n v="2021"/>
    <x v="11"/>
    <x v="1"/>
    <x v="1"/>
    <n v="30.34"/>
  </r>
  <r>
    <x v="0"/>
    <n v="1128299"/>
    <d v="2021-07-23T00:00:00"/>
    <x v="4"/>
    <x v="18"/>
    <s v="Richmond"/>
    <x v="0"/>
    <n v="60"/>
    <n v="272"/>
    <n v="16320"/>
    <n v="6038.4"/>
    <n v="0.37"/>
    <x v="1"/>
    <n v="2021"/>
    <x v="5"/>
    <x v="2"/>
    <x v="0"/>
    <n v="22.2"/>
  </r>
  <r>
    <x v="0"/>
    <n v="1128299"/>
    <d v="2021-07-23T00:00:00"/>
    <x v="4"/>
    <x v="18"/>
    <s v="Richmond"/>
    <x v="1"/>
    <n v="60"/>
    <n v="224"/>
    <n v="13440"/>
    <n v="5107.2"/>
    <n v="0.38"/>
    <x v="1"/>
    <n v="2021"/>
    <x v="5"/>
    <x v="2"/>
    <x v="0"/>
    <n v="22.8"/>
  </r>
  <r>
    <x v="0"/>
    <n v="1128299"/>
    <d v="2021-07-23T00:00:00"/>
    <x v="4"/>
    <x v="18"/>
    <s v="Richmond"/>
    <x v="2"/>
    <n v="62"/>
    <n v="208"/>
    <n v="12896"/>
    <n v="4900.4800000000005"/>
    <n v="0.38"/>
    <x v="1"/>
    <n v="2021"/>
    <x v="5"/>
    <x v="2"/>
    <x v="0"/>
    <n v="23.560000000000002"/>
  </r>
  <r>
    <x v="0"/>
    <n v="1128299"/>
    <d v="2021-07-23T00:00:00"/>
    <x v="4"/>
    <x v="18"/>
    <s v="Richmond"/>
    <x v="3"/>
    <n v="65"/>
    <n v="187"/>
    <n v="12155"/>
    <n v="5105.0999999999995"/>
    <n v="0.42"/>
    <x v="1"/>
    <n v="2021"/>
    <x v="5"/>
    <x v="2"/>
    <x v="0"/>
    <n v="27.299999999999997"/>
  </r>
  <r>
    <x v="0"/>
    <n v="1128299"/>
    <d v="2021-07-23T00:00:00"/>
    <x v="4"/>
    <x v="18"/>
    <s v="Richmond"/>
    <x v="4"/>
    <n v="72"/>
    <n v="210"/>
    <n v="15120"/>
    <n v="6501.6"/>
    <n v="0.43000000000000005"/>
    <x v="1"/>
    <n v="2021"/>
    <x v="5"/>
    <x v="2"/>
    <x v="1"/>
    <n v="30.96"/>
  </r>
  <r>
    <x v="0"/>
    <n v="1128299"/>
    <d v="2021-07-23T00:00:00"/>
    <x v="4"/>
    <x v="18"/>
    <s v="Richmond"/>
    <x v="5"/>
    <n v="82"/>
    <n v="186"/>
    <n v="15252"/>
    <n v="5033.1599999999989"/>
    <n v="0.32999999999999996"/>
    <x v="1"/>
    <n v="2021"/>
    <x v="5"/>
    <x v="2"/>
    <x v="1"/>
    <n v="27.059999999999995"/>
  </r>
  <r>
    <x v="0"/>
    <n v="1128299"/>
    <d v="2021-08-24T00:00:00"/>
    <x v="4"/>
    <x v="18"/>
    <s v="Richmond"/>
    <x v="0"/>
    <n v="67"/>
    <n v="272"/>
    <n v="18224"/>
    <n v="7289.5999999999995"/>
    <n v="0.39999999999999997"/>
    <x v="1"/>
    <n v="2021"/>
    <x v="6"/>
    <x v="2"/>
    <x v="0"/>
    <n v="26.799999999999997"/>
  </r>
  <r>
    <x v="0"/>
    <n v="1128299"/>
    <d v="2021-08-24T00:00:00"/>
    <x v="4"/>
    <x v="18"/>
    <s v="Richmond"/>
    <x v="1"/>
    <n v="53"/>
    <n v="240"/>
    <n v="12720"/>
    <n v="5342.4"/>
    <n v="0.42"/>
    <x v="1"/>
    <n v="2021"/>
    <x v="6"/>
    <x v="2"/>
    <x v="0"/>
    <n v="22.259999999999998"/>
  </r>
  <r>
    <x v="0"/>
    <n v="1128299"/>
    <d v="2021-08-24T00:00:00"/>
    <x v="4"/>
    <x v="18"/>
    <s v="Richmond"/>
    <x v="2"/>
    <n v="53"/>
    <n v="215"/>
    <n v="11395"/>
    <n v="4216.1499999999996"/>
    <n v="0.37"/>
    <x v="1"/>
    <n v="2021"/>
    <x v="6"/>
    <x v="2"/>
    <x v="0"/>
    <n v="19.61"/>
  </r>
  <r>
    <x v="0"/>
    <n v="1128299"/>
    <d v="2021-08-24T00:00:00"/>
    <x v="4"/>
    <x v="18"/>
    <s v="Richmond"/>
    <x v="3"/>
    <n v="52"/>
    <n v="136"/>
    <n v="7072"/>
    <n v="2758.08"/>
    <n v="0.38999999999999996"/>
    <x v="1"/>
    <n v="2021"/>
    <x v="6"/>
    <x v="2"/>
    <x v="0"/>
    <n v="20.28"/>
  </r>
  <r>
    <x v="0"/>
    <n v="1128299"/>
    <d v="2021-08-24T00:00:00"/>
    <x v="4"/>
    <x v="18"/>
    <s v="Richmond"/>
    <x v="4"/>
    <n v="51"/>
    <n v="132"/>
    <n v="6732"/>
    <n v="3029.4"/>
    <n v="0.45"/>
    <x v="1"/>
    <n v="2021"/>
    <x v="6"/>
    <x v="2"/>
    <x v="1"/>
    <n v="22.95"/>
  </r>
  <r>
    <x v="0"/>
    <n v="1128299"/>
    <d v="2021-08-24T00:00:00"/>
    <x v="4"/>
    <x v="18"/>
    <s v="Richmond"/>
    <x v="5"/>
    <n v="55"/>
    <n v="80"/>
    <n v="4400"/>
    <n v="1495.9999999999998"/>
    <n v="0.33999999999999997"/>
    <x v="1"/>
    <n v="2021"/>
    <x v="6"/>
    <x v="2"/>
    <x v="1"/>
    <n v="18.699999999999996"/>
  </r>
  <r>
    <x v="0"/>
    <n v="1128299"/>
    <d v="2021-09-25T00:00:00"/>
    <x v="4"/>
    <x v="18"/>
    <s v="Richmond"/>
    <x v="0"/>
    <n v="35"/>
    <n v="149"/>
    <n v="5215"/>
    <n v="2190.2999999999997"/>
    <n v="0.42"/>
    <x v="1"/>
    <n v="2021"/>
    <x v="7"/>
    <x v="2"/>
    <x v="0"/>
    <n v="14.699999999999998"/>
  </r>
  <r>
    <x v="0"/>
    <n v="1128299"/>
    <d v="2021-09-25T00:00:00"/>
    <x v="4"/>
    <x v="18"/>
    <s v="Richmond"/>
    <x v="1"/>
    <n v="43"/>
    <n v="153"/>
    <n v="6579"/>
    <n v="2565.81"/>
    <n v="0.38999999999999996"/>
    <x v="1"/>
    <n v="2021"/>
    <x v="7"/>
    <x v="2"/>
    <x v="0"/>
    <n v="16.77"/>
  </r>
  <r>
    <x v="0"/>
    <n v="1128299"/>
    <d v="2021-09-25T00:00:00"/>
    <x v="4"/>
    <x v="18"/>
    <s v="Richmond"/>
    <x v="2"/>
    <n v="34"/>
    <n v="78"/>
    <n v="2652"/>
    <n v="1060.8"/>
    <n v="0.39999999999999997"/>
    <x v="1"/>
    <n v="2021"/>
    <x v="7"/>
    <x v="2"/>
    <x v="0"/>
    <n v="13.6"/>
  </r>
  <r>
    <x v="0"/>
    <n v="1128299"/>
    <d v="2021-09-25T00:00:00"/>
    <x v="4"/>
    <x v="18"/>
    <s v="Richmond"/>
    <x v="3"/>
    <n v="37"/>
    <n v="70"/>
    <n v="2590"/>
    <n v="1036"/>
    <n v="0.39999999999999997"/>
    <x v="1"/>
    <n v="2021"/>
    <x v="7"/>
    <x v="2"/>
    <x v="0"/>
    <n v="14.8"/>
  </r>
  <r>
    <x v="0"/>
    <n v="1128299"/>
    <d v="2021-09-25T00:00:00"/>
    <x v="4"/>
    <x v="18"/>
    <s v="Richmond"/>
    <x v="4"/>
    <n v="39"/>
    <n v="74"/>
    <n v="2886"/>
    <n v="1356.42"/>
    <n v="0.47000000000000003"/>
    <x v="1"/>
    <n v="2021"/>
    <x v="7"/>
    <x v="2"/>
    <x v="1"/>
    <n v="18.330000000000002"/>
  </r>
  <r>
    <x v="0"/>
    <n v="1128299"/>
    <d v="2021-09-25T00:00:00"/>
    <x v="4"/>
    <x v="18"/>
    <s v="Richmond"/>
    <x v="5"/>
    <n v="33"/>
    <n v="83"/>
    <n v="2739"/>
    <n v="986.04"/>
    <n v="0.36"/>
    <x v="1"/>
    <n v="2021"/>
    <x v="7"/>
    <x v="2"/>
    <x v="1"/>
    <n v="11.879999999999999"/>
  </r>
  <r>
    <x v="0"/>
    <n v="1128299"/>
    <d v="2021-10-24T00:00:00"/>
    <x v="4"/>
    <x v="18"/>
    <s v="Richmond"/>
    <x v="0"/>
    <n v="28"/>
    <n v="119"/>
    <n v="3332"/>
    <n v="1332.8"/>
    <n v="0.39999999999999997"/>
    <x v="1"/>
    <n v="2021"/>
    <x v="8"/>
    <x v="3"/>
    <x v="0"/>
    <n v="11.2"/>
  </r>
  <r>
    <x v="0"/>
    <n v="1128299"/>
    <d v="2021-10-24T00:00:00"/>
    <x v="4"/>
    <x v="18"/>
    <s v="Richmond"/>
    <x v="1"/>
    <n v="39"/>
    <n v="173"/>
    <n v="6747"/>
    <n v="2563.86"/>
    <n v="0.38"/>
    <x v="1"/>
    <n v="2021"/>
    <x v="8"/>
    <x v="3"/>
    <x v="0"/>
    <n v="14.82"/>
  </r>
  <r>
    <x v="0"/>
    <n v="1128299"/>
    <d v="2021-10-24T00:00:00"/>
    <x v="4"/>
    <x v="18"/>
    <s v="Richmond"/>
    <x v="2"/>
    <n v="39"/>
    <n v="119"/>
    <n v="4641"/>
    <n v="1949.22"/>
    <n v="0.42"/>
    <x v="1"/>
    <n v="2021"/>
    <x v="8"/>
    <x v="3"/>
    <x v="0"/>
    <n v="16.38"/>
  </r>
  <r>
    <x v="0"/>
    <n v="1128299"/>
    <d v="2021-10-24T00:00:00"/>
    <x v="4"/>
    <x v="18"/>
    <s v="Richmond"/>
    <x v="3"/>
    <n v="31"/>
    <n v="101"/>
    <n v="3131"/>
    <n v="1158.47"/>
    <n v="0.37"/>
    <x v="1"/>
    <n v="2021"/>
    <x v="8"/>
    <x v="3"/>
    <x v="0"/>
    <n v="11.47"/>
  </r>
  <r>
    <x v="0"/>
    <n v="1128299"/>
    <d v="2021-10-24T00:00:00"/>
    <x v="4"/>
    <x v="18"/>
    <s v="Richmond"/>
    <x v="4"/>
    <n v="42"/>
    <n v="105"/>
    <n v="4410"/>
    <n v="2072.7000000000003"/>
    <n v="0.47000000000000003"/>
    <x v="1"/>
    <n v="2021"/>
    <x v="8"/>
    <x v="3"/>
    <x v="1"/>
    <n v="19.740000000000002"/>
  </r>
  <r>
    <x v="0"/>
    <n v="1128299"/>
    <d v="2021-10-24T00:00:00"/>
    <x v="4"/>
    <x v="18"/>
    <s v="Richmond"/>
    <x v="5"/>
    <n v="40"/>
    <n v="109"/>
    <n v="4360"/>
    <n v="1395.2"/>
    <n v="0.32"/>
    <x v="1"/>
    <n v="2021"/>
    <x v="8"/>
    <x v="3"/>
    <x v="1"/>
    <n v="12.8"/>
  </r>
  <r>
    <x v="0"/>
    <n v="1128299"/>
    <d v="2021-11-24T00:00:00"/>
    <x v="4"/>
    <x v="18"/>
    <s v="Richmond"/>
    <x v="0"/>
    <n v="34"/>
    <n v="173"/>
    <n v="5882"/>
    <n v="2470.44"/>
    <n v="0.42"/>
    <x v="1"/>
    <n v="2021"/>
    <x v="9"/>
    <x v="3"/>
    <x v="0"/>
    <n v="14.280000000000001"/>
  </r>
  <r>
    <x v="0"/>
    <n v="1128299"/>
    <d v="2021-11-24T00:00:00"/>
    <x v="4"/>
    <x v="18"/>
    <s v="Richmond"/>
    <x v="1"/>
    <n v="34"/>
    <n v="221"/>
    <n v="7514"/>
    <n v="2780.18"/>
    <n v="0.37"/>
    <x v="1"/>
    <n v="2021"/>
    <x v="9"/>
    <x v="3"/>
    <x v="0"/>
    <n v="12.58"/>
  </r>
  <r>
    <x v="0"/>
    <n v="1128299"/>
    <d v="2021-11-24T00:00:00"/>
    <x v="4"/>
    <x v="18"/>
    <s v="Richmond"/>
    <x v="2"/>
    <n v="33"/>
    <n v="143"/>
    <n v="4719"/>
    <n v="1840.4099999999999"/>
    <n v="0.38999999999999996"/>
    <x v="1"/>
    <n v="2021"/>
    <x v="9"/>
    <x v="3"/>
    <x v="0"/>
    <n v="12.87"/>
  </r>
  <r>
    <x v="0"/>
    <n v="1128299"/>
    <d v="2021-11-24T00:00:00"/>
    <x v="4"/>
    <x v="18"/>
    <s v="Richmond"/>
    <x v="3"/>
    <n v="36"/>
    <n v="144"/>
    <n v="5184"/>
    <n v="2021.7599999999998"/>
    <n v="0.38999999999999996"/>
    <x v="1"/>
    <n v="2021"/>
    <x v="9"/>
    <x v="3"/>
    <x v="0"/>
    <n v="14.04"/>
  </r>
  <r>
    <x v="0"/>
    <n v="1128299"/>
    <d v="2021-11-24T00:00:00"/>
    <x v="4"/>
    <x v="18"/>
    <s v="Richmond"/>
    <x v="4"/>
    <n v="56"/>
    <n v="136"/>
    <n v="7616"/>
    <n v="3351.04"/>
    <n v="0.44"/>
    <x v="1"/>
    <n v="2021"/>
    <x v="9"/>
    <x v="3"/>
    <x v="1"/>
    <n v="24.64"/>
  </r>
  <r>
    <x v="0"/>
    <n v="1128299"/>
    <d v="2021-11-24T00:00:00"/>
    <x v="4"/>
    <x v="18"/>
    <s v="Richmond"/>
    <x v="5"/>
    <n v="60"/>
    <n v="176"/>
    <n v="10560"/>
    <n v="3484.7999999999997"/>
    <n v="0.32999999999999996"/>
    <x v="1"/>
    <n v="2021"/>
    <x v="9"/>
    <x v="3"/>
    <x v="1"/>
    <n v="19.799999999999997"/>
  </r>
  <r>
    <x v="0"/>
    <n v="1128299"/>
    <d v="2021-12-23T00:00:00"/>
    <x v="4"/>
    <x v="18"/>
    <s v="Richmond"/>
    <x v="0"/>
    <n v="49"/>
    <n v="248"/>
    <n v="12152"/>
    <n v="4860.7999999999993"/>
    <n v="0.39999999999999997"/>
    <x v="1"/>
    <n v="2021"/>
    <x v="10"/>
    <x v="3"/>
    <x v="0"/>
    <n v="19.599999999999998"/>
  </r>
  <r>
    <x v="0"/>
    <n v="1128299"/>
    <d v="2021-12-23T00:00:00"/>
    <x v="4"/>
    <x v="18"/>
    <s v="Richmond"/>
    <x v="1"/>
    <n v="54"/>
    <n v="225"/>
    <n v="12150"/>
    <n v="4981.5"/>
    <n v="0.41"/>
    <x v="1"/>
    <n v="2021"/>
    <x v="10"/>
    <x v="3"/>
    <x v="0"/>
    <n v="22.14"/>
  </r>
  <r>
    <x v="2"/>
    <n v="1128299"/>
    <d v="2021-12-23T00:00:00"/>
    <x v="4"/>
    <x v="18"/>
    <s v="Richmond"/>
    <x v="2"/>
    <n v="53"/>
    <n v="165"/>
    <n v="8745"/>
    <n v="3497.9999999999995"/>
    <n v="0.39999999999999997"/>
    <x v="1"/>
    <n v="2021"/>
    <x v="10"/>
    <x v="3"/>
    <x v="0"/>
    <n v="21.199999999999996"/>
  </r>
  <r>
    <x v="2"/>
    <n v="1128299"/>
    <d v="2021-12-23T00:00:00"/>
    <x v="4"/>
    <x v="18"/>
    <s v="Richmond"/>
    <x v="3"/>
    <n v="51"/>
    <n v="176"/>
    <n v="8976"/>
    <n v="3500.6399999999994"/>
    <n v="0.38999999999999996"/>
    <x v="1"/>
    <n v="2021"/>
    <x v="10"/>
    <x v="3"/>
    <x v="0"/>
    <n v="19.889999999999997"/>
  </r>
  <r>
    <x v="2"/>
    <n v="1128299"/>
    <d v="2021-12-23T00:00:00"/>
    <x v="4"/>
    <x v="18"/>
    <s v="Richmond"/>
    <x v="4"/>
    <n v="59"/>
    <n v="157"/>
    <n v="9263"/>
    <n v="3890.4600000000005"/>
    <n v="0.42000000000000004"/>
    <x v="1"/>
    <n v="2021"/>
    <x v="10"/>
    <x v="3"/>
    <x v="1"/>
    <n v="24.780000000000005"/>
  </r>
  <r>
    <x v="2"/>
    <n v="1128299"/>
    <d v="2021-12-23T00:00:00"/>
    <x v="4"/>
    <x v="18"/>
    <s v="Richmond"/>
    <x v="5"/>
    <n v="65"/>
    <n v="190"/>
    <n v="12350"/>
    <n v="4322.5"/>
    <n v="0.35"/>
    <x v="1"/>
    <n v="2021"/>
    <x v="10"/>
    <x v="3"/>
    <x v="1"/>
    <n v="22.75"/>
  </r>
  <r>
    <x v="2"/>
    <n v="1185732"/>
    <d v="2021-01-19T00:00:00"/>
    <x v="4"/>
    <x v="18"/>
    <s v="Richmond"/>
    <x v="0"/>
    <n v="23"/>
    <n v="233"/>
    <n v="5359"/>
    <n v="2786.6800000000003"/>
    <n v="0.52"/>
    <x v="1"/>
    <n v="2021"/>
    <x v="0"/>
    <x v="0"/>
    <x v="0"/>
    <n v="11.96"/>
  </r>
  <r>
    <x v="2"/>
    <n v="1185732"/>
    <d v="2021-01-19T00:00:00"/>
    <x v="4"/>
    <x v="18"/>
    <s v="Richmond"/>
    <x v="1"/>
    <n v="28"/>
    <n v="187"/>
    <n v="5236"/>
    <n v="2460.92"/>
    <n v="0.47"/>
    <x v="1"/>
    <n v="2021"/>
    <x v="0"/>
    <x v="0"/>
    <x v="0"/>
    <n v="13.16"/>
  </r>
  <r>
    <x v="2"/>
    <n v="1185732"/>
    <d v="2021-01-19T00:00:00"/>
    <x v="4"/>
    <x v="18"/>
    <s v="Richmond"/>
    <x v="2"/>
    <n v="18"/>
    <n v="176"/>
    <n v="3168"/>
    <n v="1013.76"/>
    <n v="0.32"/>
    <x v="1"/>
    <n v="2021"/>
    <x v="0"/>
    <x v="0"/>
    <x v="0"/>
    <n v="5.76"/>
  </r>
  <r>
    <x v="2"/>
    <n v="1185732"/>
    <d v="2021-01-19T00:00:00"/>
    <x v="4"/>
    <x v="18"/>
    <s v="Richmond"/>
    <x v="3"/>
    <n v="21"/>
    <n v="136"/>
    <n v="2856"/>
    <n v="1199.52"/>
    <n v="0.42"/>
    <x v="1"/>
    <n v="2021"/>
    <x v="0"/>
    <x v="0"/>
    <x v="0"/>
    <n v="8.82"/>
  </r>
  <r>
    <x v="2"/>
    <n v="1185732"/>
    <d v="2021-01-19T00:00:00"/>
    <x v="4"/>
    <x v="18"/>
    <s v="Richmond"/>
    <x v="4"/>
    <n v="30"/>
    <n v="140"/>
    <n v="4200"/>
    <n v="1889.9999999999998"/>
    <n v="0.44999999999999996"/>
    <x v="1"/>
    <n v="2021"/>
    <x v="0"/>
    <x v="0"/>
    <x v="1"/>
    <n v="13.499999999999998"/>
  </r>
  <r>
    <x v="2"/>
    <n v="1185732"/>
    <d v="2021-01-19T00:00:00"/>
    <x v="4"/>
    <x v="18"/>
    <s v="Richmond"/>
    <x v="5"/>
    <n v="25"/>
    <n v="193"/>
    <n v="4825"/>
    <n v="2798.5000000000005"/>
    <n v="0.58000000000000007"/>
    <x v="1"/>
    <n v="2021"/>
    <x v="0"/>
    <x v="0"/>
    <x v="1"/>
    <n v="14.500000000000002"/>
  </r>
  <r>
    <x v="2"/>
    <n v="1185732"/>
    <d v="2021-02-17T00:00:00"/>
    <x v="4"/>
    <x v="18"/>
    <s v="Richmond"/>
    <x v="0"/>
    <n v="26"/>
    <n v="256"/>
    <n v="6656"/>
    <n v="3660.8"/>
    <n v="0.55000000000000004"/>
    <x v="1"/>
    <n v="2021"/>
    <x v="1"/>
    <x v="0"/>
    <x v="0"/>
    <n v="14.3"/>
  </r>
  <r>
    <x v="2"/>
    <n v="1185732"/>
    <d v="2021-02-17T00:00:00"/>
    <x v="4"/>
    <x v="18"/>
    <s v="Richmond"/>
    <x v="1"/>
    <n v="27"/>
    <n v="153"/>
    <n v="4131"/>
    <n v="1858.9499999999998"/>
    <n v="0.44999999999999996"/>
    <x v="1"/>
    <n v="2021"/>
    <x v="1"/>
    <x v="0"/>
    <x v="0"/>
    <n v="12.149999999999999"/>
  </r>
  <r>
    <x v="2"/>
    <n v="1185732"/>
    <d v="2021-02-17T00:00:00"/>
    <x v="4"/>
    <x v="18"/>
    <s v="Richmond"/>
    <x v="2"/>
    <n v="17"/>
    <n v="170"/>
    <n v="2890"/>
    <n v="1040.3999999999999"/>
    <n v="0.36"/>
    <x v="1"/>
    <n v="2021"/>
    <x v="1"/>
    <x v="0"/>
    <x v="0"/>
    <n v="6.1199999999999992"/>
  </r>
  <r>
    <x v="3"/>
    <n v="1185732"/>
    <d v="2021-02-11T00:00:00"/>
    <x v="2"/>
    <x v="21"/>
    <s v="Salt Lake City"/>
    <x v="3"/>
    <n v="16"/>
    <n v="93"/>
    <n v="1488"/>
    <n v="624.96"/>
    <n v="0.42000000000000004"/>
    <x v="1"/>
    <n v="2021"/>
    <x v="1"/>
    <x v="0"/>
    <x v="0"/>
    <n v="6.7200000000000006"/>
  </r>
  <r>
    <x v="3"/>
    <n v="1185732"/>
    <d v="2021-02-11T00:00:00"/>
    <x v="2"/>
    <x v="21"/>
    <s v="Salt Lake City"/>
    <x v="4"/>
    <n v="28"/>
    <n v="120"/>
    <n v="3360"/>
    <n v="1411.2"/>
    <n v="0.42"/>
    <x v="1"/>
    <n v="2021"/>
    <x v="1"/>
    <x v="0"/>
    <x v="1"/>
    <n v="11.76"/>
  </r>
  <r>
    <x v="3"/>
    <n v="1185732"/>
    <d v="2021-02-11T00:00:00"/>
    <x v="2"/>
    <x v="21"/>
    <s v="Salt Lake City"/>
    <x v="5"/>
    <n v="18"/>
    <n v="149"/>
    <n v="2682"/>
    <n v="1475.1000000000001"/>
    <n v="0.55000000000000004"/>
    <x v="1"/>
    <n v="2021"/>
    <x v="1"/>
    <x v="0"/>
    <x v="1"/>
    <n v="9.9"/>
  </r>
  <r>
    <x v="3"/>
    <n v="1185732"/>
    <d v="2021-03-10T00:00:00"/>
    <x v="2"/>
    <x v="21"/>
    <s v="Salt Lake City"/>
    <x v="0"/>
    <n v="20"/>
    <n v="228"/>
    <n v="4560"/>
    <n v="1960.8000000000002"/>
    <n v="0.43000000000000005"/>
    <x v="1"/>
    <n v="2021"/>
    <x v="2"/>
    <x v="0"/>
    <x v="0"/>
    <n v="8.6000000000000014"/>
  </r>
  <r>
    <x v="3"/>
    <n v="1185732"/>
    <d v="2021-03-10T00:00:00"/>
    <x v="2"/>
    <x v="21"/>
    <s v="Salt Lake City"/>
    <x v="1"/>
    <n v="22"/>
    <n v="105"/>
    <n v="2310"/>
    <n v="923.99999999999989"/>
    <n v="0.39999999999999997"/>
    <x v="1"/>
    <n v="2021"/>
    <x v="2"/>
    <x v="0"/>
    <x v="0"/>
    <n v="8.7999999999999989"/>
  </r>
  <r>
    <x v="3"/>
    <n v="1185732"/>
    <d v="2021-03-10T00:00:00"/>
    <x v="2"/>
    <x v="21"/>
    <s v="Salt Lake City"/>
    <x v="2"/>
    <n v="16"/>
    <n v="140"/>
    <n v="2240"/>
    <n v="873.59999999999991"/>
    <n v="0.38999999999999996"/>
    <x v="1"/>
    <n v="2021"/>
    <x v="2"/>
    <x v="0"/>
    <x v="0"/>
    <n v="6.2399999999999993"/>
  </r>
  <r>
    <x v="3"/>
    <n v="1185732"/>
    <d v="2021-03-10T00:00:00"/>
    <x v="2"/>
    <x v="21"/>
    <s v="Salt Lake City"/>
    <x v="3"/>
    <n v="20"/>
    <n v="75"/>
    <n v="1500"/>
    <n v="630.00000000000011"/>
    <n v="0.42000000000000004"/>
    <x v="1"/>
    <n v="2021"/>
    <x v="2"/>
    <x v="0"/>
    <x v="0"/>
    <n v="8.4000000000000021"/>
  </r>
  <r>
    <x v="3"/>
    <n v="1185732"/>
    <d v="2021-03-10T00:00:00"/>
    <x v="2"/>
    <x v="21"/>
    <s v="Salt Lake City"/>
    <x v="4"/>
    <n v="28"/>
    <n v="90"/>
    <n v="2520"/>
    <n v="1007.9999999999999"/>
    <n v="0.39999999999999997"/>
    <x v="1"/>
    <n v="2021"/>
    <x v="2"/>
    <x v="0"/>
    <x v="1"/>
    <n v="11.2"/>
  </r>
  <r>
    <x v="3"/>
    <n v="1185732"/>
    <d v="2021-03-10T00:00:00"/>
    <x v="2"/>
    <x v="21"/>
    <s v="Salt Lake City"/>
    <x v="5"/>
    <n v="21"/>
    <n v="140"/>
    <n v="2940"/>
    <n v="1675.8000000000002"/>
    <n v="0.57000000000000006"/>
    <x v="1"/>
    <n v="2021"/>
    <x v="2"/>
    <x v="0"/>
    <x v="1"/>
    <n v="11.97"/>
  </r>
  <r>
    <x v="3"/>
    <n v="1185732"/>
    <d v="2021-04-11T00:00:00"/>
    <x v="2"/>
    <x v="21"/>
    <s v="Salt Lake City"/>
    <x v="0"/>
    <n v="20"/>
    <n v="194"/>
    <n v="3880"/>
    <n v="1784.8000000000002"/>
    <n v="0.46"/>
    <x v="1"/>
    <n v="2021"/>
    <x v="3"/>
    <x v="1"/>
    <x v="0"/>
    <n v="9.2000000000000011"/>
  </r>
  <r>
    <x v="3"/>
    <n v="1185732"/>
    <d v="2021-04-11T00:00:00"/>
    <x v="2"/>
    <x v="21"/>
    <s v="Salt Lake City"/>
    <x v="1"/>
    <n v="20"/>
    <n v="111"/>
    <n v="2220"/>
    <n v="821.4"/>
    <n v="0.37"/>
    <x v="1"/>
    <n v="2021"/>
    <x v="3"/>
    <x v="1"/>
    <x v="0"/>
    <n v="7.3999999999999995"/>
  </r>
  <r>
    <x v="3"/>
    <n v="1185732"/>
    <d v="2021-04-11T00:00:00"/>
    <x v="2"/>
    <x v="21"/>
    <s v="Salt Lake City"/>
    <x v="2"/>
    <n v="10"/>
    <n v="107"/>
    <n v="1070"/>
    <n v="438.7"/>
    <n v="0.41"/>
    <x v="1"/>
    <n v="2021"/>
    <x v="3"/>
    <x v="1"/>
    <x v="0"/>
    <n v="4.0999999999999996"/>
  </r>
  <r>
    <x v="3"/>
    <n v="1185732"/>
    <d v="2021-04-11T00:00:00"/>
    <x v="2"/>
    <x v="21"/>
    <s v="Salt Lake City"/>
    <x v="3"/>
    <n v="14"/>
    <n v="75"/>
    <n v="1050"/>
    <n v="472.5"/>
    <n v="0.45"/>
    <x v="1"/>
    <n v="2021"/>
    <x v="3"/>
    <x v="1"/>
    <x v="0"/>
    <n v="6.3"/>
  </r>
  <r>
    <x v="3"/>
    <n v="1185732"/>
    <d v="2021-04-11T00:00:00"/>
    <x v="2"/>
    <x v="21"/>
    <s v="Salt Lake City"/>
    <x v="4"/>
    <n v="24"/>
    <n v="88"/>
    <n v="2112"/>
    <n v="823.68"/>
    <n v="0.38999999999999996"/>
    <x v="1"/>
    <n v="2021"/>
    <x v="3"/>
    <x v="1"/>
    <x v="1"/>
    <n v="9.36"/>
  </r>
  <r>
    <x v="3"/>
    <n v="1185732"/>
    <d v="2021-04-11T00:00:00"/>
    <x v="2"/>
    <x v="21"/>
    <s v="Salt Lake City"/>
    <x v="5"/>
    <n v="20"/>
    <n v="136"/>
    <n v="2720"/>
    <n v="1414.4"/>
    <n v="0.52"/>
    <x v="1"/>
    <n v="2021"/>
    <x v="3"/>
    <x v="1"/>
    <x v="1"/>
    <n v="10.4"/>
  </r>
  <r>
    <x v="3"/>
    <n v="1185732"/>
    <d v="2021-05-12T00:00:00"/>
    <x v="2"/>
    <x v="21"/>
    <s v="Salt Lake City"/>
    <x v="0"/>
    <n v="27"/>
    <n v="228"/>
    <n v="6156"/>
    <n v="2647.0800000000004"/>
    <n v="0.43000000000000005"/>
    <x v="1"/>
    <n v="2021"/>
    <x v="4"/>
    <x v="1"/>
    <x v="0"/>
    <n v="11.610000000000001"/>
  </r>
  <r>
    <x v="3"/>
    <n v="1185732"/>
    <d v="2021-05-12T00:00:00"/>
    <x v="2"/>
    <x v="21"/>
    <s v="Salt Lake City"/>
    <x v="1"/>
    <n v="22"/>
    <n v="128"/>
    <n v="2816"/>
    <n v="1182.72"/>
    <n v="0.42"/>
    <x v="1"/>
    <n v="2021"/>
    <x v="4"/>
    <x v="1"/>
    <x v="0"/>
    <n v="9.24"/>
  </r>
  <r>
    <x v="3"/>
    <n v="1185732"/>
    <d v="2021-05-12T00:00:00"/>
    <x v="2"/>
    <x v="21"/>
    <s v="Salt Lake City"/>
    <x v="2"/>
    <n v="19"/>
    <n v="109"/>
    <n v="2071"/>
    <n v="786.98"/>
    <n v="0.38"/>
    <x v="1"/>
    <n v="2021"/>
    <x v="4"/>
    <x v="1"/>
    <x v="0"/>
    <n v="7.22"/>
  </r>
  <r>
    <x v="3"/>
    <n v="1185732"/>
    <d v="2021-05-12T00:00:00"/>
    <x v="2"/>
    <x v="21"/>
    <s v="Salt Lake City"/>
    <x v="3"/>
    <n v="19"/>
    <n v="94"/>
    <n v="1786"/>
    <n v="767.98000000000013"/>
    <n v="0.43000000000000005"/>
    <x v="1"/>
    <n v="2021"/>
    <x v="4"/>
    <x v="1"/>
    <x v="0"/>
    <n v="8.1700000000000017"/>
  </r>
  <r>
    <x v="3"/>
    <n v="1185732"/>
    <d v="2021-05-12T00:00:00"/>
    <x v="2"/>
    <x v="21"/>
    <s v="Salt Lake City"/>
    <x v="4"/>
    <n v="29"/>
    <n v="90"/>
    <n v="2610"/>
    <n v="1096.2"/>
    <n v="0.42"/>
    <x v="1"/>
    <n v="2021"/>
    <x v="4"/>
    <x v="1"/>
    <x v="1"/>
    <n v="12.18"/>
  </r>
  <r>
    <x v="3"/>
    <n v="1185732"/>
    <d v="2021-05-12T00:00:00"/>
    <x v="2"/>
    <x v="21"/>
    <s v="Salt Lake City"/>
    <x v="5"/>
    <n v="32"/>
    <n v="128"/>
    <n v="4096"/>
    <n v="2334.7200000000003"/>
    <n v="0.57000000000000006"/>
    <x v="1"/>
    <n v="2021"/>
    <x v="4"/>
    <x v="1"/>
    <x v="1"/>
    <n v="18.240000000000002"/>
  </r>
  <r>
    <x v="3"/>
    <n v="1185732"/>
    <d v="2021-06-11T00:00:00"/>
    <x v="2"/>
    <x v="21"/>
    <s v="Salt Lake City"/>
    <x v="0"/>
    <n v="21"/>
    <n v="208"/>
    <n v="4368"/>
    <n v="1878.2400000000002"/>
    <n v="0.43000000000000005"/>
    <x v="1"/>
    <n v="2021"/>
    <x v="11"/>
    <x v="1"/>
    <x v="0"/>
    <n v="9.0300000000000011"/>
  </r>
  <r>
    <x v="3"/>
    <n v="1185732"/>
    <d v="2021-06-11T00:00:00"/>
    <x v="2"/>
    <x v="21"/>
    <s v="Salt Lake City"/>
    <x v="1"/>
    <n v="18"/>
    <n v="132"/>
    <n v="2376"/>
    <n v="950.4"/>
    <n v="0.39999999999999997"/>
    <x v="1"/>
    <n v="2021"/>
    <x v="11"/>
    <x v="1"/>
    <x v="0"/>
    <n v="7.2"/>
  </r>
  <r>
    <x v="3"/>
    <n v="1185732"/>
    <d v="2021-06-11T00:00:00"/>
    <x v="2"/>
    <x v="21"/>
    <s v="Salt Lake City"/>
    <x v="2"/>
    <n v="13"/>
    <n v="128"/>
    <n v="1664"/>
    <n v="615.67999999999995"/>
    <n v="0.37"/>
    <x v="1"/>
    <n v="2021"/>
    <x v="11"/>
    <x v="1"/>
    <x v="0"/>
    <n v="4.8099999999999996"/>
  </r>
  <r>
    <x v="3"/>
    <n v="1185732"/>
    <d v="2021-06-11T00:00:00"/>
    <x v="2"/>
    <x v="21"/>
    <s v="Salt Lake City"/>
    <x v="3"/>
    <n v="13"/>
    <n v="132"/>
    <n v="1716"/>
    <n v="737.88000000000011"/>
    <n v="0.43000000000000005"/>
    <x v="1"/>
    <n v="2021"/>
    <x v="11"/>
    <x v="1"/>
    <x v="0"/>
    <n v="5.5900000000000007"/>
  </r>
  <r>
    <x v="3"/>
    <n v="1185732"/>
    <d v="2021-06-11T00:00:00"/>
    <x v="2"/>
    <x v="21"/>
    <s v="Salt Lake City"/>
    <x v="4"/>
    <n v="24"/>
    <n v="132"/>
    <n v="3168"/>
    <n v="1172.1600000000001"/>
    <n v="0.37"/>
    <x v="1"/>
    <n v="2021"/>
    <x v="11"/>
    <x v="1"/>
    <x v="1"/>
    <n v="8.8800000000000008"/>
  </r>
  <r>
    <x v="3"/>
    <n v="1185732"/>
    <d v="2021-06-11T00:00:00"/>
    <x v="2"/>
    <x v="21"/>
    <s v="Salt Lake City"/>
    <x v="5"/>
    <n v="32"/>
    <n v="190"/>
    <n v="6080"/>
    <n v="3283.2000000000003"/>
    <n v="0.54"/>
    <x v="1"/>
    <n v="2021"/>
    <x v="11"/>
    <x v="1"/>
    <x v="1"/>
    <n v="17.28"/>
  </r>
  <r>
    <x v="3"/>
    <n v="1185732"/>
    <d v="2021-07-10T00:00:00"/>
    <x v="2"/>
    <x v="21"/>
    <s v="Salt Lake City"/>
    <x v="0"/>
    <n v="28"/>
    <n v="248"/>
    <n v="6944"/>
    <n v="2985.9200000000005"/>
    <n v="0.43000000000000005"/>
    <x v="1"/>
    <n v="2021"/>
    <x v="5"/>
    <x v="2"/>
    <x v="0"/>
    <n v="12.040000000000003"/>
  </r>
  <r>
    <x v="3"/>
    <n v="1185732"/>
    <d v="2021-07-10T00:00:00"/>
    <x v="2"/>
    <x v="21"/>
    <s v="Salt Lake City"/>
    <x v="1"/>
    <n v="20"/>
    <n v="182"/>
    <n v="3640"/>
    <n v="1419.6"/>
    <n v="0.38999999999999996"/>
    <x v="1"/>
    <n v="2021"/>
    <x v="5"/>
    <x v="2"/>
    <x v="0"/>
    <n v="7.8"/>
  </r>
  <r>
    <x v="3"/>
    <n v="1185732"/>
    <d v="2021-07-10T00:00:00"/>
    <x v="2"/>
    <x v="21"/>
    <s v="Salt Lake City"/>
    <x v="2"/>
    <n v="19"/>
    <n v="157"/>
    <n v="2983"/>
    <n v="1163.3699999999999"/>
    <n v="0.38999999999999996"/>
    <x v="1"/>
    <n v="2021"/>
    <x v="5"/>
    <x v="2"/>
    <x v="0"/>
    <n v="7.4099999999999993"/>
  </r>
  <r>
    <x v="3"/>
    <n v="1185732"/>
    <d v="2021-07-10T00:00:00"/>
    <x v="2"/>
    <x v="21"/>
    <s v="Salt Lake City"/>
    <x v="3"/>
    <n v="16"/>
    <n v="128"/>
    <n v="2048"/>
    <n v="962.56000000000006"/>
    <n v="0.47000000000000003"/>
    <x v="1"/>
    <n v="2021"/>
    <x v="5"/>
    <x v="2"/>
    <x v="0"/>
    <n v="7.5200000000000005"/>
  </r>
  <r>
    <x v="3"/>
    <n v="1185732"/>
    <d v="2021-07-10T00:00:00"/>
    <x v="2"/>
    <x v="21"/>
    <s v="Salt Lake City"/>
    <x v="4"/>
    <n v="28"/>
    <n v="140"/>
    <n v="3920"/>
    <n v="1489.6"/>
    <n v="0.38"/>
    <x v="1"/>
    <n v="2021"/>
    <x v="5"/>
    <x v="2"/>
    <x v="1"/>
    <n v="10.639999999999999"/>
  </r>
  <r>
    <x v="3"/>
    <n v="1185732"/>
    <d v="2021-07-10T00:00:00"/>
    <x v="2"/>
    <x v="21"/>
    <s v="Salt Lake City"/>
    <x v="5"/>
    <n v="32"/>
    <n v="204"/>
    <n v="6528"/>
    <n v="3590.4"/>
    <n v="0.55000000000000004"/>
    <x v="1"/>
    <n v="2021"/>
    <x v="5"/>
    <x v="2"/>
    <x v="1"/>
    <n v="17.600000000000001"/>
  </r>
  <r>
    <x v="3"/>
    <n v="1185732"/>
    <d v="2021-08-11T00:00:00"/>
    <x v="2"/>
    <x v="21"/>
    <s v="Salt Lake City"/>
    <x v="0"/>
    <n v="27"/>
    <n v="248"/>
    <n v="6696"/>
    <n v="3147.1200000000003"/>
    <n v="0.47000000000000003"/>
    <x v="1"/>
    <n v="2021"/>
    <x v="6"/>
    <x v="2"/>
    <x v="0"/>
    <n v="12.690000000000001"/>
  </r>
  <r>
    <x v="3"/>
    <n v="1185732"/>
    <d v="2021-08-11T00:00:00"/>
    <x v="2"/>
    <x v="21"/>
    <s v="Salt Lake City"/>
    <x v="1"/>
    <n v="28"/>
    <n v="179"/>
    <n v="5012"/>
    <n v="2105.04"/>
    <n v="0.42"/>
    <x v="1"/>
    <n v="2021"/>
    <x v="6"/>
    <x v="2"/>
    <x v="0"/>
    <n v="11.76"/>
  </r>
  <r>
    <x v="3"/>
    <n v="1185732"/>
    <d v="2021-08-11T00:00:00"/>
    <x v="2"/>
    <x v="21"/>
    <s v="Salt Lake City"/>
    <x v="2"/>
    <n v="23"/>
    <n v="158"/>
    <n v="3634"/>
    <n v="1489.9399999999998"/>
    <n v="0.41"/>
    <x v="1"/>
    <n v="2021"/>
    <x v="6"/>
    <x v="2"/>
    <x v="0"/>
    <n v="9.43"/>
  </r>
  <r>
    <x v="3"/>
    <n v="1185732"/>
    <d v="2021-08-11T00:00:00"/>
    <x v="2"/>
    <x v="21"/>
    <s v="Salt Lake City"/>
    <x v="3"/>
    <n v="14"/>
    <n v="124"/>
    <n v="1736"/>
    <n v="815.92000000000007"/>
    <n v="0.47000000000000003"/>
    <x v="1"/>
    <n v="2021"/>
    <x v="6"/>
    <x v="2"/>
    <x v="0"/>
    <n v="6.580000000000001"/>
  </r>
  <r>
    <x v="3"/>
    <n v="1185732"/>
    <d v="2021-08-11T00:00:00"/>
    <x v="2"/>
    <x v="21"/>
    <s v="Salt Lake City"/>
    <x v="4"/>
    <n v="23"/>
    <n v="109"/>
    <n v="2507"/>
    <n v="977.7299999999999"/>
    <n v="0.38999999999999996"/>
    <x v="1"/>
    <n v="2021"/>
    <x v="6"/>
    <x v="2"/>
    <x v="1"/>
    <n v="8.9699999999999989"/>
  </r>
  <r>
    <x v="3"/>
    <n v="1185732"/>
    <d v="2021-08-11T00:00:00"/>
    <x v="2"/>
    <x v="21"/>
    <s v="Salt Lake City"/>
    <x v="5"/>
    <n v="27"/>
    <n v="184"/>
    <n v="4968"/>
    <n v="2831.76"/>
    <n v="0.57000000000000006"/>
    <x v="1"/>
    <n v="2021"/>
    <x v="6"/>
    <x v="2"/>
    <x v="1"/>
    <n v="15.39"/>
  </r>
  <r>
    <x v="3"/>
    <n v="1185732"/>
    <d v="2021-09-12T00:00:00"/>
    <x v="2"/>
    <x v="21"/>
    <s v="Salt Lake City"/>
    <x v="0"/>
    <n v="23"/>
    <n v="228"/>
    <n v="5244"/>
    <n v="2359.8000000000002"/>
    <n v="0.45"/>
    <x v="1"/>
    <n v="2021"/>
    <x v="7"/>
    <x v="2"/>
    <x v="0"/>
    <n v="10.350000000000001"/>
  </r>
  <r>
    <x v="3"/>
    <n v="1185732"/>
    <d v="2021-09-12T00:00:00"/>
    <x v="2"/>
    <x v="21"/>
    <s v="Salt Lake City"/>
    <x v="1"/>
    <n v="19"/>
    <n v="158"/>
    <n v="3002"/>
    <n v="1140.76"/>
    <n v="0.38"/>
    <x v="1"/>
    <n v="2021"/>
    <x v="7"/>
    <x v="2"/>
    <x v="0"/>
    <n v="7.22"/>
  </r>
  <r>
    <x v="3"/>
    <n v="1185732"/>
    <d v="2021-09-12T00:00:00"/>
    <x v="2"/>
    <x v="21"/>
    <s v="Salt Lake City"/>
    <x v="2"/>
    <n v="7"/>
    <n v="105"/>
    <n v="735"/>
    <n v="308.7"/>
    <n v="0.42"/>
    <x v="1"/>
    <n v="2021"/>
    <x v="7"/>
    <x v="2"/>
    <x v="0"/>
    <n v="2.94"/>
  </r>
  <r>
    <x v="3"/>
    <n v="1185732"/>
    <d v="2021-09-12T00:00:00"/>
    <x v="2"/>
    <x v="21"/>
    <s v="Salt Lake City"/>
    <x v="3"/>
    <n v="7"/>
    <n v="111"/>
    <n v="777"/>
    <n v="357.42"/>
    <n v="0.46"/>
    <x v="1"/>
    <n v="2021"/>
    <x v="7"/>
    <x v="2"/>
    <x v="0"/>
    <n v="3.22"/>
  </r>
  <r>
    <x v="3"/>
    <n v="1185732"/>
    <d v="2021-09-12T00:00:00"/>
    <x v="2"/>
    <x v="21"/>
    <s v="Salt Lake City"/>
    <x v="4"/>
    <n v="16"/>
    <n v="114"/>
    <n v="1824"/>
    <n v="747.83999999999992"/>
    <n v="0.41"/>
    <x v="1"/>
    <n v="2021"/>
    <x v="7"/>
    <x v="2"/>
    <x v="1"/>
    <n v="6.56"/>
  </r>
  <r>
    <x v="3"/>
    <n v="1185732"/>
    <d v="2021-09-12T00:00:00"/>
    <x v="2"/>
    <x v="21"/>
    <s v="Salt Lake City"/>
    <x v="5"/>
    <n v="18"/>
    <n v="132"/>
    <n v="2376"/>
    <n v="1354.3200000000002"/>
    <n v="0.57000000000000006"/>
    <x v="1"/>
    <n v="2021"/>
    <x v="7"/>
    <x v="2"/>
    <x v="1"/>
    <n v="10.260000000000002"/>
  </r>
  <r>
    <x v="3"/>
    <n v="1185732"/>
    <d v="2021-10-11T00:00:00"/>
    <x v="2"/>
    <x v="21"/>
    <s v="Salt Lake City"/>
    <x v="0"/>
    <n v="24"/>
    <n v="201"/>
    <n v="4824"/>
    <n v="2267.2800000000002"/>
    <n v="0.47000000000000003"/>
    <x v="1"/>
    <n v="2021"/>
    <x v="8"/>
    <x v="3"/>
    <x v="0"/>
    <n v="11.280000000000001"/>
  </r>
  <r>
    <x v="3"/>
    <n v="1185732"/>
    <d v="2021-10-11T00:00:00"/>
    <x v="2"/>
    <x v="21"/>
    <s v="Salt Lake City"/>
    <x v="1"/>
    <n v="14"/>
    <n v="132"/>
    <n v="1848"/>
    <n v="739.19999999999993"/>
    <n v="0.39999999999999997"/>
    <x v="1"/>
    <n v="2021"/>
    <x v="8"/>
    <x v="3"/>
    <x v="0"/>
    <n v="5.6"/>
  </r>
  <r>
    <x v="3"/>
    <n v="1185732"/>
    <d v="2021-10-11T00:00:00"/>
    <x v="2"/>
    <x v="21"/>
    <s v="Salt Lake City"/>
    <x v="2"/>
    <n v="13"/>
    <n v="90"/>
    <n v="1170"/>
    <n v="479.7"/>
    <n v="0.41"/>
    <x v="1"/>
    <n v="2021"/>
    <x v="8"/>
    <x v="3"/>
    <x v="0"/>
    <n v="5.33"/>
  </r>
  <r>
    <x v="3"/>
    <n v="1185732"/>
    <d v="2021-10-11T00:00:00"/>
    <x v="2"/>
    <x v="21"/>
    <s v="Salt Lake City"/>
    <x v="3"/>
    <n v="13"/>
    <n v="94"/>
    <n v="1222"/>
    <n v="562.12"/>
    <n v="0.46"/>
    <x v="1"/>
    <n v="2021"/>
    <x v="8"/>
    <x v="3"/>
    <x v="0"/>
    <n v="5.98"/>
  </r>
  <r>
    <x v="3"/>
    <n v="1185732"/>
    <d v="2021-10-11T00:00:00"/>
    <x v="2"/>
    <x v="21"/>
    <s v="Salt Lake City"/>
    <x v="4"/>
    <n v="20"/>
    <n v="85"/>
    <n v="1700"/>
    <n v="662.99999999999989"/>
    <n v="0.38999999999999996"/>
    <x v="1"/>
    <n v="2021"/>
    <x v="8"/>
    <x v="3"/>
    <x v="1"/>
    <n v="7.7999999999999989"/>
  </r>
  <r>
    <x v="3"/>
    <n v="1185732"/>
    <d v="2021-10-11T00:00:00"/>
    <x v="2"/>
    <x v="21"/>
    <s v="Salt Lake City"/>
    <x v="5"/>
    <n v="25"/>
    <n v="140"/>
    <n v="3500"/>
    <n v="1890.0000000000002"/>
    <n v="0.54"/>
    <x v="1"/>
    <n v="2021"/>
    <x v="8"/>
    <x v="3"/>
    <x v="1"/>
    <n v="13.500000000000002"/>
  </r>
  <r>
    <x v="3"/>
    <n v="1185732"/>
    <d v="2021-11-11T00:00:00"/>
    <x v="2"/>
    <x v="21"/>
    <s v="Salt Lake City"/>
    <x v="0"/>
    <n v="22"/>
    <n v="165"/>
    <n v="3630"/>
    <n v="1560.9"/>
    <n v="0.43000000000000005"/>
    <x v="1"/>
    <n v="2021"/>
    <x v="9"/>
    <x v="3"/>
    <x v="0"/>
    <n v="9.4600000000000009"/>
  </r>
  <r>
    <x v="3"/>
    <n v="1185732"/>
    <d v="2021-11-11T00:00:00"/>
    <x v="2"/>
    <x v="21"/>
    <s v="Salt Lake City"/>
    <x v="1"/>
    <n v="14"/>
    <n v="136"/>
    <n v="1904"/>
    <n v="742.56"/>
    <n v="0.38999999999999996"/>
    <x v="1"/>
    <n v="2021"/>
    <x v="9"/>
    <x v="3"/>
    <x v="0"/>
    <n v="5.46"/>
  </r>
  <r>
    <x v="3"/>
    <n v="1185732"/>
    <d v="2021-11-11T00:00:00"/>
    <x v="2"/>
    <x v="21"/>
    <s v="Salt Lake City"/>
    <x v="2"/>
    <n v="14"/>
    <n v="107"/>
    <n v="1498"/>
    <n v="629.16"/>
    <n v="0.42"/>
    <x v="1"/>
    <n v="2021"/>
    <x v="9"/>
    <x v="3"/>
    <x v="0"/>
    <n v="5.88"/>
  </r>
  <r>
    <x v="3"/>
    <n v="1185732"/>
    <d v="2021-11-11T00:00:00"/>
    <x v="2"/>
    <x v="21"/>
    <s v="Salt Lake City"/>
    <x v="3"/>
    <n v="15"/>
    <n v="124"/>
    <n v="1860"/>
    <n v="781.2"/>
    <n v="0.42000000000000004"/>
    <x v="1"/>
    <n v="2021"/>
    <x v="9"/>
    <x v="3"/>
    <x v="0"/>
    <n v="6.3000000000000007"/>
  </r>
  <r>
    <x v="3"/>
    <n v="1185732"/>
    <d v="2021-11-11T00:00:00"/>
    <x v="2"/>
    <x v="21"/>
    <s v="Salt Lake City"/>
    <x v="4"/>
    <n v="28"/>
    <n v="123"/>
    <n v="3444"/>
    <n v="1308.72"/>
    <n v="0.38"/>
    <x v="1"/>
    <n v="2021"/>
    <x v="9"/>
    <x v="3"/>
    <x v="1"/>
    <n v="10.64"/>
  </r>
  <r>
    <x v="3"/>
    <n v="1185732"/>
    <d v="2021-11-11T00:00:00"/>
    <x v="2"/>
    <x v="21"/>
    <s v="Salt Lake City"/>
    <x v="5"/>
    <n v="35"/>
    <n v="158"/>
    <n v="5530"/>
    <n v="3041.5000000000005"/>
    <n v="0.55000000000000004"/>
    <x v="1"/>
    <n v="2021"/>
    <x v="9"/>
    <x v="3"/>
    <x v="1"/>
    <n v="19.250000000000004"/>
  </r>
  <r>
    <x v="3"/>
    <n v="1185732"/>
    <d v="2021-12-10T00:00:00"/>
    <x v="2"/>
    <x v="21"/>
    <s v="Salt Lake City"/>
    <x v="0"/>
    <n v="29"/>
    <n v="231"/>
    <n v="6699"/>
    <n v="3081.54"/>
    <n v="0.46"/>
    <x v="1"/>
    <n v="2021"/>
    <x v="10"/>
    <x v="3"/>
    <x v="0"/>
    <n v="13.34"/>
  </r>
  <r>
    <x v="3"/>
    <n v="1185732"/>
    <d v="2021-12-10T00:00:00"/>
    <x v="2"/>
    <x v="21"/>
    <s v="Salt Lake City"/>
    <x v="1"/>
    <n v="22"/>
    <n v="170"/>
    <n v="3740"/>
    <n v="1570.8"/>
    <n v="0.42"/>
    <x v="1"/>
    <n v="2021"/>
    <x v="10"/>
    <x v="3"/>
    <x v="0"/>
    <n v="9.24"/>
  </r>
  <r>
    <x v="3"/>
    <n v="1185732"/>
    <d v="2021-12-10T00:00:00"/>
    <x v="2"/>
    <x v="21"/>
    <s v="Salt Lake City"/>
    <x v="2"/>
    <n v="20"/>
    <n v="153"/>
    <n v="3060"/>
    <n v="1132.2"/>
    <n v="0.37"/>
    <x v="1"/>
    <n v="2021"/>
    <x v="10"/>
    <x v="3"/>
    <x v="0"/>
    <n v="7.4"/>
  </r>
  <r>
    <x v="3"/>
    <n v="1185732"/>
    <d v="2021-12-10T00:00:00"/>
    <x v="2"/>
    <x v="21"/>
    <s v="Salt Lake City"/>
    <x v="3"/>
    <n v="22"/>
    <n v="136"/>
    <n v="2992"/>
    <n v="1256.6400000000001"/>
    <n v="0.42000000000000004"/>
    <x v="1"/>
    <n v="2021"/>
    <x v="10"/>
    <x v="3"/>
    <x v="0"/>
    <n v="9.24"/>
  </r>
  <r>
    <x v="3"/>
    <n v="1185732"/>
    <d v="2021-12-10T00:00:00"/>
    <x v="2"/>
    <x v="21"/>
    <s v="Salt Lake City"/>
    <x v="4"/>
    <n v="27"/>
    <n v="124"/>
    <n v="3348"/>
    <n v="1372.6799999999998"/>
    <n v="0.41"/>
    <x v="1"/>
    <n v="2021"/>
    <x v="10"/>
    <x v="3"/>
    <x v="1"/>
    <n v="11.069999999999999"/>
  </r>
  <r>
    <x v="3"/>
    <n v="1185732"/>
    <d v="2021-12-10T00:00:00"/>
    <x v="2"/>
    <x v="21"/>
    <s v="Salt Lake City"/>
    <x v="5"/>
    <n v="29"/>
    <n v="170"/>
    <n v="4930"/>
    <n v="2563.6"/>
    <n v="0.52"/>
    <x v="1"/>
    <n v="2021"/>
    <x v="10"/>
    <x v="3"/>
    <x v="1"/>
    <n v="15.08"/>
  </r>
  <r>
    <x v="3"/>
    <n v="1128299"/>
    <d v="2021-01-24T00:00:00"/>
    <x v="2"/>
    <x v="21"/>
    <s v="Salt Lake City"/>
    <x v="0"/>
    <n v="24"/>
    <n v="109"/>
    <n v="2616"/>
    <n v="967.92"/>
    <n v="0.37"/>
    <x v="1"/>
    <n v="2021"/>
    <x v="0"/>
    <x v="0"/>
    <x v="0"/>
    <n v="8.879999999999999"/>
  </r>
  <r>
    <x v="3"/>
    <n v="1128299"/>
    <d v="2021-01-24T00:00:00"/>
    <x v="2"/>
    <x v="21"/>
    <s v="Salt Lake City"/>
    <x v="1"/>
    <n v="29"/>
    <n v="123"/>
    <n v="3567"/>
    <n v="1426.8"/>
    <n v="0.39999999999999997"/>
    <x v="1"/>
    <n v="2021"/>
    <x v="0"/>
    <x v="0"/>
    <x v="0"/>
    <n v="11.6"/>
  </r>
  <r>
    <x v="3"/>
    <n v="1128299"/>
    <d v="2021-01-24T00:00:00"/>
    <x v="2"/>
    <x v="21"/>
    <s v="Salt Lake City"/>
    <x v="2"/>
    <n v="31"/>
    <n v="105"/>
    <n v="3255"/>
    <n v="1269.4499999999998"/>
    <n v="0.38999999999999996"/>
    <x v="1"/>
    <n v="2021"/>
    <x v="0"/>
    <x v="0"/>
    <x v="0"/>
    <n v="12.089999999999998"/>
  </r>
  <r>
    <x v="3"/>
    <n v="1128299"/>
    <d v="2021-01-24T00:00:00"/>
    <x v="2"/>
    <x v="21"/>
    <s v="Salt Lake City"/>
    <x v="3"/>
    <n v="30"/>
    <n v="68"/>
    <n v="2040"/>
    <n v="775.2"/>
    <n v="0.38"/>
    <x v="1"/>
    <n v="2021"/>
    <x v="0"/>
    <x v="0"/>
    <x v="0"/>
    <n v="11.4"/>
  </r>
  <r>
    <x v="3"/>
    <n v="1128299"/>
    <d v="2021-01-24T00:00:00"/>
    <x v="2"/>
    <x v="21"/>
    <s v="Salt Lake City"/>
    <x v="4"/>
    <n v="35"/>
    <n v="53"/>
    <n v="1855"/>
    <n v="853.30000000000007"/>
    <n v="0.46"/>
    <x v="1"/>
    <n v="2021"/>
    <x v="0"/>
    <x v="0"/>
    <x v="1"/>
    <n v="16.100000000000001"/>
  </r>
  <r>
    <x v="3"/>
    <n v="1128299"/>
    <d v="2021-01-24T00:00:00"/>
    <x v="2"/>
    <x v="21"/>
    <s v="Salt Lake City"/>
    <x v="5"/>
    <n v="28"/>
    <n v="132"/>
    <n v="3696"/>
    <n v="1256.6399999999999"/>
    <n v="0.33999999999999997"/>
    <x v="1"/>
    <n v="2021"/>
    <x v="0"/>
    <x v="0"/>
    <x v="1"/>
    <n v="9.52"/>
  </r>
  <r>
    <x v="3"/>
    <n v="1128299"/>
    <d v="2021-02-24T00:00:00"/>
    <x v="2"/>
    <x v="21"/>
    <s v="Salt Lake City"/>
    <x v="0"/>
    <n v="22"/>
    <n v="153"/>
    <n v="3366"/>
    <n v="1380.06"/>
    <n v="0.41"/>
    <x v="1"/>
    <n v="2021"/>
    <x v="1"/>
    <x v="0"/>
    <x v="0"/>
    <n v="9.02"/>
  </r>
  <r>
    <x v="3"/>
    <n v="1128299"/>
    <d v="2021-02-24T00:00:00"/>
    <x v="2"/>
    <x v="21"/>
    <s v="Salt Lake City"/>
    <x v="1"/>
    <n v="29"/>
    <n v="123"/>
    <n v="3567"/>
    <n v="1498.1399999999999"/>
    <n v="0.42"/>
    <x v="1"/>
    <n v="2021"/>
    <x v="1"/>
    <x v="0"/>
    <x v="0"/>
    <n v="12.18"/>
  </r>
  <r>
    <x v="3"/>
    <n v="1128299"/>
    <d v="2021-02-24T00:00:00"/>
    <x v="2"/>
    <x v="21"/>
    <s v="Salt Lake City"/>
    <x v="2"/>
    <n v="28"/>
    <n v="123"/>
    <n v="3444"/>
    <n v="1274.28"/>
    <n v="0.37"/>
    <x v="1"/>
    <n v="2021"/>
    <x v="1"/>
    <x v="0"/>
    <x v="0"/>
    <n v="10.36"/>
  </r>
  <r>
    <x v="3"/>
    <n v="1128299"/>
    <d v="2021-02-24T00:00:00"/>
    <x v="2"/>
    <x v="22"/>
    <s v="Portland"/>
    <x v="3"/>
    <n v="29"/>
    <n v="64"/>
    <n v="1856"/>
    <n v="760.95999999999992"/>
    <n v="0.41"/>
    <x v="1"/>
    <n v="2021"/>
    <x v="1"/>
    <x v="0"/>
    <x v="0"/>
    <n v="11.889999999999999"/>
  </r>
  <r>
    <x v="3"/>
    <n v="1128299"/>
    <d v="2021-02-24T00:00:00"/>
    <x v="2"/>
    <x v="22"/>
    <s v="Portland"/>
    <x v="4"/>
    <n v="32"/>
    <n v="43"/>
    <n v="1376"/>
    <n v="605.44000000000005"/>
    <n v="0.44"/>
    <x v="1"/>
    <n v="2021"/>
    <x v="1"/>
    <x v="0"/>
    <x v="1"/>
    <n v="14.080000000000002"/>
  </r>
  <r>
    <x v="3"/>
    <n v="1128299"/>
    <d v="2021-02-24T00:00:00"/>
    <x v="2"/>
    <x v="22"/>
    <s v="Portland"/>
    <x v="5"/>
    <n v="28"/>
    <n v="98"/>
    <n v="2744"/>
    <n v="960.4"/>
    <n v="0.35"/>
    <x v="1"/>
    <n v="2021"/>
    <x v="1"/>
    <x v="0"/>
    <x v="1"/>
    <n v="9.7999999999999989"/>
  </r>
  <r>
    <x v="3"/>
    <n v="1128299"/>
    <d v="2021-03-23T00:00:00"/>
    <x v="2"/>
    <x v="22"/>
    <s v="Portland"/>
    <x v="0"/>
    <n v="28"/>
    <n v="143"/>
    <n v="4004"/>
    <n v="1601.6"/>
    <n v="0.39999999999999997"/>
    <x v="1"/>
    <n v="2021"/>
    <x v="2"/>
    <x v="0"/>
    <x v="0"/>
    <n v="11.2"/>
  </r>
  <r>
    <x v="3"/>
    <n v="1128299"/>
    <d v="2021-03-23T00:00:00"/>
    <x v="2"/>
    <x v="22"/>
    <s v="Portland"/>
    <x v="1"/>
    <n v="40"/>
    <n v="98"/>
    <n v="3920"/>
    <n v="1607.1999999999998"/>
    <n v="0.41"/>
    <x v="1"/>
    <n v="2021"/>
    <x v="2"/>
    <x v="0"/>
    <x v="0"/>
    <n v="16.399999999999999"/>
  </r>
  <r>
    <x v="3"/>
    <n v="1128299"/>
    <d v="2021-03-23T00:00:00"/>
    <x v="2"/>
    <x v="22"/>
    <s v="Portland"/>
    <x v="2"/>
    <n v="41"/>
    <n v="112"/>
    <n v="4592"/>
    <n v="1744.96"/>
    <n v="0.38"/>
    <x v="1"/>
    <n v="2021"/>
    <x v="2"/>
    <x v="0"/>
    <x v="0"/>
    <n v="15.58"/>
  </r>
  <r>
    <x v="3"/>
    <n v="1128299"/>
    <d v="2021-03-23T00:00:00"/>
    <x v="2"/>
    <x v="22"/>
    <s v="Portland"/>
    <x v="3"/>
    <n v="39"/>
    <n v="75"/>
    <n v="2925"/>
    <n v="1082.25"/>
    <n v="0.37"/>
    <x v="1"/>
    <n v="2021"/>
    <x v="2"/>
    <x v="0"/>
    <x v="0"/>
    <n v="14.43"/>
  </r>
  <r>
    <x v="3"/>
    <n v="1128299"/>
    <d v="2021-03-23T00:00:00"/>
    <x v="2"/>
    <x v="22"/>
    <s v="Portland"/>
    <x v="4"/>
    <n v="43"/>
    <n v="30"/>
    <n v="1290"/>
    <n v="567.6"/>
    <n v="0.44"/>
    <x v="1"/>
    <n v="2021"/>
    <x v="2"/>
    <x v="0"/>
    <x v="1"/>
    <n v="18.920000000000002"/>
  </r>
  <r>
    <x v="3"/>
    <n v="1128299"/>
    <d v="2021-03-23T00:00:00"/>
    <x v="2"/>
    <x v="22"/>
    <s v="Portland"/>
    <x v="5"/>
    <n v="40"/>
    <n v="90"/>
    <n v="3600"/>
    <n v="1260"/>
    <n v="0.35"/>
    <x v="1"/>
    <n v="2021"/>
    <x v="2"/>
    <x v="0"/>
    <x v="1"/>
    <n v="14"/>
  </r>
  <r>
    <x v="3"/>
    <n v="1128299"/>
    <d v="2021-04-24T00:00:00"/>
    <x v="2"/>
    <x v="22"/>
    <s v="Portland"/>
    <x v="0"/>
    <n v="44"/>
    <n v="166"/>
    <n v="7304"/>
    <n v="2848.5599999999995"/>
    <n v="0.38999999999999996"/>
    <x v="1"/>
    <n v="2021"/>
    <x v="3"/>
    <x v="1"/>
    <x v="0"/>
    <n v="17.159999999999997"/>
  </r>
  <r>
    <x v="3"/>
    <n v="1128299"/>
    <d v="2021-04-24T00:00:00"/>
    <x v="2"/>
    <x v="22"/>
    <s v="Portland"/>
    <x v="1"/>
    <n v="39"/>
    <n v="88"/>
    <n v="3432"/>
    <n v="1407.12"/>
    <n v="0.41"/>
    <x v="1"/>
    <n v="2021"/>
    <x v="3"/>
    <x v="1"/>
    <x v="0"/>
    <n v="15.989999999999998"/>
  </r>
  <r>
    <x v="3"/>
    <n v="1128299"/>
    <d v="2021-04-24T00:00:00"/>
    <x v="2"/>
    <x v="22"/>
    <s v="Portland"/>
    <x v="2"/>
    <n v="47"/>
    <n v="114"/>
    <n v="5358"/>
    <n v="2196.7799999999997"/>
    <n v="0.41"/>
    <x v="1"/>
    <n v="2021"/>
    <x v="3"/>
    <x v="1"/>
    <x v="0"/>
    <n v="19.269999999999996"/>
  </r>
  <r>
    <x v="3"/>
    <n v="1128299"/>
    <d v="2021-04-24T00:00:00"/>
    <x v="2"/>
    <x v="22"/>
    <s v="Portland"/>
    <x v="3"/>
    <n v="34"/>
    <n v="70"/>
    <n v="2380"/>
    <n v="880.6"/>
    <n v="0.37"/>
    <x v="1"/>
    <n v="2021"/>
    <x v="3"/>
    <x v="1"/>
    <x v="0"/>
    <n v="12.58"/>
  </r>
  <r>
    <x v="3"/>
    <n v="1128299"/>
    <d v="2021-04-24T00:00:00"/>
    <x v="2"/>
    <x v="22"/>
    <s v="Portland"/>
    <x v="4"/>
    <n v="36"/>
    <n v="39"/>
    <n v="1404"/>
    <n v="589.68000000000006"/>
    <n v="0.42000000000000004"/>
    <x v="1"/>
    <n v="2021"/>
    <x v="3"/>
    <x v="1"/>
    <x v="1"/>
    <n v="15.120000000000001"/>
  </r>
  <r>
    <x v="3"/>
    <n v="1128299"/>
    <d v="2021-04-24T00:00:00"/>
    <x v="2"/>
    <x v="22"/>
    <s v="Portland"/>
    <x v="5"/>
    <n v="49"/>
    <n v="90"/>
    <n v="4410"/>
    <n v="1499.3999999999999"/>
    <n v="0.33999999999999997"/>
    <x v="1"/>
    <n v="2021"/>
    <x v="3"/>
    <x v="1"/>
    <x v="1"/>
    <n v="16.66"/>
  </r>
  <r>
    <x v="3"/>
    <n v="1128299"/>
    <d v="2021-05-25T00:00:00"/>
    <x v="2"/>
    <x v="22"/>
    <s v="Portland"/>
    <x v="0"/>
    <n v="39"/>
    <n v="155"/>
    <n v="6045"/>
    <n v="2538.9"/>
    <n v="0.42"/>
    <x v="1"/>
    <n v="2021"/>
    <x v="4"/>
    <x v="1"/>
    <x v="0"/>
    <n v="16.38"/>
  </r>
  <r>
    <x v="3"/>
    <n v="1128299"/>
    <d v="2021-05-25T00:00:00"/>
    <x v="2"/>
    <x v="22"/>
    <s v="Portland"/>
    <x v="1"/>
    <n v="36"/>
    <n v="109"/>
    <n v="3924"/>
    <n v="1569.6"/>
    <n v="0.39999999999999997"/>
    <x v="1"/>
    <n v="2021"/>
    <x v="4"/>
    <x v="1"/>
    <x v="0"/>
    <n v="14.399999999999999"/>
  </r>
  <r>
    <x v="3"/>
    <n v="1128299"/>
    <d v="2021-05-25T00:00:00"/>
    <x v="2"/>
    <x v="22"/>
    <s v="Portland"/>
    <x v="2"/>
    <n v="39"/>
    <n v="119"/>
    <n v="4641"/>
    <n v="1809.9899999999998"/>
    <n v="0.38999999999999996"/>
    <x v="1"/>
    <n v="2021"/>
    <x v="4"/>
    <x v="1"/>
    <x v="0"/>
    <n v="15.209999999999997"/>
  </r>
  <r>
    <x v="3"/>
    <n v="1128299"/>
    <d v="2021-05-25T00:00:00"/>
    <x v="2"/>
    <x v="22"/>
    <s v="Portland"/>
    <x v="3"/>
    <n v="33"/>
    <n v="94"/>
    <n v="3102"/>
    <n v="1209.78"/>
    <n v="0.38999999999999996"/>
    <x v="1"/>
    <n v="2021"/>
    <x v="4"/>
    <x v="1"/>
    <x v="0"/>
    <n v="12.87"/>
  </r>
  <r>
    <x v="3"/>
    <n v="1128299"/>
    <d v="2021-05-25T00:00:00"/>
    <x v="2"/>
    <x v="22"/>
    <s v="Portland"/>
    <x v="4"/>
    <n v="33"/>
    <n v="58"/>
    <n v="1914"/>
    <n v="842.16"/>
    <n v="0.44"/>
    <x v="1"/>
    <n v="2021"/>
    <x v="4"/>
    <x v="1"/>
    <x v="1"/>
    <n v="14.52"/>
  </r>
  <r>
    <x v="3"/>
    <n v="1128299"/>
    <d v="2021-05-25T00:00:00"/>
    <x v="2"/>
    <x v="22"/>
    <s v="Portland"/>
    <x v="5"/>
    <n v="46"/>
    <n v="173"/>
    <n v="7958"/>
    <n v="2864.88"/>
    <n v="0.36"/>
    <x v="1"/>
    <n v="2021"/>
    <x v="4"/>
    <x v="1"/>
    <x v="1"/>
    <n v="16.560000000000002"/>
  </r>
  <r>
    <x v="3"/>
    <n v="1128299"/>
    <d v="2021-06-24T00:00:00"/>
    <x v="2"/>
    <x v="22"/>
    <s v="Portland"/>
    <x v="0"/>
    <n v="43"/>
    <n v="240"/>
    <n v="10320"/>
    <n v="3921.6"/>
    <n v="0.38"/>
    <x v="1"/>
    <n v="2021"/>
    <x v="11"/>
    <x v="1"/>
    <x v="0"/>
    <n v="16.34"/>
  </r>
  <r>
    <x v="3"/>
    <n v="1128299"/>
    <d v="2021-06-24T00:00:00"/>
    <x v="2"/>
    <x v="22"/>
    <s v="Portland"/>
    <x v="1"/>
    <n v="47"/>
    <n v="202"/>
    <n v="9494"/>
    <n v="3892.54"/>
    <n v="0.41"/>
    <x v="1"/>
    <n v="2021"/>
    <x v="11"/>
    <x v="1"/>
    <x v="0"/>
    <n v="19.27"/>
  </r>
  <r>
    <x v="3"/>
    <n v="1128299"/>
    <d v="2021-06-24T00:00:00"/>
    <x v="2"/>
    <x v="22"/>
    <s v="Portland"/>
    <x v="2"/>
    <n v="53"/>
    <n v="208"/>
    <n v="11024"/>
    <n v="4299.3599999999997"/>
    <n v="0.38999999999999996"/>
    <x v="1"/>
    <n v="2021"/>
    <x v="11"/>
    <x v="1"/>
    <x v="0"/>
    <n v="20.669999999999998"/>
  </r>
  <r>
    <x v="3"/>
    <n v="1128299"/>
    <d v="2021-06-24T00:00:00"/>
    <x v="2"/>
    <x v="22"/>
    <s v="Portland"/>
    <x v="3"/>
    <n v="62"/>
    <n v="179"/>
    <n v="11098"/>
    <n v="4550.1799999999994"/>
    <n v="0.41"/>
    <x v="1"/>
    <n v="2021"/>
    <x v="11"/>
    <x v="1"/>
    <x v="0"/>
    <n v="25.419999999999998"/>
  </r>
  <r>
    <x v="3"/>
    <n v="1128299"/>
    <d v="2021-06-24T00:00:00"/>
    <x v="2"/>
    <x v="22"/>
    <s v="Portland"/>
    <x v="4"/>
    <n v="67"/>
    <n v="140"/>
    <n v="9380"/>
    <n v="4314.8"/>
    <n v="0.46"/>
    <x v="1"/>
    <n v="2021"/>
    <x v="11"/>
    <x v="1"/>
    <x v="1"/>
    <n v="30.82"/>
  </r>
  <r>
    <x v="3"/>
    <n v="1128299"/>
    <d v="2021-06-24T00:00:00"/>
    <x v="2"/>
    <x v="22"/>
    <s v="Portland"/>
    <x v="5"/>
    <n v="74"/>
    <n v="231"/>
    <n v="17094"/>
    <n v="5641.0199999999995"/>
    <n v="0.32999999999999996"/>
    <x v="1"/>
    <n v="2021"/>
    <x v="11"/>
    <x v="1"/>
    <x v="1"/>
    <n v="24.419999999999998"/>
  </r>
  <r>
    <x v="3"/>
    <n v="1128299"/>
    <d v="2021-07-23T00:00:00"/>
    <x v="2"/>
    <x v="22"/>
    <s v="Portland"/>
    <x v="0"/>
    <n v="60"/>
    <n v="298"/>
    <n v="17880"/>
    <n v="7509.5999999999995"/>
    <n v="0.42"/>
    <x v="1"/>
    <n v="2021"/>
    <x v="5"/>
    <x v="2"/>
    <x v="0"/>
    <n v="25.2"/>
  </r>
  <r>
    <x v="3"/>
    <n v="1128299"/>
    <d v="2021-07-23T00:00:00"/>
    <x v="2"/>
    <x v="22"/>
    <s v="Portland"/>
    <x v="1"/>
    <n v="66"/>
    <n v="217"/>
    <n v="14322"/>
    <n v="5872.0199999999995"/>
    <n v="0.41"/>
    <x v="1"/>
    <n v="2021"/>
    <x v="5"/>
    <x v="2"/>
    <x v="0"/>
    <n v="27.06"/>
  </r>
  <r>
    <x v="3"/>
    <n v="1128299"/>
    <d v="2021-07-23T00:00:00"/>
    <x v="2"/>
    <x v="22"/>
    <s v="Portland"/>
    <x v="2"/>
    <n v="66"/>
    <n v="221"/>
    <n v="14586"/>
    <n v="6126.12"/>
    <n v="0.42"/>
    <x v="1"/>
    <n v="2021"/>
    <x v="5"/>
    <x v="2"/>
    <x v="0"/>
    <n v="27.72"/>
  </r>
  <r>
    <x v="3"/>
    <n v="1128299"/>
    <d v="2021-07-23T00:00:00"/>
    <x v="2"/>
    <x v="22"/>
    <s v="Portland"/>
    <x v="3"/>
    <n v="61"/>
    <n v="171"/>
    <n v="10431"/>
    <n v="4276.71"/>
    <n v="0.41"/>
    <x v="1"/>
    <n v="2021"/>
    <x v="5"/>
    <x v="2"/>
    <x v="0"/>
    <n v="25.01"/>
  </r>
  <r>
    <x v="3"/>
    <n v="1128299"/>
    <d v="2021-07-23T00:00:00"/>
    <x v="2"/>
    <x v="22"/>
    <s v="Portland"/>
    <x v="4"/>
    <n v="68"/>
    <n v="198"/>
    <n v="13464"/>
    <n v="6193.4400000000005"/>
    <n v="0.46"/>
    <x v="1"/>
    <n v="2021"/>
    <x v="5"/>
    <x v="2"/>
    <x v="1"/>
    <n v="31.28"/>
  </r>
  <r>
    <x v="3"/>
    <n v="1128299"/>
    <d v="2021-07-23T00:00:00"/>
    <x v="2"/>
    <x v="22"/>
    <s v="Portland"/>
    <x v="5"/>
    <n v="78"/>
    <n v="204"/>
    <n v="15912"/>
    <n v="5569.2"/>
    <n v="0.35"/>
    <x v="1"/>
    <n v="2021"/>
    <x v="5"/>
    <x v="2"/>
    <x v="1"/>
    <n v="27.3"/>
  </r>
  <r>
    <x v="3"/>
    <n v="1128299"/>
    <d v="2021-08-24T00:00:00"/>
    <x v="2"/>
    <x v="22"/>
    <s v="Portland"/>
    <x v="0"/>
    <n v="69"/>
    <n v="256"/>
    <n v="17664"/>
    <n v="6535.68"/>
    <n v="0.37"/>
    <x v="1"/>
    <n v="2021"/>
    <x v="6"/>
    <x v="2"/>
    <x v="0"/>
    <n v="25.53"/>
  </r>
  <r>
    <x v="3"/>
    <n v="1128299"/>
    <d v="2021-08-24T00:00:00"/>
    <x v="2"/>
    <x v="22"/>
    <s v="Portland"/>
    <x v="1"/>
    <n v="62"/>
    <n v="256"/>
    <n v="15872"/>
    <n v="6666.24"/>
    <n v="0.42"/>
    <x v="1"/>
    <n v="2021"/>
    <x v="6"/>
    <x v="2"/>
    <x v="0"/>
    <n v="26.04"/>
  </r>
  <r>
    <x v="3"/>
    <n v="1128299"/>
    <d v="2021-08-24T00:00:00"/>
    <x v="2"/>
    <x v="22"/>
    <s v="Portland"/>
    <x v="2"/>
    <n v="50"/>
    <n v="215"/>
    <n v="10750"/>
    <n v="4300"/>
    <n v="0.39999999999999997"/>
    <x v="1"/>
    <n v="2021"/>
    <x v="6"/>
    <x v="2"/>
    <x v="0"/>
    <n v="20"/>
  </r>
  <r>
    <x v="3"/>
    <n v="1128299"/>
    <d v="2021-08-24T00:00:00"/>
    <x v="2"/>
    <x v="22"/>
    <s v="Portland"/>
    <x v="3"/>
    <n v="50"/>
    <n v="128"/>
    <n v="6400"/>
    <n v="2432"/>
    <n v="0.38"/>
    <x v="1"/>
    <n v="2021"/>
    <x v="6"/>
    <x v="2"/>
    <x v="0"/>
    <n v="19"/>
  </r>
  <r>
    <x v="3"/>
    <n v="1128299"/>
    <d v="2021-08-24T00:00:00"/>
    <x v="2"/>
    <x v="22"/>
    <s v="Portland"/>
    <x v="4"/>
    <n v="53"/>
    <n v="136"/>
    <n v="7208"/>
    <n v="3027.36"/>
    <n v="0.42000000000000004"/>
    <x v="1"/>
    <n v="2021"/>
    <x v="6"/>
    <x v="2"/>
    <x v="1"/>
    <n v="22.26"/>
  </r>
  <r>
    <x v="3"/>
    <n v="1128299"/>
    <d v="2021-08-24T00:00:00"/>
    <x v="2"/>
    <x v="22"/>
    <s v="Portland"/>
    <x v="5"/>
    <n v="53"/>
    <n v="88"/>
    <n v="4664"/>
    <n v="1725.68"/>
    <n v="0.37"/>
    <x v="1"/>
    <n v="2021"/>
    <x v="6"/>
    <x v="2"/>
    <x v="1"/>
    <n v="19.61"/>
  </r>
  <r>
    <x v="3"/>
    <n v="1128299"/>
    <d v="2021-09-25T00:00:00"/>
    <x v="2"/>
    <x v="22"/>
    <s v="Portland"/>
    <x v="0"/>
    <n v="34"/>
    <n v="149"/>
    <n v="5066"/>
    <n v="1874.42"/>
    <n v="0.37"/>
    <x v="1"/>
    <n v="2021"/>
    <x v="7"/>
    <x v="2"/>
    <x v="0"/>
    <n v="12.58"/>
  </r>
  <r>
    <x v="3"/>
    <n v="1128299"/>
    <d v="2021-09-25T00:00:00"/>
    <x v="2"/>
    <x v="22"/>
    <s v="Portland"/>
    <x v="1"/>
    <n v="43"/>
    <n v="158"/>
    <n v="6794"/>
    <n v="2581.7200000000003"/>
    <n v="0.38"/>
    <x v="1"/>
    <n v="2021"/>
    <x v="7"/>
    <x v="2"/>
    <x v="0"/>
    <n v="16.34"/>
  </r>
  <r>
    <x v="3"/>
    <n v="1128299"/>
    <d v="2021-09-25T00:00:00"/>
    <x v="2"/>
    <x v="22"/>
    <s v="Portland"/>
    <x v="2"/>
    <n v="39"/>
    <n v="83"/>
    <n v="3237"/>
    <n v="1359.54"/>
    <n v="0.42"/>
    <x v="1"/>
    <n v="2021"/>
    <x v="7"/>
    <x v="2"/>
    <x v="0"/>
    <n v="16.38"/>
  </r>
  <r>
    <x v="3"/>
    <n v="1128299"/>
    <d v="2021-09-25T00:00:00"/>
    <x v="2"/>
    <x v="22"/>
    <s v="Portland"/>
    <x v="3"/>
    <n v="38"/>
    <n v="62"/>
    <n v="2356"/>
    <n v="989.52"/>
    <n v="0.42"/>
    <x v="1"/>
    <n v="2021"/>
    <x v="7"/>
    <x v="2"/>
    <x v="0"/>
    <n v="15.959999999999999"/>
  </r>
  <r>
    <x v="3"/>
    <n v="1128299"/>
    <d v="2021-09-25T00:00:00"/>
    <x v="2"/>
    <x v="22"/>
    <s v="Portland"/>
    <x v="4"/>
    <n v="48"/>
    <n v="77"/>
    <n v="3696"/>
    <n v="1552.3200000000002"/>
    <n v="0.42000000000000004"/>
    <x v="1"/>
    <n v="2021"/>
    <x v="7"/>
    <x v="2"/>
    <x v="1"/>
    <n v="20.160000000000004"/>
  </r>
  <r>
    <x v="3"/>
    <n v="1128299"/>
    <d v="2021-09-25T00:00:00"/>
    <x v="2"/>
    <x v="22"/>
    <s v="Portland"/>
    <x v="5"/>
    <n v="36"/>
    <n v="85"/>
    <n v="3060"/>
    <n v="979.2"/>
    <n v="0.32"/>
    <x v="1"/>
    <n v="2021"/>
    <x v="7"/>
    <x v="2"/>
    <x v="1"/>
    <n v="11.520000000000001"/>
  </r>
  <r>
    <x v="3"/>
    <n v="1128299"/>
    <d v="2021-10-24T00:00:00"/>
    <x v="2"/>
    <x v="22"/>
    <s v="Portland"/>
    <x v="0"/>
    <n v="29"/>
    <n v="119"/>
    <n v="3451"/>
    <n v="1345.8899999999999"/>
    <n v="0.38999999999999996"/>
    <x v="1"/>
    <n v="2021"/>
    <x v="8"/>
    <x v="3"/>
    <x v="0"/>
    <n v="11.309999999999999"/>
  </r>
  <r>
    <x v="3"/>
    <n v="1128299"/>
    <d v="2021-10-24T00:00:00"/>
    <x v="2"/>
    <x v="22"/>
    <s v="Portland"/>
    <x v="1"/>
    <n v="37"/>
    <n v="179"/>
    <n v="6623"/>
    <n v="2516.7400000000002"/>
    <n v="0.38"/>
    <x v="1"/>
    <n v="2021"/>
    <x v="8"/>
    <x v="3"/>
    <x v="0"/>
    <n v="14.06"/>
  </r>
  <r>
    <x v="3"/>
    <n v="1128299"/>
    <d v="2021-10-24T00:00:00"/>
    <x v="2"/>
    <x v="22"/>
    <s v="Portland"/>
    <x v="2"/>
    <n v="37"/>
    <n v="109"/>
    <n v="4033"/>
    <n v="1492.21"/>
    <n v="0.37"/>
    <x v="1"/>
    <n v="2021"/>
    <x v="8"/>
    <x v="3"/>
    <x v="0"/>
    <n v="13.69"/>
  </r>
  <r>
    <x v="3"/>
    <n v="1128299"/>
    <d v="2021-10-24T00:00:00"/>
    <x v="2"/>
    <x v="22"/>
    <s v="Portland"/>
    <x v="3"/>
    <n v="34"/>
    <n v="114"/>
    <n v="3876"/>
    <n v="1511.6399999999999"/>
    <n v="0.38999999999999996"/>
    <x v="1"/>
    <n v="2021"/>
    <x v="8"/>
    <x v="3"/>
    <x v="0"/>
    <n v="13.259999999999998"/>
  </r>
  <r>
    <x v="3"/>
    <n v="1128299"/>
    <d v="2021-10-24T00:00:00"/>
    <x v="2"/>
    <x v="22"/>
    <s v="Portland"/>
    <x v="4"/>
    <n v="40"/>
    <n v="93"/>
    <n v="3720"/>
    <n v="1674"/>
    <n v="0.45"/>
    <x v="1"/>
    <n v="2021"/>
    <x v="8"/>
    <x v="3"/>
    <x v="1"/>
    <n v="18"/>
  </r>
  <r>
    <x v="3"/>
    <n v="1128299"/>
    <d v="2021-10-24T00:00:00"/>
    <x v="2"/>
    <x v="22"/>
    <s v="Portland"/>
    <x v="5"/>
    <n v="41"/>
    <n v="123"/>
    <n v="5043"/>
    <n v="1865.91"/>
    <n v="0.37"/>
    <x v="1"/>
    <n v="2021"/>
    <x v="8"/>
    <x v="3"/>
    <x v="1"/>
    <n v="15.17"/>
  </r>
  <r>
    <x v="3"/>
    <n v="1128299"/>
    <d v="2021-11-24T00:00:00"/>
    <x v="2"/>
    <x v="22"/>
    <s v="Portland"/>
    <x v="0"/>
    <n v="34"/>
    <n v="190"/>
    <n v="6460"/>
    <n v="2390.1999999999998"/>
    <n v="0.37"/>
    <x v="1"/>
    <n v="2021"/>
    <x v="9"/>
    <x v="3"/>
    <x v="0"/>
    <n v="12.579999999999998"/>
  </r>
  <r>
    <x v="3"/>
    <n v="1128299"/>
    <d v="2021-11-24T00:00:00"/>
    <x v="2"/>
    <x v="22"/>
    <s v="Portland"/>
    <x v="1"/>
    <n v="37"/>
    <n v="202"/>
    <n v="7474"/>
    <n v="2914.8599999999997"/>
    <n v="0.38999999999999996"/>
    <x v="1"/>
    <n v="2021"/>
    <x v="9"/>
    <x v="3"/>
    <x v="0"/>
    <n v="14.429999999999998"/>
  </r>
  <r>
    <x v="3"/>
    <n v="1128299"/>
    <d v="2021-11-24T00:00:00"/>
    <x v="2"/>
    <x v="22"/>
    <s v="Portland"/>
    <x v="2"/>
    <n v="32"/>
    <n v="152"/>
    <n v="4864"/>
    <n v="2042.8799999999999"/>
    <n v="0.42"/>
    <x v="1"/>
    <n v="2021"/>
    <x v="9"/>
    <x v="3"/>
    <x v="0"/>
    <n v="13.44"/>
  </r>
  <r>
    <x v="3"/>
    <n v="1128299"/>
    <d v="2021-11-24T00:00:00"/>
    <x v="2"/>
    <x v="22"/>
    <s v="Portland"/>
    <x v="3"/>
    <n v="39"/>
    <n v="149"/>
    <n v="5811"/>
    <n v="2382.5099999999998"/>
    <n v="0.41"/>
    <x v="1"/>
    <n v="2021"/>
    <x v="9"/>
    <x v="3"/>
    <x v="0"/>
    <n v="15.989999999999998"/>
  </r>
  <r>
    <x v="3"/>
    <n v="1128299"/>
    <d v="2021-11-24T00:00:00"/>
    <x v="2"/>
    <x v="22"/>
    <s v="Portland"/>
    <x v="4"/>
    <n v="50"/>
    <n v="145"/>
    <n v="7250"/>
    <n v="3335"/>
    <n v="0.46"/>
    <x v="1"/>
    <n v="2021"/>
    <x v="9"/>
    <x v="3"/>
    <x v="1"/>
    <n v="23"/>
  </r>
  <r>
    <x v="3"/>
    <n v="1128299"/>
    <d v="2021-11-24T00:00:00"/>
    <x v="2"/>
    <x v="22"/>
    <s v="Portland"/>
    <x v="5"/>
    <n v="53"/>
    <n v="165"/>
    <n v="8745"/>
    <n v="3235.65"/>
    <n v="0.37"/>
    <x v="1"/>
    <n v="2021"/>
    <x v="9"/>
    <x v="3"/>
    <x v="1"/>
    <n v="19.61"/>
  </r>
  <r>
    <x v="3"/>
    <n v="1128299"/>
    <d v="2021-12-23T00:00:00"/>
    <x v="2"/>
    <x v="22"/>
    <s v="Portland"/>
    <x v="0"/>
    <n v="51"/>
    <n v="225"/>
    <n v="11475"/>
    <n v="4819.5"/>
    <n v="0.42"/>
    <x v="1"/>
    <n v="2021"/>
    <x v="10"/>
    <x v="3"/>
    <x v="0"/>
    <n v="21.42"/>
  </r>
  <r>
    <x v="3"/>
    <n v="1128299"/>
    <d v="2021-12-23T00:00:00"/>
    <x v="2"/>
    <x v="22"/>
    <s v="Portland"/>
    <x v="1"/>
    <n v="56"/>
    <n v="233"/>
    <n v="13048"/>
    <n v="5219.2"/>
    <n v="0.39999999999999997"/>
    <x v="1"/>
    <n v="2021"/>
    <x v="10"/>
    <x v="3"/>
    <x v="0"/>
    <n v="22.4"/>
  </r>
  <r>
    <x v="3"/>
    <n v="1128299"/>
    <d v="2021-12-23T00:00:00"/>
    <x v="2"/>
    <x v="22"/>
    <s v="Portland"/>
    <x v="2"/>
    <n v="48"/>
    <n v="193"/>
    <n v="9264"/>
    <n v="3798.24"/>
    <n v="0.41"/>
    <x v="1"/>
    <n v="2021"/>
    <x v="10"/>
    <x v="3"/>
    <x v="0"/>
    <n v="19.68"/>
  </r>
  <r>
    <x v="3"/>
    <n v="1128299"/>
    <d v="2021-12-23T00:00:00"/>
    <x v="2"/>
    <x v="22"/>
    <s v="Portland"/>
    <x v="3"/>
    <n v="53"/>
    <n v="165"/>
    <n v="8745"/>
    <n v="3410.5499999999997"/>
    <n v="0.38999999999999996"/>
    <x v="1"/>
    <n v="2021"/>
    <x v="10"/>
    <x v="3"/>
    <x v="0"/>
    <n v="20.669999999999998"/>
  </r>
  <r>
    <x v="3"/>
    <n v="1128299"/>
    <d v="2021-12-23T00:00:00"/>
    <x v="2"/>
    <x v="22"/>
    <s v="Portland"/>
    <x v="4"/>
    <n v="54"/>
    <n v="157"/>
    <n v="8478"/>
    <n v="3984.6600000000003"/>
    <n v="0.47000000000000003"/>
    <x v="1"/>
    <n v="2021"/>
    <x v="10"/>
    <x v="3"/>
    <x v="1"/>
    <n v="25.380000000000003"/>
  </r>
  <r>
    <x v="3"/>
    <n v="1128299"/>
    <d v="2021-12-23T00:00:00"/>
    <x v="2"/>
    <x v="22"/>
    <s v="Portland"/>
    <x v="5"/>
    <n v="55"/>
    <n v="201"/>
    <n v="11055"/>
    <n v="3758.7"/>
    <n v="0.33999999999999997"/>
    <x v="1"/>
    <n v="2021"/>
    <x v="10"/>
    <x v="3"/>
    <x v="1"/>
    <n v="18.7"/>
  </r>
  <r>
    <x v="3"/>
    <n v="1128299"/>
    <d v="2021-01-17T00:00:00"/>
    <x v="2"/>
    <x v="22"/>
    <s v="Portland"/>
    <x v="0"/>
    <n v="28"/>
    <n v="120"/>
    <n v="3360"/>
    <n v="1411.2"/>
    <n v="0.42"/>
    <x v="1"/>
    <n v="2021"/>
    <x v="0"/>
    <x v="0"/>
    <x v="0"/>
    <n v="11.76"/>
  </r>
  <r>
    <x v="3"/>
    <n v="1128299"/>
    <d v="2021-01-17T00:00:00"/>
    <x v="2"/>
    <x v="22"/>
    <s v="Portland"/>
    <x v="1"/>
    <n v="31"/>
    <n v="124"/>
    <n v="3844"/>
    <n v="1691.36"/>
    <n v="0.43999999999999995"/>
    <x v="1"/>
    <n v="2021"/>
    <x v="0"/>
    <x v="0"/>
    <x v="0"/>
    <n v="13.639999999999999"/>
  </r>
  <r>
    <x v="3"/>
    <n v="1128299"/>
    <d v="2021-01-17T00:00:00"/>
    <x v="2"/>
    <x v="22"/>
    <s v="Portland"/>
    <x v="2"/>
    <n v="33"/>
    <n v="128"/>
    <n v="4224"/>
    <n v="1816.3199999999997"/>
    <n v="0.42999999999999994"/>
    <x v="1"/>
    <n v="2021"/>
    <x v="0"/>
    <x v="0"/>
    <x v="0"/>
    <n v="14.189999999999998"/>
  </r>
  <r>
    <x v="3"/>
    <n v="1128299"/>
    <d v="2021-01-17T00:00:00"/>
    <x v="2"/>
    <x v="22"/>
    <s v="Portland"/>
    <x v="3"/>
    <n v="34"/>
    <n v="78"/>
    <n v="2652"/>
    <n v="1219.9199999999998"/>
    <n v="0.45999999999999996"/>
    <x v="1"/>
    <n v="2021"/>
    <x v="0"/>
    <x v="0"/>
    <x v="0"/>
    <n v="15.639999999999999"/>
  </r>
  <r>
    <x v="3"/>
    <n v="1128299"/>
    <d v="2021-01-17T00:00:00"/>
    <x v="2"/>
    <x v="22"/>
    <s v="Portland"/>
    <x v="4"/>
    <n v="33"/>
    <n v="68"/>
    <n v="2244"/>
    <n v="1144.44"/>
    <n v="0.51"/>
    <x v="1"/>
    <n v="2021"/>
    <x v="0"/>
    <x v="0"/>
    <x v="1"/>
    <n v="16.830000000000002"/>
  </r>
  <r>
    <x v="3"/>
    <n v="1128299"/>
    <d v="2021-01-17T00:00:00"/>
    <x v="2"/>
    <x v="22"/>
    <s v="Portland"/>
    <x v="5"/>
    <n v="34"/>
    <n v="140"/>
    <n v="4760"/>
    <n v="1903.9999999999998"/>
    <n v="0.39999999999999997"/>
    <x v="1"/>
    <n v="2021"/>
    <x v="0"/>
    <x v="0"/>
    <x v="1"/>
    <n v="13.599999999999998"/>
  </r>
  <r>
    <x v="3"/>
    <n v="1128299"/>
    <d v="2021-02-17T00:00:00"/>
    <x v="2"/>
    <x v="22"/>
    <s v="Portland"/>
    <x v="0"/>
    <n v="24"/>
    <n v="175"/>
    <n v="4200"/>
    <n v="1889.9999999999998"/>
    <n v="0.44999999999999996"/>
    <x v="1"/>
    <n v="2021"/>
    <x v="1"/>
    <x v="0"/>
    <x v="0"/>
    <n v="10.799999999999999"/>
  </r>
  <r>
    <x v="3"/>
    <n v="1128299"/>
    <d v="2021-02-17T00:00:00"/>
    <x v="2"/>
    <x v="22"/>
    <s v="Portland"/>
    <x v="1"/>
    <n v="31"/>
    <n v="124"/>
    <n v="3844"/>
    <n v="1652.9199999999998"/>
    <n v="0.42999999999999994"/>
    <x v="1"/>
    <n v="2021"/>
    <x v="1"/>
    <x v="0"/>
    <x v="0"/>
    <n v="13.329999999999998"/>
  </r>
  <r>
    <x v="3"/>
    <n v="1128299"/>
    <d v="2021-02-17T00:00:00"/>
    <x v="2"/>
    <x v="22"/>
    <s v="Portland"/>
    <x v="2"/>
    <n v="34"/>
    <n v="132"/>
    <n v="4488"/>
    <n v="1929.8399999999997"/>
    <n v="0.42999999999999994"/>
    <x v="1"/>
    <n v="2021"/>
    <x v="1"/>
    <x v="0"/>
    <x v="0"/>
    <n v="14.619999999999997"/>
  </r>
  <r>
    <x v="3"/>
    <n v="1128299"/>
    <d v="2021-02-17T00:00:00"/>
    <x v="1"/>
    <x v="23"/>
    <s v="New Orleans"/>
    <x v="3"/>
    <n v="33"/>
    <n v="75"/>
    <n v="2475"/>
    <n v="1163.25"/>
    <n v="0.47"/>
    <x v="1"/>
    <n v="2021"/>
    <x v="1"/>
    <x v="0"/>
    <x v="0"/>
    <n v="15.51"/>
  </r>
  <r>
    <x v="3"/>
    <n v="1128299"/>
    <d v="2021-02-17T00:00:00"/>
    <x v="1"/>
    <x v="23"/>
    <s v="New Orleans"/>
    <x v="4"/>
    <n v="33"/>
    <n v="53"/>
    <n v="1749"/>
    <n v="822.03000000000009"/>
    <n v="0.47000000000000003"/>
    <x v="1"/>
    <n v="2021"/>
    <x v="1"/>
    <x v="0"/>
    <x v="1"/>
    <n v="15.510000000000002"/>
  </r>
  <r>
    <x v="3"/>
    <n v="1128299"/>
    <d v="2021-02-17T00:00:00"/>
    <x v="1"/>
    <x v="23"/>
    <s v="New Orleans"/>
    <x v="5"/>
    <n v="32"/>
    <n v="131"/>
    <n v="4192"/>
    <n v="1551.04"/>
    <n v="0.37"/>
    <x v="1"/>
    <n v="2021"/>
    <x v="1"/>
    <x v="0"/>
    <x v="1"/>
    <n v="11.84"/>
  </r>
  <r>
    <x v="3"/>
    <n v="1128299"/>
    <d v="2021-03-16T00:00:00"/>
    <x v="1"/>
    <x v="23"/>
    <s v="New Orleans"/>
    <x v="0"/>
    <n v="29"/>
    <n v="179"/>
    <n v="5191"/>
    <n v="2387.8599999999997"/>
    <n v="0.45999999999999996"/>
    <x v="1"/>
    <n v="2021"/>
    <x v="2"/>
    <x v="0"/>
    <x v="0"/>
    <n v="13.339999999999998"/>
  </r>
  <r>
    <x v="3"/>
    <n v="1128299"/>
    <d v="2021-03-16T00:00:00"/>
    <x v="1"/>
    <x v="23"/>
    <s v="New Orleans"/>
    <x v="1"/>
    <n v="38"/>
    <n v="120"/>
    <n v="4560"/>
    <n v="2006.3999999999999"/>
    <n v="0.43999999999999995"/>
    <x v="1"/>
    <n v="2021"/>
    <x v="2"/>
    <x v="0"/>
    <x v="0"/>
    <n v="16.72"/>
  </r>
  <r>
    <x v="3"/>
    <n v="1128299"/>
    <d v="2021-03-16T00:00:00"/>
    <x v="1"/>
    <x v="23"/>
    <s v="New Orleans"/>
    <x v="2"/>
    <n v="39"/>
    <n v="120"/>
    <n v="4680"/>
    <n v="2106"/>
    <n v="0.44999999999999996"/>
    <x v="1"/>
    <n v="2021"/>
    <x v="2"/>
    <x v="0"/>
    <x v="0"/>
    <n v="17.55"/>
  </r>
  <r>
    <x v="3"/>
    <n v="1128299"/>
    <d v="2021-03-16T00:00:00"/>
    <x v="1"/>
    <x v="23"/>
    <s v="New Orleans"/>
    <x v="3"/>
    <n v="43"/>
    <n v="96"/>
    <n v="4128"/>
    <n v="1775.0399999999997"/>
    <n v="0.42999999999999994"/>
    <x v="1"/>
    <n v="2021"/>
    <x v="2"/>
    <x v="0"/>
    <x v="0"/>
    <n v="18.489999999999998"/>
  </r>
  <r>
    <x v="3"/>
    <n v="1128299"/>
    <d v="2021-03-16T00:00:00"/>
    <x v="1"/>
    <x v="23"/>
    <s v="New Orleans"/>
    <x v="4"/>
    <n v="40"/>
    <n v="50"/>
    <n v="2000"/>
    <n v="1020"/>
    <n v="0.51"/>
    <x v="1"/>
    <n v="2021"/>
    <x v="2"/>
    <x v="0"/>
    <x v="1"/>
    <n v="20.399999999999999"/>
  </r>
  <r>
    <x v="3"/>
    <n v="1128299"/>
    <d v="2021-03-16T00:00:00"/>
    <x v="1"/>
    <x v="23"/>
    <s v="New Orleans"/>
    <x v="5"/>
    <n v="29"/>
    <n v="109"/>
    <n v="3161"/>
    <n v="1169.57"/>
    <n v="0.37"/>
    <x v="1"/>
    <n v="2021"/>
    <x v="2"/>
    <x v="0"/>
    <x v="1"/>
    <n v="10.729999999999999"/>
  </r>
  <r>
    <x v="3"/>
    <n v="1128299"/>
    <d v="2021-04-17T00:00:00"/>
    <x v="1"/>
    <x v="23"/>
    <s v="New Orleans"/>
    <x v="0"/>
    <n v="38"/>
    <n v="168"/>
    <n v="6384"/>
    <n v="3000.48"/>
    <n v="0.47"/>
    <x v="1"/>
    <n v="2021"/>
    <x v="3"/>
    <x v="1"/>
    <x v="0"/>
    <n v="17.86"/>
  </r>
  <r>
    <x v="3"/>
    <n v="1128299"/>
    <d v="2021-04-17T00:00:00"/>
    <x v="1"/>
    <x v="23"/>
    <s v="New Orleans"/>
    <x v="1"/>
    <n v="36"/>
    <n v="107"/>
    <n v="3852"/>
    <n v="1771.9199999999998"/>
    <n v="0.45999999999999996"/>
    <x v="1"/>
    <n v="2021"/>
    <x v="3"/>
    <x v="1"/>
    <x v="0"/>
    <n v="16.559999999999999"/>
  </r>
  <r>
    <x v="3"/>
    <n v="1128299"/>
    <d v="2021-04-17T00:00:00"/>
    <x v="1"/>
    <x v="23"/>
    <s v="New Orleans"/>
    <x v="2"/>
    <n v="40"/>
    <n v="120"/>
    <n v="4800"/>
    <n v="2016"/>
    <n v="0.42"/>
    <x v="1"/>
    <n v="2021"/>
    <x v="3"/>
    <x v="1"/>
    <x v="0"/>
    <n v="16.8"/>
  </r>
  <r>
    <x v="3"/>
    <n v="1128299"/>
    <d v="2021-04-17T00:00:00"/>
    <x v="1"/>
    <x v="23"/>
    <s v="New Orleans"/>
    <x v="3"/>
    <n v="27"/>
    <n v="91"/>
    <n v="2457"/>
    <n v="1105.6499999999999"/>
    <n v="0.44999999999999996"/>
    <x v="1"/>
    <n v="2021"/>
    <x v="3"/>
    <x v="1"/>
    <x v="0"/>
    <n v="12.149999999999999"/>
  </r>
  <r>
    <x v="3"/>
    <n v="1128299"/>
    <d v="2021-04-17T00:00:00"/>
    <x v="1"/>
    <x v="23"/>
    <s v="New Orleans"/>
    <x v="4"/>
    <n v="34"/>
    <n v="56"/>
    <n v="1904"/>
    <n v="971.04"/>
    <n v="0.51"/>
    <x v="1"/>
    <n v="2021"/>
    <x v="3"/>
    <x v="1"/>
    <x v="1"/>
    <n v="17.34"/>
  </r>
  <r>
    <x v="3"/>
    <n v="1128299"/>
    <d v="2021-04-17T00:00:00"/>
    <x v="1"/>
    <x v="23"/>
    <s v="New Orleans"/>
    <x v="5"/>
    <n v="39"/>
    <n v="123"/>
    <n v="4797"/>
    <n v="1774.8899999999999"/>
    <n v="0.37"/>
    <x v="1"/>
    <n v="2021"/>
    <x v="3"/>
    <x v="1"/>
    <x v="1"/>
    <n v="14.43"/>
  </r>
  <r>
    <x v="3"/>
    <n v="1128299"/>
    <d v="2021-05-18T00:00:00"/>
    <x v="1"/>
    <x v="23"/>
    <s v="New Orleans"/>
    <x v="0"/>
    <n v="32"/>
    <n v="176"/>
    <n v="5632"/>
    <n v="2421.7599999999998"/>
    <n v="0.42999999999999994"/>
    <x v="1"/>
    <n v="2021"/>
    <x v="4"/>
    <x v="1"/>
    <x v="0"/>
    <n v="13.759999999999998"/>
  </r>
  <r>
    <x v="3"/>
    <n v="1128299"/>
    <d v="2021-05-18T00:00:00"/>
    <x v="1"/>
    <x v="23"/>
    <s v="New Orleans"/>
    <x v="1"/>
    <n v="40"/>
    <n v="128"/>
    <n v="5120"/>
    <n v="2252.7999999999997"/>
    <n v="0.43999999999999995"/>
    <x v="1"/>
    <n v="2021"/>
    <x v="4"/>
    <x v="1"/>
    <x v="0"/>
    <n v="17.599999999999998"/>
  </r>
  <r>
    <x v="3"/>
    <n v="1128299"/>
    <d v="2021-05-18T00:00:00"/>
    <x v="1"/>
    <x v="23"/>
    <s v="New Orleans"/>
    <x v="2"/>
    <n v="37"/>
    <n v="136"/>
    <n v="5032"/>
    <n v="2113.44"/>
    <n v="0.42"/>
    <x v="1"/>
    <n v="2021"/>
    <x v="4"/>
    <x v="1"/>
    <x v="0"/>
    <n v="15.540000000000001"/>
  </r>
  <r>
    <x v="3"/>
    <n v="1128299"/>
    <d v="2021-05-18T00:00:00"/>
    <x v="1"/>
    <x v="23"/>
    <s v="New Orleans"/>
    <x v="3"/>
    <n v="33"/>
    <n v="101"/>
    <n v="3333"/>
    <n v="1433.1899999999998"/>
    <n v="0.42999999999999994"/>
    <x v="1"/>
    <n v="2021"/>
    <x v="4"/>
    <x v="1"/>
    <x v="0"/>
    <n v="14.189999999999998"/>
  </r>
  <r>
    <x v="3"/>
    <n v="1128299"/>
    <d v="2021-05-18T00:00:00"/>
    <x v="1"/>
    <x v="23"/>
    <s v="New Orleans"/>
    <x v="4"/>
    <n v="32"/>
    <n v="77"/>
    <n v="2464"/>
    <n v="1182.72"/>
    <n v="0.48"/>
    <x v="1"/>
    <n v="2021"/>
    <x v="4"/>
    <x v="1"/>
    <x v="1"/>
    <n v="15.360000000000001"/>
  </r>
  <r>
    <x v="3"/>
    <n v="1128299"/>
    <d v="2021-05-18T00:00:00"/>
    <x v="1"/>
    <x v="23"/>
    <s v="New Orleans"/>
    <x v="5"/>
    <n v="46"/>
    <n v="178"/>
    <n v="8188"/>
    <n v="3275.2"/>
    <n v="0.39999999999999997"/>
    <x v="1"/>
    <n v="2021"/>
    <x v="4"/>
    <x v="1"/>
    <x v="1"/>
    <n v="18.399999999999999"/>
  </r>
  <r>
    <x v="3"/>
    <n v="1128299"/>
    <d v="2021-06-17T00:00:00"/>
    <x v="1"/>
    <x v="23"/>
    <s v="New Orleans"/>
    <x v="0"/>
    <n v="47"/>
    <n v="256"/>
    <n v="12032"/>
    <n v="5655.04"/>
    <n v="0.47"/>
    <x v="1"/>
    <n v="2021"/>
    <x v="11"/>
    <x v="1"/>
    <x v="0"/>
    <n v="22.09"/>
  </r>
  <r>
    <x v="3"/>
    <n v="1128299"/>
    <d v="2021-06-17T00:00:00"/>
    <x v="1"/>
    <x v="23"/>
    <s v="New Orleans"/>
    <x v="1"/>
    <n v="55"/>
    <n v="224"/>
    <n v="12320"/>
    <n v="5543.9999999999991"/>
    <n v="0.44999999999999996"/>
    <x v="1"/>
    <n v="2021"/>
    <x v="11"/>
    <x v="1"/>
    <x v="0"/>
    <n v="24.749999999999996"/>
  </r>
  <r>
    <x v="3"/>
    <n v="1128299"/>
    <d v="2021-06-17T00:00:00"/>
    <x v="1"/>
    <x v="23"/>
    <s v="New Orleans"/>
    <x v="2"/>
    <n v="55"/>
    <n v="210"/>
    <n v="11550"/>
    <n v="5081.9999999999991"/>
    <n v="0.43999999999999995"/>
    <x v="1"/>
    <n v="2021"/>
    <x v="11"/>
    <x v="1"/>
    <x v="0"/>
    <n v="24.199999999999996"/>
  </r>
  <r>
    <x v="3"/>
    <n v="1128299"/>
    <d v="2021-06-17T00:00:00"/>
    <x v="1"/>
    <x v="23"/>
    <s v="New Orleans"/>
    <x v="3"/>
    <n v="59"/>
    <n v="184"/>
    <n v="10856"/>
    <n v="5102.32"/>
    <n v="0.47"/>
    <x v="1"/>
    <n v="2021"/>
    <x v="11"/>
    <x v="1"/>
    <x v="0"/>
    <n v="27.729999999999997"/>
  </r>
  <r>
    <x v="3"/>
    <n v="1128299"/>
    <d v="2021-06-17T00:00:00"/>
    <x v="1"/>
    <x v="23"/>
    <s v="New Orleans"/>
    <x v="4"/>
    <n v="70"/>
    <n v="153"/>
    <n v="10710"/>
    <n v="5033.7000000000007"/>
    <n v="0.47000000000000003"/>
    <x v="1"/>
    <n v="2021"/>
    <x v="11"/>
    <x v="1"/>
    <x v="1"/>
    <n v="32.900000000000006"/>
  </r>
  <r>
    <x v="3"/>
    <n v="1128299"/>
    <d v="2021-06-17T00:00:00"/>
    <x v="1"/>
    <x v="23"/>
    <s v="New Orleans"/>
    <x v="5"/>
    <n v="80"/>
    <n v="248"/>
    <n v="19840"/>
    <n v="8134.4"/>
    <n v="0.41"/>
    <x v="1"/>
    <n v="2021"/>
    <x v="11"/>
    <x v="1"/>
    <x v="1"/>
    <n v="32.799999999999997"/>
  </r>
  <r>
    <x v="3"/>
    <n v="1128299"/>
    <d v="2021-07-16T00:00:00"/>
    <x v="1"/>
    <x v="23"/>
    <s v="New Orleans"/>
    <x v="0"/>
    <n v="62"/>
    <n v="306"/>
    <n v="18972"/>
    <n v="8157.9599999999991"/>
    <n v="0.42999999999999994"/>
    <x v="1"/>
    <n v="2021"/>
    <x v="5"/>
    <x v="2"/>
    <x v="0"/>
    <n v="26.659999999999997"/>
  </r>
  <r>
    <x v="3"/>
    <n v="1128299"/>
    <d v="2021-07-16T00:00:00"/>
    <x v="1"/>
    <x v="23"/>
    <s v="New Orleans"/>
    <x v="1"/>
    <n v="67"/>
    <n v="248"/>
    <n v="16616"/>
    <n v="7643.36"/>
    <n v="0.45999999999999996"/>
    <x v="1"/>
    <n v="2021"/>
    <x v="5"/>
    <x v="2"/>
    <x v="0"/>
    <n v="30.82"/>
  </r>
  <r>
    <x v="3"/>
    <n v="1128299"/>
    <d v="2021-07-16T00:00:00"/>
    <x v="1"/>
    <x v="23"/>
    <s v="New Orleans"/>
    <x v="2"/>
    <n v="69"/>
    <n v="210"/>
    <n v="14490"/>
    <n v="6810.2999999999993"/>
    <n v="0.47"/>
    <x v="1"/>
    <n v="2021"/>
    <x v="5"/>
    <x v="2"/>
    <x v="0"/>
    <n v="32.43"/>
  </r>
  <r>
    <x v="3"/>
    <n v="1128299"/>
    <d v="2021-07-16T00:00:00"/>
    <x v="1"/>
    <x v="23"/>
    <s v="New Orleans"/>
    <x v="3"/>
    <n v="62"/>
    <n v="198"/>
    <n v="12276"/>
    <n v="5524.2"/>
    <n v="0.44999999999999996"/>
    <x v="1"/>
    <n v="2021"/>
    <x v="5"/>
    <x v="2"/>
    <x v="0"/>
    <n v="27.9"/>
  </r>
  <r>
    <x v="3"/>
    <n v="1128299"/>
    <d v="2021-07-16T00:00:00"/>
    <x v="1"/>
    <x v="23"/>
    <s v="New Orleans"/>
    <x v="4"/>
    <n v="73"/>
    <n v="221"/>
    <n v="16133"/>
    <n v="7905.17"/>
    <n v="0.49"/>
    <x v="1"/>
    <n v="2021"/>
    <x v="5"/>
    <x v="2"/>
    <x v="1"/>
    <n v="35.770000000000003"/>
  </r>
  <r>
    <x v="3"/>
    <n v="1128299"/>
    <d v="2021-07-16T00:00:00"/>
    <x v="1"/>
    <x v="23"/>
    <s v="New Orleans"/>
    <x v="5"/>
    <n v="81"/>
    <n v="208"/>
    <n v="16848"/>
    <n v="6907.6799999999994"/>
    <n v="0.41"/>
    <x v="1"/>
    <n v="2021"/>
    <x v="5"/>
    <x v="2"/>
    <x v="1"/>
    <n v="33.209999999999994"/>
  </r>
  <r>
    <x v="3"/>
    <n v="1128299"/>
    <d v="2021-08-17T00:00:00"/>
    <x v="1"/>
    <x v="23"/>
    <s v="New Orleans"/>
    <x v="0"/>
    <n v="73"/>
    <n v="255"/>
    <n v="18615"/>
    <n v="8749.0499999999993"/>
    <n v="0.47"/>
    <x v="1"/>
    <n v="2021"/>
    <x v="6"/>
    <x v="2"/>
    <x v="0"/>
    <n v="34.309999999999995"/>
  </r>
  <r>
    <x v="3"/>
    <n v="1128299"/>
    <d v="2021-08-17T00:00:00"/>
    <x v="1"/>
    <x v="23"/>
    <s v="New Orleans"/>
    <x v="1"/>
    <n v="57"/>
    <n v="256"/>
    <n v="14592"/>
    <n v="6420.48"/>
    <n v="0.43999999999999995"/>
    <x v="1"/>
    <n v="2021"/>
    <x v="6"/>
    <x v="2"/>
    <x v="0"/>
    <n v="25.08"/>
  </r>
  <r>
    <x v="3"/>
    <n v="1128299"/>
    <d v="2021-08-17T00:00:00"/>
    <x v="1"/>
    <x v="23"/>
    <s v="New Orleans"/>
    <x v="2"/>
    <n v="50"/>
    <n v="217"/>
    <n v="10850"/>
    <n v="4557"/>
    <n v="0.42"/>
    <x v="1"/>
    <n v="2021"/>
    <x v="6"/>
    <x v="2"/>
    <x v="0"/>
    <n v="21"/>
  </r>
  <r>
    <x v="3"/>
    <n v="1128299"/>
    <d v="2021-08-17T00:00:00"/>
    <x v="1"/>
    <x v="23"/>
    <s v="New Orleans"/>
    <x v="3"/>
    <n v="55"/>
    <n v="143"/>
    <n v="7865"/>
    <n v="3696.5499999999997"/>
    <n v="0.47"/>
    <x v="1"/>
    <n v="2021"/>
    <x v="6"/>
    <x v="2"/>
    <x v="0"/>
    <n v="25.849999999999998"/>
  </r>
  <r>
    <x v="3"/>
    <n v="1128299"/>
    <d v="2021-08-17T00:00:00"/>
    <x v="1"/>
    <x v="23"/>
    <s v="New Orleans"/>
    <x v="4"/>
    <n v="47"/>
    <n v="152"/>
    <n v="7144"/>
    <n v="3500.56"/>
    <n v="0.49"/>
    <x v="1"/>
    <n v="2021"/>
    <x v="6"/>
    <x v="2"/>
    <x v="1"/>
    <n v="23.03"/>
  </r>
  <r>
    <x v="3"/>
    <n v="1128299"/>
    <d v="2021-08-17T00:00:00"/>
    <x v="1"/>
    <x v="23"/>
    <s v="New Orleans"/>
    <x v="5"/>
    <n v="46"/>
    <n v="102"/>
    <n v="4692"/>
    <n v="1782.96"/>
    <n v="0.38"/>
    <x v="1"/>
    <n v="2021"/>
    <x v="6"/>
    <x v="2"/>
    <x v="1"/>
    <n v="17.48"/>
  </r>
  <r>
    <x v="3"/>
    <n v="1128299"/>
    <d v="2021-09-18T00:00:00"/>
    <x v="1"/>
    <x v="23"/>
    <s v="New Orleans"/>
    <x v="0"/>
    <n v="33"/>
    <n v="175"/>
    <n v="5775"/>
    <n v="2425.5"/>
    <n v="0.42"/>
    <x v="1"/>
    <n v="2021"/>
    <x v="7"/>
    <x v="2"/>
    <x v="0"/>
    <n v="13.86"/>
  </r>
  <r>
    <x v="3"/>
    <n v="1128299"/>
    <d v="2021-09-18T00:00:00"/>
    <x v="1"/>
    <x v="23"/>
    <s v="New Orleans"/>
    <x v="1"/>
    <n v="40"/>
    <n v="175"/>
    <n v="7000"/>
    <n v="3009.9999999999995"/>
    <n v="0.42999999999999994"/>
    <x v="1"/>
    <n v="2021"/>
    <x v="7"/>
    <x v="2"/>
    <x v="0"/>
    <n v="17.199999999999996"/>
  </r>
  <r>
    <x v="3"/>
    <n v="1128299"/>
    <d v="2021-09-18T00:00:00"/>
    <x v="1"/>
    <x v="23"/>
    <s v="New Orleans"/>
    <x v="2"/>
    <n v="30"/>
    <n v="96"/>
    <n v="2880"/>
    <n v="1324.8"/>
    <n v="0.45999999999999996"/>
    <x v="1"/>
    <n v="2021"/>
    <x v="7"/>
    <x v="2"/>
    <x v="0"/>
    <n v="13.799999999999999"/>
  </r>
  <r>
    <x v="3"/>
    <n v="1128299"/>
    <d v="2021-09-18T00:00:00"/>
    <x v="1"/>
    <x v="23"/>
    <s v="New Orleans"/>
    <x v="3"/>
    <n v="34"/>
    <n v="80"/>
    <n v="2720"/>
    <n v="1142.3999999999999"/>
    <n v="0.42"/>
    <x v="1"/>
    <n v="2021"/>
    <x v="7"/>
    <x v="2"/>
    <x v="0"/>
    <n v="14.279999999999998"/>
  </r>
  <r>
    <x v="3"/>
    <n v="1128299"/>
    <d v="2021-09-18T00:00:00"/>
    <x v="1"/>
    <x v="23"/>
    <s v="New Orleans"/>
    <x v="4"/>
    <n v="41"/>
    <n v="83"/>
    <n v="3403"/>
    <n v="1633.4399999999998"/>
    <n v="0.48"/>
    <x v="1"/>
    <n v="2021"/>
    <x v="7"/>
    <x v="2"/>
    <x v="1"/>
    <n v="19.679999999999996"/>
  </r>
  <r>
    <x v="3"/>
    <n v="1128299"/>
    <d v="2021-09-18T00:00:00"/>
    <x v="1"/>
    <x v="23"/>
    <s v="New Orleans"/>
    <x v="5"/>
    <n v="30"/>
    <n v="90"/>
    <n v="2700"/>
    <n v="1080"/>
    <n v="0.39999999999999997"/>
    <x v="1"/>
    <n v="2021"/>
    <x v="7"/>
    <x v="2"/>
    <x v="1"/>
    <n v="12"/>
  </r>
  <r>
    <x v="3"/>
    <n v="1128299"/>
    <d v="2021-10-17T00:00:00"/>
    <x v="1"/>
    <x v="23"/>
    <s v="New Orleans"/>
    <x v="0"/>
    <n v="25"/>
    <n v="124"/>
    <n v="3100"/>
    <n v="1332.9999999999998"/>
    <n v="0.42999999999999994"/>
    <x v="1"/>
    <n v="2021"/>
    <x v="8"/>
    <x v="3"/>
    <x v="0"/>
    <n v="10.749999999999998"/>
  </r>
  <r>
    <x v="3"/>
    <n v="1128299"/>
    <d v="2021-10-17T00:00:00"/>
    <x v="1"/>
    <x v="23"/>
    <s v="New Orleans"/>
    <x v="1"/>
    <n v="34"/>
    <n v="184"/>
    <n v="6256"/>
    <n v="2815.2"/>
    <n v="0.44999999999999996"/>
    <x v="1"/>
    <n v="2021"/>
    <x v="8"/>
    <x v="3"/>
    <x v="0"/>
    <n v="15.299999999999999"/>
  </r>
  <r>
    <x v="3"/>
    <n v="1128299"/>
    <d v="2021-10-17T00:00:00"/>
    <x v="1"/>
    <x v="23"/>
    <s v="New Orleans"/>
    <x v="2"/>
    <n v="33"/>
    <n v="128"/>
    <n v="4224"/>
    <n v="1900.7999999999997"/>
    <n v="0.44999999999999996"/>
    <x v="1"/>
    <n v="2021"/>
    <x v="8"/>
    <x v="3"/>
    <x v="0"/>
    <n v="14.849999999999998"/>
  </r>
  <r>
    <x v="3"/>
    <n v="1128299"/>
    <d v="2021-10-17T00:00:00"/>
    <x v="1"/>
    <x v="23"/>
    <s v="New Orleans"/>
    <x v="3"/>
    <n v="31"/>
    <n v="120"/>
    <n v="3720"/>
    <n v="1599.5999999999997"/>
    <n v="0.42999999999999994"/>
    <x v="1"/>
    <n v="2021"/>
    <x v="8"/>
    <x v="3"/>
    <x v="0"/>
    <n v="13.329999999999997"/>
  </r>
  <r>
    <x v="3"/>
    <n v="1128299"/>
    <d v="2021-10-17T00:00:00"/>
    <x v="1"/>
    <x v="23"/>
    <s v="New Orleans"/>
    <x v="4"/>
    <n v="39"/>
    <n v="112"/>
    <n v="4368"/>
    <n v="2096.64"/>
    <n v="0.48"/>
    <x v="1"/>
    <n v="2021"/>
    <x v="8"/>
    <x v="3"/>
    <x v="1"/>
    <n v="18.72"/>
  </r>
  <r>
    <x v="3"/>
    <n v="1128299"/>
    <d v="2021-10-17T00:00:00"/>
    <x v="1"/>
    <x v="23"/>
    <s v="New Orleans"/>
    <x v="5"/>
    <n v="44"/>
    <n v="140"/>
    <n v="6160"/>
    <n v="2464"/>
    <n v="0.39999999999999997"/>
    <x v="1"/>
    <n v="2021"/>
    <x v="8"/>
    <x v="3"/>
    <x v="1"/>
    <n v="17.600000000000001"/>
  </r>
  <r>
    <x v="3"/>
    <n v="1128299"/>
    <d v="2021-11-17T00:00:00"/>
    <x v="1"/>
    <x v="23"/>
    <s v="New Orleans"/>
    <x v="0"/>
    <n v="28"/>
    <n v="219"/>
    <n v="6132"/>
    <n v="2882.04"/>
    <n v="0.47"/>
    <x v="1"/>
    <n v="2021"/>
    <x v="9"/>
    <x v="3"/>
    <x v="0"/>
    <n v="13.16"/>
  </r>
  <r>
    <x v="3"/>
    <n v="1128299"/>
    <d v="2021-11-17T00:00:00"/>
    <x v="1"/>
    <x v="23"/>
    <s v="New Orleans"/>
    <x v="1"/>
    <n v="35"/>
    <n v="224"/>
    <n v="7840"/>
    <n v="3684.7999999999997"/>
    <n v="0.47"/>
    <x v="1"/>
    <n v="2021"/>
    <x v="9"/>
    <x v="3"/>
    <x v="0"/>
    <n v="16.45"/>
  </r>
  <r>
    <x v="3"/>
    <n v="1128299"/>
    <d v="2021-11-17T00:00:00"/>
    <x v="1"/>
    <x v="23"/>
    <s v="New Orleans"/>
    <x v="2"/>
    <n v="30"/>
    <n v="158"/>
    <n v="4740"/>
    <n v="2180.3999999999996"/>
    <n v="0.45999999999999996"/>
    <x v="1"/>
    <n v="2021"/>
    <x v="9"/>
    <x v="3"/>
    <x v="0"/>
    <n v="13.799999999999997"/>
  </r>
  <r>
    <x v="3"/>
    <n v="1128299"/>
    <d v="2021-11-17T00:00:00"/>
    <x v="1"/>
    <x v="23"/>
    <s v="New Orleans"/>
    <x v="3"/>
    <n v="40"/>
    <n v="155"/>
    <n v="6200"/>
    <n v="2852"/>
    <n v="0.45999999999999996"/>
    <x v="1"/>
    <n v="2021"/>
    <x v="9"/>
    <x v="3"/>
    <x v="0"/>
    <n v="18.399999999999999"/>
  </r>
  <r>
    <x v="3"/>
    <n v="1128299"/>
    <d v="2021-11-17T00:00:00"/>
    <x v="1"/>
    <x v="23"/>
    <s v="New Orleans"/>
    <x v="4"/>
    <n v="53"/>
    <n v="147"/>
    <n v="7791"/>
    <n v="3661.7700000000004"/>
    <n v="0.47000000000000003"/>
    <x v="1"/>
    <n v="2021"/>
    <x v="9"/>
    <x v="3"/>
    <x v="1"/>
    <n v="24.910000000000004"/>
  </r>
  <r>
    <x v="3"/>
    <n v="1128299"/>
    <d v="2021-11-17T00:00:00"/>
    <x v="1"/>
    <x v="23"/>
    <s v="New Orleans"/>
    <x v="5"/>
    <n v="64"/>
    <n v="180"/>
    <n v="11520"/>
    <n v="4723.2"/>
    <n v="0.41"/>
    <x v="1"/>
    <n v="2021"/>
    <x v="9"/>
    <x v="3"/>
    <x v="1"/>
    <n v="26.24"/>
  </r>
  <r>
    <x v="3"/>
    <n v="1128299"/>
    <d v="2021-12-16T00:00:00"/>
    <x v="1"/>
    <x v="23"/>
    <s v="New Orleans"/>
    <x v="0"/>
    <n v="46"/>
    <n v="272"/>
    <n v="12512"/>
    <n v="5755.5199999999995"/>
    <n v="0.45999999999999996"/>
    <x v="1"/>
    <n v="2021"/>
    <x v="10"/>
    <x v="3"/>
    <x v="0"/>
    <n v="21.159999999999997"/>
  </r>
  <r>
    <x v="3"/>
    <n v="1128299"/>
    <d v="2021-12-16T00:00:00"/>
    <x v="1"/>
    <x v="23"/>
    <s v="New Orleans"/>
    <x v="1"/>
    <n v="52"/>
    <n v="248"/>
    <n v="12896"/>
    <n v="5674.2399999999989"/>
    <n v="0.43999999999999995"/>
    <x v="1"/>
    <n v="2021"/>
    <x v="10"/>
    <x v="3"/>
    <x v="0"/>
    <n v="22.879999999999995"/>
  </r>
  <r>
    <x v="0"/>
    <n v="1128299"/>
    <d v="2021-12-16T00:00:00"/>
    <x v="1"/>
    <x v="23"/>
    <s v="New Orleans"/>
    <x v="2"/>
    <n v="53"/>
    <n v="192"/>
    <n v="10176"/>
    <n v="4375.6799999999994"/>
    <n v="0.42999999999999994"/>
    <x v="1"/>
    <n v="2021"/>
    <x v="10"/>
    <x v="3"/>
    <x v="0"/>
    <n v="22.789999999999996"/>
  </r>
  <r>
    <x v="0"/>
    <n v="1128299"/>
    <d v="2021-12-16T00:00:00"/>
    <x v="1"/>
    <x v="23"/>
    <s v="New Orleans"/>
    <x v="3"/>
    <n v="53"/>
    <n v="192"/>
    <n v="10176"/>
    <n v="4782.7199999999993"/>
    <n v="0.47"/>
    <x v="1"/>
    <n v="2021"/>
    <x v="10"/>
    <x v="3"/>
    <x v="0"/>
    <n v="24.909999999999997"/>
  </r>
  <r>
    <x v="0"/>
    <n v="1128299"/>
    <d v="2021-12-16T00:00:00"/>
    <x v="1"/>
    <x v="23"/>
    <s v="New Orleans"/>
    <x v="4"/>
    <n v="55"/>
    <n v="168"/>
    <n v="9240"/>
    <n v="4435.2"/>
    <n v="0.48"/>
    <x v="1"/>
    <n v="2021"/>
    <x v="10"/>
    <x v="3"/>
    <x v="1"/>
    <n v="26.4"/>
  </r>
  <r>
    <x v="0"/>
    <n v="1128299"/>
    <d v="2021-12-16T00:00:00"/>
    <x v="1"/>
    <x v="23"/>
    <s v="New Orleans"/>
    <x v="5"/>
    <n v="59"/>
    <n v="194"/>
    <n v="11446"/>
    <n v="4578.3999999999996"/>
    <n v="0.39999999999999997"/>
    <x v="1"/>
    <n v="2021"/>
    <x v="10"/>
    <x v="3"/>
    <x v="1"/>
    <n v="23.599999999999998"/>
  </r>
  <r>
    <x v="0"/>
    <n v="1197831"/>
    <d v="2021-01-05T00:00:00"/>
    <x v="1"/>
    <x v="23"/>
    <s v="New Orleans"/>
    <x v="0"/>
    <n v="14"/>
    <n v="223"/>
    <n v="3122"/>
    <n v="1061.4799999999998"/>
    <n v="0.33999999999999997"/>
    <x v="1"/>
    <n v="2021"/>
    <x v="0"/>
    <x v="0"/>
    <x v="0"/>
    <n v="4.7599999999999989"/>
  </r>
  <r>
    <x v="0"/>
    <n v="1197831"/>
    <d v="2021-01-05T00:00:00"/>
    <x v="1"/>
    <x v="23"/>
    <s v="New Orleans"/>
    <x v="1"/>
    <n v="20"/>
    <n v="209"/>
    <n v="4180"/>
    <n v="1504.8"/>
    <n v="0.36"/>
    <x v="1"/>
    <n v="2021"/>
    <x v="0"/>
    <x v="0"/>
    <x v="0"/>
    <n v="7.2"/>
  </r>
  <r>
    <x v="0"/>
    <n v="1197831"/>
    <d v="2021-01-05T00:00:00"/>
    <x v="1"/>
    <x v="23"/>
    <s v="New Orleans"/>
    <x v="2"/>
    <n v="21"/>
    <n v="162"/>
    <n v="3402"/>
    <n v="1258.74"/>
    <n v="0.37"/>
    <x v="1"/>
    <n v="2021"/>
    <x v="0"/>
    <x v="0"/>
    <x v="0"/>
    <n v="7.7700000000000005"/>
  </r>
  <r>
    <x v="0"/>
    <n v="1197831"/>
    <d v="2021-01-05T00:00:00"/>
    <x v="1"/>
    <x v="23"/>
    <s v="New Orleans"/>
    <x v="3"/>
    <n v="26"/>
    <n v="166"/>
    <n v="4316"/>
    <n v="1812.7200000000003"/>
    <n v="0.42000000000000004"/>
    <x v="1"/>
    <n v="2021"/>
    <x v="0"/>
    <x v="0"/>
    <x v="0"/>
    <n v="10.920000000000002"/>
  </r>
  <r>
    <x v="0"/>
    <n v="1197831"/>
    <d v="2021-01-05T00:00:00"/>
    <x v="1"/>
    <x v="23"/>
    <s v="New Orleans"/>
    <x v="4"/>
    <n v="28"/>
    <n v="111"/>
    <n v="3108"/>
    <n v="870.24000000000012"/>
    <n v="0.28000000000000003"/>
    <x v="1"/>
    <n v="2021"/>
    <x v="0"/>
    <x v="0"/>
    <x v="1"/>
    <n v="7.8400000000000007"/>
  </r>
  <r>
    <x v="3"/>
    <n v="1197831"/>
    <d v="2021-01-05T00:00:00"/>
    <x v="1"/>
    <x v="23"/>
    <s v="New Orleans"/>
    <x v="5"/>
    <n v="23"/>
    <n v="147"/>
    <n v="3381"/>
    <n v="1690.5"/>
    <n v="0.5"/>
    <x v="1"/>
    <n v="2021"/>
    <x v="0"/>
    <x v="0"/>
    <x v="1"/>
    <n v="11.5"/>
  </r>
  <r>
    <x v="0"/>
    <n v="1197831"/>
    <d v="2021-02-04T00:00:00"/>
    <x v="1"/>
    <x v="23"/>
    <s v="New Orleans"/>
    <x v="0"/>
    <n v="18"/>
    <n v="200"/>
    <n v="3600"/>
    <n v="1152"/>
    <n v="0.32"/>
    <x v="1"/>
    <n v="2021"/>
    <x v="1"/>
    <x v="0"/>
    <x v="0"/>
    <n v="5.76"/>
  </r>
  <r>
    <x v="0"/>
    <n v="1197831"/>
    <d v="2021-02-04T00:00:00"/>
    <x v="1"/>
    <x v="23"/>
    <s v="New Orleans"/>
    <x v="1"/>
    <n v="28"/>
    <n v="180"/>
    <n v="5040"/>
    <n v="1663.1999999999998"/>
    <n v="0.32999999999999996"/>
    <x v="1"/>
    <n v="2021"/>
    <x v="1"/>
    <x v="0"/>
    <x v="0"/>
    <n v="9.2399999999999984"/>
  </r>
  <r>
    <x v="0"/>
    <n v="1197831"/>
    <d v="2021-02-04T00:00:00"/>
    <x v="1"/>
    <x v="23"/>
    <s v="New Orleans"/>
    <x v="2"/>
    <n v="28"/>
    <n v="128"/>
    <n v="3584"/>
    <n v="1254.3999999999999"/>
    <n v="0.35"/>
    <x v="1"/>
    <n v="2021"/>
    <x v="1"/>
    <x v="0"/>
    <x v="0"/>
    <n v="9.7999999999999989"/>
  </r>
  <r>
    <x v="0"/>
    <n v="1197831"/>
    <d v="2021-02-04T00:00:00"/>
    <x v="2"/>
    <x v="24"/>
    <s v="Boise"/>
    <x v="3"/>
    <n v="27"/>
    <n v="116"/>
    <n v="3132"/>
    <n v="1315.44"/>
    <n v="0.42000000000000004"/>
    <x v="1"/>
    <n v="2021"/>
    <x v="1"/>
    <x v="0"/>
    <x v="0"/>
    <n v="11.34"/>
  </r>
  <r>
    <x v="0"/>
    <n v="1197831"/>
    <d v="2021-02-04T00:00:00"/>
    <x v="2"/>
    <x v="24"/>
    <s v="Boise"/>
    <x v="4"/>
    <n v="31"/>
    <n v="88"/>
    <n v="2728"/>
    <n v="818.4"/>
    <n v="0.3"/>
    <x v="1"/>
    <n v="2021"/>
    <x v="1"/>
    <x v="0"/>
    <x v="1"/>
    <n v="9.2999999999999989"/>
  </r>
  <r>
    <x v="0"/>
    <n v="1197831"/>
    <d v="2021-02-04T00:00:00"/>
    <x v="2"/>
    <x v="24"/>
    <s v="Boise"/>
    <x v="5"/>
    <n v="26"/>
    <n v="135"/>
    <n v="3510"/>
    <n v="1825.2"/>
    <n v="0.52"/>
    <x v="1"/>
    <n v="2021"/>
    <x v="1"/>
    <x v="0"/>
    <x v="1"/>
    <n v="13.52"/>
  </r>
  <r>
    <x v="0"/>
    <n v="1197831"/>
    <d v="2021-03-06T00:00:00"/>
    <x v="2"/>
    <x v="24"/>
    <s v="Boise"/>
    <x v="0"/>
    <n v="21"/>
    <n v="200"/>
    <n v="4200"/>
    <n v="1554"/>
    <n v="0.37"/>
    <x v="1"/>
    <n v="2021"/>
    <x v="2"/>
    <x v="0"/>
    <x v="0"/>
    <n v="7.77"/>
  </r>
  <r>
    <x v="0"/>
    <n v="1197831"/>
    <d v="2021-03-06T00:00:00"/>
    <x v="2"/>
    <x v="24"/>
    <s v="Boise"/>
    <x v="1"/>
    <n v="27"/>
    <n v="188"/>
    <n v="5076"/>
    <n v="1979.6399999999999"/>
    <n v="0.38999999999999996"/>
    <x v="1"/>
    <n v="2021"/>
    <x v="2"/>
    <x v="0"/>
    <x v="0"/>
    <n v="10.53"/>
  </r>
  <r>
    <x v="0"/>
    <n v="1197831"/>
    <d v="2021-03-06T00:00:00"/>
    <x v="2"/>
    <x v="24"/>
    <s v="Boise"/>
    <x v="2"/>
    <n v="20"/>
    <n v="135"/>
    <n v="2700"/>
    <n v="1026"/>
    <n v="0.38"/>
    <x v="1"/>
    <n v="2021"/>
    <x v="2"/>
    <x v="0"/>
    <x v="0"/>
    <n v="7.6"/>
  </r>
  <r>
    <x v="0"/>
    <n v="1197831"/>
    <d v="2021-03-06T00:00:00"/>
    <x v="2"/>
    <x v="24"/>
    <s v="Boise"/>
    <x v="3"/>
    <n v="26"/>
    <n v="112"/>
    <n v="2912"/>
    <n v="1368.64"/>
    <n v="0.47000000000000003"/>
    <x v="1"/>
    <n v="2021"/>
    <x v="2"/>
    <x v="0"/>
    <x v="0"/>
    <n v="12.22"/>
  </r>
  <r>
    <x v="3"/>
    <n v="1197831"/>
    <d v="2021-03-06T00:00:00"/>
    <x v="2"/>
    <x v="24"/>
    <s v="Boise"/>
    <x v="4"/>
    <n v="32"/>
    <n v="88"/>
    <n v="2816"/>
    <n v="985.59999999999991"/>
    <n v="0.35"/>
    <x v="1"/>
    <n v="2021"/>
    <x v="2"/>
    <x v="0"/>
    <x v="1"/>
    <n v="11.2"/>
  </r>
  <r>
    <x v="3"/>
    <n v="1197831"/>
    <d v="2021-03-06T00:00:00"/>
    <x v="2"/>
    <x v="24"/>
    <s v="Boise"/>
    <x v="5"/>
    <n v="25"/>
    <n v="124"/>
    <n v="3100"/>
    <n v="1643"/>
    <n v="0.53"/>
    <x v="1"/>
    <n v="2021"/>
    <x v="2"/>
    <x v="0"/>
    <x v="1"/>
    <n v="13.25"/>
  </r>
  <r>
    <x v="3"/>
    <n v="1197831"/>
    <d v="2021-04-05T00:00:00"/>
    <x v="2"/>
    <x v="24"/>
    <s v="Boise"/>
    <x v="0"/>
    <n v="15"/>
    <n v="215"/>
    <n v="3225"/>
    <n v="1354.5"/>
    <n v="0.42"/>
    <x v="1"/>
    <n v="2021"/>
    <x v="3"/>
    <x v="1"/>
    <x v="0"/>
    <n v="6.3"/>
  </r>
  <r>
    <x v="3"/>
    <n v="1197831"/>
    <d v="2021-04-05T00:00:00"/>
    <x v="2"/>
    <x v="24"/>
    <s v="Boise"/>
    <x v="1"/>
    <n v="21"/>
    <n v="215"/>
    <n v="4515"/>
    <n v="1760.85"/>
    <n v="0.38999999999999996"/>
    <x v="1"/>
    <n v="2021"/>
    <x v="3"/>
    <x v="1"/>
    <x v="0"/>
    <n v="8.19"/>
  </r>
  <r>
    <x v="3"/>
    <n v="1197831"/>
    <d v="2021-04-05T00:00:00"/>
    <x v="2"/>
    <x v="24"/>
    <s v="Boise"/>
    <x v="2"/>
    <n v="19"/>
    <n v="162"/>
    <n v="3078"/>
    <n v="1138.8599999999999"/>
    <n v="0.37"/>
    <x v="1"/>
    <n v="2021"/>
    <x v="3"/>
    <x v="1"/>
    <x v="0"/>
    <n v="7.0299999999999994"/>
  </r>
  <r>
    <x v="3"/>
    <n v="1197831"/>
    <d v="2021-04-05T00:00:00"/>
    <x v="2"/>
    <x v="24"/>
    <s v="Boise"/>
    <x v="3"/>
    <n v="20"/>
    <n v="116"/>
    <n v="2320"/>
    <n v="1136.8"/>
    <n v="0.49"/>
    <x v="1"/>
    <n v="2021"/>
    <x v="3"/>
    <x v="1"/>
    <x v="0"/>
    <n v="9.7999999999999989"/>
  </r>
  <r>
    <x v="3"/>
    <n v="1197831"/>
    <d v="2021-04-05T00:00:00"/>
    <x v="2"/>
    <x v="24"/>
    <s v="Boise"/>
    <x v="4"/>
    <n v="27"/>
    <n v="91"/>
    <n v="2457"/>
    <n v="786.24"/>
    <n v="0.32"/>
    <x v="1"/>
    <n v="2021"/>
    <x v="3"/>
    <x v="1"/>
    <x v="1"/>
    <n v="8.64"/>
  </r>
  <r>
    <x v="3"/>
    <n v="1197831"/>
    <d v="2021-04-05T00:00:00"/>
    <x v="2"/>
    <x v="24"/>
    <s v="Boise"/>
    <x v="5"/>
    <n v="23"/>
    <n v="176"/>
    <n v="4048"/>
    <n v="2307.36"/>
    <n v="0.57000000000000006"/>
    <x v="1"/>
    <n v="2021"/>
    <x v="3"/>
    <x v="1"/>
    <x v="1"/>
    <n v="13.110000000000001"/>
  </r>
  <r>
    <x v="3"/>
    <n v="1197831"/>
    <d v="2021-05-05T00:00:00"/>
    <x v="2"/>
    <x v="24"/>
    <s v="Boise"/>
    <x v="0"/>
    <n v="14"/>
    <n v="210"/>
    <n v="2940"/>
    <n v="1234.8"/>
    <n v="0.42"/>
    <x v="1"/>
    <n v="2021"/>
    <x v="4"/>
    <x v="1"/>
    <x v="0"/>
    <n v="5.88"/>
  </r>
  <r>
    <x v="3"/>
    <n v="1197831"/>
    <d v="2021-05-05T00:00:00"/>
    <x v="2"/>
    <x v="24"/>
    <s v="Boise"/>
    <x v="1"/>
    <n v="22"/>
    <n v="247"/>
    <n v="5434"/>
    <n v="2227.94"/>
    <n v="0.41"/>
    <x v="1"/>
    <n v="2021"/>
    <x v="4"/>
    <x v="1"/>
    <x v="0"/>
    <n v="9.02"/>
  </r>
  <r>
    <x v="3"/>
    <n v="1197831"/>
    <d v="2021-05-05T00:00:00"/>
    <x v="2"/>
    <x v="24"/>
    <s v="Boise"/>
    <x v="2"/>
    <n v="18"/>
    <n v="184"/>
    <n v="3312"/>
    <n v="1291.6799999999998"/>
    <n v="0.38999999999999996"/>
    <x v="1"/>
    <n v="2021"/>
    <x v="4"/>
    <x v="1"/>
    <x v="0"/>
    <n v="7.0199999999999987"/>
  </r>
  <r>
    <x v="3"/>
    <n v="1197831"/>
    <d v="2021-05-05T00:00:00"/>
    <x v="2"/>
    <x v="24"/>
    <s v="Boise"/>
    <x v="3"/>
    <n v="24"/>
    <n v="155"/>
    <n v="3720"/>
    <n v="1860"/>
    <n v="0.5"/>
    <x v="1"/>
    <n v="2021"/>
    <x v="4"/>
    <x v="1"/>
    <x v="0"/>
    <n v="12"/>
  </r>
  <r>
    <x v="3"/>
    <n v="1197831"/>
    <d v="2021-05-05T00:00:00"/>
    <x v="2"/>
    <x v="24"/>
    <s v="Boise"/>
    <x v="4"/>
    <n v="34"/>
    <n v="120"/>
    <n v="4080"/>
    <n v="1428"/>
    <n v="0.35"/>
    <x v="1"/>
    <n v="2021"/>
    <x v="4"/>
    <x v="1"/>
    <x v="1"/>
    <n v="11.9"/>
  </r>
  <r>
    <x v="3"/>
    <n v="1197831"/>
    <d v="2021-05-05T00:00:00"/>
    <x v="2"/>
    <x v="24"/>
    <s v="Boise"/>
    <x v="5"/>
    <n v="33"/>
    <n v="240"/>
    <n v="7920"/>
    <n v="4356"/>
    <n v="0.55000000000000004"/>
    <x v="1"/>
    <n v="2021"/>
    <x v="4"/>
    <x v="1"/>
    <x v="1"/>
    <n v="18.149999999999999"/>
  </r>
  <r>
    <x v="3"/>
    <n v="1197831"/>
    <d v="2021-06-04T00:00:00"/>
    <x v="2"/>
    <x v="24"/>
    <s v="Boise"/>
    <x v="0"/>
    <n v="31"/>
    <n v="233"/>
    <n v="7223"/>
    <n v="2744.7400000000002"/>
    <n v="0.38"/>
    <x v="1"/>
    <n v="2021"/>
    <x v="11"/>
    <x v="1"/>
    <x v="0"/>
    <n v="11.780000000000001"/>
  </r>
  <r>
    <x v="3"/>
    <n v="1197831"/>
    <d v="2021-06-04T00:00:00"/>
    <x v="2"/>
    <x v="24"/>
    <s v="Boise"/>
    <x v="1"/>
    <n v="35"/>
    <n v="263"/>
    <n v="9205"/>
    <n v="3774.0499999999997"/>
    <n v="0.41"/>
    <x v="1"/>
    <n v="2021"/>
    <x v="11"/>
    <x v="1"/>
    <x v="0"/>
    <n v="14.35"/>
  </r>
  <r>
    <x v="3"/>
    <n v="1197831"/>
    <d v="2021-06-04T00:00:00"/>
    <x v="2"/>
    <x v="24"/>
    <s v="Boise"/>
    <x v="2"/>
    <n v="34"/>
    <n v="186"/>
    <n v="6324"/>
    <n v="2592.8399999999997"/>
    <n v="0.41"/>
    <x v="1"/>
    <n v="2021"/>
    <x v="11"/>
    <x v="1"/>
    <x v="0"/>
    <n v="13.939999999999998"/>
  </r>
  <r>
    <x v="3"/>
    <n v="1197831"/>
    <d v="2021-06-04T00:00:00"/>
    <x v="2"/>
    <x v="24"/>
    <s v="Boise"/>
    <x v="3"/>
    <n v="33"/>
    <n v="187"/>
    <n v="6171"/>
    <n v="3023.79"/>
    <n v="0.49"/>
    <x v="1"/>
    <n v="2021"/>
    <x v="11"/>
    <x v="1"/>
    <x v="0"/>
    <n v="16.169999999999998"/>
  </r>
  <r>
    <x v="3"/>
    <n v="1197831"/>
    <d v="2021-06-04T00:00:00"/>
    <x v="2"/>
    <x v="24"/>
    <s v="Boise"/>
    <x v="4"/>
    <n v="43"/>
    <n v="158"/>
    <n v="6794"/>
    <n v="2309.9599999999996"/>
    <n v="0.33999999999999997"/>
    <x v="1"/>
    <n v="2021"/>
    <x v="11"/>
    <x v="1"/>
    <x v="1"/>
    <n v="14.619999999999997"/>
  </r>
  <r>
    <x v="3"/>
    <n v="1197831"/>
    <d v="2021-06-04T00:00:00"/>
    <x v="2"/>
    <x v="24"/>
    <s v="Boise"/>
    <x v="5"/>
    <n v="39"/>
    <n v="248"/>
    <n v="9672"/>
    <n v="5319.6"/>
    <n v="0.55000000000000004"/>
    <x v="1"/>
    <n v="2021"/>
    <x v="11"/>
    <x v="1"/>
    <x v="1"/>
    <n v="21.450000000000003"/>
  </r>
  <r>
    <x v="3"/>
    <n v="1197831"/>
    <d v="2021-07-06T00:00:00"/>
    <x v="2"/>
    <x v="24"/>
    <s v="Boise"/>
    <x v="0"/>
    <n v="35"/>
    <n v="264"/>
    <n v="9240"/>
    <n v="4250.3999999999996"/>
    <n v="0.45999999999999996"/>
    <x v="1"/>
    <n v="2021"/>
    <x v="5"/>
    <x v="2"/>
    <x v="0"/>
    <n v="16.099999999999998"/>
  </r>
  <r>
    <x v="3"/>
    <n v="1197831"/>
    <d v="2021-07-06T00:00:00"/>
    <x v="2"/>
    <x v="24"/>
    <s v="Boise"/>
    <x v="1"/>
    <n v="40"/>
    <n v="271"/>
    <n v="10840"/>
    <n v="4661.1999999999989"/>
    <n v="0.42999999999999994"/>
    <x v="1"/>
    <n v="2021"/>
    <x v="5"/>
    <x v="2"/>
    <x v="0"/>
    <n v="17.199999999999996"/>
  </r>
  <r>
    <x v="3"/>
    <n v="1197831"/>
    <d v="2021-07-06T00:00:00"/>
    <x v="2"/>
    <x v="24"/>
    <s v="Boise"/>
    <x v="2"/>
    <n v="34"/>
    <n v="278"/>
    <n v="9452"/>
    <n v="3969.8399999999997"/>
    <n v="0.42"/>
    <x v="1"/>
    <n v="2021"/>
    <x v="5"/>
    <x v="2"/>
    <x v="0"/>
    <n v="14.28"/>
  </r>
  <r>
    <x v="3"/>
    <n v="1197831"/>
    <d v="2021-07-06T00:00:00"/>
    <x v="2"/>
    <x v="24"/>
    <s v="Boise"/>
    <x v="3"/>
    <n v="38"/>
    <n v="158"/>
    <n v="6004"/>
    <n v="3182.1200000000003"/>
    <n v="0.53"/>
    <x v="1"/>
    <n v="2021"/>
    <x v="5"/>
    <x v="2"/>
    <x v="0"/>
    <n v="20.14"/>
  </r>
  <r>
    <x v="3"/>
    <n v="1197831"/>
    <d v="2021-07-06T00:00:00"/>
    <x v="2"/>
    <x v="24"/>
    <s v="Boise"/>
    <x v="4"/>
    <n v="43"/>
    <n v="173"/>
    <n v="7439"/>
    <n v="2975.6"/>
    <n v="0.39999999999999997"/>
    <x v="1"/>
    <n v="2021"/>
    <x v="5"/>
    <x v="2"/>
    <x v="1"/>
    <n v="17.2"/>
  </r>
  <r>
    <x v="0"/>
    <n v="1197831"/>
    <d v="2021-07-06T00:00:00"/>
    <x v="2"/>
    <x v="24"/>
    <s v="Boise"/>
    <x v="5"/>
    <n v="51"/>
    <n v="264"/>
    <n v="13464"/>
    <n v="7943.7600000000011"/>
    <n v="0.59000000000000008"/>
    <x v="1"/>
    <n v="2021"/>
    <x v="5"/>
    <x v="2"/>
    <x v="1"/>
    <n v="30.090000000000003"/>
  </r>
  <r>
    <x v="0"/>
    <n v="1197831"/>
    <d v="2021-08-08T00:00:00"/>
    <x v="2"/>
    <x v="24"/>
    <s v="Boise"/>
    <x v="0"/>
    <n v="38"/>
    <n v="233"/>
    <n v="8854"/>
    <n v="3718.68"/>
    <n v="0.42"/>
    <x v="1"/>
    <n v="2021"/>
    <x v="6"/>
    <x v="2"/>
    <x v="0"/>
    <n v="15.959999999999999"/>
  </r>
  <r>
    <x v="0"/>
    <n v="1197831"/>
    <d v="2021-08-08T00:00:00"/>
    <x v="2"/>
    <x v="24"/>
    <s v="Boise"/>
    <x v="1"/>
    <n v="37"/>
    <n v="255"/>
    <n v="9435"/>
    <n v="4057.0499999999993"/>
    <n v="0.42999999999999994"/>
    <x v="1"/>
    <n v="2021"/>
    <x v="6"/>
    <x v="2"/>
    <x v="0"/>
    <n v="15.909999999999997"/>
  </r>
  <r>
    <x v="0"/>
    <n v="1197831"/>
    <d v="2021-08-08T00:00:00"/>
    <x v="2"/>
    <x v="24"/>
    <s v="Boise"/>
    <x v="2"/>
    <n v="39"/>
    <n v="305"/>
    <n v="11895"/>
    <n v="5114.8499999999995"/>
    <n v="0.42999999999999994"/>
    <x v="1"/>
    <n v="2021"/>
    <x v="6"/>
    <x v="2"/>
    <x v="0"/>
    <n v="16.77"/>
  </r>
  <r>
    <x v="0"/>
    <n v="1197831"/>
    <d v="2021-08-08T00:00:00"/>
    <x v="2"/>
    <x v="24"/>
    <s v="Boise"/>
    <x v="3"/>
    <n v="33"/>
    <n v="162"/>
    <n v="5346"/>
    <n v="2940.3"/>
    <n v="0.55000000000000004"/>
    <x v="1"/>
    <n v="2021"/>
    <x v="6"/>
    <x v="2"/>
    <x v="0"/>
    <n v="18.150000000000002"/>
  </r>
  <r>
    <x v="2"/>
    <n v="1197831"/>
    <d v="2021-08-08T00:00:00"/>
    <x v="2"/>
    <x v="24"/>
    <s v="Boise"/>
    <x v="4"/>
    <n v="39"/>
    <n v="166"/>
    <n v="6474"/>
    <n v="2719.08"/>
    <n v="0.42"/>
    <x v="1"/>
    <n v="2021"/>
    <x v="6"/>
    <x v="2"/>
    <x v="1"/>
    <n v="16.38"/>
  </r>
  <r>
    <x v="2"/>
    <n v="1197831"/>
    <d v="2021-08-08T00:00:00"/>
    <x v="2"/>
    <x v="24"/>
    <s v="Boise"/>
    <x v="5"/>
    <n v="44"/>
    <n v="239"/>
    <n v="10516"/>
    <n v="6414.7600000000011"/>
    <n v="0.6100000000000001"/>
    <x v="1"/>
    <n v="2021"/>
    <x v="6"/>
    <x v="2"/>
    <x v="1"/>
    <n v="26.840000000000003"/>
  </r>
  <r>
    <x v="2"/>
    <n v="1197831"/>
    <d v="2021-09-05T00:00:00"/>
    <x v="2"/>
    <x v="24"/>
    <s v="Boise"/>
    <x v="0"/>
    <n v="41"/>
    <n v="230"/>
    <n v="9430"/>
    <n v="4337.7999999999993"/>
    <n v="0.45999999999999996"/>
    <x v="1"/>
    <n v="2021"/>
    <x v="7"/>
    <x v="2"/>
    <x v="0"/>
    <n v="18.859999999999996"/>
  </r>
  <r>
    <x v="2"/>
    <n v="1197831"/>
    <d v="2021-09-05T00:00:00"/>
    <x v="2"/>
    <x v="24"/>
    <s v="Boise"/>
    <x v="1"/>
    <n v="38"/>
    <n v="219"/>
    <n v="8322"/>
    <n v="3578.4599999999996"/>
    <n v="0.42999999999999994"/>
    <x v="1"/>
    <n v="2021"/>
    <x v="7"/>
    <x v="2"/>
    <x v="0"/>
    <n v="16.34"/>
  </r>
  <r>
    <x v="2"/>
    <n v="1197831"/>
    <d v="2021-09-05T00:00:00"/>
    <x v="2"/>
    <x v="24"/>
    <s v="Boise"/>
    <x v="2"/>
    <n v="43"/>
    <n v="203"/>
    <n v="8729"/>
    <n v="3928.0499999999997"/>
    <n v="0.44999999999999996"/>
    <x v="1"/>
    <n v="2021"/>
    <x v="7"/>
    <x v="2"/>
    <x v="0"/>
    <n v="19.349999999999998"/>
  </r>
  <r>
    <x v="2"/>
    <n v="1197831"/>
    <d v="2021-09-05T00:00:00"/>
    <x v="2"/>
    <x v="24"/>
    <s v="Boise"/>
    <x v="3"/>
    <n v="40"/>
    <n v="136"/>
    <n v="5440"/>
    <n v="2992.0000000000005"/>
    <n v="0.55000000000000004"/>
    <x v="1"/>
    <n v="2021"/>
    <x v="7"/>
    <x v="2"/>
    <x v="0"/>
    <n v="22.000000000000004"/>
  </r>
  <r>
    <x v="2"/>
    <n v="1197831"/>
    <d v="2021-09-05T00:00:00"/>
    <x v="2"/>
    <x v="24"/>
    <s v="Boise"/>
    <x v="4"/>
    <n v="42"/>
    <n v="140"/>
    <n v="5880"/>
    <n v="2410.7999999999997"/>
    <n v="0.41"/>
    <x v="1"/>
    <n v="2021"/>
    <x v="7"/>
    <x v="2"/>
    <x v="1"/>
    <n v="17.22"/>
  </r>
  <r>
    <x v="2"/>
    <n v="1197831"/>
    <d v="2021-09-05T00:00:00"/>
    <x v="2"/>
    <x v="24"/>
    <s v="Boise"/>
    <x v="5"/>
    <n v="36"/>
    <n v="200"/>
    <n v="7200"/>
    <n v="4176.0000000000009"/>
    <n v="0.58000000000000007"/>
    <x v="1"/>
    <n v="2021"/>
    <x v="7"/>
    <x v="2"/>
    <x v="1"/>
    <n v="20.880000000000006"/>
  </r>
  <r>
    <x v="2"/>
    <n v="1197831"/>
    <d v="2021-10-04T00:00:00"/>
    <x v="2"/>
    <x v="24"/>
    <s v="Boise"/>
    <x v="0"/>
    <n v="30"/>
    <n v="201"/>
    <n v="6030"/>
    <n v="2773.7999999999997"/>
    <n v="0.45999999999999996"/>
    <x v="1"/>
    <n v="2021"/>
    <x v="8"/>
    <x v="3"/>
    <x v="0"/>
    <n v="13.799999999999999"/>
  </r>
  <r>
    <x v="2"/>
    <n v="1197831"/>
    <d v="2021-10-04T00:00:00"/>
    <x v="2"/>
    <x v="24"/>
    <s v="Boise"/>
    <x v="1"/>
    <n v="27"/>
    <n v="190"/>
    <n v="5130"/>
    <n v="2205.8999999999996"/>
    <n v="0.42999999999999994"/>
    <x v="1"/>
    <n v="2021"/>
    <x v="8"/>
    <x v="3"/>
    <x v="0"/>
    <n v="11.609999999999998"/>
  </r>
  <r>
    <x v="2"/>
    <n v="1197831"/>
    <d v="2021-10-04T00:00:00"/>
    <x v="2"/>
    <x v="24"/>
    <s v="Boise"/>
    <x v="2"/>
    <n v="31"/>
    <n v="179"/>
    <n v="5549"/>
    <n v="2330.58"/>
    <n v="0.42"/>
    <x v="1"/>
    <n v="2021"/>
    <x v="8"/>
    <x v="3"/>
    <x v="0"/>
    <n v="13.02"/>
  </r>
  <r>
    <x v="2"/>
    <n v="1197831"/>
    <d v="2021-10-04T00:00:00"/>
    <x v="2"/>
    <x v="24"/>
    <s v="Boise"/>
    <x v="3"/>
    <n v="35"/>
    <n v="116"/>
    <n v="4060"/>
    <n v="2151.8000000000002"/>
    <n v="0.53"/>
    <x v="1"/>
    <n v="2021"/>
    <x v="8"/>
    <x v="3"/>
    <x v="0"/>
    <n v="18.55"/>
  </r>
  <r>
    <x v="2"/>
    <n v="1197831"/>
    <d v="2021-10-04T00:00:00"/>
    <x v="2"/>
    <x v="24"/>
    <s v="Boise"/>
    <x v="4"/>
    <n v="25"/>
    <n v="123"/>
    <n v="3075"/>
    <n v="1199.2499999999998"/>
    <n v="0.38999999999999996"/>
    <x v="1"/>
    <n v="2021"/>
    <x v="8"/>
    <x v="3"/>
    <x v="1"/>
    <n v="9.7499999999999982"/>
  </r>
  <r>
    <x v="2"/>
    <n v="1197831"/>
    <d v="2021-10-04T00:00:00"/>
    <x v="2"/>
    <x v="24"/>
    <s v="Boise"/>
    <x v="5"/>
    <n v="34"/>
    <n v="179"/>
    <n v="6086"/>
    <n v="3590.7400000000007"/>
    <n v="0.59000000000000008"/>
    <x v="1"/>
    <n v="2021"/>
    <x v="8"/>
    <x v="3"/>
    <x v="1"/>
    <n v="20.060000000000002"/>
  </r>
  <r>
    <x v="2"/>
    <n v="1197831"/>
    <d v="2021-11-05T00:00:00"/>
    <x v="2"/>
    <x v="24"/>
    <s v="Boise"/>
    <x v="0"/>
    <n v="27"/>
    <n v="203"/>
    <n v="5481"/>
    <n v="2521.2599999999998"/>
    <n v="0.45999999999999996"/>
    <x v="1"/>
    <n v="2021"/>
    <x v="9"/>
    <x v="3"/>
    <x v="0"/>
    <n v="12.419999999999998"/>
  </r>
  <r>
    <x v="2"/>
    <n v="1197831"/>
    <d v="2021-11-05T00:00:00"/>
    <x v="2"/>
    <x v="24"/>
    <s v="Boise"/>
    <x v="1"/>
    <n v="28"/>
    <n v="223"/>
    <n v="6244"/>
    <n v="2684.9199999999996"/>
    <n v="0.42999999999999994"/>
    <x v="1"/>
    <n v="2021"/>
    <x v="9"/>
    <x v="3"/>
    <x v="0"/>
    <n v="12.04"/>
  </r>
  <r>
    <x v="2"/>
    <n v="1197831"/>
    <d v="2021-11-05T00:00:00"/>
    <x v="2"/>
    <x v="24"/>
    <s v="Boise"/>
    <x v="2"/>
    <n v="42"/>
    <n v="210"/>
    <n v="8820"/>
    <n v="3704.3999999999996"/>
    <n v="0.42"/>
    <x v="1"/>
    <n v="2021"/>
    <x v="9"/>
    <x v="3"/>
    <x v="0"/>
    <n v="17.639999999999997"/>
  </r>
  <r>
    <x v="2"/>
    <n v="1197831"/>
    <d v="2021-11-05T00:00:00"/>
    <x v="2"/>
    <x v="24"/>
    <s v="Boise"/>
    <x v="3"/>
    <n v="43"/>
    <n v="158"/>
    <n v="6794"/>
    <n v="3532.88"/>
    <n v="0.52"/>
    <x v="1"/>
    <n v="2021"/>
    <x v="9"/>
    <x v="3"/>
    <x v="0"/>
    <n v="22.36"/>
  </r>
  <r>
    <x v="2"/>
    <n v="1197831"/>
    <d v="2021-11-05T00:00:00"/>
    <x v="2"/>
    <x v="24"/>
    <s v="Boise"/>
    <x v="4"/>
    <n v="41"/>
    <n v="149"/>
    <n v="6109"/>
    <n v="2321.42"/>
    <n v="0.38"/>
    <x v="1"/>
    <n v="2021"/>
    <x v="9"/>
    <x v="3"/>
    <x v="1"/>
    <n v="15.58"/>
  </r>
  <r>
    <x v="2"/>
    <n v="1197831"/>
    <d v="2021-11-05T00:00:00"/>
    <x v="2"/>
    <x v="24"/>
    <s v="Boise"/>
    <x v="5"/>
    <n v="51"/>
    <n v="194"/>
    <n v="9894"/>
    <n v="5837.4600000000009"/>
    <n v="0.59000000000000008"/>
    <x v="1"/>
    <n v="2021"/>
    <x v="9"/>
    <x v="3"/>
    <x v="1"/>
    <n v="30.090000000000003"/>
  </r>
  <r>
    <x v="0"/>
    <n v="1197831"/>
    <d v="2021-12-04T00:00:00"/>
    <x v="2"/>
    <x v="24"/>
    <s v="Boise"/>
    <x v="0"/>
    <n v="40"/>
    <n v="240"/>
    <n v="9600"/>
    <n v="4320"/>
    <n v="0.44999999999999996"/>
    <x v="1"/>
    <n v="2021"/>
    <x v="10"/>
    <x v="3"/>
    <x v="0"/>
    <n v="18"/>
  </r>
  <r>
    <x v="0"/>
    <n v="1197831"/>
    <d v="2021-12-04T00:00:00"/>
    <x v="2"/>
    <x v="24"/>
    <s v="Boise"/>
    <x v="1"/>
    <n v="41"/>
    <n v="240"/>
    <n v="9840"/>
    <n v="4526.3999999999996"/>
    <n v="0.45999999999999996"/>
    <x v="1"/>
    <n v="2021"/>
    <x v="10"/>
    <x v="3"/>
    <x v="0"/>
    <n v="18.86"/>
  </r>
  <r>
    <x v="0"/>
    <n v="1197831"/>
    <d v="2021-12-04T00:00:00"/>
    <x v="2"/>
    <x v="24"/>
    <s v="Boise"/>
    <x v="2"/>
    <n v="47"/>
    <n v="223"/>
    <n v="10481"/>
    <n v="4611.6399999999994"/>
    <n v="0.43999999999999995"/>
    <x v="1"/>
    <n v="2021"/>
    <x v="10"/>
    <x v="3"/>
    <x v="0"/>
    <n v="20.679999999999996"/>
  </r>
  <r>
    <x v="0"/>
    <n v="1197831"/>
    <d v="2021-12-04T00:00:00"/>
    <x v="2"/>
    <x v="24"/>
    <s v="Boise"/>
    <x v="3"/>
    <n v="44"/>
    <n v="184"/>
    <n v="8096"/>
    <n v="4209.92"/>
    <n v="0.52"/>
    <x v="1"/>
    <n v="2021"/>
    <x v="10"/>
    <x v="3"/>
    <x v="0"/>
    <n v="22.88"/>
  </r>
  <r>
    <x v="0"/>
    <n v="1197831"/>
    <d v="2021-12-04T00:00:00"/>
    <x v="2"/>
    <x v="24"/>
    <s v="Boise"/>
    <x v="4"/>
    <n v="43"/>
    <n v="147"/>
    <n v="6321"/>
    <n v="2591.6099999999997"/>
    <n v="0.41"/>
    <x v="1"/>
    <n v="2021"/>
    <x v="10"/>
    <x v="3"/>
    <x v="1"/>
    <n v="17.63"/>
  </r>
  <r>
    <x v="0"/>
    <n v="1197831"/>
    <d v="2021-12-04T00:00:00"/>
    <x v="2"/>
    <x v="24"/>
    <s v="Boise"/>
    <x v="5"/>
    <n v="47"/>
    <n v="232"/>
    <n v="10904"/>
    <n v="6651.4400000000014"/>
    <n v="0.6100000000000001"/>
    <x v="1"/>
    <n v="2021"/>
    <x v="10"/>
    <x v="3"/>
    <x v="1"/>
    <n v="28.670000000000005"/>
  </r>
  <r>
    <x v="0"/>
    <n v="1128299"/>
    <d v="2021-01-23T00:00:00"/>
    <x v="2"/>
    <x v="24"/>
    <s v="Boise"/>
    <x v="0"/>
    <n v="23"/>
    <n v="136"/>
    <n v="3128"/>
    <n v="1251.1999999999998"/>
    <n v="0.39999999999999997"/>
    <x v="1"/>
    <n v="2021"/>
    <x v="0"/>
    <x v="0"/>
    <x v="0"/>
    <n v="9.1999999999999993"/>
  </r>
  <r>
    <x v="0"/>
    <n v="1128299"/>
    <d v="2021-01-23T00:00:00"/>
    <x v="2"/>
    <x v="24"/>
    <s v="Boise"/>
    <x v="1"/>
    <n v="30"/>
    <n v="140"/>
    <n v="4200"/>
    <n v="1806.0000000000002"/>
    <n v="0.43000000000000005"/>
    <x v="1"/>
    <n v="2021"/>
    <x v="0"/>
    <x v="0"/>
    <x v="0"/>
    <n v="12.900000000000002"/>
  </r>
  <r>
    <x v="0"/>
    <n v="1128299"/>
    <d v="2021-01-23T00:00:00"/>
    <x v="2"/>
    <x v="24"/>
    <s v="Boise"/>
    <x v="2"/>
    <n v="31"/>
    <n v="145"/>
    <n v="4495"/>
    <n v="1753.0499999999997"/>
    <n v="0.38999999999999996"/>
    <x v="1"/>
    <n v="2021"/>
    <x v="0"/>
    <x v="0"/>
    <x v="0"/>
    <n v="12.089999999999998"/>
  </r>
  <r>
    <x v="0"/>
    <n v="1128299"/>
    <d v="2021-01-23T00:00:00"/>
    <x v="2"/>
    <x v="24"/>
    <s v="Boise"/>
    <x v="3"/>
    <n v="30"/>
    <n v="88"/>
    <n v="2640"/>
    <n v="976.8"/>
    <n v="0.37"/>
    <x v="1"/>
    <n v="2021"/>
    <x v="0"/>
    <x v="0"/>
    <x v="0"/>
    <n v="11.1"/>
  </r>
  <r>
    <x v="0"/>
    <n v="1128299"/>
    <d v="2021-01-23T00:00:00"/>
    <x v="2"/>
    <x v="24"/>
    <s v="Boise"/>
    <x v="4"/>
    <n v="35"/>
    <n v="68"/>
    <n v="2380"/>
    <n v="809.19999999999993"/>
    <n v="0.33999999999999997"/>
    <x v="1"/>
    <n v="2021"/>
    <x v="0"/>
    <x v="0"/>
    <x v="1"/>
    <n v="11.899999999999999"/>
  </r>
  <r>
    <x v="0"/>
    <n v="1128299"/>
    <d v="2021-01-23T00:00:00"/>
    <x v="2"/>
    <x v="24"/>
    <s v="Boise"/>
    <x v="5"/>
    <n v="27"/>
    <n v="140"/>
    <n v="3780"/>
    <n v="1020.6"/>
    <n v="0.27"/>
    <x v="1"/>
    <n v="2021"/>
    <x v="0"/>
    <x v="0"/>
    <x v="1"/>
    <n v="7.29"/>
  </r>
  <r>
    <x v="0"/>
    <n v="1128299"/>
    <d v="2021-02-23T00:00:00"/>
    <x v="2"/>
    <x v="24"/>
    <s v="Boise"/>
    <x v="0"/>
    <n v="21"/>
    <n v="162"/>
    <n v="3402"/>
    <n v="1258.74"/>
    <n v="0.37"/>
    <x v="1"/>
    <n v="2021"/>
    <x v="1"/>
    <x v="0"/>
    <x v="0"/>
    <n v="7.7700000000000005"/>
  </r>
  <r>
    <x v="0"/>
    <n v="1128299"/>
    <d v="2021-02-23T00:00:00"/>
    <x v="2"/>
    <x v="24"/>
    <s v="Boise"/>
    <x v="1"/>
    <n v="28"/>
    <n v="128"/>
    <n v="3584"/>
    <n v="1541.1200000000001"/>
    <n v="0.43000000000000005"/>
    <x v="1"/>
    <n v="2021"/>
    <x v="1"/>
    <x v="0"/>
    <x v="0"/>
    <n v="12.040000000000001"/>
  </r>
  <r>
    <x v="0"/>
    <n v="1128299"/>
    <d v="2021-02-23T00:00:00"/>
    <x v="2"/>
    <x v="24"/>
    <s v="Boise"/>
    <x v="2"/>
    <n v="28"/>
    <n v="124"/>
    <n v="3472"/>
    <n v="1458.24"/>
    <n v="0.42"/>
    <x v="1"/>
    <n v="2021"/>
    <x v="1"/>
    <x v="0"/>
    <x v="0"/>
    <n v="11.76"/>
  </r>
  <r>
    <x v="0"/>
    <n v="1128299"/>
    <d v="2021-02-23T00:00:00"/>
    <x v="2"/>
    <x v="25"/>
    <s v="Phoenix"/>
    <x v="3"/>
    <n v="26"/>
    <n v="68"/>
    <n v="1768"/>
    <n v="742.56"/>
    <n v="0.42"/>
    <x v="1"/>
    <n v="2021"/>
    <x v="1"/>
    <x v="0"/>
    <x v="0"/>
    <n v="10.92"/>
  </r>
  <r>
    <x v="0"/>
    <n v="1128299"/>
    <d v="2021-02-23T00:00:00"/>
    <x v="2"/>
    <x v="25"/>
    <s v="Phoenix"/>
    <x v="4"/>
    <n v="36"/>
    <n v="51"/>
    <n v="1836"/>
    <n v="679.31999999999994"/>
    <n v="0.37"/>
    <x v="1"/>
    <n v="2021"/>
    <x v="1"/>
    <x v="0"/>
    <x v="1"/>
    <n v="13.319999999999999"/>
  </r>
  <r>
    <x v="0"/>
    <n v="1128299"/>
    <d v="2021-02-23T00:00:00"/>
    <x v="2"/>
    <x v="25"/>
    <s v="Phoenix"/>
    <x v="5"/>
    <n v="31"/>
    <n v="116"/>
    <n v="3596"/>
    <n v="970.92000000000007"/>
    <n v="0.27"/>
    <x v="1"/>
    <n v="2021"/>
    <x v="1"/>
    <x v="0"/>
    <x v="1"/>
    <n v="8.370000000000001"/>
  </r>
  <r>
    <x v="0"/>
    <n v="1128299"/>
    <d v="2021-03-22T00:00:00"/>
    <x v="2"/>
    <x v="25"/>
    <s v="Phoenix"/>
    <x v="0"/>
    <n v="29"/>
    <n v="160"/>
    <n v="4640"/>
    <n v="1855.9999999999998"/>
    <n v="0.39999999999999997"/>
    <x v="1"/>
    <n v="2021"/>
    <x v="2"/>
    <x v="0"/>
    <x v="0"/>
    <n v="11.599999999999998"/>
  </r>
  <r>
    <x v="0"/>
    <n v="1128299"/>
    <d v="2021-03-22T00:00:00"/>
    <x v="2"/>
    <x v="25"/>
    <s v="Phoenix"/>
    <x v="1"/>
    <n v="38"/>
    <n v="116"/>
    <n v="4408"/>
    <n v="1939.52"/>
    <n v="0.44"/>
    <x v="1"/>
    <n v="2021"/>
    <x v="2"/>
    <x v="0"/>
    <x v="0"/>
    <n v="16.72"/>
  </r>
  <r>
    <x v="0"/>
    <n v="1128299"/>
    <d v="2021-03-22T00:00:00"/>
    <x v="2"/>
    <x v="25"/>
    <s v="Phoenix"/>
    <x v="2"/>
    <n v="37"/>
    <n v="119"/>
    <n v="4403"/>
    <n v="1805.2299999999998"/>
    <n v="0.41"/>
    <x v="1"/>
    <n v="2021"/>
    <x v="2"/>
    <x v="0"/>
    <x v="0"/>
    <n v="15.169999999999998"/>
  </r>
  <r>
    <x v="0"/>
    <n v="1128299"/>
    <d v="2021-03-22T00:00:00"/>
    <x v="2"/>
    <x v="25"/>
    <s v="Phoenix"/>
    <x v="3"/>
    <n v="38"/>
    <n v="68"/>
    <n v="2584"/>
    <n v="956.08"/>
    <n v="0.37"/>
    <x v="1"/>
    <n v="2021"/>
    <x v="2"/>
    <x v="0"/>
    <x v="0"/>
    <n v="14.06"/>
  </r>
  <r>
    <x v="0"/>
    <n v="1128299"/>
    <d v="2021-03-22T00:00:00"/>
    <x v="2"/>
    <x v="25"/>
    <s v="Phoenix"/>
    <x v="4"/>
    <n v="41"/>
    <n v="39"/>
    <n v="1599"/>
    <n v="511.68"/>
    <n v="0.32"/>
    <x v="1"/>
    <n v="2021"/>
    <x v="2"/>
    <x v="0"/>
    <x v="1"/>
    <n v="13.120000000000001"/>
  </r>
  <r>
    <x v="0"/>
    <n v="1128299"/>
    <d v="2021-03-22T00:00:00"/>
    <x v="2"/>
    <x v="25"/>
    <s v="Phoenix"/>
    <x v="5"/>
    <n v="37"/>
    <n v="107"/>
    <n v="3959"/>
    <n v="1068.93"/>
    <n v="0.27"/>
    <x v="1"/>
    <n v="2021"/>
    <x v="2"/>
    <x v="0"/>
    <x v="1"/>
    <n v="9.99"/>
  </r>
  <r>
    <x v="0"/>
    <n v="1128299"/>
    <d v="2021-04-23T00:00:00"/>
    <x v="2"/>
    <x v="25"/>
    <s v="Phoenix"/>
    <x v="0"/>
    <n v="40"/>
    <n v="175"/>
    <n v="7000"/>
    <n v="2660"/>
    <n v="0.38"/>
    <x v="1"/>
    <n v="2021"/>
    <x v="3"/>
    <x v="1"/>
    <x v="0"/>
    <n v="15.2"/>
  </r>
  <r>
    <x v="0"/>
    <n v="1128299"/>
    <d v="2021-04-23T00:00:00"/>
    <x v="2"/>
    <x v="25"/>
    <s v="Phoenix"/>
    <x v="1"/>
    <n v="37"/>
    <n v="90"/>
    <n v="3330"/>
    <n v="1465.2"/>
    <n v="0.44"/>
    <x v="1"/>
    <n v="2021"/>
    <x v="3"/>
    <x v="1"/>
    <x v="0"/>
    <n v="16.28"/>
  </r>
  <r>
    <x v="0"/>
    <n v="1128299"/>
    <d v="2021-04-23T00:00:00"/>
    <x v="2"/>
    <x v="25"/>
    <s v="Phoenix"/>
    <x v="2"/>
    <n v="42"/>
    <n v="123"/>
    <n v="5166"/>
    <n v="1911.42"/>
    <n v="0.37"/>
    <x v="1"/>
    <n v="2021"/>
    <x v="3"/>
    <x v="1"/>
    <x v="0"/>
    <n v="15.540000000000001"/>
  </r>
  <r>
    <x v="0"/>
    <n v="1128299"/>
    <d v="2021-04-23T00:00:00"/>
    <x v="2"/>
    <x v="25"/>
    <s v="Phoenix"/>
    <x v="3"/>
    <n v="40"/>
    <n v="78"/>
    <n v="3120"/>
    <n v="1248"/>
    <n v="0.39999999999999997"/>
    <x v="1"/>
    <n v="2021"/>
    <x v="3"/>
    <x v="1"/>
    <x v="0"/>
    <n v="16"/>
  </r>
  <r>
    <x v="0"/>
    <n v="1128299"/>
    <d v="2021-04-23T00:00:00"/>
    <x v="2"/>
    <x v="25"/>
    <s v="Phoenix"/>
    <x v="4"/>
    <n v="43"/>
    <n v="47"/>
    <n v="2021"/>
    <n v="687.14"/>
    <n v="0.33999999999999997"/>
    <x v="1"/>
    <n v="2021"/>
    <x v="3"/>
    <x v="1"/>
    <x v="1"/>
    <n v="14.62"/>
  </r>
  <r>
    <x v="0"/>
    <n v="1128299"/>
    <d v="2021-04-23T00:00:00"/>
    <x v="2"/>
    <x v="25"/>
    <s v="Phoenix"/>
    <x v="5"/>
    <n v="49"/>
    <n v="111"/>
    <n v="5439"/>
    <n v="1631.7"/>
    <n v="0.3"/>
    <x v="1"/>
    <n v="2021"/>
    <x v="3"/>
    <x v="1"/>
    <x v="1"/>
    <n v="14.700000000000001"/>
  </r>
  <r>
    <x v="0"/>
    <n v="1128299"/>
    <d v="2021-05-24T00:00:00"/>
    <x v="2"/>
    <x v="25"/>
    <s v="Phoenix"/>
    <x v="0"/>
    <n v="38"/>
    <n v="184"/>
    <n v="6992"/>
    <n v="2656.96"/>
    <n v="0.38"/>
    <x v="1"/>
    <n v="2021"/>
    <x v="4"/>
    <x v="1"/>
    <x v="0"/>
    <n v="14.44"/>
  </r>
  <r>
    <x v="0"/>
    <n v="1128299"/>
    <d v="2021-05-24T00:00:00"/>
    <x v="2"/>
    <x v="25"/>
    <s v="Phoenix"/>
    <x v="1"/>
    <n v="36"/>
    <n v="116"/>
    <n v="4176"/>
    <n v="1753.92"/>
    <n v="0.42000000000000004"/>
    <x v="1"/>
    <n v="2021"/>
    <x v="4"/>
    <x v="1"/>
    <x v="0"/>
    <n v="15.120000000000001"/>
  </r>
  <r>
    <x v="0"/>
    <n v="1128299"/>
    <d v="2021-05-24T00:00:00"/>
    <x v="2"/>
    <x v="25"/>
    <s v="Phoenix"/>
    <x v="2"/>
    <n v="41"/>
    <n v="132"/>
    <n v="5412"/>
    <n v="2056.56"/>
    <n v="0.38"/>
    <x v="1"/>
    <n v="2021"/>
    <x v="4"/>
    <x v="1"/>
    <x v="0"/>
    <n v="15.58"/>
  </r>
  <r>
    <x v="0"/>
    <n v="1128299"/>
    <d v="2021-05-24T00:00:00"/>
    <x v="2"/>
    <x v="25"/>
    <s v="Phoenix"/>
    <x v="3"/>
    <n v="39"/>
    <n v="93"/>
    <n v="3627"/>
    <n v="1341.99"/>
    <n v="0.37"/>
    <x v="1"/>
    <n v="2021"/>
    <x v="4"/>
    <x v="1"/>
    <x v="0"/>
    <n v="14.43"/>
  </r>
  <r>
    <x v="0"/>
    <n v="1128299"/>
    <d v="2021-05-24T00:00:00"/>
    <x v="2"/>
    <x v="25"/>
    <s v="Phoenix"/>
    <x v="4"/>
    <n v="39"/>
    <n v="62"/>
    <n v="2418"/>
    <n v="797.93999999999994"/>
    <n v="0.32999999999999996"/>
    <x v="1"/>
    <n v="2021"/>
    <x v="4"/>
    <x v="1"/>
    <x v="1"/>
    <n v="12.87"/>
  </r>
  <r>
    <x v="0"/>
    <n v="1128299"/>
    <d v="2021-05-24T00:00:00"/>
    <x v="2"/>
    <x v="25"/>
    <s v="Phoenix"/>
    <x v="5"/>
    <n v="53"/>
    <n v="124"/>
    <n v="6572"/>
    <n v="1905.8799999999999"/>
    <n v="0.28999999999999998"/>
    <x v="1"/>
    <n v="2021"/>
    <x v="4"/>
    <x v="1"/>
    <x v="1"/>
    <n v="15.37"/>
  </r>
  <r>
    <x v="0"/>
    <n v="1128299"/>
    <d v="2021-06-23T00:00:00"/>
    <x v="2"/>
    <x v="25"/>
    <s v="Phoenix"/>
    <x v="0"/>
    <n v="37"/>
    <n v="194"/>
    <n v="7178"/>
    <n v="2799.4199999999996"/>
    <n v="0.38999999999999996"/>
    <x v="1"/>
    <n v="2021"/>
    <x v="11"/>
    <x v="1"/>
    <x v="0"/>
    <n v="14.429999999999998"/>
  </r>
  <r>
    <x v="0"/>
    <n v="1128299"/>
    <d v="2021-06-23T00:00:00"/>
    <x v="2"/>
    <x v="25"/>
    <s v="Phoenix"/>
    <x v="1"/>
    <n v="36"/>
    <n v="143"/>
    <n v="5148"/>
    <n v="2162.1600000000003"/>
    <n v="0.42000000000000004"/>
    <x v="1"/>
    <n v="2021"/>
    <x v="11"/>
    <x v="1"/>
    <x v="0"/>
    <n v="15.120000000000003"/>
  </r>
  <r>
    <x v="0"/>
    <n v="1128299"/>
    <d v="2021-06-23T00:00:00"/>
    <x v="2"/>
    <x v="25"/>
    <s v="Phoenix"/>
    <x v="2"/>
    <n v="41"/>
    <n v="147"/>
    <n v="6027"/>
    <n v="2290.2600000000002"/>
    <n v="0.38"/>
    <x v="1"/>
    <n v="2021"/>
    <x v="11"/>
    <x v="1"/>
    <x v="0"/>
    <n v="15.580000000000002"/>
  </r>
  <r>
    <x v="0"/>
    <n v="1128299"/>
    <d v="2021-06-23T00:00:00"/>
    <x v="2"/>
    <x v="25"/>
    <s v="Phoenix"/>
    <x v="3"/>
    <n v="38"/>
    <n v="105"/>
    <n v="3990"/>
    <n v="1595.9999999999998"/>
    <n v="0.39999999999999997"/>
    <x v="1"/>
    <n v="2021"/>
    <x v="11"/>
    <x v="1"/>
    <x v="0"/>
    <n v="15.199999999999998"/>
  </r>
  <r>
    <x v="0"/>
    <n v="1128299"/>
    <d v="2021-06-23T00:00:00"/>
    <x v="2"/>
    <x v="25"/>
    <s v="Phoenix"/>
    <x v="4"/>
    <n v="43"/>
    <n v="72"/>
    <n v="3096"/>
    <n v="1052.6399999999999"/>
    <n v="0.33999999999999997"/>
    <x v="1"/>
    <n v="2021"/>
    <x v="11"/>
    <x v="1"/>
    <x v="1"/>
    <n v="14.619999999999997"/>
  </r>
  <r>
    <x v="0"/>
    <n v="1128299"/>
    <d v="2021-06-23T00:00:00"/>
    <x v="2"/>
    <x v="25"/>
    <s v="Phoenix"/>
    <x v="5"/>
    <n v="46"/>
    <n v="158"/>
    <n v="7268"/>
    <n v="2253.08"/>
    <n v="0.31"/>
    <x v="1"/>
    <n v="2021"/>
    <x v="11"/>
    <x v="1"/>
    <x v="1"/>
    <n v="14.26"/>
  </r>
  <r>
    <x v="0"/>
    <n v="1128299"/>
    <d v="2021-07-22T00:00:00"/>
    <x v="2"/>
    <x v="25"/>
    <s v="Phoenix"/>
    <x v="0"/>
    <n v="40"/>
    <n v="216"/>
    <n v="8640"/>
    <n v="3196.8"/>
    <n v="0.37"/>
    <x v="1"/>
    <n v="2021"/>
    <x v="5"/>
    <x v="2"/>
    <x v="0"/>
    <n v="14.8"/>
  </r>
  <r>
    <x v="0"/>
    <n v="1128299"/>
    <d v="2021-07-22T00:00:00"/>
    <x v="2"/>
    <x v="25"/>
    <s v="Phoenix"/>
    <x v="1"/>
    <n v="40"/>
    <n v="163"/>
    <n v="6520"/>
    <n v="2999.2000000000003"/>
    <n v="0.46"/>
    <x v="1"/>
    <n v="2021"/>
    <x v="5"/>
    <x v="2"/>
    <x v="0"/>
    <n v="18.400000000000002"/>
  </r>
  <r>
    <x v="0"/>
    <n v="1128299"/>
    <d v="2021-07-22T00:00:00"/>
    <x v="2"/>
    <x v="25"/>
    <s v="Phoenix"/>
    <x v="2"/>
    <n v="39"/>
    <n v="157"/>
    <n v="6123"/>
    <n v="2387.9699999999998"/>
    <n v="0.38999999999999996"/>
    <x v="1"/>
    <n v="2021"/>
    <x v="5"/>
    <x v="2"/>
    <x v="0"/>
    <n v="15.209999999999999"/>
  </r>
  <r>
    <x v="0"/>
    <n v="1128299"/>
    <d v="2021-07-22T00:00:00"/>
    <x v="2"/>
    <x v="25"/>
    <s v="Phoenix"/>
    <x v="3"/>
    <n v="36"/>
    <n v="113"/>
    <n v="4068"/>
    <n v="1545.84"/>
    <n v="0.38"/>
    <x v="1"/>
    <n v="2021"/>
    <x v="5"/>
    <x v="2"/>
    <x v="0"/>
    <n v="13.68"/>
  </r>
  <r>
    <x v="0"/>
    <n v="1128299"/>
    <d v="2021-07-22T00:00:00"/>
    <x v="2"/>
    <x v="25"/>
    <s v="Phoenix"/>
    <x v="4"/>
    <n v="40"/>
    <n v="145"/>
    <n v="5800"/>
    <n v="2146"/>
    <n v="0.37"/>
    <x v="1"/>
    <n v="2021"/>
    <x v="5"/>
    <x v="2"/>
    <x v="1"/>
    <n v="14.8"/>
  </r>
  <r>
    <x v="0"/>
    <n v="1128299"/>
    <d v="2021-07-22T00:00:00"/>
    <x v="2"/>
    <x v="25"/>
    <s v="Phoenix"/>
    <x v="5"/>
    <n v="46"/>
    <n v="145"/>
    <n v="6670"/>
    <n v="2001"/>
    <n v="0.3"/>
    <x v="1"/>
    <n v="2021"/>
    <x v="5"/>
    <x v="2"/>
    <x v="1"/>
    <n v="13.8"/>
  </r>
  <r>
    <x v="0"/>
    <n v="1128299"/>
    <d v="2021-08-23T00:00:00"/>
    <x v="2"/>
    <x v="25"/>
    <s v="Phoenix"/>
    <x v="0"/>
    <n v="41"/>
    <n v="194"/>
    <n v="7954"/>
    <n v="3181.6"/>
    <n v="0.39999999999999997"/>
    <x v="1"/>
    <n v="2021"/>
    <x v="6"/>
    <x v="2"/>
    <x v="0"/>
    <n v="16.399999999999999"/>
  </r>
  <r>
    <x v="0"/>
    <n v="1128299"/>
    <d v="2021-08-23T00:00:00"/>
    <x v="2"/>
    <x v="25"/>
    <s v="Phoenix"/>
    <x v="1"/>
    <n v="46"/>
    <n v="190"/>
    <n v="8740"/>
    <n v="3670.8"/>
    <n v="0.42000000000000004"/>
    <x v="1"/>
    <n v="2021"/>
    <x v="6"/>
    <x v="2"/>
    <x v="0"/>
    <n v="19.32"/>
  </r>
  <r>
    <x v="0"/>
    <n v="1128299"/>
    <d v="2021-08-23T00:00:00"/>
    <x v="2"/>
    <x v="25"/>
    <s v="Phoenix"/>
    <x v="2"/>
    <n v="37"/>
    <n v="153"/>
    <n v="5661"/>
    <n v="2321.0099999999998"/>
    <n v="0.41"/>
    <x v="1"/>
    <n v="2021"/>
    <x v="6"/>
    <x v="2"/>
    <x v="0"/>
    <n v="15.169999999999998"/>
  </r>
  <r>
    <x v="0"/>
    <n v="1128299"/>
    <d v="2021-08-23T00:00:00"/>
    <x v="2"/>
    <x v="25"/>
    <s v="Phoenix"/>
    <x v="3"/>
    <n v="43"/>
    <n v="120"/>
    <n v="5160"/>
    <n v="2167.1999999999998"/>
    <n v="0.42"/>
    <x v="1"/>
    <n v="2021"/>
    <x v="6"/>
    <x v="2"/>
    <x v="0"/>
    <n v="18.059999999999999"/>
  </r>
  <r>
    <x v="0"/>
    <n v="1128299"/>
    <d v="2021-08-23T00:00:00"/>
    <x v="2"/>
    <x v="25"/>
    <s v="Phoenix"/>
    <x v="4"/>
    <n v="45"/>
    <n v="136"/>
    <n v="6120"/>
    <n v="2264.4"/>
    <n v="0.37"/>
    <x v="1"/>
    <n v="2021"/>
    <x v="6"/>
    <x v="2"/>
    <x v="1"/>
    <n v="16.650000000000002"/>
  </r>
  <r>
    <x v="0"/>
    <n v="1128299"/>
    <d v="2021-08-23T00:00:00"/>
    <x v="2"/>
    <x v="25"/>
    <s v="Phoenix"/>
    <x v="5"/>
    <n v="48"/>
    <n v="131"/>
    <n v="6288"/>
    <n v="1760.64"/>
    <n v="0.28000000000000003"/>
    <x v="1"/>
    <n v="2021"/>
    <x v="6"/>
    <x v="2"/>
    <x v="1"/>
    <n v="13.440000000000001"/>
  </r>
  <r>
    <x v="0"/>
    <n v="1128299"/>
    <d v="2021-09-24T00:00:00"/>
    <x v="2"/>
    <x v="25"/>
    <s v="Phoenix"/>
    <x v="0"/>
    <n v="35"/>
    <n v="184"/>
    <n v="6440"/>
    <n v="2704.7999999999997"/>
    <n v="0.42"/>
    <x v="1"/>
    <n v="2021"/>
    <x v="7"/>
    <x v="2"/>
    <x v="0"/>
    <n v="14.7"/>
  </r>
  <r>
    <x v="0"/>
    <n v="1128299"/>
    <d v="2021-09-24T00:00:00"/>
    <x v="2"/>
    <x v="25"/>
    <s v="Phoenix"/>
    <x v="1"/>
    <n v="34"/>
    <n v="201"/>
    <n v="6834"/>
    <n v="3211.98"/>
    <n v="0.47000000000000003"/>
    <x v="1"/>
    <n v="2021"/>
    <x v="7"/>
    <x v="2"/>
    <x v="0"/>
    <n v="15.98"/>
  </r>
  <r>
    <x v="0"/>
    <n v="1128299"/>
    <d v="2021-09-24T00:00:00"/>
    <x v="2"/>
    <x v="25"/>
    <s v="Phoenix"/>
    <x v="2"/>
    <n v="34"/>
    <n v="145"/>
    <n v="4930"/>
    <n v="1824.1"/>
    <n v="0.37"/>
    <x v="1"/>
    <n v="2021"/>
    <x v="7"/>
    <x v="2"/>
    <x v="0"/>
    <n v="12.58"/>
  </r>
  <r>
    <x v="0"/>
    <n v="1128299"/>
    <d v="2021-09-24T00:00:00"/>
    <x v="2"/>
    <x v="25"/>
    <s v="Phoenix"/>
    <x v="3"/>
    <n v="33"/>
    <n v="124"/>
    <n v="4092"/>
    <n v="1514.04"/>
    <n v="0.37"/>
    <x v="1"/>
    <n v="2021"/>
    <x v="7"/>
    <x v="2"/>
    <x v="0"/>
    <n v="12.209999999999999"/>
  </r>
  <r>
    <x v="0"/>
    <n v="1128299"/>
    <d v="2021-09-24T00:00:00"/>
    <x v="2"/>
    <x v="25"/>
    <s v="Phoenix"/>
    <x v="4"/>
    <n v="41"/>
    <n v="128"/>
    <n v="5248"/>
    <n v="1731.8399999999997"/>
    <n v="0.32999999999999996"/>
    <x v="1"/>
    <n v="2021"/>
    <x v="7"/>
    <x v="2"/>
    <x v="1"/>
    <n v="13.529999999999998"/>
  </r>
  <r>
    <x v="0"/>
    <n v="1128299"/>
    <d v="2021-09-24T00:00:00"/>
    <x v="2"/>
    <x v="25"/>
    <s v="Phoenix"/>
    <x v="5"/>
    <n v="43"/>
    <n v="132"/>
    <n v="5676"/>
    <n v="1816.32"/>
    <n v="0.32"/>
    <x v="1"/>
    <n v="2021"/>
    <x v="7"/>
    <x v="2"/>
    <x v="1"/>
    <n v="13.76"/>
  </r>
  <r>
    <x v="0"/>
    <n v="1128299"/>
    <d v="2021-10-23T00:00:00"/>
    <x v="2"/>
    <x v="25"/>
    <s v="Phoenix"/>
    <x v="0"/>
    <n v="36"/>
    <n v="170"/>
    <n v="6120"/>
    <n v="2570.4"/>
    <n v="0.42"/>
    <x v="1"/>
    <n v="2021"/>
    <x v="8"/>
    <x v="3"/>
    <x v="0"/>
    <n v="15.120000000000001"/>
  </r>
  <r>
    <x v="0"/>
    <n v="1128299"/>
    <d v="2021-10-23T00:00:00"/>
    <x v="2"/>
    <x v="25"/>
    <s v="Phoenix"/>
    <x v="1"/>
    <n v="33"/>
    <n v="175"/>
    <n v="5775"/>
    <n v="2425.5000000000005"/>
    <n v="0.42000000000000004"/>
    <x v="1"/>
    <n v="2021"/>
    <x v="8"/>
    <x v="3"/>
    <x v="0"/>
    <n v="13.860000000000003"/>
  </r>
  <r>
    <x v="0"/>
    <n v="1128299"/>
    <d v="2021-10-23T00:00:00"/>
    <x v="2"/>
    <x v="25"/>
    <s v="Phoenix"/>
    <x v="2"/>
    <n v="31"/>
    <n v="111"/>
    <n v="3441"/>
    <n v="1273.17"/>
    <n v="0.37"/>
    <x v="1"/>
    <n v="2021"/>
    <x v="8"/>
    <x v="3"/>
    <x v="0"/>
    <n v="11.47"/>
  </r>
  <r>
    <x v="0"/>
    <n v="1128299"/>
    <d v="2021-10-23T00:00:00"/>
    <x v="2"/>
    <x v="25"/>
    <s v="Phoenix"/>
    <x v="3"/>
    <n v="32"/>
    <n v="102"/>
    <n v="3264"/>
    <n v="1272.9599999999998"/>
    <n v="0.38999999999999996"/>
    <x v="1"/>
    <n v="2021"/>
    <x v="8"/>
    <x v="3"/>
    <x v="0"/>
    <n v="12.479999999999999"/>
  </r>
  <r>
    <x v="0"/>
    <n v="1128299"/>
    <d v="2021-10-23T00:00:00"/>
    <x v="2"/>
    <x v="25"/>
    <s v="Phoenix"/>
    <x v="4"/>
    <n v="44"/>
    <n v="88"/>
    <n v="3872"/>
    <n v="1432.6399999999999"/>
    <n v="0.37"/>
    <x v="1"/>
    <n v="2021"/>
    <x v="8"/>
    <x v="3"/>
    <x v="1"/>
    <n v="16.279999999999998"/>
  </r>
  <r>
    <x v="0"/>
    <n v="1128299"/>
    <d v="2021-10-23T00:00:00"/>
    <x v="2"/>
    <x v="25"/>
    <s v="Phoenix"/>
    <x v="5"/>
    <n v="47"/>
    <n v="107"/>
    <n v="5029"/>
    <n v="1458.4099999999999"/>
    <n v="0.28999999999999998"/>
    <x v="1"/>
    <n v="2021"/>
    <x v="8"/>
    <x v="3"/>
    <x v="1"/>
    <n v="13.629999999999999"/>
  </r>
  <r>
    <x v="0"/>
    <n v="1128299"/>
    <d v="2021-11-23T00:00:00"/>
    <x v="2"/>
    <x v="25"/>
    <s v="Phoenix"/>
    <x v="0"/>
    <n v="31"/>
    <n v="150"/>
    <n v="4650"/>
    <n v="1767"/>
    <n v="0.38"/>
    <x v="1"/>
    <n v="2021"/>
    <x v="9"/>
    <x v="3"/>
    <x v="0"/>
    <n v="11.78"/>
  </r>
  <r>
    <x v="0"/>
    <n v="1128299"/>
    <d v="2021-11-23T00:00:00"/>
    <x v="2"/>
    <x v="25"/>
    <s v="Phoenix"/>
    <x v="1"/>
    <n v="38"/>
    <n v="163"/>
    <n v="6194"/>
    <n v="2911.1800000000003"/>
    <n v="0.47000000000000003"/>
    <x v="1"/>
    <n v="2021"/>
    <x v="9"/>
    <x v="3"/>
    <x v="0"/>
    <n v="17.860000000000003"/>
  </r>
  <r>
    <x v="0"/>
    <n v="1128299"/>
    <d v="2021-11-23T00:00:00"/>
    <x v="2"/>
    <x v="25"/>
    <s v="Phoenix"/>
    <x v="2"/>
    <n v="33"/>
    <n v="124"/>
    <n v="4092"/>
    <n v="1595.8799999999999"/>
    <n v="0.38999999999999996"/>
    <x v="1"/>
    <n v="2021"/>
    <x v="9"/>
    <x v="3"/>
    <x v="0"/>
    <n v="12.87"/>
  </r>
  <r>
    <x v="0"/>
    <n v="1128299"/>
    <d v="2021-11-23T00:00:00"/>
    <x v="2"/>
    <x v="25"/>
    <s v="Phoenix"/>
    <x v="3"/>
    <n v="33"/>
    <n v="116"/>
    <n v="3828"/>
    <n v="1607.76"/>
    <n v="0.42"/>
    <x v="1"/>
    <n v="2021"/>
    <x v="9"/>
    <x v="3"/>
    <x v="0"/>
    <n v="13.86"/>
  </r>
  <r>
    <x v="0"/>
    <n v="1128299"/>
    <d v="2021-11-23T00:00:00"/>
    <x v="2"/>
    <x v="25"/>
    <s v="Phoenix"/>
    <x v="4"/>
    <n v="44"/>
    <n v="99"/>
    <n v="4356"/>
    <n v="1568.1599999999999"/>
    <n v="0.36"/>
    <x v="1"/>
    <n v="2021"/>
    <x v="9"/>
    <x v="3"/>
    <x v="1"/>
    <n v="15.839999999999998"/>
  </r>
  <r>
    <x v="0"/>
    <n v="1128299"/>
    <d v="2021-11-23T00:00:00"/>
    <x v="2"/>
    <x v="25"/>
    <s v="Phoenix"/>
    <x v="5"/>
    <n v="39"/>
    <n v="140"/>
    <n v="5460"/>
    <n v="1528.8000000000002"/>
    <n v="0.28000000000000003"/>
    <x v="1"/>
    <n v="2021"/>
    <x v="9"/>
    <x v="3"/>
    <x v="1"/>
    <n v="10.920000000000002"/>
  </r>
  <r>
    <x v="0"/>
    <n v="1128299"/>
    <d v="2021-12-22T00:00:00"/>
    <x v="2"/>
    <x v="25"/>
    <s v="Phoenix"/>
    <x v="0"/>
    <n v="35"/>
    <n v="194"/>
    <n v="6790"/>
    <n v="2716"/>
    <n v="0.39999999999999997"/>
    <x v="1"/>
    <n v="2021"/>
    <x v="10"/>
    <x v="3"/>
    <x v="0"/>
    <n v="14"/>
  </r>
  <r>
    <x v="0"/>
    <n v="1128299"/>
    <d v="2021-12-22T00:00:00"/>
    <x v="2"/>
    <x v="25"/>
    <s v="Phoenix"/>
    <x v="1"/>
    <n v="33"/>
    <n v="213"/>
    <n v="7029"/>
    <n v="3233.34"/>
    <n v="0.46"/>
    <x v="1"/>
    <n v="2021"/>
    <x v="10"/>
    <x v="3"/>
    <x v="0"/>
    <n v="15.180000000000001"/>
  </r>
  <r>
    <x v="4"/>
    <n v="1128299"/>
    <d v="2021-12-22T00:00:00"/>
    <x v="2"/>
    <x v="25"/>
    <s v="Phoenix"/>
    <x v="2"/>
    <n v="35"/>
    <n v="136"/>
    <n v="4760"/>
    <n v="1951.6"/>
    <n v="0.41"/>
    <x v="1"/>
    <n v="2021"/>
    <x v="10"/>
    <x v="3"/>
    <x v="0"/>
    <n v="14.35"/>
  </r>
  <r>
    <x v="4"/>
    <n v="1128299"/>
    <d v="2021-12-22T00:00:00"/>
    <x v="2"/>
    <x v="25"/>
    <s v="Phoenix"/>
    <x v="3"/>
    <n v="32"/>
    <n v="128"/>
    <n v="4096"/>
    <n v="1679.36"/>
    <n v="0.41"/>
    <x v="1"/>
    <n v="2021"/>
    <x v="10"/>
    <x v="3"/>
    <x v="0"/>
    <n v="13.12"/>
  </r>
  <r>
    <x v="4"/>
    <n v="1128299"/>
    <d v="2021-12-22T00:00:00"/>
    <x v="2"/>
    <x v="25"/>
    <s v="Phoenix"/>
    <x v="4"/>
    <n v="42"/>
    <n v="109"/>
    <n v="4578"/>
    <n v="1556.5199999999998"/>
    <n v="0.33999999999999997"/>
    <x v="1"/>
    <n v="2021"/>
    <x v="10"/>
    <x v="3"/>
    <x v="1"/>
    <n v="14.279999999999998"/>
  </r>
  <r>
    <x v="4"/>
    <n v="1128299"/>
    <d v="2021-12-22T00:00:00"/>
    <x v="2"/>
    <x v="25"/>
    <s v="Phoenix"/>
    <x v="5"/>
    <n v="43"/>
    <n v="135"/>
    <n v="5805"/>
    <n v="1625.4"/>
    <n v="0.28000000000000003"/>
    <x v="1"/>
    <n v="2021"/>
    <x v="10"/>
    <x v="3"/>
    <x v="1"/>
    <n v="12.040000000000001"/>
  </r>
  <r>
    <x v="4"/>
    <n v="1128299"/>
    <d v="2021-01-26T00:00:00"/>
    <x v="2"/>
    <x v="25"/>
    <s v="Phoenix"/>
    <x v="0"/>
    <n v="27"/>
    <n v="152"/>
    <n v="4104"/>
    <n v="1682.6399999999999"/>
    <n v="0.41"/>
    <x v="1"/>
    <n v="2021"/>
    <x v="0"/>
    <x v="0"/>
    <x v="0"/>
    <n v="11.069999999999999"/>
  </r>
  <r>
    <x v="4"/>
    <n v="1128299"/>
    <d v="2021-01-26T00:00:00"/>
    <x v="2"/>
    <x v="25"/>
    <s v="Phoenix"/>
    <x v="1"/>
    <n v="30"/>
    <n v="147"/>
    <n v="4410"/>
    <n v="2072.7000000000003"/>
    <n v="0.47000000000000003"/>
    <x v="1"/>
    <n v="2021"/>
    <x v="0"/>
    <x v="0"/>
    <x v="0"/>
    <n v="14.100000000000001"/>
  </r>
  <r>
    <x v="4"/>
    <n v="1128299"/>
    <d v="2021-01-26T00:00:00"/>
    <x v="2"/>
    <x v="25"/>
    <s v="Phoenix"/>
    <x v="2"/>
    <n v="32"/>
    <n v="157"/>
    <n v="5024"/>
    <n v="1959.36"/>
    <n v="0.38999999999999996"/>
    <x v="1"/>
    <n v="2021"/>
    <x v="0"/>
    <x v="0"/>
    <x v="0"/>
    <n v="12.479999999999999"/>
  </r>
  <r>
    <x v="4"/>
    <n v="1128299"/>
    <d v="2021-01-26T00:00:00"/>
    <x v="2"/>
    <x v="25"/>
    <s v="Phoenix"/>
    <x v="3"/>
    <n v="30"/>
    <n v="101"/>
    <n v="3030"/>
    <n v="1151.4000000000001"/>
    <n v="0.38"/>
    <x v="1"/>
    <n v="2021"/>
    <x v="0"/>
    <x v="0"/>
    <x v="0"/>
    <n v="11.4"/>
  </r>
  <r>
    <x v="4"/>
    <n v="1128299"/>
    <d v="2021-01-26T00:00:00"/>
    <x v="2"/>
    <x v="25"/>
    <s v="Phoenix"/>
    <x v="4"/>
    <n v="33"/>
    <n v="94"/>
    <n v="3102"/>
    <n v="1147.74"/>
    <n v="0.37"/>
    <x v="1"/>
    <n v="2021"/>
    <x v="0"/>
    <x v="0"/>
    <x v="1"/>
    <n v="12.21"/>
  </r>
  <r>
    <x v="4"/>
    <n v="1128299"/>
    <d v="2021-01-26T00:00:00"/>
    <x v="2"/>
    <x v="25"/>
    <s v="Phoenix"/>
    <x v="5"/>
    <n v="36"/>
    <n v="166"/>
    <n v="5976"/>
    <n v="1613.5200000000002"/>
    <n v="0.27"/>
    <x v="1"/>
    <n v="2021"/>
    <x v="0"/>
    <x v="0"/>
    <x v="1"/>
    <n v="9.7200000000000006"/>
  </r>
  <r>
    <x v="4"/>
    <n v="1128299"/>
    <d v="2021-02-26T00:00:00"/>
    <x v="2"/>
    <x v="25"/>
    <s v="Phoenix"/>
    <x v="0"/>
    <n v="27"/>
    <n v="173"/>
    <n v="4671"/>
    <n v="1868.3999999999999"/>
    <n v="0.39999999999999997"/>
    <x v="1"/>
    <n v="2021"/>
    <x v="1"/>
    <x v="0"/>
    <x v="0"/>
    <n v="10.799999999999999"/>
  </r>
  <r>
    <x v="4"/>
    <n v="1128299"/>
    <d v="2021-02-26T00:00:00"/>
    <x v="2"/>
    <x v="25"/>
    <s v="Phoenix"/>
    <x v="1"/>
    <n v="36"/>
    <n v="136"/>
    <n v="4896"/>
    <n v="2301.1200000000003"/>
    <n v="0.47000000000000003"/>
    <x v="1"/>
    <n v="2021"/>
    <x v="1"/>
    <x v="0"/>
    <x v="0"/>
    <n v="16.920000000000002"/>
  </r>
  <r>
    <x v="4"/>
    <n v="1128299"/>
    <d v="2021-02-26T00:00:00"/>
    <x v="2"/>
    <x v="25"/>
    <s v="Phoenix"/>
    <x v="2"/>
    <n v="35"/>
    <n v="132"/>
    <n v="4620"/>
    <n v="1847.9999999999998"/>
    <n v="0.39999999999999997"/>
    <x v="1"/>
    <n v="2021"/>
    <x v="1"/>
    <x v="0"/>
    <x v="0"/>
    <n v="13.999999999999998"/>
  </r>
  <r>
    <x v="4"/>
    <n v="1128299"/>
    <d v="2021-02-26T00:00:00"/>
    <x v="2"/>
    <x v="26"/>
    <s v="Albuquerque"/>
    <x v="3"/>
    <n v="29"/>
    <n v="91"/>
    <n v="2639"/>
    <n v="976.43"/>
    <n v="0.37"/>
    <x v="1"/>
    <n v="2021"/>
    <x v="1"/>
    <x v="0"/>
    <x v="0"/>
    <n v="10.729999999999999"/>
  </r>
  <r>
    <x v="4"/>
    <n v="1128299"/>
    <d v="2021-02-26T00:00:00"/>
    <x v="2"/>
    <x v="26"/>
    <s v="Albuquerque"/>
    <x v="4"/>
    <n v="34"/>
    <n v="62"/>
    <n v="2108"/>
    <n v="674.56000000000006"/>
    <n v="0.32"/>
    <x v="1"/>
    <n v="2021"/>
    <x v="1"/>
    <x v="0"/>
    <x v="1"/>
    <n v="10.88"/>
  </r>
  <r>
    <x v="4"/>
    <n v="1128299"/>
    <d v="2021-02-26T00:00:00"/>
    <x v="2"/>
    <x v="26"/>
    <s v="Albuquerque"/>
    <x v="5"/>
    <n v="35"/>
    <n v="140"/>
    <n v="4900"/>
    <n v="1372.0000000000002"/>
    <n v="0.28000000000000003"/>
    <x v="1"/>
    <n v="2021"/>
    <x v="1"/>
    <x v="0"/>
    <x v="1"/>
    <n v="9.8000000000000025"/>
  </r>
  <r>
    <x v="4"/>
    <n v="1128299"/>
    <d v="2021-03-25T00:00:00"/>
    <x v="2"/>
    <x v="26"/>
    <s v="Albuquerque"/>
    <x v="0"/>
    <n v="30"/>
    <n v="187"/>
    <n v="5610"/>
    <n v="2300.1"/>
    <n v="0.41"/>
    <x v="1"/>
    <n v="2021"/>
    <x v="2"/>
    <x v="0"/>
    <x v="0"/>
    <n v="12.299999999999999"/>
  </r>
  <r>
    <x v="4"/>
    <n v="1128299"/>
    <d v="2021-03-25T00:00:00"/>
    <x v="2"/>
    <x v="26"/>
    <s v="Albuquerque"/>
    <x v="1"/>
    <n v="36"/>
    <n v="136"/>
    <n v="4896"/>
    <n v="2203.2000000000003"/>
    <n v="0.45"/>
    <x v="1"/>
    <n v="2021"/>
    <x v="2"/>
    <x v="0"/>
    <x v="0"/>
    <n v="16.200000000000003"/>
  </r>
  <r>
    <x v="4"/>
    <n v="1128299"/>
    <d v="2021-03-25T00:00:00"/>
    <x v="2"/>
    <x v="26"/>
    <s v="Albuquerque"/>
    <x v="2"/>
    <n v="44"/>
    <n v="124"/>
    <n v="5456"/>
    <n v="2073.2800000000002"/>
    <n v="0.38"/>
    <x v="1"/>
    <n v="2021"/>
    <x v="2"/>
    <x v="0"/>
    <x v="0"/>
    <n v="16.720000000000002"/>
  </r>
  <r>
    <x v="4"/>
    <n v="1128299"/>
    <d v="2021-03-25T00:00:00"/>
    <x v="2"/>
    <x v="26"/>
    <s v="Albuquerque"/>
    <x v="3"/>
    <n v="37"/>
    <n v="88"/>
    <n v="3256"/>
    <n v="1269.8399999999999"/>
    <n v="0.38999999999999996"/>
    <x v="1"/>
    <n v="2021"/>
    <x v="2"/>
    <x v="0"/>
    <x v="0"/>
    <n v="14.43"/>
  </r>
  <r>
    <x v="4"/>
    <n v="1128299"/>
    <d v="2021-03-25T00:00:00"/>
    <x v="2"/>
    <x v="26"/>
    <s v="Albuquerque"/>
    <x v="4"/>
    <n v="41"/>
    <n v="53"/>
    <n v="2173"/>
    <n v="695.36"/>
    <n v="0.32"/>
    <x v="1"/>
    <n v="2021"/>
    <x v="2"/>
    <x v="0"/>
    <x v="1"/>
    <n v="13.120000000000001"/>
  </r>
  <r>
    <x v="4"/>
    <n v="1128299"/>
    <d v="2021-03-25T00:00:00"/>
    <x v="2"/>
    <x v="26"/>
    <s v="Albuquerque"/>
    <x v="5"/>
    <n v="44"/>
    <n v="131"/>
    <n v="5764"/>
    <n v="1786.84"/>
    <n v="0.31"/>
    <x v="1"/>
    <n v="2021"/>
    <x v="2"/>
    <x v="0"/>
    <x v="1"/>
    <n v="13.639999999999999"/>
  </r>
  <r>
    <x v="4"/>
    <n v="1128299"/>
    <d v="2021-04-26T00:00:00"/>
    <x v="2"/>
    <x v="26"/>
    <s v="Albuquerque"/>
    <x v="0"/>
    <n v="41"/>
    <n v="165"/>
    <n v="6765"/>
    <n v="2841.2999999999997"/>
    <n v="0.42"/>
    <x v="1"/>
    <n v="2021"/>
    <x v="3"/>
    <x v="1"/>
    <x v="0"/>
    <n v="17.22"/>
  </r>
  <r>
    <x v="4"/>
    <n v="1128299"/>
    <d v="2021-04-26T00:00:00"/>
    <x v="2"/>
    <x v="26"/>
    <s v="Albuquerque"/>
    <x v="1"/>
    <n v="43"/>
    <n v="109"/>
    <n v="4687"/>
    <n v="2156.02"/>
    <n v="0.46"/>
    <x v="1"/>
    <n v="2021"/>
    <x v="3"/>
    <x v="1"/>
    <x v="0"/>
    <n v="19.78"/>
  </r>
  <r>
    <x v="4"/>
    <n v="1128299"/>
    <d v="2021-04-26T00:00:00"/>
    <x v="2"/>
    <x v="26"/>
    <s v="Albuquerque"/>
    <x v="2"/>
    <n v="44"/>
    <n v="140"/>
    <n v="6160"/>
    <n v="2587.1999999999998"/>
    <n v="0.42"/>
    <x v="1"/>
    <n v="2021"/>
    <x v="3"/>
    <x v="1"/>
    <x v="0"/>
    <n v="18.48"/>
  </r>
  <r>
    <x v="4"/>
    <n v="1128299"/>
    <d v="2021-04-26T00:00:00"/>
    <x v="2"/>
    <x v="26"/>
    <s v="Albuquerque"/>
    <x v="3"/>
    <n v="37"/>
    <n v="96"/>
    <n v="3552"/>
    <n v="1385.2799999999997"/>
    <n v="0.38999999999999996"/>
    <x v="1"/>
    <n v="2021"/>
    <x v="3"/>
    <x v="1"/>
    <x v="0"/>
    <n v="14.429999999999998"/>
  </r>
  <r>
    <x v="4"/>
    <n v="1128299"/>
    <d v="2021-04-26T00:00:00"/>
    <x v="2"/>
    <x v="26"/>
    <s v="Albuquerque"/>
    <x v="4"/>
    <n v="46"/>
    <n v="60"/>
    <n v="2760"/>
    <n v="965.99999999999989"/>
    <n v="0.35"/>
    <x v="1"/>
    <n v="2021"/>
    <x v="3"/>
    <x v="1"/>
    <x v="1"/>
    <n v="16.099999999999998"/>
  </r>
  <r>
    <x v="4"/>
    <n v="1128299"/>
    <d v="2021-04-26T00:00:00"/>
    <x v="2"/>
    <x v="26"/>
    <s v="Albuquerque"/>
    <x v="5"/>
    <n v="56"/>
    <n v="116"/>
    <n v="6496"/>
    <n v="1818.88"/>
    <n v="0.28000000000000003"/>
    <x v="1"/>
    <n v="2021"/>
    <x v="3"/>
    <x v="1"/>
    <x v="1"/>
    <n v="15.680000000000001"/>
  </r>
  <r>
    <x v="4"/>
    <n v="1128299"/>
    <d v="2021-05-27T00:00:00"/>
    <x v="2"/>
    <x v="26"/>
    <s v="Albuquerque"/>
    <x v="0"/>
    <n v="43"/>
    <n v="184"/>
    <n v="7912"/>
    <n v="3243.9199999999996"/>
    <n v="0.41"/>
    <x v="1"/>
    <n v="2021"/>
    <x v="4"/>
    <x v="1"/>
    <x v="0"/>
    <n v="17.63"/>
  </r>
  <r>
    <x v="4"/>
    <n v="1128299"/>
    <d v="2021-05-27T00:00:00"/>
    <x v="2"/>
    <x v="26"/>
    <s v="Albuquerque"/>
    <x v="1"/>
    <n v="46"/>
    <n v="136"/>
    <n v="6256"/>
    <n v="2627.5200000000004"/>
    <n v="0.42000000000000004"/>
    <x v="1"/>
    <n v="2021"/>
    <x v="4"/>
    <x v="1"/>
    <x v="0"/>
    <n v="19.320000000000004"/>
  </r>
  <r>
    <x v="4"/>
    <n v="1128299"/>
    <d v="2021-05-27T00:00:00"/>
    <x v="2"/>
    <x v="26"/>
    <s v="Albuquerque"/>
    <x v="2"/>
    <n v="46"/>
    <n v="135"/>
    <n v="6210"/>
    <n v="2546.1"/>
    <n v="0.41"/>
    <x v="1"/>
    <n v="2021"/>
    <x v="4"/>
    <x v="1"/>
    <x v="0"/>
    <n v="18.86"/>
  </r>
  <r>
    <x v="4"/>
    <n v="1128299"/>
    <d v="2021-05-27T00:00:00"/>
    <x v="2"/>
    <x v="26"/>
    <s v="Albuquerque"/>
    <x v="3"/>
    <n v="43"/>
    <n v="109"/>
    <n v="4687"/>
    <n v="1921.6699999999998"/>
    <n v="0.41"/>
    <x v="1"/>
    <n v="2021"/>
    <x v="4"/>
    <x v="1"/>
    <x v="0"/>
    <n v="17.63"/>
  </r>
  <r>
    <x v="4"/>
    <n v="1128299"/>
    <d v="2021-05-27T00:00:00"/>
    <x v="2"/>
    <x v="26"/>
    <s v="Albuquerque"/>
    <x v="4"/>
    <n v="45"/>
    <n v="78"/>
    <n v="3510"/>
    <n v="1228.5"/>
    <n v="0.35"/>
    <x v="1"/>
    <n v="2021"/>
    <x v="4"/>
    <x v="1"/>
    <x v="1"/>
    <n v="15.75"/>
  </r>
  <r>
    <x v="4"/>
    <n v="1128299"/>
    <d v="2021-05-27T00:00:00"/>
    <x v="2"/>
    <x v="26"/>
    <s v="Albuquerque"/>
    <x v="5"/>
    <n v="56"/>
    <n v="132"/>
    <n v="7392"/>
    <n v="2143.6799999999998"/>
    <n v="0.28999999999999998"/>
    <x v="1"/>
    <n v="2021"/>
    <x v="4"/>
    <x v="1"/>
    <x v="1"/>
    <n v="16.239999999999998"/>
  </r>
  <r>
    <x v="4"/>
    <n v="1128299"/>
    <d v="2021-06-26T00:00:00"/>
    <x v="2"/>
    <x v="26"/>
    <s v="Albuquerque"/>
    <x v="0"/>
    <n v="37"/>
    <n v="224"/>
    <n v="8288"/>
    <n v="3232.3199999999997"/>
    <n v="0.38999999999999996"/>
    <x v="1"/>
    <n v="2021"/>
    <x v="11"/>
    <x v="1"/>
    <x v="0"/>
    <n v="14.429999999999998"/>
  </r>
  <r>
    <x v="4"/>
    <n v="1128299"/>
    <d v="2021-06-26T00:00:00"/>
    <x v="2"/>
    <x v="26"/>
    <s v="Albuquerque"/>
    <x v="1"/>
    <n v="47"/>
    <n v="187"/>
    <n v="8789"/>
    <n v="3779.2700000000004"/>
    <n v="0.43000000000000005"/>
    <x v="1"/>
    <n v="2021"/>
    <x v="11"/>
    <x v="1"/>
    <x v="0"/>
    <n v="20.21"/>
  </r>
  <r>
    <x v="4"/>
    <n v="1128299"/>
    <d v="2021-06-26T00:00:00"/>
    <x v="2"/>
    <x v="26"/>
    <s v="Albuquerque"/>
    <x v="2"/>
    <n v="41"/>
    <n v="193"/>
    <n v="7913"/>
    <n v="3165.2"/>
    <n v="0.39999999999999997"/>
    <x v="1"/>
    <n v="2021"/>
    <x v="11"/>
    <x v="1"/>
    <x v="0"/>
    <n v="16.399999999999999"/>
  </r>
  <r>
    <x v="4"/>
    <n v="1128299"/>
    <d v="2021-06-26T00:00:00"/>
    <x v="2"/>
    <x v="26"/>
    <s v="Albuquerque"/>
    <x v="3"/>
    <n v="37"/>
    <n v="128"/>
    <n v="4736"/>
    <n v="1894.3999999999999"/>
    <n v="0.39999999999999997"/>
    <x v="1"/>
    <n v="2021"/>
    <x v="11"/>
    <x v="1"/>
    <x v="0"/>
    <n v="14.799999999999999"/>
  </r>
  <r>
    <x v="4"/>
    <n v="1128299"/>
    <d v="2021-06-26T00:00:00"/>
    <x v="2"/>
    <x v="26"/>
    <s v="Albuquerque"/>
    <x v="4"/>
    <n v="44"/>
    <n v="93"/>
    <n v="4092"/>
    <n v="1432.1999999999998"/>
    <n v="0.35"/>
    <x v="1"/>
    <n v="2021"/>
    <x v="11"/>
    <x v="1"/>
    <x v="1"/>
    <n v="15.399999999999999"/>
  </r>
  <r>
    <x v="4"/>
    <n v="1128299"/>
    <d v="2021-06-26T00:00:00"/>
    <x v="2"/>
    <x v="26"/>
    <s v="Albuquerque"/>
    <x v="5"/>
    <n v="50"/>
    <n v="192"/>
    <n v="9600"/>
    <n v="2688.0000000000005"/>
    <n v="0.28000000000000003"/>
    <x v="1"/>
    <n v="2021"/>
    <x v="11"/>
    <x v="1"/>
    <x v="1"/>
    <n v="14.000000000000002"/>
  </r>
  <r>
    <x v="4"/>
    <n v="1128299"/>
    <d v="2021-07-25T00:00:00"/>
    <x v="2"/>
    <x v="26"/>
    <s v="Albuquerque"/>
    <x v="0"/>
    <n v="41"/>
    <n v="248"/>
    <n v="10168"/>
    <n v="3965.5199999999995"/>
    <n v="0.38999999999999996"/>
    <x v="1"/>
    <n v="2021"/>
    <x v="5"/>
    <x v="2"/>
    <x v="0"/>
    <n v="15.989999999999998"/>
  </r>
  <r>
    <x v="4"/>
    <n v="1128299"/>
    <d v="2021-07-25T00:00:00"/>
    <x v="2"/>
    <x v="26"/>
    <s v="Albuquerque"/>
    <x v="1"/>
    <n v="45"/>
    <n v="210"/>
    <n v="9450"/>
    <n v="4063.5000000000005"/>
    <n v="0.43000000000000005"/>
    <x v="1"/>
    <n v="2021"/>
    <x v="5"/>
    <x v="2"/>
    <x v="0"/>
    <n v="19.350000000000001"/>
  </r>
  <r>
    <x v="4"/>
    <n v="1128299"/>
    <d v="2021-07-25T00:00:00"/>
    <x v="2"/>
    <x v="26"/>
    <s v="Albuquerque"/>
    <x v="2"/>
    <n v="39"/>
    <n v="171"/>
    <n v="6669"/>
    <n v="2467.5299999999997"/>
    <n v="0.37"/>
    <x v="1"/>
    <n v="2021"/>
    <x v="5"/>
    <x v="2"/>
    <x v="0"/>
    <n v="14.429999999999998"/>
  </r>
  <r>
    <x v="4"/>
    <n v="1128299"/>
    <d v="2021-07-25T00:00:00"/>
    <x v="2"/>
    <x v="26"/>
    <s v="Albuquerque"/>
    <x v="3"/>
    <n v="39"/>
    <n v="149"/>
    <n v="5811"/>
    <n v="2440.62"/>
    <n v="0.42"/>
    <x v="1"/>
    <n v="2021"/>
    <x v="5"/>
    <x v="2"/>
    <x v="0"/>
    <n v="16.38"/>
  </r>
  <r>
    <x v="4"/>
    <n v="1128299"/>
    <d v="2021-07-25T00:00:00"/>
    <x v="2"/>
    <x v="26"/>
    <s v="Albuquerque"/>
    <x v="4"/>
    <n v="40"/>
    <n v="160"/>
    <n v="6400"/>
    <n v="2048"/>
    <n v="0.32"/>
    <x v="1"/>
    <n v="2021"/>
    <x v="5"/>
    <x v="2"/>
    <x v="1"/>
    <n v="12.8"/>
  </r>
  <r>
    <x v="4"/>
    <n v="1128299"/>
    <d v="2021-07-25T00:00:00"/>
    <x v="2"/>
    <x v="26"/>
    <s v="Albuquerque"/>
    <x v="5"/>
    <n v="49"/>
    <n v="160"/>
    <n v="7840"/>
    <n v="2508.8000000000002"/>
    <n v="0.32"/>
    <x v="1"/>
    <n v="2021"/>
    <x v="5"/>
    <x v="2"/>
    <x v="1"/>
    <n v="15.680000000000001"/>
  </r>
  <r>
    <x v="4"/>
    <n v="1128299"/>
    <d v="2021-08-26T00:00:00"/>
    <x v="2"/>
    <x v="26"/>
    <s v="Albuquerque"/>
    <x v="0"/>
    <n v="40"/>
    <n v="224"/>
    <n v="8960"/>
    <n v="3315.2"/>
    <n v="0.37"/>
    <x v="1"/>
    <n v="2021"/>
    <x v="6"/>
    <x v="2"/>
    <x v="0"/>
    <n v="14.799999999999999"/>
  </r>
  <r>
    <x v="4"/>
    <n v="1128299"/>
    <d v="2021-08-26T00:00:00"/>
    <x v="2"/>
    <x v="26"/>
    <s v="Albuquerque"/>
    <x v="1"/>
    <n v="44"/>
    <n v="208"/>
    <n v="9152"/>
    <n v="4026.88"/>
    <n v="0.44"/>
    <x v="1"/>
    <n v="2021"/>
    <x v="6"/>
    <x v="2"/>
    <x v="0"/>
    <n v="19.36"/>
  </r>
  <r>
    <x v="4"/>
    <n v="1128299"/>
    <d v="2021-08-26T00:00:00"/>
    <x v="2"/>
    <x v="26"/>
    <s v="Albuquerque"/>
    <x v="2"/>
    <n v="46"/>
    <n v="163"/>
    <n v="7498"/>
    <n v="2999.2"/>
    <n v="0.39999999999999997"/>
    <x v="1"/>
    <n v="2021"/>
    <x v="6"/>
    <x v="2"/>
    <x v="0"/>
    <n v="18.399999999999999"/>
  </r>
  <r>
    <x v="4"/>
    <n v="1128299"/>
    <d v="2021-08-26T00:00:00"/>
    <x v="2"/>
    <x v="26"/>
    <s v="Albuquerque"/>
    <x v="3"/>
    <n v="46"/>
    <n v="152"/>
    <n v="6992"/>
    <n v="2587.04"/>
    <n v="0.37"/>
    <x v="1"/>
    <n v="2021"/>
    <x v="6"/>
    <x v="2"/>
    <x v="0"/>
    <n v="17.02"/>
  </r>
  <r>
    <x v="4"/>
    <n v="1128299"/>
    <d v="2021-08-26T00:00:00"/>
    <x v="2"/>
    <x v="26"/>
    <s v="Albuquerque"/>
    <x v="4"/>
    <n v="48"/>
    <n v="162"/>
    <n v="7776"/>
    <n v="2643.8399999999997"/>
    <n v="0.33999999999999997"/>
    <x v="1"/>
    <n v="2021"/>
    <x v="6"/>
    <x v="2"/>
    <x v="1"/>
    <n v="16.319999999999997"/>
  </r>
  <r>
    <x v="4"/>
    <n v="1128299"/>
    <d v="2021-08-26T00:00:00"/>
    <x v="2"/>
    <x v="26"/>
    <s v="Albuquerque"/>
    <x v="5"/>
    <n v="50"/>
    <n v="153"/>
    <n v="7650"/>
    <n v="2448"/>
    <n v="0.32"/>
    <x v="1"/>
    <n v="2021"/>
    <x v="6"/>
    <x v="2"/>
    <x v="1"/>
    <n v="16"/>
  </r>
  <r>
    <x v="4"/>
    <n v="1128299"/>
    <d v="2021-09-27T00:00:00"/>
    <x v="2"/>
    <x v="26"/>
    <s v="Albuquerque"/>
    <x v="0"/>
    <n v="37"/>
    <n v="206"/>
    <n v="7622"/>
    <n v="3201.24"/>
    <n v="0.42"/>
    <x v="1"/>
    <n v="2021"/>
    <x v="7"/>
    <x v="2"/>
    <x v="0"/>
    <n v="15.54"/>
  </r>
  <r>
    <x v="4"/>
    <n v="1128299"/>
    <d v="2021-09-27T00:00:00"/>
    <x v="2"/>
    <x v="26"/>
    <s v="Albuquerque"/>
    <x v="1"/>
    <n v="39"/>
    <n v="188"/>
    <n v="7332"/>
    <n v="3372.7200000000003"/>
    <n v="0.46"/>
    <x v="1"/>
    <n v="2021"/>
    <x v="7"/>
    <x v="2"/>
    <x v="0"/>
    <n v="17.940000000000001"/>
  </r>
  <r>
    <x v="4"/>
    <n v="1128299"/>
    <d v="2021-09-27T00:00:00"/>
    <x v="2"/>
    <x v="26"/>
    <s v="Albuquerque"/>
    <x v="2"/>
    <n v="39"/>
    <n v="147"/>
    <n v="5733"/>
    <n v="2407.86"/>
    <n v="0.42"/>
    <x v="1"/>
    <n v="2021"/>
    <x v="7"/>
    <x v="2"/>
    <x v="0"/>
    <n v="16.380000000000003"/>
  </r>
  <r>
    <x v="4"/>
    <n v="1128299"/>
    <d v="2021-09-27T00:00:00"/>
    <x v="2"/>
    <x v="26"/>
    <s v="Albuquerque"/>
    <x v="3"/>
    <n v="37"/>
    <n v="145"/>
    <n v="5365"/>
    <n v="2199.65"/>
    <n v="0.41"/>
    <x v="1"/>
    <n v="2021"/>
    <x v="7"/>
    <x v="2"/>
    <x v="0"/>
    <n v="15.17"/>
  </r>
  <r>
    <x v="4"/>
    <n v="1128299"/>
    <d v="2021-09-27T00:00:00"/>
    <x v="2"/>
    <x v="26"/>
    <s v="Albuquerque"/>
    <x v="4"/>
    <n v="40"/>
    <n v="145"/>
    <n v="5800"/>
    <n v="2029.9999999999998"/>
    <n v="0.35"/>
    <x v="1"/>
    <n v="2021"/>
    <x v="7"/>
    <x v="2"/>
    <x v="1"/>
    <n v="13.999999999999998"/>
  </r>
  <r>
    <x v="4"/>
    <n v="1128299"/>
    <d v="2021-09-27T00:00:00"/>
    <x v="2"/>
    <x v="26"/>
    <s v="Albuquerque"/>
    <x v="5"/>
    <n v="48"/>
    <n v="157"/>
    <n v="7536"/>
    <n v="2260.7999999999997"/>
    <n v="0.3"/>
    <x v="1"/>
    <n v="2021"/>
    <x v="7"/>
    <x v="2"/>
    <x v="1"/>
    <n v="14.399999999999999"/>
  </r>
  <r>
    <x v="4"/>
    <n v="1128299"/>
    <d v="2021-10-26T00:00:00"/>
    <x v="2"/>
    <x v="26"/>
    <s v="Albuquerque"/>
    <x v="0"/>
    <n v="35"/>
    <n v="171"/>
    <n v="5985"/>
    <n v="2214.4499999999998"/>
    <n v="0.37"/>
    <x v="1"/>
    <n v="2021"/>
    <x v="8"/>
    <x v="3"/>
    <x v="0"/>
    <n v="12.95"/>
  </r>
  <r>
    <x v="4"/>
    <n v="1128299"/>
    <d v="2021-10-26T00:00:00"/>
    <x v="2"/>
    <x v="26"/>
    <s v="Albuquerque"/>
    <x v="1"/>
    <n v="38"/>
    <n v="182"/>
    <n v="6916"/>
    <n v="2973.8800000000006"/>
    <n v="0.43000000000000005"/>
    <x v="1"/>
    <n v="2021"/>
    <x v="8"/>
    <x v="3"/>
    <x v="0"/>
    <n v="16.340000000000003"/>
  </r>
  <r>
    <x v="4"/>
    <n v="1128299"/>
    <d v="2021-10-26T00:00:00"/>
    <x v="2"/>
    <x v="26"/>
    <s v="Albuquerque"/>
    <x v="2"/>
    <n v="34"/>
    <n v="120"/>
    <n v="4080"/>
    <n v="1631.9999999999998"/>
    <n v="0.39999999999999997"/>
    <x v="1"/>
    <n v="2021"/>
    <x v="8"/>
    <x v="3"/>
    <x v="0"/>
    <n v="13.599999999999998"/>
  </r>
  <r>
    <x v="4"/>
    <n v="1128299"/>
    <d v="2021-10-26T00:00:00"/>
    <x v="2"/>
    <x v="26"/>
    <s v="Albuquerque"/>
    <x v="3"/>
    <n v="35"/>
    <n v="112"/>
    <n v="3920"/>
    <n v="1646.3999999999999"/>
    <n v="0.42"/>
    <x v="1"/>
    <n v="2021"/>
    <x v="8"/>
    <x v="3"/>
    <x v="0"/>
    <n v="14.7"/>
  </r>
  <r>
    <x v="4"/>
    <n v="1128299"/>
    <d v="2021-10-26T00:00:00"/>
    <x v="2"/>
    <x v="26"/>
    <s v="Albuquerque"/>
    <x v="4"/>
    <n v="41"/>
    <n v="114"/>
    <n v="4674"/>
    <n v="1542.4199999999998"/>
    <n v="0.32999999999999996"/>
    <x v="1"/>
    <n v="2021"/>
    <x v="8"/>
    <x v="3"/>
    <x v="1"/>
    <n v="13.53"/>
  </r>
  <r>
    <x v="4"/>
    <n v="1128299"/>
    <d v="2021-10-26T00:00:00"/>
    <x v="2"/>
    <x v="26"/>
    <s v="Albuquerque"/>
    <x v="5"/>
    <n v="57"/>
    <n v="131"/>
    <n v="7467"/>
    <n v="2314.77"/>
    <n v="0.31"/>
    <x v="1"/>
    <n v="2021"/>
    <x v="8"/>
    <x v="3"/>
    <x v="1"/>
    <n v="17.669999999999998"/>
  </r>
  <r>
    <x v="4"/>
    <n v="1128299"/>
    <d v="2021-11-26T00:00:00"/>
    <x v="2"/>
    <x v="26"/>
    <s v="Albuquerque"/>
    <x v="0"/>
    <n v="47"/>
    <n v="176"/>
    <n v="8272"/>
    <n v="3391.52"/>
    <n v="0.41"/>
    <x v="1"/>
    <n v="2021"/>
    <x v="9"/>
    <x v="3"/>
    <x v="0"/>
    <n v="19.27"/>
  </r>
  <r>
    <x v="4"/>
    <n v="1128299"/>
    <d v="2021-11-26T00:00:00"/>
    <x v="2"/>
    <x v="26"/>
    <s v="Albuquerque"/>
    <x v="1"/>
    <n v="44"/>
    <n v="180"/>
    <n v="7920"/>
    <n v="3405.6000000000004"/>
    <n v="0.43000000000000005"/>
    <x v="1"/>
    <n v="2021"/>
    <x v="9"/>
    <x v="3"/>
    <x v="0"/>
    <n v="18.920000000000002"/>
  </r>
  <r>
    <x v="4"/>
    <n v="1128299"/>
    <d v="2021-11-26T00:00:00"/>
    <x v="2"/>
    <x v="26"/>
    <s v="Albuquerque"/>
    <x v="2"/>
    <n v="46"/>
    <n v="149"/>
    <n v="6854"/>
    <n v="2535.98"/>
    <n v="0.37"/>
    <x v="1"/>
    <n v="2021"/>
    <x v="9"/>
    <x v="3"/>
    <x v="0"/>
    <n v="17.02"/>
  </r>
  <r>
    <x v="4"/>
    <n v="1128299"/>
    <d v="2021-11-26T00:00:00"/>
    <x v="2"/>
    <x v="26"/>
    <s v="Albuquerque"/>
    <x v="3"/>
    <n v="40"/>
    <n v="136"/>
    <n v="5440"/>
    <n v="2230.4"/>
    <n v="0.41"/>
    <x v="1"/>
    <n v="2021"/>
    <x v="9"/>
    <x v="3"/>
    <x v="0"/>
    <n v="16.400000000000002"/>
  </r>
  <r>
    <x v="4"/>
    <n v="1128299"/>
    <d v="2021-11-26T00:00:00"/>
    <x v="2"/>
    <x v="26"/>
    <s v="Albuquerque"/>
    <x v="4"/>
    <n v="54"/>
    <n v="131"/>
    <n v="7074"/>
    <n v="2617.38"/>
    <n v="0.37"/>
    <x v="1"/>
    <n v="2021"/>
    <x v="9"/>
    <x v="3"/>
    <x v="1"/>
    <n v="19.98"/>
  </r>
  <r>
    <x v="4"/>
    <n v="1128299"/>
    <d v="2021-11-26T00:00:00"/>
    <x v="2"/>
    <x v="26"/>
    <s v="Albuquerque"/>
    <x v="5"/>
    <n v="56"/>
    <n v="170"/>
    <n v="9520"/>
    <n v="2856"/>
    <n v="0.3"/>
    <x v="1"/>
    <n v="2021"/>
    <x v="9"/>
    <x v="3"/>
    <x v="1"/>
    <n v="16.8"/>
  </r>
  <r>
    <x v="4"/>
    <n v="1128299"/>
    <d v="2021-12-25T00:00:00"/>
    <x v="2"/>
    <x v="26"/>
    <s v="Albuquerque"/>
    <x v="0"/>
    <n v="44"/>
    <n v="238"/>
    <n v="10472"/>
    <n v="4398.24"/>
    <n v="0.42"/>
    <x v="1"/>
    <n v="2021"/>
    <x v="10"/>
    <x v="3"/>
    <x v="0"/>
    <n v="18.48"/>
  </r>
  <r>
    <x v="4"/>
    <n v="1128299"/>
    <d v="2021-12-25T00:00:00"/>
    <x v="2"/>
    <x v="26"/>
    <s v="Albuquerque"/>
    <x v="1"/>
    <n v="47"/>
    <n v="217"/>
    <n v="10199"/>
    <n v="4793.5300000000007"/>
    <n v="0.47000000000000003"/>
    <x v="1"/>
    <n v="2021"/>
    <x v="10"/>
    <x v="3"/>
    <x v="0"/>
    <n v="22.090000000000003"/>
  </r>
  <r>
    <x v="2"/>
    <n v="1128299"/>
    <d v="2021-12-25T00:00:00"/>
    <x v="2"/>
    <x v="26"/>
    <s v="Albuquerque"/>
    <x v="2"/>
    <n v="44"/>
    <n v="150"/>
    <n v="6600"/>
    <n v="2706"/>
    <n v="0.41"/>
    <x v="1"/>
    <n v="2021"/>
    <x v="10"/>
    <x v="3"/>
    <x v="0"/>
    <n v="18.04"/>
  </r>
  <r>
    <x v="2"/>
    <n v="1128299"/>
    <d v="2021-12-25T00:00:00"/>
    <x v="2"/>
    <x v="26"/>
    <s v="Albuquerque"/>
    <x v="3"/>
    <n v="45"/>
    <n v="160"/>
    <n v="7200"/>
    <n v="2879.9999999999995"/>
    <n v="0.39999999999999997"/>
    <x v="1"/>
    <n v="2021"/>
    <x v="10"/>
    <x v="3"/>
    <x v="0"/>
    <n v="17.999999999999996"/>
  </r>
  <r>
    <x v="2"/>
    <n v="1128299"/>
    <d v="2021-12-25T00:00:00"/>
    <x v="2"/>
    <x v="26"/>
    <s v="Albuquerque"/>
    <x v="4"/>
    <n v="55"/>
    <n v="128"/>
    <n v="7040"/>
    <n v="2323.1999999999998"/>
    <n v="0.32999999999999996"/>
    <x v="1"/>
    <n v="2021"/>
    <x v="10"/>
    <x v="3"/>
    <x v="1"/>
    <n v="18.149999999999999"/>
  </r>
  <r>
    <x v="2"/>
    <n v="1128299"/>
    <d v="2021-12-25T00:00:00"/>
    <x v="2"/>
    <x v="26"/>
    <s v="Albuquerque"/>
    <x v="5"/>
    <n v="56"/>
    <n v="173"/>
    <n v="9688"/>
    <n v="2615.7600000000002"/>
    <n v="0.27"/>
    <x v="1"/>
    <n v="2021"/>
    <x v="10"/>
    <x v="3"/>
    <x v="1"/>
    <n v="15.120000000000001"/>
  </r>
  <r>
    <x v="2"/>
    <n v="1128299"/>
    <d v="2021-01-13T00:00:00"/>
    <x v="2"/>
    <x v="26"/>
    <s v="Albuquerque"/>
    <x v="0"/>
    <n v="24"/>
    <n v="149"/>
    <n v="3576"/>
    <n v="1644.96"/>
    <n v="0.46"/>
    <x v="1"/>
    <n v="2021"/>
    <x v="0"/>
    <x v="0"/>
    <x v="0"/>
    <n v="11.040000000000001"/>
  </r>
  <r>
    <x v="2"/>
    <n v="1128299"/>
    <d v="2021-01-13T00:00:00"/>
    <x v="2"/>
    <x v="26"/>
    <s v="Albuquerque"/>
    <x v="1"/>
    <n v="27"/>
    <n v="140"/>
    <n v="3780"/>
    <n v="1776.6000000000001"/>
    <n v="0.47000000000000003"/>
    <x v="1"/>
    <n v="2021"/>
    <x v="0"/>
    <x v="0"/>
    <x v="0"/>
    <n v="12.690000000000001"/>
  </r>
  <r>
    <x v="2"/>
    <n v="1128299"/>
    <d v="2021-01-13T00:00:00"/>
    <x v="2"/>
    <x v="26"/>
    <s v="Albuquerque"/>
    <x v="2"/>
    <n v="32"/>
    <n v="140"/>
    <n v="4480"/>
    <n v="1881.6"/>
    <n v="0.42"/>
    <x v="1"/>
    <n v="2021"/>
    <x v="0"/>
    <x v="0"/>
    <x v="0"/>
    <n v="13.44"/>
  </r>
  <r>
    <x v="2"/>
    <n v="1128299"/>
    <d v="2021-01-13T00:00:00"/>
    <x v="2"/>
    <x v="26"/>
    <s v="Albuquerque"/>
    <x v="3"/>
    <n v="28"/>
    <n v="99"/>
    <n v="2772"/>
    <n v="1164.24"/>
    <n v="0.42000000000000004"/>
    <x v="1"/>
    <n v="2021"/>
    <x v="0"/>
    <x v="0"/>
    <x v="0"/>
    <n v="11.76"/>
  </r>
  <r>
    <x v="2"/>
    <n v="1128299"/>
    <d v="2021-01-13T00:00:00"/>
    <x v="2"/>
    <x v="26"/>
    <s v="Albuquerque"/>
    <x v="4"/>
    <n v="35"/>
    <n v="75"/>
    <n v="2625"/>
    <n v="1050"/>
    <n v="0.39999999999999997"/>
    <x v="1"/>
    <n v="2021"/>
    <x v="0"/>
    <x v="0"/>
    <x v="1"/>
    <n v="14"/>
  </r>
  <r>
    <x v="2"/>
    <n v="1128299"/>
    <d v="2021-01-13T00:00:00"/>
    <x v="2"/>
    <x v="26"/>
    <s v="Albuquerque"/>
    <x v="5"/>
    <n v="28"/>
    <n v="140"/>
    <n v="3920"/>
    <n v="1254.4000000000001"/>
    <n v="0.32"/>
    <x v="1"/>
    <n v="2021"/>
    <x v="0"/>
    <x v="0"/>
    <x v="1"/>
    <n v="8.9600000000000009"/>
  </r>
  <r>
    <x v="2"/>
    <n v="1128299"/>
    <d v="2021-02-13T00:00:00"/>
    <x v="2"/>
    <x v="26"/>
    <s v="Albuquerque"/>
    <x v="0"/>
    <n v="23"/>
    <n v="150"/>
    <n v="3450"/>
    <n v="1483.5000000000002"/>
    <n v="0.43000000000000005"/>
    <x v="1"/>
    <n v="2021"/>
    <x v="1"/>
    <x v="0"/>
    <x v="0"/>
    <n v="9.8900000000000023"/>
  </r>
  <r>
    <x v="2"/>
    <n v="1128299"/>
    <d v="2021-02-13T00:00:00"/>
    <x v="2"/>
    <x v="26"/>
    <s v="Albuquerque"/>
    <x v="1"/>
    <n v="27"/>
    <n v="124"/>
    <n v="3348"/>
    <n v="1540.0800000000002"/>
    <n v="0.46"/>
    <x v="1"/>
    <n v="2021"/>
    <x v="1"/>
    <x v="0"/>
    <x v="0"/>
    <n v="12.420000000000002"/>
  </r>
  <r>
    <x v="2"/>
    <n v="1128299"/>
    <d v="2021-02-13T00:00:00"/>
    <x v="2"/>
    <x v="26"/>
    <s v="Albuquerque"/>
    <x v="2"/>
    <n v="28"/>
    <n v="120"/>
    <n v="3360"/>
    <n v="1377.6"/>
    <n v="0.41"/>
    <x v="1"/>
    <n v="2021"/>
    <x v="1"/>
    <x v="0"/>
    <x v="0"/>
    <n v="11.479999999999999"/>
  </r>
  <r>
    <x v="2"/>
    <n v="1128299"/>
    <d v="2021-02-13T00:00:00"/>
    <x v="4"/>
    <x v="27"/>
    <s v="Atlanta"/>
    <x v="3"/>
    <n v="30"/>
    <n v="80"/>
    <n v="2400"/>
    <n v="1056"/>
    <n v="0.44"/>
    <x v="1"/>
    <n v="2021"/>
    <x v="1"/>
    <x v="0"/>
    <x v="0"/>
    <n v="13.2"/>
  </r>
  <r>
    <x v="2"/>
    <n v="1128299"/>
    <d v="2021-02-13T00:00:00"/>
    <x v="4"/>
    <x v="27"/>
    <s v="Atlanta"/>
    <x v="4"/>
    <n v="34"/>
    <n v="60"/>
    <n v="2040"/>
    <n v="795.59999999999991"/>
    <n v="0.38999999999999996"/>
    <x v="1"/>
    <n v="2021"/>
    <x v="1"/>
    <x v="0"/>
    <x v="1"/>
    <n v="13.259999999999998"/>
  </r>
  <r>
    <x v="2"/>
    <n v="1128299"/>
    <d v="2021-02-13T00:00:00"/>
    <x v="4"/>
    <x v="27"/>
    <s v="Atlanta"/>
    <x v="5"/>
    <n v="28"/>
    <n v="131"/>
    <n v="3668"/>
    <n v="1063.72"/>
    <n v="0.28999999999999998"/>
    <x v="1"/>
    <n v="2021"/>
    <x v="1"/>
    <x v="0"/>
    <x v="1"/>
    <n v="8.120000000000001"/>
  </r>
  <r>
    <x v="2"/>
    <n v="1128299"/>
    <d v="2021-03-12T00:00:00"/>
    <x v="4"/>
    <x v="27"/>
    <s v="Atlanta"/>
    <x v="0"/>
    <n v="30"/>
    <n v="163"/>
    <n v="4890"/>
    <n v="2102.7000000000003"/>
    <n v="0.43000000000000005"/>
    <x v="1"/>
    <n v="2021"/>
    <x v="2"/>
    <x v="0"/>
    <x v="0"/>
    <n v="12.900000000000002"/>
  </r>
  <r>
    <x v="2"/>
    <n v="1128299"/>
    <d v="2021-03-12T00:00:00"/>
    <x v="4"/>
    <x v="27"/>
    <s v="Atlanta"/>
    <x v="1"/>
    <n v="37"/>
    <n v="113"/>
    <n v="4181"/>
    <n v="1839.64"/>
    <n v="0.44"/>
    <x v="1"/>
    <n v="2021"/>
    <x v="2"/>
    <x v="0"/>
    <x v="0"/>
    <n v="16.28"/>
  </r>
  <r>
    <x v="2"/>
    <n v="1128299"/>
    <d v="2021-03-12T00:00:00"/>
    <x v="4"/>
    <x v="27"/>
    <s v="Atlanta"/>
    <x v="2"/>
    <n v="39"/>
    <n v="124"/>
    <n v="4836"/>
    <n v="1837.68"/>
    <n v="0.38"/>
    <x v="1"/>
    <n v="2021"/>
    <x v="2"/>
    <x v="0"/>
    <x v="0"/>
    <n v="14.82"/>
  </r>
  <r>
    <x v="2"/>
    <n v="1128299"/>
    <d v="2021-03-12T00:00:00"/>
    <x v="4"/>
    <x v="27"/>
    <s v="Atlanta"/>
    <x v="3"/>
    <n v="38"/>
    <n v="78"/>
    <n v="2964"/>
    <n v="1333.8"/>
    <n v="0.45"/>
    <x v="1"/>
    <n v="2021"/>
    <x v="2"/>
    <x v="0"/>
    <x v="0"/>
    <n v="17.099999999999998"/>
  </r>
  <r>
    <x v="2"/>
    <n v="1128299"/>
    <d v="2021-03-12T00:00:00"/>
    <x v="4"/>
    <x v="27"/>
    <s v="Atlanta"/>
    <x v="4"/>
    <n v="41"/>
    <n v="45"/>
    <n v="1845"/>
    <n v="756.44999999999993"/>
    <n v="0.41"/>
    <x v="1"/>
    <n v="2021"/>
    <x v="2"/>
    <x v="0"/>
    <x v="1"/>
    <n v="16.809999999999999"/>
  </r>
  <r>
    <x v="2"/>
    <n v="1128299"/>
    <d v="2021-03-12T00:00:00"/>
    <x v="4"/>
    <x v="27"/>
    <s v="Atlanta"/>
    <x v="5"/>
    <n v="40"/>
    <n v="112"/>
    <n v="4480"/>
    <n v="1299.1999999999998"/>
    <n v="0.28999999999999998"/>
    <x v="1"/>
    <n v="2021"/>
    <x v="2"/>
    <x v="0"/>
    <x v="1"/>
    <n v="11.599999999999998"/>
  </r>
  <r>
    <x v="2"/>
    <n v="1128299"/>
    <d v="2021-04-13T00:00:00"/>
    <x v="4"/>
    <x v="27"/>
    <s v="Atlanta"/>
    <x v="0"/>
    <n v="37"/>
    <n v="179"/>
    <n v="6623"/>
    <n v="2847.8900000000003"/>
    <n v="0.43000000000000005"/>
    <x v="1"/>
    <n v="2021"/>
    <x v="3"/>
    <x v="1"/>
    <x v="0"/>
    <n v="15.910000000000002"/>
  </r>
  <r>
    <x v="2"/>
    <n v="1128299"/>
    <d v="2021-04-13T00:00:00"/>
    <x v="4"/>
    <x v="27"/>
    <s v="Atlanta"/>
    <x v="1"/>
    <n v="40"/>
    <n v="111"/>
    <n v="4440"/>
    <n v="1864.8000000000002"/>
    <n v="0.42000000000000004"/>
    <x v="1"/>
    <n v="2021"/>
    <x v="3"/>
    <x v="1"/>
    <x v="0"/>
    <n v="16.8"/>
  </r>
  <r>
    <x v="2"/>
    <n v="1128299"/>
    <d v="2021-04-13T00:00:00"/>
    <x v="4"/>
    <x v="27"/>
    <s v="Atlanta"/>
    <x v="2"/>
    <n v="36"/>
    <n v="113"/>
    <n v="4068"/>
    <n v="1505.16"/>
    <n v="0.37"/>
    <x v="1"/>
    <n v="2021"/>
    <x v="3"/>
    <x v="1"/>
    <x v="0"/>
    <n v="13.32"/>
  </r>
  <r>
    <x v="2"/>
    <n v="1128299"/>
    <d v="2021-04-13T00:00:00"/>
    <x v="4"/>
    <x v="27"/>
    <s v="Atlanta"/>
    <x v="3"/>
    <n v="40"/>
    <n v="96"/>
    <n v="3840"/>
    <n v="1728"/>
    <n v="0.45"/>
    <x v="1"/>
    <n v="2021"/>
    <x v="3"/>
    <x v="1"/>
    <x v="0"/>
    <n v="18"/>
  </r>
  <r>
    <x v="2"/>
    <n v="1128299"/>
    <d v="2021-04-13T00:00:00"/>
    <x v="4"/>
    <x v="27"/>
    <s v="Atlanta"/>
    <x v="4"/>
    <n v="38"/>
    <n v="56"/>
    <n v="2128"/>
    <n v="893.76"/>
    <n v="0.42"/>
    <x v="1"/>
    <n v="2021"/>
    <x v="3"/>
    <x v="1"/>
    <x v="1"/>
    <n v="15.959999999999999"/>
  </r>
  <r>
    <x v="2"/>
    <n v="1128299"/>
    <d v="2021-04-13T00:00:00"/>
    <x v="4"/>
    <x v="27"/>
    <s v="Atlanta"/>
    <x v="5"/>
    <n v="56"/>
    <n v="112"/>
    <n v="6272"/>
    <n v="1756.16"/>
    <n v="0.28000000000000003"/>
    <x v="1"/>
    <n v="2021"/>
    <x v="3"/>
    <x v="1"/>
    <x v="1"/>
    <n v="15.680000000000001"/>
  </r>
  <r>
    <x v="2"/>
    <n v="1128299"/>
    <d v="2021-05-14T00:00:00"/>
    <x v="4"/>
    <x v="27"/>
    <s v="Atlanta"/>
    <x v="0"/>
    <n v="37"/>
    <n v="187"/>
    <n v="6919"/>
    <n v="3182.7400000000002"/>
    <n v="0.46"/>
    <x v="1"/>
    <n v="2021"/>
    <x v="4"/>
    <x v="1"/>
    <x v="0"/>
    <n v="17.02"/>
  </r>
  <r>
    <x v="2"/>
    <n v="1128299"/>
    <d v="2021-05-14T00:00:00"/>
    <x v="4"/>
    <x v="27"/>
    <s v="Atlanta"/>
    <x v="1"/>
    <n v="36"/>
    <n v="136"/>
    <n v="4896"/>
    <n v="2203.2000000000003"/>
    <n v="0.45"/>
    <x v="1"/>
    <n v="2021"/>
    <x v="4"/>
    <x v="1"/>
    <x v="0"/>
    <n v="16.200000000000003"/>
  </r>
  <r>
    <x v="2"/>
    <n v="1128299"/>
    <d v="2021-05-14T00:00:00"/>
    <x v="4"/>
    <x v="27"/>
    <s v="Atlanta"/>
    <x v="2"/>
    <n v="40"/>
    <n v="145"/>
    <n v="5800"/>
    <n v="2261.9999999999995"/>
    <n v="0.38999999999999996"/>
    <x v="1"/>
    <n v="2021"/>
    <x v="4"/>
    <x v="1"/>
    <x v="0"/>
    <n v="15.599999999999996"/>
  </r>
  <r>
    <x v="2"/>
    <n v="1128299"/>
    <d v="2021-05-14T00:00:00"/>
    <x v="4"/>
    <x v="27"/>
    <s v="Atlanta"/>
    <x v="3"/>
    <n v="34"/>
    <n v="114"/>
    <n v="3876"/>
    <n v="1666.6800000000003"/>
    <n v="0.43000000000000005"/>
    <x v="1"/>
    <n v="2021"/>
    <x v="4"/>
    <x v="1"/>
    <x v="0"/>
    <n v="14.620000000000003"/>
  </r>
  <r>
    <x v="2"/>
    <n v="1128299"/>
    <d v="2021-05-14T00:00:00"/>
    <x v="4"/>
    <x v="27"/>
    <s v="Atlanta"/>
    <x v="4"/>
    <n v="39"/>
    <n v="74"/>
    <n v="2886"/>
    <n v="1212.1199999999999"/>
    <n v="0.42"/>
    <x v="1"/>
    <n v="2021"/>
    <x v="4"/>
    <x v="1"/>
    <x v="1"/>
    <n v="16.38"/>
  </r>
  <r>
    <x v="2"/>
    <n v="1128299"/>
    <d v="2021-05-14T00:00:00"/>
    <x v="4"/>
    <x v="27"/>
    <s v="Atlanta"/>
    <x v="5"/>
    <n v="53"/>
    <n v="124"/>
    <n v="6572"/>
    <n v="2037.32"/>
    <n v="0.31"/>
    <x v="1"/>
    <n v="2021"/>
    <x v="4"/>
    <x v="1"/>
    <x v="1"/>
    <n v="16.43"/>
  </r>
  <r>
    <x v="2"/>
    <n v="1128299"/>
    <d v="2021-06-13T00:00:00"/>
    <x v="4"/>
    <x v="27"/>
    <s v="Atlanta"/>
    <x v="0"/>
    <n v="35"/>
    <n v="203"/>
    <n v="7105"/>
    <n v="3055.1500000000005"/>
    <n v="0.43000000000000005"/>
    <x v="1"/>
    <n v="2021"/>
    <x v="11"/>
    <x v="1"/>
    <x v="0"/>
    <n v="15.050000000000002"/>
  </r>
  <r>
    <x v="2"/>
    <n v="1128299"/>
    <d v="2021-06-13T00:00:00"/>
    <x v="4"/>
    <x v="27"/>
    <s v="Atlanta"/>
    <x v="1"/>
    <n v="41"/>
    <n v="163"/>
    <n v="6683"/>
    <n v="2940.52"/>
    <n v="0.44"/>
    <x v="1"/>
    <n v="2021"/>
    <x v="11"/>
    <x v="1"/>
    <x v="0"/>
    <n v="18.04"/>
  </r>
  <r>
    <x v="2"/>
    <n v="1128299"/>
    <d v="2021-06-13T00:00:00"/>
    <x v="4"/>
    <x v="27"/>
    <s v="Atlanta"/>
    <x v="2"/>
    <n v="39"/>
    <n v="158"/>
    <n v="6162"/>
    <n v="2341.56"/>
    <n v="0.38"/>
    <x v="1"/>
    <n v="2021"/>
    <x v="11"/>
    <x v="1"/>
    <x v="0"/>
    <n v="14.82"/>
  </r>
  <r>
    <x v="2"/>
    <n v="1128299"/>
    <d v="2021-06-13T00:00:00"/>
    <x v="4"/>
    <x v="27"/>
    <s v="Atlanta"/>
    <x v="3"/>
    <n v="33"/>
    <n v="132"/>
    <n v="4356"/>
    <n v="1873.0800000000002"/>
    <n v="0.43000000000000005"/>
    <x v="1"/>
    <n v="2021"/>
    <x v="11"/>
    <x v="1"/>
    <x v="0"/>
    <n v="14.190000000000001"/>
  </r>
  <r>
    <x v="2"/>
    <n v="1128299"/>
    <d v="2021-06-13T00:00:00"/>
    <x v="4"/>
    <x v="27"/>
    <s v="Atlanta"/>
    <x v="4"/>
    <n v="42"/>
    <n v="94"/>
    <n v="3948"/>
    <n v="1539.7199999999998"/>
    <n v="0.38999999999999996"/>
    <x v="1"/>
    <n v="2021"/>
    <x v="11"/>
    <x v="1"/>
    <x v="1"/>
    <n v="16.38"/>
  </r>
  <r>
    <x v="2"/>
    <n v="1128299"/>
    <d v="2021-06-13T00:00:00"/>
    <x v="4"/>
    <x v="27"/>
    <s v="Atlanta"/>
    <x v="5"/>
    <n v="53"/>
    <n v="190"/>
    <n v="10070"/>
    <n v="3222.4"/>
    <n v="0.32"/>
    <x v="1"/>
    <n v="2021"/>
    <x v="11"/>
    <x v="1"/>
    <x v="1"/>
    <n v="16.96"/>
  </r>
  <r>
    <x v="2"/>
    <n v="1128299"/>
    <d v="2021-07-12T00:00:00"/>
    <x v="4"/>
    <x v="27"/>
    <s v="Atlanta"/>
    <x v="0"/>
    <n v="37"/>
    <n v="218"/>
    <n v="8066"/>
    <n v="3710.36"/>
    <n v="0.46"/>
    <x v="1"/>
    <n v="2021"/>
    <x v="5"/>
    <x v="2"/>
    <x v="0"/>
    <n v="17.02"/>
  </r>
  <r>
    <x v="2"/>
    <n v="1128299"/>
    <d v="2021-07-12T00:00:00"/>
    <x v="4"/>
    <x v="27"/>
    <s v="Atlanta"/>
    <x v="1"/>
    <n v="37"/>
    <n v="173"/>
    <n v="6401"/>
    <n v="2944.46"/>
    <n v="0.46"/>
    <x v="1"/>
    <n v="2021"/>
    <x v="5"/>
    <x v="2"/>
    <x v="0"/>
    <n v="17.02"/>
  </r>
  <r>
    <x v="2"/>
    <n v="1128299"/>
    <d v="2021-07-12T00:00:00"/>
    <x v="4"/>
    <x v="27"/>
    <s v="Atlanta"/>
    <x v="2"/>
    <n v="41"/>
    <n v="184"/>
    <n v="7544"/>
    <n v="3093.04"/>
    <n v="0.41"/>
    <x v="1"/>
    <n v="2021"/>
    <x v="5"/>
    <x v="2"/>
    <x v="0"/>
    <n v="16.809999999999999"/>
  </r>
  <r>
    <x v="2"/>
    <n v="1128299"/>
    <d v="2021-07-12T00:00:00"/>
    <x v="4"/>
    <x v="27"/>
    <s v="Atlanta"/>
    <x v="3"/>
    <n v="39"/>
    <n v="128"/>
    <n v="4992"/>
    <n v="2246.4"/>
    <n v="0.45"/>
    <x v="1"/>
    <n v="2021"/>
    <x v="5"/>
    <x v="2"/>
    <x v="0"/>
    <n v="17.55"/>
  </r>
  <r>
    <x v="2"/>
    <n v="1128299"/>
    <d v="2021-07-12T00:00:00"/>
    <x v="4"/>
    <x v="27"/>
    <s v="Atlanta"/>
    <x v="4"/>
    <n v="39"/>
    <n v="162"/>
    <n v="6318"/>
    <n v="2400.84"/>
    <n v="0.38"/>
    <x v="1"/>
    <n v="2021"/>
    <x v="5"/>
    <x v="2"/>
    <x v="1"/>
    <n v="14.82"/>
  </r>
  <r>
    <x v="2"/>
    <n v="1128299"/>
    <d v="2021-07-12T00:00:00"/>
    <x v="4"/>
    <x v="27"/>
    <s v="Atlanta"/>
    <x v="5"/>
    <n v="51"/>
    <n v="157"/>
    <n v="8007"/>
    <n v="2322.0299999999997"/>
    <n v="0.28999999999999998"/>
    <x v="1"/>
    <n v="2021"/>
    <x v="5"/>
    <x v="2"/>
    <x v="1"/>
    <n v="14.79"/>
  </r>
  <r>
    <x v="2"/>
    <n v="1128299"/>
    <d v="2021-08-13T00:00:00"/>
    <x v="4"/>
    <x v="27"/>
    <s v="Atlanta"/>
    <x v="0"/>
    <n v="39"/>
    <n v="209"/>
    <n v="8151"/>
    <n v="3749.46"/>
    <n v="0.46"/>
    <x v="1"/>
    <n v="2021"/>
    <x v="6"/>
    <x v="2"/>
    <x v="0"/>
    <n v="17.940000000000001"/>
  </r>
  <r>
    <x v="2"/>
    <n v="1128299"/>
    <d v="2021-08-13T00:00:00"/>
    <x v="4"/>
    <x v="27"/>
    <s v="Atlanta"/>
    <x v="1"/>
    <n v="44"/>
    <n v="200"/>
    <n v="8800"/>
    <n v="3696.0000000000005"/>
    <n v="0.42000000000000004"/>
    <x v="1"/>
    <n v="2021"/>
    <x v="6"/>
    <x v="2"/>
    <x v="0"/>
    <n v="18.480000000000004"/>
  </r>
  <r>
    <x v="2"/>
    <n v="1128299"/>
    <d v="2021-08-13T00:00:00"/>
    <x v="4"/>
    <x v="27"/>
    <s v="Atlanta"/>
    <x v="2"/>
    <n v="42"/>
    <n v="150"/>
    <n v="6300"/>
    <n v="2646"/>
    <n v="0.42"/>
    <x v="1"/>
    <n v="2021"/>
    <x v="6"/>
    <x v="2"/>
    <x v="0"/>
    <n v="17.64"/>
  </r>
  <r>
    <x v="2"/>
    <n v="1128299"/>
    <d v="2021-08-13T00:00:00"/>
    <x v="4"/>
    <x v="27"/>
    <s v="Atlanta"/>
    <x v="3"/>
    <n v="42"/>
    <n v="149"/>
    <n v="6258"/>
    <n v="2816.1"/>
    <n v="0.45"/>
    <x v="1"/>
    <n v="2021"/>
    <x v="6"/>
    <x v="2"/>
    <x v="0"/>
    <n v="18.899999999999999"/>
  </r>
  <r>
    <x v="2"/>
    <n v="1128299"/>
    <d v="2021-08-13T00:00:00"/>
    <x v="4"/>
    <x v="27"/>
    <s v="Atlanta"/>
    <x v="4"/>
    <n v="51"/>
    <n v="140"/>
    <n v="7140"/>
    <n v="2784.6"/>
    <n v="0.38999999999999996"/>
    <x v="1"/>
    <n v="2021"/>
    <x v="6"/>
    <x v="2"/>
    <x v="1"/>
    <n v="19.89"/>
  </r>
  <r>
    <x v="2"/>
    <n v="1128299"/>
    <d v="2021-08-13T00:00:00"/>
    <x v="4"/>
    <x v="27"/>
    <s v="Atlanta"/>
    <x v="5"/>
    <n v="50"/>
    <n v="128"/>
    <n v="6400"/>
    <n v="1855.9999999999998"/>
    <n v="0.28999999999999998"/>
    <x v="1"/>
    <n v="2021"/>
    <x v="6"/>
    <x v="2"/>
    <x v="1"/>
    <n v="14.499999999999998"/>
  </r>
  <r>
    <x v="2"/>
    <n v="1128299"/>
    <d v="2021-09-14T00:00:00"/>
    <x v="4"/>
    <x v="27"/>
    <s v="Atlanta"/>
    <x v="0"/>
    <n v="31"/>
    <n v="204"/>
    <n v="6324"/>
    <n v="2909.04"/>
    <n v="0.46"/>
    <x v="1"/>
    <n v="2021"/>
    <x v="7"/>
    <x v="2"/>
    <x v="0"/>
    <n v="14.26"/>
  </r>
  <r>
    <x v="2"/>
    <n v="1128299"/>
    <d v="2021-09-14T00:00:00"/>
    <x v="4"/>
    <x v="27"/>
    <s v="Atlanta"/>
    <x v="1"/>
    <n v="38"/>
    <n v="198"/>
    <n v="7524"/>
    <n v="3310.56"/>
    <n v="0.44"/>
    <x v="1"/>
    <n v="2021"/>
    <x v="7"/>
    <x v="2"/>
    <x v="0"/>
    <n v="16.72"/>
  </r>
  <r>
    <x v="2"/>
    <n v="1128299"/>
    <d v="2021-09-14T00:00:00"/>
    <x v="4"/>
    <x v="27"/>
    <s v="Atlanta"/>
    <x v="2"/>
    <n v="32"/>
    <n v="135"/>
    <n v="4320"/>
    <n v="1598.4"/>
    <n v="0.37"/>
    <x v="1"/>
    <n v="2021"/>
    <x v="7"/>
    <x v="2"/>
    <x v="0"/>
    <n v="11.84"/>
  </r>
  <r>
    <x v="2"/>
    <n v="1128299"/>
    <d v="2021-09-14T00:00:00"/>
    <x v="4"/>
    <x v="27"/>
    <s v="Atlanta"/>
    <x v="3"/>
    <n v="35"/>
    <n v="120"/>
    <n v="4200"/>
    <n v="1932"/>
    <n v="0.46"/>
    <x v="1"/>
    <n v="2021"/>
    <x v="7"/>
    <x v="2"/>
    <x v="0"/>
    <n v="16.100000000000001"/>
  </r>
  <r>
    <x v="2"/>
    <n v="1128299"/>
    <d v="2021-09-14T00:00:00"/>
    <x v="4"/>
    <x v="27"/>
    <s v="Atlanta"/>
    <x v="4"/>
    <n v="36"/>
    <n v="132"/>
    <n v="4752"/>
    <n v="1758.24"/>
    <n v="0.37"/>
    <x v="1"/>
    <n v="2021"/>
    <x v="7"/>
    <x v="2"/>
    <x v="1"/>
    <n v="13.32"/>
  </r>
  <r>
    <x v="2"/>
    <n v="1128299"/>
    <d v="2021-09-14T00:00:00"/>
    <x v="4"/>
    <x v="27"/>
    <s v="Atlanta"/>
    <x v="5"/>
    <n v="46"/>
    <n v="135"/>
    <n v="6210"/>
    <n v="1863"/>
    <n v="0.3"/>
    <x v="1"/>
    <n v="2021"/>
    <x v="7"/>
    <x v="2"/>
    <x v="1"/>
    <n v="13.8"/>
  </r>
  <r>
    <x v="2"/>
    <n v="1128299"/>
    <d v="2021-10-13T00:00:00"/>
    <x v="4"/>
    <x v="27"/>
    <s v="Atlanta"/>
    <x v="0"/>
    <n v="34"/>
    <n v="173"/>
    <n v="5882"/>
    <n v="2705.7200000000003"/>
    <n v="0.46"/>
    <x v="1"/>
    <n v="2021"/>
    <x v="8"/>
    <x v="3"/>
    <x v="0"/>
    <n v="15.640000000000002"/>
  </r>
  <r>
    <x v="2"/>
    <n v="1128299"/>
    <d v="2021-10-13T00:00:00"/>
    <x v="4"/>
    <x v="27"/>
    <s v="Atlanta"/>
    <x v="1"/>
    <n v="34"/>
    <n v="173"/>
    <n v="5882"/>
    <n v="2470.44"/>
    <n v="0.42000000000000004"/>
    <x v="1"/>
    <n v="2021"/>
    <x v="8"/>
    <x v="3"/>
    <x v="0"/>
    <n v="14.280000000000001"/>
  </r>
  <r>
    <x v="2"/>
    <n v="1128299"/>
    <d v="2021-10-13T00:00:00"/>
    <x v="4"/>
    <x v="27"/>
    <s v="Atlanta"/>
    <x v="2"/>
    <n v="32"/>
    <n v="123"/>
    <n v="3936"/>
    <n v="1495.68"/>
    <n v="0.38"/>
    <x v="1"/>
    <n v="2021"/>
    <x v="8"/>
    <x v="3"/>
    <x v="0"/>
    <n v="12.16"/>
  </r>
  <r>
    <x v="2"/>
    <n v="1128299"/>
    <d v="2021-10-13T00:00:00"/>
    <x v="4"/>
    <x v="27"/>
    <s v="Atlanta"/>
    <x v="3"/>
    <n v="32"/>
    <n v="114"/>
    <n v="3648"/>
    <n v="1605.1200000000001"/>
    <n v="0.44"/>
    <x v="1"/>
    <n v="2021"/>
    <x v="8"/>
    <x v="3"/>
    <x v="0"/>
    <n v="14.080000000000002"/>
  </r>
  <r>
    <x v="2"/>
    <n v="1128299"/>
    <d v="2021-10-13T00:00:00"/>
    <x v="4"/>
    <x v="27"/>
    <s v="Atlanta"/>
    <x v="4"/>
    <n v="41"/>
    <n v="102"/>
    <n v="4182"/>
    <n v="1672.8"/>
    <n v="0.39999999999999997"/>
    <x v="1"/>
    <n v="2021"/>
    <x v="8"/>
    <x v="3"/>
    <x v="1"/>
    <n v="16.399999999999999"/>
  </r>
  <r>
    <x v="2"/>
    <n v="1128299"/>
    <d v="2021-10-13T00:00:00"/>
    <x v="4"/>
    <x v="27"/>
    <s v="Atlanta"/>
    <x v="5"/>
    <n v="46"/>
    <n v="109"/>
    <n v="5014"/>
    <n v="1554.34"/>
    <n v="0.31"/>
    <x v="1"/>
    <n v="2021"/>
    <x v="8"/>
    <x v="3"/>
    <x v="1"/>
    <n v="14.26"/>
  </r>
  <r>
    <x v="2"/>
    <n v="1128299"/>
    <d v="2021-11-13T00:00:00"/>
    <x v="4"/>
    <x v="27"/>
    <s v="Atlanta"/>
    <x v="0"/>
    <n v="36"/>
    <n v="173"/>
    <n v="6228"/>
    <n v="2615.7600000000002"/>
    <n v="0.42000000000000004"/>
    <x v="1"/>
    <n v="2021"/>
    <x v="9"/>
    <x v="3"/>
    <x v="0"/>
    <n v="15.120000000000001"/>
  </r>
  <r>
    <x v="2"/>
    <n v="1128299"/>
    <d v="2021-11-13T00:00:00"/>
    <x v="4"/>
    <x v="27"/>
    <s v="Atlanta"/>
    <x v="1"/>
    <n v="40"/>
    <n v="184"/>
    <n v="7360"/>
    <n v="3238.4"/>
    <n v="0.44"/>
    <x v="1"/>
    <n v="2021"/>
    <x v="9"/>
    <x v="3"/>
    <x v="0"/>
    <n v="17.600000000000001"/>
  </r>
  <r>
    <x v="2"/>
    <n v="1128299"/>
    <d v="2021-11-13T00:00:00"/>
    <x v="4"/>
    <x v="27"/>
    <s v="Atlanta"/>
    <x v="2"/>
    <n v="39"/>
    <n v="145"/>
    <n v="5655"/>
    <n v="2262"/>
    <n v="0.39999999999999997"/>
    <x v="1"/>
    <n v="2021"/>
    <x v="9"/>
    <x v="3"/>
    <x v="0"/>
    <n v="15.6"/>
  </r>
  <r>
    <x v="2"/>
    <n v="1128299"/>
    <d v="2021-11-13T00:00:00"/>
    <x v="4"/>
    <x v="27"/>
    <s v="Atlanta"/>
    <x v="3"/>
    <n v="37"/>
    <n v="140"/>
    <n v="5180"/>
    <n v="2382.8000000000002"/>
    <n v="0.46"/>
    <x v="1"/>
    <n v="2021"/>
    <x v="9"/>
    <x v="3"/>
    <x v="0"/>
    <n v="17.02"/>
  </r>
  <r>
    <x v="2"/>
    <n v="1128299"/>
    <d v="2021-11-13T00:00:00"/>
    <x v="4"/>
    <x v="27"/>
    <s v="Atlanta"/>
    <x v="4"/>
    <n v="47"/>
    <n v="119"/>
    <n v="5593"/>
    <n v="2125.34"/>
    <n v="0.38"/>
    <x v="1"/>
    <n v="2021"/>
    <x v="9"/>
    <x v="3"/>
    <x v="1"/>
    <n v="17.860000000000003"/>
  </r>
  <r>
    <x v="2"/>
    <n v="1128299"/>
    <d v="2021-11-13T00:00:00"/>
    <x v="4"/>
    <x v="27"/>
    <s v="Atlanta"/>
    <x v="5"/>
    <n v="46"/>
    <n v="157"/>
    <n v="7222"/>
    <n v="2094.3799999999997"/>
    <n v="0.28999999999999998"/>
    <x v="1"/>
    <n v="2021"/>
    <x v="9"/>
    <x v="3"/>
    <x v="1"/>
    <n v="13.339999999999998"/>
  </r>
  <r>
    <x v="2"/>
    <n v="1128299"/>
    <d v="2021-12-12T00:00:00"/>
    <x v="4"/>
    <x v="27"/>
    <s v="Atlanta"/>
    <x v="0"/>
    <n v="42"/>
    <n v="209"/>
    <n v="8778"/>
    <n v="4125.66"/>
    <n v="0.47000000000000003"/>
    <x v="1"/>
    <n v="2021"/>
    <x v="10"/>
    <x v="3"/>
    <x v="0"/>
    <n v="19.739999999999998"/>
  </r>
  <r>
    <x v="2"/>
    <n v="1128299"/>
    <d v="2021-12-12T00:00:00"/>
    <x v="4"/>
    <x v="27"/>
    <s v="Atlanta"/>
    <x v="1"/>
    <n v="39"/>
    <n v="223"/>
    <n v="8697"/>
    <n v="4087.59"/>
    <n v="0.47000000000000003"/>
    <x v="1"/>
    <n v="2021"/>
    <x v="10"/>
    <x v="3"/>
    <x v="0"/>
    <n v="18.330000000000002"/>
  </r>
  <r>
    <x v="0"/>
    <n v="1128299"/>
    <d v="2021-12-12T00:00:00"/>
    <x v="4"/>
    <x v="27"/>
    <s v="Atlanta"/>
    <x v="2"/>
    <n v="36"/>
    <n v="147"/>
    <n v="5292"/>
    <n v="2222.64"/>
    <n v="0.42"/>
    <x v="1"/>
    <n v="2021"/>
    <x v="10"/>
    <x v="3"/>
    <x v="0"/>
    <n v="15.12"/>
  </r>
  <r>
    <x v="0"/>
    <n v="1128299"/>
    <d v="2021-12-12T00:00:00"/>
    <x v="4"/>
    <x v="27"/>
    <s v="Atlanta"/>
    <x v="3"/>
    <n v="40"/>
    <n v="143"/>
    <n v="5720"/>
    <n v="2459.6000000000004"/>
    <n v="0.43000000000000005"/>
    <x v="1"/>
    <n v="2021"/>
    <x v="10"/>
    <x v="3"/>
    <x v="0"/>
    <n v="17.200000000000003"/>
  </r>
  <r>
    <x v="0"/>
    <n v="1128299"/>
    <d v="2021-12-12T00:00:00"/>
    <x v="4"/>
    <x v="27"/>
    <s v="Atlanta"/>
    <x v="4"/>
    <n v="44"/>
    <n v="120"/>
    <n v="5280"/>
    <n v="2006.4"/>
    <n v="0.38"/>
    <x v="1"/>
    <n v="2021"/>
    <x v="10"/>
    <x v="3"/>
    <x v="1"/>
    <n v="16.720000000000002"/>
  </r>
  <r>
    <x v="0"/>
    <n v="1128299"/>
    <d v="2021-12-12T00:00:00"/>
    <x v="4"/>
    <x v="27"/>
    <s v="Atlanta"/>
    <x v="5"/>
    <n v="47"/>
    <n v="160"/>
    <n v="7520"/>
    <n v="2256"/>
    <n v="0.3"/>
    <x v="1"/>
    <n v="2021"/>
    <x v="10"/>
    <x v="3"/>
    <x v="1"/>
    <n v="14.1"/>
  </r>
  <r>
    <x v="0"/>
    <n v="1185732"/>
    <d v="2021-01-09T00:00:00"/>
    <x v="4"/>
    <x v="27"/>
    <s v="Atlanta"/>
    <x v="0"/>
    <n v="26"/>
    <n v="349"/>
    <n v="9074"/>
    <n v="4264.7800000000007"/>
    <n v="0.47000000000000003"/>
    <x v="1"/>
    <n v="2021"/>
    <x v="0"/>
    <x v="0"/>
    <x v="0"/>
    <n v="12.220000000000002"/>
  </r>
  <r>
    <x v="0"/>
    <n v="1185732"/>
    <d v="2021-01-09T00:00:00"/>
    <x v="4"/>
    <x v="27"/>
    <s v="Atlanta"/>
    <x v="1"/>
    <n v="30"/>
    <n v="256"/>
    <n v="7680"/>
    <n v="3071.9999999999995"/>
    <n v="0.39999999999999997"/>
    <x v="1"/>
    <n v="2021"/>
    <x v="0"/>
    <x v="0"/>
    <x v="0"/>
    <n v="11.999999999999998"/>
  </r>
  <r>
    <x v="0"/>
    <n v="1185732"/>
    <d v="2021-01-09T00:00:00"/>
    <x v="4"/>
    <x v="27"/>
    <s v="Atlanta"/>
    <x v="2"/>
    <n v="24"/>
    <n v="264"/>
    <n v="6336"/>
    <n v="2027.52"/>
    <n v="0.32"/>
    <x v="1"/>
    <n v="2021"/>
    <x v="0"/>
    <x v="0"/>
    <x v="0"/>
    <n v="7.68"/>
  </r>
  <r>
    <x v="0"/>
    <n v="1185732"/>
    <d v="2021-01-09T00:00:00"/>
    <x v="4"/>
    <x v="27"/>
    <s v="Atlanta"/>
    <x v="3"/>
    <n v="25"/>
    <n v="209"/>
    <n v="5225"/>
    <n v="1828.7499999999998"/>
    <n v="0.35"/>
    <x v="1"/>
    <n v="2021"/>
    <x v="0"/>
    <x v="0"/>
    <x v="0"/>
    <n v="8.7499999999999982"/>
  </r>
  <r>
    <x v="0"/>
    <n v="1185732"/>
    <d v="2021-01-09T00:00:00"/>
    <x v="4"/>
    <x v="27"/>
    <s v="Atlanta"/>
    <x v="4"/>
    <n v="35"/>
    <n v="247"/>
    <n v="8645"/>
    <n v="3371.5499999999997"/>
    <n v="0.38999999999999996"/>
    <x v="1"/>
    <n v="2021"/>
    <x v="0"/>
    <x v="0"/>
    <x v="1"/>
    <n v="13.649999999999999"/>
  </r>
  <r>
    <x v="0"/>
    <n v="1185732"/>
    <d v="2021-01-09T00:00:00"/>
    <x v="4"/>
    <x v="27"/>
    <s v="Atlanta"/>
    <x v="5"/>
    <n v="30"/>
    <n v="281"/>
    <n v="8430"/>
    <n v="4467.9000000000005"/>
    <n v="0.53"/>
    <x v="1"/>
    <n v="2021"/>
    <x v="0"/>
    <x v="0"/>
    <x v="1"/>
    <n v="15.900000000000002"/>
  </r>
  <r>
    <x v="0"/>
    <n v="1185732"/>
    <d v="2021-02-07T00:00:00"/>
    <x v="4"/>
    <x v="27"/>
    <s v="Atlanta"/>
    <x v="0"/>
    <n v="31"/>
    <n v="376"/>
    <n v="11656"/>
    <n v="5594.88"/>
    <n v="0.48"/>
    <x v="1"/>
    <n v="2021"/>
    <x v="1"/>
    <x v="0"/>
    <x v="0"/>
    <n v="14.88"/>
  </r>
  <r>
    <x v="0"/>
    <n v="1185732"/>
    <d v="2021-02-07T00:00:00"/>
    <x v="4"/>
    <x v="27"/>
    <s v="Atlanta"/>
    <x v="1"/>
    <n v="27"/>
    <n v="247"/>
    <n v="6669"/>
    <n v="2534.2200000000003"/>
    <n v="0.38"/>
    <x v="1"/>
    <n v="2021"/>
    <x v="1"/>
    <x v="0"/>
    <x v="0"/>
    <n v="10.260000000000002"/>
  </r>
  <r>
    <x v="0"/>
    <n v="1185732"/>
    <d v="2021-02-07T00:00:00"/>
    <x v="4"/>
    <x v="27"/>
    <s v="Atlanta"/>
    <x v="2"/>
    <n v="21"/>
    <n v="248"/>
    <n v="5208"/>
    <n v="1562.3999999999999"/>
    <n v="0.3"/>
    <x v="1"/>
    <n v="2021"/>
    <x v="1"/>
    <x v="0"/>
    <x v="0"/>
    <n v="6.3"/>
  </r>
  <r>
    <x v="0"/>
    <n v="1185732"/>
    <d v="2021-02-18T00:00:00"/>
    <x v="1"/>
    <x v="32"/>
    <s v="Jackson"/>
    <x v="3"/>
    <n v="19"/>
    <n v="98"/>
    <n v="1862"/>
    <n v="856.52"/>
    <n v="0.46"/>
    <x v="1"/>
    <n v="2021"/>
    <x v="1"/>
    <x v="0"/>
    <x v="0"/>
    <n v="8.74"/>
  </r>
  <r>
    <x v="0"/>
    <n v="1185732"/>
    <d v="2021-02-18T00:00:00"/>
    <x v="1"/>
    <x v="32"/>
    <s v="Jackson"/>
    <x v="4"/>
    <n v="26"/>
    <n v="136"/>
    <n v="3536"/>
    <n v="1379.04"/>
    <n v="0.38999999999999996"/>
    <x v="1"/>
    <n v="2021"/>
    <x v="1"/>
    <x v="0"/>
    <x v="1"/>
    <n v="10.14"/>
  </r>
  <r>
    <x v="0"/>
    <n v="1185732"/>
    <d v="2021-02-18T00:00:00"/>
    <x v="1"/>
    <x v="32"/>
    <s v="Jackson"/>
    <x v="5"/>
    <n v="20"/>
    <n v="160"/>
    <n v="3200"/>
    <n v="1824.0000000000002"/>
    <n v="0.57000000000000006"/>
    <x v="1"/>
    <n v="2021"/>
    <x v="1"/>
    <x v="0"/>
    <x v="1"/>
    <n v="11.400000000000002"/>
  </r>
  <r>
    <x v="0"/>
    <n v="1185732"/>
    <d v="2021-03-16T00:00:00"/>
    <x v="1"/>
    <x v="32"/>
    <s v="Jackson"/>
    <x v="0"/>
    <n v="20"/>
    <n v="223"/>
    <n v="4460"/>
    <n v="2051.6"/>
    <n v="0.46"/>
    <x v="1"/>
    <n v="2021"/>
    <x v="2"/>
    <x v="0"/>
    <x v="0"/>
    <n v="9.1999999999999993"/>
  </r>
  <r>
    <x v="0"/>
    <n v="1185732"/>
    <d v="2021-03-16T00:00:00"/>
    <x v="1"/>
    <x v="32"/>
    <s v="Jackson"/>
    <x v="1"/>
    <n v="20"/>
    <n v="128"/>
    <n v="2560"/>
    <n v="998.39999999999986"/>
    <n v="0.38999999999999996"/>
    <x v="1"/>
    <n v="2021"/>
    <x v="2"/>
    <x v="0"/>
    <x v="0"/>
    <n v="7.7999999999999989"/>
  </r>
  <r>
    <x v="0"/>
    <n v="1185732"/>
    <d v="2021-03-16T00:00:00"/>
    <x v="1"/>
    <x v="32"/>
    <s v="Jackson"/>
    <x v="2"/>
    <n v="11"/>
    <n v="136"/>
    <n v="1496"/>
    <n v="703.12"/>
    <n v="0.47000000000000003"/>
    <x v="1"/>
    <n v="2021"/>
    <x v="2"/>
    <x v="0"/>
    <x v="0"/>
    <n v="5.17"/>
  </r>
  <r>
    <x v="0"/>
    <n v="1185732"/>
    <d v="2021-03-16T00:00:00"/>
    <x v="1"/>
    <x v="32"/>
    <s v="Jackson"/>
    <x v="3"/>
    <n v="15"/>
    <n v="85"/>
    <n v="1275"/>
    <n v="573.75"/>
    <n v="0.45"/>
    <x v="1"/>
    <n v="2021"/>
    <x v="2"/>
    <x v="0"/>
    <x v="0"/>
    <n v="6.75"/>
  </r>
  <r>
    <x v="0"/>
    <n v="1185732"/>
    <d v="2021-03-16T00:00:00"/>
    <x v="1"/>
    <x v="32"/>
    <s v="Jackson"/>
    <x v="4"/>
    <n v="25"/>
    <n v="104"/>
    <n v="2600"/>
    <n v="962"/>
    <n v="0.37"/>
    <x v="1"/>
    <n v="2021"/>
    <x v="2"/>
    <x v="0"/>
    <x v="1"/>
    <n v="9.25"/>
  </r>
  <r>
    <x v="0"/>
    <n v="1185732"/>
    <d v="2021-03-16T00:00:00"/>
    <x v="1"/>
    <x v="32"/>
    <s v="Jackson"/>
    <x v="5"/>
    <n v="17"/>
    <n v="136"/>
    <n v="2312"/>
    <n v="1248.48"/>
    <n v="0.54"/>
    <x v="1"/>
    <n v="2021"/>
    <x v="2"/>
    <x v="0"/>
    <x v="1"/>
    <n v="9.18"/>
  </r>
  <r>
    <x v="0"/>
    <n v="1185732"/>
    <d v="2021-04-17T00:00:00"/>
    <x v="1"/>
    <x v="32"/>
    <s v="Jackson"/>
    <x v="0"/>
    <n v="19"/>
    <n v="223"/>
    <n v="4237"/>
    <n v="1864.28"/>
    <n v="0.44"/>
    <x v="1"/>
    <n v="2021"/>
    <x v="3"/>
    <x v="1"/>
    <x v="0"/>
    <n v="8.36"/>
  </r>
  <r>
    <x v="0"/>
    <n v="1185732"/>
    <d v="2021-04-17T00:00:00"/>
    <x v="1"/>
    <x v="32"/>
    <s v="Jackson"/>
    <x v="1"/>
    <n v="20"/>
    <n v="116"/>
    <n v="2320"/>
    <n v="927.99999999999989"/>
    <n v="0.39999999999999997"/>
    <x v="1"/>
    <n v="2021"/>
    <x v="3"/>
    <x v="1"/>
    <x v="0"/>
    <n v="7.9999999999999991"/>
  </r>
  <r>
    <x v="0"/>
    <n v="1185732"/>
    <d v="2021-04-17T00:00:00"/>
    <x v="1"/>
    <x v="32"/>
    <s v="Jackson"/>
    <x v="2"/>
    <n v="11"/>
    <n v="124"/>
    <n v="1364"/>
    <n v="613.80000000000007"/>
    <n v="0.45"/>
    <x v="1"/>
    <n v="2021"/>
    <x v="3"/>
    <x v="1"/>
    <x v="0"/>
    <n v="4.95"/>
  </r>
  <r>
    <x v="0"/>
    <n v="1185732"/>
    <d v="2021-04-17T00:00:00"/>
    <x v="1"/>
    <x v="32"/>
    <s v="Jackson"/>
    <x v="3"/>
    <n v="16"/>
    <n v="96"/>
    <n v="1536"/>
    <n v="660.48"/>
    <n v="0.43000000000000005"/>
    <x v="1"/>
    <n v="2021"/>
    <x v="3"/>
    <x v="1"/>
    <x v="0"/>
    <n v="6.88"/>
  </r>
  <r>
    <x v="0"/>
    <n v="1185732"/>
    <d v="2021-04-17T00:00:00"/>
    <x v="1"/>
    <x v="32"/>
    <s v="Jackson"/>
    <x v="4"/>
    <n v="30"/>
    <n v="98"/>
    <n v="2940"/>
    <n v="1176"/>
    <n v="0.39999999999999997"/>
    <x v="1"/>
    <n v="2021"/>
    <x v="3"/>
    <x v="1"/>
    <x v="1"/>
    <n v="12"/>
  </r>
  <r>
    <x v="0"/>
    <n v="1185732"/>
    <d v="2021-04-17T00:00:00"/>
    <x v="1"/>
    <x v="32"/>
    <s v="Jackson"/>
    <x v="5"/>
    <n v="22"/>
    <n v="147"/>
    <n v="3234"/>
    <n v="1714.02"/>
    <n v="0.53"/>
    <x v="1"/>
    <n v="2021"/>
    <x v="3"/>
    <x v="1"/>
    <x v="1"/>
    <n v="11.66"/>
  </r>
  <r>
    <x v="0"/>
    <n v="1185732"/>
    <d v="2021-05-16T00:00:00"/>
    <x v="1"/>
    <x v="32"/>
    <s v="Jackson"/>
    <x v="0"/>
    <n v="27"/>
    <n v="238"/>
    <n v="6426"/>
    <n v="2698.92"/>
    <n v="0.42000000000000004"/>
    <x v="1"/>
    <n v="2021"/>
    <x v="4"/>
    <x v="1"/>
    <x v="0"/>
    <n v="11.34"/>
  </r>
  <r>
    <x v="0"/>
    <n v="1185732"/>
    <d v="2021-05-16T00:00:00"/>
    <x v="1"/>
    <x v="32"/>
    <s v="Jackson"/>
    <x v="1"/>
    <n v="28"/>
    <n v="140"/>
    <n v="3920"/>
    <n v="1607.1999999999998"/>
    <n v="0.41"/>
    <x v="1"/>
    <n v="2021"/>
    <x v="4"/>
    <x v="1"/>
    <x v="0"/>
    <n v="11.479999999999999"/>
  </r>
  <r>
    <x v="0"/>
    <n v="1185732"/>
    <d v="2021-05-16T00:00:00"/>
    <x v="1"/>
    <x v="32"/>
    <s v="Jackson"/>
    <x v="2"/>
    <n v="26"/>
    <n v="136"/>
    <n v="3536"/>
    <n v="1520.4800000000002"/>
    <n v="0.43000000000000005"/>
    <x v="1"/>
    <n v="2021"/>
    <x v="4"/>
    <x v="1"/>
    <x v="0"/>
    <n v="11.180000000000001"/>
  </r>
  <r>
    <x v="0"/>
    <n v="1185732"/>
    <d v="2021-05-16T00:00:00"/>
    <x v="1"/>
    <x v="32"/>
    <s v="Jackson"/>
    <x v="3"/>
    <n v="24"/>
    <n v="116"/>
    <n v="2784"/>
    <n v="1280.6400000000001"/>
    <n v="0.46"/>
    <x v="1"/>
    <n v="2021"/>
    <x v="4"/>
    <x v="1"/>
    <x v="0"/>
    <n v="11.040000000000001"/>
  </r>
  <r>
    <x v="0"/>
    <n v="1185732"/>
    <d v="2021-05-16T00:00:00"/>
    <x v="1"/>
    <x v="32"/>
    <s v="Jackson"/>
    <x v="4"/>
    <n v="34"/>
    <n v="132"/>
    <n v="4488"/>
    <n v="1795.1999999999998"/>
    <n v="0.39999999999999997"/>
    <x v="1"/>
    <n v="2021"/>
    <x v="4"/>
    <x v="1"/>
    <x v="1"/>
    <n v="13.599999999999998"/>
  </r>
  <r>
    <x v="0"/>
    <n v="1185732"/>
    <d v="2021-05-16T00:00:00"/>
    <x v="1"/>
    <x v="32"/>
    <s v="Jackson"/>
    <x v="5"/>
    <n v="35"/>
    <n v="150"/>
    <n v="5250"/>
    <n v="2940.0000000000005"/>
    <n v="0.56000000000000005"/>
    <x v="1"/>
    <n v="2021"/>
    <x v="4"/>
    <x v="1"/>
    <x v="1"/>
    <n v="19.600000000000001"/>
  </r>
  <r>
    <x v="0"/>
    <n v="1185732"/>
    <d v="2021-06-18T00:00:00"/>
    <x v="1"/>
    <x v="32"/>
    <s v="Jackson"/>
    <x v="0"/>
    <n v="31"/>
    <n v="263"/>
    <n v="8153"/>
    <n v="3587.32"/>
    <n v="0.44"/>
    <x v="1"/>
    <n v="2021"/>
    <x v="11"/>
    <x v="1"/>
    <x v="0"/>
    <n v="13.64"/>
  </r>
  <r>
    <x v="0"/>
    <n v="1185732"/>
    <d v="2021-06-18T00:00:00"/>
    <x v="1"/>
    <x v="32"/>
    <s v="Jackson"/>
    <x v="1"/>
    <n v="29"/>
    <n v="150"/>
    <n v="4350"/>
    <n v="1696.4999999999998"/>
    <n v="0.38999999999999996"/>
    <x v="1"/>
    <n v="2021"/>
    <x v="11"/>
    <x v="1"/>
    <x v="0"/>
    <n v="11.309999999999999"/>
  </r>
  <r>
    <x v="0"/>
    <n v="1185732"/>
    <d v="2021-06-18T00:00:00"/>
    <x v="1"/>
    <x v="32"/>
    <s v="Jackson"/>
    <x v="2"/>
    <n v="33"/>
    <n v="157"/>
    <n v="5181"/>
    <n v="2383.2600000000002"/>
    <n v="0.46"/>
    <x v="1"/>
    <n v="2021"/>
    <x v="11"/>
    <x v="1"/>
    <x v="0"/>
    <n v="15.180000000000001"/>
  </r>
  <r>
    <x v="0"/>
    <n v="1185732"/>
    <d v="2021-06-18T00:00:00"/>
    <x v="1"/>
    <x v="32"/>
    <s v="Jackson"/>
    <x v="3"/>
    <n v="34"/>
    <n v="149"/>
    <n v="5066"/>
    <n v="2178.38"/>
    <n v="0.43000000000000005"/>
    <x v="1"/>
    <n v="2021"/>
    <x v="11"/>
    <x v="1"/>
    <x v="0"/>
    <n v="14.620000000000001"/>
  </r>
  <r>
    <x v="0"/>
    <n v="1185732"/>
    <d v="2021-06-18T00:00:00"/>
    <x v="1"/>
    <x v="32"/>
    <s v="Jackson"/>
    <x v="4"/>
    <n v="47"/>
    <n v="135"/>
    <n v="6345"/>
    <n v="2411.1"/>
    <n v="0.38"/>
    <x v="1"/>
    <n v="2021"/>
    <x v="11"/>
    <x v="1"/>
    <x v="1"/>
    <n v="17.86"/>
  </r>
  <r>
    <x v="0"/>
    <n v="1185732"/>
    <d v="2021-06-18T00:00:00"/>
    <x v="1"/>
    <x v="32"/>
    <s v="Jackson"/>
    <x v="5"/>
    <n v="51"/>
    <n v="219"/>
    <n v="11169"/>
    <n v="5919.5700000000006"/>
    <n v="0.53"/>
    <x v="1"/>
    <n v="2021"/>
    <x v="11"/>
    <x v="1"/>
    <x v="1"/>
    <n v="27.03"/>
  </r>
  <r>
    <x v="0"/>
    <n v="1185732"/>
    <d v="2021-07-16T00:00:00"/>
    <x v="1"/>
    <x v="32"/>
    <s v="Jackson"/>
    <x v="0"/>
    <n v="47"/>
    <n v="289"/>
    <n v="13583"/>
    <n v="6248.18"/>
    <n v="0.46"/>
    <x v="1"/>
    <n v="2021"/>
    <x v="5"/>
    <x v="2"/>
    <x v="0"/>
    <n v="21.62"/>
  </r>
  <r>
    <x v="1"/>
    <n v="1185732"/>
    <d v="2021-07-16T00:00:00"/>
    <x v="1"/>
    <x v="32"/>
    <s v="Jackson"/>
    <x v="1"/>
    <n v="42"/>
    <n v="192"/>
    <n v="8064"/>
    <n v="3064.32"/>
    <n v="0.38"/>
    <x v="1"/>
    <n v="2021"/>
    <x v="5"/>
    <x v="2"/>
    <x v="0"/>
    <n v="15.96"/>
  </r>
  <r>
    <x v="1"/>
    <n v="1185732"/>
    <d v="2021-07-16T00:00:00"/>
    <x v="1"/>
    <x v="32"/>
    <s v="Jackson"/>
    <x v="2"/>
    <n v="37"/>
    <n v="168"/>
    <n v="6216"/>
    <n v="2610.7200000000003"/>
    <n v="0.42000000000000004"/>
    <x v="1"/>
    <n v="2021"/>
    <x v="5"/>
    <x v="2"/>
    <x v="0"/>
    <n v="15.540000000000001"/>
  </r>
  <r>
    <x v="1"/>
    <n v="1185732"/>
    <d v="2021-07-16T00:00:00"/>
    <x v="1"/>
    <x v="32"/>
    <s v="Jackson"/>
    <x v="3"/>
    <n v="33"/>
    <n v="143"/>
    <n v="4719"/>
    <n v="2029.1700000000003"/>
    <n v="0.43000000000000005"/>
    <x v="1"/>
    <n v="2021"/>
    <x v="5"/>
    <x v="2"/>
    <x v="0"/>
    <n v="14.190000000000001"/>
  </r>
  <r>
    <x v="1"/>
    <n v="1185732"/>
    <d v="2021-07-16T00:00:00"/>
    <x v="1"/>
    <x v="32"/>
    <s v="Jackson"/>
    <x v="4"/>
    <n v="46"/>
    <n v="150"/>
    <n v="6900"/>
    <n v="2553"/>
    <n v="0.37"/>
    <x v="1"/>
    <n v="2021"/>
    <x v="5"/>
    <x v="2"/>
    <x v="1"/>
    <n v="17.02"/>
  </r>
  <r>
    <x v="1"/>
    <n v="1185732"/>
    <d v="2021-07-16T00:00:00"/>
    <x v="1"/>
    <x v="32"/>
    <s v="Jackson"/>
    <x v="5"/>
    <n v="49"/>
    <n v="209"/>
    <n v="10241"/>
    <n v="5427.7300000000005"/>
    <n v="0.53"/>
    <x v="1"/>
    <n v="2021"/>
    <x v="5"/>
    <x v="2"/>
    <x v="1"/>
    <n v="25.970000000000002"/>
  </r>
  <r>
    <x v="1"/>
    <n v="1185732"/>
    <d v="2021-08-17T00:00:00"/>
    <x v="1"/>
    <x v="32"/>
    <s v="Jackson"/>
    <x v="0"/>
    <n v="41"/>
    <n v="256"/>
    <n v="10496"/>
    <n v="4723.2"/>
    <n v="0.45"/>
    <x v="1"/>
    <n v="2021"/>
    <x v="6"/>
    <x v="2"/>
    <x v="0"/>
    <n v="18.45"/>
  </r>
  <r>
    <x v="1"/>
    <n v="1185732"/>
    <d v="2021-08-17T00:00:00"/>
    <x v="1"/>
    <x v="32"/>
    <s v="Jackson"/>
    <x v="1"/>
    <n v="44"/>
    <n v="198"/>
    <n v="8712"/>
    <n v="3571.9199999999996"/>
    <n v="0.41"/>
    <x v="1"/>
    <n v="2021"/>
    <x v="6"/>
    <x v="2"/>
    <x v="0"/>
    <n v="18.04"/>
  </r>
  <r>
    <x v="1"/>
    <n v="1185732"/>
    <d v="2021-08-17T00:00:00"/>
    <x v="1"/>
    <x v="32"/>
    <s v="Jackson"/>
    <x v="2"/>
    <n v="37"/>
    <n v="179"/>
    <n v="6623"/>
    <n v="2914.12"/>
    <n v="0.44"/>
    <x v="1"/>
    <n v="2021"/>
    <x v="6"/>
    <x v="2"/>
    <x v="0"/>
    <n v="16.28"/>
  </r>
  <r>
    <x v="1"/>
    <n v="1185732"/>
    <d v="2021-08-17T00:00:00"/>
    <x v="1"/>
    <x v="32"/>
    <s v="Jackson"/>
    <x v="3"/>
    <n v="32"/>
    <n v="147"/>
    <n v="4704"/>
    <n v="1975.6800000000003"/>
    <n v="0.42000000000000004"/>
    <x v="1"/>
    <n v="2021"/>
    <x v="6"/>
    <x v="2"/>
    <x v="0"/>
    <n v="13.440000000000001"/>
  </r>
  <r>
    <x v="1"/>
    <n v="1185732"/>
    <d v="2021-08-17T00:00:00"/>
    <x v="1"/>
    <x v="32"/>
    <s v="Jackson"/>
    <x v="4"/>
    <n v="35"/>
    <n v="158"/>
    <n v="5530"/>
    <n v="2322.6"/>
    <n v="0.42"/>
    <x v="1"/>
    <n v="2021"/>
    <x v="6"/>
    <x v="2"/>
    <x v="1"/>
    <n v="14.7"/>
  </r>
  <r>
    <x v="1"/>
    <n v="1185732"/>
    <d v="2021-08-17T00:00:00"/>
    <x v="1"/>
    <x v="32"/>
    <s v="Jackson"/>
    <x v="5"/>
    <n v="42"/>
    <n v="206"/>
    <n v="8652"/>
    <n v="4758.6000000000004"/>
    <n v="0.55000000000000004"/>
    <x v="1"/>
    <n v="2021"/>
    <x v="6"/>
    <x v="2"/>
    <x v="1"/>
    <n v="23.1"/>
  </r>
  <r>
    <x v="1"/>
    <n v="1185732"/>
    <d v="2021-09-16T00:00:00"/>
    <x v="1"/>
    <x v="32"/>
    <s v="Jackson"/>
    <x v="0"/>
    <n v="40"/>
    <n v="232"/>
    <n v="9280"/>
    <n v="4083.2"/>
    <n v="0.44"/>
    <x v="1"/>
    <n v="2021"/>
    <x v="7"/>
    <x v="2"/>
    <x v="0"/>
    <n v="17.599999999999998"/>
  </r>
  <r>
    <x v="1"/>
    <n v="1185732"/>
    <d v="2021-09-16T00:00:00"/>
    <x v="1"/>
    <x v="32"/>
    <s v="Jackson"/>
    <x v="1"/>
    <n v="33"/>
    <n v="158"/>
    <n v="5214"/>
    <n v="2137.7399999999998"/>
    <n v="0.41"/>
    <x v="1"/>
    <n v="2021"/>
    <x v="7"/>
    <x v="2"/>
    <x v="0"/>
    <n v="13.53"/>
  </r>
  <r>
    <x v="1"/>
    <n v="1185732"/>
    <d v="2021-09-16T00:00:00"/>
    <x v="1"/>
    <x v="32"/>
    <s v="Jackson"/>
    <x v="2"/>
    <n v="15"/>
    <n v="145"/>
    <n v="2175"/>
    <n v="1022.2500000000001"/>
    <n v="0.47000000000000003"/>
    <x v="1"/>
    <n v="2021"/>
    <x v="7"/>
    <x v="2"/>
    <x v="0"/>
    <n v="7.0500000000000007"/>
  </r>
  <r>
    <x v="1"/>
    <n v="1185732"/>
    <d v="2021-09-16T00:00:00"/>
    <x v="1"/>
    <x v="32"/>
    <s v="Jackson"/>
    <x v="3"/>
    <n v="16"/>
    <n v="120"/>
    <n v="1920"/>
    <n v="864"/>
    <n v="0.45"/>
    <x v="1"/>
    <n v="2021"/>
    <x v="7"/>
    <x v="2"/>
    <x v="0"/>
    <n v="7.2"/>
  </r>
  <r>
    <x v="1"/>
    <n v="1185732"/>
    <d v="2021-09-16T00:00:00"/>
    <x v="1"/>
    <x v="32"/>
    <s v="Jackson"/>
    <x v="4"/>
    <n v="22"/>
    <n v="132"/>
    <n v="2904"/>
    <n v="1103.52"/>
    <n v="0.38"/>
    <x v="1"/>
    <n v="2021"/>
    <x v="7"/>
    <x v="2"/>
    <x v="1"/>
    <n v="8.36"/>
  </r>
  <r>
    <x v="1"/>
    <n v="1185732"/>
    <d v="2021-09-16T00:00:00"/>
    <x v="1"/>
    <x v="32"/>
    <s v="Jackson"/>
    <x v="5"/>
    <n v="26"/>
    <n v="160"/>
    <n v="4160"/>
    <n v="2329.6000000000004"/>
    <n v="0.56000000000000005"/>
    <x v="1"/>
    <n v="2021"/>
    <x v="7"/>
    <x v="2"/>
    <x v="1"/>
    <n v="14.560000000000002"/>
  </r>
  <r>
    <x v="1"/>
    <n v="1185732"/>
    <d v="2021-10-18T00:00:00"/>
    <x v="1"/>
    <x v="32"/>
    <s v="Jackson"/>
    <x v="0"/>
    <n v="24"/>
    <n v="216"/>
    <n v="5184"/>
    <n v="2384.6400000000003"/>
    <n v="0.46"/>
    <x v="1"/>
    <n v="2021"/>
    <x v="8"/>
    <x v="3"/>
    <x v="0"/>
    <n v="11.040000000000001"/>
  </r>
  <r>
    <x v="1"/>
    <n v="1185732"/>
    <d v="2021-10-18T00:00:00"/>
    <x v="1"/>
    <x v="32"/>
    <s v="Jackson"/>
    <x v="1"/>
    <n v="17"/>
    <n v="165"/>
    <n v="2805"/>
    <n v="1037.8499999999999"/>
    <n v="0.37"/>
    <x v="1"/>
    <n v="2021"/>
    <x v="8"/>
    <x v="3"/>
    <x v="0"/>
    <n v="6.2899999999999991"/>
  </r>
  <r>
    <x v="1"/>
    <n v="1185732"/>
    <d v="2021-10-18T00:00:00"/>
    <x v="1"/>
    <x v="32"/>
    <s v="Jackson"/>
    <x v="2"/>
    <n v="19"/>
    <n v="120"/>
    <n v="2280"/>
    <n v="1071.6000000000001"/>
    <n v="0.47000000000000003"/>
    <x v="1"/>
    <n v="2021"/>
    <x v="8"/>
    <x v="3"/>
    <x v="0"/>
    <n v="8.9300000000000015"/>
  </r>
  <r>
    <x v="1"/>
    <n v="1185732"/>
    <d v="2021-10-18T00:00:00"/>
    <x v="1"/>
    <x v="32"/>
    <s v="Jackson"/>
    <x v="3"/>
    <n v="20"/>
    <n v="109"/>
    <n v="2180"/>
    <n v="981"/>
    <n v="0.45"/>
    <x v="1"/>
    <n v="2021"/>
    <x v="8"/>
    <x v="3"/>
    <x v="0"/>
    <n v="9"/>
  </r>
  <r>
    <x v="1"/>
    <n v="1185732"/>
    <d v="2021-10-18T00:00:00"/>
    <x v="1"/>
    <x v="32"/>
    <s v="Jackson"/>
    <x v="4"/>
    <n v="25"/>
    <n v="105"/>
    <n v="2625"/>
    <n v="1102.5"/>
    <n v="0.42"/>
    <x v="1"/>
    <n v="2021"/>
    <x v="8"/>
    <x v="3"/>
    <x v="1"/>
    <n v="10.5"/>
  </r>
  <r>
    <x v="2"/>
    <n v="1185732"/>
    <d v="2021-10-18T00:00:00"/>
    <x v="1"/>
    <x v="32"/>
    <s v="Jackson"/>
    <x v="5"/>
    <n v="27"/>
    <n v="162"/>
    <n v="4374"/>
    <n v="2361.96"/>
    <n v="0.54"/>
    <x v="1"/>
    <n v="2021"/>
    <x v="8"/>
    <x v="3"/>
    <x v="1"/>
    <n v="14.58"/>
  </r>
  <r>
    <x v="2"/>
    <n v="1185732"/>
    <d v="2021-11-17T00:00:00"/>
    <x v="1"/>
    <x v="32"/>
    <s v="Jackson"/>
    <x v="0"/>
    <n v="22"/>
    <n v="206"/>
    <n v="4532"/>
    <n v="1994.08"/>
    <n v="0.44"/>
    <x v="1"/>
    <n v="2021"/>
    <x v="9"/>
    <x v="3"/>
    <x v="0"/>
    <n v="9.68"/>
  </r>
  <r>
    <x v="2"/>
    <n v="1185732"/>
    <d v="2021-11-17T00:00:00"/>
    <x v="1"/>
    <x v="32"/>
    <s v="Jackson"/>
    <x v="1"/>
    <n v="15"/>
    <n v="153"/>
    <n v="2295"/>
    <n v="872.1"/>
    <n v="0.38"/>
    <x v="1"/>
    <n v="2021"/>
    <x v="9"/>
    <x v="3"/>
    <x v="0"/>
    <n v="5.7"/>
  </r>
  <r>
    <x v="2"/>
    <n v="1185732"/>
    <d v="2021-11-17T00:00:00"/>
    <x v="1"/>
    <x v="32"/>
    <s v="Jackson"/>
    <x v="2"/>
    <n v="22"/>
    <n v="119"/>
    <n v="2618"/>
    <n v="1099.5600000000002"/>
    <n v="0.42000000000000004"/>
    <x v="1"/>
    <n v="2021"/>
    <x v="9"/>
    <x v="3"/>
    <x v="0"/>
    <n v="9.240000000000002"/>
  </r>
  <r>
    <x v="2"/>
    <n v="1185732"/>
    <d v="2021-11-17T00:00:00"/>
    <x v="1"/>
    <x v="32"/>
    <s v="Jackson"/>
    <x v="3"/>
    <n v="43"/>
    <n v="153"/>
    <n v="6579"/>
    <n v="2894.76"/>
    <n v="0.44"/>
    <x v="1"/>
    <n v="2021"/>
    <x v="9"/>
    <x v="3"/>
    <x v="0"/>
    <n v="18.920000000000002"/>
  </r>
  <r>
    <x v="2"/>
    <n v="1185732"/>
    <d v="2021-11-17T00:00:00"/>
    <x v="1"/>
    <x v="32"/>
    <s v="Jackson"/>
    <x v="4"/>
    <n v="59"/>
    <n v="132"/>
    <n v="7788"/>
    <n v="3115.2"/>
    <n v="0.39999999999999997"/>
    <x v="1"/>
    <n v="2021"/>
    <x v="9"/>
    <x v="3"/>
    <x v="1"/>
    <n v="23.599999999999998"/>
  </r>
  <r>
    <x v="2"/>
    <n v="1185732"/>
    <d v="2021-11-17T00:00:00"/>
    <x v="1"/>
    <x v="32"/>
    <s v="Jackson"/>
    <x v="5"/>
    <n v="51"/>
    <n v="168"/>
    <n v="8568"/>
    <n v="4883.76"/>
    <n v="0.57000000000000006"/>
    <x v="1"/>
    <n v="2021"/>
    <x v="9"/>
    <x v="3"/>
    <x v="1"/>
    <n v="29.07"/>
  </r>
  <r>
    <x v="2"/>
    <n v="1185732"/>
    <d v="2021-12-16T00:00:00"/>
    <x v="1"/>
    <x v="32"/>
    <s v="Jackson"/>
    <x v="0"/>
    <n v="48"/>
    <n v="256"/>
    <n v="12288"/>
    <n v="5775.3600000000006"/>
    <n v="0.47000000000000003"/>
    <x v="1"/>
    <n v="2021"/>
    <x v="10"/>
    <x v="3"/>
    <x v="0"/>
    <n v="22.560000000000002"/>
  </r>
  <r>
    <x v="2"/>
    <n v="1185732"/>
    <d v="2021-12-16T00:00:00"/>
    <x v="1"/>
    <x v="32"/>
    <s v="Jackson"/>
    <x v="1"/>
    <n v="44"/>
    <n v="201"/>
    <n v="8844"/>
    <n v="3272.2799999999997"/>
    <n v="0.37"/>
    <x v="1"/>
    <n v="2021"/>
    <x v="10"/>
    <x v="3"/>
    <x v="0"/>
    <n v="16.279999999999998"/>
  </r>
  <r>
    <x v="2"/>
    <n v="1185732"/>
    <d v="2021-12-16T00:00:00"/>
    <x v="1"/>
    <x v="32"/>
    <s v="Jackson"/>
    <x v="2"/>
    <n v="43"/>
    <n v="158"/>
    <n v="6794"/>
    <n v="3057.3"/>
    <n v="0.45"/>
    <x v="1"/>
    <n v="2021"/>
    <x v="10"/>
    <x v="3"/>
    <x v="0"/>
    <n v="19.350000000000001"/>
  </r>
  <r>
    <x v="2"/>
    <n v="1185732"/>
    <d v="2021-12-16T00:00:00"/>
    <x v="1"/>
    <x v="32"/>
    <s v="Jackson"/>
    <x v="3"/>
    <n v="41"/>
    <n v="143"/>
    <n v="5863"/>
    <n v="2755.61"/>
    <n v="0.47000000000000003"/>
    <x v="1"/>
    <n v="2021"/>
    <x v="10"/>
    <x v="3"/>
    <x v="0"/>
    <n v="19.27"/>
  </r>
  <r>
    <x v="2"/>
    <n v="1185732"/>
    <d v="2021-12-16T00:00:00"/>
    <x v="1"/>
    <x v="32"/>
    <s v="Jackson"/>
    <x v="4"/>
    <n v="54"/>
    <n v="157"/>
    <n v="8478"/>
    <n v="3221.64"/>
    <n v="0.38"/>
    <x v="1"/>
    <n v="2021"/>
    <x v="10"/>
    <x v="3"/>
    <x v="1"/>
    <n v="20.52"/>
  </r>
  <r>
    <x v="2"/>
    <n v="1185732"/>
    <d v="2021-12-16T00:00:00"/>
    <x v="1"/>
    <x v="32"/>
    <s v="Jackson"/>
    <x v="5"/>
    <n v="53"/>
    <n v="178"/>
    <n v="9434"/>
    <n v="5188.7000000000007"/>
    <n v="0.55000000000000004"/>
    <x v="1"/>
    <n v="2021"/>
    <x v="10"/>
    <x v="3"/>
    <x v="1"/>
    <n v="29.150000000000006"/>
  </r>
  <r>
    <x v="2"/>
    <n v="1197831"/>
    <d v="2021-01-23T00:00:00"/>
    <x v="1"/>
    <x v="32"/>
    <s v="Jackson"/>
    <x v="0"/>
    <n v="17"/>
    <n v="215"/>
    <n v="3655"/>
    <n v="1608.2"/>
    <n v="0.44"/>
    <x v="1"/>
    <n v="2021"/>
    <x v="0"/>
    <x v="0"/>
    <x v="0"/>
    <n v="7.48"/>
  </r>
  <r>
    <x v="2"/>
    <n v="1197831"/>
    <d v="2021-01-23T00:00:00"/>
    <x v="1"/>
    <x v="32"/>
    <s v="Jackson"/>
    <x v="1"/>
    <n v="18"/>
    <n v="135"/>
    <n v="2430"/>
    <n v="971.99999999999989"/>
    <n v="0.39999999999999997"/>
    <x v="1"/>
    <n v="2021"/>
    <x v="0"/>
    <x v="0"/>
    <x v="0"/>
    <n v="7.1999999999999993"/>
  </r>
  <r>
    <x v="2"/>
    <n v="1197831"/>
    <d v="2021-01-23T00:00:00"/>
    <x v="1"/>
    <x v="32"/>
    <s v="Jackson"/>
    <x v="2"/>
    <n v="11"/>
    <n v="140"/>
    <n v="1540"/>
    <n v="677.6"/>
    <n v="0.44"/>
    <x v="1"/>
    <n v="2021"/>
    <x v="0"/>
    <x v="0"/>
    <x v="0"/>
    <n v="4.84"/>
  </r>
  <r>
    <x v="2"/>
    <n v="1197831"/>
    <d v="2021-01-23T00:00:00"/>
    <x v="1"/>
    <x v="32"/>
    <s v="Jackson"/>
    <x v="3"/>
    <n v="13"/>
    <n v="102"/>
    <n v="1326"/>
    <n v="623.22"/>
    <n v="0.47000000000000003"/>
    <x v="1"/>
    <n v="2021"/>
    <x v="0"/>
    <x v="0"/>
    <x v="0"/>
    <n v="6.11"/>
  </r>
  <r>
    <x v="2"/>
    <n v="1197831"/>
    <d v="2021-01-23T00:00:00"/>
    <x v="1"/>
    <x v="32"/>
    <s v="Jackson"/>
    <x v="4"/>
    <n v="26"/>
    <n v="123"/>
    <n v="3198"/>
    <n v="1215.24"/>
    <n v="0.38"/>
    <x v="1"/>
    <n v="2021"/>
    <x v="0"/>
    <x v="0"/>
    <x v="1"/>
    <n v="9.8800000000000008"/>
  </r>
  <r>
    <x v="2"/>
    <n v="1197831"/>
    <d v="2021-01-23T00:00:00"/>
    <x v="1"/>
    <x v="32"/>
    <s v="Jackson"/>
    <x v="5"/>
    <n v="18"/>
    <n v="158"/>
    <n v="2844"/>
    <n v="1222.92"/>
    <n v="0.43000000000000005"/>
    <x v="1"/>
    <n v="2021"/>
    <x v="0"/>
    <x v="0"/>
    <x v="1"/>
    <n v="7.74"/>
  </r>
  <r>
    <x v="2"/>
    <n v="1197831"/>
    <d v="2021-02-21T00:00:00"/>
    <x v="1"/>
    <x v="32"/>
    <s v="Jackson"/>
    <x v="0"/>
    <n v="17"/>
    <n v="210"/>
    <n v="3570"/>
    <n v="1606.5"/>
    <n v="0.45"/>
    <x v="1"/>
    <n v="2021"/>
    <x v="1"/>
    <x v="0"/>
    <x v="0"/>
    <n v="7.65"/>
  </r>
  <r>
    <x v="2"/>
    <n v="1197831"/>
    <d v="2021-02-21T00:00:00"/>
    <x v="1"/>
    <x v="32"/>
    <s v="Jackson"/>
    <x v="1"/>
    <n v="17"/>
    <n v="112"/>
    <n v="1904"/>
    <n v="742.56"/>
    <n v="0.38999999999999996"/>
    <x v="1"/>
    <n v="2021"/>
    <x v="1"/>
    <x v="0"/>
    <x v="0"/>
    <n v="6.63"/>
  </r>
  <r>
    <x v="2"/>
    <n v="1197831"/>
    <d v="2021-02-21T00:00:00"/>
    <x v="1"/>
    <x v="32"/>
    <s v="Jackson"/>
    <x v="2"/>
    <n v="11"/>
    <n v="136"/>
    <n v="1496"/>
    <n v="628.32000000000005"/>
    <n v="0.42000000000000004"/>
    <x v="1"/>
    <n v="2021"/>
    <x v="1"/>
    <x v="0"/>
    <x v="0"/>
    <n v="4.62"/>
  </r>
  <r>
    <x v="1"/>
    <n v="1197831"/>
    <d v="2021-02-21T00:00:00"/>
    <x v="1"/>
    <x v="33"/>
    <s v="Little Rock"/>
    <x v="3"/>
    <n v="15"/>
    <n v="78"/>
    <n v="1170"/>
    <n v="549.9"/>
    <n v="0.47000000000000003"/>
    <x v="1"/>
    <n v="2021"/>
    <x v="1"/>
    <x v="0"/>
    <x v="0"/>
    <n v="7.05"/>
  </r>
  <r>
    <x v="1"/>
    <n v="1197831"/>
    <d v="2021-02-21T00:00:00"/>
    <x v="1"/>
    <x v="33"/>
    <s v="Little Rock"/>
    <x v="4"/>
    <n v="23"/>
    <n v="111"/>
    <n v="2553"/>
    <n v="944.61"/>
    <n v="0.37"/>
    <x v="1"/>
    <n v="2021"/>
    <x v="1"/>
    <x v="0"/>
    <x v="1"/>
    <n v="8.51"/>
  </r>
  <r>
    <x v="1"/>
    <n v="1197831"/>
    <d v="2021-02-21T00:00:00"/>
    <x v="1"/>
    <x v="33"/>
    <s v="Little Rock"/>
    <x v="5"/>
    <n v="16"/>
    <n v="145"/>
    <n v="2320"/>
    <n v="974.40000000000009"/>
    <n v="0.42000000000000004"/>
    <x v="1"/>
    <n v="2021"/>
    <x v="1"/>
    <x v="0"/>
    <x v="1"/>
    <n v="6.7200000000000006"/>
  </r>
  <r>
    <x v="1"/>
    <n v="1197831"/>
    <d v="2021-03-19T00:00:00"/>
    <x v="1"/>
    <x v="33"/>
    <s v="Little Rock"/>
    <x v="0"/>
    <n v="15"/>
    <n v="206"/>
    <n v="3090"/>
    <n v="1452.3000000000002"/>
    <n v="0.47000000000000003"/>
    <x v="1"/>
    <n v="2021"/>
    <x v="2"/>
    <x v="0"/>
    <x v="0"/>
    <n v="7.0500000000000007"/>
  </r>
  <r>
    <x v="1"/>
    <n v="1197831"/>
    <d v="2021-03-19T00:00:00"/>
    <x v="1"/>
    <x v="33"/>
    <s v="Little Rock"/>
    <x v="1"/>
    <n v="14"/>
    <n v="107"/>
    <n v="1498"/>
    <n v="554.26"/>
    <n v="0.37"/>
    <x v="1"/>
    <n v="2021"/>
    <x v="2"/>
    <x v="0"/>
    <x v="0"/>
    <n v="5.18"/>
  </r>
  <r>
    <x v="1"/>
    <n v="1197831"/>
    <d v="2021-03-19T00:00:00"/>
    <x v="1"/>
    <x v="33"/>
    <s v="Little Rock"/>
    <x v="2"/>
    <n v="8"/>
    <n v="112"/>
    <n v="896"/>
    <n v="403.2"/>
    <n v="0.45"/>
    <x v="1"/>
    <n v="2021"/>
    <x v="2"/>
    <x v="0"/>
    <x v="0"/>
    <n v="3.6"/>
  </r>
  <r>
    <x v="1"/>
    <n v="1197831"/>
    <d v="2021-03-19T00:00:00"/>
    <x v="1"/>
    <x v="33"/>
    <s v="Little Rock"/>
    <x v="3"/>
    <n v="15"/>
    <n v="70"/>
    <n v="1050"/>
    <n v="493.50000000000006"/>
    <n v="0.47000000000000003"/>
    <x v="1"/>
    <n v="2021"/>
    <x v="2"/>
    <x v="0"/>
    <x v="0"/>
    <n v="7.0500000000000007"/>
  </r>
  <r>
    <x v="1"/>
    <n v="1197831"/>
    <d v="2021-03-19T00:00:00"/>
    <x v="1"/>
    <x v="33"/>
    <s v="Little Rock"/>
    <x v="4"/>
    <n v="24"/>
    <n v="88"/>
    <n v="2112"/>
    <n v="844.8"/>
    <n v="0.39999999999999997"/>
    <x v="1"/>
    <n v="2021"/>
    <x v="2"/>
    <x v="0"/>
    <x v="1"/>
    <n v="9.6"/>
  </r>
  <r>
    <x v="1"/>
    <n v="1197831"/>
    <d v="2021-03-19T00:00:00"/>
    <x v="1"/>
    <x v="33"/>
    <s v="Little Rock"/>
    <x v="5"/>
    <n v="20"/>
    <n v="112"/>
    <n v="2240"/>
    <n v="1030.4000000000001"/>
    <n v="0.46"/>
    <x v="1"/>
    <n v="2021"/>
    <x v="2"/>
    <x v="0"/>
    <x v="1"/>
    <n v="9.2000000000000011"/>
  </r>
  <r>
    <x v="1"/>
    <n v="1197831"/>
    <d v="2021-04-20T00:00:00"/>
    <x v="1"/>
    <x v="33"/>
    <s v="Little Rock"/>
    <x v="0"/>
    <n v="19"/>
    <n v="204"/>
    <n v="3876"/>
    <n v="1744.2"/>
    <n v="0.45"/>
    <x v="1"/>
    <n v="2021"/>
    <x v="3"/>
    <x v="1"/>
    <x v="0"/>
    <n v="8.5500000000000007"/>
  </r>
  <r>
    <x v="1"/>
    <n v="1197831"/>
    <d v="2021-04-20T00:00:00"/>
    <x v="1"/>
    <x v="33"/>
    <s v="Little Rock"/>
    <x v="1"/>
    <n v="20"/>
    <n v="102"/>
    <n v="2040"/>
    <n v="815.99999999999989"/>
    <n v="0.39999999999999997"/>
    <x v="1"/>
    <n v="2021"/>
    <x v="3"/>
    <x v="1"/>
    <x v="0"/>
    <n v="7.9999999999999991"/>
  </r>
  <r>
    <x v="1"/>
    <n v="1197831"/>
    <d v="2021-04-20T00:00:00"/>
    <x v="1"/>
    <x v="33"/>
    <s v="Little Rock"/>
    <x v="2"/>
    <n v="11"/>
    <n v="96"/>
    <n v="1056"/>
    <n v="496.32000000000005"/>
    <n v="0.47000000000000003"/>
    <x v="1"/>
    <n v="2021"/>
    <x v="3"/>
    <x v="1"/>
    <x v="0"/>
    <n v="5.1700000000000008"/>
  </r>
  <r>
    <x v="1"/>
    <n v="1197831"/>
    <d v="2021-04-20T00:00:00"/>
    <x v="1"/>
    <x v="33"/>
    <s v="Little Rock"/>
    <x v="3"/>
    <n v="13"/>
    <n v="77"/>
    <n v="1001"/>
    <n v="470.47"/>
    <n v="0.47000000000000003"/>
    <x v="1"/>
    <n v="2021"/>
    <x v="3"/>
    <x v="1"/>
    <x v="0"/>
    <n v="6.11"/>
  </r>
  <r>
    <x v="1"/>
    <n v="1197831"/>
    <d v="2021-04-20T00:00:00"/>
    <x v="1"/>
    <x v="33"/>
    <s v="Little Rock"/>
    <x v="4"/>
    <n v="31"/>
    <n v="75"/>
    <n v="2325"/>
    <n v="860.25"/>
    <n v="0.37"/>
    <x v="1"/>
    <n v="2021"/>
    <x v="3"/>
    <x v="1"/>
    <x v="1"/>
    <n v="11.47"/>
  </r>
  <r>
    <x v="1"/>
    <n v="1197831"/>
    <d v="2021-04-20T00:00:00"/>
    <x v="1"/>
    <x v="33"/>
    <s v="Little Rock"/>
    <x v="5"/>
    <n v="24"/>
    <n v="120"/>
    <n v="2880"/>
    <n v="1267.2"/>
    <n v="0.44"/>
    <x v="1"/>
    <n v="2021"/>
    <x v="3"/>
    <x v="1"/>
    <x v="1"/>
    <n v="10.56"/>
  </r>
  <r>
    <x v="1"/>
    <n v="1197831"/>
    <d v="2021-05-19T00:00:00"/>
    <x v="1"/>
    <x v="33"/>
    <s v="Little Rock"/>
    <x v="0"/>
    <n v="26"/>
    <n v="228"/>
    <n v="5928"/>
    <n v="2726.88"/>
    <n v="0.46"/>
    <x v="1"/>
    <n v="2021"/>
    <x v="4"/>
    <x v="1"/>
    <x v="0"/>
    <n v="11.96"/>
  </r>
  <r>
    <x v="1"/>
    <n v="1197831"/>
    <d v="2021-05-19T00:00:00"/>
    <x v="1"/>
    <x v="33"/>
    <s v="Little Rock"/>
    <x v="1"/>
    <n v="28"/>
    <n v="116"/>
    <n v="3248"/>
    <n v="1364.1599999999999"/>
    <n v="0.42"/>
    <x v="1"/>
    <n v="2021"/>
    <x v="4"/>
    <x v="1"/>
    <x v="0"/>
    <n v="11.759999999999998"/>
  </r>
  <r>
    <x v="1"/>
    <n v="1197831"/>
    <d v="2021-05-19T00:00:00"/>
    <x v="1"/>
    <x v="33"/>
    <s v="Little Rock"/>
    <x v="2"/>
    <n v="27"/>
    <n v="119"/>
    <n v="3213"/>
    <n v="1413.72"/>
    <n v="0.44"/>
    <x v="1"/>
    <n v="2021"/>
    <x v="4"/>
    <x v="1"/>
    <x v="0"/>
    <n v="11.88"/>
  </r>
  <r>
    <x v="1"/>
    <n v="1197831"/>
    <d v="2021-05-19T00:00:00"/>
    <x v="1"/>
    <x v="33"/>
    <s v="Little Rock"/>
    <x v="3"/>
    <n v="24"/>
    <n v="90"/>
    <n v="2160"/>
    <n v="1015.2"/>
    <n v="0.47000000000000003"/>
    <x v="1"/>
    <n v="2021"/>
    <x v="4"/>
    <x v="1"/>
    <x v="0"/>
    <n v="11.280000000000001"/>
  </r>
  <r>
    <x v="1"/>
    <n v="1197831"/>
    <d v="2021-05-19T00:00:00"/>
    <x v="1"/>
    <x v="33"/>
    <s v="Little Rock"/>
    <x v="4"/>
    <n v="32"/>
    <n v="111"/>
    <n v="3552"/>
    <n v="1385.2799999999997"/>
    <n v="0.38999999999999996"/>
    <x v="1"/>
    <n v="2021"/>
    <x v="4"/>
    <x v="1"/>
    <x v="1"/>
    <n v="12.479999999999997"/>
  </r>
  <r>
    <x v="1"/>
    <n v="1197831"/>
    <d v="2021-05-19T00:00:00"/>
    <x v="1"/>
    <x v="33"/>
    <s v="Little Rock"/>
    <x v="5"/>
    <n v="33"/>
    <n v="145"/>
    <n v="4785"/>
    <n v="2248.9500000000003"/>
    <n v="0.47000000000000003"/>
    <x v="1"/>
    <n v="2021"/>
    <x v="4"/>
    <x v="1"/>
    <x v="1"/>
    <n v="15.510000000000002"/>
  </r>
  <r>
    <x v="1"/>
    <n v="1197831"/>
    <d v="2021-06-21T00:00:00"/>
    <x v="1"/>
    <x v="33"/>
    <s v="Little Rock"/>
    <x v="0"/>
    <n v="28"/>
    <n v="236"/>
    <n v="6608"/>
    <n v="2907.52"/>
    <n v="0.44"/>
    <x v="1"/>
    <n v="2021"/>
    <x v="11"/>
    <x v="1"/>
    <x v="0"/>
    <n v="12.32"/>
  </r>
  <r>
    <x v="1"/>
    <n v="1197831"/>
    <d v="2021-06-21T00:00:00"/>
    <x v="1"/>
    <x v="33"/>
    <s v="Little Rock"/>
    <x v="1"/>
    <n v="25"/>
    <n v="149"/>
    <n v="3725"/>
    <n v="1452.7499999999998"/>
    <n v="0.38999999999999996"/>
    <x v="1"/>
    <n v="2021"/>
    <x v="11"/>
    <x v="1"/>
    <x v="0"/>
    <n v="9.7499999999999982"/>
  </r>
  <r>
    <x v="1"/>
    <n v="1197831"/>
    <d v="2021-06-21T00:00:00"/>
    <x v="1"/>
    <x v="33"/>
    <s v="Little Rock"/>
    <x v="2"/>
    <n v="28"/>
    <n v="124"/>
    <n v="3472"/>
    <n v="1562.4"/>
    <n v="0.45"/>
    <x v="1"/>
    <n v="2021"/>
    <x v="11"/>
    <x v="1"/>
    <x v="0"/>
    <n v="12.600000000000001"/>
  </r>
  <r>
    <x v="1"/>
    <n v="1197831"/>
    <d v="2021-06-21T00:00:00"/>
    <x v="1"/>
    <x v="33"/>
    <s v="Little Rock"/>
    <x v="3"/>
    <n v="29"/>
    <n v="124"/>
    <n v="3596"/>
    <n v="1582.24"/>
    <n v="0.44"/>
    <x v="1"/>
    <n v="2021"/>
    <x v="11"/>
    <x v="1"/>
    <x v="0"/>
    <n v="12.76"/>
  </r>
  <r>
    <x v="1"/>
    <n v="1197831"/>
    <d v="2021-06-21T00:00:00"/>
    <x v="1"/>
    <x v="33"/>
    <s v="Little Rock"/>
    <x v="4"/>
    <n v="37"/>
    <n v="116"/>
    <n v="4292"/>
    <n v="1673.8799999999999"/>
    <n v="0.38999999999999996"/>
    <x v="1"/>
    <n v="2021"/>
    <x v="11"/>
    <x v="1"/>
    <x v="1"/>
    <n v="14.43"/>
  </r>
  <r>
    <x v="1"/>
    <n v="1197831"/>
    <d v="2021-06-21T00:00:00"/>
    <x v="1"/>
    <x v="33"/>
    <s v="Little Rock"/>
    <x v="5"/>
    <n v="48"/>
    <n v="165"/>
    <n v="7920"/>
    <n v="3405.6000000000004"/>
    <n v="0.43000000000000005"/>
    <x v="1"/>
    <n v="2021"/>
    <x v="11"/>
    <x v="1"/>
    <x v="1"/>
    <n v="20.64"/>
  </r>
  <r>
    <x v="1"/>
    <n v="1197831"/>
    <d v="2021-07-19T00:00:00"/>
    <x v="1"/>
    <x v="33"/>
    <s v="Little Rock"/>
    <x v="0"/>
    <n v="39"/>
    <n v="271"/>
    <n v="10569"/>
    <n v="4438.9800000000005"/>
    <n v="0.42000000000000004"/>
    <x v="1"/>
    <n v="2021"/>
    <x v="5"/>
    <x v="2"/>
    <x v="0"/>
    <n v="16.380000000000003"/>
  </r>
  <r>
    <x v="1"/>
    <n v="1197831"/>
    <d v="2021-07-19T00:00:00"/>
    <x v="1"/>
    <x v="33"/>
    <s v="Little Rock"/>
    <x v="1"/>
    <n v="36"/>
    <n v="163"/>
    <n v="5868"/>
    <n v="2171.16"/>
    <n v="0.37"/>
    <x v="1"/>
    <n v="2021"/>
    <x v="5"/>
    <x v="2"/>
    <x v="0"/>
    <n v="13.319999999999999"/>
  </r>
  <r>
    <x v="1"/>
    <n v="1197831"/>
    <d v="2021-07-19T00:00:00"/>
    <x v="1"/>
    <x v="33"/>
    <s v="Little Rock"/>
    <x v="2"/>
    <n v="32"/>
    <n v="140"/>
    <n v="4480"/>
    <n v="1971.2"/>
    <n v="0.44"/>
    <x v="1"/>
    <n v="2021"/>
    <x v="5"/>
    <x v="2"/>
    <x v="0"/>
    <n v="14.08"/>
  </r>
  <r>
    <x v="1"/>
    <n v="1197831"/>
    <d v="2021-07-19T00:00:00"/>
    <x v="1"/>
    <x v="33"/>
    <s v="Little Rock"/>
    <x v="3"/>
    <n v="35"/>
    <n v="120"/>
    <n v="4200"/>
    <n v="1806.0000000000002"/>
    <n v="0.43000000000000005"/>
    <x v="1"/>
    <n v="2021"/>
    <x v="5"/>
    <x v="2"/>
    <x v="0"/>
    <n v="15.050000000000002"/>
  </r>
  <r>
    <x v="1"/>
    <n v="1197831"/>
    <d v="2021-07-19T00:00:00"/>
    <x v="1"/>
    <x v="33"/>
    <s v="Little Rock"/>
    <x v="4"/>
    <n v="40"/>
    <n v="149"/>
    <n v="5960"/>
    <n v="2384"/>
    <n v="0.39999999999999997"/>
    <x v="1"/>
    <n v="2021"/>
    <x v="5"/>
    <x v="2"/>
    <x v="1"/>
    <n v="16"/>
  </r>
  <r>
    <x v="1"/>
    <n v="1197831"/>
    <d v="2021-07-19T00:00:00"/>
    <x v="1"/>
    <x v="33"/>
    <s v="Little Rock"/>
    <x v="5"/>
    <n v="50"/>
    <n v="198"/>
    <n v="9900"/>
    <n v="4554"/>
    <n v="0.46"/>
    <x v="1"/>
    <n v="2021"/>
    <x v="5"/>
    <x v="2"/>
    <x v="1"/>
    <n v="23"/>
  </r>
  <r>
    <x v="1"/>
    <n v="1197831"/>
    <d v="2021-08-20T00:00:00"/>
    <x v="1"/>
    <x v="33"/>
    <s v="Little Rock"/>
    <x v="0"/>
    <n v="43"/>
    <n v="233"/>
    <n v="10019"/>
    <n v="4508.55"/>
    <n v="0.45"/>
    <x v="1"/>
    <n v="2021"/>
    <x v="6"/>
    <x v="2"/>
    <x v="0"/>
    <n v="19.350000000000001"/>
  </r>
  <r>
    <x v="1"/>
    <n v="1197831"/>
    <d v="2021-08-20T00:00:00"/>
    <x v="1"/>
    <x v="33"/>
    <s v="Little Rock"/>
    <x v="1"/>
    <n v="42"/>
    <n v="163"/>
    <n v="6846"/>
    <n v="2669.9399999999996"/>
    <n v="0.38999999999999996"/>
    <x v="1"/>
    <n v="2021"/>
    <x v="6"/>
    <x v="2"/>
    <x v="0"/>
    <n v="16.38"/>
  </r>
  <r>
    <x v="1"/>
    <n v="1197831"/>
    <d v="2021-08-20T00:00:00"/>
    <x v="1"/>
    <x v="33"/>
    <s v="Little Rock"/>
    <x v="2"/>
    <n v="40"/>
    <n v="135"/>
    <n v="5400"/>
    <n v="2376"/>
    <n v="0.44"/>
    <x v="1"/>
    <n v="2021"/>
    <x v="6"/>
    <x v="2"/>
    <x v="0"/>
    <n v="17.600000000000001"/>
  </r>
  <r>
    <x v="1"/>
    <n v="1197831"/>
    <d v="2021-08-20T00:00:00"/>
    <x v="1"/>
    <x v="33"/>
    <s v="Little Rock"/>
    <x v="3"/>
    <n v="29"/>
    <n v="132"/>
    <n v="3828"/>
    <n v="1722.6000000000001"/>
    <n v="0.45"/>
    <x v="1"/>
    <n v="2021"/>
    <x v="6"/>
    <x v="2"/>
    <x v="0"/>
    <n v="13.05"/>
  </r>
  <r>
    <x v="1"/>
    <n v="1197831"/>
    <d v="2021-08-20T00:00:00"/>
    <x v="1"/>
    <x v="33"/>
    <s v="Little Rock"/>
    <x v="4"/>
    <n v="40"/>
    <n v="113"/>
    <n v="4520"/>
    <n v="1672.4"/>
    <n v="0.37"/>
    <x v="1"/>
    <n v="2021"/>
    <x v="6"/>
    <x v="2"/>
    <x v="1"/>
    <n v="14.8"/>
  </r>
  <r>
    <x v="1"/>
    <n v="1197831"/>
    <d v="2021-08-20T00:00:00"/>
    <x v="1"/>
    <x v="33"/>
    <s v="Little Rock"/>
    <x v="5"/>
    <n v="40"/>
    <n v="193"/>
    <n v="7720"/>
    <n v="3628.4"/>
    <n v="0.47000000000000003"/>
    <x v="1"/>
    <n v="2021"/>
    <x v="6"/>
    <x v="2"/>
    <x v="1"/>
    <n v="18.8"/>
  </r>
  <r>
    <x v="1"/>
    <n v="1197831"/>
    <d v="2021-09-19T00:00:00"/>
    <x v="1"/>
    <x v="33"/>
    <s v="Little Rock"/>
    <x v="0"/>
    <n v="35"/>
    <n v="221"/>
    <n v="7735"/>
    <n v="3326.05"/>
    <n v="0.43000000000000005"/>
    <x v="1"/>
    <n v="2021"/>
    <x v="7"/>
    <x v="2"/>
    <x v="0"/>
    <n v="15.05"/>
  </r>
  <r>
    <x v="1"/>
    <n v="1197831"/>
    <d v="2021-09-19T00:00:00"/>
    <x v="1"/>
    <x v="33"/>
    <s v="Little Rock"/>
    <x v="1"/>
    <n v="26"/>
    <n v="135"/>
    <n v="3510"/>
    <n v="1439.1"/>
    <n v="0.41"/>
    <x v="1"/>
    <n v="2021"/>
    <x v="7"/>
    <x v="2"/>
    <x v="0"/>
    <n v="10.66"/>
  </r>
  <r>
    <x v="1"/>
    <n v="1197831"/>
    <d v="2021-09-19T00:00:00"/>
    <x v="1"/>
    <x v="33"/>
    <s v="Little Rock"/>
    <x v="2"/>
    <n v="11"/>
    <n v="123"/>
    <n v="1353"/>
    <n v="635.91000000000008"/>
    <n v="0.47000000000000003"/>
    <x v="1"/>
    <n v="2021"/>
    <x v="7"/>
    <x v="2"/>
    <x v="0"/>
    <n v="5.1700000000000008"/>
  </r>
  <r>
    <x v="1"/>
    <n v="1197831"/>
    <d v="2021-09-19T00:00:00"/>
    <x v="1"/>
    <x v="33"/>
    <s v="Little Rock"/>
    <x v="3"/>
    <n v="12"/>
    <n v="104"/>
    <n v="1248"/>
    <n v="524.16000000000008"/>
    <n v="0.42000000000000004"/>
    <x v="1"/>
    <n v="2021"/>
    <x v="7"/>
    <x v="2"/>
    <x v="0"/>
    <n v="5.0400000000000009"/>
  </r>
  <r>
    <x v="1"/>
    <n v="1197831"/>
    <d v="2021-09-19T00:00:00"/>
    <x v="1"/>
    <x v="33"/>
    <s v="Little Rock"/>
    <x v="4"/>
    <n v="18"/>
    <n v="111"/>
    <n v="1998"/>
    <n v="779.21999999999991"/>
    <n v="0.38999999999999996"/>
    <x v="1"/>
    <n v="2021"/>
    <x v="7"/>
    <x v="2"/>
    <x v="1"/>
    <n v="7.02"/>
  </r>
  <r>
    <x v="1"/>
    <n v="1197831"/>
    <d v="2021-09-19T00:00:00"/>
    <x v="1"/>
    <x v="33"/>
    <s v="Little Rock"/>
    <x v="5"/>
    <n v="22"/>
    <n v="140"/>
    <n v="3080"/>
    <n v="1293.6000000000001"/>
    <n v="0.42000000000000004"/>
    <x v="1"/>
    <n v="2021"/>
    <x v="7"/>
    <x v="2"/>
    <x v="1"/>
    <n v="9.24"/>
  </r>
  <r>
    <x v="1"/>
    <n v="1197831"/>
    <d v="2021-10-21T00:00:00"/>
    <x v="1"/>
    <x v="33"/>
    <s v="Little Rock"/>
    <x v="0"/>
    <n v="21"/>
    <n v="180"/>
    <n v="3780"/>
    <n v="1701"/>
    <n v="0.45"/>
    <x v="1"/>
    <n v="2021"/>
    <x v="8"/>
    <x v="3"/>
    <x v="0"/>
    <n v="9.4499999999999993"/>
  </r>
  <r>
    <x v="1"/>
    <n v="1197831"/>
    <d v="2021-10-21T00:00:00"/>
    <x v="1"/>
    <x v="33"/>
    <s v="Little Rock"/>
    <x v="1"/>
    <n v="14"/>
    <n v="132"/>
    <n v="1848"/>
    <n v="739.19999999999993"/>
    <n v="0.39999999999999997"/>
    <x v="1"/>
    <n v="2021"/>
    <x v="8"/>
    <x v="3"/>
    <x v="0"/>
    <n v="5.6"/>
  </r>
  <r>
    <x v="1"/>
    <n v="1197831"/>
    <d v="2021-10-21T00:00:00"/>
    <x v="1"/>
    <x v="33"/>
    <s v="Little Rock"/>
    <x v="2"/>
    <n v="16"/>
    <n v="99"/>
    <n v="1584"/>
    <n v="728.64"/>
    <n v="0.46"/>
    <x v="1"/>
    <n v="2021"/>
    <x v="8"/>
    <x v="3"/>
    <x v="0"/>
    <n v="7.3599999999999994"/>
  </r>
  <r>
    <x v="1"/>
    <n v="1197831"/>
    <d v="2021-10-21T00:00:00"/>
    <x v="1"/>
    <x v="33"/>
    <s v="Little Rock"/>
    <x v="3"/>
    <n v="15"/>
    <n v="94"/>
    <n v="1410"/>
    <n v="634.5"/>
    <n v="0.45"/>
    <x v="1"/>
    <n v="2021"/>
    <x v="8"/>
    <x v="3"/>
    <x v="0"/>
    <n v="6.75"/>
  </r>
  <r>
    <x v="1"/>
    <n v="1197831"/>
    <d v="2021-10-21T00:00:00"/>
    <x v="1"/>
    <x v="33"/>
    <s v="Little Rock"/>
    <x v="4"/>
    <n v="21"/>
    <n v="91"/>
    <n v="1911"/>
    <n v="707.06999999999994"/>
    <n v="0.37"/>
    <x v="1"/>
    <n v="2021"/>
    <x v="8"/>
    <x v="3"/>
    <x v="1"/>
    <n v="7.77"/>
  </r>
  <r>
    <x v="3"/>
    <n v="1197831"/>
    <d v="2021-10-21T00:00:00"/>
    <x v="1"/>
    <x v="33"/>
    <s v="Little Rock"/>
    <x v="5"/>
    <n v="20"/>
    <n v="132"/>
    <n v="2640"/>
    <n v="1188"/>
    <n v="0.45"/>
    <x v="1"/>
    <n v="2021"/>
    <x v="8"/>
    <x v="3"/>
    <x v="1"/>
    <n v="9"/>
  </r>
  <r>
    <x v="3"/>
    <n v="1197831"/>
    <d v="2021-11-20T00:00:00"/>
    <x v="1"/>
    <x v="33"/>
    <s v="Little Rock"/>
    <x v="0"/>
    <n v="18"/>
    <n v="176"/>
    <n v="3168"/>
    <n v="1457.28"/>
    <n v="0.46"/>
    <x v="1"/>
    <n v="2021"/>
    <x v="9"/>
    <x v="3"/>
    <x v="0"/>
    <n v="8.2799999999999994"/>
  </r>
  <r>
    <x v="3"/>
    <n v="1197831"/>
    <d v="2021-11-20T00:00:00"/>
    <x v="1"/>
    <x v="33"/>
    <s v="Little Rock"/>
    <x v="1"/>
    <n v="11"/>
    <n v="116"/>
    <n v="1276"/>
    <n v="535.91999999999996"/>
    <n v="0.42"/>
    <x v="1"/>
    <n v="2021"/>
    <x v="9"/>
    <x v="3"/>
    <x v="0"/>
    <n v="4.6199999999999992"/>
  </r>
  <r>
    <x v="3"/>
    <n v="1197831"/>
    <d v="2021-11-20T00:00:00"/>
    <x v="1"/>
    <x v="33"/>
    <s v="Little Rock"/>
    <x v="2"/>
    <n v="19"/>
    <n v="102"/>
    <n v="1938"/>
    <n v="833.34000000000015"/>
    <n v="0.43000000000000005"/>
    <x v="1"/>
    <n v="2021"/>
    <x v="9"/>
    <x v="3"/>
    <x v="0"/>
    <n v="8.1700000000000017"/>
  </r>
  <r>
    <x v="3"/>
    <n v="1197831"/>
    <d v="2021-11-20T00:00:00"/>
    <x v="1"/>
    <x v="33"/>
    <s v="Little Rock"/>
    <x v="3"/>
    <n v="41"/>
    <n v="128"/>
    <n v="5248"/>
    <n v="2309.12"/>
    <n v="0.44"/>
    <x v="1"/>
    <n v="2021"/>
    <x v="9"/>
    <x v="3"/>
    <x v="0"/>
    <n v="18.04"/>
  </r>
  <r>
    <x v="3"/>
    <n v="1197831"/>
    <d v="2021-11-20T00:00:00"/>
    <x v="1"/>
    <x v="33"/>
    <s v="Little Rock"/>
    <x v="4"/>
    <n v="56"/>
    <n v="105"/>
    <n v="5880"/>
    <n v="2410.7999999999997"/>
    <n v="0.41"/>
    <x v="1"/>
    <n v="2021"/>
    <x v="9"/>
    <x v="3"/>
    <x v="1"/>
    <n v="22.959999999999997"/>
  </r>
  <r>
    <x v="3"/>
    <n v="1197831"/>
    <d v="2021-11-20T00:00:00"/>
    <x v="1"/>
    <x v="33"/>
    <s v="Little Rock"/>
    <x v="5"/>
    <n v="53"/>
    <n v="135"/>
    <n v="7155"/>
    <n v="3219.75"/>
    <n v="0.45"/>
    <x v="1"/>
    <n v="2021"/>
    <x v="9"/>
    <x v="3"/>
    <x v="1"/>
    <n v="23.85"/>
  </r>
  <r>
    <x v="3"/>
    <n v="1197831"/>
    <d v="2021-12-19T00:00:00"/>
    <x v="1"/>
    <x v="33"/>
    <s v="Little Rock"/>
    <x v="0"/>
    <n v="55"/>
    <n v="238"/>
    <n v="13090"/>
    <n v="6021.4000000000005"/>
    <n v="0.46"/>
    <x v="1"/>
    <n v="2021"/>
    <x v="10"/>
    <x v="3"/>
    <x v="0"/>
    <n v="25.3"/>
  </r>
  <r>
    <x v="3"/>
    <n v="1197831"/>
    <d v="2021-12-19T00:00:00"/>
    <x v="1"/>
    <x v="33"/>
    <s v="Little Rock"/>
    <x v="1"/>
    <n v="46"/>
    <n v="155"/>
    <n v="7130"/>
    <n v="2851.9999999999995"/>
    <n v="0.39999999999999997"/>
    <x v="1"/>
    <n v="2021"/>
    <x v="10"/>
    <x v="3"/>
    <x v="0"/>
    <n v="18.399999999999999"/>
  </r>
  <r>
    <x v="3"/>
    <n v="1197831"/>
    <d v="2021-12-19T00:00:00"/>
    <x v="1"/>
    <x v="33"/>
    <s v="Little Rock"/>
    <x v="2"/>
    <n v="43"/>
    <n v="149"/>
    <n v="6407"/>
    <n v="2819.08"/>
    <n v="0.44"/>
    <x v="1"/>
    <n v="2021"/>
    <x v="10"/>
    <x v="3"/>
    <x v="0"/>
    <n v="18.919999999999998"/>
  </r>
  <r>
    <x v="3"/>
    <n v="1197831"/>
    <d v="2021-12-19T00:00:00"/>
    <x v="1"/>
    <x v="33"/>
    <s v="Little Rock"/>
    <x v="3"/>
    <n v="40"/>
    <n v="124"/>
    <n v="4960"/>
    <n v="2281.6"/>
    <n v="0.46"/>
    <x v="1"/>
    <n v="2021"/>
    <x v="10"/>
    <x v="3"/>
    <x v="0"/>
    <n v="18.399999999999999"/>
  </r>
  <r>
    <x v="3"/>
    <n v="1197831"/>
    <d v="2021-12-19T00:00:00"/>
    <x v="1"/>
    <x v="33"/>
    <s v="Little Rock"/>
    <x v="4"/>
    <n v="50"/>
    <n v="132"/>
    <n v="6600"/>
    <n v="2640"/>
    <n v="0.39999999999999997"/>
    <x v="1"/>
    <n v="2021"/>
    <x v="10"/>
    <x v="3"/>
    <x v="1"/>
    <n v="20"/>
  </r>
  <r>
    <x v="3"/>
    <n v="1197831"/>
    <d v="2021-12-19T00:00:00"/>
    <x v="1"/>
    <x v="33"/>
    <s v="Little Rock"/>
    <x v="5"/>
    <n v="55"/>
    <n v="170"/>
    <n v="9350"/>
    <n v="4207.5"/>
    <n v="0.45"/>
    <x v="1"/>
    <n v="2021"/>
    <x v="10"/>
    <x v="3"/>
    <x v="1"/>
    <n v="24.75"/>
  </r>
  <r>
    <x v="3"/>
    <n v="1197831"/>
    <d v="2021-01-23T00:00:00"/>
    <x v="1"/>
    <x v="33"/>
    <s v="Little Rock"/>
    <x v="0"/>
    <n v="17"/>
    <n v="178"/>
    <n v="3026"/>
    <n v="1422.22"/>
    <n v="0.47000000000000003"/>
    <x v="1"/>
    <n v="2021"/>
    <x v="0"/>
    <x v="0"/>
    <x v="0"/>
    <n v="7.99"/>
  </r>
  <r>
    <x v="3"/>
    <n v="1197831"/>
    <d v="2021-01-23T00:00:00"/>
    <x v="1"/>
    <x v="33"/>
    <s v="Little Rock"/>
    <x v="1"/>
    <n v="18"/>
    <n v="124"/>
    <n v="2232"/>
    <n v="848.16"/>
    <n v="0.38"/>
    <x v="1"/>
    <n v="2021"/>
    <x v="0"/>
    <x v="0"/>
    <x v="0"/>
    <n v="6.84"/>
  </r>
  <r>
    <x v="3"/>
    <n v="1197831"/>
    <d v="2021-01-23T00:00:00"/>
    <x v="1"/>
    <x v="33"/>
    <s v="Little Rock"/>
    <x v="2"/>
    <n v="10"/>
    <n v="131"/>
    <n v="1310"/>
    <n v="563.30000000000007"/>
    <n v="0.43000000000000005"/>
    <x v="1"/>
    <n v="2021"/>
    <x v="0"/>
    <x v="0"/>
    <x v="0"/>
    <n v="4.3000000000000007"/>
  </r>
  <r>
    <x v="3"/>
    <n v="1197831"/>
    <d v="2021-01-23T00:00:00"/>
    <x v="1"/>
    <x v="33"/>
    <s v="Little Rock"/>
    <x v="3"/>
    <n v="13"/>
    <n v="74"/>
    <n v="962"/>
    <n v="413.66"/>
    <n v="0.43000000000000005"/>
    <x v="1"/>
    <n v="2021"/>
    <x v="0"/>
    <x v="0"/>
    <x v="0"/>
    <n v="5.5900000000000007"/>
  </r>
  <r>
    <x v="3"/>
    <n v="1197831"/>
    <d v="2021-01-23T00:00:00"/>
    <x v="1"/>
    <x v="33"/>
    <s v="Little Rock"/>
    <x v="4"/>
    <n v="23"/>
    <n v="91"/>
    <n v="2093"/>
    <n v="858.13"/>
    <n v="0.41"/>
    <x v="1"/>
    <n v="2021"/>
    <x v="0"/>
    <x v="0"/>
    <x v="1"/>
    <n v="9.43"/>
  </r>
  <r>
    <x v="3"/>
    <n v="1197831"/>
    <d v="2021-01-23T00:00:00"/>
    <x v="1"/>
    <x v="33"/>
    <s v="Little Rock"/>
    <x v="5"/>
    <n v="18"/>
    <n v="124"/>
    <n v="2232"/>
    <n v="1004.4"/>
    <n v="0.45"/>
    <x v="1"/>
    <n v="2021"/>
    <x v="0"/>
    <x v="0"/>
    <x v="1"/>
    <n v="8.1"/>
  </r>
  <r>
    <x v="3"/>
    <n v="1197831"/>
    <d v="2021-02-21T00:00:00"/>
    <x v="1"/>
    <x v="33"/>
    <s v="Little Rock"/>
    <x v="0"/>
    <n v="18"/>
    <n v="206"/>
    <n v="3708"/>
    <n v="1631.52"/>
    <n v="0.44"/>
    <x v="1"/>
    <n v="2021"/>
    <x v="1"/>
    <x v="0"/>
    <x v="0"/>
    <n v="7.92"/>
  </r>
  <r>
    <x v="3"/>
    <n v="1197831"/>
    <d v="2021-02-21T00:00:00"/>
    <x v="1"/>
    <x v="33"/>
    <s v="Little Rock"/>
    <x v="1"/>
    <n v="17"/>
    <n v="83"/>
    <n v="1411"/>
    <n v="550.29"/>
    <n v="0.38999999999999996"/>
    <x v="1"/>
    <n v="2021"/>
    <x v="1"/>
    <x v="0"/>
    <x v="0"/>
    <n v="6.63"/>
  </r>
  <r>
    <x v="3"/>
    <n v="1197831"/>
    <d v="2021-02-21T00:00:00"/>
    <x v="1"/>
    <x v="33"/>
    <s v="Little Rock"/>
    <x v="2"/>
    <n v="12"/>
    <n v="98"/>
    <n v="1176"/>
    <n v="552.72"/>
    <n v="0.47000000000000003"/>
    <x v="1"/>
    <n v="2021"/>
    <x v="1"/>
    <x v="0"/>
    <x v="0"/>
    <n v="5.6400000000000006"/>
  </r>
  <r>
    <x v="3"/>
    <n v="1197831"/>
    <d v="2021-02-21T00:00:00"/>
    <x v="1"/>
    <x v="34"/>
    <s v="Oklahoma City"/>
    <x v="3"/>
    <n v="15"/>
    <n v="58"/>
    <n v="870"/>
    <n v="400.20000000000005"/>
    <n v="0.46"/>
    <x v="1"/>
    <n v="2021"/>
    <x v="1"/>
    <x v="0"/>
    <x v="0"/>
    <n v="6.9"/>
  </r>
  <r>
    <x v="3"/>
    <n v="1197831"/>
    <d v="2021-02-21T00:00:00"/>
    <x v="1"/>
    <x v="34"/>
    <s v="Oklahoma City"/>
    <x v="4"/>
    <n v="24"/>
    <n v="85"/>
    <n v="2040"/>
    <n v="815.99999999999989"/>
    <n v="0.39999999999999997"/>
    <x v="1"/>
    <n v="2021"/>
    <x v="1"/>
    <x v="0"/>
    <x v="1"/>
    <n v="9.5999999999999979"/>
  </r>
  <r>
    <x v="3"/>
    <n v="1197831"/>
    <d v="2021-02-21T00:00:00"/>
    <x v="1"/>
    <x v="34"/>
    <s v="Oklahoma City"/>
    <x v="5"/>
    <n v="14"/>
    <n v="112"/>
    <n v="1568"/>
    <n v="721.28000000000009"/>
    <n v="0.46"/>
    <x v="1"/>
    <n v="2021"/>
    <x v="1"/>
    <x v="0"/>
    <x v="1"/>
    <n v="6.44"/>
  </r>
  <r>
    <x v="3"/>
    <n v="1197831"/>
    <d v="2021-03-19T00:00:00"/>
    <x v="1"/>
    <x v="34"/>
    <s v="Oklahoma City"/>
    <x v="0"/>
    <n v="14"/>
    <n v="182"/>
    <n v="2548"/>
    <n v="1172.0800000000002"/>
    <n v="0.46"/>
    <x v="1"/>
    <n v="2021"/>
    <x v="2"/>
    <x v="0"/>
    <x v="0"/>
    <n v="6.4400000000000013"/>
  </r>
  <r>
    <x v="3"/>
    <n v="1197831"/>
    <d v="2021-03-19T00:00:00"/>
    <x v="1"/>
    <x v="34"/>
    <s v="Oklahoma City"/>
    <x v="1"/>
    <n v="15"/>
    <n v="78"/>
    <n v="1170"/>
    <n v="479.7"/>
    <n v="0.41"/>
    <x v="1"/>
    <n v="2021"/>
    <x v="2"/>
    <x v="0"/>
    <x v="0"/>
    <n v="6.1499999999999995"/>
  </r>
  <r>
    <x v="3"/>
    <n v="1197831"/>
    <d v="2021-03-19T00:00:00"/>
    <x v="1"/>
    <x v="34"/>
    <s v="Oklahoma City"/>
    <x v="2"/>
    <n v="7"/>
    <n v="83"/>
    <n v="581"/>
    <n v="261.45"/>
    <n v="0.45"/>
    <x v="1"/>
    <n v="2021"/>
    <x v="2"/>
    <x v="0"/>
    <x v="0"/>
    <n v="3.15"/>
  </r>
  <r>
    <x v="3"/>
    <n v="1197831"/>
    <d v="2021-03-19T00:00:00"/>
    <x v="1"/>
    <x v="34"/>
    <s v="Oklahoma City"/>
    <x v="3"/>
    <n v="16"/>
    <n v="39"/>
    <n v="624"/>
    <n v="293.28000000000003"/>
    <n v="0.47000000000000003"/>
    <x v="1"/>
    <n v="2021"/>
    <x v="2"/>
    <x v="0"/>
    <x v="0"/>
    <n v="7.5200000000000005"/>
  </r>
  <r>
    <x v="3"/>
    <n v="1197831"/>
    <d v="2021-03-19T00:00:00"/>
    <x v="1"/>
    <x v="34"/>
    <s v="Oklahoma City"/>
    <x v="4"/>
    <n v="26"/>
    <n v="61"/>
    <n v="1586"/>
    <n v="666.12"/>
    <n v="0.42"/>
    <x v="1"/>
    <n v="2021"/>
    <x v="2"/>
    <x v="0"/>
    <x v="1"/>
    <n v="10.92"/>
  </r>
  <r>
    <x v="3"/>
    <n v="1197831"/>
    <d v="2021-03-19T00:00:00"/>
    <x v="1"/>
    <x v="34"/>
    <s v="Oklahoma City"/>
    <x v="5"/>
    <n v="18"/>
    <n v="88"/>
    <n v="1584"/>
    <n v="728.64"/>
    <n v="0.46"/>
    <x v="1"/>
    <n v="2021"/>
    <x v="2"/>
    <x v="0"/>
    <x v="1"/>
    <n v="8.2799999999999994"/>
  </r>
  <r>
    <x v="3"/>
    <n v="1197831"/>
    <d v="2021-04-20T00:00:00"/>
    <x v="1"/>
    <x v="34"/>
    <s v="Oklahoma City"/>
    <x v="0"/>
    <n v="20"/>
    <n v="184"/>
    <n v="3680"/>
    <n v="1692.8000000000002"/>
    <n v="0.46"/>
    <x v="1"/>
    <n v="2021"/>
    <x v="3"/>
    <x v="1"/>
    <x v="0"/>
    <n v="9.2000000000000011"/>
  </r>
  <r>
    <x v="3"/>
    <n v="1197831"/>
    <d v="2021-04-20T00:00:00"/>
    <x v="1"/>
    <x v="34"/>
    <s v="Oklahoma City"/>
    <x v="1"/>
    <n v="18"/>
    <n v="79"/>
    <n v="1422"/>
    <n v="554.57999999999993"/>
    <n v="0.38999999999999996"/>
    <x v="1"/>
    <n v="2021"/>
    <x v="3"/>
    <x v="1"/>
    <x v="0"/>
    <n v="7.0199999999999987"/>
  </r>
  <r>
    <x v="3"/>
    <n v="1197831"/>
    <d v="2021-04-20T00:00:00"/>
    <x v="1"/>
    <x v="34"/>
    <s v="Oklahoma City"/>
    <x v="2"/>
    <n v="10"/>
    <n v="70"/>
    <n v="700"/>
    <n v="322"/>
    <n v="0.46"/>
    <x v="1"/>
    <n v="2021"/>
    <x v="3"/>
    <x v="1"/>
    <x v="0"/>
    <n v="4.5999999999999996"/>
  </r>
  <r>
    <x v="3"/>
    <n v="1197831"/>
    <d v="2021-04-20T00:00:00"/>
    <x v="1"/>
    <x v="34"/>
    <s v="Oklahoma City"/>
    <x v="3"/>
    <n v="15"/>
    <n v="47"/>
    <n v="705"/>
    <n v="303.15000000000003"/>
    <n v="0.43000000000000005"/>
    <x v="1"/>
    <n v="2021"/>
    <x v="3"/>
    <x v="1"/>
    <x v="0"/>
    <n v="6.4500000000000011"/>
  </r>
  <r>
    <x v="3"/>
    <n v="1197831"/>
    <d v="2021-04-20T00:00:00"/>
    <x v="1"/>
    <x v="34"/>
    <s v="Oklahoma City"/>
    <x v="4"/>
    <n v="27"/>
    <n v="54"/>
    <n v="1458"/>
    <n v="568.61999999999989"/>
    <n v="0.38999999999999996"/>
    <x v="1"/>
    <n v="2021"/>
    <x v="3"/>
    <x v="1"/>
    <x v="1"/>
    <n v="10.529999999999998"/>
  </r>
  <r>
    <x v="3"/>
    <n v="1197831"/>
    <d v="2021-04-20T00:00:00"/>
    <x v="1"/>
    <x v="34"/>
    <s v="Oklahoma City"/>
    <x v="5"/>
    <n v="22"/>
    <n v="111"/>
    <n v="2442"/>
    <n v="1050.0600000000002"/>
    <n v="0.43000000000000005"/>
    <x v="1"/>
    <n v="2021"/>
    <x v="3"/>
    <x v="1"/>
    <x v="1"/>
    <n v="9.4600000000000009"/>
  </r>
  <r>
    <x v="3"/>
    <n v="1197831"/>
    <d v="2021-05-19T00:00:00"/>
    <x v="1"/>
    <x v="34"/>
    <s v="Oklahoma City"/>
    <x v="0"/>
    <n v="28"/>
    <n v="179"/>
    <n v="5012"/>
    <n v="2155.1600000000003"/>
    <n v="0.43000000000000005"/>
    <x v="1"/>
    <n v="2021"/>
    <x v="4"/>
    <x v="1"/>
    <x v="0"/>
    <n v="12.040000000000001"/>
  </r>
  <r>
    <x v="3"/>
    <n v="1197831"/>
    <d v="2021-05-19T00:00:00"/>
    <x v="1"/>
    <x v="34"/>
    <s v="Oklahoma City"/>
    <x v="1"/>
    <n v="29"/>
    <n v="93"/>
    <n v="2697"/>
    <n v="1024.8599999999999"/>
    <n v="0.38"/>
    <x v="1"/>
    <n v="2021"/>
    <x v="4"/>
    <x v="1"/>
    <x v="0"/>
    <n v="11.02"/>
  </r>
  <r>
    <x v="3"/>
    <n v="1197831"/>
    <d v="2021-05-19T00:00:00"/>
    <x v="1"/>
    <x v="34"/>
    <s v="Oklahoma City"/>
    <x v="2"/>
    <n v="27"/>
    <n v="88"/>
    <n v="2376"/>
    <n v="997.92000000000007"/>
    <n v="0.42000000000000004"/>
    <x v="1"/>
    <n v="2021"/>
    <x v="4"/>
    <x v="1"/>
    <x v="0"/>
    <n v="11.340000000000002"/>
  </r>
  <r>
    <x v="3"/>
    <n v="1197831"/>
    <d v="2021-05-19T00:00:00"/>
    <x v="1"/>
    <x v="34"/>
    <s v="Oklahoma City"/>
    <x v="3"/>
    <n v="26"/>
    <n v="74"/>
    <n v="1924"/>
    <n v="808.08"/>
    <n v="0.42000000000000004"/>
    <x v="1"/>
    <n v="2021"/>
    <x v="4"/>
    <x v="1"/>
    <x v="0"/>
    <n v="10.92"/>
  </r>
  <r>
    <x v="3"/>
    <n v="1197831"/>
    <d v="2021-05-19T00:00:00"/>
    <x v="1"/>
    <x v="34"/>
    <s v="Oklahoma City"/>
    <x v="4"/>
    <n v="33"/>
    <n v="80"/>
    <n v="2640"/>
    <n v="1082.3999999999999"/>
    <n v="0.41"/>
    <x v="1"/>
    <n v="2021"/>
    <x v="4"/>
    <x v="1"/>
    <x v="1"/>
    <n v="13.529999999999998"/>
  </r>
  <r>
    <x v="3"/>
    <n v="1197831"/>
    <d v="2021-05-19T00:00:00"/>
    <x v="1"/>
    <x v="34"/>
    <s v="Oklahoma City"/>
    <x v="5"/>
    <n v="33"/>
    <n v="116"/>
    <n v="3828"/>
    <n v="1722.6000000000001"/>
    <n v="0.45"/>
    <x v="1"/>
    <n v="2021"/>
    <x v="4"/>
    <x v="1"/>
    <x v="1"/>
    <n v="14.850000000000001"/>
  </r>
  <r>
    <x v="3"/>
    <n v="1197831"/>
    <d v="2021-06-21T00:00:00"/>
    <x v="1"/>
    <x v="34"/>
    <s v="Oklahoma City"/>
    <x v="0"/>
    <n v="32"/>
    <n v="192"/>
    <n v="6144"/>
    <n v="2826.2400000000002"/>
    <n v="0.46"/>
    <x v="1"/>
    <n v="2021"/>
    <x v="11"/>
    <x v="1"/>
    <x v="0"/>
    <n v="14.72"/>
  </r>
  <r>
    <x v="3"/>
    <n v="1197831"/>
    <d v="2021-06-21T00:00:00"/>
    <x v="1"/>
    <x v="34"/>
    <s v="Oklahoma City"/>
    <x v="1"/>
    <n v="25"/>
    <n v="123"/>
    <n v="3075"/>
    <n v="1199.2499999999998"/>
    <n v="0.38999999999999996"/>
    <x v="1"/>
    <n v="2021"/>
    <x v="11"/>
    <x v="1"/>
    <x v="0"/>
    <n v="9.7499999999999982"/>
  </r>
  <r>
    <x v="3"/>
    <n v="1197831"/>
    <d v="2021-06-21T00:00:00"/>
    <x v="1"/>
    <x v="34"/>
    <s v="Oklahoma City"/>
    <x v="2"/>
    <n v="27"/>
    <n v="107"/>
    <n v="2889"/>
    <n v="1242.2700000000002"/>
    <n v="0.43000000000000005"/>
    <x v="1"/>
    <n v="2021"/>
    <x v="11"/>
    <x v="1"/>
    <x v="0"/>
    <n v="11.610000000000001"/>
  </r>
  <r>
    <x v="3"/>
    <n v="1197831"/>
    <d v="2021-06-21T00:00:00"/>
    <x v="1"/>
    <x v="34"/>
    <s v="Oklahoma City"/>
    <x v="3"/>
    <n v="29"/>
    <n v="102"/>
    <n v="2958"/>
    <n v="1331.1000000000001"/>
    <n v="0.45"/>
    <x v="1"/>
    <n v="2021"/>
    <x v="11"/>
    <x v="1"/>
    <x v="0"/>
    <n v="13.05"/>
  </r>
  <r>
    <x v="3"/>
    <n v="1197831"/>
    <d v="2021-06-21T00:00:00"/>
    <x v="1"/>
    <x v="34"/>
    <s v="Oklahoma City"/>
    <x v="4"/>
    <n v="41"/>
    <n v="105"/>
    <n v="4305"/>
    <n v="1635.9"/>
    <n v="0.38"/>
    <x v="1"/>
    <n v="2021"/>
    <x v="11"/>
    <x v="1"/>
    <x v="1"/>
    <n v="15.58"/>
  </r>
  <r>
    <x v="3"/>
    <n v="1197831"/>
    <d v="2021-06-21T00:00:00"/>
    <x v="1"/>
    <x v="34"/>
    <s v="Oklahoma City"/>
    <x v="5"/>
    <n v="40"/>
    <n v="143"/>
    <n v="5720"/>
    <n v="2402.4"/>
    <n v="0.42000000000000004"/>
    <x v="1"/>
    <n v="2021"/>
    <x v="11"/>
    <x v="1"/>
    <x v="1"/>
    <n v="16.8"/>
  </r>
  <r>
    <x v="3"/>
    <n v="1197831"/>
    <d v="2021-07-19T00:00:00"/>
    <x v="1"/>
    <x v="34"/>
    <s v="Oklahoma City"/>
    <x v="0"/>
    <n v="43"/>
    <n v="238"/>
    <n v="10234"/>
    <n v="4298.2800000000007"/>
    <n v="0.42000000000000004"/>
    <x v="1"/>
    <n v="2021"/>
    <x v="5"/>
    <x v="2"/>
    <x v="0"/>
    <n v="18.060000000000002"/>
  </r>
  <r>
    <x v="3"/>
    <n v="1197831"/>
    <d v="2021-07-19T00:00:00"/>
    <x v="1"/>
    <x v="34"/>
    <s v="Oklahoma City"/>
    <x v="1"/>
    <n v="35"/>
    <n v="135"/>
    <n v="4725"/>
    <n v="1795.5"/>
    <n v="0.38"/>
    <x v="1"/>
    <n v="2021"/>
    <x v="5"/>
    <x v="2"/>
    <x v="0"/>
    <n v="13.3"/>
  </r>
  <r>
    <x v="3"/>
    <n v="1197831"/>
    <d v="2021-07-19T00:00:00"/>
    <x v="1"/>
    <x v="34"/>
    <s v="Oklahoma City"/>
    <x v="2"/>
    <n v="33"/>
    <n v="131"/>
    <n v="4323"/>
    <n v="1858.89"/>
    <n v="0.43000000000000005"/>
    <x v="1"/>
    <n v="2021"/>
    <x v="5"/>
    <x v="2"/>
    <x v="0"/>
    <n v="14.190000000000001"/>
  </r>
  <r>
    <x v="3"/>
    <n v="1197831"/>
    <d v="2021-07-19T00:00:00"/>
    <x v="1"/>
    <x v="34"/>
    <s v="Oklahoma City"/>
    <x v="3"/>
    <n v="36"/>
    <n v="107"/>
    <n v="3852"/>
    <n v="1771.92"/>
    <n v="0.46"/>
    <x v="1"/>
    <n v="2021"/>
    <x v="5"/>
    <x v="2"/>
    <x v="0"/>
    <n v="16.560000000000002"/>
  </r>
  <r>
    <x v="3"/>
    <n v="1197831"/>
    <d v="2021-07-19T00:00:00"/>
    <x v="1"/>
    <x v="34"/>
    <s v="Oklahoma City"/>
    <x v="4"/>
    <n v="43"/>
    <n v="116"/>
    <n v="4988"/>
    <n v="2045.08"/>
    <n v="0.41"/>
    <x v="1"/>
    <n v="2021"/>
    <x v="5"/>
    <x v="2"/>
    <x v="1"/>
    <n v="17.63"/>
  </r>
  <r>
    <x v="3"/>
    <n v="1197831"/>
    <d v="2021-07-19T00:00:00"/>
    <x v="1"/>
    <x v="34"/>
    <s v="Oklahoma City"/>
    <x v="5"/>
    <n v="45"/>
    <n v="163"/>
    <n v="7335"/>
    <n v="3447.4500000000003"/>
    <n v="0.47000000000000003"/>
    <x v="1"/>
    <n v="2021"/>
    <x v="5"/>
    <x v="2"/>
    <x v="1"/>
    <n v="21.150000000000002"/>
  </r>
  <r>
    <x v="3"/>
    <n v="1197831"/>
    <d v="2021-08-20T00:00:00"/>
    <x v="1"/>
    <x v="34"/>
    <s v="Oklahoma City"/>
    <x v="0"/>
    <n v="41"/>
    <n v="230"/>
    <n v="9430"/>
    <n v="3960.6000000000004"/>
    <n v="0.42000000000000004"/>
    <x v="1"/>
    <n v="2021"/>
    <x v="6"/>
    <x v="2"/>
    <x v="0"/>
    <n v="17.220000000000002"/>
  </r>
  <r>
    <x v="3"/>
    <n v="1197831"/>
    <d v="2021-08-20T00:00:00"/>
    <x v="1"/>
    <x v="34"/>
    <s v="Oklahoma City"/>
    <x v="1"/>
    <n v="37"/>
    <n v="140"/>
    <n v="5180"/>
    <n v="2175.6"/>
    <n v="0.42"/>
    <x v="1"/>
    <n v="2021"/>
    <x v="6"/>
    <x v="2"/>
    <x v="0"/>
    <n v="15.54"/>
  </r>
  <r>
    <x v="3"/>
    <n v="1197831"/>
    <d v="2021-08-20T00:00:00"/>
    <x v="1"/>
    <x v="34"/>
    <s v="Oklahoma City"/>
    <x v="2"/>
    <n v="38"/>
    <n v="113"/>
    <n v="4294"/>
    <n v="2018.18"/>
    <n v="0.47000000000000003"/>
    <x v="1"/>
    <n v="2021"/>
    <x v="6"/>
    <x v="2"/>
    <x v="0"/>
    <n v="17.86"/>
  </r>
  <r>
    <x v="3"/>
    <n v="1197831"/>
    <d v="2021-08-20T00:00:00"/>
    <x v="1"/>
    <x v="34"/>
    <s v="Oklahoma City"/>
    <x v="3"/>
    <n v="32"/>
    <n v="111"/>
    <n v="3552"/>
    <n v="1491.8400000000001"/>
    <n v="0.42000000000000004"/>
    <x v="1"/>
    <n v="2021"/>
    <x v="6"/>
    <x v="2"/>
    <x v="0"/>
    <n v="13.440000000000001"/>
  </r>
  <r>
    <x v="3"/>
    <n v="1197831"/>
    <d v="2021-08-20T00:00:00"/>
    <x v="1"/>
    <x v="34"/>
    <s v="Oklahoma City"/>
    <x v="4"/>
    <n v="40"/>
    <n v="105"/>
    <n v="4200"/>
    <n v="1554"/>
    <n v="0.37"/>
    <x v="1"/>
    <n v="2021"/>
    <x v="6"/>
    <x v="2"/>
    <x v="1"/>
    <n v="14.8"/>
  </r>
  <r>
    <x v="3"/>
    <n v="1197831"/>
    <d v="2021-08-20T00:00:00"/>
    <x v="1"/>
    <x v="34"/>
    <s v="Oklahoma City"/>
    <x v="5"/>
    <n v="40"/>
    <n v="166"/>
    <n v="6640"/>
    <n v="3120.8"/>
    <n v="0.47000000000000003"/>
    <x v="1"/>
    <n v="2021"/>
    <x v="6"/>
    <x v="2"/>
    <x v="1"/>
    <n v="18.8"/>
  </r>
  <r>
    <x v="3"/>
    <n v="1197831"/>
    <d v="2021-09-19T00:00:00"/>
    <x v="1"/>
    <x v="34"/>
    <s v="Oklahoma City"/>
    <x v="0"/>
    <n v="35"/>
    <n v="196"/>
    <n v="6860"/>
    <n v="3155.6000000000004"/>
    <n v="0.46"/>
    <x v="1"/>
    <n v="2021"/>
    <x v="7"/>
    <x v="2"/>
    <x v="0"/>
    <n v="16.100000000000001"/>
  </r>
  <r>
    <x v="3"/>
    <n v="1197831"/>
    <d v="2021-09-19T00:00:00"/>
    <x v="1"/>
    <x v="34"/>
    <s v="Oklahoma City"/>
    <x v="1"/>
    <n v="28"/>
    <n v="128"/>
    <n v="3584"/>
    <n v="1469.4399999999998"/>
    <n v="0.41"/>
    <x v="1"/>
    <n v="2021"/>
    <x v="7"/>
    <x v="2"/>
    <x v="0"/>
    <n v="11.479999999999999"/>
  </r>
  <r>
    <x v="3"/>
    <n v="1197831"/>
    <d v="2021-09-19T00:00:00"/>
    <x v="1"/>
    <x v="34"/>
    <s v="Oklahoma City"/>
    <x v="2"/>
    <n v="12"/>
    <n v="91"/>
    <n v="1092"/>
    <n v="458.64000000000004"/>
    <n v="0.42000000000000004"/>
    <x v="1"/>
    <n v="2021"/>
    <x v="7"/>
    <x v="2"/>
    <x v="0"/>
    <n v="5.04"/>
  </r>
  <r>
    <x v="3"/>
    <n v="1197831"/>
    <d v="2021-09-19T00:00:00"/>
    <x v="1"/>
    <x v="34"/>
    <s v="Oklahoma City"/>
    <x v="3"/>
    <n v="12"/>
    <n v="83"/>
    <n v="996"/>
    <n v="418.32000000000005"/>
    <n v="0.42000000000000004"/>
    <x v="1"/>
    <n v="2021"/>
    <x v="7"/>
    <x v="2"/>
    <x v="0"/>
    <n v="5.0400000000000009"/>
  </r>
  <r>
    <x v="3"/>
    <n v="1197831"/>
    <d v="2021-09-19T00:00:00"/>
    <x v="1"/>
    <x v="34"/>
    <s v="Oklahoma City"/>
    <x v="4"/>
    <n v="20"/>
    <n v="78"/>
    <n v="1560"/>
    <n v="592.79999999999995"/>
    <n v="0.38"/>
    <x v="1"/>
    <n v="2021"/>
    <x v="7"/>
    <x v="2"/>
    <x v="1"/>
    <n v="7.6"/>
  </r>
  <r>
    <x v="3"/>
    <n v="1197831"/>
    <d v="2021-09-19T00:00:00"/>
    <x v="1"/>
    <x v="34"/>
    <s v="Oklahoma City"/>
    <x v="5"/>
    <n v="23"/>
    <n v="119"/>
    <n v="2737"/>
    <n v="1286.3900000000001"/>
    <n v="0.47000000000000003"/>
    <x v="1"/>
    <n v="2021"/>
    <x v="7"/>
    <x v="2"/>
    <x v="1"/>
    <n v="10.81"/>
  </r>
  <r>
    <x v="3"/>
    <n v="1197831"/>
    <d v="2021-10-21T00:00:00"/>
    <x v="1"/>
    <x v="34"/>
    <s v="Oklahoma City"/>
    <x v="0"/>
    <n v="20"/>
    <n v="173"/>
    <n v="3460"/>
    <n v="1626.2"/>
    <n v="0.47000000000000003"/>
    <x v="1"/>
    <n v="2021"/>
    <x v="8"/>
    <x v="3"/>
    <x v="0"/>
    <n v="9.4"/>
  </r>
  <r>
    <x v="3"/>
    <n v="1197831"/>
    <d v="2021-10-21T00:00:00"/>
    <x v="1"/>
    <x v="34"/>
    <s v="Oklahoma City"/>
    <x v="1"/>
    <n v="14"/>
    <n v="112"/>
    <n v="1568"/>
    <n v="658.56"/>
    <n v="0.42"/>
    <x v="1"/>
    <n v="2021"/>
    <x v="8"/>
    <x v="3"/>
    <x v="0"/>
    <n v="5.88"/>
  </r>
  <r>
    <x v="3"/>
    <n v="1197831"/>
    <d v="2021-10-21T00:00:00"/>
    <x v="1"/>
    <x v="34"/>
    <s v="Oklahoma City"/>
    <x v="2"/>
    <n v="14"/>
    <n v="74"/>
    <n v="1036"/>
    <n v="435.12000000000006"/>
    <n v="0.42000000000000004"/>
    <x v="1"/>
    <n v="2021"/>
    <x v="8"/>
    <x v="3"/>
    <x v="0"/>
    <n v="5.8800000000000008"/>
  </r>
  <r>
    <x v="3"/>
    <n v="1197831"/>
    <d v="2021-10-21T00:00:00"/>
    <x v="1"/>
    <x v="34"/>
    <s v="Oklahoma City"/>
    <x v="3"/>
    <n v="15"/>
    <n v="62"/>
    <n v="930"/>
    <n v="390.6"/>
    <n v="0.42000000000000004"/>
    <x v="1"/>
    <n v="2021"/>
    <x v="8"/>
    <x v="3"/>
    <x v="0"/>
    <n v="6.3000000000000007"/>
  </r>
  <r>
    <x v="3"/>
    <n v="1197831"/>
    <d v="2021-10-21T00:00:00"/>
    <x v="1"/>
    <x v="34"/>
    <s v="Oklahoma City"/>
    <x v="4"/>
    <n v="22"/>
    <n v="68"/>
    <n v="1496"/>
    <n v="568.48"/>
    <n v="0.38"/>
    <x v="1"/>
    <n v="2021"/>
    <x v="8"/>
    <x v="3"/>
    <x v="1"/>
    <n v="8.36"/>
  </r>
  <r>
    <x v="4"/>
    <n v="1197831"/>
    <d v="2021-10-21T00:00:00"/>
    <x v="1"/>
    <x v="34"/>
    <s v="Oklahoma City"/>
    <x v="5"/>
    <n v="22"/>
    <n v="101"/>
    <n v="2222"/>
    <n v="1044.3400000000001"/>
    <n v="0.47000000000000003"/>
    <x v="1"/>
    <n v="2021"/>
    <x v="8"/>
    <x v="3"/>
    <x v="1"/>
    <n v="10.340000000000002"/>
  </r>
  <r>
    <x v="4"/>
    <n v="1197831"/>
    <d v="2021-11-20T00:00:00"/>
    <x v="1"/>
    <x v="34"/>
    <s v="Oklahoma City"/>
    <x v="0"/>
    <n v="16"/>
    <n v="166"/>
    <n v="2656"/>
    <n v="1168.6400000000001"/>
    <n v="0.44"/>
    <x v="1"/>
    <n v="2021"/>
    <x v="9"/>
    <x v="3"/>
    <x v="0"/>
    <n v="7.0400000000000009"/>
  </r>
  <r>
    <x v="4"/>
    <n v="1197831"/>
    <d v="2021-11-20T00:00:00"/>
    <x v="1"/>
    <x v="34"/>
    <s v="Oklahoma City"/>
    <x v="1"/>
    <n v="11"/>
    <n v="96"/>
    <n v="1056"/>
    <n v="401.28000000000003"/>
    <n v="0.38"/>
    <x v="1"/>
    <n v="2021"/>
    <x v="9"/>
    <x v="3"/>
    <x v="0"/>
    <n v="4.1800000000000006"/>
  </r>
  <r>
    <x v="4"/>
    <n v="1197831"/>
    <d v="2021-11-20T00:00:00"/>
    <x v="1"/>
    <x v="34"/>
    <s v="Oklahoma City"/>
    <x v="2"/>
    <n v="19"/>
    <n v="81"/>
    <n v="1539"/>
    <n v="661.7700000000001"/>
    <n v="0.43000000000000005"/>
    <x v="1"/>
    <n v="2021"/>
    <x v="9"/>
    <x v="3"/>
    <x v="0"/>
    <n v="8.1700000000000017"/>
  </r>
  <r>
    <x v="4"/>
    <n v="1197831"/>
    <d v="2021-11-20T00:00:00"/>
    <x v="1"/>
    <x v="34"/>
    <s v="Oklahoma City"/>
    <x v="3"/>
    <n v="37"/>
    <n v="90"/>
    <n v="3330"/>
    <n v="1565.1000000000001"/>
    <n v="0.47000000000000003"/>
    <x v="1"/>
    <n v="2021"/>
    <x v="9"/>
    <x v="3"/>
    <x v="0"/>
    <n v="17.39"/>
  </r>
  <r>
    <x v="4"/>
    <n v="1197831"/>
    <d v="2021-11-20T00:00:00"/>
    <x v="1"/>
    <x v="34"/>
    <s v="Oklahoma City"/>
    <x v="4"/>
    <n v="60"/>
    <n v="85"/>
    <n v="5100"/>
    <n v="2039.9999999999998"/>
    <n v="0.39999999999999997"/>
    <x v="1"/>
    <n v="2021"/>
    <x v="9"/>
    <x v="3"/>
    <x v="1"/>
    <n v="23.999999999999996"/>
  </r>
  <r>
    <x v="4"/>
    <n v="1197831"/>
    <d v="2021-11-20T00:00:00"/>
    <x v="1"/>
    <x v="34"/>
    <s v="Oklahoma City"/>
    <x v="5"/>
    <n v="60"/>
    <n v="128"/>
    <n v="7680"/>
    <n v="3302.4000000000005"/>
    <n v="0.43000000000000005"/>
    <x v="1"/>
    <n v="2021"/>
    <x v="9"/>
    <x v="3"/>
    <x v="1"/>
    <n v="25.800000000000004"/>
  </r>
  <r>
    <x v="4"/>
    <n v="1197831"/>
    <d v="2021-12-19T00:00:00"/>
    <x v="1"/>
    <x v="34"/>
    <s v="Oklahoma City"/>
    <x v="0"/>
    <n v="55"/>
    <n v="200"/>
    <n v="11000"/>
    <n v="4620"/>
    <n v="0.42000000000000004"/>
    <x v="1"/>
    <n v="2021"/>
    <x v="10"/>
    <x v="3"/>
    <x v="0"/>
    <n v="23.1"/>
  </r>
  <r>
    <x v="4"/>
    <n v="1197831"/>
    <d v="2021-12-19T00:00:00"/>
    <x v="1"/>
    <x v="34"/>
    <s v="Oklahoma City"/>
    <x v="1"/>
    <n v="47"/>
    <n v="149"/>
    <n v="7003"/>
    <n v="2661.14"/>
    <n v="0.38"/>
    <x v="1"/>
    <n v="2021"/>
    <x v="10"/>
    <x v="3"/>
    <x v="0"/>
    <n v="17.86"/>
  </r>
  <r>
    <x v="4"/>
    <n v="1197831"/>
    <d v="2021-12-19T00:00:00"/>
    <x v="1"/>
    <x v="34"/>
    <s v="Oklahoma City"/>
    <x v="2"/>
    <n v="44"/>
    <n v="131"/>
    <n v="5764"/>
    <n v="2593.8000000000002"/>
    <n v="0.45"/>
    <x v="1"/>
    <n v="2021"/>
    <x v="10"/>
    <x v="3"/>
    <x v="0"/>
    <n v="19.8"/>
  </r>
  <r>
    <x v="4"/>
    <n v="1197831"/>
    <d v="2021-12-19T00:00:00"/>
    <x v="1"/>
    <x v="34"/>
    <s v="Oklahoma City"/>
    <x v="3"/>
    <n v="45"/>
    <n v="114"/>
    <n v="5130"/>
    <n v="2308.5"/>
    <n v="0.45"/>
    <x v="1"/>
    <n v="2021"/>
    <x v="10"/>
    <x v="3"/>
    <x v="0"/>
    <n v="20.25"/>
  </r>
  <r>
    <x v="4"/>
    <n v="1197831"/>
    <d v="2021-12-19T00:00:00"/>
    <x v="1"/>
    <x v="34"/>
    <s v="Oklahoma City"/>
    <x v="4"/>
    <n v="55"/>
    <n v="98"/>
    <n v="5390"/>
    <n v="2156"/>
    <n v="0.39999999999999997"/>
    <x v="1"/>
    <n v="2021"/>
    <x v="10"/>
    <x v="3"/>
    <x v="1"/>
    <n v="22"/>
  </r>
  <r>
    <x v="4"/>
    <n v="1197831"/>
    <d v="2021-12-19T00:00:00"/>
    <x v="1"/>
    <x v="34"/>
    <s v="Oklahoma City"/>
    <x v="5"/>
    <n v="51"/>
    <n v="128"/>
    <n v="6528"/>
    <n v="2807.0400000000004"/>
    <n v="0.43000000000000005"/>
    <x v="1"/>
    <n v="2021"/>
    <x v="10"/>
    <x v="3"/>
    <x v="1"/>
    <n v="21.930000000000003"/>
  </r>
  <r>
    <x v="4"/>
    <n v="1197831"/>
    <d v="2021-01-16T00:00:00"/>
    <x v="1"/>
    <x v="34"/>
    <s v="Oklahoma City"/>
    <x v="0"/>
    <n v="17"/>
    <n v="176"/>
    <n v="2992"/>
    <n v="1136.96"/>
    <n v="0.38"/>
    <x v="1"/>
    <n v="2021"/>
    <x v="0"/>
    <x v="0"/>
    <x v="0"/>
    <n v="6.46"/>
  </r>
  <r>
    <x v="4"/>
    <n v="1197831"/>
    <d v="2021-01-16T00:00:00"/>
    <x v="1"/>
    <x v="34"/>
    <s v="Oklahoma City"/>
    <x v="1"/>
    <n v="16"/>
    <n v="105"/>
    <n v="1680"/>
    <n v="638.4"/>
    <n v="0.38"/>
    <x v="1"/>
    <n v="2021"/>
    <x v="0"/>
    <x v="0"/>
    <x v="0"/>
    <n v="6.08"/>
  </r>
  <r>
    <x v="4"/>
    <n v="1197831"/>
    <d v="2021-01-16T00:00:00"/>
    <x v="1"/>
    <x v="34"/>
    <s v="Oklahoma City"/>
    <x v="2"/>
    <n v="12"/>
    <n v="116"/>
    <n v="1392"/>
    <n v="556.79999999999995"/>
    <n v="0.39999999999999997"/>
    <x v="1"/>
    <n v="2021"/>
    <x v="0"/>
    <x v="0"/>
    <x v="0"/>
    <n v="4.8"/>
  </r>
  <r>
    <x v="4"/>
    <n v="1197831"/>
    <d v="2021-01-16T00:00:00"/>
    <x v="1"/>
    <x v="34"/>
    <s v="Oklahoma City"/>
    <x v="3"/>
    <n v="16"/>
    <n v="70"/>
    <n v="1120"/>
    <n v="447.99999999999994"/>
    <n v="0.39999999999999997"/>
    <x v="1"/>
    <n v="2021"/>
    <x v="0"/>
    <x v="0"/>
    <x v="0"/>
    <n v="6.3999999999999995"/>
  </r>
  <r>
    <x v="4"/>
    <n v="1197831"/>
    <d v="2021-01-16T00:00:00"/>
    <x v="1"/>
    <x v="34"/>
    <s v="Oklahoma City"/>
    <x v="4"/>
    <n v="28"/>
    <n v="88"/>
    <n v="2464"/>
    <n v="1010.2399999999999"/>
    <n v="0.41"/>
    <x v="1"/>
    <n v="2021"/>
    <x v="0"/>
    <x v="0"/>
    <x v="1"/>
    <n v="11.479999999999999"/>
  </r>
  <r>
    <x v="4"/>
    <n v="1197831"/>
    <d v="2021-01-16T00:00:00"/>
    <x v="1"/>
    <x v="34"/>
    <s v="Oklahoma City"/>
    <x v="5"/>
    <n v="17"/>
    <n v="119"/>
    <n v="2023"/>
    <n v="748.51"/>
    <n v="0.37"/>
    <x v="1"/>
    <n v="2021"/>
    <x v="0"/>
    <x v="0"/>
    <x v="1"/>
    <n v="6.29"/>
  </r>
  <r>
    <x v="4"/>
    <n v="1197831"/>
    <d v="2021-02-14T00:00:00"/>
    <x v="1"/>
    <x v="34"/>
    <s v="Oklahoma City"/>
    <x v="0"/>
    <n v="18"/>
    <n v="204"/>
    <n v="3672"/>
    <n v="1468.8"/>
    <n v="0.39999999999999997"/>
    <x v="1"/>
    <n v="2021"/>
    <x v="1"/>
    <x v="0"/>
    <x v="0"/>
    <n v="7.2"/>
  </r>
  <r>
    <x v="4"/>
    <n v="1197831"/>
    <d v="2021-02-14T00:00:00"/>
    <x v="1"/>
    <x v="34"/>
    <s v="Oklahoma City"/>
    <x v="1"/>
    <n v="17"/>
    <n v="75"/>
    <n v="1275"/>
    <n v="522.75"/>
    <n v="0.41"/>
    <x v="1"/>
    <n v="2021"/>
    <x v="1"/>
    <x v="0"/>
    <x v="0"/>
    <n v="6.97"/>
  </r>
  <r>
    <x v="4"/>
    <n v="1197831"/>
    <d v="2021-02-14T00:00:00"/>
    <x v="1"/>
    <x v="34"/>
    <s v="Oklahoma City"/>
    <x v="2"/>
    <n v="11"/>
    <n v="90"/>
    <n v="990"/>
    <n v="386.09999999999997"/>
    <n v="0.38999999999999996"/>
    <x v="1"/>
    <n v="2021"/>
    <x v="1"/>
    <x v="0"/>
    <x v="0"/>
    <n v="4.29"/>
  </r>
  <r>
    <x v="2"/>
    <n v="1185732"/>
    <d v="2021-02-05T00:00:00"/>
    <x v="0"/>
    <x v="45"/>
    <s v="Hartford"/>
    <x v="3"/>
    <n v="24"/>
    <n v="39"/>
    <n v="936"/>
    <n v="308.87999999999994"/>
    <n v="0.32999999999999996"/>
    <x v="1"/>
    <n v="2021"/>
    <x v="1"/>
    <x v="0"/>
    <x v="0"/>
    <n v="7.9199999999999982"/>
  </r>
  <r>
    <x v="2"/>
    <n v="1185732"/>
    <d v="2021-02-05T00:00:00"/>
    <x v="0"/>
    <x v="45"/>
    <s v="Hartford"/>
    <x v="4"/>
    <n v="39"/>
    <n v="66"/>
    <n v="2574"/>
    <n v="952.38"/>
    <n v="0.37"/>
    <x v="1"/>
    <n v="2021"/>
    <x v="1"/>
    <x v="0"/>
    <x v="1"/>
    <n v="14.43"/>
  </r>
  <r>
    <x v="2"/>
    <n v="1185732"/>
    <d v="2021-02-05T00:00:00"/>
    <x v="0"/>
    <x v="45"/>
    <s v="Hartford"/>
    <x v="5"/>
    <n v="32"/>
    <n v="96"/>
    <n v="3072"/>
    <n v="1198.08"/>
    <n v="0.38999999999999996"/>
    <x v="1"/>
    <n v="2021"/>
    <x v="1"/>
    <x v="0"/>
    <x v="1"/>
    <n v="12.479999999999999"/>
  </r>
  <r>
    <x v="2"/>
    <n v="1185732"/>
    <d v="2021-03-03T00:00:00"/>
    <x v="0"/>
    <x v="45"/>
    <s v="Hartford"/>
    <x v="0"/>
    <n v="26"/>
    <n v="182"/>
    <n v="4732"/>
    <n v="2034.7600000000002"/>
    <n v="0.43000000000000005"/>
    <x v="1"/>
    <n v="2021"/>
    <x v="2"/>
    <x v="0"/>
    <x v="0"/>
    <n v="11.180000000000001"/>
  </r>
  <r>
    <x v="2"/>
    <n v="1185732"/>
    <d v="2021-03-03T00:00:00"/>
    <x v="0"/>
    <x v="45"/>
    <s v="Hartford"/>
    <x v="1"/>
    <n v="32"/>
    <n v="68"/>
    <n v="2176"/>
    <n v="979.2"/>
    <n v="0.45"/>
    <x v="1"/>
    <n v="2021"/>
    <x v="2"/>
    <x v="0"/>
    <x v="0"/>
    <n v="14.4"/>
  </r>
  <r>
    <x v="2"/>
    <n v="1185732"/>
    <d v="2021-03-03T00:00:00"/>
    <x v="0"/>
    <x v="45"/>
    <s v="Hartford"/>
    <x v="2"/>
    <n v="23"/>
    <n v="75"/>
    <n v="1725"/>
    <n v="552"/>
    <n v="0.32"/>
    <x v="1"/>
    <n v="2021"/>
    <x v="2"/>
    <x v="0"/>
    <x v="0"/>
    <n v="7.36"/>
  </r>
  <r>
    <x v="2"/>
    <n v="1185732"/>
    <d v="2021-03-03T00:00:00"/>
    <x v="0"/>
    <x v="45"/>
    <s v="Hartford"/>
    <x v="3"/>
    <n v="27"/>
    <n v="34"/>
    <n v="918"/>
    <n v="293.76"/>
    <n v="0.32"/>
    <x v="1"/>
    <n v="2021"/>
    <x v="2"/>
    <x v="0"/>
    <x v="0"/>
    <n v="8.64"/>
  </r>
  <r>
    <x v="2"/>
    <n v="1185732"/>
    <d v="2021-03-03T00:00:00"/>
    <x v="0"/>
    <x v="45"/>
    <s v="Hartford"/>
    <x v="4"/>
    <n v="39"/>
    <n v="53"/>
    <n v="2067"/>
    <n v="702.78"/>
    <n v="0.33999999999999997"/>
    <x v="1"/>
    <n v="2021"/>
    <x v="2"/>
    <x v="0"/>
    <x v="1"/>
    <n v="13.26"/>
  </r>
  <r>
    <x v="2"/>
    <n v="1185732"/>
    <d v="2021-03-03T00:00:00"/>
    <x v="0"/>
    <x v="45"/>
    <s v="Hartford"/>
    <x v="5"/>
    <n v="29"/>
    <n v="85"/>
    <n v="2465"/>
    <n v="961.34999999999991"/>
    <n v="0.38999999999999996"/>
    <x v="1"/>
    <n v="2021"/>
    <x v="2"/>
    <x v="0"/>
    <x v="1"/>
    <n v="11.309999999999999"/>
  </r>
  <r>
    <x v="2"/>
    <n v="1185732"/>
    <d v="2021-04-04T00:00:00"/>
    <x v="0"/>
    <x v="45"/>
    <s v="Hartford"/>
    <x v="0"/>
    <n v="28"/>
    <n v="155"/>
    <n v="4340"/>
    <n v="1996.4"/>
    <n v="0.46"/>
    <x v="1"/>
    <n v="2021"/>
    <x v="3"/>
    <x v="1"/>
    <x v="0"/>
    <n v="12.88"/>
  </r>
  <r>
    <x v="2"/>
    <n v="1185732"/>
    <d v="2021-04-04T00:00:00"/>
    <x v="0"/>
    <x v="45"/>
    <s v="Hartford"/>
    <x v="1"/>
    <n v="30"/>
    <n v="64"/>
    <n v="1920"/>
    <n v="844.8"/>
    <n v="0.44"/>
    <x v="1"/>
    <n v="2021"/>
    <x v="3"/>
    <x v="1"/>
    <x v="0"/>
    <n v="13.2"/>
  </r>
  <r>
    <x v="2"/>
    <n v="1185732"/>
    <d v="2021-04-04T00:00:00"/>
    <x v="0"/>
    <x v="45"/>
    <s v="Hartford"/>
    <x v="2"/>
    <n v="20"/>
    <n v="64"/>
    <n v="1280"/>
    <n v="460.79999999999995"/>
    <n v="0.36"/>
    <x v="1"/>
    <n v="2021"/>
    <x v="3"/>
    <x v="1"/>
    <x v="0"/>
    <n v="7.1999999999999993"/>
  </r>
  <r>
    <x v="2"/>
    <n v="1185732"/>
    <d v="2021-04-04T00:00:00"/>
    <x v="0"/>
    <x v="45"/>
    <s v="Hartford"/>
    <x v="3"/>
    <n v="26"/>
    <n v="41"/>
    <n v="1066"/>
    <n v="341.12"/>
    <n v="0.32"/>
    <x v="1"/>
    <n v="2021"/>
    <x v="3"/>
    <x v="1"/>
    <x v="0"/>
    <n v="8.32"/>
  </r>
  <r>
    <x v="2"/>
    <n v="1185732"/>
    <d v="2021-04-04T00:00:00"/>
    <x v="0"/>
    <x v="45"/>
    <s v="Hartford"/>
    <x v="4"/>
    <n v="37"/>
    <n v="40"/>
    <n v="1480"/>
    <n v="503.19999999999993"/>
    <n v="0.33999999999999997"/>
    <x v="1"/>
    <n v="2021"/>
    <x v="3"/>
    <x v="1"/>
    <x v="1"/>
    <n v="12.579999999999998"/>
  </r>
  <r>
    <x v="2"/>
    <n v="1185732"/>
    <d v="2021-04-04T00:00:00"/>
    <x v="0"/>
    <x v="45"/>
    <s v="Hartford"/>
    <x v="5"/>
    <n v="26"/>
    <n v="94"/>
    <n v="2444"/>
    <n v="1026.48"/>
    <n v="0.42"/>
    <x v="1"/>
    <n v="2021"/>
    <x v="3"/>
    <x v="1"/>
    <x v="1"/>
    <n v="10.92"/>
  </r>
  <r>
    <x v="2"/>
    <n v="1185732"/>
    <d v="2021-05-03T00:00:00"/>
    <x v="0"/>
    <x v="45"/>
    <s v="Hartford"/>
    <x v="0"/>
    <n v="40"/>
    <n v="191"/>
    <n v="7640"/>
    <n v="3361.6"/>
    <n v="0.44"/>
    <x v="1"/>
    <n v="2021"/>
    <x v="4"/>
    <x v="1"/>
    <x v="0"/>
    <n v="17.599999999999998"/>
  </r>
  <r>
    <x v="2"/>
    <n v="1185732"/>
    <d v="2021-05-03T00:00:00"/>
    <x v="0"/>
    <x v="45"/>
    <s v="Hartford"/>
    <x v="1"/>
    <n v="35"/>
    <n v="83"/>
    <n v="2905"/>
    <n v="1278.2"/>
    <n v="0.44"/>
    <x v="1"/>
    <n v="2021"/>
    <x v="4"/>
    <x v="1"/>
    <x v="0"/>
    <n v="15.4"/>
  </r>
  <r>
    <x v="2"/>
    <n v="1185732"/>
    <d v="2021-05-03T00:00:00"/>
    <x v="0"/>
    <x v="45"/>
    <s v="Hartford"/>
    <x v="2"/>
    <n v="32"/>
    <n v="83"/>
    <n v="2656"/>
    <n v="903.04"/>
    <n v="0.33999999999999997"/>
    <x v="1"/>
    <n v="2021"/>
    <x v="4"/>
    <x v="1"/>
    <x v="0"/>
    <n v="10.879999999999999"/>
  </r>
  <r>
    <x v="2"/>
    <n v="1185732"/>
    <d v="2021-05-03T00:00:00"/>
    <x v="0"/>
    <x v="45"/>
    <s v="Hartford"/>
    <x v="3"/>
    <n v="32"/>
    <n v="74"/>
    <n v="2368"/>
    <n v="781.43999999999994"/>
    <n v="0.32999999999999996"/>
    <x v="1"/>
    <n v="2021"/>
    <x v="4"/>
    <x v="1"/>
    <x v="0"/>
    <n v="10.559999999999999"/>
  </r>
  <r>
    <x v="2"/>
    <n v="1185732"/>
    <d v="2021-05-03T00:00:00"/>
    <x v="0"/>
    <x v="45"/>
    <s v="Hartford"/>
    <x v="4"/>
    <n v="37"/>
    <n v="83"/>
    <n v="3071"/>
    <n v="1074.8499999999999"/>
    <n v="0.35"/>
    <x v="1"/>
    <n v="2021"/>
    <x v="4"/>
    <x v="1"/>
    <x v="1"/>
    <n v="12.95"/>
  </r>
  <r>
    <x v="2"/>
    <n v="1185732"/>
    <d v="2021-05-03T00:00:00"/>
    <x v="0"/>
    <x v="45"/>
    <s v="Hartford"/>
    <x v="5"/>
    <n v="41"/>
    <n v="128"/>
    <n v="5248"/>
    <n v="2204.16"/>
    <n v="0.42"/>
    <x v="1"/>
    <n v="2021"/>
    <x v="4"/>
    <x v="1"/>
    <x v="1"/>
    <n v="17.22"/>
  </r>
  <r>
    <x v="2"/>
    <n v="1185732"/>
    <d v="2021-06-05T00:00:00"/>
    <x v="0"/>
    <x v="45"/>
    <s v="Hartford"/>
    <x v="0"/>
    <n v="40"/>
    <n v="206"/>
    <n v="8240"/>
    <n v="3872.8"/>
    <n v="0.47000000000000003"/>
    <x v="1"/>
    <n v="2021"/>
    <x v="11"/>
    <x v="1"/>
    <x v="0"/>
    <n v="18.8"/>
  </r>
  <r>
    <x v="2"/>
    <n v="1185732"/>
    <d v="2021-06-05T00:00:00"/>
    <x v="0"/>
    <x v="45"/>
    <s v="Hartford"/>
    <x v="1"/>
    <n v="38"/>
    <n v="124"/>
    <n v="4712"/>
    <n v="2214.6400000000003"/>
    <n v="0.47000000000000003"/>
    <x v="1"/>
    <n v="2021"/>
    <x v="11"/>
    <x v="1"/>
    <x v="0"/>
    <n v="17.860000000000003"/>
  </r>
  <r>
    <x v="2"/>
    <n v="1185732"/>
    <d v="2021-06-05T00:00:00"/>
    <x v="0"/>
    <x v="45"/>
    <s v="Hartford"/>
    <x v="2"/>
    <n v="35"/>
    <n v="96"/>
    <n v="3360"/>
    <n v="1108.8"/>
    <n v="0.32999999999999996"/>
    <x v="1"/>
    <n v="2021"/>
    <x v="11"/>
    <x v="1"/>
    <x v="0"/>
    <n v="11.549999999999999"/>
  </r>
  <r>
    <x v="2"/>
    <n v="1185732"/>
    <d v="2021-06-05T00:00:00"/>
    <x v="0"/>
    <x v="45"/>
    <s v="Hartford"/>
    <x v="3"/>
    <n v="35"/>
    <n v="85"/>
    <n v="2975"/>
    <n v="1041.25"/>
    <n v="0.35"/>
    <x v="1"/>
    <n v="2021"/>
    <x v="11"/>
    <x v="1"/>
    <x v="0"/>
    <n v="12.25"/>
  </r>
  <r>
    <x v="2"/>
    <n v="1185732"/>
    <d v="2021-06-05T00:00:00"/>
    <x v="0"/>
    <x v="45"/>
    <s v="Hartford"/>
    <x v="4"/>
    <n v="36"/>
    <n v="91"/>
    <n v="3276"/>
    <n v="1048.32"/>
    <n v="0.32"/>
    <x v="1"/>
    <n v="2021"/>
    <x v="11"/>
    <x v="1"/>
    <x v="1"/>
    <n v="11.52"/>
  </r>
  <r>
    <x v="2"/>
    <n v="1185732"/>
    <d v="2021-06-05T00:00:00"/>
    <x v="0"/>
    <x v="45"/>
    <s v="Hartford"/>
    <x v="5"/>
    <n v="39"/>
    <n v="128"/>
    <n v="4992"/>
    <n v="1946.8799999999999"/>
    <n v="0.38999999999999996"/>
    <x v="1"/>
    <n v="2021"/>
    <x v="11"/>
    <x v="1"/>
    <x v="1"/>
    <n v="15.209999999999999"/>
  </r>
  <r>
    <x v="2"/>
    <n v="1185732"/>
    <d v="2021-07-03T00:00:00"/>
    <x v="0"/>
    <x v="45"/>
    <s v="Hartford"/>
    <x v="0"/>
    <n v="42"/>
    <n v="195"/>
    <n v="8190"/>
    <n v="3685.5"/>
    <n v="0.45"/>
    <x v="1"/>
    <n v="2021"/>
    <x v="5"/>
    <x v="2"/>
    <x v="0"/>
    <n v="18.899999999999999"/>
  </r>
  <r>
    <x v="2"/>
    <n v="1185732"/>
    <d v="2021-07-03T00:00:00"/>
    <x v="0"/>
    <x v="45"/>
    <s v="Hartford"/>
    <x v="1"/>
    <n v="38"/>
    <n v="120"/>
    <n v="4560"/>
    <n v="1915.2000000000003"/>
    <n v="0.42000000000000004"/>
    <x v="1"/>
    <n v="2021"/>
    <x v="5"/>
    <x v="2"/>
    <x v="0"/>
    <n v="15.960000000000003"/>
  </r>
  <r>
    <x v="2"/>
    <n v="1185732"/>
    <d v="2021-07-03T00:00:00"/>
    <x v="0"/>
    <x v="45"/>
    <s v="Hartford"/>
    <x v="2"/>
    <n v="29"/>
    <n v="111"/>
    <n v="3219"/>
    <n v="1094.4599999999998"/>
    <n v="0.33999999999999997"/>
    <x v="1"/>
    <n v="2021"/>
    <x v="5"/>
    <x v="2"/>
    <x v="0"/>
    <n v="9.8599999999999977"/>
  </r>
  <r>
    <x v="2"/>
    <n v="1185732"/>
    <d v="2021-07-03T00:00:00"/>
    <x v="0"/>
    <x v="45"/>
    <s v="Hartford"/>
    <x v="3"/>
    <n v="34"/>
    <n v="94"/>
    <n v="3196"/>
    <n v="1150.56"/>
    <n v="0.36"/>
    <x v="1"/>
    <n v="2021"/>
    <x v="5"/>
    <x v="2"/>
    <x v="0"/>
    <n v="12.24"/>
  </r>
  <r>
    <x v="2"/>
    <n v="1185732"/>
    <d v="2021-07-03T00:00:00"/>
    <x v="0"/>
    <x v="45"/>
    <s v="Hartford"/>
    <x v="4"/>
    <n v="43"/>
    <n v="93"/>
    <n v="3999"/>
    <n v="1319.6699999999998"/>
    <n v="0.32999999999999996"/>
    <x v="1"/>
    <n v="2021"/>
    <x v="5"/>
    <x v="2"/>
    <x v="1"/>
    <n v="14.189999999999998"/>
  </r>
  <r>
    <x v="2"/>
    <n v="1185732"/>
    <d v="2021-07-03T00:00:00"/>
    <x v="0"/>
    <x v="45"/>
    <s v="Hartford"/>
    <x v="5"/>
    <n v="40"/>
    <n v="152"/>
    <n v="6080"/>
    <n v="2310.4"/>
    <n v="0.38"/>
    <x v="1"/>
    <n v="2021"/>
    <x v="5"/>
    <x v="2"/>
    <x v="1"/>
    <n v="15.200000000000001"/>
  </r>
  <r>
    <x v="2"/>
    <n v="1185732"/>
    <d v="2021-08-04T00:00:00"/>
    <x v="0"/>
    <x v="45"/>
    <s v="Hartford"/>
    <x v="0"/>
    <n v="40"/>
    <n v="194"/>
    <n v="7760"/>
    <n v="3259.2000000000003"/>
    <n v="0.42000000000000004"/>
    <x v="1"/>
    <n v="2021"/>
    <x v="6"/>
    <x v="2"/>
    <x v="0"/>
    <n v="16.8"/>
  </r>
  <r>
    <x v="2"/>
    <n v="1185732"/>
    <d v="2021-08-04T00:00:00"/>
    <x v="0"/>
    <x v="45"/>
    <s v="Hartford"/>
    <x v="1"/>
    <n v="34"/>
    <n v="128"/>
    <n v="4352"/>
    <n v="1871.3600000000001"/>
    <n v="0.43000000000000005"/>
    <x v="1"/>
    <n v="2021"/>
    <x v="6"/>
    <x v="2"/>
    <x v="0"/>
    <n v="14.620000000000001"/>
  </r>
  <r>
    <x v="2"/>
    <n v="1185732"/>
    <d v="2021-08-04T00:00:00"/>
    <x v="0"/>
    <x v="45"/>
    <s v="Hartford"/>
    <x v="2"/>
    <n v="36"/>
    <n v="107"/>
    <n v="3852"/>
    <n v="1348.1999999999998"/>
    <n v="0.35"/>
    <x v="1"/>
    <n v="2021"/>
    <x v="6"/>
    <x v="2"/>
    <x v="0"/>
    <n v="12.599999999999998"/>
  </r>
  <r>
    <x v="2"/>
    <n v="1185732"/>
    <d v="2021-08-04T00:00:00"/>
    <x v="0"/>
    <x v="45"/>
    <s v="Hartford"/>
    <x v="3"/>
    <n v="32"/>
    <n v="72"/>
    <n v="2304"/>
    <n v="760.31999999999994"/>
    <n v="0.32999999999999996"/>
    <x v="1"/>
    <n v="2021"/>
    <x v="6"/>
    <x v="2"/>
    <x v="0"/>
    <n v="10.559999999999999"/>
  </r>
  <r>
    <x v="2"/>
    <n v="1185732"/>
    <d v="2021-08-04T00:00:00"/>
    <x v="0"/>
    <x v="45"/>
    <s v="Hartford"/>
    <x v="4"/>
    <n v="43"/>
    <n v="62"/>
    <n v="2666"/>
    <n v="879.77999999999986"/>
    <n v="0.32999999999999996"/>
    <x v="1"/>
    <n v="2021"/>
    <x v="6"/>
    <x v="2"/>
    <x v="1"/>
    <n v="14.189999999999998"/>
  </r>
  <r>
    <x v="2"/>
    <n v="1185732"/>
    <d v="2021-08-04T00:00:00"/>
    <x v="0"/>
    <x v="45"/>
    <s v="Hartford"/>
    <x v="5"/>
    <n v="44"/>
    <n v="124"/>
    <n v="5456"/>
    <n v="2073.2800000000002"/>
    <n v="0.38"/>
    <x v="1"/>
    <n v="2021"/>
    <x v="6"/>
    <x v="2"/>
    <x v="1"/>
    <n v="16.720000000000002"/>
  </r>
  <r>
    <x v="2"/>
    <n v="1185732"/>
    <d v="2021-09-03T00:00:00"/>
    <x v="0"/>
    <x v="45"/>
    <s v="Hartford"/>
    <x v="0"/>
    <n v="43"/>
    <n v="170"/>
    <n v="7310"/>
    <n v="3435.7000000000003"/>
    <n v="0.47000000000000003"/>
    <x v="1"/>
    <n v="2021"/>
    <x v="7"/>
    <x v="2"/>
    <x v="0"/>
    <n v="20.21"/>
  </r>
  <r>
    <x v="2"/>
    <n v="1185732"/>
    <d v="2021-09-03T00:00:00"/>
    <x v="0"/>
    <x v="45"/>
    <s v="Hartford"/>
    <x v="1"/>
    <n v="40"/>
    <n v="93"/>
    <n v="3720"/>
    <n v="1748.4"/>
    <n v="0.47000000000000003"/>
    <x v="1"/>
    <n v="2021"/>
    <x v="7"/>
    <x v="2"/>
    <x v="0"/>
    <n v="18.8"/>
  </r>
  <r>
    <x v="2"/>
    <n v="1185732"/>
    <d v="2021-09-03T00:00:00"/>
    <x v="0"/>
    <x v="45"/>
    <s v="Hartford"/>
    <x v="2"/>
    <n v="33"/>
    <n v="64"/>
    <n v="2112"/>
    <n v="675.84"/>
    <n v="0.32"/>
    <x v="1"/>
    <n v="2021"/>
    <x v="7"/>
    <x v="2"/>
    <x v="0"/>
    <n v="10.56"/>
  </r>
  <r>
    <x v="2"/>
    <n v="1185732"/>
    <d v="2021-09-03T00:00:00"/>
    <x v="0"/>
    <x v="45"/>
    <s v="Hartford"/>
    <x v="3"/>
    <n v="30"/>
    <n v="58"/>
    <n v="1740"/>
    <n v="591.59999999999991"/>
    <n v="0.33999999999999997"/>
    <x v="1"/>
    <n v="2021"/>
    <x v="7"/>
    <x v="2"/>
    <x v="0"/>
    <n v="10.199999999999999"/>
  </r>
  <r>
    <x v="2"/>
    <n v="1185732"/>
    <d v="2021-09-03T00:00:00"/>
    <x v="0"/>
    <x v="45"/>
    <s v="Hartford"/>
    <x v="4"/>
    <n v="41"/>
    <n v="58"/>
    <n v="2378"/>
    <n v="856.07999999999993"/>
    <n v="0.36"/>
    <x v="1"/>
    <n v="2021"/>
    <x v="7"/>
    <x v="2"/>
    <x v="1"/>
    <n v="14.759999999999998"/>
  </r>
  <r>
    <x v="2"/>
    <n v="1185732"/>
    <d v="2021-09-03T00:00:00"/>
    <x v="0"/>
    <x v="45"/>
    <s v="Hartford"/>
    <x v="5"/>
    <n v="45"/>
    <n v="83"/>
    <n v="3735"/>
    <n v="1568.7"/>
    <n v="0.42"/>
    <x v="1"/>
    <n v="2021"/>
    <x v="7"/>
    <x v="2"/>
    <x v="1"/>
    <n v="18.900000000000002"/>
  </r>
  <r>
    <x v="2"/>
    <n v="1185732"/>
    <d v="2021-10-05T00:00:00"/>
    <x v="0"/>
    <x v="45"/>
    <s v="Hartford"/>
    <x v="0"/>
    <n v="46"/>
    <n v="153"/>
    <n v="7038"/>
    <n v="2955.9600000000005"/>
    <n v="0.42000000000000004"/>
    <x v="1"/>
    <n v="2021"/>
    <x v="8"/>
    <x v="3"/>
    <x v="0"/>
    <n v="19.320000000000004"/>
  </r>
  <r>
    <x v="2"/>
    <n v="1185732"/>
    <d v="2021-10-05T00:00:00"/>
    <x v="0"/>
    <x v="45"/>
    <s v="Hartford"/>
    <x v="1"/>
    <n v="39"/>
    <n v="94"/>
    <n v="3666"/>
    <n v="1613.04"/>
    <n v="0.44"/>
    <x v="1"/>
    <n v="2021"/>
    <x v="8"/>
    <x v="3"/>
    <x v="0"/>
    <n v="17.16"/>
  </r>
  <r>
    <x v="2"/>
    <n v="1185732"/>
    <d v="2021-10-05T00:00:00"/>
    <x v="0"/>
    <x v="45"/>
    <s v="Hartford"/>
    <x v="2"/>
    <n v="36"/>
    <n v="61"/>
    <n v="2196"/>
    <n v="812.52"/>
    <n v="0.37"/>
    <x v="1"/>
    <n v="2021"/>
    <x v="8"/>
    <x v="3"/>
    <x v="0"/>
    <n v="13.32"/>
  </r>
  <r>
    <x v="2"/>
    <n v="1185732"/>
    <d v="2021-10-05T00:00:00"/>
    <x v="0"/>
    <x v="45"/>
    <s v="Hartford"/>
    <x v="3"/>
    <n v="43"/>
    <n v="45"/>
    <n v="1935"/>
    <n v="696.6"/>
    <n v="0.36"/>
    <x v="1"/>
    <n v="2021"/>
    <x v="8"/>
    <x v="3"/>
    <x v="0"/>
    <n v="15.48"/>
  </r>
  <r>
    <x v="2"/>
    <n v="1185732"/>
    <d v="2021-10-05T00:00:00"/>
    <x v="0"/>
    <x v="45"/>
    <s v="Hartford"/>
    <x v="4"/>
    <n v="50"/>
    <n v="45"/>
    <n v="2250"/>
    <n v="742.49999999999989"/>
    <n v="0.32999999999999996"/>
    <x v="1"/>
    <n v="2021"/>
    <x v="8"/>
    <x v="3"/>
    <x v="1"/>
    <n v="16.499999999999996"/>
  </r>
  <r>
    <x v="0"/>
    <n v="1185732"/>
    <d v="2021-10-05T00:00:00"/>
    <x v="0"/>
    <x v="45"/>
    <s v="Hartford"/>
    <x v="5"/>
    <n v="46"/>
    <n v="94"/>
    <n v="4324"/>
    <n v="1816.08"/>
    <n v="0.42"/>
    <x v="1"/>
    <n v="2021"/>
    <x v="8"/>
    <x v="3"/>
    <x v="1"/>
    <n v="19.32"/>
  </r>
  <r>
    <x v="0"/>
    <n v="1185732"/>
    <d v="2021-11-04T00:00:00"/>
    <x v="0"/>
    <x v="45"/>
    <s v="Hartford"/>
    <x v="0"/>
    <n v="51"/>
    <n v="149"/>
    <n v="7599"/>
    <n v="3267.57"/>
    <n v="0.43000000000000005"/>
    <x v="1"/>
    <n v="2021"/>
    <x v="9"/>
    <x v="3"/>
    <x v="0"/>
    <n v="21.93"/>
  </r>
  <r>
    <x v="0"/>
    <n v="1185732"/>
    <d v="2021-11-04T00:00:00"/>
    <x v="0"/>
    <x v="45"/>
    <s v="Hartford"/>
    <x v="1"/>
    <n v="37"/>
    <n v="105"/>
    <n v="3885"/>
    <n v="1787.1000000000001"/>
    <n v="0.46"/>
    <x v="1"/>
    <n v="2021"/>
    <x v="9"/>
    <x v="3"/>
    <x v="0"/>
    <n v="17.02"/>
  </r>
  <r>
    <x v="0"/>
    <n v="1185732"/>
    <d v="2021-11-04T00:00:00"/>
    <x v="0"/>
    <x v="45"/>
    <s v="Hartford"/>
    <x v="2"/>
    <n v="36"/>
    <n v="103"/>
    <n v="3708"/>
    <n v="1371.96"/>
    <n v="0.37"/>
    <x v="1"/>
    <n v="2021"/>
    <x v="9"/>
    <x v="3"/>
    <x v="0"/>
    <n v="13.32"/>
  </r>
  <r>
    <x v="0"/>
    <n v="1185732"/>
    <d v="2021-11-04T00:00:00"/>
    <x v="0"/>
    <x v="45"/>
    <s v="Hartford"/>
    <x v="3"/>
    <n v="39"/>
    <n v="83"/>
    <n v="3237"/>
    <n v="1197.69"/>
    <n v="0.37"/>
    <x v="1"/>
    <n v="2021"/>
    <x v="9"/>
    <x v="3"/>
    <x v="0"/>
    <n v="14.430000000000001"/>
  </r>
  <r>
    <x v="0"/>
    <n v="1185732"/>
    <d v="2021-11-04T00:00:00"/>
    <x v="0"/>
    <x v="45"/>
    <s v="Hartford"/>
    <x v="4"/>
    <n v="44"/>
    <n v="88"/>
    <n v="3872"/>
    <n v="1393.9199999999998"/>
    <n v="0.36"/>
    <x v="1"/>
    <n v="2021"/>
    <x v="9"/>
    <x v="3"/>
    <x v="1"/>
    <n v="15.839999999999998"/>
  </r>
  <r>
    <x v="0"/>
    <n v="1185732"/>
    <d v="2021-11-04T00:00:00"/>
    <x v="0"/>
    <x v="45"/>
    <s v="Hartford"/>
    <x v="5"/>
    <n v="52"/>
    <n v="116"/>
    <n v="6032"/>
    <n v="2352.4799999999996"/>
    <n v="0.38999999999999996"/>
    <x v="1"/>
    <n v="2021"/>
    <x v="9"/>
    <x v="3"/>
    <x v="1"/>
    <n v="20.279999999999998"/>
  </r>
  <r>
    <x v="0"/>
    <n v="1185732"/>
    <d v="2021-12-03T00:00:00"/>
    <x v="0"/>
    <x v="45"/>
    <s v="Hartford"/>
    <x v="0"/>
    <n v="45"/>
    <n v="173"/>
    <n v="7785"/>
    <n v="3269.7000000000003"/>
    <n v="0.42000000000000004"/>
    <x v="1"/>
    <n v="2021"/>
    <x v="10"/>
    <x v="3"/>
    <x v="0"/>
    <n v="18.900000000000002"/>
  </r>
  <r>
    <x v="0"/>
    <n v="1185732"/>
    <d v="2021-12-03T00:00:00"/>
    <x v="0"/>
    <x v="45"/>
    <s v="Hartford"/>
    <x v="1"/>
    <n v="37"/>
    <n v="131"/>
    <n v="4847"/>
    <n v="2181.15"/>
    <n v="0.45"/>
    <x v="1"/>
    <n v="2021"/>
    <x v="10"/>
    <x v="3"/>
    <x v="0"/>
    <n v="16.650000000000002"/>
  </r>
  <r>
    <x v="0"/>
    <n v="1185732"/>
    <d v="2021-12-03T00:00:00"/>
    <x v="0"/>
    <x v="45"/>
    <s v="Hartford"/>
    <x v="2"/>
    <n v="43"/>
    <n v="116"/>
    <n v="4988"/>
    <n v="1646.0399999999997"/>
    <n v="0.32999999999999996"/>
    <x v="1"/>
    <n v="2021"/>
    <x v="10"/>
    <x v="3"/>
    <x v="0"/>
    <n v="14.189999999999998"/>
  </r>
  <r>
    <x v="0"/>
    <n v="1185732"/>
    <d v="2021-12-03T00:00:00"/>
    <x v="0"/>
    <x v="45"/>
    <s v="Hartford"/>
    <x v="3"/>
    <n v="38"/>
    <n v="96"/>
    <n v="3648"/>
    <n v="1276.8"/>
    <n v="0.35"/>
    <x v="1"/>
    <n v="2021"/>
    <x v="10"/>
    <x v="3"/>
    <x v="0"/>
    <n v="13.299999999999999"/>
  </r>
  <r>
    <x v="0"/>
    <n v="1185732"/>
    <d v="2021-12-03T00:00:00"/>
    <x v="0"/>
    <x v="45"/>
    <s v="Hartford"/>
    <x v="4"/>
    <n v="42"/>
    <n v="99"/>
    <n v="4158"/>
    <n v="1455.3"/>
    <n v="0.35"/>
    <x v="1"/>
    <n v="2021"/>
    <x v="10"/>
    <x v="3"/>
    <x v="1"/>
    <n v="14.7"/>
  </r>
  <r>
    <x v="0"/>
    <n v="1185732"/>
    <d v="2021-12-03T00:00:00"/>
    <x v="0"/>
    <x v="45"/>
    <s v="Hartford"/>
    <x v="5"/>
    <n v="52"/>
    <n v="120"/>
    <n v="6240"/>
    <n v="2308.8000000000002"/>
    <n v="0.37"/>
    <x v="1"/>
    <n v="2021"/>
    <x v="10"/>
    <x v="3"/>
    <x v="1"/>
    <n v="19.240000000000002"/>
  </r>
  <r>
    <x v="0"/>
    <n v="1185732"/>
    <d v="2021-01-10T00:00:00"/>
    <x v="0"/>
    <x v="45"/>
    <s v="Hartford"/>
    <x v="0"/>
    <n v="23"/>
    <n v="149"/>
    <n v="3427"/>
    <n v="1439.34"/>
    <n v="0.42"/>
    <x v="1"/>
    <n v="2021"/>
    <x v="0"/>
    <x v="0"/>
    <x v="0"/>
    <n v="9.66"/>
  </r>
  <r>
    <x v="0"/>
    <n v="1185732"/>
    <d v="2021-01-10T00:00:00"/>
    <x v="0"/>
    <x v="45"/>
    <s v="Hartford"/>
    <x v="1"/>
    <n v="28"/>
    <n v="79"/>
    <n v="2212"/>
    <n v="884.8"/>
    <n v="0.39999999999999997"/>
    <x v="1"/>
    <n v="2021"/>
    <x v="0"/>
    <x v="0"/>
    <x v="0"/>
    <n v="11.2"/>
  </r>
  <r>
    <x v="0"/>
    <n v="1185732"/>
    <d v="2021-01-10T00:00:00"/>
    <x v="0"/>
    <x v="45"/>
    <s v="Hartford"/>
    <x v="2"/>
    <n v="19"/>
    <n v="72"/>
    <n v="1368"/>
    <n v="574.56000000000006"/>
    <n v="0.42000000000000004"/>
    <x v="1"/>
    <n v="2021"/>
    <x v="0"/>
    <x v="0"/>
    <x v="0"/>
    <n v="7.98"/>
  </r>
  <r>
    <x v="0"/>
    <n v="1185732"/>
    <d v="2021-01-10T00:00:00"/>
    <x v="0"/>
    <x v="45"/>
    <s v="Hartford"/>
    <x v="3"/>
    <n v="24"/>
    <n v="24"/>
    <n v="576"/>
    <n v="264.96000000000004"/>
    <n v="0.46"/>
    <x v="1"/>
    <n v="2021"/>
    <x v="0"/>
    <x v="0"/>
    <x v="0"/>
    <n v="11.040000000000001"/>
  </r>
  <r>
    <x v="0"/>
    <n v="1185732"/>
    <d v="2021-01-10T00:00:00"/>
    <x v="0"/>
    <x v="45"/>
    <s v="Hartford"/>
    <x v="4"/>
    <n v="34"/>
    <n v="44"/>
    <n v="1496"/>
    <n v="538.55999999999995"/>
    <n v="0.36"/>
    <x v="1"/>
    <n v="2021"/>
    <x v="0"/>
    <x v="0"/>
    <x v="1"/>
    <n v="12.239999999999998"/>
  </r>
  <r>
    <x v="0"/>
    <n v="1185732"/>
    <d v="2021-01-10T00:00:00"/>
    <x v="0"/>
    <x v="45"/>
    <s v="Hartford"/>
    <x v="5"/>
    <n v="26"/>
    <n v="72"/>
    <n v="1872"/>
    <n v="879.84"/>
    <n v="0.47000000000000003"/>
    <x v="1"/>
    <n v="2021"/>
    <x v="0"/>
    <x v="0"/>
    <x v="1"/>
    <n v="12.22"/>
  </r>
  <r>
    <x v="0"/>
    <n v="1185732"/>
    <d v="2021-02-08T00:00:00"/>
    <x v="0"/>
    <x v="45"/>
    <s v="Hartford"/>
    <x v="0"/>
    <n v="24"/>
    <n v="162"/>
    <n v="3888"/>
    <n v="1555.1999999999998"/>
    <n v="0.39999999999999997"/>
    <x v="1"/>
    <n v="2021"/>
    <x v="1"/>
    <x v="0"/>
    <x v="0"/>
    <n v="9.6"/>
  </r>
  <r>
    <x v="0"/>
    <n v="1185732"/>
    <d v="2021-02-08T00:00:00"/>
    <x v="0"/>
    <x v="45"/>
    <s v="Hartford"/>
    <x v="1"/>
    <n v="24"/>
    <n v="41"/>
    <n v="984"/>
    <n v="383.75999999999993"/>
    <n v="0.38999999999999996"/>
    <x v="1"/>
    <n v="2021"/>
    <x v="1"/>
    <x v="0"/>
    <x v="0"/>
    <n v="9.3599999999999977"/>
  </r>
  <r>
    <x v="0"/>
    <n v="1185732"/>
    <d v="2021-02-08T00:00:00"/>
    <x v="0"/>
    <x v="45"/>
    <s v="Hartford"/>
    <x v="2"/>
    <n v="18"/>
    <n v="53"/>
    <n v="954"/>
    <n v="410.22"/>
    <n v="0.43000000000000005"/>
    <x v="1"/>
    <n v="2021"/>
    <x v="1"/>
    <x v="0"/>
    <x v="0"/>
    <n v="7.74"/>
  </r>
  <r>
    <x v="0"/>
    <n v="1185732"/>
    <d v="2021-02-08T00:00:00"/>
    <x v="0"/>
    <x v="46"/>
    <s v="Providence"/>
    <x v="3"/>
    <n v="20"/>
    <n v="16"/>
    <n v="320"/>
    <n v="144"/>
    <n v="0.45"/>
    <x v="1"/>
    <n v="2021"/>
    <x v="1"/>
    <x v="0"/>
    <x v="0"/>
    <n v="9"/>
  </r>
  <r>
    <x v="0"/>
    <n v="1185732"/>
    <d v="2021-02-08T00:00:00"/>
    <x v="0"/>
    <x v="46"/>
    <s v="Providence"/>
    <x v="4"/>
    <n v="34"/>
    <n v="40"/>
    <n v="1360"/>
    <n v="489.59999999999997"/>
    <n v="0.36"/>
    <x v="1"/>
    <n v="2021"/>
    <x v="1"/>
    <x v="0"/>
    <x v="1"/>
    <n v="12.239999999999998"/>
  </r>
  <r>
    <x v="0"/>
    <n v="1185732"/>
    <d v="2021-02-08T00:00:00"/>
    <x v="0"/>
    <x v="46"/>
    <s v="Providence"/>
    <x v="5"/>
    <n v="27"/>
    <n v="77"/>
    <n v="2079"/>
    <n v="977.13000000000011"/>
    <n v="0.47000000000000003"/>
    <x v="1"/>
    <n v="2021"/>
    <x v="1"/>
    <x v="0"/>
    <x v="1"/>
    <n v="12.690000000000001"/>
  </r>
  <r>
    <x v="0"/>
    <n v="1185732"/>
    <d v="2021-03-06T00:00:00"/>
    <x v="0"/>
    <x v="46"/>
    <s v="Providence"/>
    <x v="0"/>
    <n v="26"/>
    <n v="156"/>
    <n v="4056"/>
    <n v="1500.72"/>
    <n v="0.37"/>
    <x v="1"/>
    <n v="2021"/>
    <x v="2"/>
    <x v="0"/>
    <x v="0"/>
    <n v="9.620000000000001"/>
  </r>
  <r>
    <x v="0"/>
    <n v="1185732"/>
    <d v="2021-03-06T00:00:00"/>
    <x v="0"/>
    <x v="46"/>
    <s v="Providence"/>
    <x v="1"/>
    <n v="27"/>
    <n v="45"/>
    <n v="1215"/>
    <n v="473.84999999999997"/>
    <n v="0.38999999999999996"/>
    <x v="1"/>
    <n v="2021"/>
    <x v="2"/>
    <x v="0"/>
    <x v="0"/>
    <n v="10.53"/>
  </r>
  <r>
    <x v="0"/>
    <n v="1185732"/>
    <d v="2021-03-06T00:00:00"/>
    <x v="0"/>
    <x v="46"/>
    <s v="Providence"/>
    <x v="2"/>
    <n v="17"/>
    <n v="56"/>
    <n v="952"/>
    <n v="447.44000000000005"/>
    <n v="0.47000000000000003"/>
    <x v="1"/>
    <n v="2021"/>
    <x v="2"/>
    <x v="0"/>
    <x v="0"/>
    <n v="7.9900000000000011"/>
  </r>
  <r>
    <x v="0"/>
    <n v="1185732"/>
    <d v="2021-03-06T00:00:00"/>
    <x v="0"/>
    <x v="46"/>
    <s v="Providence"/>
    <x v="3"/>
    <n v="20"/>
    <n v="8"/>
    <n v="160"/>
    <n v="75.2"/>
    <n v="0.47000000000000003"/>
    <x v="1"/>
    <n v="2021"/>
    <x v="2"/>
    <x v="0"/>
    <x v="0"/>
    <n v="9.4"/>
  </r>
  <r>
    <x v="0"/>
    <n v="1185732"/>
    <d v="2021-03-06T00:00:00"/>
    <x v="0"/>
    <x v="46"/>
    <s v="Providence"/>
    <x v="4"/>
    <n v="33"/>
    <n v="25"/>
    <n v="825"/>
    <n v="297"/>
    <n v="0.36"/>
    <x v="1"/>
    <n v="2021"/>
    <x v="2"/>
    <x v="0"/>
    <x v="1"/>
    <n v="11.88"/>
  </r>
  <r>
    <x v="0"/>
    <n v="1185732"/>
    <d v="2021-03-06T00:00:00"/>
    <x v="0"/>
    <x v="46"/>
    <s v="Providence"/>
    <x v="5"/>
    <n v="25"/>
    <n v="58"/>
    <n v="1450"/>
    <n v="638"/>
    <n v="0.44"/>
    <x v="1"/>
    <n v="2021"/>
    <x v="2"/>
    <x v="0"/>
    <x v="1"/>
    <n v="11"/>
  </r>
  <r>
    <x v="0"/>
    <n v="1185732"/>
    <d v="2021-04-07T00:00:00"/>
    <x v="0"/>
    <x v="46"/>
    <s v="Providence"/>
    <x v="0"/>
    <n v="28"/>
    <n v="132"/>
    <n v="3696"/>
    <n v="1552.32"/>
    <n v="0.42"/>
    <x v="1"/>
    <n v="2021"/>
    <x v="3"/>
    <x v="1"/>
    <x v="0"/>
    <n v="11.76"/>
  </r>
  <r>
    <x v="0"/>
    <n v="1185732"/>
    <d v="2021-04-07T00:00:00"/>
    <x v="0"/>
    <x v="46"/>
    <s v="Providence"/>
    <x v="1"/>
    <n v="23"/>
    <n v="40"/>
    <n v="920"/>
    <n v="367.99999999999994"/>
    <n v="0.39999999999999997"/>
    <x v="1"/>
    <n v="2021"/>
    <x v="3"/>
    <x v="1"/>
    <x v="0"/>
    <n v="9.1999999999999993"/>
  </r>
  <r>
    <x v="0"/>
    <n v="1185732"/>
    <d v="2021-04-07T00:00:00"/>
    <x v="0"/>
    <x v="46"/>
    <s v="Providence"/>
    <x v="2"/>
    <n v="16"/>
    <n v="44"/>
    <n v="704"/>
    <n v="295.68"/>
    <n v="0.42000000000000004"/>
    <x v="1"/>
    <n v="2021"/>
    <x v="3"/>
    <x v="1"/>
    <x v="0"/>
    <n v="6.72"/>
  </r>
  <r>
    <x v="0"/>
    <n v="1185732"/>
    <d v="2021-04-07T00:00:00"/>
    <x v="0"/>
    <x v="46"/>
    <s v="Providence"/>
    <x v="3"/>
    <n v="21"/>
    <n v="17"/>
    <n v="357"/>
    <n v="160.65"/>
    <n v="0.45"/>
    <x v="1"/>
    <n v="2021"/>
    <x v="3"/>
    <x v="1"/>
    <x v="0"/>
    <n v="9.4500000000000011"/>
  </r>
  <r>
    <x v="0"/>
    <n v="1185732"/>
    <d v="2021-04-07T00:00:00"/>
    <x v="0"/>
    <x v="46"/>
    <s v="Providence"/>
    <x v="4"/>
    <n v="33"/>
    <n v="15"/>
    <n v="495"/>
    <n v="158.4"/>
    <n v="0.32"/>
    <x v="1"/>
    <n v="2021"/>
    <x v="3"/>
    <x v="1"/>
    <x v="1"/>
    <n v="10.56"/>
  </r>
  <r>
    <x v="0"/>
    <n v="1185732"/>
    <d v="2021-04-07T00:00:00"/>
    <x v="0"/>
    <x v="46"/>
    <s v="Providence"/>
    <x v="5"/>
    <n v="26"/>
    <n v="60"/>
    <n v="1560"/>
    <n v="686.4"/>
    <n v="0.44"/>
    <x v="1"/>
    <n v="2021"/>
    <x v="3"/>
    <x v="1"/>
    <x v="1"/>
    <n v="11.44"/>
  </r>
  <r>
    <x v="0"/>
    <n v="1185732"/>
    <d v="2021-05-06T00:00:00"/>
    <x v="0"/>
    <x v="46"/>
    <s v="Providence"/>
    <x v="0"/>
    <n v="39"/>
    <n v="150"/>
    <n v="5850"/>
    <n v="2398.5"/>
    <n v="0.41"/>
    <x v="1"/>
    <n v="2021"/>
    <x v="4"/>
    <x v="1"/>
    <x v="0"/>
    <n v="15.99"/>
  </r>
  <r>
    <x v="0"/>
    <n v="1185732"/>
    <d v="2021-05-06T00:00:00"/>
    <x v="0"/>
    <x v="46"/>
    <s v="Providence"/>
    <x v="1"/>
    <n v="32"/>
    <n v="58"/>
    <n v="1856"/>
    <n v="686.72"/>
    <n v="0.37"/>
    <x v="1"/>
    <n v="2021"/>
    <x v="4"/>
    <x v="1"/>
    <x v="0"/>
    <n v="11.84"/>
  </r>
  <r>
    <x v="0"/>
    <n v="1185732"/>
    <d v="2021-05-06T00:00:00"/>
    <x v="0"/>
    <x v="46"/>
    <s v="Providence"/>
    <x v="2"/>
    <n v="32"/>
    <n v="60"/>
    <n v="1920"/>
    <n v="806.40000000000009"/>
    <n v="0.42000000000000004"/>
    <x v="1"/>
    <n v="2021"/>
    <x v="4"/>
    <x v="1"/>
    <x v="0"/>
    <n v="13.440000000000001"/>
  </r>
  <r>
    <x v="0"/>
    <n v="1185732"/>
    <d v="2021-05-06T00:00:00"/>
    <x v="0"/>
    <x v="46"/>
    <s v="Providence"/>
    <x v="3"/>
    <n v="27"/>
    <n v="51"/>
    <n v="1377"/>
    <n v="633.42000000000007"/>
    <n v="0.46"/>
    <x v="1"/>
    <n v="2021"/>
    <x v="4"/>
    <x v="1"/>
    <x v="0"/>
    <n v="12.420000000000002"/>
  </r>
  <r>
    <x v="0"/>
    <n v="1185732"/>
    <d v="2021-05-06T00:00:00"/>
    <x v="0"/>
    <x v="46"/>
    <s v="Providence"/>
    <x v="4"/>
    <n v="40"/>
    <n v="54"/>
    <n v="2160"/>
    <n v="799.2"/>
    <n v="0.37"/>
    <x v="1"/>
    <n v="2021"/>
    <x v="4"/>
    <x v="1"/>
    <x v="1"/>
    <n v="14.8"/>
  </r>
  <r>
    <x v="0"/>
    <n v="1185732"/>
    <d v="2021-05-06T00:00:00"/>
    <x v="0"/>
    <x v="46"/>
    <s v="Providence"/>
    <x v="5"/>
    <n v="36"/>
    <n v="93"/>
    <n v="3348"/>
    <n v="1473.1200000000001"/>
    <n v="0.44"/>
    <x v="1"/>
    <n v="2021"/>
    <x v="4"/>
    <x v="1"/>
    <x v="1"/>
    <n v="15.840000000000002"/>
  </r>
  <r>
    <x v="0"/>
    <n v="1185732"/>
    <d v="2021-06-08T00:00:00"/>
    <x v="0"/>
    <x v="46"/>
    <s v="Providence"/>
    <x v="0"/>
    <n v="36"/>
    <n v="176"/>
    <n v="6336"/>
    <n v="2534.3999999999996"/>
    <n v="0.39999999999999997"/>
    <x v="1"/>
    <n v="2021"/>
    <x v="11"/>
    <x v="1"/>
    <x v="0"/>
    <n v="14.399999999999999"/>
  </r>
  <r>
    <x v="0"/>
    <n v="1185732"/>
    <d v="2021-06-08T00:00:00"/>
    <x v="0"/>
    <x v="46"/>
    <s v="Providence"/>
    <x v="1"/>
    <n v="35"/>
    <n v="105"/>
    <n v="3675"/>
    <n v="1433.2499999999998"/>
    <n v="0.38999999999999996"/>
    <x v="1"/>
    <n v="2021"/>
    <x v="11"/>
    <x v="1"/>
    <x v="0"/>
    <n v="13.649999999999999"/>
  </r>
  <r>
    <x v="0"/>
    <n v="1185732"/>
    <d v="2021-06-08T00:00:00"/>
    <x v="0"/>
    <x v="46"/>
    <s v="Providence"/>
    <x v="2"/>
    <n v="32"/>
    <n v="74"/>
    <n v="2368"/>
    <n v="994.56000000000006"/>
    <n v="0.42000000000000004"/>
    <x v="1"/>
    <n v="2021"/>
    <x v="11"/>
    <x v="1"/>
    <x v="0"/>
    <n v="13.440000000000001"/>
  </r>
  <r>
    <x v="0"/>
    <n v="1185732"/>
    <d v="2021-06-08T00:00:00"/>
    <x v="0"/>
    <x v="46"/>
    <s v="Providence"/>
    <x v="3"/>
    <n v="26"/>
    <n v="70"/>
    <n v="1820"/>
    <n v="837.2"/>
    <n v="0.46"/>
    <x v="1"/>
    <n v="2021"/>
    <x v="11"/>
    <x v="1"/>
    <x v="0"/>
    <n v="11.96"/>
  </r>
  <r>
    <x v="0"/>
    <n v="1185732"/>
    <d v="2021-06-08T00:00:00"/>
    <x v="0"/>
    <x v="46"/>
    <s v="Providence"/>
    <x v="4"/>
    <n v="39"/>
    <n v="66"/>
    <n v="2574"/>
    <n v="900.9"/>
    <n v="0.35"/>
    <x v="1"/>
    <n v="2021"/>
    <x v="11"/>
    <x v="1"/>
    <x v="1"/>
    <n v="13.65"/>
  </r>
  <r>
    <x v="0"/>
    <n v="1185732"/>
    <d v="2021-06-08T00:00:00"/>
    <x v="0"/>
    <x v="46"/>
    <s v="Providence"/>
    <x v="5"/>
    <n v="43"/>
    <n v="119"/>
    <n v="5117"/>
    <n v="2302.65"/>
    <n v="0.45"/>
    <x v="1"/>
    <n v="2021"/>
    <x v="11"/>
    <x v="1"/>
    <x v="1"/>
    <n v="19.350000000000001"/>
  </r>
  <r>
    <x v="0"/>
    <n v="1185732"/>
    <d v="2021-07-06T00:00:00"/>
    <x v="0"/>
    <x v="46"/>
    <s v="Providence"/>
    <x v="0"/>
    <n v="38"/>
    <n v="173"/>
    <n v="6574"/>
    <n v="2498.12"/>
    <n v="0.38"/>
    <x v="1"/>
    <n v="2021"/>
    <x v="5"/>
    <x v="2"/>
    <x v="0"/>
    <n v="14.44"/>
  </r>
  <r>
    <x v="0"/>
    <n v="1185732"/>
    <d v="2021-07-06T00:00:00"/>
    <x v="0"/>
    <x v="46"/>
    <s v="Providence"/>
    <x v="1"/>
    <n v="32"/>
    <n v="114"/>
    <n v="3648"/>
    <n v="1349.76"/>
    <n v="0.37"/>
    <x v="1"/>
    <n v="2021"/>
    <x v="5"/>
    <x v="2"/>
    <x v="0"/>
    <n v="11.84"/>
  </r>
  <r>
    <x v="0"/>
    <n v="1185732"/>
    <d v="2021-07-06T00:00:00"/>
    <x v="0"/>
    <x v="46"/>
    <s v="Providence"/>
    <x v="2"/>
    <n v="27"/>
    <n v="78"/>
    <n v="2106"/>
    <n v="947.7"/>
    <n v="0.45"/>
    <x v="1"/>
    <n v="2021"/>
    <x v="5"/>
    <x v="2"/>
    <x v="0"/>
    <n v="12.15"/>
  </r>
  <r>
    <x v="0"/>
    <n v="1185732"/>
    <d v="2021-07-06T00:00:00"/>
    <x v="0"/>
    <x v="46"/>
    <s v="Providence"/>
    <x v="3"/>
    <n v="31"/>
    <n v="60"/>
    <n v="1860"/>
    <n v="855.6"/>
    <n v="0.46"/>
    <x v="1"/>
    <n v="2021"/>
    <x v="5"/>
    <x v="2"/>
    <x v="0"/>
    <n v="14.26"/>
  </r>
  <r>
    <x v="0"/>
    <n v="1185732"/>
    <d v="2021-07-06T00:00:00"/>
    <x v="0"/>
    <x v="46"/>
    <s v="Providence"/>
    <x v="4"/>
    <n v="33"/>
    <n v="68"/>
    <n v="2244"/>
    <n v="762.95999999999992"/>
    <n v="0.33999999999999997"/>
    <x v="1"/>
    <n v="2021"/>
    <x v="5"/>
    <x v="2"/>
    <x v="1"/>
    <n v="11.219999999999999"/>
  </r>
  <r>
    <x v="0"/>
    <n v="1185732"/>
    <d v="2021-07-06T00:00:00"/>
    <x v="0"/>
    <x v="46"/>
    <s v="Providence"/>
    <x v="5"/>
    <n v="38"/>
    <n v="136"/>
    <n v="5168"/>
    <n v="2170.5600000000004"/>
    <n v="0.42000000000000004"/>
    <x v="1"/>
    <n v="2021"/>
    <x v="5"/>
    <x v="2"/>
    <x v="1"/>
    <n v="15.960000000000003"/>
  </r>
  <r>
    <x v="0"/>
    <n v="1185732"/>
    <d v="2021-08-07T00:00:00"/>
    <x v="0"/>
    <x v="46"/>
    <s v="Providence"/>
    <x v="0"/>
    <n v="38"/>
    <n v="182"/>
    <n v="6916"/>
    <n v="2835.56"/>
    <n v="0.41"/>
    <x v="1"/>
    <n v="2021"/>
    <x v="6"/>
    <x v="2"/>
    <x v="0"/>
    <n v="15.58"/>
  </r>
  <r>
    <x v="0"/>
    <n v="1185732"/>
    <d v="2021-08-07T00:00:00"/>
    <x v="0"/>
    <x v="46"/>
    <s v="Providence"/>
    <x v="1"/>
    <n v="31"/>
    <n v="111"/>
    <n v="3441"/>
    <n v="1307.58"/>
    <n v="0.38"/>
    <x v="1"/>
    <n v="2021"/>
    <x v="6"/>
    <x v="2"/>
    <x v="0"/>
    <n v="11.78"/>
  </r>
  <r>
    <x v="0"/>
    <n v="1185732"/>
    <d v="2021-08-07T00:00:00"/>
    <x v="0"/>
    <x v="46"/>
    <s v="Providence"/>
    <x v="2"/>
    <n v="30"/>
    <n v="85"/>
    <n v="2550"/>
    <n v="1096.5000000000002"/>
    <n v="0.43000000000000005"/>
    <x v="1"/>
    <n v="2021"/>
    <x v="6"/>
    <x v="2"/>
    <x v="0"/>
    <n v="12.900000000000002"/>
  </r>
  <r>
    <x v="0"/>
    <n v="1185732"/>
    <d v="2021-08-07T00:00:00"/>
    <x v="0"/>
    <x v="46"/>
    <s v="Providence"/>
    <x v="3"/>
    <n v="29"/>
    <n v="47"/>
    <n v="1363"/>
    <n v="586.09"/>
    <n v="0.43000000000000005"/>
    <x v="1"/>
    <n v="2021"/>
    <x v="6"/>
    <x v="2"/>
    <x v="0"/>
    <n v="12.47"/>
  </r>
  <r>
    <x v="0"/>
    <n v="1185732"/>
    <d v="2021-08-07T00:00:00"/>
    <x v="0"/>
    <x v="46"/>
    <s v="Providence"/>
    <x v="4"/>
    <n v="37"/>
    <n v="40"/>
    <n v="1480"/>
    <n v="532.79999999999995"/>
    <n v="0.36"/>
    <x v="1"/>
    <n v="2021"/>
    <x v="6"/>
    <x v="2"/>
    <x v="1"/>
    <n v="13.319999999999999"/>
  </r>
  <r>
    <x v="0"/>
    <n v="1185732"/>
    <d v="2021-08-07T00:00:00"/>
    <x v="0"/>
    <x v="46"/>
    <s v="Providence"/>
    <x v="5"/>
    <n v="38"/>
    <n v="96"/>
    <n v="3648"/>
    <n v="1714.5600000000002"/>
    <n v="0.47000000000000003"/>
    <x v="1"/>
    <n v="2021"/>
    <x v="6"/>
    <x v="2"/>
    <x v="1"/>
    <n v="17.860000000000003"/>
  </r>
  <r>
    <x v="0"/>
    <n v="1185732"/>
    <d v="2021-09-06T00:00:00"/>
    <x v="0"/>
    <x v="46"/>
    <s v="Providence"/>
    <x v="0"/>
    <n v="39"/>
    <n v="128"/>
    <n v="4992"/>
    <n v="2096.64"/>
    <n v="0.42"/>
    <x v="1"/>
    <n v="2021"/>
    <x v="7"/>
    <x v="2"/>
    <x v="0"/>
    <n v="16.38"/>
  </r>
  <r>
    <x v="0"/>
    <n v="1185732"/>
    <d v="2021-09-06T00:00:00"/>
    <x v="0"/>
    <x v="46"/>
    <s v="Providence"/>
    <x v="1"/>
    <n v="30"/>
    <n v="79"/>
    <n v="2370"/>
    <n v="876.9"/>
    <n v="0.37"/>
    <x v="1"/>
    <n v="2021"/>
    <x v="7"/>
    <x v="2"/>
    <x v="0"/>
    <n v="11.1"/>
  </r>
  <r>
    <x v="0"/>
    <n v="1185732"/>
    <d v="2021-09-06T00:00:00"/>
    <x v="0"/>
    <x v="46"/>
    <s v="Providence"/>
    <x v="2"/>
    <n v="29"/>
    <n v="39"/>
    <n v="1131"/>
    <n v="486.33000000000004"/>
    <n v="0.43000000000000005"/>
    <x v="1"/>
    <n v="2021"/>
    <x v="7"/>
    <x v="2"/>
    <x v="0"/>
    <n v="12.47"/>
  </r>
  <r>
    <x v="0"/>
    <n v="1185732"/>
    <d v="2021-09-06T00:00:00"/>
    <x v="0"/>
    <x v="46"/>
    <s v="Providence"/>
    <x v="3"/>
    <n v="30"/>
    <n v="32"/>
    <n v="960"/>
    <n v="441.6"/>
    <n v="0.46"/>
    <x v="1"/>
    <n v="2021"/>
    <x v="7"/>
    <x v="2"/>
    <x v="0"/>
    <n v="13.8"/>
  </r>
  <r>
    <x v="0"/>
    <n v="1185732"/>
    <d v="2021-09-06T00:00:00"/>
    <x v="0"/>
    <x v="46"/>
    <s v="Providence"/>
    <x v="4"/>
    <n v="34"/>
    <n v="33"/>
    <n v="1122"/>
    <n v="403.91999999999996"/>
    <n v="0.36"/>
    <x v="1"/>
    <n v="2021"/>
    <x v="7"/>
    <x v="2"/>
    <x v="1"/>
    <n v="12.239999999999998"/>
  </r>
  <r>
    <x v="0"/>
    <n v="1185732"/>
    <d v="2021-09-06T00:00:00"/>
    <x v="0"/>
    <x v="46"/>
    <s v="Providence"/>
    <x v="5"/>
    <n v="41"/>
    <n v="64"/>
    <n v="2624"/>
    <n v="1180.8"/>
    <n v="0.45"/>
    <x v="1"/>
    <n v="2021"/>
    <x v="7"/>
    <x v="2"/>
    <x v="1"/>
    <n v="18.45"/>
  </r>
  <r>
    <x v="0"/>
    <n v="1185732"/>
    <d v="2021-10-08T00:00:00"/>
    <x v="0"/>
    <x v="46"/>
    <s v="Providence"/>
    <x v="0"/>
    <n v="37"/>
    <n v="113"/>
    <n v="4181"/>
    <n v="1714.2099999999998"/>
    <n v="0.41"/>
    <x v="1"/>
    <n v="2021"/>
    <x v="8"/>
    <x v="3"/>
    <x v="0"/>
    <n v="15.169999999999998"/>
  </r>
  <r>
    <x v="0"/>
    <n v="1185732"/>
    <d v="2021-10-08T00:00:00"/>
    <x v="0"/>
    <x v="46"/>
    <s v="Providence"/>
    <x v="1"/>
    <n v="38"/>
    <n v="68"/>
    <n v="2584"/>
    <n v="981.92"/>
    <n v="0.38"/>
    <x v="1"/>
    <n v="2021"/>
    <x v="8"/>
    <x v="3"/>
    <x v="0"/>
    <n v="14.44"/>
  </r>
  <r>
    <x v="0"/>
    <n v="1185732"/>
    <d v="2021-10-08T00:00:00"/>
    <x v="0"/>
    <x v="46"/>
    <s v="Providence"/>
    <x v="2"/>
    <n v="40"/>
    <n v="30"/>
    <n v="1200"/>
    <n v="528"/>
    <n v="0.44"/>
    <x v="1"/>
    <n v="2021"/>
    <x v="8"/>
    <x v="3"/>
    <x v="0"/>
    <n v="17.600000000000001"/>
  </r>
  <r>
    <x v="0"/>
    <n v="1185732"/>
    <d v="2021-10-08T00:00:00"/>
    <x v="0"/>
    <x v="46"/>
    <s v="Providence"/>
    <x v="3"/>
    <n v="39"/>
    <n v="23"/>
    <n v="897"/>
    <n v="403.65000000000003"/>
    <n v="0.45"/>
    <x v="1"/>
    <n v="2021"/>
    <x v="8"/>
    <x v="3"/>
    <x v="0"/>
    <n v="17.55"/>
  </r>
  <r>
    <x v="0"/>
    <n v="1185732"/>
    <d v="2021-10-08T00:00:00"/>
    <x v="0"/>
    <x v="46"/>
    <s v="Providence"/>
    <x v="4"/>
    <n v="40"/>
    <n v="23"/>
    <n v="920"/>
    <n v="303.59999999999997"/>
    <n v="0.32999999999999996"/>
    <x v="1"/>
    <n v="2021"/>
    <x v="8"/>
    <x v="3"/>
    <x v="1"/>
    <n v="13.2"/>
  </r>
  <r>
    <x v="2"/>
    <n v="1185732"/>
    <d v="2021-10-08T00:00:00"/>
    <x v="0"/>
    <x v="46"/>
    <s v="Providence"/>
    <x v="5"/>
    <n v="47"/>
    <n v="66"/>
    <n v="3102"/>
    <n v="1364.88"/>
    <n v="0.44"/>
    <x v="1"/>
    <n v="2021"/>
    <x v="8"/>
    <x v="3"/>
    <x v="1"/>
    <n v="20.680000000000003"/>
  </r>
  <r>
    <x v="2"/>
    <n v="1185732"/>
    <d v="2021-11-07T00:00:00"/>
    <x v="0"/>
    <x v="46"/>
    <s v="Providence"/>
    <x v="0"/>
    <n v="40"/>
    <n v="105"/>
    <n v="4200"/>
    <n v="1764"/>
    <n v="0.42"/>
    <x v="1"/>
    <n v="2021"/>
    <x v="9"/>
    <x v="3"/>
    <x v="0"/>
    <n v="16.8"/>
  </r>
  <r>
    <x v="2"/>
    <n v="1185732"/>
    <d v="2021-11-07T00:00:00"/>
    <x v="0"/>
    <x v="46"/>
    <s v="Providence"/>
    <x v="1"/>
    <n v="40"/>
    <n v="74"/>
    <n v="2960"/>
    <n v="1243.2"/>
    <n v="0.42"/>
    <x v="1"/>
    <n v="2021"/>
    <x v="9"/>
    <x v="3"/>
    <x v="0"/>
    <n v="16.8"/>
  </r>
  <r>
    <x v="2"/>
    <n v="1185732"/>
    <d v="2021-11-07T00:00:00"/>
    <x v="0"/>
    <x v="46"/>
    <s v="Providence"/>
    <x v="2"/>
    <n v="37"/>
    <n v="68"/>
    <n v="2516"/>
    <n v="1132.2"/>
    <n v="0.45"/>
    <x v="1"/>
    <n v="2021"/>
    <x v="9"/>
    <x v="3"/>
    <x v="0"/>
    <n v="16.650000000000002"/>
  </r>
  <r>
    <x v="2"/>
    <n v="1185732"/>
    <d v="2021-11-07T00:00:00"/>
    <x v="0"/>
    <x v="46"/>
    <s v="Providence"/>
    <x v="3"/>
    <n v="36"/>
    <n v="68"/>
    <n v="2448"/>
    <n v="1101.6000000000001"/>
    <n v="0.45"/>
    <x v="1"/>
    <n v="2021"/>
    <x v="9"/>
    <x v="3"/>
    <x v="0"/>
    <n v="16.200000000000003"/>
  </r>
  <r>
    <x v="2"/>
    <n v="1185732"/>
    <d v="2021-11-07T00:00:00"/>
    <x v="0"/>
    <x v="46"/>
    <s v="Providence"/>
    <x v="4"/>
    <n v="43"/>
    <n v="61"/>
    <n v="2623"/>
    <n v="865.58999999999992"/>
    <n v="0.32999999999999996"/>
    <x v="1"/>
    <n v="2021"/>
    <x v="9"/>
    <x v="3"/>
    <x v="1"/>
    <n v="14.19"/>
  </r>
  <r>
    <x v="2"/>
    <n v="1185732"/>
    <d v="2021-11-07T00:00:00"/>
    <x v="0"/>
    <x v="46"/>
    <s v="Providence"/>
    <x v="5"/>
    <n v="46"/>
    <n v="83"/>
    <n v="3818"/>
    <n v="1679.92"/>
    <n v="0.44"/>
    <x v="1"/>
    <n v="2021"/>
    <x v="9"/>
    <x v="3"/>
    <x v="1"/>
    <n v="20.240000000000002"/>
  </r>
  <r>
    <x v="2"/>
    <n v="1185732"/>
    <d v="2021-12-06T00:00:00"/>
    <x v="0"/>
    <x v="46"/>
    <s v="Providence"/>
    <x v="0"/>
    <n v="48"/>
    <n v="160"/>
    <n v="7680"/>
    <n v="2995.2"/>
    <n v="0.38999999999999996"/>
    <x v="1"/>
    <n v="2021"/>
    <x v="10"/>
    <x v="3"/>
    <x v="0"/>
    <n v="18.72"/>
  </r>
  <r>
    <x v="2"/>
    <n v="1185732"/>
    <d v="2021-12-06T00:00:00"/>
    <x v="0"/>
    <x v="46"/>
    <s v="Providence"/>
    <x v="1"/>
    <n v="37"/>
    <n v="102"/>
    <n v="3774"/>
    <n v="1396.3799999999999"/>
    <n v="0.37"/>
    <x v="1"/>
    <n v="2021"/>
    <x v="10"/>
    <x v="3"/>
    <x v="0"/>
    <n v="13.69"/>
  </r>
  <r>
    <x v="2"/>
    <n v="1185732"/>
    <d v="2021-12-06T00:00:00"/>
    <x v="0"/>
    <x v="46"/>
    <s v="Providence"/>
    <x v="2"/>
    <n v="40"/>
    <n v="88"/>
    <n v="3520"/>
    <n v="1654.4"/>
    <n v="0.47000000000000003"/>
    <x v="1"/>
    <n v="2021"/>
    <x v="10"/>
    <x v="3"/>
    <x v="0"/>
    <n v="18.8"/>
  </r>
  <r>
    <x v="2"/>
    <n v="1185732"/>
    <d v="2021-12-06T00:00:00"/>
    <x v="0"/>
    <x v="46"/>
    <s v="Providence"/>
    <x v="3"/>
    <n v="34"/>
    <n v="77"/>
    <n v="2618"/>
    <n v="1125.7400000000002"/>
    <n v="0.43000000000000005"/>
    <x v="1"/>
    <n v="2021"/>
    <x v="10"/>
    <x v="3"/>
    <x v="0"/>
    <n v="14.620000000000003"/>
  </r>
  <r>
    <x v="2"/>
    <n v="1185732"/>
    <d v="2021-12-06T00:00:00"/>
    <x v="0"/>
    <x v="46"/>
    <s v="Providence"/>
    <x v="4"/>
    <n v="41"/>
    <n v="74"/>
    <n v="3034"/>
    <n v="1122.58"/>
    <n v="0.37"/>
    <x v="1"/>
    <n v="2021"/>
    <x v="10"/>
    <x v="3"/>
    <x v="1"/>
    <n v="15.169999999999998"/>
  </r>
  <r>
    <x v="2"/>
    <n v="1185732"/>
    <d v="2021-12-06T00:00:00"/>
    <x v="0"/>
    <x v="46"/>
    <s v="Providence"/>
    <x v="5"/>
    <n v="51"/>
    <n v="111"/>
    <n v="5661"/>
    <n v="2434.2300000000005"/>
    <n v="0.43000000000000005"/>
    <x v="1"/>
    <n v="2021"/>
    <x v="10"/>
    <x v="3"/>
    <x v="1"/>
    <n v="21.930000000000003"/>
  </r>
  <r>
    <x v="2"/>
    <n v="1185732"/>
    <d v="2021-01-17T00:00:00"/>
    <x v="0"/>
    <x v="46"/>
    <s v="Providence"/>
    <x v="0"/>
    <n v="28"/>
    <n v="140"/>
    <n v="3920"/>
    <n v="1293.5999999999999"/>
    <n v="0.32999999999999996"/>
    <x v="1"/>
    <n v="2021"/>
    <x v="0"/>
    <x v="0"/>
    <x v="0"/>
    <n v="9.24"/>
  </r>
  <r>
    <x v="2"/>
    <n v="1185732"/>
    <d v="2021-01-17T00:00:00"/>
    <x v="0"/>
    <x v="46"/>
    <s v="Providence"/>
    <x v="1"/>
    <n v="28"/>
    <n v="88"/>
    <n v="2464"/>
    <n v="837.75999999999988"/>
    <n v="0.33999999999999997"/>
    <x v="1"/>
    <n v="2021"/>
    <x v="0"/>
    <x v="0"/>
    <x v="0"/>
    <n v="9.5199999999999978"/>
  </r>
  <r>
    <x v="2"/>
    <n v="1185732"/>
    <d v="2021-01-17T00:00:00"/>
    <x v="0"/>
    <x v="46"/>
    <s v="Providence"/>
    <x v="2"/>
    <n v="22"/>
    <n v="75"/>
    <n v="1650"/>
    <n v="478.49999999999994"/>
    <n v="0.28999999999999998"/>
    <x v="1"/>
    <n v="2021"/>
    <x v="0"/>
    <x v="0"/>
    <x v="0"/>
    <n v="6.379999999999999"/>
  </r>
  <r>
    <x v="2"/>
    <n v="1185732"/>
    <d v="2021-01-17T00:00:00"/>
    <x v="0"/>
    <x v="46"/>
    <s v="Providence"/>
    <x v="3"/>
    <n v="25"/>
    <n v="33"/>
    <n v="825"/>
    <n v="255.75"/>
    <n v="0.31"/>
    <x v="1"/>
    <n v="2021"/>
    <x v="0"/>
    <x v="0"/>
    <x v="0"/>
    <n v="7.75"/>
  </r>
  <r>
    <x v="2"/>
    <n v="1185732"/>
    <d v="2021-01-17T00:00:00"/>
    <x v="0"/>
    <x v="46"/>
    <s v="Providence"/>
    <x v="4"/>
    <n v="39"/>
    <n v="47"/>
    <n v="1833"/>
    <n v="586.56000000000006"/>
    <n v="0.32"/>
    <x v="1"/>
    <n v="2021"/>
    <x v="0"/>
    <x v="0"/>
    <x v="1"/>
    <n v="12.48"/>
  </r>
  <r>
    <x v="2"/>
    <n v="1185732"/>
    <d v="2021-01-17T00:00:00"/>
    <x v="0"/>
    <x v="46"/>
    <s v="Providence"/>
    <x v="5"/>
    <n v="26"/>
    <n v="83"/>
    <n v="2158"/>
    <n v="733.71999999999991"/>
    <n v="0.33999999999999997"/>
    <x v="1"/>
    <n v="2021"/>
    <x v="0"/>
    <x v="0"/>
    <x v="1"/>
    <n v="8.8399999999999981"/>
  </r>
  <r>
    <x v="2"/>
    <n v="1185732"/>
    <d v="2021-02-15T00:00:00"/>
    <x v="0"/>
    <x v="46"/>
    <s v="Providence"/>
    <x v="0"/>
    <n v="26"/>
    <n v="155"/>
    <n v="4030"/>
    <n v="1491.1"/>
    <n v="0.37"/>
    <x v="1"/>
    <n v="2021"/>
    <x v="1"/>
    <x v="0"/>
    <x v="0"/>
    <n v="9.6199999999999992"/>
  </r>
  <r>
    <x v="2"/>
    <n v="1185732"/>
    <d v="2021-02-15T00:00:00"/>
    <x v="0"/>
    <x v="46"/>
    <s v="Providence"/>
    <x v="1"/>
    <n v="31"/>
    <n v="53"/>
    <n v="1643"/>
    <n v="575.04999999999995"/>
    <n v="0.35"/>
    <x v="1"/>
    <n v="2021"/>
    <x v="1"/>
    <x v="0"/>
    <x v="0"/>
    <n v="10.85"/>
  </r>
  <r>
    <x v="2"/>
    <n v="1185732"/>
    <d v="2021-02-15T00:00:00"/>
    <x v="0"/>
    <x v="46"/>
    <s v="Providence"/>
    <x v="2"/>
    <n v="24"/>
    <n v="70"/>
    <n v="1680"/>
    <n v="487.2"/>
    <n v="0.28999999999999998"/>
    <x v="1"/>
    <n v="2021"/>
    <x v="1"/>
    <x v="0"/>
    <x v="0"/>
    <n v="6.96"/>
  </r>
  <r>
    <x v="2"/>
    <n v="1185732"/>
    <d v="2021-02-15T00:00:00"/>
    <x v="0"/>
    <x v="47"/>
    <s v="Boston"/>
    <x v="3"/>
    <n v="27"/>
    <n v="75"/>
    <n v="2025"/>
    <n v="648"/>
    <n v="0.32"/>
    <x v="1"/>
    <n v="2021"/>
    <x v="1"/>
    <x v="0"/>
    <x v="0"/>
    <n v="8.64"/>
  </r>
  <r>
    <x v="2"/>
    <n v="1185732"/>
    <d v="2021-02-15T00:00:00"/>
    <x v="0"/>
    <x v="47"/>
    <s v="Boston"/>
    <x v="4"/>
    <n v="36"/>
    <n v="53"/>
    <n v="1908"/>
    <n v="515.16000000000008"/>
    <n v="0.27"/>
    <x v="1"/>
    <n v="2021"/>
    <x v="1"/>
    <x v="0"/>
    <x v="1"/>
    <n v="9.7200000000000024"/>
  </r>
  <r>
    <x v="2"/>
    <n v="1185732"/>
    <d v="2021-02-15T00:00:00"/>
    <x v="0"/>
    <x v="47"/>
    <s v="Boston"/>
    <x v="5"/>
    <n v="30"/>
    <n v="80"/>
    <n v="2400"/>
    <n v="768"/>
    <n v="0.32"/>
    <x v="1"/>
    <n v="2021"/>
    <x v="1"/>
    <x v="0"/>
    <x v="1"/>
    <n v="9.6"/>
  </r>
  <r>
    <x v="2"/>
    <n v="1185732"/>
    <d v="2021-03-13T00:00:00"/>
    <x v="0"/>
    <x v="47"/>
    <s v="Boston"/>
    <x v="0"/>
    <n v="28"/>
    <n v="155"/>
    <n v="4340"/>
    <n v="1475.6"/>
    <n v="0.33999999999999997"/>
    <x v="1"/>
    <n v="2021"/>
    <x v="2"/>
    <x v="0"/>
    <x v="0"/>
    <n v="9.52"/>
  </r>
  <r>
    <x v="2"/>
    <n v="1185732"/>
    <d v="2021-03-13T00:00:00"/>
    <x v="0"/>
    <x v="47"/>
    <s v="Boston"/>
    <x v="1"/>
    <n v="31"/>
    <n v="61"/>
    <n v="1891"/>
    <n v="642.93999999999994"/>
    <n v="0.33999999999999997"/>
    <x v="1"/>
    <n v="2021"/>
    <x v="2"/>
    <x v="0"/>
    <x v="0"/>
    <n v="10.54"/>
  </r>
  <r>
    <x v="2"/>
    <n v="1185732"/>
    <d v="2021-03-13T00:00:00"/>
    <x v="0"/>
    <x v="47"/>
    <s v="Boston"/>
    <x v="2"/>
    <n v="23"/>
    <n v="60"/>
    <n v="1380"/>
    <n v="441.6"/>
    <n v="0.32"/>
    <x v="1"/>
    <n v="2021"/>
    <x v="2"/>
    <x v="0"/>
    <x v="0"/>
    <n v="7.36"/>
  </r>
  <r>
    <x v="2"/>
    <n v="1185732"/>
    <d v="2021-03-13T00:00:00"/>
    <x v="0"/>
    <x v="47"/>
    <s v="Boston"/>
    <x v="3"/>
    <n v="25"/>
    <n v="93"/>
    <n v="2325"/>
    <n v="651.00000000000011"/>
    <n v="0.28000000000000003"/>
    <x v="1"/>
    <n v="2021"/>
    <x v="2"/>
    <x v="0"/>
    <x v="0"/>
    <n v="7.0000000000000009"/>
  </r>
  <r>
    <x v="2"/>
    <n v="1185732"/>
    <d v="2021-03-13T00:00:00"/>
    <x v="0"/>
    <x v="47"/>
    <s v="Boston"/>
    <x v="4"/>
    <n v="36"/>
    <n v="31"/>
    <n v="1116"/>
    <n v="334.8"/>
    <n v="0.3"/>
    <x v="1"/>
    <n v="2021"/>
    <x v="2"/>
    <x v="0"/>
    <x v="1"/>
    <n v="10.8"/>
  </r>
  <r>
    <x v="2"/>
    <n v="1185732"/>
    <d v="2021-03-13T00:00:00"/>
    <x v="0"/>
    <x v="47"/>
    <s v="Boston"/>
    <x v="5"/>
    <n v="31"/>
    <n v="68"/>
    <n v="2108"/>
    <n v="779.96"/>
    <n v="0.37"/>
    <x v="1"/>
    <n v="2021"/>
    <x v="2"/>
    <x v="0"/>
    <x v="1"/>
    <n v="11.47"/>
  </r>
  <r>
    <x v="2"/>
    <n v="1185732"/>
    <d v="2021-04-14T00:00:00"/>
    <x v="0"/>
    <x v="47"/>
    <s v="Boston"/>
    <x v="0"/>
    <n v="28"/>
    <n v="149"/>
    <n v="4172"/>
    <n v="1376.7599999999998"/>
    <n v="0.32999999999999996"/>
    <x v="1"/>
    <n v="2021"/>
    <x v="3"/>
    <x v="1"/>
    <x v="0"/>
    <n v="9.2399999999999984"/>
  </r>
  <r>
    <x v="2"/>
    <n v="1185732"/>
    <d v="2021-04-14T00:00:00"/>
    <x v="0"/>
    <x v="47"/>
    <s v="Boston"/>
    <x v="1"/>
    <n v="28"/>
    <n v="51"/>
    <n v="1428"/>
    <n v="514.07999999999993"/>
    <n v="0.36"/>
    <x v="1"/>
    <n v="2021"/>
    <x v="3"/>
    <x v="1"/>
    <x v="0"/>
    <n v="10.079999999999998"/>
  </r>
  <r>
    <x v="2"/>
    <n v="1185732"/>
    <d v="2021-04-14T00:00:00"/>
    <x v="0"/>
    <x v="47"/>
    <s v="Boston"/>
    <x v="2"/>
    <n v="22"/>
    <n v="51"/>
    <n v="1122"/>
    <n v="347.82"/>
    <n v="0.31"/>
    <x v="1"/>
    <n v="2021"/>
    <x v="3"/>
    <x v="1"/>
    <x v="0"/>
    <n v="6.82"/>
  </r>
  <r>
    <x v="2"/>
    <n v="1185732"/>
    <d v="2021-04-14T00:00:00"/>
    <x v="0"/>
    <x v="47"/>
    <s v="Boston"/>
    <x v="3"/>
    <n v="23"/>
    <n v="39"/>
    <n v="897"/>
    <n v="251.16000000000003"/>
    <n v="0.28000000000000003"/>
    <x v="1"/>
    <n v="2021"/>
    <x v="3"/>
    <x v="1"/>
    <x v="0"/>
    <n v="6.44"/>
  </r>
  <r>
    <x v="2"/>
    <n v="1185732"/>
    <d v="2021-04-14T00:00:00"/>
    <x v="0"/>
    <x v="47"/>
    <s v="Boston"/>
    <x v="4"/>
    <n v="33"/>
    <n v="44"/>
    <n v="1452"/>
    <n v="392.04"/>
    <n v="0.27"/>
    <x v="1"/>
    <n v="2021"/>
    <x v="3"/>
    <x v="1"/>
    <x v="1"/>
    <n v="8.91"/>
  </r>
  <r>
    <x v="2"/>
    <n v="1185732"/>
    <d v="2021-04-14T00:00:00"/>
    <x v="0"/>
    <x v="47"/>
    <s v="Boston"/>
    <x v="5"/>
    <n v="30"/>
    <n v="94"/>
    <n v="2820"/>
    <n v="1015.1999999999999"/>
    <n v="0.36"/>
    <x v="1"/>
    <n v="2021"/>
    <x v="3"/>
    <x v="1"/>
    <x v="1"/>
    <n v="10.799999999999999"/>
  </r>
  <r>
    <x v="2"/>
    <n v="1185732"/>
    <d v="2021-05-13T00:00:00"/>
    <x v="0"/>
    <x v="47"/>
    <s v="Boston"/>
    <x v="0"/>
    <n v="41"/>
    <n v="173"/>
    <n v="7093"/>
    <n v="2553.48"/>
    <n v="0.36"/>
    <x v="1"/>
    <n v="2021"/>
    <x v="4"/>
    <x v="1"/>
    <x v="0"/>
    <n v="14.76"/>
  </r>
  <r>
    <x v="2"/>
    <n v="1185732"/>
    <d v="2021-05-13T00:00:00"/>
    <x v="0"/>
    <x v="47"/>
    <s v="Boston"/>
    <x v="1"/>
    <n v="34"/>
    <n v="68"/>
    <n v="2312"/>
    <n v="832.31999999999994"/>
    <n v="0.36"/>
    <x v="1"/>
    <n v="2021"/>
    <x v="4"/>
    <x v="1"/>
    <x v="0"/>
    <n v="12.239999999999998"/>
  </r>
  <r>
    <x v="2"/>
    <n v="1185732"/>
    <d v="2021-05-13T00:00:00"/>
    <x v="0"/>
    <x v="47"/>
    <s v="Boston"/>
    <x v="2"/>
    <n v="30"/>
    <n v="68"/>
    <n v="2040"/>
    <n v="632.4"/>
    <n v="0.31"/>
    <x v="1"/>
    <n v="2021"/>
    <x v="4"/>
    <x v="1"/>
    <x v="0"/>
    <n v="9.2999999999999989"/>
  </r>
  <r>
    <x v="2"/>
    <n v="1185732"/>
    <d v="2021-05-13T00:00:00"/>
    <x v="0"/>
    <x v="47"/>
    <s v="Boston"/>
    <x v="3"/>
    <n v="32"/>
    <n v="54"/>
    <n v="1728"/>
    <n v="518.4"/>
    <n v="0.3"/>
    <x v="1"/>
    <n v="2021"/>
    <x v="4"/>
    <x v="1"/>
    <x v="0"/>
    <n v="9.6"/>
  </r>
  <r>
    <x v="2"/>
    <n v="1185732"/>
    <d v="2021-05-13T00:00:00"/>
    <x v="0"/>
    <x v="47"/>
    <s v="Boston"/>
    <x v="4"/>
    <n v="39"/>
    <n v="60"/>
    <n v="2340"/>
    <n v="655.20000000000005"/>
    <n v="0.28000000000000003"/>
    <x v="1"/>
    <n v="2021"/>
    <x v="4"/>
    <x v="1"/>
    <x v="1"/>
    <n v="10.92"/>
  </r>
  <r>
    <x v="2"/>
    <n v="1185732"/>
    <d v="2021-05-13T00:00:00"/>
    <x v="0"/>
    <x v="47"/>
    <s v="Boston"/>
    <x v="5"/>
    <n v="43"/>
    <n v="104"/>
    <n v="4472"/>
    <n v="1520.4799999999998"/>
    <n v="0.33999999999999997"/>
    <x v="1"/>
    <n v="2021"/>
    <x v="4"/>
    <x v="1"/>
    <x v="1"/>
    <n v="14.619999999999997"/>
  </r>
  <r>
    <x v="2"/>
    <n v="1185732"/>
    <d v="2021-06-15T00:00:00"/>
    <x v="0"/>
    <x v="47"/>
    <s v="Boston"/>
    <x v="0"/>
    <n v="39"/>
    <n v="196"/>
    <n v="7644"/>
    <n v="2675.3999999999996"/>
    <n v="0.35"/>
    <x v="1"/>
    <n v="2021"/>
    <x v="11"/>
    <x v="1"/>
    <x v="0"/>
    <n v="13.649999999999999"/>
  </r>
  <r>
    <x v="2"/>
    <n v="1185732"/>
    <d v="2021-06-15T00:00:00"/>
    <x v="0"/>
    <x v="47"/>
    <s v="Boston"/>
    <x v="1"/>
    <n v="36"/>
    <n v="114"/>
    <n v="4104"/>
    <n v="1313.28"/>
    <n v="0.32"/>
    <x v="1"/>
    <n v="2021"/>
    <x v="11"/>
    <x v="1"/>
    <x v="0"/>
    <n v="11.52"/>
  </r>
  <r>
    <x v="2"/>
    <n v="1185732"/>
    <d v="2021-06-15T00:00:00"/>
    <x v="0"/>
    <x v="47"/>
    <s v="Boston"/>
    <x v="2"/>
    <n v="36"/>
    <n v="75"/>
    <n v="2700"/>
    <n v="837"/>
    <n v="0.31"/>
    <x v="1"/>
    <n v="2021"/>
    <x v="11"/>
    <x v="1"/>
    <x v="0"/>
    <n v="11.16"/>
  </r>
  <r>
    <x v="2"/>
    <n v="1185732"/>
    <d v="2021-06-15T00:00:00"/>
    <x v="0"/>
    <x v="47"/>
    <s v="Boston"/>
    <x v="3"/>
    <n v="34"/>
    <n v="72"/>
    <n v="2448"/>
    <n v="685.44"/>
    <n v="0.28000000000000003"/>
    <x v="1"/>
    <n v="2021"/>
    <x v="11"/>
    <x v="1"/>
    <x v="0"/>
    <n v="9.5200000000000014"/>
  </r>
  <r>
    <x v="2"/>
    <n v="1185732"/>
    <d v="2021-06-15T00:00:00"/>
    <x v="0"/>
    <x v="47"/>
    <s v="Boston"/>
    <x v="4"/>
    <n v="39"/>
    <n v="74"/>
    <n v="2886"/>
    <n v="923.52"/>
    <n v="0.32"/>
    <x v="1"/>
    <n v="2021"/>
    <x v="11"/>
    <x v="1"/>
    <x v="1"/>
    <n v="12.48"/>
  </r>
  <r>
    <x v="2"/>
    <n v="1185732"/>
    <d v="2021-06-15T00:00:00"/>
    <x v="0"/>
    <x v="47"/>
    <s v="Boston"/>
    <x v="5"/>
    <n v="47"/>
    <n v="120"/>
    <n v="5640"/>
    <n v="1973.9999999999998"/>
    <n v="0.35"/>
    <x v="1"/>
    <n v="2021"/>
    <x v="11"/>
    <x v="1"/>
    <x v="1"/>
    <n v="16.45"/>
  </r>
  <r>
    <x v="2"/>
    <n v="1185732"/>
    <d v="2021-07-13T00:00:00"/>
    <x v="0"/>
    <x v="47"/>
    <s v="Boston"/>
    <x v="0"/>
    <n v="37"/>
    <n v="180"/>
    <n v="6660"/>
    <n v="2197.7999999999997"/>
    <n v="0.32999999999999996"/>
    <x v="1"/>
    <n v="2021"/>
    <x v="5"/>
    <x v="2"/>
    <x v="0"/>
    <n v="12.209999999999999"/>
  </r>
  <r>
    <x v="2"/>
    <n v="1185732"/>
    <d v="2021-07-13T00:00:00"/>
    <x v="0"/>
    <x v="47"/>
    <s v="Boston"/>
    <x v="1"/>
    <n v="36"/>
    <n v="105"/>
    <n v="3780"/>
    <n v="1398.6"/>
    <n v="0.37"/>
    <x v="1"/>
    <n v="2021"/>
    <x v="5"/>
    <x v="2"/>
    <x v="0"/>
    <n v="13.319999999999999"/>
  </r>
  <r>
    <x v="2"/>
    <n v="1185732"/>
    <d v="2021-07-13T00:00:00"/>
    <x v="0"/>
    <x v="47"/>
    <s v="Boston"/>
    <x v="2"/>
    <n v="32"/>
    <n v="88"/>
    <n v="2816"/>
    <n v="844.8"/>
    <n v="0.3"/>
    <x v="1"/>
    <n v="2021"/>
    <x v="5"/>
    <x v="2"/>
    <x v="0"/>
    <n v="9.6"/>
  </r>
  <r>
    <x v="2"/>
    <n v="1185732"/>
    <d v="2021-07-13T00:00:00"/>
    <x v="0"/>
    <x v="47"/>
    <s v="Boston"/>
    <x v="3"/>
    <n v="34"/>
    <n v="77"/>
    <n v="2618"/>
    <n v="837.76"/>
    <n v="0.32"/>
    <x v="1"/>
    <n v="2021"/>
    <x v="5"/>
    <x v="2"/>
    <x v="0"/>
    <n v="10.879999999999999"/>
  </r>
  <r>
    <x v="2"/>
    <n v="1185732"/>
    <d v="2021-07-13T00:00:00"/>
    <x v="0"/>
    <x v="47"/>
    <s v="Boston"/>
    <x v="4"/>
    <n v="41"/>
    <n v="80"/>
    <n v="3280"/>
    <n v="1016.8"/>
    <n v="0.31"/>
    <x v="1"/>
    <n v="2021"/>
    <x v="5"/>
    <x v="2"/>
    <x v="1"/>
    <n v="12.709999999999999"/>
  </r>
  <r>
    <x v="2"/>
    <n v="1185732"/>
    <d v="2021-07-13T00:00:00"/>
    <x v="0"/>
    <x v="47"/>
    <s v="Boston"/>
    <x v="5"/>
    <n v="41"/>
    <n v="132"/>
    <n v="5412"/>
    <n v="1731.8400000000001"/>
    <n v="0.32"/>
    <x v="1"/>
    <n v="2021"/>
    <x v="5"/>
    <x v="2"/>
    <x v="1"/>
    <n v="13.120000000000001"/>
  </r>
  <r>
    <x v="2"/>
    <n v="1185732"/>
    <d v="2021-08-14T00:00:00"/>
    <x v="0"/>
    <x v="47"/>
    <s v="Boston"/>
    <x v="0"/>
    <n v="40"/>
    <n v="196"/>
    <n v="7840"/>
    <n v="2587.1999999999998"/>
    <n v="0.32999999999999996"/>
    <x v="1"/>
    <n v="2021"/>
    <x v="6"/>
    <x v="2"/>
    <x v="0"/>
    <n v="13.2"/>
  </r>
  <r>
    <x v="2"/>
    <n v="1185732"/>
    <d v="2021-08-14T00:00:00"/>
    <x v="0"/>
    <x v="47"/>
    <s v="Boston"/>
    <x v="1"/>
    <n v="33"/>
    <n v="112"/>
    <n v="3696"/>
    <n v="1182.72"/>
    <n v="0.32"/>
    <x v="1"/>
    <n v="2021"/>
    <x v="6"/>
    <x v="2"/>
    <x v="0"/>
    <n v="10.56"/>
  </r>
  <r>
    <x v="2"/>
    <n v="1185732"/>
    <d v="2021-08-14T00:00:00"/>
    <x v="0"/>
    <x v="47"/>
    <s v="Boston"/>
    <x v="2"/>
    <n v="29"/>
    <n v="85"/>
    <n v="2465"/>
    <n v="764.15"/>
    <n v="0.31"/>
    <x v="1"/>
    <n v="2021"/>
    <x v="6"/>
    <x v="2"/>
    <x v="0"/>
    <n v="8.99"/>
  </r>
  <r>
    <x v="2"/>
    <n v="1185732"/>
    <d v="2021-08-14T00:00:00"/>
    <x v="0"/>
    <x v="47"/>
    <s v="Boston"/>
    <x v="3"/>
    <n v="31"/>
    <n v="58"/>
    <n v="1798"/>
    <n v="503.44000000000005"/>
    <n v="0.28000000000000003"/>
    <x v="1"/>
    <n v="2021"/>
    <x v="6"/>
    <x v="2"/>
    <x v="0"/>
    <n v="8.6800000000000015"/>
  </r>
  <r>
    <x v="2"/>
    <n v="1185732"/>
    <d v="2021-08-14T00:00:00"/>
    <x v="0"/>
    <x v="47"/>
    <s v="Boston"/>
    <x v="4"/>
    <n v="40"/>
    <n v="51"/>
    <n v="2040"/>
    <n v="550.80000000000007"/>
    <n v="0.27"/>
    <x v="1"/>
    <n v="2021"/>
    <x v="6"/>
    <x v="2"/>
    <x v="1"/>
    <n v="10.8"/>
  </r>
  <r>
    <x v="2"/>
    <n v="1185732"/>
    <d v="2021-08-14T00:00:00"/>
    <x v="0"/>
    <x v="47"/>
    <s v="Boston"/>
    <x v="5"/>
    <n v="46"/>
    <n v="98"/>
    <n v="4508"/>
    <n v="1577.8"/>
    <n v="0.35"/>
    <x v="1"/>
    <n v="2021"/>
    <x v="6"/>
    <x v="2"/>
    <x v="1"/>
    <n v="16.099999999999998"/>
  </r>
  <r>
    <x v="2"/>
    <n v="1185732"/>
    <d v="2021-09-13T00:00:00"/>
    <x v="0"/>
    <x v="47"/>
    <s v="Boston"/>
    <x v="0"/>
    <n v="36"/>
    <n v="153"/>
    <n v="5508"/>
    <n v="1872.7199999999998"/>
    <n v="0.33999999999999997"/>
    <x v="1"/>
    <n v="2021"/>
    <x v="7"/>
    <x v="2"/>
    <x v="0"/>
    <n v="12.239999999999998"/>
  </r>
  <r>
    <x v="2"/>
    <n v="1185732"/>
    <d v="2021-09-13T00:00:00"/>
    <x v="0"/>
    <x v="47"/>
    <s v="Boston"/>
    <x v="1"/>
    <n v="35"/>
    <n v="88"/>
    <n v="3080"/>
    <n v="1139.5999999999999"/>
    <n v="0.37"/>
    <x v="1"/>
    <n v="2021"/>
    <x v="7"/>
    <x v="2"/>
    <x v="0"/>
    <n v="12.95"/>
  </r>
  <r>
    <x v="2"/>
    <n v="1185732"/>
    <d v="2021-09-13T00:00:00"/>
    <x v="0"/>
    <x v="47"/>
    <s v="Boston"/>
    <x v="2"/>
    <n v="30"/>
    <n v="47"/>
    <n v="1410"/>
    <n v="423"/>
    <n v="0.3"/>
    <x v="1"/>
    <n v="2021"/>
    <x v="7"/>
    <x v="2"/>
    <x v="0"/>
    <n v="9"/>
  </r>
  <r>
    <x v="2"/>
    <n v="1185732"/>
    <d v="2021-09-13T00:00:00"/>
    <x v="0"/>
    <x v="47"/>
    <s v="Boston"/>
    <x v="3"/>
    <n v="34"/>
    <n v="39"/>
    <n v="1326"/>
    <n v="358.02000000000004"/>
    <n v="0.27"/>
    <x v="1"/>
    <n v="2021"/>
    <x v="7"/>
    <x v="2"/>
    <x v="0"/>
    <n v="9.1800000000000015"/>
  </r>
  <r>
    <x v="2"/>
    <n v="1185732"/>
    <d v="2021-09-13T00:00:00"/>
    <x v="0"/>
    <x v="47"/>
    <s v="Boston"/>
    <x v="4"/>
    <n v="39"/>
    <n v="41"/>
    <n v="1599"/>
    <n v="495.69"/>
    <n v="0.31"/>
    <x v="1"/>
    <n v="2021"/>
    <x v="7"/>
    <x v="2"/>
    <x v="1"/>
    <n v="12.09"/>
  </r>
  <r>
    <x v="2"/>
    <n v="1185732"/>
    <d v="2021-09-13T00:00:00"/>
    <x v="0"/>
    <x v="47"/>
    <s v="Boston"/>
    <x v="5"/>
    <n v="41"/>
    <n v="77"/>
    <n v="3157"/>
    <n v="1041.81"/>
    <n v="0.32999999999999996"/>
    <x v="1"/>
    <n v="2021"/>
    <x v="7"/>
    <x v="2"/>
    <x v="1"/>
    <n v="13.53"/>
  </r>
  <r>
    <x v="2"/>
    <n v="1185732"/>
    <d v="2021-10-15T00:00:00"/>
    <x v="0"/>
    <x v="47"/>
    <s v="Boston"/>
    <x v="0"/>
    <n v="40"/>
    <n v="132"/>
    <n v="5280"/>
    <n v="1742.3999999999999"/>
    <n v="0.32999999999999996"/>
    <x v="1"/>
    <n v="2021"/>
    <x v="8"/>
    <x v="3"/>
    <x v="0"/>
    <n v="13.2"/>
  </r>
  <r>
    <x v="2"/>
    <n v="1185732"/>
    <d v="2021-10-15T00:00:00"/>
    <x v="0"/>
    <x v="47"/>
    <s v="Boston"/>
    <x v="1"/>
    <n v="37"/>
    <n v="68"/>
    <n v="2516"/>
    <n v="880.59999999999991"/>
    <n v="0.35"/>
    <x v="1"/>
    <n v="2021"/>
    <x v="8"/>
    <x v="3"/>
    <x v="0"/>
    <n v="12.95"/>
  </r>
  <r>
    <x v="2"/>
    <n v="1185732"/>
    <d v="2021-10-15T00:00:00"/>
    <x v="0"/>
    <x v="47"/>
    <s v="Boston"/>
    <x v="2"/>
    <n v="41"/>
    <n v="38"/>
    <n v="1558"/>
    <n v="467.4"/>
    <n v="0.3"/>
    <x v="1"/>
    <n v="2021"/>
    <x v="8"/>
    <x v="3"/>
    <x v="0"/>
    <n v="12.299999999999999"/>
  </r>
  <r>
    <x v="2"/>
    <n v="1185732"/>
    <d v="2021-10-15T00:00:00"/>
    <x v="0"/>
    <x v="47"/>
    <s v="Boston"/>
    <x v="3"/>
    <n v="38"/>
    <n v="32"/>
    <n v="1216"/>
    <n v="328.32000000000005"/>
    <n v="0.27"/>
    <x v="1"/>
    <n v="2021"/>
    <x v="8"/>
    <x v="3"/>
    <x v="0"/>
    <n v="10.260000000000002"/>
  </r>
  <r>
    <x v="2"/>
    <n v="1185732"/>
    <d v="2021-10-15T00:00:00"/>
    <x v="0"/>
    <x v="47"/>
    <s v="Boston"/>
    <x v="4"/>
    <n v="51"/>
    <n v="34"/>
    <n v="1734"/>
    <n v="485.52000000000004"/>
    <n v="0.28000000000000003"/>
    <x v="1"/>
    <n v="2021"/>
    <x v="8"/>
    <x v="3"/>
    <x v="1"/>
    <n v="14.280000000000001"/>
  </r>
  <r>
    <x v="5"/>
    <n v="1185732"/>
    <d v="2021-10-15T00:00:00"/>
    <x v="0"/>
    <x v="47"/>
    <s v="Boston"/>
    <x v="5"/>
    <n v="51"/>
    <n v="68"/>
    <n v="3468"/>
    <n v="1213.8"/>
    <n v="0.35"/>
    <x v="1"/>
    <n v="2021"/>
    <x v="8"/>
    <x v="3"/>
    <x v="1"/>
    <n v="17.849999999999998"/>
  </r>
  <r>
    <x v="5"/>
    <n v="1185732"/>
    <d v="2021-11-14T00:00:00"/>
    <x v="0"/>
    <x v="47"/>
    <s v="Boston"/>
    <x v="0"/>
    <n v="49"/>
    <n v="120"/>
    <n v="5880"/>
    <n v="2058"/>
    <n v="0.35"/>
    <x v="1"/>
    <n v="2021"/>
    <x v="9"/>
    <x v="3"/>
    <x v="0"/>
    <n v="17.149999999999999"/>
  </r>
  <r>
    <x v="5"/>
    <n v="1185732"/>
    <d v="2021-11-14T00:00:00"/>
    <x v="0"/>
    <x v="47"/>
    <s v="Boston"/>
    <x v="1"/>
    <n v="40"/>
    <n v="102"/>
    <n v="4080"/>
    <n v="1428"/>
    <n v="0.35"/>
    <x v="1"/>
    <n v="2021"/>
    <x v="9"/>
    <x v="3"/>
    <x v="0"/>
    <n v="14"/>
  </r>
  <r>
    <x v="5"/>
    <n v="1185732"/>
    <d v="2021-11-14T00:00:00"/>
    <x v="0"/>
    <x v="47"/>
    <s v="Boston"/>
    <x v="2"/>
    <n v="44"/>
    <n v="91"/>
    <n v="4004"/>
    <n v="1201.2"/>
    <n v="0.3"/>
    <x v="1"/>
    <n v="2021"/>
    <x v="9"/>
    <x v="3"/>
    <x v="0"/>
    <n v="13.200000000000001"/>
  </r>
  <r>
    <x v="5"/>
    <n v="1185732"/>
    <d v="2021-11-14T00:00:00"/>
    <x v="0"/>
    <x v="47"/>
    <s v="Boston"/>
    <x v="3"/>
    <n v="42"/>
    <n v="83"/>
    <n v="3486"/>
    <n v="1010.9399999999999"/>
    <n v="0.28999999999999998"/>
    <x v="1"/>
    <n v="2021"/>
    <x v="9"/>
    <x v="3"/>
    <x v="0"/>
    <n v="12.18"/>
  </r>
  <r>
    <x v="5"/>
    <n v="1185732"/>
    <d v="2021-11-14T00:00:00"/>
    <x v="0"/>
    <x v="47"/>
    <s v="Boston"/>
    <x v="4"/>
    <n v="50"/>
    <n v="78"/>
    <n v="3900"/>
    <n v="1248"/>
    <n v="0.32"/>
    <x v="1"/>
    <n v="2021"/>
    <x v="9"/>
    <x v="3"/>
    <x v="1"/>
    <n v="16"/>
  </r>
  <r>
    <x v="5"/>
    <n v="1185732"/>
    <d v="2021-11-14T00:00:00"/>
    <x v="0"/>
    <x v="47"/>
    <s v="Boston"/>
    <x v="5"/>
    <n v="48"/>
    <n v="123"/>
    <n v="5904"/>
    <n v="2066.4"/>
    <n v="0.35"/>
    <x v="1"/>
    <n v="2021"/>
    <x v="9"/>
    <x v="3"/>
    <x v="1"/>
    <n v="16.8"/>
  </r>
  <r>
    <x v="5"/>
    <n v="1185732"/>
    <d v="2021-12-13T00:00:00"/>
    <x v="0"/>
    <x v="47"/>
    <s v="Boston"/>
    <x v="0"/>
    <n v="51"/>
    <n v="178"/>
    <n v="9078"/>
    <n v="3177.2999999999997"/>
    <n v="0.35"/>
    <x v="1"/>
    <n v="2021"/>
    <x v="10"/>
    <x v="3"/>
    <x v="0"/>
    <n v="17.849999999999998"/>
  </r>
  <r>
    <x v="5"/>
    <n v="1185732"/>
    <d v="2021-12-13T00:00:00"/>
    <x v="0"/>
    <x v="47"/>
    <s v="Boston"/>
    <x v="1"/>
    <n v="37"/>
    <n v="113"/>
    <n v="4181"/>
    <n v="1337.92"/>
    <n v="0.32"/>
    <x v="1"/>
    <n v="2021"/>
    <x v="10"/>
    <x v="3"/>
    <x v="0"/>
    <n v="11.84"/>
  </r>
  <r>
    <x v="5"/>
    <n v="1185732"/>
    <d v="2021-12-13T00:00:00"/>
    <x v="0"/>
    <x v="47"/>
    <s v="Boston"/>
    <x v="2"/>
    <n v="36"/>
    <n v="112"/>
    <n v="4032"/>
    <n v="1088.6400000000001"/>
    <n v="0.27"/>
    <x v="1"/>
    <n v="2021"/>
    <x v="10"/>
    <x v="3"/>
    <x v="0"/>
    <n v="9.7200000000000006"/>
  </r>
  <r>
    <x v="5"/>
    <n v="1185732"/>
    <d v="2021-12-13T00:00:00"/>
    <x v="0"/>
    <x v="47"/>
    <s v="Boston"/>
    <x v="3"/>
    <n v="43"/>
    <n v="105"/>
    <n v="4515"/>
    <n v="1264.2"/>
    <n v="0.28000000000000003"/>
    <x v="1"/>
    <n v="2021"/>
    <x v="10"/>
    <x v="3"/>
    <x v="0"/>
    <n v="12.040000000000001"/>
  </r>
  <r>
    <x v="5"/>
    <n v="1185732"/>
    <d v="2021-12-13T00:00:00"/>
    <x v="0"/>
    <x v="47"/>
    <s v="Boston"/>
    <x v="4"/>
    <n v="52"/>
    <n v="90"/>
    <n v="4680"/>
    <n v="1357.1999999999998"/>
    <n v="0.28999999999999998"/>
    <x v="1"/>
    <n v="2021"/>
    <x v="10"/>
    <x v="3"/>
    <x v="1"/>
    <n v="15.079999999999998"/>
  </r>
  <r>
    <x v="5"/>
    <n v="1185732"/>
    <d v="2021-12-13T00:00:00"/>
    <x v="0"/>
    <x v="47"/>
    <s v="Boston"/>
    <x v="5"/>
    <n v="51"/>
    <n v="128"/>
    <n v="6528"/>
    <n v="2154.2399999999998"/>
    <n v="0.32999999999999996"/>
    <x v="1"/>
    <n v="2021"/>
    <x v="10"/>
    <x v="3"/>
    <x v="1"/>
    <n v="16.829999999999998"/>
  </r>
  <r>
    <x v="5"/>
    <n v="1185732"/>
    <d v="2021-01-14T00:00:00"/>
    <x v="0"/>
    <x v="47"/>
    <s v="Boston"/>
    <x v="0"/>
    <n v="35"/>
    <n v="179"/>
    <n v="6265"/>
    <n v="3257.8"/>
    <n v="0.52"/>
    <x v="1"/>
    <n v="2021"/>
    <x v="0"/>
    <x v="0"/>
    <x v="0"/>
    <n v="18.2"/>
  </r>
  <r>
    <x v="5"/>
    <n v="1185732"/>
    <d v="2021-01-14T00:00:00"/>
    <x v="0"/>
    <x v="47"/>
    <s v="Boston"/>
    <x v="1"/>
    <n v="36"/>
    <n v="107"/>
    <n v="3852"/>
    <n v="1887.48"/>
    <n v="0.49"/>
    <x v="1"/>
    <n v="2021"/>
    <x v="0"/>
    <x v="0"/>
    <x v="0"/>
    <n v="17.64"/>
  </r>
  <r>
    <x v="5"/>
    <n v="1185732"/>
    <d v="2021-01-14T00:00:00"/>
    <x v="0"/>
    <x v="47"/>
    <s v="Boston"/>
    <x v="2"/>
    <n v="27"/>
    <n v="101"/>
    <n v="2727"/>
    <n v="1090.8"/>
    <n v="0.39999999999999997"/>
    <x v="1"/>
    <n v="2021"/>
    <x v="0"/>
    <x v="0"/>
    <x v="0"/>
    <n v="10.799999999999999"/>
  </r>
  <r>
    <x v="5"/>
    <n v="1185732"/>
    <d v="2021-01-14T00:00:00"/>
    <x v="0"/>
    <x v="47"/>
    <s v="Boston"/>
    <x v="3"/>
    <n v="29"/>
    <n v="53"/>
    <n v="1537"/>
    <n v="599.42999999999995"/>
    <n v="0.38999999999999996"/>
    <x v="1"/>
    <n v="2021"/>
    <x v="0"/>
    <x v="0"/>
    <x v="0"/>
    <n v="11.309999999999999"/>
  </r>
  <r>
    <x v="5"/>
    <n v="1185732"/>
    <d v="2021-01-14T00:00:00"/>
    <x v="0"/>
    <x v="47"/>
    <s v="Boston"/>
    <x v="4"/>
    <n v="37"/>
    <n v="70"/>
    <n v="2590"/>
    <n v="1061.8999999999999"/>
    <n v="0.41"/>
    <x v="1"/>
    <n v="2021"/>
    <x v="0"/>
    <x v="0"/>
    <x v="1"/>
    <n v="15.169999999999998"/>
  </r>
  <r>
    <x v="5"/>
    <n v="1185732"/>
    <d v="2021-01-14T00:00:00"/>
    <x v="0"/>
    <x v="47"/>
    <s v="Boston"/>
    <x v="5"/>
    <n v="34"/>
    <n v="104"/>
    <n v="3536"/>
    <n v="1520.4799999999998"/>
    <n v="0.42999999999999994"/>
    <x v="1"/>
    <n v="2021"/>
    <x v="0"/>
    <x v="0"/>
    <x v="1"/>
    <n v="14.619999999999997"/>
  </r>
  <r>
    <x v="5"/>
    <n v="1185732"/>
    <d v="2021-02-12T00:00:00"/>
    <x v="0"/>
    <x v="47"/>
    <s v="Boston"/>
    <x v="0"/>
    <n v="33"/>
    <n v="184"/>
    <n v="6072"/>
    <n v="2853.84"/>
    <n v="0.47000000000000003"/>
    <x v="1"/>
    <n v="2021"/>
    <x v="1"/>
    <x v="0"/>
    <x v="0"/>
    <n v="15.510000000000002"/>
  </r>
  <r>
    <x v="5"/>
    <n v="1185732"/>
    <d v="2021-02-12T00:00:00"/>
    <x v="0"/>
    <x v="47"/>
    <s v="Boston"/>
    <x v="1"/>
    <n v="33"/>
    <n v="72"/>
    <n v="2376"/>
    <n v="1116.72"/>
    <n v="0.47000000000000003"/>
    <x v="1"/>
    <n v="2021"/>
    <x v="1"/>
    <x v="0"/>
    <x v="0"/>
    <n v="15.51"/>
  </r>
  <r>
    <x v="5"/>
    <n v="1185732"/>
    <d v="2021-02-12T00:00:00"/>
    <x v="0"/>
    <x v="47"/>
    <s v="Boston"/>
    <x v="2"/>
    <n v="25"/>
    <n v="85"/>
    <n v="2125"/>
    <n v="849.99999999999989"/>
    <n v="0.39999999999999997"/>
    <x v="1"/>
    <n v="2021"/>
    <x v="1"/>
    <x v="0"/>
    <x v="0"/>
    <n v="9.9999999999999982"/>
  </r>
  <r>
    <x v="5"/>
    <n v="1185732"/>
    <d v="2021-02-12T00:00:00"/>
    <x v="0"/>
    <x v="48"/>
    <s v="Burlington"/>
    <x v="3"/>
    <n v="30"/>
    <n v="48"/>
    <n v="1440"/>
    <n v="547.20000000000005"/>
    <n v="0.38"/>
    <x v="1"/>
    <n v="2021"/>
    <x v="1"/>
    <x v="0"/>
    <x v="0"/>
    <n v="11.4"/>
  </r>
  <r>
    <x v="5"/>
    <n v="1185732"/>
    <d v="2021-02-12T00:00:00"/>
    <x v="0"/>
    <x v="48"/>
    <s v="Burlington"/>
    <x v="4"/>
    <n v="36"/>
    <n v="68"/>
    <n v="2448"/>
    <n v="954.71999999999991"/>
    <n v="0.38999999999999996"/>
    <x v="1"/>
    <n v="2021"/>
    <x v="1"/>
    <x v="0"/>
    <x v="1"/>
    <n v="14.04"/>
  </r>
  <r>
    <x v="5"/>
    <n v="1185732"/>
    <d v="2021-02-12T00:00:00"/>
    <x v="0"/>
    <x v="48"/>
    <s v="Burlington"/>
    <x v="5"/>
    <n v="35"/>
    <n v="107"/>
    <n v="3745"/>
    <n v="1760.1499999999999"/>
    <n v="0.47"/>
    <x v="1"/>
    <n v="2021"/>
    <x v="1"/>
    <x v="0"/>
    <x v="1"/>
    <n v="16.45"/>
  </r>
  <r>
    <x v="5"/>
    <n v="1185732"/>
    <d v="2021-03-10T00:00:00"/>
    <x v="0"/>
    <x v="48"/>
    <s v="Burlington"/>
    <x v="0"/>
    <n v="35"/>
    <n v="185"/>
    <n v="6475"/>
    <n v="3172.75"/>
    <n v="0.49"/>
    <x v="1"/>
    <n v="2021"/>
    <x v="2"/>
    <x v="0"/>
    <x v="0"/>
    <n v="17.149999999999999"/>
  </r>
  <r>
    <x v="5"/>
    <n v="1185732"/>
    <d v="2021-03-10T00:00:00"/>
    <x v="0"/>
    <x v="48"/>
    <s v="Burlington"/>
    <x v="1"/>
    <n v="36"/>
    <n v="80"/>
    <n v="2880"/>
    <n v="1440"/>
    <n v="0.5"/>
    <x v="1"/>
    <n v="2021"/>
    <x v="2"/>
    <x v="0"/>
    <x v="0"/>
    <n v="18"/>
  </r>
  <r>
    <x v="5"/>
    <n v="1185732"/>
    <d v="2021-03-10T00:00:00"/>
    <x v="0"/>
    <x v="48"/>
    <s v="Burlington"/>
    <x v="2"/>
    <n v="23"/>
    <n v="85"/>
    <n v="1955"/>
    <n v="742.9"/>
    <n v="0.38"/>
    <x v="1"/>
    <n v="2021"/>
    <x v="2"/>
    <x v="0"/>
    <x v="0"/>
    <n v="8.74"/>
  </r>
  <r>
    <x v="5"/>
    <n v="1185732"/>
    <d v="2021-03-10T00:00:00"/>
    <x v="0"/>
    <x v="48"/>
    <s v="Burlington"/>
    <x v="3"/>
    <n v="30"/>
    <n v="39"/>
    <n v="1170"/>
    <n v="467.99999999999994"/>
    <n v="0.39999999999999997"/>
    <x v="1"/>
    <n v="2021"/>
    <x v="2"/>
    <x v="0"/>
    <x v="0"/>
    <n v="11.999999999999998"/>
  </r>
  <r>
    <x v="5"/>
    <n v="1185732"/>
    <d v="2021-03-10T00:00:00"/>
    <x v="0"/>
    <x v="48"/>
    <s v="Burlington"/>
    <x v="4"/>
    <n v="36"/>
    <n v="56"/>
    <n v="2016"/>
    <n v="786.2399999999999"/>
    <n v="0.38999999999999996"/>
    <x v="1"/>
    <n v="2021"/>
    <x v="2"/>
    <x v="0"/>
    <x v="1"/>
    <n v="14.039999999999997"/>
  </r>
  <r>
    <x v="5"/>
    <n v="1185732"/>
    <d v="2021-03-10T00:00:00"/>
    <x v="0"/>
    <x v="48"/>
    <s v="Burlington"/>
    <x v="5"/>
    <n v="29"/>
    <n v="96"/>
    <n v="2784"/>
    <n v="1280.6399999999999"/>
    <n v="0.45999999999999996"/>
    <x v="1"/>
    <n v="2021"/>
    <x v="2"/>
    <x v="0"/>
    <x v="1"/>
    <n v="13.339999999999998"/>
  </r>
  <r>
    <x v="5"/>
    <n v="1185732"/>
    <d v="2021-04-11T00:00:00"/>
    <x v="0"/>
    <x v="48"/>
    <s v="Burlington"/>
    <x v="0"/>
    <n v="30"/>
    <n v="168"/>
    <n v="5040"/>
    <n v="2620.8000000000002"/>
    <n v="0.52"/>
    <x v="1"/>
    <n v="2021"/>
    <x v="3"/>
    <x v="1"/>
    <x v="0"/>
    <n v="15.600000000000001"/>
  </r>
  <r>
    <x v="5"/>
    <n v="1185732"/>
    <d v="2021-04-11T00:00:00"/>
    <x v="0"/>
    <x v="48"/>
    <s v="Burlington"/>
    <x v="1"/>
    <n v="35"/>
    <n v="68"/>
    <n v="2380"/>
    <n v="1118.6000000000001"/>
    <n v="0.47000000000000003"/>
    <x v="1"/>
    <n v="2021"/>
    <x v="3"/>
    <x v="1"/>
    <x v="0"/>
    <n v="16.450000000000003"/>
  </r>
  <r>
    <x v="5"/>
    <n v="1185732"/>
    <d v="2021-04-11T00:00:00"/>
    <x v="0"/>
    <x v="48"/>
    <s v="Burlington"/>
    <x v="2"/>
    <n v="25"/>
    <n v="74"/>
    <n v="1850"/>
    <n v="777"/>
    <n v="0.42"/>
    <x v="1"/>
    <n v="2021"/>
    <x v="3"/>
    <x v="1"/>
    <x v="0"/>
    <n v="10.5"/>
  </r>
  <r>
    <x v="5"/>
    <n v="1185732"/>
    <d v="2021-04-11T00:00:00"/>
    <x v="0"/>
    <x v="48"/>
    <s v="Burlington"/>
    <x v="3"/>
    <n v="30"/>
    <n v="50"/>
    <n v="1500"/>
    <n v="600"/>
    <n v="0.39999999999999997"/>
    <x v="1"/>
    <n v="2021"/>
    <x v="3"/>
    <x v="1"/>
    <x v="0"/>
    <n v="12"/>
  </r>
  <r>
    <x v="5"/>
    <n v="1185732"/>
    <d v="2021-04-11T00:00:00"/>
    <x v="0"/>
    <x v="48"/>
    <s v="Burlington"/>
    <x v="4"/>
    <n v="41"/>
    <n v="53"/>
    <n v="2173"/>
    <n v="912.66"/>
    <n v="0.42"/>
    <x v="1"/>
    <n v="2021"/>
    <x v="3"/>
    <x v="1"/>
    <x v="1"/>
    <n v="17.22"/>
  </r>
  <r>
    <x v="5"/>
    <n v="1185732"/>
    <d v="2021-04-11T00:00:00"/>
    <x v="0"/>
    <x v="48"/>
    <s v="Burlington"/>
    <x v="5"/>
    <n v="36"/>
    <n v="90"/>
    <n v="3240"/>
    <n v="1425.6"/>
    <n v="0.43999999999999995"/>
    <x v="1"/>
    <n v="2021"/>
    <x v="3"/>
    <x v="1"/>
    <x v="1"/>
    <n v="15.84"/>
  </r>
  <r>
    <x v="5"/>
    <n v="1185732"/>
    <d v="2021-05-10T00:00:00"/>
    <x v="0"/>
    <x v="48"/>
    <s v="Burlington"/>
    <x v="0"/>
    <n v="48"/>
    <n v="177"/>
    <n v="8496"/>
    <n v="4332.96"/>
    <n v="0.51"/>
    <x v="1"/>
    <n v="2021"/>
    <x v="4"/>
    <x v="1"/>
    <x v="0"/>
    <n v="24.48"/>
  </r>
  <r>
    <x v="5"/>
    <n v="1185732"/>
    <d v="2021-05-10T00:00:00"/>
    <x v="0"/>
    <x v="48"/>
    <s v="Burlington"/>
    <x v="1"/>
    <n v="41"/>
    <n v="94"/>
    <n v="3854"/>
    <n v="1965.54"/>
    <n v="0.51"/>
    <x v="1"/>
    <n v="2021"/>
    <x v="4"/>
    <x v="1"/>
    <x v="0"/>
    <n v="20.91"/>
  </r>
  <r>
    <x v="5"/>
    <n v="1185732"/>
    <d v="2021-05-10T00:00:00"/>
    <x v="0"/>
    <x v="48"/>
    <s v="Burlington"/>
    <x v="2"/>
    <n v="37"/>
    <n v="96"/>
    <n v="3552"/>
    <n v="1314.24"/>
    <n v="0.37"/>
    <x v="1"/>
    <n v="2021"/>
    <x v="4"/>
    <x v="1"/>
    <x v="0"/>
    <n v="13.69"/>
  </r>
  <r>
    <x v="5"/>
    <n v="1185732"/>
    <d v="2021-05-10T00:00:00"/>
    <x v="0"/>
    <x v="48"/>
    <s v="Burlington"/>
    <x v="3"/>
    <n v="40"/>
    <n v="83"/>
    <n v="3320"/>
    <n v="1328"/>
    <n v="0.39999999999999997"/>
    <x v="1"/>
    <n v="2021"/>
    <x v="4"/>
    <x v="1"/>
    <x v="0"/>
    <n v="16"/>
  </r>
  <r>
    <x v="5"/>
    <n v="1185732"/>
    <d v="2021-05-10T00:00:00"/>
    <x v="0"/>
    <x v="48"/>
    <s v="Burlington"/>
    <x v="4"/>
    <n v="46"/>
    <n v="91"/>
    <n v="4186"/>
    <n v="1716.26"/>
    <n v="0.41"/>
    <x v="1"/>
    <n v="2021"/>
    <x v="4"/>
    <x v="1"/>
    <x v="1"/>
    <n v="18.86"/>
  </r>
  <r>
    <x v="5"/>
    <n v="1185732"/>
    <d v="2021-05-10T00:00:00"/>
    <x v="0"/>
    <x v="48"/>
    <s v="Burlington"/>
    <x v="5"/>
    <n v="47"/>
    <n v="120"/>
    <n v="5640"/>
    <n v="2594.3999999999996"/>
    <n v="0.45999999999999996"/>
    <x v="1"/>
    <n v="2021"/>
    <x v="4"/>
    <x v="1"/>
    <x v="1"/>
    <n v="21.619999999999997"/>
  </r>
  <r>
    <x v="5"/>
    <n v="1185732"/>
    <d v="2021-06-12T00:00:00"/>
    <x v="0"/>
    <x v="48"/>
    <s v="Burlington"/>
    <x v="0"/>
    <n v="47"/>
    <n v="195"/>
    <n v="9165"/>
    <n v="4490.8500000000004"/>
    <n v="0.49"/>
    <x v="1"/>
    <n v="2021"/>
    <x v="11"/>
    <x v="1"/>
    <x v="0"/>
    <n v="23.03"/>
  </r>
  <r>
    <x v="5"/>
    <n v="1185732"/>
    <d v="2021-06-12T00:00:00"/>
    <x v="0"/>
    <x v="48"/>
    <s v="Burlington"/>
    <x v="1"/>
    <n v="44"/>
    <n v="120"/>
    <n v="5280"/>
    <n v="2640"/>
    <n v="0.5"/>
    <x v="1"/>
    <n v="2021"/>
    <x v="11"/>
    <x v="1"/>
    <x v="0"/>
    <n v="22"/>
  </r>
  <r>
    <x v="5"/>
    <n v="1185732"/>
    <d v="2021-06-12T00:00:00"/>
    <x v="0"/>
    <x v="48"/>
    <s v="Burlington"/>
    <x v="2"/>
    <n v="35"/>
    <n v="104"/>
    <n v="3640"/>
    <n v="1419.6"/>
    <n v="0.38999999999999996"/>
    <x v="1"/>
    <n v="2021"/>
    <x v="11"/>
    <x v="1"/>
    <x v="0"/>
    <n v="13.649999999999999"/>
  </r>
  <r>
    <x v="5"/>
    <n v="1185732"/>
    <d v="2021-06-12T00:00:00"/>
    <x v="0"/>
    <x v="48"/>
    <s v="Burlington"/>
    <x v="3"/>
    <n v="38"/>
    <n v="102"/>
    <n v="3876"/>
    <n v="1550.3999999999999"/>
    <n v="0.39999999999999997"/>
    <x v="1"/>
    <n v="2021"/>
    <x v="11"/>
    <x v="1"/>
    <x v="0"/>
    <n v="15.2"/>
  </r>
  <r>
    <x v="5"/>
    <n v="1185732"/>
    <d v="2021-06-12T00:00:00"/>
    <x v="0"/>
    <x v="48"/>
    <s v="Burlington"/>
    <x v="4"/>
    <n v="44"/>
    <n v="105"/>
    <n v="4620"/>
    <n v="1894.1999999999998"/>
    <n v="0.41"/>
    <x v="1"/>
    <n v="2021"/>
    <x v="11"/>
    <x v="1"/>
    <x v="1"/>
    <n v="18.04"/>
  </r>
  <r>
    <x v="5"/>
    <n v="1185732"/>
    <d v="2021-06-12T00:00:00"/>
    <x v="0"/>
    <x v="48"/>
    <s v="Burlington"/>
    <x v="5"/>
    <n v="49"/>
    <n v="158"/>
    <n v="7742"/>
    <n v="3483.8999999999996"/>
    <n v="0.44999999999999996"/>
    <x v="1"/>
    <n v="2021"/>
    <x v="11"/>
    <x v="1"/>
    <x v="1"/>
    <n v="22.049999999999997"/>
  </r>
  <r>
    <x v="5"/>
    <n v="1185732"/>
    <d v="2021-07-10T00:00:00"/>
    <x v="0"/>
    <x v="48"/>
    <s v="Burlington"/>
    <x v="0"/>
    <n v="45"/>
    <n v="209"/>
    <n v="9405"/>
    <n v="4890.6000000000004"/>
    <n v="0.52"/>
    <x v="1"/>
    <n v="2021"/>
    <x v="5"/>
    <x v="2"/>
    <x v="0"/>
    <n v="23.400000000000002"/>
  </r>
  <r>
    <x v="5"/>
    <n v="1185732"/>
    <d v="2021-07-10T00:00:00"/>
    <x v="0"/>
    <x v="48"/>
    <s v="Burlington"/>
    <x v="1"/>
    <n v="42"/>
    <n v="145"/>
    <n v="6090"/>
    <n v="3045"/>
    <n v="0.5"/>
    <x v="1"/>
    <n v="2021"/>
    <x v="5"/>
    <x v="2"/>
    <x v="0"/>
    <n v="21"/>
  </r>
  <r>
    <x v="5"/>
    <n v="1185732"/>
    <d v="2021-07-10T00:00:00"/>
    <x v="0"/>
    <x v="48"/>
    <s v="Burlington"/>
    <x v="2"/>
    <n v="33"/>
    <n v="109"/>
    <n v="3597"/>
    <n v="1330.8899999999999"/>
    <n v="0.37"/>
    <x v="1"/>
    <n v="2021"/>
    <x v="5"/>
    <x v="2"/>
    <x v="0"/>
    <n v="12.209999999999999"/>
  </r>
  <r>
    <x v="5"/>
    <n v="1185732"/>
    <d v="2021-07-10T00:00:00"/>
    <x v="0"/>
    <x v="48"/>
    <s v="Burlington"/>
    <x v="3"/>
    <n v="36"/>
    <n v="96"/>
    <n v="3456"/>
    <n v="1451.52"/>
    <n v="0.42"/>
    <x v="1"/>
    <n v="2021"/>
    <x v="5"/>
    <x v="2"/>
    <x v="0"/>
    <n v="15.12"/>
  </r>
  <r>
    <x v="5"/>
    <n v="1185732"/>
    <d v="2021-07-10T00:00:00"/>
    <x v="0"/>
    <x v="48"/>
    <s v="Burlington"/>
    <x v="4"/>
    <n v="39"/>
    <n v="114"/>
    <n v="4446"/>
    <n v="1689.48"/>
    <n v="0.38"/>
    <x v="1"/>
    <n v="2021"/>
    <x v="5"/>
    <x v="2"/>
    <x v="1"/>
    <n v="14.82"/>
  </r>
  <r>
    <x v="5"/>
    <n v="1185732"/>
    <d v="2021-07-10T00:00:00"/>
    <x v="0"/>
    <x v="48"/>
    <s v="Burlington"/>
    <x v="5"/>
    <n v="49"/>
    <n v="175"/>
    <n v="8575"/>
    <n v="4030.2499999999995"/>
    <n v="0.47"/>
    <x v="1"/>
    <n v="2021"/>
    <x v="5"/>
    <x v="2"/>
    <x v="1"/>
    <n v="23.029999999999998"/>
  </r>
  <r>
    <x v="5"/>
    <n v="1185732"/>
    <d v="2021-08-11T00:00:00"/>
    <x v="0"/>
    <x v="48"/>
    <s v="Burlington"/>
    <x v="0"/>
    <n v="42"/>
    <n v="215"/>
    <n v="9030"/>
    <n v="4605.3"/>
    <n v="0.51"/>
    <x v="1"/>
    <n v="2021"/>
    <x v="6"/>
    <x v="2"/>
    <x v="0"/>
    <n v="21.42"/>
  </r>
  <r>
    <x v="5"/>
    <n v="1185732"/>
    <d v="2021-08-11T00:00:00"/>
    <x v="0"/>
    <x v="48"/>
    <s v="Burlington"/>
    <x v="1"/>
    <n v="43"/>
    <n v="149"/>
    <n v="6407"/>
    <n v="3331.6400000000003"/>
    <n v="0.52"/>
    <x v="1"/>
    <n v="2021"/>
    <x v="6"/>
    <x v="2"/>
    <x v="0"/>
    <n v="22.360000000000003"/>
  </r>
  <r>
    <x v="5"/>
    <n v="1185732"/>
    <d v="2021-08-11T00:00:00"/>
    <x v="0"/>
    <x v="48"/>
    <s v="Burlington"/>
    <x v="2"/>
    <n v="34"/>
    <n v="116"/>
    <n v="3944"/>
    <n v="1538.1599999999999"/>
    <n v="0.38999999999999996"/>
    <x v="1"/>
    <n v="2021"/>
    <x v="6"/>
    <x v="2"/>
    <x v="0"/>
    <n v="13.259999999999998"/>
  </r>
  <r>
    <x v="5"/>
    <n v="1185732"/>
    <d v="2021-08-11T00:00:00"/>
    <x v="0"/>
    <x v="48"/>
    <s v="Burlington"/>
    <x v="3"/>
    <n v="40"/>
    <n v="85"/>
    <n v="3400"/>
    <n v="1428"/>
    <n v="0.42"/>
    <x v="1"/>
    <n v="2021"/>
    <x v="6"/>
    <x v="2"/>
    <x v="0"/>
    <n v="16.8"/>
  </r>
  <r>
    <x v="5"/>
    <n v="1185732"/>
    <d v="2021-08-11T00:00:00"/>
    <x v="0"/>
    <x v="48"/>
    <s v="Burlington"/>
    <x v="4"/>
    <n v="43"/>
    <n v="72"/>
    <n v="3096"/>
    <n v="1207.4399999999998"/>
    <n v="0.38999999999999996"/>
    <x v="1"/>
    <n v="2021"/>
    <x v="6"/>
    <x v="2"/>
    <x v="1"/>
    <n v="16.769999999999996"/>
  </r>
  <r>
    <x v="5"/>
    <n v="1185732"/>
    <d v="2021-08-11T00:00:00"/>
    <x v="0"/>
    <x v="48"/>
    <s v="Burlington"/>
    <x v="5"/>
    <n v="44"/>
    <n v="136"/>
    <n v="5984"/>
    <n v="2573.1199999999994"/>
    <n v="0.42999999999999994"/>
    <x v="1"/>
    <n v="2021"/>
    <x v="6"/>
    <x v="2"/>
    <x v="1"/>
    <n v="18.919999999999995"/>
  </r>
  <r>
    <x v="5"/>
    <n v="1185732"/>
    <d v="2021-09-10T00:00:00"/>
    <x v="0"/>
    <x v="48"/>
    <s v="Burlington"/>
    <x v="0"/>
    <n v="44"/>
    <n v="179"/>
    <n v="7876"/>
    <n v="3859.24"/>
    <n v="0.49"/>
    <x v="1"/>
    <n v="2021"/>
    <x v="7"/>
    <x v="2"/>
    <x v="0"/>
    <n v="21.56"/>
  </r>
  <r>
    <x v="5"/>
    <n v="1185732"/>
    <d v="2021-09-10T00:00:00"/>
    <x v="0"/>
    <x v="48"/>
    <s v="Burlington"/>
    <x v="1"/>
    <n v="42"/>
    <n v="111"/>
    <n v="4662"/>
    <n v="2377.62"/>
    <n v="0.51"/>
    <x v="1"/>
    <n v="2021"/>
    <x v="7"/>
    <x v="2"/>
    <x v="0"/>
    <n v="21.419999999999998"/>
  </r>
  <r>
    <x v="5"/>
    <n v="1185732"/>
    <d v="2021-09-10T00:00:00"/>
    <x v="0"/>
    <x v="48"/>
    <s v="Burlington"/>
    <x v="2"/>
    <n v="40"/>
    <n v="72"/>
    <n v="2880"/>
    <n v="1209.5999999999999"/>
    <n v="0.42"/>
    <x v="1"/>
    <n v="2021"/>
    <x v="7"/>
    <x v="2"/>
    <x v="0"/>
    <n v="16.799999999999997"/>
  </r>
  <r>
    <x v="5"/>
    <n v="1185732"/>
    <d v="2021-09-10T00:00:00"/>
    <x v="0"/>
    <x v="48"/>
    <s v="Burlington"/>
    <x v="3"/>
    <n v="35"/>
    <n v="66"/>
    <n v="2310"/>
    <n v="923.99999999999989"/>
    <n v="0.39999999999999997"/>
    <x v="1"/>
    <n v="2021"/>
    <x v="7"/>
    <x v="2"/>
    <x v="0"/>
    <n v="13.999999999999998"/>
  </r>
  <r>
    <x v="5"/>
    <n v="1185732"/>
    <d v="2021-09-10T00:00:00"/>
    <x v="0"/>
    <x v="48"/>
    <s v="Burlington"/>
    <x v="4"/>
    <n v="48"/>
    <n v="68"/>
    <n v="3264"/>
    <n v="1207.68"/>
    <n v="0.37"/>
    <x v="1"/>
    <n v="2021"/>
    <x v="7"/>
    <x v="2"/>
    <x v="1"/>
    <n v="17.760000000000002"/>
  </r>
  <r>
    <x v="5"/>
    <n v="1185732"/>
    <d v="2021-09-10T00:00:00"/>
    <x v="0"/>
    <x v="48"/>
    <s v="Burlington"/>
    <x v="5"/>
    <n v="45"/>
    <n v="93"/>
    <n v="4185"/>
    <n v="1925.1"/>
    <n v="0.45999999999999996"/>
    <x v="1"/>
    <n v="2021"/>
    <x v="7"/>
    <x v="2"/>
    <x v="1"/>
    <n v="20.7"/>
  </r>
  <r>
    <x v="5"/>
    <n v="1185732"/>
    <d v="2021-10-12T00:00:00"/>
    <x v="0"/>
    <x v="48"/>
    <s v="Burlington"/>
    <x v="0"/>
    <n v="44"/>
    <n v="157"/>
    <n v="6908"/>
    <n v="3246.76"/>
    <n v="0.47000000000000003"/>
    <x v="1"/>
    <n v="2021"/>
    <x v="8"/>
    <x v="3"/>
    <x v="0"/>
    <n v="20.68"/>
  </r>
  <r>
    <x v="5"/>
    <n v="1185732"/>
    <d v="2021-10-12T00:00:00"/>
    <x v="0"/>
    <x v="48"/>
    <s v="Burlington"/>
    <x v="1"/>
    <n v="44"/>
    <n v="99"/>
    <n v="4356"/>
    <n v="2134.44"/>
    <n v="0.49"/>
    <x v="1"/>
    <n v="2021"/>
    <x v="8"/>
    <x v="3"/>
    <x v="0"/>
    <n v="21.560000000000002"/>
  </r>
  <r>
    <x v="5"/>
    <n v="1185732"/>
    <d v="2021-10-12T00:00:00"/>
    <x v="0"/>
    <x v="48"/>
    <s v="Burlington"/>
    <x v="2"/>
    <n v="40"/>
    <n v="66"/>
    <n v="2640"/>
    <n v="976.8"/>
    <n v="0.37"/>
    <x v="1"/>
    <n v="2021"/>
    <x v="8"/>
    <x v="3"/>
    <x v="0"/>
    <n v="14.799999999999999"/>
  </r>
  <r>
    <x v="5"/>
    <n v="1185732"/>
    <d v="2021-10-12T00:00:00"/>
    <x v="0"/>
    <x v="48"/>
    <s v="Burlington"/>
    <x v="3"/>
    <n v="46"/>
    <n v="61"/>
    <n v="2806"/>
    <n v="1038.22"/>
    <n v="0.37"/>
    <x v="1"/>
    <n v="2021"/>
    <x v="8"/>
    <x v="3"/>
    <x v="0"/>
    <n v="17.02"/>
  </r>
  <r>
    <x v="5"/>
    <n v="1185732"/>
    <d v="2021-10-12T00:00:00"/>
    <x v="0"/>
    <x v="48"/>
    <s v="Burlington"/>
    <x v="4"/>
    <n v="55"/>
    <n v="58"/>
    <n v="3190"/>
    <n v="1180.3"/>
    <n v="0.37"/>
    <x v="1"/>
    <n v="2021"/>
    <x v="8"/>
    <x v="3"/>
    <x v="1"/>
    <n v="20.349999999999998"/>
  </r>
  <r>
    <x v="3"/>
    <n v="1185732"/>
    <d v="2021-10-12T00:00:00"/>
    <x v="0"/>
    <x v="48"/>
    <s v="Burlington"/>
    <x v="5"/>
    <n v="54"/>
    <n v="90"/>
    <n v="4860"/>
    <n v="2235.6"/>
    <n v="0.45999999999999996"/>
    <x v="1"/>
    <n v="2021"/>
    <x v="8"/>
    <x v="3"/>
    <x v="1"/>
    <n v="24.84"/>
  </r>
  <r>
    <x v="3"/>
    <n v="1185732"/>
    <d v="2021-11-11T00:00:00"/>
    <x v="0"/>
    <x v="48"/>
    <s v="Burlington"/>
    <x v="0"/>
    <n v="54"/>
    <n v="140"/>
    <n v="7560"/>
    <n v="3780"/>
    <n v="0.5"/>
    <x v="1"/>
    <n v="2021"/>
    <x v="9"/>
    <x v="3"/>
    <x v="0"/>
    <n v="27"/>
  </r>
  <r>
    <x v="3"/>
    <n v="1185732"/>
    <d v="2021-11-11T00:00:00"/>
    <x v="0"/>
    <x v="48"/>
    <s v="Burlington"/>
    <x v="1"/>
    <n v="47"/>
    <n v="98"/>
    <n v="4606"/>
    <n v="2256.94"/>
    <n v="0.49"/>
    <x v="1"/>
    <n v="2021"/>
    <x v="9"/>
    <x v="3"/>
    <x v="0"/>
    <n v="23.03"/>
  </r>
  <r>
    <x v="3"/>
    <n v="1185732"/>
    <d v="2021-11-11T00:00:00"/>
    <x v="0"/>
    <x v="48"/>
    <s v="Burlington"/>
    <x v="2"/>
    <n v="46"/>
    <n v="102"/>
    <n v="4692"/>
    <n v="1736.04"/>
    <n v="0.37"/>
    <x v="1"/>
    <n v="2021"/>
    <x v="9"/>
    <x v="3"/>
    <x v="0"/>
    <n v="17.02"/>
  </r>
  <r>
    <x v="5"/>
    <n v="1185732"/>
    <d v="2021-11-11T00:00:00"/>
    <x v="0"/>
    <x v="48"/>
    <s v="Burlington"/>
    <x v="3"/>
    <n v="42"/>
    <n v="96"/>
    <n v="4032"/>
    <n v="1572.4799999999998"/>
    <n v="0.38999999999999996"/>
    <x v="1"/>
    <n v="2021"/>
    <x v="9"/>
    <x v="3"/>
    <x v="0"/>
    <n v="16.38"/>
  </r>
  <r>
    <x v="5"/>
    <n v="1185732"/>
    <d v="2021-11-11T00:00:00"/>
    <x v="0"/>
    <x v="48"/>
    <s v="Burlington"/>
    <x v="4"/>
    <n v="50"/>
    <n v="91"/>
    <n v="4550"/>
    <n v="1774.4999999999998"/>
    <n v="0.38999999999999996"/>
    <x v="1"/>
    <n v="2021"/>
    <x v="9"/>
    <x v="3"/>
    <x v="1"/>
    <n v="19.499999999999996"/>
  </r>
  <r>
    <x v="5"/>
    <n v="1185732"/>
    <d v="2021-11-11T00:00:00"/>
    <x v="0"/>
    <x v="48"/>
    <s v="Burlington"/>
    <x v="5"/>
    <n v="57"/>
    <n v="128"/>
    <n v="7296"/>
    <n v="3429.12"/>
    <n v="0.47"/>
    <x v="1"/>
    <n v="2021"/>
    <x v="9"/>
    <x v="3"/>
    <x v="1"/>
    <n v="26.79"/>
  </r>
  <r>
    <x v="5"/>
    <n v="1185732"/>
    <d v="2021-12-10T00:00:00"/>
    <x v="0"/>
    <x v="48"/>
    <s v="Burlington"/>
    <x v="0"/>
    <n v="48"/>
    <n v="186"/>
    <n v="8928"/>
    <n v="4285.4399999999996"/>
    <n v="0.48"/>
    <x v="1"/>
    <n v="2021"/>
    <x v="10"/>
    <x v="3"/>
    <x v="0"/>
    <n v="23.04"/>
  </r>
  <r>
    <x v="5"/>
    <n v="1185732"/>
    <d v="2021-12-10T00:00:00"/>
    <x v="0"/>
    <x v="48"/>
    <s v="Burlington"/>
    <x v="1"/>
    <n v="41"/>
    <n v="132"/>
    <n v="5412"/>
    <n v="2760.12"/>
    <n v="0.51"/>
    <x v="1"/>
    <n v="2021"/>
    <x v="10"/>
    <x v="3"/>
    <x v="0"/>
    <n v="20.91"/>
  </r>
  <r>
    <x v="5"/>
    <n v="1185732"/>
    <d v="2021-12-10T00:00:00"/>
    <x v="0"/>
    <x v="48"/>
    <s v="Burlington"/>
    <x v="2"/>
    <n v="44"/>
    <n v="131"/>
    <n v="5764"/>
    <n v="2305.6"/>
    <n v="0.39999999999999997"/>
    <x v="1"/>
    <n v="2021"/>
    <x v="10"/>
    <x v="3"/>
    <x v="0"/>
    <n v="17.599999999999998"/>
  </r>
  <r>
    <x v="5"/>
    <n v="1185732"/>
    <d v="2021-12-10T00:00:00"/>
    <x v="0"/>
    <x v="48"/>
    <s v="Burlington"/>
    <x v="3"/>
    <n v="44"/>
    <n v="101"/>
    <n v="4444"/>
    <n v="1866.48"/>
    <n v="0.42"/>
    <x v="1"/>
    <n v="2021"/>
    <x v="10"/>
    <x v="3"/>
    <x v="0"/>
    <n v="18.48"/>
  </r>
  <r>
    <x v="5"/>
    <n v="1185732"/>
    <d v="2021-12-10T00:00:00"/>
    <x v="0"/>
    <x v="48"/>
    <s v="Burlington"/>
    <x v="4"/>
    <n v="48"/>
    <n v="104"/>
    <n v="4992"/>
    <n v="2096.64"/>
    <n v="0.42"/>
    <x v="1"/>
    <n v="2021"/>
    <x v="10"/>
    <x v="3"/>
    <x v="1"/>
    <n v="20.16"/>
  </r>
  <r>
    <x v="5"/>
    <n v="1185732"/>
    <d v="2021-12-10T00:00:00"/>
    <x v="0"/>
    <x v="48"/>
    <s v="Burlington"/>
    <x v="5"/>
    <n v="60"/>
    <n v="145"/>
    <n v="8700"/>
    <n v="4088.9999999999995"/>
    <n v="0.47"/>
    <x v="1"/>
    <n v="2021"/>
    <x v="10"/>
    <x v="3"/>
    <x v="1"/>
    <n v="28.199999999999996"/>
  </r>
  <r>
    <x v="5"/>
    <n v="1185732"/>
    <d v="2021-01-21T00:00:00"/>
    <x v="0"/>
    <x v="48"/>
    <s v="Burlington"/>
    <x v="0"/>
    <n v="34"/>
    <n v="173"/>
    <n v="5882"/>
    <n v="2529.2600000000002"/>
    <n v="0.43000000000000005"/>
    <x v="1"/>
    <n v="2021"/>
    <x v="0"/>
    <x v="0"/>
    <x v="0"/>
    <n v="14.620000000000001"/>
  </r>
  <r>
    <x v="5"/>
    <n v="1185732"/>
    <d v="2021-01-21T00:00:00"/>
    <x v="0"/>
    <x v="48"/>
    <s v="Burlington"/>
    <x v="1"/>
    <n v="39"/>
    <n v="111"/>
    <n v="4329"/>
    <n v="1861.4700000000003"/>
    <n v="0.43000000000000005"/>
    <x v="1"/>
    <n v="2021"/>
    <x v="0"/>
    <x v="0"/>
    <x v="0"/>
    <n v="16.770000000000003"/>
  </r>
  <r>
    <x v="5"/>
    <n v="1185732"/>
    <d v="2021-01-21T00:00:00"/>
    <x v="0"/>
    <x v="48"/>
    <s v="Burlington"/>
    <x v="2"/>
    <n v="28"/>
    <n v="101"/>
    <n v="2828"/>
    <n v="1018.0799999999999"/>
    <n v="0.36"/>
    <x v="1"/>
    <n v="2021"/>
    <x v="0"/>
    <x v="0"/>
    <x v="0"/>
    <n v="10.08"/>
  </r>
  <r>
    <x v="5"/>
    <n v="1185732"/>
    <d v="2021-01-21T00:00:00"/>
    <x v="0"/>
    <x v="48"/>
    <s v="Burlington"/>
    <x v="3"/>
    <n v="36"/>
    <n v="60"/>
    <n v="2160"/>
    <n v="691.2"/>
    <n v="0.32"/>
    <x v="1"/>
    <n v="2021"/>
    <x v="0"/>
    <x v="0"/>
    <x v="0"/>
    <n v="11.520000000000001"/>
  </r>
  <r>
    <x v="5"/>
    <n v="1185732"/>
    <d v="2021-01-21T00:00:00"/>
    <x v="0"/>
    <x v="48"/>
    <s v="Burlington"/>
    <x v="4"/>
    <n v="43"/>
    <n v="74"/>
    <n v="3182"/>
    <n v="1050.06"/>
    <n v="0.32999999999999996"/>
    <x v="1"/>
    <n v="2021"/>
    <x v="0"/>
    <x v="0"/>
    <x v="1"/>
    <n v="14.19"/>
  </r>
  <r>
    <x v="5"/>
    <n v="1185732"/>
    <d v="2021-01-21T00:00:00"/>
    <x v="0"/>
    <x v="48"/>
    <s v="Burlington"/>
    <x v="5"/>
    <n v="35"/>
    <n v="101"/>
    <n v="3535"/>
    <n v="1413.9999999999998"/>
    <n v="0.39999999999999997"/>
    <x v="1"/>
    <n v="2021"/>
    <x v="0"/>
    <x v="0"/>
    <x v="1"/>
    <n v="13.999999999999998"/>
  </r>
  <r>
    <x v="5"/>
    <n v="1185732"/>
    <d v="2021-02-19T00:00:00"/>
    <x v="0"/>
    <x v="48"/>
    <s v="Burlington"/>
    <x v="0"/>
    <n v="34"/>
    <n v="186"/>
    <n v="6324"/>
    <n v="2782.56"/>
    <n v="0.44"/>
    <x v="1"/>
    <n v="2021"/>
    <x v="1"/>
    <x v="0"/>
    <x v="0"/>
    <n v="14.959999999999999"/>
  </r>
  <r>
    <x v="5"/>
    <n v="1185732"/>
    <d v="2021-02-19T00:00:00"/>
    <x v="0"/>
    <x v="48"/>
    <s v="Burlington"/>
    <x v="1"/>
    <n v="37"/>
    <n v="85"/>
    <n v="3145"/>
    <n v="1352.3500000000001"/>
    <n v="0.43000000000000005"/>
    <x v="1"/>
    <n v="2021"/>
    <x v="1"/>
    <x v="0"/>
    <x v="0"/>
    <n v="15.910000000000002"/>
  </r>
  <r>
    <x v="5"/>
    <n v="1185732"/>
    <d v="2021-02-19T00:00:00"/>
    <x v="0"/>
    <x v="48"/>
    <s v="Burlington"/>
    <x v="2"/>
    <n v="31"/>
    <n v="96"/>
    <n v="2976"/>
    <n v="1011.8399999999999"/>
    <n v="0.33999999999999997"/>
    <x v="1"/>
    <n v="2021"/>
    <x v="1"/>
    <x v="0"/>
    <x v="0"/>
    <n v="10.54"/>
  </r>
  <r>
    <x v="5"/>
    <n v="1185732"/>
    <d v="2021-02-19T00:00:00"/>
    <x v="0"/>
    <x v="49"/>
    <s v="Manchester"/>
    <x v="3"/>
    <n v="31"/>
    <n v="68"/>
    <n v="2108"/>
    <n v="716.71999999999991"/>
    <n v="0.33999999999999997"/>
    <x v="1"/>
    <n v="2021"/>
    <x v="1"/>
    <x v="0"/>
    <x v="0"/>
    <n v="10.54"/>
  </r>
  <r>
    <x v="5"/>
    <n v="1185732"/>
    <d v="2021-02-19T00:00:00"/>
    <x v="0"/>
    <x v="49"/>
    <s v="Manchester"/>
    <x v="4"/>
    <n v="41"/>
    <n v="96"/>
    <n v="3936"/>
    <n v="1298.8799999999999"/>
    <n v="0.32999999999999996"/>
    <x v="1"/>
    <n v="2021"/>
    <x v="1"/>
    <x v="0"/>
    <x v="1"/>
    <n v="13.53"/>
  </r>
  <r>
    <x v="5"/>
    <n v="1185732"/>
    <d v="2021-02-19T00:00:00"/>
    <x v="0"/>
    <x v="49"/>
    <s v="Manchester"/>
    <x v="5"/>
    <n v="36"/>
    <n v="124"/>
    <n v="4464"/>
    <n v="1785.6"/>
    <n v="0.39999999999999997"/>
    <x v="1"/>
    <n v="2021"/>
    <x v="1"/>
    <x v="0"/>
    <x v="1"/>
    <n v="14.399999999999999"/>
  </r>
  <r>
    <x v="5"/>
    <n v="1185732"/>
    <d v="2021-03-17T00:00:00"/>
    <x v="0"/>
    <x v="49"/>
    <s v="Manchester"/>
    <x v="0"/>
    <n v="39"/>
    <n v="188"/>
    <n v="7332"/>
    <n v="3372.7200000000003"/>
    <n v="0.46"/>
    <x v="1"/>
    <n v="2021"/>
    <x v="2"/>
    <x v="0"/>
    <x v="0"/>
    <n v="17.940000000000001"/>
  </r>
  <r>
    <x v="5"/>
    <n v="1185732"/>
    <d v="2021-03-17T00:00:00"/>
    <x v="0"/>
    <x v="49"/>
    <s v="Manchester"/>
    <x v="1"/>
    <n v="36"/>
    <n v="88"/>
    <n v="3168"/>
    <n v="1457.28"/>
    <n v="0.46"/>
    <x v="1"/>
    <n v="2021"/>
    <x v="2"/>
    <x v="0"/>
    <x v="0"/>
    <n v="16.559999999999999"/>
  </r>
  <r>
    <x v="5"/>
    <n v="1185732"/>
    <d v="2021-03-17T00:00:00"/>
    <x v="0"/>
    <x v="49"/>
    <s v="Manchester"/>
    <x v="2"/>
    <n v="32"/>
    <n v="105"/>
    <n v="3360"/>
    <n v="1142.3999999999999"/>
    <n v="0.33999999999999997"/>
    <x v="1"/>
    <n v="2021"/>
    <x v="2"/>
    <x v="0"/>
    <x v="0"/>
    <n v="10.879999999999999"/>
  </r>
  <r>
    <x v="5"/>
    <n v="1185732"/>
    <d v="2021-03-17T00:00:00"/>
    <x v="0"/>
    <x v="49"/>
    <s v="Manchester"/>
    <x v="3"/>
    <n v="33"/>
    <n v="45"/>
    <n v="1485"/>
    <n v="549.45000000000005"/>
    <n v="0.37"/>
    <x v="1"/>
    <n v="2021"/>
    <x v="2"/>
    <x v="0"/>
    <x v="0"/>
    <n v="12.21"/>
  </r>
  <r>
    <x v="5"/>
    <n v="1185732"/>
    <d v="2021-03-17T00:00:00"/>
    <x v="0"/>
    <x v="49"/>
    <s v="Manchester"/>
    <x v="4"/>
    <n v="47"/>
    <n v="60"/>
    <n v="2820"/>
    <n v="930.59999999999991"/>
    <n v="0.32999999999999996"/>
    <x v="1"/>
    <n v="2021"/>
    <x v="2"/>
    <x v="0"/>
    <x v="1"/>
    <n v="15.509999999999998"/>
  </r>
  <r>
    <x v="5"/>
    <n v="1185732"/>
    <d v="2021-03-17T00:00:00"/>
    <x v="0"/>
    <x v="49"/>
    <s v="Manchester"/>
    <x v="5"/>
    <n v="36"/>
    <n v="99"/>
    <n v="3564"/>
    <n v="1354.32"/>
    <n v="0.38"/>
    <x v="1"/>
    <n v="2021"/>
    <x v="2"/>
    <x v="0"/>
    <x v="1"/>
    <n v="13.68"/>
  </r>
  <r>
    <x v="5"/>
    <n v="1185732"/>
    <d v="2021-04-18T00:00:00"/>
    <x v="0"/>
    <x v="49"/>
    <s v="Manchester"/>
    <x v="0"/>
    <n v="33"/>
    <n v="187"/>
    <n v="6171"/>
    <n v="2591.8200000000002"/>
    <n v="0.42000000000000004"/>
    <x v="1"/>
    <n v="2021"/>
    <x v="3"/>
    <x v="1"/>
    <x v="0"/>
    <n v="13.860000000000001"/>
  </r>
  <r>
    <x v="5"/>
    <n v="1185732"/>
    <d v="2021-04-18T00:00:00"/>
    <x v="0"/>
    <x v="49"/>
    <s v="Manchester"/>
    <x v="1"/>
    <n v="38"/>
    <n v="85"/>
    <n v="3230"/>
    <n v="1356.6000000000001"/>
    <n v="0.42000000000000004"/>
    <x v="1"/>
    <n v="2021"/>
    <x v="3"/>
    <x v="1"/>
    <x v="0"/>
    <n v="15.96"/>
  </r>
  <r>
    <x v="5"/>
    <n v="1185732"/>
    <d v="2021-04-18T00:00:00"/>
    <x v="0"/>
    <x v="49"/>
    <s v="Manchester"/>
    <x v="2"/>
    <n v="26"/>
    <n v="80"/>
    <n v="2080"/>
    <n v="707.19999999999993"/>
    <n v="0.33999999999999997"/>
    <x v="1"/>
    <n v="2021"/>
    <x v="3"/>
    <x v="1"/>
    <x v="0"/>
    <n v="8.84"/>
  </r>
  <r>
    <x v="5"/>
    <n v="1185732"/>
    <d v="2021-04-18T00:00:00"/>
    <x v="0"/>
    <x v="49"/>
    <s v="Manchester"/>
    <x v="3"/>
    <n v="35"/>
    <n v="53"/>
    <n v="1855"/>
    <n v="593.6"/>
    <n v="0.32"/>
    <x v="1"/>
    <n v="2021"/>
    <x v="3"/>
    <x v="1"/>
    <x v="0"/>
    <n v="11.200000000000001"/>
  </r>
  <r>
    <x v="5"/>
    <n v="1185732"/>
    <d v="2021-04-18T00:00:00"/>
    <x v="0"/>
    <x v="49"/>
    <s v="Manchester"/>
    <x v="4"/>
    <n v="40"/>
    <n v="61"/>
    <n v="2440"/>
    <n v="805.19999999999993"/>
    <n v="0.32999999999999996"/>
    <x v="1"/>
    <n v="2021"/>
    <x v="3"/>
    <x v="1"/>
    <x v="1"/>
    <n v="13.2"/>
  </r>
  <r>
    <x v="5"/>
    <n v="1185732"/>
    <d v="2021-04-18T00:00:00"/>
    <x v="0"/>
    <x v="49"/>
    <s v="Manchester"/>
    <x v="5"/>
    <n v="33"/>
    <n v="101"/>
    <n v="3333"/>
    <n v="1233.21"/>
    <n v="0.37"/>
    <x v="1"/>
    <n v="2021"/>
    <x v="3"/>
    <x v="1"/>
    <x v="1"/>
    <n v="12.21"/>
  </r>
  <r>
    <x v="5"/>
    <n v="1185732"/>
    <d v="2021-05-17T00:00:00"/>
    <x v="0"/>
    <x v="49"/>
    <s v="Manchester"/>
    <x v="0"/>
    <n v="47"/>
    <n v="196"/>
    <n v="9212"/>
    <n v="3961.1600000000003"/>
    <n v="0.43000000000000005"/>
    <x v="1"/>
    <n v="2021"/>
    <x v="4"/>
    <x v="1"/>
    <x v="0"/>
    <n v="20.21"/>
  </r>
  <r>
    <x v="5"/>
    <n v="1185732"/>
    <d v="2021-05-17T00:00:00"/>
    <x v="0"/>
    <x v="49"/>
    <s v="Manchester"/>
    <x v="1"/>
    <n v="40"/>
    <n v="93"/>
    <n v="3720"/>
    <n v="1599.6000000000001"/>
    <n v="0.43000000000000005"/>
    <x v="1"/>
    <n v="2021"/>
    <x v="4"/>
    <x v="1"/>
    <x v="0"/>
    <n v="17.200000000000003"/>
  </r>
  <r>
    <x v="5"/>
    <n v="1185732"/>
    <d v="2021-05-17T00:00:00"/>
    <x v="0"/>
    <x v="49"/>
    <s v="Manchester"/>
    <x v="2"/>
    <n v="42"/>
    <n v="101"/>
    <n v="4242"/>
    <n v="1442.28"/>
    <n v="0.33999999999999997"/>
    <x v="1"/>
    <n v="2021"/>
    <x v="4"/>
    <x v="1"/>
    <x v="0"/>
    <n v="14.28"/>
  </r>
  <r>
    <x v="5"/>
    <n v="1185732"/>
    <d v="2021-05-17T00:00:00"/>
    <x v="0"/>
    <x v="49"/>
    <s v="Manchester"/>
    <x v="3"/>
    <n v="41"/>
    <n v="91"/>
    <n v="3731"/>
    <n v="1268.54"/>
    <n v="0.33999999999999997"/>
    <x v="1"/>
    <n v="2021"/>
    <x v="4"/>
    <x v="1"/>
    <x v="0"/>
    <n v="13.94"/>
  </r>
  <r>
    <x v="5"/>
    <n v="1185732"/>
    <d v="2021-05-17T00:00:00"/>
    <x v="0"/>
    <x v="49"/>
    <s v="Manchester"/>
    <x v="4"/>
    <n v="52"/>
    <n v="90"/>
    <n v="4680"/>
    <n v="1497.6000000000001"/>
    <n v="0.32"/>
    <x v="1"/>
    <n v="2021"/>
    <x v="4"/>
    <x v="1"/>
    <x v="1"/>
    <n v="16.64"/>
  </r>
  <r>
    <x v="5"/>
    <n v="1185732"/>
    <d v="2021-05-17T00:00:00"/>
    <x v="0"/>
    <x v="49"/>
    <s v="Manchester"/>
    <x v="5"/>
    <n v="46"/>
    <n v="140"/>
    <n v="6440"/>
    <n v="2511.6"/>
    <n v="0.38999999999999996"/>
    <x v="1"/>
    <n v="2021"/>
    <x v="4"/>
    <x v="1"/>
    <x v="1"/>
    <n v="17.939999999999998"/>
  </r>
  <r>
    <x v="5"/>
    <n v="1185732"/>
    <d v="2021-06-19T00:00:00"/>
    <x v="0"/>
    <x v="49"/>
    <s v="Manchester"/>
    <x v="0"/>
    <n v="44"/>
    <n v="216"/>
    <n v="9504"/>
    <n v="4371.84"/>
    <n v="0.46"/>
    <x v="1"/>
    <n v="2021"/>
    <x v="11"/>
    <x v="1"/>
    <x v="0"/>
    <n v="20.240000000000002"/>
  </r>
  <r>
    <x v="5"/>
    <n v="1185732"/>
    <d v="2021-06-19T00:00:00"/>
    <x v="0"/>
    <x v="49"/>
    <s v="Manchester"/>
    <x v="1"/>
    <n v="40"/>
    <n v="140"/>
    <n v="5600"/>
    <n v="2632"/>
    <n v="0.47000000000000003"/>
    <x v="1"/>
    <n v="2021"/>
    <x v="11"/>
    <x v="1"/>
    <x v="0"/>
    <n v="18.8"/>
  </r>
  <r>
    <x v="5"/>
    <n v="1185732"/>
    <d v="2021-06-19T00:00:00"/>
    <x v="0"/>
    <x v="49"/>
    <s v="Manchester"/>
    <x v="2"/>
    <n v="43"/>
    <n v="109"/>
    <n v="4687"/>
    <n v="1687.32"/>
    <n v="0.36"/>
    <x v="1"/>
    <n v="2021"/>
    <x v="11"/>
    <x v="1"/>
    <x v="0"/>
    <n v="15.479999999999999"/>
  </r>
  <r>
    <x v="5"/>
    <n v="1185732"/>
    <d v="2021-06-19T00:00:00"/>
    <x v="0"/>
    <x v="49"/>
    <s v="Manchester"/>
    <x v="3"/>
    <n v="37"/>
    <n v="104"/>
    <n v="3848"/>
    <n v="1308.32"/>
    <n v="0.33999999999999997"/>
    <x v="1"/>
    <n v="2021"/>
    <x v="11"/>
    <x v="1"/>
    <x v="0"/>
    <n v="12.58"/>
  </r>
  <r>
    <x v="5"/>
    <n v="1185732"/>
    <d v="2021-06-19T00:00:00"/>
    <x v="0"/>
    <x v="49"/>
    <s v="Manchester"/>
    <x v="4"/>
    <n v="47"/>
    <n v="114"/>
    <n v="5358"/>
    <n v="1982.46"/>
    <n v="0.37"/>
    <x v="1"/>
    <n v="2021"/>
    <x v="11"/>
    <x v="1"/>
    <x v="1"/>
    <n v="17.39"/>
  </r>
  <r>
    <x v="5"/>
    <n v="1185732"/>
    <d v="2021-06-19T00:00:00"/>
    <x v="0"/>
    <x v="49"/>
    <s v="Manchester"/>
    <x v="5"/>
    <n v="50"/>
    <n v="162"/>
    <n v="8100"/>
    <n v="3402"/>
    <n v="0.42"/>
    <x v="1"/>
    <n v="2021"/>
    <x v="11"/>
    <x v="1"/>
    <x v="1"/>
    <n v="21"/>
  </r>
  <r>
    <x v="5"/>
    <n v="1185732"/>
    <d v="2021-07-17T00:00:00"/>
    <x v="0"/>
    <x v="49"/>
    <s v="Manchester"/>
    <x v="0"/>
    <n v="49"/>
    <n v="224"/>
    <n v="10976"/>
    <n v="4609.92"/>
    <n v="0.42000000000000004"/>
    <x v="1"/>
    <n v="2021"/>
    <x v="5"/>
    <x v="2"/>
    <x v="0"/>
    <n v="20.580000000000002"/>
  </r>
  <r>
    <x v="5"/>
    <n v="1185732"/>
    <d v="2021-07-17T00:00:00"/>
    <x v="0"/>
    <x v="49"/>
    <s v="Manchester"/>
    <x v="1"/>
    <n v="47"/>
    <n v="149"/>
    <n v="7003"/>
    <n v="3081.32"/>
    <n v="0.44"/>
    <x v="1"/>
    <n v="2021"/>
    <x v="5"/>
    <x v="2"/>
    <x v="0"/>
    <n v="20.68"/>
  </r>
  <r>
    <x v="5"/>
    <n v="1185732"/>
    <d v="2021-07-17T00:00:00"/>
    <x v="0"/>
    <x v="49"/>
    <s v="Manchester"/>
    <x v="2"/>
    <n v="37"/>
    <n v="128"/>
    <n v="4736"/>
    <n v="1704.96"/>
    <n v="0.36"/>
    <x v="1"/>
    <n v="2021"/>
    <x v="5"/>
    <x v="2"/>
    <x v="0"/>
    <n v="13.32"/>
  </r>
  <r>
    <x v="5"/>
    <n v="1185732"/>
    <d v="2021-07-17T00:00:00"/>
    <x v="0"/>
    <x v="49"/>
    <s v="Manchester"/>
    <x v="3"/>
    <n v="39"/>
    <n v="107"/>
    <n v="4173"/>
    <n v="1460.55"/>
    <n v="0.35"/>
    <x v="1"/>
    <n v="2021"/>
    <x v="5"/>
    <x v="2"/>
    <x v="0"/>
    <n v="13.65"/>
  </r>
  <r>
    <x v="5"/>
    <n v="1185732"/>
    <d v="2021-07-17T00:00:00"/>
    <x v="0"/>
    <x v="49"/>
    <s v="Manchester"/>
    <x v="4"/>
    <n v="47"/>
    <n v="119"/>
    <n v="5593"/>
    <n v="2069.41"/>
    <n v="0.37"/>
    <x v="1"/>
    <n v="2021"/>
    <x v="5"/>
    <x v="2"/>
    <x v="1"/>
    <n v="17.389999999999997"/>
  </r>
  <r>
    <x v="5"/>
    <n v="1185732"/>
    <d v="2021-07-17T00:00:00"/>
    <x v="0"/>
    <x v="49"/>
    <s v="Manchester"/>
    <x v="5"/>
    <n v="47"/>
    <n v="163"/>
    <n v="7661"/>
    <n v="3064.3999999999996"/>
    <n v="0.39999999999999997"/>
    <x v="1"/>
    <n v="2021"/>
    <x v="5"/>
    <x v="2"/>
    <x v="1"/>
    <n v="18.799999999999997"/>
  </r>
  <r>
    <x v="5"/>
    <n v="1185732"/>
    <d v="2021-08-18T00:00:00"/>
    <x v="0"/>
    <x v="49"/>
    <s v="Manchester"/>
    <x v="0"/>
    <n v="48"/>
    <n v="203"/>
    <n v="9744"/>
    <n v="4482.24"/>
    <n v="0.46"/>
    <x v="1"/>
    <n v="2021"/>
    <x v="6"/>
    <x v="2"/>
    <x v="0"/>
    <n v="22.08"/>
  </r>
  <r>
    <x v="5"/>
    <n v="1185732"/>
    <d v="2021-08-18T00:00:00"/>
    <x v="0"/>
    <x v="49"/>
    <s v="Manchester"/>
    <x v="1"/>
    <n v="39"/>
    <n v="135"/>
    <n v="5265"/>
    <n v="2474.5500000000002"/>
    <n v="0.47000000000000003"/>
    <x v="1"/>
    <n v="2021"/>
    <x v="6"/>
    <x v="2"/>
    <x v="0"/>
    <n v="18.330000000000002"/>
  </r>
  <r>
    <x v="5"/>
    <n v="1185732"/>
    <d v="2021-08-18T00:00:00"/>
    <x v="0"/>
    <x v="49"/>
    <s v="Manchester"/>
    <x v="2"/>
    <n v="39"/>
    <n v="113"/>
    <n v="4407"/>
    <n v="1542.4499999999998"/>
    <n v="0.35"/>
    <x v="1"/>
    <n v="2021"/>
    <x v="6"/>
    <x v="2"/>
    <x v="0"/>
    <n v="13.649999999999999"/>
  </r>
  <r>
    <x v="5"/>
    <n v="1185732"/>
    <d v="2021-08-18T00:00:00"/>
    <x v="0"/>
    <x v="49"/>
    <s v="Manchester"/>
    <x v="3"/>
    <n v="42"/>
    <n v="88"/>
    <n v="3696"/>
    <n v="1182.72"/>
    <n v="0.32"/>
    <x v="1"/>
    <n v="2021"/>
    <x v="6"/>
    <x v="2"/>
    <x v="0"/>
    <n v="13.44"/>
  </r>
  <r>
    <x v="5"/>
    <n v="1185732"/>
    <d v="2021-08-18T00:00:00"/>
    <x v="0"/>
    <x v="49"/>
    <s v="Manchester"/>
    <x v="4"/>
    <n v="45"/>
    <n v="80"/>
    <n v="3600"/>
    <n v="1187.9999999999998"/>
    <n v="0.32999999999999996"/>
    <x v="1"/>
    <n v="2021"/>
    <x v="6"/>
    <x v="2"/>
    <x v="1"/>
    <n v="14.849999999999998"/>
  </r>
  <r>
    <x v="5"/>
    <n v="1185732"/>
    <d v="2021-08-18T00:00:00"/>
    <x v="0"/>
    <x v="49"/>
    <s v="Manchester"/>
    <x v="5"/>
    <n v="46"/>
    <n v="145"/>
    <n v="6670"/>
    <n v="2467.9"/>
    <n v="0.37"/>
    <x v="1"/>
    <n v="2021"/>
    <x v="6"/>
    <x v="2"/>
    <x v="1"/>
    <n v="17.02"/>
  </r>
  <r>
    <x v="5"/>
    <n v="1185732"/>
    <d v="2021-09-17T00:00:00"/>
    <x v="0"/>
    <x v="49"/>
    <s v="Manchester"/>
    <x v="0"/>
    <n v="51"/>
    <n v="193"/>
    <n v="9843"/>
    <n v="4330.92"/>
    <n v="0.44"/>
    <x v="1"/>
    <n v="2021"/>
    <x v="7"/>
    <x v="2"/>
    <x v="0"/>
    <n v="22.44"/>
  </r>
  <r>
    <x v="5"/>
    <n v="1185732"/>
    <d v="2021-09-17T00:00:00"/>
    <x v="0"/>
    <x v="49"/>
    <s v="Manchester"/>
    <x v="1"/>
    <n v="43"/>
    <n v="116"/>
    <n v="4988"/>
    <n v="2094.96"/>
    <n v="0.42000000000000004"/>
    <x v="1"/>
    <n v="2021"/>
    <x v="7"/>
    <x v="2"/>
    <x v="0"/>
    <n v="18.059999999999999"/>
  </r>
  <r>
    <x v="5"/>
    <n v="1185732"/>
    <d v="2021-09-17T00:00:00"/>
    <x v="0"/>
    <x v="49"/>
    <s v="Manchester"/>
    <x v="2"/>
    <n v="43"/>
    <n v="78"/>
    <n v="3354"/>
    <n v="1106.82"/>
    <n v="0.32999999999999996"/>
    <x v="1"/>
    <n v="2021"/>
    <x v="7"/>
    <x v="2"/>
    <x v="0"/>
    <n v="14.19"/>
  </r>
  <r>
    <x v="5"/>
    <n v="1185732"/>
    <d v="2021-09-17T00:00:00"/>
    <x v="0"/>
    <x v="49"/>
    <s v="Manchester"/>
    <x v="3"/>
    <n v="41"/>
    <n v="74"/>
    <n v="3034"/>
    <n v="1122.58"/>
    <n v="0.37"/>
    <x v="1"/>
    <n v="2021"/>
    <x v="7"/>
    <x v="2"/>
    <x v="0"/>
    <n v="15.169999999999998"/>
  </r>
  <r>
    <x v="5"/>
    <n v="1185732"/>
    <d v="2021-09-17T00:00:00"/>
    <x v="0"/>
    <x v="49"/>
    <s v="Manchester"/>
    <x v="4"/>
    <n v="48"/>
    <n v="70"/>
    <n v="3360"/>
    <n v="1209.5999999999999"/>
    <n v="0.36"/>
    <x v="1"/>
    <n v="2021"/>
    <x v="7"/>
    <x v="2"/>
    <x v="1"/>
    <n v="17.279999999999998"/>
  </r>
  <r>
    <x v="5"/>
    <n v="1185732"/>
    <d v="2021-09-17T00:00:00"/>
    <x v="0"/>
    <x v="49"/>
    <s v="Manchester"/>
    <x v="5"/>
    <n v="53"/>
    <n v="104"/>
    <n v="5512"/>
    <n v="2039.44"/>
    <n v="0.37"/>
    <x v="1"/>
    <n v="2021"/>
    <x v="7"/>
    <x v="2"/>
    <x v="1"/>
    <n v="19.61"/>
  </r>
  <r>
    <x v="0"/>
    <n v="1185732"/>
    <d v="2021-10-19T00:00:00"/>
    <x v="0"/>
    <x v="49"/>
    <s v="Manchester"/>
    <x v="0"/>
    <n v="52"/>
    <n v="162"/>
    <n v="8424"/>
    <n v="3538.0800000000004"/>
    <n v="0.42000000000000004"/>
    <x v="1"/>
    <n v="2021"/>
    <x v="8"/>
    <x v="3"/>
    <x v="0"/>
    <n v="21.840000000000003"/>
  </r>
  <r>
    <x v="0"/>
    <n v="1185732"/>
    <d v="2021-10-19T00:00:00"/>
    <x v="0"/>
    <x v="49"/>
    <s v="Manchester"/>
    <x v="1"/>
    <n v="44"/>
    <n v="99"/>
    <n v="4356"/>
    <n v="1916.64"/>
    <n v="0.44"/>
    <x v="1"/>
    <n v="2021"/>
    <x v="8"/>
    <x v="3"/>
    <x v="0"/>
    <n v="19.36"/>
  </r>
  <r>
    <x v="0"/>
    <n v="1185732"/>
    <d v="2021-10-19T00:00:00"/>
    <x v="0"/>
    <x v="49"/>
    <s v="Manchester"/>
    <x v="2"/>
    <n v="52"/>
    <n v="60"/>
    <n v="3120"/>
    <n v="1029.5999999999999"/>
    <n v="0.32999999999999996"/>
    <x v="1"/>
    <n v="2021"/>
    <x v="8"/>
    <x v="3"/>
    <x v="0"/>
    <n v="17.16"/>
  </r>
  <r>
    <x v="0"/>
    <n v="1185732"/>
    <d v="2021-10-19T00:00:00"/>
    <x v="0"/>
    <x v="49"/>
    <s v="Manchester"/>
    <x v="3"/>
    <n v="44"/>
    <n v="61"/>
    <n v="2684"/>
    <n v="858.88"/>
    <n v="0.32"/>
    <x v="1"/>
    <n v="2021"/>
    <x v="8"/>
    <x v="3"/>
    <x v="0"/>
    <n v="14.08"/>
  </r>
  <r>
    <x v="0"/>
    <n v="1185732"/>
    <d v="2021-10-19T00:00:00"/>
    <x v="0"/>
    <x v="49"/>
    <s v="Manchester"/>
    <x v="4"/>
    <n v="50"/>
    <n v="58"/>
    <n v="2900"/>
    <n v="928"/>
    <n v="0.32"/>
    <x v="1"/>
    <n v="2021"/>
    <x v="8"/>
    <x v="3"/>
    <x v="1"/>
    <n v="16"/>
  </r>
  <r>
    <x v="0"/>
    <n v="1185732"/>
    <d v="2021-10-19T00:00:00"/>
    <x v="0"/>
    <x v="49"/>
    <s v="Manchester"/>
    <x v="5"/>
    <n v="64"/>
    <n v="90"/>
    <n v="5760"/>
    <n v="2246.3999999999996"/>
    <n v="0.38999999999999996"/>
    <x v="1"/>
    <n v="2021"/>
    <x v="8"/>
    <x v="3"/>
    <x v="1"/>
    <n v="24.959999999999997"/>
  </r>
  <r>
    <x v="0"/>
    <n v="1185732"/>
    <d v="2021-11-18T00:00:00"/>
    <x v="0"/>
    <x v="49"/>
    <s v="Manchester"/>
    <x v="0"/>
    <n v="59"/>
    <n v="149"/>
    <n v="8791"/>
    <n v="3780.1300000000006"/>
    <n v="0.43000000000000005"/>
    <x v="1"/>
    <n v="2021"/>
    <x v="9"/>
    <x v="3"/>
    <x v="0"/>
    <n v="25.370000000000005"/>
  </r>
  <r>
    <x v="0"/>
    <n v="1185732"/>
    <d v="2021-11-18T00:00:00"/>
    <x v="0"/>
    <x v="49"/>
    <s v="Manchester"/>
    <x v="1"/>
    <n v="42"/>
    <n v="114"/>
    <n v="4788"/>
    <n v="2058.84"/>
    <n v="0.43000000000000005"/>
    <x v="1"/>
    <n v="2021"/>
    <x v="9"/>
    <x v="3"/>
    <x v="0"/>
    <n v="18.060000000000002"/>
  </r>
  <r>
    <x v="0"/>
    <n v="1185732"/>
    <d v="2021-11-18T00:00:00"/>
    <x v="0"/>
    <x v="49"/>
    <s v="Manchester"/>
    <x v="2"/>
    <n v="51"/>
    <n v="114"/>
    <n v="5814"/>
    <n v="2034.8999999999999"/>
    <n v="0.35"/>
    <x v="1"/>
    <n v="2021"/>
    <x v="9"/>
    <x v="3"/>
    <x v="0"/>
    <n v="17.849999999999998"/>
  </r>
  <r>
    <x v="0"/>
    <n v="1185732"/>
    <d v="2021-11-18T00:00:00"/>
    <x v="0"/>
    <x v="49"/>
    <s v="Manchester"/>
    <x v="3"/>
    <n v="43"/>
    <n v="114"/>
    <n v="4902"/>
    <n v="1666.6799999999998"/>
    <n v="0.33999999999999997"/>
    <x v="1"/>
    <n v="2021"/>
    <x v="9"/>
    <x v="3"/>
    <x v="0"/>
    <n v="14.62"/>
  </r>
  <r>
    <x v="0"/>
    <n v="1185732"/>
    <d v="2021-11-18T00:00:00"/>
    <x v="0"/>
    <x v="49"/>
    <s v="Manchester"/>
    <x v="4"/>
    <n v="59"/>
    <n v="96"/>
    <n v="5664"/>
    <n v="1925.7599999999998"/>
    <n v="0.33999999999999997"/>
    <x v="1"/>
    <n v="2021"/>
    <x v="9"/>
    <x v="3"/>
    <x v="1"/>
    <n v="20.059999999999999"/>
  </r>
  <r>
    <x v="0"/>
    <n v="1185732"/>
    <d v="2021-11-18T00:00:00"/>
    <x v="0"/>
    <x v="49"/>
    <s v="Manchester"/>
    <x v="5"/>
    <n v="61"/>
    <n v="120"/>
    <n v="7320"/>
    <n v="3001.2"/>
    <n v="0.41"/>
    <x v="1"/>
    <n v="2021"/>
    <x v="9"/>
    <x v="3"/>
    <x v="1"/>
    <n v="25.009999999999998"/>
  </r>
  <r>
    <x v="0"/>
    <n v="1185732"/>
    <d v="2021-12-17T00:00:00"/>
    <x v="0"/>
    <x v="49"/>
    <s v="Manchester"/>
    <x v="0"/>
    <n v="49"/>
    <n v="200"/>
    <n v="9800"/>
    <n v="4606"/>
    <n v="0.47000000000000003"/>
    <x v="1"/>
    <n v="2021"/>
    <x v="10"/>
    <x v="3"/>
    <x v="0"/>
    <n v="23.03"/>
  </r>
  <r>
    <x v="0"/>
    <n v="1185732"/>
    <d v="2021-12-17T00:00:00"/>
    <x v="0"/>
    <x v="49"/>
    <s v="Manchester"/>
    <x v="1"/>
    <n v="49"/>
    <n v="128"/>
    <n v="6272"/>
    <n v="2634.2400000000002"/>
    <n v="0.42000000000000004"/>
    <x v="1"/>
    <n v="2021"/>
    <x v="10"/>
    <x v="3"/>
    <x v="0"/>
    <n v="20.580000000000002"/>
  </r>
  <r>
    <x v="0"/>
    <n v="1185732"/>
    <d v="2021-12-17T00:00:00"/>
    <x v="0"/>
    <x v="49"/>
    <s v="Manchester"/>
    <x v="2"/>
    <n v="47"/>
    <n v="128"/>
    <n v="6016"/>
    <n v="2165.7599999999998"/>
    <n v="0.36"/>
    <x v="1"/>
    <n v="2021"/>
    <x v="10"/>
    <x v="3"/>
    <x v="0"/>
    <n v="16.919999999999998"/>
  </r>
  <r>
    <x v="0"/>
    <n v="1185732"/>
    <d v="2021-12-17T00:00:00"/>
    <x v="0"/>
    <x v="49"/>
    <s v="Manchester"/>
    <x v="3"/>
    <n v="49"/>
    <n v="116"/>
    <n v="5684"/>
    <n v="1989.3999999999999"/>
    <n v="0.35"/>
    <x v="1"/>
    <n v="2021"/>
    <x v="10"/>
    <x v="3"/>
    <x v="0"/>
    <n v="17.149999999999999"/>
  </r>
  <r>
    <x v="0"/>
    <n v="1185732"/>
    <d v="2021-12-17T00:00:00"/>
    <x v="0"/>
    <x v="49"/>
    <s v="Manchester"/>
    <x v="4"/>
    <n v="50"/>
    <n v="123"/>
    <n v="6150"/>
    <n v="2275.5"/>
    <n v="0.37"/>
    <x v="1"/>
    <n v="2021"/>
    <x v="10"/>
    <x v="3"/>
    <x v="1"/>
    <n v="18.5"/>
  </r>
  <r>
    <x v="0"/>
    <n v="1185732"/>
    <d v="2021-12-17T00:00:00"/>
    <x v="0"/>
    <x v="49"/>
    <s v="Manchester"/>
    <x v="5"/>
    <n v="61"/>
    <n v="144"/>
    <n v="8784"/>
    <n v="3513.6"/>
    <n v="0.39999999999999997"/>
    <x v="1"/>
    <n v="2021"/>
    <x v="10"/>
    <x v="3"/>
    <x v="1"/>
    <n v="24.4"/>
  </r>
  <r>
    <x v="0"/>
    <n v="1185732"/>
    <d v="2021-01-24T00:00:00"/>
    <x v="0"/>
    <x v="49"/>
    <s v="Manchester"/>
    <x v="0"/>
    <n v="36"/>
    <n v="165"/>
    <n v="5940"/>
    <n v="2197.8000000000002"/>
    <n v="0.37000000000000005"/>
    <x v="1"/>
    <n v="2021"/>
    <x v="0"/>
    <x v="0"/>
    <x v="0"/>
    <n v="13.32"/>
  </r>
  <r>
    <x v="0"/>
    <n v="1185732"/>
    <d v="2021-01-24T00:00:00"/>
    <x v="0"/>
    <x v="49"/>
    <s v="Manchester"/>
    <x v="1"/>
    <n v="36"/>
    <n v="93"/>
    <n v="3348"/>
    <n v="1339.2"/>
    <n v="0.4"/>
    <x v="1"/>
    <n v="2021"/>
    <x v="0"/>
    <x v="0"/>
    <x v="0"/>
    <n v="14.4"/>
  </r>
  <r>
    <x v="0"/>
    <n v="1185732"/>
    <d v="2021-01-24T00:00:00"/>
    <x v="0"/>
    <x v="49"/>
    <s v="Manchester"/>
    <x v="2"/>
    <n v="35"/>
    <n v="99"/>
    <n v="3465"/>
    <n v="935.55000000000007"/>
    <n v="0.27"/>
    <x v="1"/>
    <n v="2021"/>
    <x v="0"/>
    <x v="0"/>
    <x v="0"/>
    <n v="9.4500000000000011"/>
  </r>
  <r>
    <x v="0"/>
    <n v="1185732"/>
    <d v="2021-01-24T00:00:00"/>
    <x v="0"/>
    <x v="49"/>
    <s v="Manchester"/>
    <x v="3"/>
    <n v="33"/>
    <n v="51"/>
    <n v="1683"/>
    <n v="471.24000000000007"/>
    <n v="0.28000000000000003"/>
    <x v="1"/>
    <n v="2021"/>
    <x v="0"/>
    <x v="0"/>
    <x v="0"/>
    <n v="9.240000000000002"/>
  </r>
  <r>
    <x v="0"/>
    <n v="1185732"/>
    <d v="2021-01-24T00:00:00"/>
    <x v="0"/>
    <x v="49"/>
    <s v="Manchester"/>
    <x v="4"/>
    <n v="50"/>
    <n v="64"/>
    <n v="3200"/>
    <n v="896.00000000000011"/>
    <n v="0.28000000000000003"/>
    <x v="1"/>
    <n v="2021"/>
    <x v="0"/>
    <x v="0"/>
    <x v="1"/>
    <n v="14.000000000000002"/>
  </r>
  <r>
    <x v="0"/>
    <n v="1185732"/>
    <d v="2021-01-24T00:00:00"/>
    <x v="0"/>
    <x v="49"/>
    <s v="Manchester"/>
    <x v="5"/>
    <n v="41"/>
    <n v="105"/>
    <n v="4305"/>
    <n v="1377.6000000000001"/>
    <n v="0.32"/>
    <x v="1"/>
    <n v="2021"/>
    <x v="0"/>
    <x v="0"/>
    <x v="1"/>
    <n v="13.120000000000001"/>
  </r>
  <r>
    <x v="0"/>
    <n v="1185732"/>
    <d v="2021-02-22T00:00:00"/>
    <x v="0"/>
    <x v="49"/>
    <s v="Manchester"/>
    <x v="0"/>
    <n v="41"/>
    <n v="184"/>
    <n v="7544"/>
    <n v="2791.28"/>
    <n v="0.37000000000000005"/>
    <x v="1"/>
    <n v="2021"/>
    <x v="1"/>
    <x v="0"/>
    <x v="0"/>
    <n v="15.170000000000002"/>
  </r>
  <r>
    <x v="0"/>
    <n v="1185732"/>
    <d v="2021-02-22T00:00:00"/>
    <x v="0"/>
    <x v="49"/>
    <s v="Manchester"/>
    <x v="1"/>
    <n v="42"/>
    <n v="70"/>
    <n v="2940"/>
    <n v="1234.8000000000002"/>
    <n v="0.42000000000000004"/>
    <x v="1"/>
    <n v="2021"/>
    <x v="1"/>
    <x v="0"/>
    <x v="0"/>
    <n v="17.640000000000004"/>
  </r>
  <r>
    <x v="0"/>
    <n v="1185732"/>
    <d v="2021-02-22T00:00:00"/>
    <x v="0"/>
    <x v="49"/>
    <s v="Manchester"/>
    <x v="2"/>
    <n v="29"/>
    <n v="83"/>
    <n v="2407"/>
    <n v="649.89"/>
    <n v="0.27"/>
    <x v="1"/>
    <n v="2021"/>
    <x v="1"/>
    <x v="0"/>
    <x v="0"/>
    <n v="7.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1F7C4-EC80-4679-8BDC-9BA334416E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7:N45" firstHeaderRow="1" firstDataRow="2" firstDataCol="1"/>
  <pivotFields count="18">
    <pivotField showAll="0"/>
    <pivotField showAll="0"/>
    <pivotField numFmtId="14" showAll="0"/>
    <pivotField axis="axisCol"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Fields count="1">
    <field x="6"/>
  </rowFields>
  <rowItems count="7">
    <i>
      <x v="2"/>
    </i>
    <i>
      <x v="3"/>
    </i>
    <i>
      <x v="1"/>
    </i>
    <i>
      <x v="5"/>
    </i>
    <i>
      <x/>
    </i>
    <i>
      <x v="4"/>
    </i>
    <i t="grand">
      <x/>
    </i>
  </rowItems>
  <colFields count="1">
    <field x="3"/>
  </colFields>
  <colItems count="6">
    <i>
      <x/>
    </i>
    <i>
      <x v="1"/>
    </i>
    <i>
      <x v="2"/>
    </i>
    <i>
      <x v="3"/>
    </i>
    <i>
      <x v="4"/>
    </i>
    <i t="grand">
      <x/>
    </i>
  </colItems>
  <dataFields count="1">
    <dataField name="Sum of Total Sales" fld="9" baseField="0" baseItem="0" numFmtId="167"/>
  </dataFields>
  <formats count="3">
    <format dxfId="10">
      <pivotArea outline="0" collapsedLevelsAreSubtotals="1" fieldPosition="0"/>
    </format>
    <format dxfId="9">
      <pivotArea outline="0" collapsedLevelsAreSubtotals="1" fieldPosition="0"/>
    </format>
    <format dxfId="8">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0"/>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1" format="7" series="1">
      <pivotArea type="data" outline="0" fieldPosition="0">
        <references count="2">
          <reference field="4294967294" count="1" selected="0">
            <x v="0"/>
          </reference>
          <reference field="3" count="1" selected="0">
            <x v="2"/>
          </reference>
        </references>
      </pivotArea>
    </chartFormat>
    <chartFormat chart="1" format="8" series="1">
      <pivotArea type="data" outline="0" fieldPosition="0">
        <references count="2">
          <reference field="4294967294" count="1" selected="0">
            <x v="0"/>
          </reference>
          <reference field="3" count="1" selected="0">
            <x v="3"/>
          </reference>
        </references>
      </pivotArea>
    </chartFormat>
    <chartFormat chart="1" format="9"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 chart="7"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02D1D-B666-416B-A65A-A654C2B45C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16" firstHeaderRow="1" firstDataRow="1" firstDataCol="1"/>
  <pivotFields count="18">
    <pivotField showAll="0"/>
    <pivotField showAll="0"/>
    <pivotField numFmtId="14" showAll="0"/>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pivotField axis="axisRow" showAll="0" sortType="ascending">
      <items count="24">
        <item x="0"/>
        <item x="1"/>
        <item x="2"/>
        <item x="3"/>
        <item m="1" x="12"/>
        <item m="1" x="13"/>
        <item m="1" x="14"/>
        <item m="1" x="15"/>
        <item x="4"/>
        <item x="11"/>
        <item m="1" x="22"/>
        <item x="5"/>
        <item x="6"/>
        <item x="7"/>
        <item x="8"/>
        <item x="9"/>
        <item x="10"/>
        <item m="1" x="16"/>
        <item m="1" x="17"/>
        <item m="1" x="18"/>
        <item m="1" x="19"/>
        <item m="1" x="20"/>
        <item m="1" x="21"/>
        <item t="default"/>
      </items>
    </pivotField>
    <pivotField showAll="0">
      <items count="5">
        <item x="0"/>
        <item x="1"/>
        <item x="2"/>
        <item x="3"/>
        <item t="default"/>
      </items>
    </pivotField>
    <pivotField showAll="0">
      <items count="3">
        <item x="1"/>
        <item x="0"/>
        <item t="default"/>
      </items>
    </pivotField>
    <pivotField showAll="0"/>
  </pivotFields>
  <rowFields count="1">
    <field x="14"/>
  </rowFields>
  <rowItems count="13">
    <i>
      <x/>
    </i>
    <i>
      <x v="1"/>
    </i>
    <i>
      <x v="2"/>
    </i>
    <i>
      <x v="3"/>
    </i>
    <i>
      <x v="8"/>
    </i>
    <i>
      <x v="9"/>
    </i>
    <i>
      <x v="11"/>
    </i>
    <i>
      <x v="12"/>
    </i>
    <i>
      <x v="13"/>
    </i>
    <i>
      <x v="14"/>
    </i>
    <i>
      <x v="15"/>
    </i>
    <i>
      <x v="16"/>
    </i>
    <i t="grand">
      <x/>
    </i>
  </rowItems>
  <colItems count="1">
    <i/>
  </colItems>
  <dataFields count="1">
    <dataField name="Sum of Total Sales" fld="9" baseField="0" baseItem="0" numFmtId="167"/>
  </dataFields>
  <formats count="1">
    <format dxfId="11">
      <pivotArea outline="0" collapsedLevelsAreSubtotals="1" fieldPosition="0"/>
    </format>
  </format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5"/>
          </reference>
        </references>
      </pivotArea>
    </chartFormat>
    <chartFormat chart="1" format="2">
      <pivotArea type="data" outline="0" fieldPosition="0">
        <references count="2">
          <reference field="4294967294" count="1" selected="0">
            <x v="0"/>
          </reference>
          <reference field="14" count="1" selected="0">
            <x v="4"/>
          </reference>
        </references>
      </pivotArea>
    </chartFormat>
    <chartFormat chart="1" format="2">
      <pivotArea type="data" outline="0" fieldPosition="0">
        <references count="2">
          <reference field="4294967294" count="1" selected="0">
            <x v="0"/>
          </reference>
          <reference field="14" count="1" selected="0">
            <x v="22"/>
          </reference>
        </references>
      </pivotArea>
    </chartFormat>
    <chartFormat chart="1" format="3">
      <pivotArea type="data" outline="0" fieldPosition="0">
        <references count="2">
          <reference field="4294967294" count="1" selected="0">
            <x v="0"/>
          </reference>
          <reference field="14" count="1" selected="0">
            <x v="21"/>
          </reference>
        </references>
      </pivotArea>
    </chartFormat>
    <chartFormat chart="1" format="4">
      <pivotArea type="data" outline="0" fieldPosition="0">
        <references count="2">
          <reference field="4294967294" count="1" selected="0">
            <x v="0"/>
          </reference>
          <reference field="14" count="1" selected="0">
            <x v="20"/>
          </reference>
        </references>
      </pivotArea>
    </chartFormat>
    <chartFormat chart="1" format="5">
      <pivotArea type="data" outline="0" fieldPosition="0">
        <references count="2">
          <reference field="4294967294" count="1" selected="0">
            <x v="0"/>
          </reference>
          <reference field="14" count="1" selected="0">
            <x v="19"/>
          </reference>
        </references>
      </pivotArea>
    </chartFormat>
    <chartFormat chart="1" format="6">
      <pivotArea type="data" outline="0" fieldPosition="0">
        <references count="2">
          <reference field="4294967294" count="1" selected="0">
            <x v="0"/>
          </reference>
          <reference field="14" count="1" selected="0">
            <x v="18"/>
          </reference>
        </references>
      </pivotArea>
    </chartFormat>
    <chartFormat chart="1" format="7">
      <pivotArea type="data" outline="0" fieldPosition="0">
        <references count="2">
          <reference field="4294967294" count="1" selected="0">
            <x v="0"/>
          </reference>
          <reference field="14" count="1" selected="0">
            <x v="17"/>
          </reference>
        </references>
      </pivotArea>
    </chartFormat>
    <chartFormat chart="1" format="8">
      <pivotArea type="data" outline="0" fieldPosition="0">
        <references count="2">
          <reference field="4294967294" count="1" selected="0">
            <x v="0"/>
          </reference>
          <reference field="14" count="1" selected="0">
            <x v="10"/>
          </reference>
        </references>
      </pivotArea>
    </chartFormat>
    <chartFormat chart="1" format="9">
      <pivotArea type="data" outline="0" fieldPosition="0">
        <references count="2">
          <reference field="4294967294" count="1" selected="0">
            <x v="0"/>
          </reference>
          <reference field="14" count="1" selected="0">
            <x v="8"/>
          </reference>
        </references>
      </pivotArea>
    </chartFormat>
    <chartFormat chart="1" format="10">
      <pivotArea type="data" outline="0" fieldPosition="0">
        <references count="2">
          <reference field="4294967294" count="1" selected="0">
            <x v="0"/>
          </reference>
          <reference field="14" count="1" selected="0">
            <x v="7"/>
          </reference>
        </references>
      </pivotArea>
    </chartFormat>
    <chartFormat chart="1" format="11">
      <pivotArea type="data" outline="0" fieldPosition="0">
        <references count="2">
          <reference field="4294967294" count="1" selected="0">
            <x v="0"/>
          </reference>
          <reference field="14" count="1" selected="0">
            <x v="6"/>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BC9DD-2333-4453-8C22-A6F2AEB330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3" firstHeaderRow="1" firstDataRow="1" firstDataCol="1"/>
  <pivotFields count="18">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Fields count="1">
    <field x="0"/>
  </rowFields>
  <rowItems count="7">
    <i>
      <x/>
    </i>
    <i>
      <x v="4"/>
    </i>
    <i>
      <x v="2"/>
    </i>
    <i>
      <x v="3"/>
    </i>
    <i>
      <x v="1"/>
    </i>
    <i>
      <x v="5"/>
    </i>
    <i t="grand">
      <x/>
    </i>
  </rowItems>
  <colItems count="1">
    <i/>
  </colItems>
  <dataFields count="1">
    <dataField name="Sum of Total Sales" fld="9" baseField="0" baseItem="0" numFmtId="164"/>
  </dataFields>
  <formats count="2">
    <format dxfId="13">
      <pivotArea collapsedLevelsAreSubtotals="1" fieldPosition="0">
        <references count="1">
          <reference field="0" count="1">
            <x v="3"/>
          </reference>
        </references>
      </pivotArea>
    </format>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03F2B6-7D1D-4209-9F84-72D9E7F919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0" firstHeaderRow="0" firstDataRow="1" firstDataCol="1"/>
  <pivotFields count="18">
    <pivotField showAll="0"/>
    <pivotField showAll="0"/>
    <pivotField numFmtId="1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Fields count="1">
    <field x="6"/>
  </rowFields>
  <rowItems count="7">
    <i>
      <x/>
    </i>
    <i>
      <x v="1"/>
    </i>
    <i>
      <x v="2"/>
    </i>
    <i>
      <x v="3"/>
    </i>
    <i>
      <x v="4"/>
    </i>
    <i>
      <x v="5"/>
    </i>
    <i t="grand">
      <x/>
    </i>
  </rowItems>
  <colFields count="1">
    <field x="-2"/>
  </colFields>
  <colItems count="2">
    <i>
      <x/>
    </i>
    <i i="1">
      <x v="1"/>
    </i>
  </colItems>
  <dataFields count="2">
    <dataField name="Sum of Total Sales" fld="9" baseField="0" baseItem="0" numFmtId="6"/>
    <dataField name="Sum of Operating Profit" fld="10" baseField="0" baseItem="0" numFmtId="6"/>
  </dataFields>
  <formats count="1">
    <format dxfId="14">
      <pivotArea collapsedLevelsAreSubtotals="1" fieldPosition="0">
        <references count="1">
          <reference field="6" count="0"/>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6" count="1" selected="0">
            <x v="0"/>
          </reference>
        </references>
      </pivotArea>
    </chartFormat>
    <chartFormat chart="5" format="18">
      <pivotArea type="data" outline="0" fieldPosition="0">
        <references count="2">
          <reference field="4294967294" count="1" selected="0">
            <x v="0"/>
          </reference>
          <reference field="6" count="1" selected="0">
            <x v="1"/>
          </reference>
        </references>
      </pivotArea>
    </chartFormat>
    <chartFormat chart="5" format="19">
      <pivotArea type="data" outline="0" fieldPosition="0">
        <references count="2">
          <reference field="4294967294" count="1" selected="0">
            <x v="0"/>
          </reference>
          <reference field="6" count="1" selected="0">
            <x v="2"/>
          </reference>
        </references>
      </pivotArea>
    </chartFormat>
    <chartFormat chart="5" format="20">
      <pivotArea type="data" outline="0" fieldPosition="0">
        <references count="2">
          <reference field="4294967294" count="1" selected="0">
            <x v="0"/>
          </reference>
          <reference field="6" count="1" selected="0">
            <x v="3"/>
          </reference>
        </references>
      </pivotArea>
    </chartFormat>
    <chartFormat chart="5" format="21">
      <pivotArea type="data" outline="0" fieldPosition="0">
        <references count="2">
          <reference field="4294967294" count="1" selected="0">
            <x v="0"/>
          </reference>
          <reference field="6" count="1" selected="0">
            <x v="4"/>
          </reference>
        </references>
      </pivotArea>
    </chartFormat>
    <chartFormat chart="5" format="22">
      <pivotArea type="data" outline="0" fieldPosition="0">
        <references count="2">
          <reference field="4294967294" count="1" selected="0">
            <x v="0"/>
          </reference>
          <reference field="6" count="1" selected="0">
            <x v="5"/>
          </reference>
        </references>
      </pivotArea>
    </chartFormat>
    <chartFormat chart="5"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D8B55-C7EF-4D41-9766-750DD481C1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B33" firstHeaderRow="1" firstDataRow="1" firstDataCol="1"/>
  <pivotFields count="18">
    <pivotField showAll="0"/>
    <pivotField showAll="0"/>
    <pivotField numFmtId="14" showAll="0"/>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Fields count="1">
    <field x="12"/>
  </rowFields>
  <rowItems count="4">
    <i>
      <x/>
    </i>
    <i>
      <x v="2"/>
    </i>
    <i>
      <x v="1"/>
    </i>
    <i t="grand">
      <x/>
    </i>
  </rowItems>
  <colItems count="1">
    <i/>
  </colItems>
  <dataFields count="1">
    <dataField name="Sum of Total Sales" fld="9" baseField="0" baseItem="0" numFmtId="6"/>
  </dataFields>
  <formats count="1">
    <format dxfId="15">
      <pivotArea collapsedLevelsAreSubtotals="1" fieldPosition="0">
        <references count="1">
          <reference field="12" count="0"/>
        </references>
      </pivotArea>
    </format>
  </formats>
  <chartFormats count="8">
    <chartFormat chart="1" format="0"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2" count="1" selected="0">
            <x v="1"/>
          </reference>
        </references>
      </pivotArea>
    </chartFormat>
    <chartFormat chart="1" format="5">
      <pivotArea type="data" outline="0" fieldPosition="0">
        <references count="2">
          <reference field="4294967294" count="1" selected="0">
            <x v="0"/>
          </reference>
          <reference field="12" count="1" selected="0">
            <x v="2"/>
          </reference>
        </references>
      </pivotArea>
    </chartFormat>
    <chartFormat chart="1" format="6">
      <pivotArea type="data" outline="0" fieldPosition="0">
        <references count="2">
          <reference field="4294967294" count="1" selected="0">
            <x v="0"/>
          </reference>
          <reference field="12"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2" count="1" selected="0">
            <x v="0"/>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C07EAD-7E6E-4EC1-AB5B-31EEE9E1B4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B45" firstHeaderRow="1" firstDataRow="1" firstDataCol="1"/>
  <pivotFields count="18">
    <pivotField showAll="0"/>
    <pivotField showAll="0"/>
    <pivotField numFmtId="1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8" showAll="0"/>
    <pivotField numFmtId="3" showAll="0"/>
    <pivotField numFmtId="6" showAll="0"/>
    <pivotField dataField="1" numFmtId="6" showAll="0"/>
    <pivotField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Fields count="1">
    <field x="3"/>
  </rowFields>
  <rowItems count="6">
    <i>
      <x v="4"/>
    </i>
    <i>
      <x v="1"/>
    </i>
    <i>
      <x v="2"/>
    </i>
    <i>
      <x v="3"/>
    </i>
    <i>
      <x/>
    </i>
    <i t="grand">
      <x/>
    </i>
  </rowItems>
  <colItems count="1">
    <i/>
  </colItems>
  <dataFields count="1">
    <dataField name="Sum of Operating Profit" fld="10" baseField="0" baseItem="0" numFmtId="165"/>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46816B-B6D4-459E-B67B-1F71CE8B8D5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1:I24" firstHeaderRow="1" firstDataRow="1" firstDataCol="1"/>
  <pivotFields count="18">
    <pivotField showAll="0"/>
    <pivotField showAll="0"/>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axis="axisRow" showAll="0">
      <items count="3">
        <item x="1"/>
        <item x="0"/>
        <item t="default"/>
      </items>
    </pivotField>
    <pivotField showAll="0"/>
  </pivotFields>
  <rowFields count="1">
    <field x="16"/>
  </rowFields>
  <rowItems count="3">
    <i>
      <x/>
    </i>
    <i>
      <x v="1"/>
    </i>
    <i t="grand">
      <x/>
    </i>
  </rowItems>
  <colItems count="1">
    <i/>
  </colItems>
  <dataFields count="1">
    <dataField name="Sum of Total Sales" fld="9" showDataAs="percentOfTotal" baseField="16" baseItem="1"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F21F04-CCF4-4C6A-A0DD-29B57FCC20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1:K32" firstHeaderRow="0" firstDataRow="1" firstDataCol="0"/>
  <pivotFields count="18">
    <pivotField showAll="0"/>
    <pivotField showAll="0"/>
    <pivotField numFmtId="14" showAll="0"/>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8" showAll="0"/>
    <pivotField dataField="1" numFmtId="3" showAll="0"/>
    <pivotField dataField="1" numFmtId="6" showAll="0"/>
    <pivotField dataField="1" numFmtId="6" showAll="0"/>
    <pivotField dataField="1"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Items count="1">
    <i/>
  </rowItems>
  <colFields count="1">
    <field x="-2"/>
  </colFields>
  <colItems count="4">
    <i>
      <x/>
    </i>
    <i i="1">
      <x v="1"/>
    </i>
    <i i="2">
      <x v="2"/>
    </i>
    <i i="3">
      <x v="3"/>
    </i>
  </colItems>
  <dataFields count="4">
    <dataField name="Sum of Total Sales" fld="9" baseField="0" baseItem="0" numFmtId="167"/>
    <dataField name="Sum of Operating Profit" fld="10" baseField="0" baseItem="0" numFmtId="167"/>
    <dataField name="Average of Operating Margin" fld="11" subtotal="average" baseField="0" baseItem="1" numFmtId="9"/>
    <dataField name="Average of Units Sold" fld="8" subtotal="average" baseField="0" baseItem="1" numFmtId="3"/>
  </dataFields>
  <formats count="1">
    <format dxfId="17">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242273-392E-42F2-8768-02BEB9E678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C71" firstHeaderRow="0" firstDataRow="1" firstDataCol="1"/>
  <pivotFields count="18">
    <pivotField showAll="0"/>
    <pivotField showAll="0"/>
    <pivotField numFmtId="14" showAll="0"/>
    <pivotField showAll="0">
      <items count="6">
        <item x="3"/>
        <item x="0"/>
        <item x="1"/>
        <item x="4"/>
        <item x="2"/>
        <item t="default"/>
      </items>
    </pivotField>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items count="24">
        <item x="0"/>
        <item m="1" x="12"/>
        <item x="1"/>
        <item x="2"/>
        <item x="3"/>
        <item m="1" x="13"/>
        <item m="1" x="14"/>
        <item m="1" x="15"/>
        <item x="4"/>
        <item m="1" x="22"/>
        <item m="1" x="16"/>
        <item m="1" x="17"/>
        <item m="1" x="18"/>
        <item m="1" x="19"/>
        <item m="1" x="20"/>
        <item m="1" x="21"/>
        <item x="11"/>
        <item x="5"/>
        <item x="6"/>
        <item x="7"/>
        <item x="8"/>
        <item x="9"/>
        <item x="10"/>
        <item t="default"/>
      </items>
    </pivotField>
    <pivotField showAll="0">
      <items count="5">
        <item x="0"/>
        <item x="1"/>
        <item x="2"/>
        <item x="3"/>
        <item t="default"/>
      </items>
    </pivotField>
    <pivotField showAll="0">
      <items count="3">
        <item x="1"/>
        <item x="0"/>
        <item t="default"/>
      </items>
    </pivotField>
    <pivotField showAll="0"/>
  </pivotFields>
  <rowFields count="1">
    <field x="4"/>
  </rowFields>
  <rowItems count="21">
    <i>
      <x/>
    </i>
    <i>
      <x v="4"/>
    </i>
    <i>
      <x v="5"/>
    </i>
    <i>
      <x v="8"/>
    </i>
    <i>
      <x v="9"/>
    </i>
    <i>
      <x v="10"/>
    </i>
    <i>
      <x v="11"/>
    </i>
    <i>
      <x v="17"/>
    </i>
    <i>
      <x v="21"/>
    </i>
    <i>
      <x v="27"/>
    </i>
    <i>
      <x v="28"/>
    </i>
    <i>
      <x v="30"/>
    </i>
    <i>
      <x v="31"/>
    </i>
    <i>
      <x v="32"/>
    </i>
    <i>
      <x v="36"/>
    </i>
    <i>
      <x v="39"/>
    </i>
    <i>
      <x v="41"/>
    </i>
    <i>
      <x v="42"/>
    </i>
    <i>
      <x v="45"/>
    </i>
    <i>
      <x v="46"/>
    </i>
    <i t="grand">
      <x/>
    </i>
  </rowItems>
  <colFields count="1">
    <field x="-2"/>
  </colFields>
  <colItems count="2">
    <i>
      <x/>
    </i>
    <i i="1">
      <x v="1"/>
    </i>
  </colItem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filters count="1">
    <filter fld="4"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3DC620CE-4000-4348-9B9A-B817198C7A12}" sourceName="Sales Method">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30465226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CD5A21B-8BB3-4DDE-8AE2-1484BBEB5CA2}" sourceName="Month">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304652262">
      <items count="23">
        <i x="0" s="1"/>
        <i x="1" s="1"/>
        <i x="2" s="1"/>
        <i x="3" s="1"/>
        <i x="11" s="1"/>
        <i x="4" s="1"/>
        <i x="5" s="1"/>
        <i x="6" s="1"/>
        <i x="7" s="1"/>
        <i x="8" s="1"/>
        <i x="9" s="1"/>
        <i x="10" s="1"/>
        <i x="12" s="1" nd="1"/>
        <i x="13" s="1" nd="1"/>
        <i x="14" s="1" nd="1"/>
        <i x="15" s="1" nd="1"/>
        <i x="16" s="1" nd="1"/>
        <i x="17" s="1" nd="1"/>
        <i x="18" s="1" nd="1"/>
        <i x="19" s="1" nd="1"/>
        <i x="20" s="1" nd="1"/>
        <i x="21" s="1" nd="1"/>
        <i x="2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A61621-4DDE-412F-89FD-CFEA835FA900}" sourceName="Product Category">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30465226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A8ED7A-9B90-4C58-9852-8F19F0E82071}" sourceName="Region">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tabular pivotCacheId="304652262">
      <items count="5">
        <i x="3" s="1"/>
        <i x="0" s="1"/>
        <i x="1"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5683616-757A-4F85-9400-C6664CFCA457}" sourceName="Quart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0465226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996C6744-C9B5-44B3-A0F5-26FE7883CE3F}" cache="Slicer_Sales_Method" caption="Sales Method" columnCount="3" style="Slicer Style 1" rowHeight="241300"/>
  <slicer name="Month" xr10:uid="{C659B2EE-D864-41FC-9427-3A79CA03D139}" cache="Slicer_Month" caption="Month" columnCount="12" style="Slicer Style 1" rowHeight="241300"/>
  <slicer name="Product Category" xr10:uid="{EC0E7F52-EFB0-4608-828D-D295C62A74BE}" cache="Slicer_Product_Category" caption="Product Category" columnCount="2" style="Slicer Style 1" rowHeight="241300"/>
  <slicer name="Quarter" xr10:uid="{EF8C7B20-E0D7-48DA-83F8-CAEE3C3FC076}" cache="Slicer_Quarter" caption="Quarter" columnCount="4"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1" xr10:uid="{5724A171-210F-4E35-9CFC-F1BD054AD721}" cache="Slicer_Sales_Method" caption="Sales Method" columnCount="3" showCaption="0" style="Slicer Style 1" rowHeight="182880"/>
  <slicer name="Product Category 1" xr10:uid="{760C38F5-DB30-4F9F-ADD4-F4949332E82F}" cache="Slicer_Product_Category" caption="Product Category" columnCount="2" showCaption="0" style="Slicer Style 1" rowHeight="182880"/>
  <slicer name="Region" xr10:uid="{43114CDD-DBC9-4D09-B293-66AAD11DB4E0}" cache="Slicer_Region" caption="Region" columnCount="5" showCaption="0" style="Slicer Style 1" rowHeight="182880"/>
  <slicer name="Quarter 1" xr10:uid="{105AD7E7-C5F2-44B3-9237-1F365F9E4300}" cache="Slicer_Quarter" caption="Quarter" columnCount="4" showCaption="0" style="Slicer Style 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D55FB-FFE7-4360-9B8B-E29C0953873A}" name="Table1" displayName="Table1" ref="K3:P9" totalsRowShown="0" headerRowDxfId="7" dataDxfId="6">
  <autoFilter ref="K3:P9" xr:uid="{C6AD55FB-FFE7-4360-9B8B-E29C0953873A}"/>
  <tableColumns count="6">
    <tableColumn id="1" xr3:uid="{428A4A17-8330-4A23-97F9-F869E334B272}" name="Product" dataDxfId="5">
      <calculatedColumnFormula>'Pivot Tables'!H39</calculatedColumnFormula>
    </tableColumn>
    <tableColumn id="2" xr3:uid="{A680D740-DE97-4FD7-8011-05CF8FE9EC95}" name="Midwest" dataDxfId="4">
      <calculatedColumnFormula>'Pivot Tables'!I39</calculatedColumnFormula>
    </tableColumn>
    <tableColumn id="3" xr3:uid="{0C3801FD-D5E0-4535-9232-37CEC2D84946}" name="Northeast" dataDxfId="3">
      <calculatedColumnFormula>'Pivot Tables'!J39</calculatedColumnFormula>
    </tableColumn>
    <tableColumn id="4" xr3:uid="{CA6D5D3E-015F-4A99-AD4F-AE98025EDE77}" name="South" dataDxfId="2">
      <calculatedColumnFormula>'Pivot Tables'!K39</calculatedColumnFormula>
    </tableColumn>
    <tableColumn id="5" xr3:uid="{E95522F3-D373-4DB6-BC64-BF0E4F9001ED}" name="Southeast" dataDxfId="1">
      <calculatedColumnFormula>'Pivot Tables'!L39</calculatedColumnFormula>
    </tableColumn>
    <tableColumn id="6" xr3:uid="{9F50607B-8D0A-49C4-876C-16E99FE569B1}" name="West" dataDxfId="0">
      <calculatedColumnFormula>'Pivot Tables'!M39</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B8AD-9B83-45CB-AD68-4C0CF6DCBA46}">
  <dimension ref="A2:N71"/>
  <sheetViews>
    <sheetView topLeftCell="B1" zoomScale="70" zoomScaleNormal="70" workbookViewId="0">
      <selection activeCell="C7" sqref="C7"/>
    </sheetView>
  </sheetViews>
  <sheetFormatPr defaultRowHeight="14.5" x14ac:dyDescent="0.35"/>
  <cols>
    <col min="1" max="1" width="24.08984375" bestFit="1" customWidth="1"/>
    <col min="2" max="2" width="16.08984375" bestFit="1" customWidth="1"/>
    <col min="3" max="4" width="20.81640625" bestFit="1" customWidth="1"/>
    <col min="8" max="8" width="24.08984375" bestFit="1" customWidth="1"/>
    <col min="9" max="9" width="15.90625" bestFit="1" customWidth="1"/>
    <col min="10" max="10" width="9.26953125" bestFit="1" customWidth="1"/>
    <col min="11" max="11" width="7.08984375" bestFit="1" customWidth="1"/>
    <col min="12" max="12" width="9.26953125" bestFit="1" customWidth="1"/>
    <col min="13" max="13" width="7.08984375" bestFit="1" customWidth="1"/>
    <col min="14" max="14" width="10.7265625" bestFit="1" customWidth="1"/>
    <col min="15" max="15" width="23.36328125" bestFit="1" customWidth="1"/>
    <col min="16" max="19" width="11.54296875" bestFit="1" customWidth="1"/>
    <col min="20" max="20" width="26.36328125" bestFit="1" customWidth="1"/>
    <col min="21" max="21" width="21.90625" bestFit="1" customWidth="1"/>
    <col min="22" max="25" width="11.54296875" bestFit="1" customWidth="1"/>
    <col min="26" max="26" width="24.90625" bestFit="1" customWidth="1"/>
    <col min="27" max="27" width="17.6328125" bestFit="1" customWidth="1"/>
    <col min="28" max="31" width="11.54296875" bestFit="1" customWidth="1"/>
    <col min="32" max="32" width="20.6328125" bestFit="1" customWidth="1"/>
    <col min="33" max="33" width="26.1796875" bestFit="1" customWidth="1"/>
    <col min="34" max="37" width="11.54296875" bestFit="1" customWidth="1"/>
    <col min="38" max="38" width="29.26953125" bestFit="1" customWidth="1"/>
    <col min="39" max="39" width="24.81640625" bestFit="1" customWidth="1"/>
    <col min="40" max="43" width="11.54296875" bestFit="1" customWidth="1"/>
    <col min="44" max="44" width="27.81640625" bestFit="1" customWidth="1"/>
    <col min="45" max="45" width="12.54296875" bestFit="1" customWidth="1"/>
  </cols>
  <sheetData>
    <row r="2" spans="1:9" x14ac:dyDescent="0.35">
      <c r="A2" t="s">
        <v>151</v>
      </c>
      <c r="H2" t="s">
        <v>136</v>
      </c>
    </row>
    <row r="3" spans="1:9" x14ac:dyDescent="0.35">
      <c r="A3" s="13" t="s">
        <v>140</v>
      </c>
      <c r="B3" t="s">
        <v>145</v>
      </c>
      <c r="C3" t="s">
        <v>146</v>
      </c>
      <c r="H3" s="13" t="s">
        <v>140</v>
      </c>
      <c r="I3" t="s">
        <v>145</v>
      </c>
    </row>
    <row r="4" spans="1:9" x14ac:dyDescent="0.35">
      <c r="A4" s="14" t="s">
        <v>22</v>
      </c>
      <c r="B4" s="21">
        <v>16520632</v>
      </c>
      <c r="C4" s="21">
        <v>6381405.3299999963</v>
      </c>
      <c r="H4" s="14" t="s">
        <v>167</v>
      </c>
      <c r="I4" s="24">
        <v>9744767</v>
      </c>
    </row>
    <row r="5" spans="1:9" x14ac:dyDescent="0.35">
      <c r="A5" s="14" t="s">
        <v>19</v>
      </c>
      <c r="B5" s="21">
        <v>20577180</v>
      </c>
      <c r="C5" s="21">
        <v>7437456.9399999967</v>
      </c>
      <c r="H5" s="14" t="s">
        <v>168</v>
      </c>
      <c r="I5" s="24">
        <v>8263853</v>
      </c>
    </row>
    <row r="6" spans="1:9" x14ac:dyDescent="0.35">
      <c r="A6" s="14" t="s">
        <v>17</v>
      </c>
      <c r="B6" s="21">
        <v>27680769</v>
      </c>
      <c r="C6" s="21">
        <v>11629045.620000016</v>
      </c>
      <c r="H6" s="14" t="s">
        <v>169</v>
      </c>
      <c r="I6" s="24">
        <v>7694984</v>
      </c>
    </row>
    <row r="7" spans="1:9" x14ac:dyDescent="0.35">
      <c r="A7" s="14" t="s">
        <v>23</v>
      </c>
      <c r="B7" s="21">
        <v>23870985</v>
      </c>
      <c r="C7" s="21">
        <v>9685220.5600000117</v>
      </c>
      <c r="H7" s="14" t="s">
        <v>170</v>
      </c>
      <c r="I7" s="24">
        <v>9691420</v>
      </c>
    </row>
    <row r="8" spans="1:9" x14ac:dyDescent="0.35">
      <c r="A8" s="14" t="s">
        <v>21</v>
      </c>
      <c r="B8" s="21">
        <v>14315521</v>
      </c>
      <c r="C8" s="21">
        <v>5597822.4399999976</v>
      </c>
      <c r="H8" s="14" t="s">
        <v>148</v>
      </c>
      <c r="I8" s="24">
        <v>10741720</v>
      </c>
    </row>
    <row r="9" spans="1:9" x14ac:dyDescent="0.35">
      <c r="A9" s="14" t="s">
        <v>20</v>
      </c>
      <c r="B9" s="21">
        <v>17201563</v>
      </c>
      <c r="C9" s="21">
        <v>6494016.8100000089</v>
      </c>
      <c r="H9" s="14" t="s">
        <v>177</v>
      </c>
      <c r="I9" s="24">
        <v>9803147</v>
      </c>
    </row>
    <row r="10" spans="1:9" x14ac:dyDescent="0.35">
      <c r="A10" s="14" t="s">
        <v>143</v>
      </c>
      <c r="B10" s="11">
        <v>120166650</v>
      </c>
      <c r="C10" s="11">
        <v>47224967.700000025</v>
      </c>
      <c r="H10" s="14" t="s">
        <v>171</v>
      </c>
      <c r="I10" s="24">
        <v>12550419</v>
      </c>
    </row>
    <row r="11" spans="1:9" x14ac:dyDescent="0.35">
      <c r="H11" s="14" t="s">
        <v>172</v>
      </c>
      <c r="I11" s="24">
        <v>12293226</v>
      </c>
    </row>
    <row r="12" spans="1:9" x14ac:dyDescent="0.35">
      <c r="H12" s="14" t="s">
        <v>173</v>
      </c>
      <c r="I12" s="24">
        <v>10405584</v>
      </c>
    </row>
    <row r="13" spans="1:9" x14ac:dyDescent="0.35">
      <c r="H13" s="14" t="s">
        <v>174</v>
      </c>
      <c r="I13" s="24">
        <v>8538758</v>
      </c>
    </row>
    <row r="14" spans="1:9" x14ac:dyDescent="0.35">
      <c r="H14" s="14" t="s">
        <v>175</v>
      </c>
      <c r="I14" s="24">
        <v>9023440</v>
      </c>
    </row>
    <row r="15" spans="1:9" x14ac:dyDescent="0.35">
      <c r="A15" t="s">
        <v>1</v>
      </c>
      <c r="H15" s="14" t="s">
        <v>176</v>
      </c>
      <c r="I15" s="24">
        <v>11415332</v>
      </c>
    </row>
    <row r="16" spans="1:9" x14ac:dyDescent="0.35">
      <c r="A16" s="13" t="s">
        <v>140</v>
      </c>
      <c r="B16" t="s">
        <v>145</v>
      </c>
      <c r="H16" s="14" t="s">
        <v>143</v>
      </c>
      <c r="I16" s="24">
        <v>120166650</v>
      </c>
    </row>
    <row r="17" spans="1:11" x14ac:dyDescent="0.35">
      <c r="A17" s="14" t="s">
        <v>61</v>
      </c>
      <c r="B17" s="20">
        <v>10096987</v>
      </c>
    </row>
    <row r="18" spans="1:11" x14ac:dyDescent="0.35">
      <c r="A18" s="14" t="s">
        <v>25</v>
      </c>
      <c r="B18" s="20">
        <v>10506085</v>
      </c>
    </row>
    <row r="19" spans="1:11" x14ac:dyDescent="0.35">
      <c r="A19" s="14" t="s">
        <v>34</v>
      </c>
      <c r="B19" s="20">
        <v>13512453</v>
      </c>
    </row>
    <row r="20" spans="1:11" x14ac:dyDescent="0.35">
      <c r="A20" s="14" t="s">
        <v>26</v>
      </c>
      <c r="B20" s="20">
        <v>24616622</v>
      </c>
      <c r="H20" t="s">
        <v>152</v>
      </c>
    </row>
    <row r="21" spans="1:11" x14ac:dyDescent="0.35">
      <c r="A21" s="14" t="s">
        <v>14</v>
      </c>
      <c r="B21" s="20">
        <v>29024945</v>
      </c>
      <c r="H21" s="13" t="s">
        <v>140</v>
      </c>
      <c r="I21" t="s">
        <v>145</v>
      </c>
    </row>
    <row r="22" spans="1:11" x14ac:dyDescent="0.35">
      <c r="A22" s="14" t="s">
        <v>30</v>
      </c>
      <c r="B22" s="20">
        <v>32409558</v>
      </c>
      <c r="H22" s="14" t="s">
        <v>141</v>
      </c>
      <c r="I22" s="19">
        <v>0.33613000778502189</v>
      </c>
    </row>
    <row r="23" spans="1:11" x14ac:dyDescent="0.35">
      <c r="A23" s="14" t="s">
        <v>143</v>
      </c>
      <c r="B23" s="20">
        <v>120166650</v>
      </c>
      <c r="H23" s="14" t="s">
        <v>142</v>
      </c>
      <c r="I23" s="19">
        <v>0.66386999221497811</v>
      </c>
    </row>
    <row r="24" spans="1:11" x14ac:dyDescent="0.35">
      <c r="H24" s="14" t="s">
        <v>143</v>
      </c>
      <c r="I24" s="19">
        <v>1</v>
      </c>
    </row>
    <row r="28" spans="1:11" x14ac:dyDescent="0.35">
      <c r="A28" t="s">
        <v>150</v>
      </c>
    </row>
    <row r="29" spans="1:11" x14ac:dyDescent="0.35">
      <c r="A29" s="13" t="s">
        <v>140</v>
      </c>
      <c r="B29" t="s">
        <v>145</v>
      </c>
      <c r="D29" t="s">
        <v>147</v>
      </c>
    </row>
    <row r="30" spans="1:11" x14ac:dyDescent="0.35">
      <c r="A30" s="14" t="s">
        <v>18</v>
      </c>
      <c r="B30" s="21">
        <v>35664375</v>
      </c>
      <c r="H30" t="s">
        <v>158</v>
      </c>
    </row>
    <row r="31" spans="1:11" x14ac:dyDescent="0.35">
      <c r="A31" s="14" t="s">
        <v>24</v>
      </c>
      <c r="B31" s="21">
        <v>39536618</v>
      </c>
      <c r="H31" t="s">
        <v>145</v>
      </c>
      <c r="I31" t="s">
        <v>146</v>
      </c>
      <c r="J31" t="s">
        <v>144</v>
      </c>
      <c r="K31" t="s">
        <v>153</v>
      </c>
    </row>
    <row r="32" spans="1:11" x14ac:dyDescent="0.35">
      <c r="A32" s="14" t="s">
        <v>83</v>
      </c>
      <c r="B32" s="21">
        <v>44965657</v>
      </c>
      <c r="H32" s="24">
        <v>120166650</v>
      </c>
      <c r="I32" s="24">
        <v>47224967.700000279</v>
      </c>
      <c r="J32" s="15">
        <v>0.422991293532333</v>
      </c>
      <c r="K32" s="16">
        <v>256.93003731343282</v>
      </c>
    </row>
    <row r="33" spans="1:14" x14ac:dyDescent="0.35">
      <c r="A33" s="14" t="s">
        <v>143</v>
      </c>
      <c r="B33" s="11">
        <v>120166650</v>
      </c>
    </row>
    <row r="36" spans="1:14" x14ac:dyDescent="0.35">
      <c r="H36" t="s">
        <v>4</v>
      </c>
    </row>
    <row r="37" spans="1:14" x14ac:dyDescent="0.35">
      <c r="H37" s="13" t="s">
        <v>145</v>
      </c>
      <c r="I37" s="13" t="s">
        <v>149</v>
      </c>
    </row>
    <row r="38" spans="1:14" x14ac:dyDescent="0.35">
      <c r="A38" t="s">
        <v>4</v>
      </c>
      <c r="H38" s="13" t="s">
        <v>140</v>
      </c>
      <c r="I38" t="s">
        <v>36</v>
      </c>
      <c r="J38" t="s">
        <v>15</v>
      </c>
      <c r="K38" t="s">
        <v>27</v>
      </c>
      <c r="L38" t="s">
        <v>48</v>
      </c>
      <c r="M38" t="s">
        <v>31</v>
      </c>
      <c r="N38" t="s">
        <v>143</v>
      </c>
    </row>
    <row r="39" spans="1:14" x14ac:dyDescent="0.35">
      <c r="A39" s="13" t="s">
        <v>140</v>
      </c>
      <c r="B39" t="s">
        <v>146</v>
      </c>
      <c r="H39" s="14" t="s">
        <v>17</v>
      </c>
      <c r="I39" s="27">
        <v>4707360</v>
      </c>
      <c r="J39" s="27">
        <v>6841324</v>
      </c>
      <c r="K39" s="27">
        <v>4048261</v>
      </c>
      <c r="L39" s="27">
        <v>4693836</v>
      </c>
      <c r="M39" s="27">
        <v>7389988</v>
      </c>
      <c r="N39" s="27">
        <v>27680769</v>
      </c>
    </row>
    <row r="40" spans="1:14" x14ac:dyDescent="0.35">
      <c r="A40" s="14" t="s">
        <v>31</v>
      </c>
      <c r="B40" s="21">
        <v>13017584.050000012</v>
      </c>
      <c r="H40" s="14" t="s">
        <v>23</v>
      </c>
      <c r="I40" s="27">
        <v>3453008</v>
      </c>
      <c r="J40" s="27">
        <v>5045208</v>
      </c>
      <c r="K40" s="27">
        <v>4224937</v>
      </c>
      <c r="L40" s="27">
        <v>4109786</v>
      </c>
      <c r="M40" s="27">
        <v>7038046</v>
      </c>
      <c r="N40" s="27">
        <v>23870985</v>
      </c>
    </row>
    <row r="41" spans="1:14" x14ac:dyDescent="0.35">
      <c r="A41" s="14" t="s">
        <v>15</v>
      </c>
      <c r="B41" s="21">
        <v>9732773.9000000134</v>
      </c>
      <c r="H41" s="14" t="s">
        <v>19</v>
      </c>
      <c r="I41" s="27">
        <v>2619289</v>
      </c>
      <c r="J41" s="27">
        <v>3895862</v>
      </c>
      <c r="K41" s="27">
        <v>3647045</v>
      </c>
      <c r="L41" s="27">
        <v>3653645</v>
      </c>
      <c r="M41" s="27">
        <v>6761339</v>
      </c>
      <c r="N41" s="27">
        <v>20577180</v>
      </c>
    </row>
    <row r="42" spans="1:14" x14ac:dyDescent="0.35">
      <c r="A42" s="14" t="s">
        <v>27</v>
      </c>
      <c r="B42" s="21">
        <v>9221605.320000004</v>
      </c>
      <c r="H42" s="14" t="s">
        <v>20</v>
      </c>
      <c r="I42" s="27">
        <v>1997448</v>
      </c>
      <c r="J42" s="27">
        <v>3152823</v>
      </c>
      <c r="K42" s="27">
        <v>3242822</v>
      </c>
      <c r="L42" s="27">
        <v>3059884</v>
      </c>
      <c r="M42" s="27">
        <v>5748586</v>
      </c>
      <c r="N42" s="27">
        <v>17201563</v>
      </c>
    </row>
    <row r="43" spans="1:14" x14ac:dyDescent="0.35">
      <c r="A43" s="14" t="s">
        <v>48</v>
      </c>
      <c r="B43" s="21">
        <v>8393059.200000016</v>
      </c>
      <c r="H43" s="14" t="s">
        <v>22</v>
      </c>
      <c r="I43" s="27">
        <v>2223786</v>
      </c>
      <c r="J43" s="27">
        <v>3475037</v>
      </c>
      <c r="K43" s="27">
        <v>2811194</v>
      </c>
      <c r="L43" s="27">
        <v>3183237</v>
      </c>
      <c r="M43" s="27">
        <v>4827378</v>
      </c>
      <c r="N43" s="27">
        <v>16520632</v>
      </c>
    </row>
    <row r="44" spans="1:14" x14ac:dyDescent="0.35">
      <c r="A44" s="14" t="s">
        <v>36</v>
      </c>
      <c r="B44" s="21">
        <v>6859945.2300000004</v>
      </c>
      <c r="H44" s="14" t="s">
        <v>21</v>
      </c>
      <c r="I44" s="27">
        <v>1673543</v>
      </c>
      <c r="J44" s="27">
        <v>2668013</v>
      </c>
      <c r="K44" s="27">
        <v>2629097</v>
      </c>
      <c r="L44" s="27">
        <v>2674048</v>
      </c>
      <c r="M44" s="27">
        <v>4670820</v>
      </c>
      <c r="N44" s="27">
        <v>14315521</v>
      </c>
    </row>
    <row r="45" spans="1:14" x14ac:dyDescent="0.35">
      <c r="A45" s="14" t="s">
        <v>143</v>
      </c>
      <c r="B45" s="21">
        <v>47224967.700000048</v>
      </c>
      <c r="H45" s="14" t="s">
        <v>143</v>
      </c>
      <c r="I45" s="27">
        <v>16674434</v>
      </c>
      <c r="J45" s="27">
        <v>25078267</v>
      </c>
      <c r="K45" s="27">
        <v>20603356</v>
      </c>
      <c r="L45" s="27">
        <v>21374436</v>
      </c>
      <c r="M45" s="27">
        <v>36436157</v>
      </c>
      <c r="N45" s="27">
        <v>120166650</v>
      </c>
    </row>
    <row r="49" spans="1:3" x14ac:dyDescent="0.35">
      <c r="A49" t="s">
        <v>5</v>
      </c>
    </row>
    <row r="50" spans="1:3" x14ac:dyDescent="0.35">
      <c r="A50" s="13" t="s">
        <v>140</v>
      </c>
      <c r="B50" t="s">
        <v>145</v>
      </c>
      <c r="C50" t="s">
        <v>146</v>
      </c>
    </row>
    <row r="51" spans="1:3" x14ac:dyDescent="0.35">
      <c r="A51" s="14" t="s">
        <v>59</v>
      </c>
      <c r="B51" s="11">
        <v>2513424</v>
      </c>
      <c r="C51" s="11">
        <v>1368206.3899999987</v>
      </c>
    </row>
    <row r="52" spans="1:3" x14ac:dyDescent="0.35">
      <c r="A52" s="14" t="s">
        <v>32</v>
      </c>
      <c r="B52" s="11">
        <v>8580508</v>
      </c>
      <c r="C52" s="11">
        <v>2960151.6500000008</v>
      </c>
    </row>
    <row r="53" spans="1:3" x14ac:dyDescent="0.35">
      <c r="A53" s="14" t="s">
        <v>44</v>
      </c>
      <c r="B53" s="11">
        <v>2569036</v>
      </c>
      <c r="C53" s="11">
        <v>1000512.0800000001</v>
      </c>
    </row>
    <row r="54" spans="1:3" x14ac:dyDescent="0.35">
      <c r="A54" s="14" t="s">
        <v>49</v>
      </c>
      <c r="B54" s="11">
        <v>7820589</v>
      </c>
      <c r="C54" s="11">
        <v>2921594.4199999976</v>
      </c>
    </row>
    <row r="55" spans="1:3" x14ac:dyDescent="0.35">
      <c r="A55" s="14" t="s">
        <v>90</v>
      </c>
      <c r="B55" s="11">
        <v>2708591</v>
      </c>
      <c r="C55" s="11">
        <v>1049533.3600000001</v>
      </c>
    </row>
    <row r="56" spans="1:3" x14ac:dyDescent="0.35">
      <c r="A56" s="14" t="s">
        <v>66</v>
      </c>
      <c r="B56" s="11">
        <v>2734457</v>
      </c>
      <c r="C56" s="11">
        <v>779756.57000000007</v>
      </c>
    </row>
    <row r="57" spans="1:3" x14ac:dyDescent="0.35">
      <c r="A57" s="14" t="s">
        <v>84</v>
      </c>
      <c r="B57" s="11">
        <v>2742753</v>
      </c>
      <c r="C57" s="11">
        <v>1222558.8500000003</v>
      </c>
    </row>
    <row r="58" spans="1:3" x14ac:dyDescent="0.35">
      <c r="A58" s="14" t="s">
        <v>81</v>
      </c>
      <c r="B58" s="11">
        <v>3377031</v>
      </c>
      <c r="C58" s="11">
        <v>1424389.74</v>
      </c>
    </row>
    <row r="59" spans="1:3" x14ac:dyDescent="0.35">
      <c r="A59" s="14" t="s">
        <v>74</v>
      </c>
      <c r="B59" s="11">
        <v>2287283</v>
      </c>
      <c r="C59" s="11">
        <v>1050351.5199999998</v>
      </c>
    </row>
    <row r="60" spans="1:3" x14ac:dyDescent="0.35">
      <c r="A60" s="14" t="s">
        <v>42</v>
      </c>
      <c r="B60" s="11">
        <v>2981134</v>
      </c>
      <c r="C60" s="11">
        <v>1084651.9199999997</v>
      </c>
    </row>
    <row r="61" spans="1:3" x14ac:dyDescent="0.35">
      <c r="A61" s="14" t="s">
        <v>133</v>
      </c>
      <c r="B61" s="11">
        <v>2339267</v>
      </c>
      <c r="C61" s="11">
        <v>881847.67999999935</v>
      </c>
    </row>
    <row r="62" spans="1:3" x14ac:dyDescent="0.35">
      <c r="A62" s="14" t="s">
        <v>88</v>
      </c>
      <c r="B62" s="11">
        <v>2824641</v>
      </c>
      <c r="C62" s="11">
        <v>1027672.91</v>
      </c>
    </row>
    <row r="63" spans="1:3" x14ac:dyDescent="0.35">
      <c r="A63" s="14" t="s">
        <v>16</v>
      </c>
      <c r="B63" s="11">
        <v>8670464</v>
      </c>
      <c r="C63" s="11">
        <v>3335559.0699999989</v>
      </c>
    </row>
    <row r="64" spans="1:3" x14ac:dyDescent="0.35">
      <c r="A64" s="14" t="s">
        <v>94</v>
      </c>
      <c r="B64" s="11">
        <v>2936581</v>
      </c>
      <c r="C64" s="11">
        <v>1263674.1199999996</v>
      </c>
    </row>
    <row r="65" spans="1:3" x14ac:dyDescent="0.35">
      <c r="A65" s="14" t="s">
        <v>80</v>
      </c>
      <c r="B65" s="11">
        <v>3047049</v>
      </c>
      <c r="C65" s="11">
        <v>1158113.7499999993</v>
      </c>
    </row>
    <row r="66" spans="1:3" x14ac:dyDescent="0.35">
      <c r="A66" s="14" t="s">
        <v>92</v>
      </c>
      <c r="B66" s="11">
        <v>3593112</v>
      </c>
      <c r="C66" s="11">
        <v>1469157.6399999992</v>
      </c>
    </row>
    <row r="67" spans="1:3" x14ac:dyDescent="0.35">
      <c r="A67" s="14" t="s">
        <v>55</v>
      </c>
      <c r="B67" s="11">
        <v>2567190</v>
      </c>
      <c r="C67" s="11">
        <v>1269585.0600000008</v>
      </c>
    </row>
    <row r="68" spans="1:3" x14ac:dyDescent="0.35">
      <c r="A68" s="14" t="s">
        <v>28</v>
      </c>
      <c r="B68" s="11">
        <v>6612371</v>
      </c>
      <c r="C68" s="11">
        <v>2832510.6000000015</v>
      </c>
    </row>
    <row r="69" spans="1:3" x14ac:dyDescent="0.35">
      <c r="A69" s="14" t="s">
        <v>72</v>
      </c>
      <c r="B69" s="11">
        <v>3074415</v>
      </c>
      <c r="C69" s="11">
        <v>1174799.4299999992</v>
      </c>
    </row>
    <row r="70" spans="1:3" x14ac:dyDescent="0.35">
      <c r="A70" s="14" t="s">
        <v>46</v>
      </c>
      <c r="B70" s="11">
        <v>3222093</v>
      </c>
      <c r="C70" s="11">
        <v>927709.37999999989</v>
      </c>
    </row>
    <row r="71" spans="1:3" x14ac:dyDescent="0.35">
      <c r="A71" s="14" t="s">
        <v>143</v>
      </c>
      <c r="B71" s="11">
        <v>77201989</v>
      </c>
      <c r="C71" s="11">
        <v>30202336.140000001</v>
      </c>
    </row>
  </sheetData>
  <conditionalFormatting pivot="1" sqref="I39:N45">
    <cfRule type="colorScale" priority="1">
      <colorScale>
        <cfvo type="min"/>
        <cfvo type="percentile" val="50"/>
        <cfvo type="max"/>
        <color rgb="FF0B1220"/>
        <color rgb="FF3A0CA3"/>
        <color rgb="FF00E5FF"/>
      </colorScale>
    </cfRule>
  </conditionalFormatting>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8500-3B2A-4936-8159-42D8F8A3BE5D}">
  <dimension ref="A2:P25"/>
  <sheetViews>
    <sheetView workbookViewId="0"/>
  </sheetViews>
  <sheetFormatPr defaultRowHeight="14.5" x14ac:dyDescent="0.35"/>
  <cols>
    <col min="1" max="1" width="13.08984375" bestFit="1" customWidth="1"/>
    <col min="2" max="2" width="10.1796875" bestFit="1" customWidth="1"/>
    <col min="3" max="3" width="15.6328125" bestFit="1" customWidth="1"/>
    <col min="11" max="11" width="24.08984375" bestFit="1" customWidth="1"/>
    <col min="12" max="12" width="10.08984375" customWidth="1"/>
    <col min="13" max="13" width="11.26953125" customWidth="1"/>
    <col min="15" max="15" width="11.26953125" customWidth="1"/>
  </cols>
  <sheetData>
    <row r="2" spans="1:16" x14ac:dyDescent="0.35">
      <c r="K2" t="s">
        <v>166</v>
      </c>
    </row>
    <row r="3" spans="1:16" x14ac:dyDescent="0.35">
      <c r="A3" t="s">
        <v>164</v>
      </c>
      <c r="K3" s="17" t="s">
        <v>7</v>
      </c>
      <c r="L3" s="17" t="s">
        <v>36</v>
      </c>
      <c r="M3" s="17" t="s">
        <v>15</v>
      </c>
      <c r="N3" s="17" t="s">
        <v>27</v>
      </c>
      <c r="O3" s="17" t="s">
        <v>48</v>
      </c>
      <c r="P3" s="17" t="s">
        <v>31</v>
      </c>
    </row>
    <row r="4" spans="1:16" x14ac:dyDescent="0.35">
      <c r="A4" t="s">
        <v>165</v>
      </c>
      <c r="K4" s="25" t="str">
        <f>'Pivot Tables'!H39</f>
        <v>Men's Street Footwear</v>
      </c>
      <c r="L4" s="22">
        <f>'Pivot Tables'!I39</f>
        <v>4707360</v>
      </c>
      <c r="M4" s="22">
        <f>'Pivot Tables'!J39</f>
        <v>6841324</v>
      </c>
      <c r="N4" s="22">
        <f>'Pivot Tables'!K39</f>
        <v>4048261</v>
      </c>
      <c r="O4" s="22">
        <f>'Pivot Tables'!L39</f>
        <v>4693836</v>
      </c>
      <c r="P4" s="22">
        <f>'Pivot Tables'!M39</f>
        <v>7389988</v>
      </c>
    </row>
    <row r="5" spans="1:16" x14ac:dyDescent="0.35">
      <c r="A5" s="17" t="s">
        <v>162</v>
      </c>
      <c r="B5" s="17" t="s">
        <v>163</v>
      </c>
      <c r="C5" s="17"/>
      <c r="K5" s="25" t="str">
        <f>'Pivot Tables'!H40</f>
        <v>Women's Apparel</v>
      </c>
      <c r="L5" s="22">
        <f>'Pivot Tables'!I40</f>
        <v>3453008</v>
      </c>
      <c r="M5" s="22">
        <f>'Pivot Tables'!J40</f>
        <v>5045208</v>
      </c>
      <c r="N5" s="22">
        <f>'Pivot Tables'!K40</f>
        <v>4224937</v>
      </c>
      <c r="O5" s="22">
        <f>'Pivot Tables'!L40</f>
        <v>4109786</v>
      </c>
      <c r="P5" s="22">
        <f>'Pivot Tables'!M40</f>
        <v>7038046</v>
      </c>
    </row>
    <row r="6" spans="1:16" x14ac:dyDescent="0.35">
      <c r="A6" t="str">
        <f>'Pivot Tables'!A51</f>
        <v>Alabama</v>
      </c>
      <c r="B6" s="23">
        <f>'Pivot Tables'!B51</f>
        <v>2513424</v>
      </c>
      <c r="C6" s="23"/>
      <c r="K6" s="25" t="str">
        <f>'Pivot Tables'!H41</f>
        <v>Men's Athletic Footwear</v>
      </c>
      <c r="L6" s="22">
        <f>'Pivot Tables'!I41</f>
        <v>2619289</v>
      </c>
      <c r="M6" s="22">
        <f>'Pivot Tables'!J41</f>
        <v>3895862</v>
      </c>
      <c r="N6" s="22">
        <f>'Pivot Tables'!K41</f>
        <v>3647045</v>
      </c>
      <c r="O6" s="22">
        <f>'Pivot Tables'!L41</f>
        <v>3653645</v>
      </c>
      <c r="P6" s="22">
        <f>'Pivot Tables'!M41</f>
        <v>6761339</v>
      </c>
    </row>
    <row r="7" spans="1:16" x14ac:dyDescent="0.35">
      <c r="A7" t="str">
        <f>'Pivot Tables'!A52</f>
        <v>California</v>
      </c>
      <c r="B7" s="23">
        <f>'Pivot Tables'!B52</f>
        <v>8580508</v>
      </c>
      <c r="C7" s="23"/>
      <c r="K7" s="25" t="str">
        <f>'Pivot Tables'!H42</f>
        <v>Women's Street Footwear</v>
      </c>
      <c r="L7" s="22">
        <f>'Pivot Tables'!I42</f>
        <v>1997448</v>
      </c>
      <c r="M7" s="22">
        <f>'Pivot Tables'!J42</f>
        <v>3152823</v>
      </c>
      <c r="N7" s="22">
        <f>'Pivot Tables'!K42</f>
        <v>3242822</v>
      </c>
      <c r="O7" s="22">
        <f>'Pivot Tables'!L42</f>
        <v>3059884</v>
      </c>
      <c r="P7" s="22">
        <f>'Pivot Tables'!M42</f>
        <v>5748586</v>
      </c>
    </row>
    <row r="8" spans="1:16" x14ac:dyDescent="0.35">
      <c r="A8" t="str">
        <f>'Pivot Tables'!A53</f>
        <v>Colorado</v>
      </c>
      <c r="B8" s="23">
        <f>'Pivot Tables'!B53</f>
        <v>2569036</v>
      </c>
      <c r="C8" s="23"/>
      <c r="K8" s="25" t="str">
        <f>'Pivot Tables'!H43</f>
        <v>Men's Apparel</v>
      </c>
      <c r="L8" s="22">
        <f>'Pivot Tables'!I43</f>
        <v>2223786</v>
      </c>
      <c r="M8" s="22">
        <f>'Pivot Tables'!J43</f>
        <v>3475037</v>
      </c>
      <c r="N8" s="22">
        <f>'Pivot Tables'!K43</f>
        <v>2811194</v>
      </c>
      <c r="O8" s="22">
        <f>'Pivot Tables'!L43</f>
        <v>3183237</v>
      </c>
      <c r="P8" s="22">
        <f>'Pivot Tables'!M43</f>
        <v>4827378</v>
      </c>
    </row>
    <row r="9" spans="1:16" x14ac:dyDescent="0.35">
      <c r="A9" t="str">
        <f>'Pivot Tables'!A54</f>
        <v>Florida</v>
      </c>
      <c r="B9" s="23">
        <f>'Pivot Tables'!B54</f>
        <v>7820589</v>
      </c>
      <c r="C9" s="23"/>
      <c r="K9" s="25" t="str">
        <f>'Pivot Tables'!H44</f>
        <v>Women's Athletic Footwear</v>
      </c>
      <c r="L9" s="22">
        <f>'Pivot Tables'!I44</f>
        <v>1673543</v>
      </c>
      <c r="M9" s="22">
        <f>'Pivot Tables'!J44</f>
        <v>2668013</v>
      </c>
      <c r="N9" s="22">
        <f>'Pivot Tables'!K44</f>
        <v>2629097</v>
      </c>
      <c r="O9" s="22">
        <f>'Pivot Tables'!L44</f>
        <v>2674048</v>
      </c>
      <c r="P9" s="22">
        <f>'Pivot Tables'!M44</f>
        <v>4670820</v>
      </c>
    </row>
    <row r="10" spans="1:16" x14ac:dyDescent="0.35">
      <c r="A10" t="str">
        <f>'Pivot Tables'!A55</f>
        <v>Georgia</v>
      </c>
      <c r="B10" s="23">
        <f>'Pivot Tables'!B55</f>
        <v>2708591</v>
      </c>
      <c r="C10" s="23"/>
    </row>
    <row r="11" spans="1:16" x14ac:dyDescent="0.35">
      <c r="A11" t="str">
        <f>'Pivot Tables'!A56</f>
        <v>Hawaii</v>
      </c>
      <c r="B11" s="23">
        <f>'Pivot Tables'!B56</f>
        <v>2734457</v>
      </c>
      <c r="C11" s="23"/>
    </row>
    <row r="12" spans="1:16" x14ac:dyDescent="0.35">
      <c r="A12" t="str">
        <f>'Pivot Tables'!A57</f>
        <v>Idaho</v>
      </c>
      <c r="B12" s="23">
        <f>'Pivot Tables'!B57</f>
        <v>2742753</v>
      </c>
      <c r="C12" s="23"/>
    </row>
    <row r="13" spans="1:16" x14ac:dyDescent="0.35">
      <c r="A13" t="str">
        <f>'Pivot Tables'!A58</f>
        <v>Louisiana</v>
      </c>
      <c r="B13" s="23">
        <f>'Pivot Tables'!B58</f>
        <v>3377031</v>
      </c>
      <c r="C13" s="23"/>
    </row>
    <row r="14" spans="1:16" x14ac:dyDescent="0.35">
      <c r="A14" t="str">
        <f>'Pivot Tables'!A59</f>
        <v>Michigan</v>
      </c>
      <c r="B14" s="23">
        <f>'Pivot Tables'!B59</f>
        <v>2287283</v>
      </c>
      <c r="C14" s="23"/>
    </row>
    <row r="15" spans="1:16" x14ac:dyDescent="0.35">
      <c r="A15" t="str">
        <f>'Pivot Tables'!A60</f>
        <v>Nevada</v>
      </c>
      <c r="B15" s="23">
        <f>'Pivot Tables'!B60</f>
        <v>2981134</v>
      </c>
      <c r="C15" s="23"/>
    </row>
    <row r="16" spans="1:16" x14ac:dyDescent="0.35">
      <c r="A16" t="str">
        <f>'Pivot Tables'!A61</f>
        <v>New Hampshire</v>
      </c>
      <c r="B16" s="23">
        <f>'Pivot Tables'!B61</f>
        <v>2339267</v>
      </c>
    </row>
    <row r="17" spans="1:2" x14ac:dyDescent="0.35">
      <c r="A17" t="str">
        <f>'Pivot Tables'!A62</f>
        <v>New Mexico</v>
      </c>
      <c r="B17" s="23">
        <f>'Pivot Tables'!B62</f>
        <v>2824641</v>
      </c>
    </row>
    <row r="18" spans="1:2" x14ac:dyDescent="0.35">
      <c r="A18" t="str">
        <f>'Pivot Tables'!A63</f>
        <v>New York</v>
      </c>
      <c r="B18" s="23">
        <f>'Pivot Tables'!B63</f>
        <v>8670464</v>
      </c>
    </row>
    <row r="19" spans="1:2" x14ac:dyDescent="0.35">
      <c r="A19" t="str">
        <f>'Pivot Tables'!A64</f>
        <v>North Carolina</v>
      </c>
      <c r="B19" s="23">
        <f>'Pivot Tables'!B64</f>
        <v>2936581</v>
      </c>
    </row>
    <row r="20" spans="1:2" x14ac:dyDescent="0.35">
      <c r="A20" t="str">
        <f>'Pivot Tables'!A65</f>
        <v>Oregon</v>
      </c>
      <c r="B20" s="23">
        <f>'Pivot Tables'!B65</f>
        <v>3047049</v>
      </c>
    </row>
    <row r="21" spans="1:2" x14ac:dyDescent="0.35">
      <c r="A21" t="str">
        <f>'Pivot Tables'!A66</f>
        <v>South Carolina</v>
      </c>
      <c r="B21" s="23">
        <f>'Pivot Tables'!B66</f>
        <v>3593112</v>
      </c>
    </row>
    <row r="22" spans="1:2" x14ac:dyDescent="0.35">
      <c r="A22" t="str">
        <f>'Pivot Tables'!A67</f>
        <v>Tennessee</v>
      </c>
      <c r="B22" s="23">
        <f>'Pivot Tables'!B67</f>
        <v>2567190</v>
      </c>
    </row>
    <row r="23" spans="1:2" x14ac:dyDescent="0.35">
      <c r="A23" t="str">
        <f>'Pivot Tables'!A68</f>
        <v>Texas</v>
      </c>
      <c r="B23" s="23">
        <f>'Pivot Tables'!B68</f>
        <v>6612371</v>
      </c>
    </row>
    <row r="24" spans="1:2" x14ac:dyDescent="0.35">
      <c r="A24" t="str">
        <f>'Pivot Tables'!A69</f>
        <v>Virginia</v>
      </c>
      <c r="B24" s="23">
        <f>'Pivot Tables'!B69</f>
        <v>3074415</v>
      </c>
    </row>
    <row r="25" spans="1:2" x14ac:dyDescent="0.35">
      <c r="A25" t="str">
        <f>'Pivot Tables'!A70</f>
        <v>Washington</v>
      </c>
      <c r="B25" s="23">
        <f>'Pivot Tables'!B70</f>
        <v>3222093</v>
      </c>
    </row>
  </sheetData>
  <conditionalFormatting sqref="K3:P9">
    <cfRule type="colorScale" priority="1">
      <colorScale>
        <cfvo type="min"/>
        <cfvo type="percentile" val="50"/>
        <cfvo type="max"/>
        <color rgb="FF0B1220"/>
        <color rgb="FF3A0CA3"/>
        <color rgb="FF00E5FF"/>
      </colorScale>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9653"/>
  <sheetViews>
    <sheetView zoomScale="50" zoomScaleNormal="50" workbookViewId="0">
      <selection activeCell="B5" sqref="B5:N5"/>
    </sheetView>
  </sheetViews>
  <sheetFormatPr defaultColWidth="14.453125" defaultRowHeight="15" customHeight="1" x14ac:dyDescent="0.35"/>
  <cols>
    <col min="1" max="1" width="2.54296875" customWidth="1"/>
    <col min="2" max="2" width="11.08984375" customWidth="1"/>
    <col min="3" max="3" width="11.453125" customWidth="1"/>
    <col min="4" max="5" width="13" customWidth="1"/>
    <col min="6" max="6" width="12.08984375" customWidth="1"/>
    <col min="7" max="7" width="22.453125" customWidth="1"/>
    <col min="8" max="8" width="24.54296875" bestFit="1" customWidth="1"/>
    <col min="9" max="9" width="18.26953125" bestFit="1" customWidth="1"/>
    <col min="10" max="10" width="15.36328125" bestFit="1" customWidth="1"/>
    <col min="11" max="11" width="15.81640625" bestFit="1" customWidth="1"/>
    <col min="12" max="12" width="20.54296875" bestFit="1" customWidth="1"/>
    <col min="13" max="13" width="21.90625" bestFit="1" customWidth="1"/>
    <col min="14" max="14" width="16.54296875" customWidth="1"/>
    <col min="20" max="20" width="15.453125" bestFit="1" customWidth="1"/>
  </cols>
  <sheetData>
    <row r="1" spans="2:21" ht="6.75" customHeight="1" x14ac:dyDescent="0.35"/>
    <row r="2" spans="2:21" ht="14.25" customHeight="1" x14ac:dyDescent="0.35">
      <c r="C2" s="28" t="s">
        <v>0</v>
      </c>
      <c r="D2" s="29"/>
      <c r="E2" s="29"/>
      <c r="F2" s="29"/>
      <c r="G2" s="29"/>
    </row>
    <row r="3" spans="2:21" ht="17.25" customHeight="1" x14ac:dyDescent="0.55000000000000004">
      <c r="B3" s="1"/>
      <c r="C3" s="30"/>
      <c r="D3" s="30"/>
      <c r="E3" s="30"/>
      <c r="F3" s="30"/>
      <c r="G3" s="30"/>
      <c r="H3" s="2"/>
      <c r="I3" s="2"/>
      <c r="J3" s="2"/>
      <c r="K3" s="2"/>
      <c r="L3" s="2"/>
      <c r="M3" s="2"/>
      <c r="N3" s="2"/>
    </row>
    <row r="4" spans="2:21" ht="14.25" customHeight="1" x14ac:dyDescent="0.35"/>
    <row r="5" spans="2:21" ht="14.25" customHeight="1" x14ac:dyDescent="0.35">
      <c r="B5" s="3" t="s">
        <v>1</v>
      </c>
      <c r="C5" s="3" t="s">
        <v>2</v>
      </c>
      <c r="D5" s="3" t="s">
        <v>3</v>
      </c>
      <c r="E5" s="3" t="s">
        <v>4</v>
      </c>
      <c r="F5" s="3" t="s">
        <v>5</v>
      </c>
      <c r="G5" s="3" t="s">
        <v>6</v>
      </c>
      <c r="H5" s="3" t="s">
        <v>7</v>
      </c>
      <c r="I5" s="3" t="s">
        <v>8</v>
      </c>
      <c r="J5" s="3" t="s">
        <v>9</v>
      </c>
      <c r="K5" s="3" t="s">
        <v>10</v>
      </c>
      <c r="L5" s="3" t="s">
        <v>11</v>
      </c>
      <c r="M5" s="3" t="s">
        <v>12</v>
      </c>
      <c r="N5" s="3" t="s">
        <v>13</v>
      </c>
      <c r="O5" s="3" t="s">
        <v>135</v>
      </c>
      <c r="P5" s="3" t="s">
        <v>136</v>
      </c>
      <c r="Q5" s="3" t="s">
        <v>137</v>
      </c>
      <c r="R5" s="3" t="s">
        <v>138</v>
      </c>
      <c r="S5" s="3" t="s">
        <v>139</v>
      </c>
    </row>
    <row r="6" spans="2:21" ht="14.25" customHeight="1" x14ac:dyDescent="0.35">
      <c r="B6" s="4" t="s">
        <v>14</v>
      </c>
      <c r="C6" s="4">
        <v>1185732</v>
      </c>
      <c r="D6" s="5">
        <v>43831</v>
      </c>
      <c r="E6" s="4" t="s">
        <v>15</v>
      </c>
      <c r="F6" s="4" t="s">
        <v>16</v>
      </c>
      <c r="G6" s="4" t="s">
        <v>16</v>
      </c>
      <c r="H6" s="6" t="s">
        <v>17</v>
      </c>
      <c r="I6" s="7">
        <v>50</v>
      </c>
      <c r="J6" s="8">
        <v>1200</v>
      </c>
      <c r="K6" s="9">
        <v>60000</v>
      </c>
      <c r="L6" s="9">
        <v>30000</v>
      </c>
      <c r="M6" s="10">
        <v>0.5</v>
      </c>
      <c r="N6" s="4" t="s">
        <v>18</v>
      </c>
      <c r="O6">
        <f>YEAR(D6)</f>
        <v>2020</v>
      </c>
      <c r="P6" t="str">
        <f>TEXT(D6,"MMM")</f>
        <v>Jan</v>
      </c>
      <c r="Q6" t="str">
        <f>"Q"&amp;ROUNDUP(MONTH(D6)/3,0)</f>
        <v>Q1</v>
      </c>
      <c r="R6" t="str">
        <f>IF(ISNUMBER(SEARCH("Footwear",H6)),"Footwear",IF(ISNUMBER(SEARCH("Apparel",H6)),"Apparel","Accessories"))</f>
        <v>Footwear</v>
      </c>
      <c r="S6" s="11">
        <f>L6/J6</f>
        <v>25</v>
      </c>
      <c r="T6" s="12"/>
      <c r="U6" s="17" t="s">
        <v>154</v>
      </c>
    </row>
    <row r="7" spans="2:21" ht="14.25" customHeight="1" x14ac:dyDescent="0.35">
      <c r="B7" s="4" t="s">
        <v>14</v>
      </c>
      <c r="C7" s="4">
        <v>1185732</v>
      </c>
      <c r="D7" s="5">
        <v>43832</v>
      </c>
      <c r="E7" s="4" t="s">
        <v>15</v>
      </c>
      <c r="F7" s="4" t="s">
        <v>16</v>
      </c>
      <c r="G7" s="4" t="s">
        <v>16</v>
      </c>
      <c r="H7" s="6" t="s">
        <v>19</v>
      </c>
      <c r="I7" s="7">
        <v>50</v>
      </c>
      <c r="J7" s="8">
        <v>1000</v>
      </c>
      <c r="K7" s="9">
        <v>50000</v>
      </c>
      <c r="L7" s="9">
        <v>15000</v>
      </c>
      <c r="M7" s="10">
        <v>0.3</v>
      </c>
      <c r="N7" s="4" t="s">
        <v>18</v>
      </c>
      <c r="O7">
        <f t="shared" ref="O7:O70" si="0">YEAR(D7)</f>
        <v>2020</v>
      </c>
      <c r="P7" t="str">
        <f t="shared" ref="P7:P70" si="1">TEXT(D7,"MMM")</f>
        <v>Jan</v>
      </c>
      <c r="Q7" t="str">
        <f t="shared" ref="Q7:Q70" si="2">"Q"&amp;ROUNDUP(MONTH(D7)/3,0)</f>
        <v>Q1</v>
      </c>
      <c r="R7" t="str">
        <f t="shared" ref="R7:R70" si="3">IF(ISNUMBER(SEARCH("Footwear",H7)),"Footwear",IF(ISNUMBER(SEARCH("Apparel",H7)),"Apparel","Accessories"))</f>
        <v>Footwear</v>
      </c>
      <c r="S7" s="11">
        <f t="shared" ref="S7:S70" si="4">L7/J7</f>
        <v>15</v>
      </c>
      <c r="T7" s="12"/>
      <c r="U7" t="s">
        <v>135</v>
      </c>
    </row>
    <row r="8" spans="2:21" ht="14.25" customHeight="1" x14ac:dyDescent="0.35">
      <c r="B8" s="4" t="s">
        <v>14</v>
      </c>
      <c r="C8" s="4">
        <v>1185732</v>
      </c>
      <c r="D8" s="5">
        <v>43833</v>
      </c>
      <c r="E8" s="4" t="s">
        <v>15</v>
      </c>
      <c r="F8" s="4" t="s">
        <v>16</v>
      </c>
      <c r="G8" s="4" t="s">
        <v>16</v>
      </c>
      <c r="H8" s="6" t="s">
        <v>20</v>
      </c>
      <c r="I8" s="7">
        <v>40</v>
      </c>
      <c r="J8" s="8">
        <v>1000</v>
      </c>
      <c r="K8" s="9">
        <v>40000</v>
      </c>
      <c r="L8" s="9">
        <v>14000</v>
      </c>
      <c r="M8" s="10">
        <v>0.35</v>
      </c>
      <c r="N8" s="4" t="s">
        <v>18</v>
      </c>
      <c r="O8">
        <f t="shared" si="0"/>
        <v>2020</v>
      </c>
      <c r="P8" t="str">
        <f t="shared" si="1"/>
        <v>Jan</v>
      </c>
      <c r="Q8" t="str">
        <f t="shared" si="2"/>
        <v>Q1</v>
      </c>
      <c r="R8" t="str">
        <f t="shared" si="3"/>
        <v>Footwear</v>
      </c>
      <c r="S8" s="11">
        <f t="shared" si="4"/>
        <v>14</v>
      </c>
      <c r="T8" s="12"/>
      <c r="U8" t="s">
        <v>155</v>
      </c>
    </row>
    <row r="9" spans="2:21" ht="14.25" customHeight="1" x14ac:dyDescent="0.35">
      <c r="B9" s="4" t="s">
        <v>14</v>
      </c>
      <c r="C9" s="4">
        <v>1185732</v>
      </c>
      <c r="D9" s="5">
        <v>43834</v>
      </c>
      <c r="E9" s="4" t="s">
        <v>15</v>
      </c>
      <c r="F9" s="4" t="s">
        <v>16</v>
      </c>
      <c r="G9" s="4" t="s">
        <v>16</v>
      </c>
      <c r="H9" s="6" t="s">
        <v>21</v>
      </c>
      <c r="I9" s="7">
        <v>45</v>
      </c>
      <c r="J9" s="8">
        <v>850</v>
      </c>
      <c r="K9" s="9">
        <v>38250</v>
      </c>
      <c r="L9" s="9">
        <v>13387.5</v>
      </c>
      <c r="M9" s="10">
        <v>0.35</v>
      </c>
      <c r="N9" s="4" t="s">
        <v>18</v>
      </c>
      <c r="O9">
        <f t="shared" si="0"/>
        <v>2020</v>
      </c>
      <c r="P9" t="str">
        <f t="shared" si="1"/>
        <v>Jan</v>
      </c>
      <c r="Q9" t="str">
        <f t="shared" si="2"/>
        <v>Q1</v>
      </c>
      <c r="R9" t="str">
        <f t="shared" si="3"/>
        <v>Footwear</v>
      </c>
      <c r="S9" s="11">
        <f t="shared" si="4"/>
        <v>15.75</v>
      </c>
      <c r="T9" s="12"/>
      <c r="U9" t="s">
        <v>156</v>
      </c>
    </row>
    <row r="10" spans="2:21" ht="14.25" customHeight="1" x14ac:dyDescent="0.35">
      <c r="B10" s="4" t="s">
        <v>14</v>
      </c>
      <c r="C10" s="4">
        <v>1185732</v>
      </c>
      <c r="D10" s="5">
        <v>43835</v>
      </c>
      <c r="E10" s="4" t="s">
        <v>15</v>
      </c>
      <c r="F10" s="4" t="s">
        <v>16</v>
      </c>
      <c r="G10" s="4" t="s">
        <v>16</v>
      </c>
      <c r="H10" s="6" t="s">
        <v>22</v>
      </c>
      <c r="I10" s="7">
        <v>60</v>
      </c>
      <c r="J10" s="8">
        <v>900</v>
      </c>
      <c r="K10" s="9">
        <v>54000</v>
      </c>
      <c r="L10" s="9">
        <v>16200</v>
      </c>
      <c r="M10" s="10">
        <v>0.3</v>
      </c>
      <c r="N10" s="4" t="s">
        <v>18</v>
      </c>
      <c r="O10">
        <f t="shared" si="0"/>
        <v>2020</v>
      </c>
      <c r="P10" t="str">
        <f t="shared" si="1"/>
        <v>Jan</v>
      </c>
      <c r="Q10" t="str">
        <f t="shared" si="2"/>
        <v>Q1</v>
      </c>
      <c r="R10" t="str">
        <f t="shared" si="3"/>
        <v>Apparel</v>
      </c>
      <c r="S10" s="11">
        <f t="shared" si="4"/>
        <v>18</v>
      </c>
      <c r="T10" s="12"/>
      <c r="U10" t="s">
        <v>157</v>
      </c>
    </row>
    <row r="11" spans="2:21" ht="14.25" customHeight="1" x14ac:dyDescent="0.35">
      <c r="B11" s="4" t="s">
        <v>14</v>
      </c>
      <c r="C11" s="4">
        <v>1185732</v>
      </c>
      <c r="D11" s="5">
        <v>43836</v>
      </c>
      <c r="E11" s="4" t="s">
        <v>15</v>
      </c>
      <c r="F11" s="4" t="s">
        <v>16</v>
      </c>
      <c r="G11" s="4" t="s">
        <v>16</v>
      </c>
      <c r="H11" s="6" t="s">
        <v>23</v>
      </c>
      <c r="I11" s="7">
        <v>50</v>
      </c>
      <c r="J11" s="8">
        <v>1000</v>
      </c>
      <c r="K11" s="9">
        <v>50000</v>
      </c>
      <c r="L11" s="9">
        <v>12500</v>
      </c>
      <c r="M11" s="10">
        <v>0.25</v>
      </c>
      <c r="N11" s="4" t="s">
        <v>18</v>
      </c>
      <c r="O11">
        <f t="shared" si="0"/>
        <v>2020</v>
      </c>
      <c r="P11" t="str">
        <f t="shared" si="1"/>
        <v>Jan</v>
      </c>
      <c r="Q11" t="str">
        <f t="shared" si="2"/>
        <v>Q1</v>
      </c>
      <c r="R11" t="str">
        <f t="shared" si="3"/>
        <v>Apparel</v>
      </c>
      <c r="S11" s="11">
        <f t="shared" si="4"/>
        <v>12.5</v>
      </c>
      <c r="T11" s="12"/>
    </row>
    <row r="12" spans="2:21" ht="14.25" customHeight="1" x14ac:dyDescent="0.35">
      <c r="B12" s="4" t="s">
        <v>14</v>
      </c>
      <c r="C12" s="4">
        <v>1185732</v>
      </c>
      <c r="D12" s="5">
        <v>43837</v>
      </c>
      <c r="E12" s="4" t="s">
        <v>15</v>
      </c>
      <c r="F12" s="4" t="s">
        <v>16</v>
      </c>
      <c r="G12" s="4" t="s">
        <v>16</v>
      </c>
      <c r="H12" s="6" t="s">
        <v>17</v>
      </c>
      <c r="I12" s="7">
        <v>50</v>
      </c>
      <c r="J12" s="8">
        <v>1250</v>
      </c>
      <c r="K12" s="9">
        <v>62500</v>
      </c>
      <c r="L12" s="9">
        <v>31250</v>
      </c>
      <c r="M12" s="10">
        <v>0.5</v>
      </c>
      <c r="N12" s="4" t="s">
        <v>18</v>
      </c>
      <c r="O12">
        <f t="shared" si="0"/>
        <v>2020</v>
      </c>
      <c r="P12" t="str">
        <f t="shared" si="1"/>
        <v>Jan</v>
      </c>
      <c r="Q12" t="str">
        <f t="shared" si="2"/>
        <v>Q1</v>
      </c>
      <c r="R12" t="str">
        <f t="shared" si="3"/>
        <v>Footwear</v>
      </c>
      <c r="S12" s="11">
        <f t="shared" si="4"/>
        <v>25</v>
      </c>
      <c r="T12" s="12"/>
    </row>
    <row r="13" spans="2:21" ht="14.25" customHeight="1" x14ac:dyDescent="0.35">
      <c r="B13" s="4" t="s">
        <v>14</v>
      </c>
      <c r="C13" s="4">
        <v>1185732</v>
      </c>
      <c r="D13" s="5">
        <v>43838</v>
      </c>
      <c r="E13" s="4" t="s">
        <v>15</v>
      </c>
      <c r="F13" s="4" t="s">
        <v>16</v>
      </c>
      <c r="G13" s="4" t="s">
        <v>16</v>
      </c>
      <c r="H13" s="6" t="s">
        <v>19</v>
      </c>
      <c r="I13" s="7">
        <v>50</v>
      </c>
      <c r="J13" s="8">
        <v>900</v>
      </c>
      <c r="K13" s="9">
        <v>45000</v>
      </c>
      <c r="L13" s="9">
        <v>13500</v>
      </c>
      <c r="M13" s="10">
        <v>0.3</v>
      </c>
      <c r="N13" s="4" t="s">
        <v>24</v>
      </c>
      <c r="O13">
        <f t="shared" si="0"/>
        <v>2020</v>
      </c>
      <c r="P13" t="str">
        <f t="shared" si="1"/>
        <v>Jan</v>
      </c>
      <c r="Q13" t="str">
        <f t="shared" si="2"/>
        <v>Q1</v>
      </c>
      <c r="R13" t="str">
        <f t="shared" si="3"/>
        <v>Footwear</v>
      </c>
      <c r="S13" s="11">
        <f t="shared" si="4"/>
        <v>15</v>
      </c>
      <c r="T13" s="12"/>
      <c r="U13" t="s">
        <v>159</v>
      </c>
    </row>
    <row r="14" spans="2:21" ht="14.25" customHeight="1" x14ac:dyDescent="0.35">
      <c r="B14" s="4" t="s">
        <v>14</v>
      </c>
      <c r="C14" s="4">
        <v>1185732</v>
      </c>
      <c r="D14" s="5">
        <v>43851</v>
      </c>
      <c r="E14" s="4" t="s">
        <v>15</v>
      </c>
      <c r="F14" s="4" t="s">
        <v>16</v>
      </c>
      <c r="G14" s="4" t="s">
        <v>16</v>
      </c>
      <c r="H14" s="6" t="s">
        <v>20</v>
      </c>
      <c r="I14" s="7">
        <v>40</v>
      </c>
      <c r="J14" s="8">
        <v>950</v>
      </c>
      <c r="K14" s="9">
        <v>38000</v>
      </c>
      <c r="L14" s="9">
        <v>13300</v>
      </c>
      <c r="M14" s="10">
        <v>0.35</v>
      </c>
      <c r="N14" s="4" t="s">
        <v>24</v>
      </c>
      <c r="O14">
        <f t="shared" si="0"/>
        <v>2020</v>
      </c>
      <c r="P14" t="str">
        <f t="shared" si="1"/>
        <v>Jan</v>
      </c>
      <c r="Q14" t="str">
        <f t="shared" si="2"/>
        <v>Q1</v>
      </c>
      <c r="R14" t="str">
        <f t="shared" si="3"/>
        <v>Footwear</v>
      </c>
      <c r="S14" s="11">
        <f t="shared" si="4"/>
        <v>14</v>
      </c>
      <c r="T14" s="12"/>
      <c r="U14" t="s">
        <v>160</v>
      </c>
    </row>
    <row r="15" spans="2:21" ht="14.25" customHeight="1" x14ac:dyDescent="0.35">
      <c r="B15" s="4" t="s">
        <v>14</v>
      </c>
      <c r="C15" s="4">
        <v>1185732</v>
      </c>
      <c r="D15" s="5">
        <v>43852</v>
      </c>
      <c r="E15" s="4" t="s">
        <v>15</v>
      </c>
      <c r="F15" s="4" t="s">
        <v>16</v>
      </c>
      <c r="G15" s="4" t="s">
        <v>16</v>
      </c>
      <c r="H15" s="6" t="s">
        <v>21</v>
      </c>
      <c r="I15" s="7">
        <v>45</v>
      </c>
      <c r="J15" s="8">
        <v>825</v>
      </c>
      <c r="K15" s="9">
        <v>37125</v>
      </c>
      <c r="L15" s="9">
        <v>12993.75</v>
      </c>
      <c r="M15" s="10">
        <v>0.35</v>
      </c>
      <c r="N15" s="4" t="s">
        <v>24</v>
      </c>
      <c r="O15">
        <f t="shared" si="0"/>
        <v>2020</v>
      </c>
      <c r="P15" t="str">
        <f t="shared" si="1"/>
        <v>Jan</v>
      </c>
      <c r="Q15" t="str">
        <f t="shared" si="2"/>
        <v>Q1</v>
      </c>
      <c r="R15" t="str">
        <f t="shared" si="3"/>
        <v>Footwear</v>
      </c>
      <c r="S15" s="11">
        <f t="shared" si="4"/>
        <v>15.75</v>
      </c>
      <c r="T15" s="12"/>
      <c r="U15" t="s">
        <v>161</v>
      </c>
    </row>
    <row r="16" spans="2:21" ht="14.25" customHeight="1" x14ac:dyDescent="0.35">
      <c r="B16" s="4" t="s">
        <v>14</v>
      </c>
      <c r="C16" s="4">
        <v>1185732</v>
      </c>
      <c r="D16" s="5">
        <v>43853</v>
      </c>
      <c r="E16" s="4" t="s">
        <v>15</v>
      </c>
      <c r="F16" s="4" t="s">
        <v>16</v>
      </c>
      <c r="G16" s="4" t="s">
        <v>16</v>
      </c>
      <c r="H16" s="6" t="s">
        <v>22</v>
      </c>
      <c r="I16" s="7">
        <v>60</v>
      </c>
      <c r="J16" s="8">
        <v>900</v>
      </c>
      <c r="K16" s="9">
        <v>54000</v>
      </c>
      <c r="L16" s="9">
        <v>16200</v>
      </c>
      <c r="M16" s="10">
        <v>0.3</v>
      </c>
      <c r="N16" s="4" t="s">
        <v>24</v>
      </c>
      <c r="O16">
        <f t="shared" si="0"/>
        <v>2020</v>
      </c>
      <c r="P16" t="str">
        <f t="shared" si="1"/>
        <v>Jan</v>
      </c>
      <c r="Q16" t="str">
        <f t="shared" si="2"/>
        <v>Q1</v>
      </c>
      <c r="R16" t="str">
        <f t="shared" si="3"/>
        <v>Apparel</v>
      </c>
      <c r="S16" s="11">
        <f t="shared" si="4"/>
        <v>18</v>
      </c>
      <c r="T16" s="12"/>
    </row>
    <row r="17" spans="2:20" ht="14.25" customHeight="1" x14ac:dyDescent="0.35">
      <c r="B17" s="4" t="s">
        <v>14</v>
      </c>
      <c r="C17" s="4">
        <v>1185732</v>
      </c>
      <c r="D17" s="5">
        <v>43854</v>
      </c>
      <c r="E17" s="4" t="s">
        <v>15</v>
      </c>
      <c r="F17" s="4" t="s">
        <v>16</v>
      </c>
      <c r="G17" s="4" t="s">
        <v>16</v>
      </c>
      <c r="H17" s="6" t="s">
        <v>23</v>
      </c>
      <c r="I17" s="7">
        <v>50</v>
      </c>
      <c r="J17" s="8">
        <v>1000</v>
      </c>
      <c r="K17" s="9">
        <v>50000</v>
      </c>
      <c r="L17" s="9">
        <v>12500</v>
      </c>
      <c r="M17" s="10">
        <v>0.25</v>
      </c>
      <c r="N17" s="4" t="s">
        <v>24</v>
      </c>
      <c r="O17">
        <f t="shared" si="0"/>
        <v>2020</v>
      </c>
      <c r="P17" t="str">
        <f t="shared" si="1"/>
        <v>Jan</v>
      </c>
      <c r="Q17" t="str">
        <f t="shared" si="2"/>
        <v>Q1</v>
      </c>
      <c r="R17" t="str">
        <f t="shared" si="3"/>
        <v>Apparel</v>
      </c>
      <c r="S17" s="11">
        <f t="shared" si="4"/>
        <v>12.5</v>
      </c>
      <c r="T17" s="12"/>
    </row>
    <row r="18" spans="2:20" ht="14.25" customHeight="1" x14ac:dyDescent="0.35">
      <c r="B18" s="4" t="s">
        <v>14</v>
      </c>
      <c r="C18" s="4">
        <v>1185732</v>
      </c>
      <c r="D18" s="5">
        <v>43855</v>
      </c>
      <c r="E18" s="4" t="s">
        <v>15</v>
      </c>
      <c r="F18" s="4" t="s">
        <v>16</v>
      </c>
      <c r="G18" s="4" t="s">
        <v>16</v>
      </c>
      <c r="H18" s="6" t="s">
        <v>17</v>
      </c>
      <c r="I18" s="7">
        <v>50</v>
      </c>
      <c r="J18" s="8">
        <v>1220</v>
      </c>
      <c r="K18" s="9">
        <v>61000</v>
      </c>
      <c r="L18" s="9">
        <v>30500</v>
      </c>
      <c r="M18" s="10">
        <v>0.5</v>
      </c>
      <c r="N18" s="4" t="s">
        <v>24</v>
      </c>
      <c r="O18">
        <f t="shared" si="0"/>
        <v>2020</v>
      </c>
      <c r="P18" t="str">
        <f t="shared" si="1"/>
        <v>Jan</v>
      </c>
      <c r="Q18" t="str">
        <f t="shared" si="2"/>
        <v>Q1</v>
      </c>
      <c r="R18" t="str">
        <f t="shared" si="3"/>
        <v>Footwear</v>
      </c>
      <c r="S18" s="11">
        <f t="shared" si="4"/>
        <v>25</v>
      </c>
      <c r="T18" s="12"/>
    </row>
    <row r="19" spans="2:20" ht="14.25" customHeight="1" x14ac:dyDescent="0.35">
      <c r="B19" s="4" t="s">
        <v>14</v>
      </c>
      <c r="C19" s="4">
        <v>1185732</v>
      </c>
      <c r="D19" s="5">
        <v>43856</v>
      </c>
      <c r="E19" s="4" t="s">
        <v>15</v>
      </c>
      <c r="F19" s="4" t="s">
        <v>16</v>
      </c>
      <c r="G19" s="4" t="s">
        <v>16</v>
      </c>
      <c r="H19" s="6" t="s">
        <v>19</v>
      </c>
      <c r="I19" s="7">
        <v>50</v>
      </c>
      <c r="J19" s="8">
        <v>925</v>
      </c>
      <c r="K19" s="9">
        <v>46250</v>
      </c>
      <c r="L19" s="9">
        <v>13875</v>
      </c>
      <c r="M19" s="10">
        <v>0.3</v>
      </c>
      <c r="N19" s="4" t="s">
        <v>24</v>
      </c>
      <c r="O19">
        <f t="shared" si="0"/>
        <v>2020</v>
      </c>
      <c r="P19" t="str">
        <f t="shared" si="1"/>
        <v>Jan</v>
      </c>
      <c r="Q19" t="str">
        <f t="shared" si="2"/>
        <v>Q1</v>
      </c>
      <c r="R19" t="str">
        <f t="shared" si="3"/>
        <v>Footwear</v>
      </c>
      <c r="S19" s="11">
        <f t="shared" si="4"/>
        <v>15</v>
      </c>
      <c r="T19" s="12"/>
    </row>
    <row r="20" spans="2:20" ht="14.25" customHeight="1" x14ac:dyDescent="0.35">
      <c r="B20" s="4" t="s">
        <v>14</v>
      </c>
      <c r="C20" s="4">
        <v>1185732</v>
      </c>
      <c r="D20" s="5">
        <v>43857</v>
      </c>
      <c r="E20" s="4" t="s">
        <v>15</v>
      </c>
      <c r="F20" s="4" t="s">
        <v>16</v>
      </c>
      <c r="G20" s="4" t="s">
        <v>16</v>
      </c>
      <c r="H20" s="6" t="s">
        <v>20</v>
      </c>
      <c r="I20" s="7">
        <v>40</v>
      </c>
      <c r="J20" s="8">
        <v>950</v>
      </c>
      <c r="K20" s="9">
        <v>38000</v>
      </c>
      <c r="L20" s="9">
        <v>13300</v>
      </c>
      <c r="M20" s="10">
        <v>0.35</v>
      </c>
      <c r="N20" s="4" t="s">
        <v>24</v>
      </c>
      <c r="O20">
        <f t="shared" si="0"/>
        <v>2020</v>
      </c>
      <c r="P20" t="str">
        <f t="shared" si="1"/>
        <v>Jan</v>
      </c>
      <c r="Q20" t="str">
        <f t="shared" si="2"/>
        <v>Q1</v>
      </c>
      <c r="R20" t="str">
        <f t="shared" si="3"/>
        <v>Footwear</v>
      </c>
      <c r="S20" s="11">
        <f t="shared" si="4"/>
        <v>14</v>
      </c>
      <c r="T20" s="12"/>
    </row>
    <row r="21" spans="2:20" ht="14.25" customHeight="1" x14ac:dyDescent="0.35">
      <c r="B21" s="4" t="s">
        <v>14</v>
      </c>
      <c r="C21" s="4">
        <v>1185732</v>
      </c>
      <c r="D21" s="5">
        <v>43858</v>
      </c>
      <c r="E21" s="4" t="s">
        <v>15</v>
      </c>
      <c r="F21" s="4" t="s">
        <v>16</v>
      </c>
      <c r="G21" s="4" t="s">
        <v>16</v>
      </c>
      <c r="H21" s="6" t="s">
        <v>21</v>
      </c>
      <c r="I21" s="7">
        <v>45</v>
      </c>
      <c r="J21" s="8">
        <v>800</v>
      </c>
      <c r="K21" s="9">
        <v>36000</v>
      </c>
      <c r="L21" s="9">
        <v>12600</v>
      </c>
      <c r="M21" s="10">
        <v>0.35</v>
      </c>
      <c r="N21" s="4" t="s">
        <v>24</v>
      </c>
      <c r="O21">
        <f t="shared" si="0"/>
        <v>2020</v>
      </c>
      <c r="P21" t="str">
        <f t="shared" si="1"/>
        <v>Jan</v>
      </c>
      <c r="Q21" t="str">
        <f t="shared" si="2"/>
        <v>Q1</v>
      </c>
      <c r="R21" t="str">
        <f t="shared" si="3"/>
        <v>Footwear</v>
      </c>
      <c r="S21" s="11">
        <f t="shared" si="4"/>
        <v>15.75</v>
      </c>
      <c r="T21" s="12"/>
    </row>
    <row r="22" spans="2:20" ht="14.25" customHeight="1" x14ac:dyDescent="0.35">
      <c r="B22" s="4" t="s">
        <v>14</v>
      </c>
      <c r="C22" s="4">
        <v>1185732</v>
      </c>
      <c r="D22" s="5">
        <v>43859</v>
      </c>
      <c r="E22" s="4" t="s">
        <v>15</v>
      </c>
      <c r="F22" s="4" t="s">
        <v>16</v>
      </c>
      <c r="G22" s="4" t="s">
        <v>16</v>
      </c>
      <c r="H22" s="6" t="s">
        <v>22</v>
      </c>
      <c r="I22" s="7">
        <v>60</v>
      </c>
      <c r="J22" s="8">
        <v>850</v>
      </c>
      <c r="K22" s="9">
        <v>51000</v>
      </c>
      <c r="L22" s="9">
        <v>15300</v>
      </c>
      <c r="M22" s="10">
        <v>0.3</v>
      </c>
      <c r="N22" s="4" t="s">
        <v>24</v>
      </c>
      <c r="O22">
        <f t="shared" si="0"/>
        <v>2020</v>
      </c>
      <c r="P22" t="str">
        <f t="shared" si="1"/>
        <v>Jan</v>
      </c>
      <c r="Q22" t="str">
        <f t="shared" si="2"/>
        <v>Q1</v>
      </c>
      <c r="R22" t="str">
        <f t="shared" si="3"/>
        <v>Apparel</v>
      </c>
      <c r="S22" s="11">
        <f t="shared" si="4"/>
        <v>18</v>
      </c>
      <c r="T22" s="12"/>
    </row>
    <row r="23" spans="2:20" ht="14.25" customHeight="1" x14ac:dyDescent="0.35">
      <c r="B23" s="4" t="s">
        <v>14</v>
      </c>
      <c r="C23" s="4">
        <v>1185732</v>
      </c>
      <c r="D23" s="5">
        <v>43860</v>
      </c>
      <c r="E23" s="4" t="s">
        <v>15</v>
      </c>
      <c r="F23" s="4" t="s">
        <v>16</v>
      </c>
      <c r="G23" s="4" t="s">
        <v>16</v>
      </c>
      <c r="H23" s="6" t="s">
        <v>23</v>
      </c>
      <c r="I23" s="7">
        <v>50</v>
      </c>
      <c r="J23" s="8">
        <v>950</v>
      </c>
      <c r="K23" s="9">
        <v>47500</v>
      </c>
      <c r="L23" s="9">
        <v>11875</v>
      </c>
      <c r="M23" s="10">
        <v>0.25</v>
      </c>
      <c r="N23" s="4" t="s">
        <v>24</v>
      </c>
      <c r="O23">
        <f t="shared" si="0"/>
        <v>2020</v>
      </c>
      <c r="P23" t="str">
        <f t="shared" si="1"/>
        <v>Jan</v>
      </c>
      <c r="Q23" t="str">
        <f t="shared" si="2"/>
        <v>Q1</v>
      </c>
      <c r="R23" t="str">
        <f t="shared" si="3"/>
        <v>Apparel</v>
      </c>
      <c r="S23" s="11">
        <f t="shared" si="4"/>
        <v>12.5</v>
      </c>
      <c r="T23" s="12"/>
    </row>
    <row r="24" spans="2:20" ht="14.25" customHeight="1" x14ac:dyDescent="0.35">
      <c r="B24" s="4" t="s">
        <v>14</v>
      </c>
      <c r="C24" s="4">
        <v>1185732</v>
      </c>
      <c r="D24" s="5">
        <v>43861</v>
      </c>
      <c r="E24" s="4" t="s">
        <v>15</v>
      </c>
      <c r="F24" s="4" t="s">
        <v>16</v>
      </c>
      <c r="G24" s="4" t="s">
        <v>16</v>
      </c>
      <c r="H24" s="6" t="s">
        <v>17</v>
      </c>
      <c r="I24" s="7">
        <v>50</v>
      </c>
      <c r="J24" s="8">
        <v>1200</v>
      </c>
      <c r="K24" s="9">
        <v>60000</v>
      </c>
      <c r="L24" s="9">
        <v>30000</v>
      </c>
      <c r="M24" s="10">
        <v>0.5</v>
      </c>
      <c r="N24" s="4" t="s">
        <v>24</v>
      </c>
      <c r="O24">
        <f t="shared" si="0"/>
        <v>2020</v>
      </c>
      <c r="P24" t="str">
        <f t="shared" si="1"/>
        <v>Jan</v>
      </c>
      <c r="Q24" t="str">
        <f t="shared" si="2"/>
        <v>Q1</v>
      </c>
      <c r="R24" t="str">
        <f t="shared" si="3"/>
        <v>Footwear</v>
      </c>
      <c r="S24" s="11">
        <f t="shared" si="4"/>
        <v>25</v>
      </c>
      <c r="T24" s="12"/>
    </row>
    <row r="25" spans="2:20" ht="14.25" customHeight="1" x14ac:dyDescent="0.35">
      <c r="B25" s="4" t="s">
        <v>14</v>
      </c>
      <c r="C25" s="4">
        <v>1185732</v>
      </c>
      <c r="D25" s="5">
        <v>43862</v>
      </c>
      <c r="E25" s="4" t="s">
        <v>15</v>
      </c>
      <c r="F25" s="4" t="s">
        <v>16</v>
      </c>
      <c r="G25" s="4" t="s">
        <v>16</v>
      </c>
      <c r="H25" s="6" t="s">
        <v>19</v>
      </c>
      <c r="I25" s="7">
        <v>50</v>
      </c>
      <c r="J25" s="8">
        <v>900</v>
      </c>
      <c r="K25" s="9">
        <v>45000</v>
      </c>
      <c r="L25" s="9">
        <v>13500</v>
      </c>
      <c r="M25" s="10">
        <v>0.3</v>
      </c>
      <c r="N25" s="4" t="s">
        <v>24</v>
      </c>
      <c r="O25">
        <f t="shared" si="0"/>
        <v>2020</v>
      </c>
      <c r="P25" t="str">
        <f t="shared" si="1"/>
        <v>Feb</v>
      </c>
      <c r="Q25" t="str">
        <f t="shared" si="2"/>
        <v>Q1</v>
      </c>
      <c r="R25" t="str">
        <f t="shared" si="3"/>
        <v>Footwear</v>
      </c>
      <c r="S25" s="11">
        <f t="shared" si="4"/>
        <v>15</v>
      </c>
      <c r="T25" s="12"/>
    </row>
    <row r="26" spans="2:20" ht="14.25" customHeight="1" x14ac:dyDescent="0.35">
      <c r="B26" s="4" t="s">
        <v>14</v>
      </c>
      <c r="C26" s="4">
        <v>1185732</v>
      </c>
      <c r="D26" s="5">
        <v>43863</v>
      </c>
      <c r="E26" s="4" t="s">
        <v>15</v>
      </c>
      <c r="F26" s="4" t="s">
        <v>16</v>
      </c>
      <c r="G26" s="4" t="s">
        <v>16</v>
      </c>
      <c r="H26" s="6" t="s">
        <v>20</v>
      </c>
      <c r="I26" s="7">
        <v>40</v>
      </c>
      <c r="J26" s="8">
        <v>900</v>
      </c>
      <c r="K26" s="9">
        <v>36000</v>
      </c>
      <c r="L26" s="9">
        <v>12600</v>
      </c>
      <c r="M26" s="10">
        <v>0.35</v>
      </c>
      <c r="N26" s="4" t="s">
        <v>24</v>
      </c>
      <c r="O26">
        <f t="shared" si="0"/>
        <v>2020</v>
      </c>
      <c r="P26" t="str">
        <f t="shared" si="1"/>
        <v>Feb</v>
      </c>
      <c r="Q26" t="str">
        <f t="shared" si="2"/>
        <v>Q1</v>
      </c>
      <c r="R26" t="str">
        <f t="shared" si="3"/>
        <v>Footwear</v>
      </c>
      <c r="S26" s="11">
        <f t="shared" si="4"/>
        <v>14</v>
      </c>
      <c r="T26" s="12"/>
    </row>
    <row r="27" spans="2:20" ht="14.25" customHeight="1" x14ac:dyDescent="0.35">
      <c r="B27" s="4" t="s">
        <v>14</v>
      </c>
      <c r="C27" s="4">
        <v>1185732</v>
      </c>
      <c r="D27" s="5">
        <v>43864</v>
      </c>
      <c r="E27" s="4" t="s">
        <v>15</v>
      </c>
      <c r="F27" s="4" t="s">
        <v>16</v>
      </c>
      <c r="G27" s="4" t="s">
        <v>16</v>
      </c>
      <c r="H27" s="6" t="s">
        <v>21</v>
      </c>
      <c r="I27" s="7">
        <v>45</v>
      </c>
      <c r="J27" s="8">
        <v>825</v>
      </c>
      <c r="K27" s="9">
        <v>37125</v>
      </c>
      <c r="L27" s="9">
        <v>12993.75</v>
      </c>
      <c r="M27" s="10">
        <v>0.35</v>
      </c>
      <c r="N27" s="4" t="s">
        <v>24</v>
      </c>
      <c r="O27">
        <f t="shared" si="0"/>
        <v>2020</v>
      </c>
      <c r="P27" t="str">
        <f t="shared" si="1"/>
        <v>Feb</v>
      </c>
      <c r="Q27" t="str">
        <f t="shared" si="2"/>
        <v>Q1</v>
      </c>
      <c r="R27" t="str">
        <f t="shared" si="3"/>
        <v>Footwear</v>
      </c>
      <c r="S27" s="11">
        <f t="shared" si="4"/>
        <v>15.75</v>
      </c>
      <c r="T27" s="12"/>
    </row>
    <row r="28" spans="2:20" ht="14.25" customHeight="1" x14ac:dyDescent="0.35">
      <c r="B28" s="4" t="s">
        <v>14</v>
      </c>
      <c r="C28" s="4">
        <v>1185732</v>
      </c>
      <c r="D28" s="5">
        <v>43865</v>
      </c>
      <c r="E28" s="4" t="s">
        <v>15</v>
      </c>
      <c r="F28" s="4" t="s">
        <v>16</v>
      </c>
      <c r="G28" s="4" t="s">
        <v>16</v>
      </c>
      <c r="H28" s="6" t="s">
        <v>22</v>
      </c>
      <c r="I28" s="7">
        <v>60</v>
      </c>
      <c r="J28" s="8">
        <v>825</v>
      </c>
      <c r="K28" s="9">
        <v>49500</v>
      </c>
      <c r="L28" s="9">
        <v>14850</v>
      </c>
      <c r="M28" s="10">
        <v>0.3</v>
      </c>
      <c r="N28" s="4" t="s">
        <v>24</v>
      </c>
      <c r="O28">
        <f t="shared" si="0"/>
        <v>2020</v>
      </c>
      <c r="P28" t="str">
        <f t="shared" si="1"/>
        <v>Feb</v>
      </c>
      <c r="Q28" t="str">
        <f t="shared" si="2"/>
        <v>Q1</v>
      </c>
      <c r="R28" t="str">
        <f t="shared" si="3"/>
        <v>Apparel</v>
      </c>
      <c r="S28" s="11">
        <f t="shared" si="4"/>
        <v>18</v>
      </c>
      <c r="T28" s="12"/>
    </row>
    <row r="29" spans="2:20" ht="14.25" customHeight="1" x14ac:dyDescent="0.35">
      <c r="B29" s="4" t="s">
        <v>14</v>
      </c>
      <c r="C29" s="4">
        <v>1185732</v>
      </c>
      <c r="D29" s="5">
        <v>43866</v>
      </c>
      <c r="E29" s="4" t="s">
        <v>15</v>
      </c>
      <c r="F29" s="4" t="s">
        <v>16</v>
      </c>
      <c r="G29" s="4" t="s">
        <v>16</v>
      </c>
      <c r="H29" s="6" t="s">
        <v>23</v>
      </c>
      <c r="I29" s="7">
        <v>50</v>
      </c>
      <c r="J29" s="8">
        <v>950</v>
      </c>
      <c r="K29" s="9">
        <v>47500</v>
      </c>
      <c r="L29" s="9">
        <v>11875</v>
      </c>
      <c r="M29" s="10">
        <v>0.25</v>
      </c>
      <c r="N29" s="4" t="s">
        <v>24</v>
      </c>
      <c r="O29">
        <f t="shared" si="0"/>
        <v>2020</v>
      </c>
      <c r="P29" t="str">
        <f t="shared" si="1"/>
        <v>Feb</v>
      </c>
      <c r="Q29" t="str">
        <f t="shared" si="2"/>
        <v>Q1</v>
      </c>
      <c r="R29" t="str">
        <f t="shared" si="3"/>
        <v>Apparel</v>
      </c>
      <c r="S29" s="11">
        <f t="shared" si="4"/>
        <v>12.5</v>
      </c>
      <c r="T29" s="12"/>
    </row>
    <row r="30" spans="2:20" ht="14.25" customHeight="1" x14ac:dyDescent="0.35">
      <c r="B30" s="4" t="s">
        <v>14</v>
      </c>
      <c r="C30" s="4">
        <v>1185732</v>
      </c>
      <c r="D30" s="5">
        <v>43867</v>
      </c>
      <c r="E30" s="4" t="s">
        <v>15</v>
      </c>
      <c r="F30" s="4" t="s">
        <v>16</v>
      </c>
      <c r="G30" s="4" t="s">
        <v>16</v>
      </c>
      <c r="H30" s="6" t="s">
        <v>17</v>
      </c>
      <c r="I30" s="7">
        <v>60</v>
      </c>
      <c r="J30" s="8">
        <v>1220</v>
      </c>
      <c r="K30" s="9">
        <v>73200</v>
      </c>
      <c r="L30" s="9">
        <v>36600</v>
      </c>
      <c r="M30" s="10">
        <v>0.5</v>
      </c>
      <c r="N30" s="4" t="s">
        <v>24</v>
      </c>
      <c r="O30">
        <f t="shared" si="0"/>
        <v>2020</v>
      </c>
      <c r="P30" t="str">
        <f t="shared" si="1"/>
        <v>Feb</v>
      </c>
      <c r="Q30" t="str">
        <f t="shared" si="2"/>
        <v>Q1</v>
      </c>
      <c r="R30" t="str">
        <f t="shared" si="3"/>
        <v>Footwear</v>
      </c>
      <c r="S30" s="11">
        <f t="shared" si="4"/>
        <v>30</v>
      </c>
      <c r="T30" s="12"/>
    </row>
    <row r="31" spans="2:20" ht="14.25" customHeight="1" x14ac:dyDescent="0.35">
      <c r="B31" s="4" t="s">
        <v>14</v>
      </c>
      <c r="C31" s="4">
        <v>1185732</v>
      </c>
      <c r="D31" s="5">
        <v>43868</v>
      </c>
      <c r="E31" s="4" t="s">
        <v>15</v>
      </c>
      <c r="F31" s="4" t="s">
        <v>16</v>
      </c>
      <c r="G31" s="4" t="s">
        <v>16</v>
      </c>
      <c r="H31" s="6" t="s">
        <v>19</v>
      </c>
      <c r="I31" s="7">
        <v>55.000000000000007</v>
      </c>
      <c r="J31" s="8">
        <v>925</v>
      </c>
      <c r="K31" s="9">
        <v>50875.000000000007</v>
      </c>
      <c r="L31" s="9">
        <v>15262.500000000002</v>
      </c>
      <c r="M31" s="10">
        <v>0.3</v>
      </c>
      <c r="N31" s="4" t="s">
        <v>24</v>
      </c>
      <c r="O31">
        <f t="shared" si="0"/>
        <v>2020</v>
      </c>
      <c r="P31" t="str">
        <f t="shared" si="1"/>
        <v>Feb</v>
      </c>
      <c r="Q31" t="str">
        <f t="shared" si="2"/>
        <v>Q1</v>
      </c>
      <c r="R31" t="str">
        <f t="shared" si="3"/>
        <v>Footwear</v>
      </c>
      <c r="S31" s="11">
        <f t="shared" si="4"/>
        <v>16.500000000000004</v>
      </c>
      <c r="T31" s="12"/>
    </row>
    <row r="32" spans="2:20" ht="14.25" customHeight="1" x14ac:dyDescent="0.35">
      <c r="B32" s="4" t="s">
        <v>14</v>
      </c>
      <c r="C32" s="4">
        <v>1185732</v>
      </c>
      <c r="D32" s="5">
        <v>43869</v>
      </c>
      <c r="E32" s="4" t="s">
        <v>15</v>
      </c>
      <c r="F32" s="4" t="s">
        <v>16</v>
      </c>
      <c r="G32" s="4" t="s">
        <v>16</v>
      </c>
      <c r="H32" s="6" t="s">
        <v>20</v>
      </c>
      <c r="I32" s="7">
        <v>50</v>
      </c>
      <c r="J32" s="8">
        <v>900</v>
      </c>
      <c r="K32" s="9">
        <v>45000</v>
      </c>
      <c r="L32" s="9">
        <v>15749.999999999998</v>
      </c>
      <c r="M32" s="10">
        <v>0.35</v>
      </c>
      <c r="N32" s="4" t="s">
        <v>24</v>
      </c>
      <c r="O32">
        <f t="shared" si="0"/>
        <v>2020</v>
      </c>
      <c r="P32" t="str">
        <f t="shared" si="1"/>
        <v>Feb</v>
      </c>
      <c r="Q32" t="str">
        <f t="shared" si="2"/>
        <v>Q1</v>
      </c>
      <c r="R32" t="str">
        <f t="shared" si="3"/>
        <v>Footwear</v>
      </c>
      <c r="S32" s="11">
        <f t="shared" si="4"/>
        <v>17.499999999999996</v>
      </c>
      <c r="T32" s="12"/>
    </row>
    <row r="33" spans="2:20" ht="14.25" customHeight="1" x14ac:dyDescent="0.35">
      <c r="B33" s="4" t="s">
        <v>14</v>
      </c>
      <c r="C33" s="4">
        <v>1185732</v>
      </c>
      <c r="D33" s="5">
        <v>43870</v>
      </c>
      <c r="E33" s="4" t="s">
        <v>15</v>
      </c>
      <c r="F33" s="4" t="s">
        <v>16</v>
      </c>
      <c r="G33" s="4" t="s">
        <v>16</v>
      </c>
      <c r="H33" s="6" t="s">
        <v>21</v>
      </c>
      <c r="I33" s="7">
        <v>50</v>
      </c>
      <c r="J33" s="8">
        <v>850</v>
      </c>
      <c r="K33" s="9">
        <v>42500</v>
      </c>
      <c r="L33" s="9">
        <v>14874.999999999998</v>
      </c>
      <c r="M33" s="10">
        <v>0.35</v>
      </c>
      <c r="N33" s="4" t="s">
        <v>24</v>
      </c>
      <c r="O33">
        <f t="shared" si="0"/>
        <v>2020</v>
      </c>
      <c r="P33" t="str">
        <f t="shared" si="1"/>
        <v>Feb</v>
      </c>
      <c r="Q33" t="str">
        <f t="shared" si="2"/>
        <v>Q1</v>
      </c>
      <c r="R33" t="str">
        <f t="shared" si="3"/>
        <v>Footwear</v>
      </c>
      <c r="S33" s="11">
        <f t="shared" si="4"/>
        <v>17.499999999999996</v>
      </c>
      <c r="T33" s="12"/>
    </row>
    <row r="34" spans="2:20" ht="14.25" customHeight="1" x14ac:dyDescent="0.35">
      <c r="B34" s="4" t="s">
        <v>14</v>
      </c>
      <c r="C34" s="4">
        <v>1185732</v>
      </c>
      <c r="D34" s="5">
        <v>43871</v>
      </c>
      <c r="E34" s="4" t="s">
        <v>15</v>
      </c>
      <c r="F34" s="4" t="s">
        <v>16</v>
      </c>
      <c r="G34" s="4" t="s">
        <v>16</v>
      </c>
      <c r="H34" s="6" t="s">
        <v>22</v>
      </c>
      <c r="I34" s="7">
        <v>60</v>
      </c>
      <c r="J34" s="8">
        <v>875</v>
      </c>
      <c r="K34" s="9">
        <v>52500</v>
      </c>
      <c r="L34" s="9">
        <v>15750</v>
      </c>
      <c r="M34" s="10">
        <v>0.3</v>
      </c>
      <c r="N34" s="4" t="s">
        <v>24</v>
      </c>
      <c r="O34">
        <f t="shared" si="0"/>
        <v>2020</v>
      </c>
      <c r="P34" t="str">
        <f t="shared" si="1"/>
        <v>Feb</v>
      </c>
      <c r="Q34" t="str">
        <f t="shared" si="2"/>
        <v>Q1</v>
      </c>
      <c r="R34" t="str">
        <f t="shared" si="3"/>
        <v>Apparel</v>
      </c>
      <c r="S34" s="11">
        <f t="shared" si="4"/>
        <v>18</v>
      </c>
      <c r="T34" s="12"/>
    </row>
    <row r="35" spans="2:20" ht="14.25" customHeight="1" x14ac:dyDescent="0.35">
      <c r="B35" s="4" t="s">
        <v>14</v>
      </c>
      <c r="C35" s="4">
        <v>1185732</v>
      </c>
      <c r="D35" s="5">
        <v>43893</v>
      </c>
      <c r="E35" s="4" t="s">
        <v>15</v>
      </c>
      <c r="F35" s="4" t="s">
        <v>16</v>
      </c>
      <c r="G35" s="4" t="s">
        <v>16</v>
      </c>
      <c r="H35" s="6" t="s">
        <v>23</v>
      </c>
      <c r="I35" s="7">
        <v>65</v>
      </c>
      <c r="J35" s="8">
        <v>1000</v>
      </c>
      <c r="K35" s="9">
        <v>65000</v>
      </c>
      <c r="L35" s="9">
        <v>16250</v>
      </c>
      <c r="M35" s="10">
        <v>0.25</v>
      </c>
      <c r="N35" s="4" t="s">
        <v>24</v>
      </c>
      <c r="O35">
        <f t="shared" si="0"/>
        <v>2020</v>
      </c>
      <c r="P35" t="str">
        <f t="shared" si="1"/>
        <v>Mar</v>
      </c>
      <c r="Q35" t="str">
        <f t="shared" si="2"/>
        <v>Q1</v>
      </c>
      <c r="R35" t="str">
        <f t="shared" si="3"/>
        <v>Apparel</v>
      </c>
      <c r="S35" s="11">
        <f t="shared" si="4"/>
        <v>16.25</v>
      </c>
      <c r="T35" s="12"/>
    </row>
    <row r="36" spans="2:20" ht="14.25" customHeight="1" x14ac:dyDescent="0.35">
      <c r="B36" s="4" t="s">
        <v>14</v>
      </c>
      <c r="C36" s="4">
        <v>1185732</v>
      </c>
      <c r="D36" s="5">
        <v>43894</v>
      </c>
      <c r="E36" s="4" t="s">
        <v>15</v>
      </c>
      <c r="F36" s="4" t="s">
        <v>16</v>
      </c>
      <c r="G36" s="4" t="s">
        <v>16</v>
      </c>
      <c r="H36" s="6" t="s">
        <v>17</v>
      </c>
      <c r="I36" s="7">
        <v>60</v>
      </c>
      <c r="J36" s="8">
        <v>1250</v>
      </c>
      <c r="K36" s="9">
        <v>75000</v>
      </c>
      <c r="L36" s="9">
        <v>37500</v>
      </c>
      <c r="M36" s="10">
        <v>0.5</v>
      </c>
      <c r="N36" s="4" t="s">
        <v>24</v>
      </c>
      <c r="O36">
        <f t="shared" si="0"/>
        <v>2020</v>
      </c>
      <c r="P36" t="str">
        <f t="shared" si="1"/>
        <v>Mar</v>
      </c>
      <c r="Q36" t="str">
        <f t="shared" si="2"/>
        <v>Q1</v>
      </c>
      <c r="R36" t="str">
        <f t="shared" si="3"/>
        <v>Footwear</v>
      </c>
      <c r="S36" s="11">
        <f t="shared" si="4"/>
        <v>30</v>
      </c>
      <c r="T36" s="12"/>
    </row>
    <row r="37" spans="2:20" ht="14.25" customHeight="1" x14ac:dyDescent="0.35">
      <c r="B37" s="4" t="s">
        <v>14</v>
      </c>
      <c r="C37" s="4">
        <v>1185732</v>
      </c>
      <c r="D37" s="5">
        <v>43895</v>
      </c>
      <c r="E37" s="4" t="s">
        <v>15</v>
      </c>
      <c r="F37" s="4" t="s">
        <v>16</v>
      </c>
      <c r="G37" s="4" t="s">
        <v>16</v>
      </c>
      <c r="H37" s="6" t="s">
        <v>19</v>
      </c>
      <c r="I37" s="7">
        <v>55.000000000000007</v>
      </c>
      <c r="J37" s="8">
        <v>1000</v>
      </c>
      <c r="K37" s="9">
        <v>55000.000000000007</v>
      </c>
      <c r="L37" s="9">
        <v>16500</v>
      </c>
      <c r="M37" s="10">
        <v>0.3</v>
      </c>
      <c r="N37" s="4" t="s">
        <v>24</v>
      </c>
      <c r="O37">
        <f t="shared" si="0"/>
        <v>2020</v>
      </c>
      <c r="P37" t="str">
        <f t="shared" si="1"/>
        <v>Mar</v>
      </c>
      <c r="Q37" t="str">
        <f t="shared" si="2"/>
        <v>Q1</v>
      </c>
      <c r="R37" t="str">
        <f t="shared" si="3"/>
        <v>Footwear</v>
      </c>
      <c r="S37" s="11">
        <f t="shared" si="4"/>
        <v>16.5</v>
      </c>
      <c r="T37" s="12"/>
    </row>
    <row r="38" spans="2:20" ht="14.25" customHeight="1" x14ac:dyDescent="0.35">
      <c r="B38" s="4" t="s">
        <v>14</v>
      </c>
      <c r="C38" s="4">
        <v>1185732</v>
      </c>
      <c r="D38" s="5">
        <v>43896</v>
      </c>
      <c r="E38" s="4" t="s">
        <v>15</v>
      </c>
      <c r="F38" s="4" t="s">
        <v>16</v>
      </c>
      <c r="G38" s="4" t="s">
        <v>16</v>
      </c>
      <c r="H38" s="6" t="s">
        <v>20</v>
      </c>
      <c r="I38" s="7">
        <v>50</v>
      </c>
      <c r="J38" s="8">
        <v>925</v>
      </c>
      <c r="K38" s="9">
        <v>46250</v>
      </c>
      <c r="L38" s="9">
        <v>16187.499999999998</v>
      </c>
      <c r="M38" s="10">
        <v>0.35</v>
      </c>
      <c r="N38" s="4" t="s">
        <v>24</v>
      </c>
      <c r="O38">
        <f t="shared" si="0"/>
        <v>2020</v>
      </c>
      <c r="P38" t="str">
        <f t="shared" si="1"/>
        <v>Mar</v>
      </c>
      <c r="Q38" t="str">
        <f t="shared" si="2"/>
        <v>Q1</v>
      </c>
      <c r="R38" t="str">
        <f t="shared" si="3"/>
        <v>Footwear</v>
      </c>
      <c r="S38" s="11">
        <f t="shared" si="4"/>
        <v>17.499999999999996</v>
      </c>
      <c r="T38" s="12"/>
    </row>
    <row r="39" spans="2:20" ht="14.25" customHeight="1" x14ac:dyDescent="0.35">
      <c r="B39" s="4" t="s">
        <v>14</v>
      </c>
      <c r="C39" s="4">
        <v>1185732</v>
      </c>
      <c r="D39" s="5">
        <v>43897</v>
      </c>
      <c r="E39" s="4" t="s">
        <v>15</v>
      </c>
      <c r="F39" s="4" t="s">
        <v>16</v>
      </c>
      <c r="G39" s="4" t="s">
        <v>16</v>
      </c>
      <c r="H39" s="6" t="s">
        <v>21</v>
      </c>
      <c r="I39" s="7">
        <v>50</v>
      </c>
      <c r="J39" s="8">
        <v>900</v>
      </c>
      <c r="K39" s="9">
        <v>45000</v>
      </c>
      <c r="L39" s="9">
        <v>15749.999999999998</v>
      </c>
      <c r="M39" s="10">
        <v>0.35</v>
      </c>
      <c r="N39" s="4" t="s">
        <v>24</v>
      </c>
      <c r="O39">
        <f t="shared" si="0"/>
        <v>2020</v>
      </c>
      <c r="P39" t="str">
        <f t="shared" si="1"/>
        <v>Mar</v>
      </c>
      <c r="Q39" t="str">
        <f t="shared" si="2"/>
        <v>Q1</v>
      </c>
      <c r="R39" t="str">
        <f t="shared" si="3"/>
        <v>Footwear</v>
      </c>
      <c r="S39" s="11">
        <f t="shared" si="4"/>
        <v>17.499999999999996</v>
      </c>
      <c r="T39" s="12"/>
    </row>
    <row r="40" spans="2:20" ht="14.25" customHeight="1" x14ac:dyDescent="0.35">
      <c r="B40" s="4" t="s">
        <v>14</v>
      </c>
      <c r="C40" s="4">
        <v>1185732</v>
      </c>
      <c r="D40" s="5">
        <v>43898</v>
      </c>
      <c r="E40" s="4" t="s">
        <v>15</v>
      </c>
      <c r="F40" s="4" t="s">
        <v>16</v>
      </c>
      <c r="G40" s="4" t="s">
        <v>16</v>
      </c>
      <c r="H40" s="6" t="s">
        <v>22</v>
      </c>
      <c r="I40" s="7">
        <v>60</v>
      </c>
      <c r="J40" s="8">
        <v>900</v>
      </c>
      <c r="K40" s="9">
        <v>54000</v>
      </c>
      <c r="L40" s="9">
        <v>16200</v>
      </c>
      <c r="M40" s="10">
        <v>0.3</v>
      </c>
      <c r="N40" s="4" t="s">
        <v>24</v>
      </c>
      <c r="O40">
        <f t="shared" si="0"/>
        <v>2020</v>
      </c>
      <c r="P40" t="str">
        <f t="shared" si="1"/>
        <v>Mar</v>
      </c>
      <c r="Q40" t="str">
        <f t="shared" si="2"/>
        <v>Q1</v>
      </c>
      <c r="R40" t="str">
        <f t="shared" si="3"/>
        <v>Apparel</v>
      </c>
      <c r="S40" s="11">
        <f t="shared" si="4"/>
        <v>18</v>
      </c>
      <c r="T40" s="12"/>
    </row>
    <row r="41" spans="2:20" ht="14.25" customHeight="1" x14ac:dyDescent="0.35">
      <c r="B41" s="4" t="s">
        <v>14</v>
      </c>
      <c r="C41" s="4">
        <v>1185732</v>
      </c>
      <c r="D41" s="5">
        <v>43899</v>
      </c>
      <c r="E41" s="4" t="s">
        <v>15</v>
      </c>
      <c r="F41" s="4" t="s">
        <v>16</v>
      </c>
      <c r="G41" s="4" t="s">
        <v>16</v>
      </c>
      <c r="H41" s="6" t="s">
        <v>23</v>
      </c>
      <c r="I41" s="7">
        <v>65</v>
      </c>
      <c r="J41" s="8">
        <v>1050</v>
      </c>
      <c r="K41" s="9">
        <v>68250</v>
      </c>
      <c r="L41" s="9">
        <v>17062.5</v>
      </c>
      <c r="M41" s="10">
        <v>0.25</v>
      </c>
      <c r="N41" s="4" t="s">
        <v>24</v>
      </c>
      <c r="O41">
        <f t="shared" si="0"/>
        <v>2020</v>
      </c>
      <c r="P41" t="str">
        <f t="shared" si="1"/>
        <v>Mar</v>
      </c>
      <c r="Q41" t="str">
        <f t="shared" si="2"/>
        <v>Q1</v>
      </c>
      <c r="R41" t="str">
        <f t="shared" si="3"/>
        <v>Apparel</v>
      </c>
      <c r="S41" s="11">
        <f t="shared" si="4"/>
        <v>16.25</v>
      </c>
      <c r="T41" s="12"/>
    </row>
    <row r="42" spans="2:20" ht="14.25" customHeight="1" x14ac:dyDescent="0.35">
      <c r="B42" s="4" t="s">
        <v>14</v>
      </c>
      <c r="C42" s="4">
        <v>1185732</v>
      </c>
      <c r="D42" s="5">
        <v>43900</v>
      </c>
      <c r="E42" s="4" t="s">
        <v>15</v>
      </c>
      <c r="F42" s="4" t="s">
        <v>16</v>
      </c>
      <c r="G42" s="4" t="s">
        <v>16</v>
      </c>
      <c r="H42" s="6" t="s">
        <v>17</v>
      </c>
      <c r="I42" s="7">
        <v>60</v>
      </c>
      <c r="J42" s="8">
        <v>1275</v>
      </c>
      <c r="K42" s="9">
        <v>76500</v>
      </c>
      <c r="L42" s="9">
        <v>38250</v>
      </c>
      <c r="M42" s="10">
        <v>0.5</v>
      </c>
      <c r="N42" s="4" t="s">
        <v>24</v>
      </c>
      <c r="O42">
        <f t="shared" si="0"/>
        <v>2020</v>
      </c>
      <c r="P42" t="str">
        <f t="shared" si="1"/>
        <v>Mar</v>
      </c>
      <c r="Q42" t="str">
        <f t="shared" si="2"/>
        <v>Q1</v>
      </c>
      <c r="R42" t="str">
        <f t="shared" si="3"/>
        <v>Footwear</v>
      </c>
      <c r="S42" s="11">
        <f t="shared" si="4"/>
        <v>30</v>
      </c>
      <c r="T42" s="12"/>
    </row>
    <row r="43" spans="2:20" ht="14.25" customHeight="1" x14ac:dyDescent="0.35">
      <c r="B43" s="4" t="s">
        <v>14</v>
      </c>
      <c r="C43" s="4">
        <v>1185732</v>
      </c>
      <c r="D43" s="5">
        <v>43901</v>
      </c>
      <c r="E43" s="4" t="s">
        <v>15</v>
      </c>
      <c r="F43" s="4" t="s">
        <v>16</v>
      </c>
      <c r="G43" s="4" t="s">
        <v>16</v>
      </c>
      <c r="H43" s="6" t="s">
        <v>19</v>
      </c>
      <c r="I43" s="7">
        <v>55.000000000000007</v>
      </c>
      <c r="J43" s="8">
        <v>1025</v>
      </c>
      <c r="K43" s="9">
        <v>56375.000000000007</v>
      </c>
      <c r="L43" s="9">
        <v>16912.5</v>
      </c>
      <c r="M43" s="10">
        <v>0.3</v>
      </c>
      <c r="N43" s="4" t="s">
        <v>24</v>
      </c>
      <c r="O43">
        <f t="shared" si="0"/>
        <v>2020</v>
      </c>
      <c r="P43" t="str">
        <f t="shared" si="1"/>
        <v>Mar</v>
      </c>
      <c r="Q43" t="str">
        <f t="shared" si="2"/>
        <v>Q1</v>
      </c>
      <c r="R43" t="str">
        <f t="shared" si="3"/>
        <v>Footwear</v>
      </c>
      <c r="S43" s="11">
        <f t="shared" si="4"/>
        <v>16.5</v>
      </c>
      <c r="T43" s="12"/>
    </row>
    <row r="44" spans="2:20" ht="14.25" customHeight="1" x14ac:dyDescent="0.35">
      <c r="B44" s="4" t="s">
        <v>14</v>
      </c>
      <c r="C44" s="4">
        <v>1185732</v>
      </c>
      <c r="D44" s="5">
        <v>43902</v>
      </c>
      <c r="E44" s="4" t="s">
        <v>15</v>
      </c>
      <c r="F44" s="4" t="s">
        <v>16</v>
      </c>
      <c r="G44" s="4" t="s">
        <v>16</v>
      </c>
      <c r="H44" s="6" t="s">
        <v>20</v>
      </c>
      <c r="I44" s="7">
        <v>50</v>
      </c>
      <c r="J44" s="8">
        <v>950</v>
      </c>
      <c r="K44" s="9">
        <v>47500</v>
      </c>
      <c r="L44" s="9">
        <v>16625</v>
      </c>
      <c r="M44" s="10">
        <v>0.35</v>
      </c>
      <c r="N44" s="4" t="s">
        <v>24</v>
      </c>
      <c r="O44">
        <f t="shared" si="0"/>
        <v>2020</v>
      </c>
      <c r="P44" t="str">
        <f t="shared" si="1"/>
        <v>Mar</v>
      </c>
      <c r="Q44" t="str">
        <f t="shared" si="2"/>
        <v>Q1</v>
      </c>
      <c r="R44" t="str">
        <f t="shared" si="3"/>
        <v>Footwear</v>
      </c>
      <c r="S44" s="11">
        <f t="shared" si="4"/>
        <v>17.5</v>
      </c>
      <c r="T44" s="12"/>
    </row>
    <row r="45" spans="2:20" ht="14.25" customHeight="1" x14ac:dyDescent="0.35">
      <c r="B45" s="4" t="s">
        <v>14</v>
      </c>
      <c r="C45" s="4">
        <v>1185732</v>
      </c>
      <c r="D45" s="5">
        <v>43903</v>
      </c>
      <c r="E45" s="4" t="s">
        <v>15</v>
      </c>
      <c r="F45" s="4" t="s">
        <v>16</v>
      </c>
      <c r="G45" s="4" t="s">
        <v>16</v>
      </c>
      <c r="H45" s="6" t="s">
        <v>21</v>
      </c>
      <c r="I45" s="7">
        <v>50</v>
      </c>
      <c r="J45" s="8">
        <v>900</v>
      </c>
      <c r="K45" s="9">
        <v>45000</v>
      </c>
      <c r="L45" s="9">
        <v>15749.999999999998</v>
      </c>
      <c r="M45" s="10">
        <v>0.35</v>
      </c>
      <c r="N45" s="4" t="s">
        <v>24</v>
      </c>
      <c r="O45">
        <f t="shared" si="0"/>
        <v>2020</v>
      </c>
      <c r="P45" t="str">
        <f t="shared" si="1"/>
        <v>Mar</v>
      </c>
      <c r="Q45" t="str">
        <f t="shared" si="2"/>
        <v>Q1</v>
      </c>
      <c r="R45" t="str">
        <f t="shared" si="3"/>
        <v>Footwear</v>
      </c>
      <c r="S45" s="11">
        <f t="shared" si="4"/>
        <v>17.499999999999996</v>
      </c>
      <c r="T45" s="12"/>
    </row>
    <row r="46" spans="2:20" ht="14.25" customHeight="1" x14ac:dyDescent="0.35">
      <c r="B46" s="4" t="s">
        <v>14</v>
      </c>
      <c r="C46" s="4">
        <v>1185732</v>
      </c>
      <c r="D46" s="5">
        <v>43904</v>
      </c>
      <c r="E46" s="4" t="s">
        <v>15</v>
      </c>
      <c r="F46" s="4" t="s">
        <v>16</v>
      </c>
      <c r="G46" s="4" t="s">
        <v>16</v>
      </c>
      <c r="H46" s="6" t="s">
        <v>22</v>
      </c>
      <c r="I46" s="7">
        <v>60</v>
      </c>
      <c r="J46" s="8">
        <v>925</v>
      </c>
      <c r="K46" s="9">
        <v>55500</v>
      </c>
      <c r="L46" s="9">
        <v>16650</v>
      </c>
      <c r="M46" s="10">
        <v>0.3</v>
      </c>
      <c r="N46" s="4" t="s">
        <v>24</v>
      </c>
      <c r="O46">
        <f t="shared" si="0"/>
        <v>2020</v>
      </c>
      <c r="P46" t="str">
        <f t="shared" si="1"/>
        <v>Mar</v>
      </c>
      <c r="Q46" t="str">
        <f t="shared" si="2"/>
        <v>Q1</v>
      </c>
      <c r="R46" t="str">
        <f t="shared" si="3"/>
        <v>Apparel</v>
      </c>
      <c r="S46" s="11">
        <f t="shared" si="4"/>
        <v>18</v>
      </c>
      <c r="T46" s="12"/>
    </row>
    <row r="47" spans="2:20" ht="14.25" customHeight="1" x14ac:dyDescent="0.35">
      <c r="B47" s="4" t="s">
        <v>14</v>
      </c>
      <c r="C47" s="4">
        <v>1185732</v>
      </c>
      <c r="D47" s="5">
        <v>43905</v>
      </c>
      <c r="E47" s="4" t="s">
        <v>15</v>
      </c>
      <c r="F47" s="4" t="s">
        <v>16</v>
      </c>
      <c r="G47" s="4" t="s">
        <v>16</v>
      </c>
      <c r="H47" s="6" t="s">
        <v>23</v>
      </c>
      <c r="I47" s="7">
        <v>65</v>
      </c>
      <c r="J47" s="8">
        <v>1100</v>
      </c>
      <c r="K47" s="9">
        <v>71500</v>
      </c>
      <c r="L47" s="9">
        <v>17875</v>
      </c>
      <c r="M47" s="10">
        <v>0.25</v>
      </c>
      <c r="N47" s="4" t="s">
        <v>24</v>
      </c>
      <c r="O47">
        <f t="shared" si="0"/>
        <v>2020</v>
      </c>
      <c r="P47" t="str">
        <f t="shared" si="1"/>
        <v>Mar</v>
      </c>
      <c r="Q47" t="str">
        <f t="shared" si="2"/>
        <v>Q1</v>
      </c>
      <c r="R47" t="str">
        <f t="shared" si="3"/>
        <v>Apparel</v>
      </c>
      <c r="S47" s="11">
        <f t="shared" si="4"/>
        <v>16.25</v>
      </c>
      <c r="T47" s="12"/>
    </row>
    <row r="48" spans="2:20" ht="14.25" customHeight="1" x14ac:dyDescent="0.35">
      <c r="B48" s="4" t="s">
        <v>14</v>
      </c>
      <c r="C48" s="4">
        <v>1185732</v>
      </c>
      <c r="D48" s="5">
        <v>43906</v>
      </c>
      <c r="E48" s="4" t="s">
        <v>15</v>
      </c>
      <c r="F48" s="4" t="s">
        <v>16</v>
      </c>
      <c r="G48" s="4" t="s">
        <v>16</v>
      </c>
      <c r="H48" s="6" t="s">
        <v>17</v>
      </c>
      <c r="I48" s="7">
        <v>60</v>
      </c>
      <c r="J48" s="8">
        <v>1250</v>
      </c>
      <c r="K48" s="9">
        <v>75000</v>
      </c>
      <c r="L48" s="9">
        <v>37500</v>
      </c>
      <c r="M48" s="10">
        <v>0.5</v>
      </c>
      <c r="N48" s="4" t="s">
        <v>24</v>
      </c>
      <c r="O48">
        <f t="shared" si="0"/>
        <v>2020</v>
      </c>
      <c r="P48" t="str">
        <f t="shared" si="1"/>
        <v>Mar</v>
      </c>
      <c r="Q48" t="str">
        <f t="shared" si="2"/>
        <v>Q1</v>
      </c>
      <c r="R48" t="str">
        <f t="shared" si="3"/>
        <v>Footwear</v>
      </c>
      <c r="S48" s="11">
        <f t="shared" si="4"/>
        <v>30</v>
      </c>
      <c r="T48" s="12"/>
    </row>
    <row r="49" spans="2:20" ht="14.25" customHeight="1" x14ac:dyDescent="0.35">
      <c r="B49" s="4" t="s">
        <v>14</v>
      </c>
      <c r="C49" s="4">
        <v>1185732</v>
      </c>
      <c r="D49" s="5">
        <v>43907</v>
      </c>
      <c r="E49" s="4" t="s">
        <v>15</v>
      </c>
      <c r="F49" s="4" t="s">
        <v>16</v>
      </c>
      <c r="G49" s="4" t="s">
        <v>16</v>
      </c>
      <c r="H49" s="6" t="s">
        <v>19</v>
      </c>
      <c r="I49" s="7">
        <v>55.000000000000007</v>
      </c>
      <c r="J49" s="8">
        <v>1025</v>
      </c>
      <c r="K49" s="9">
        <v>56375.000000000007</v>
      </c>
      <c r="L49" s="9">
        <v>16912.5</v>
      </c>
      <c r="M49" s="10">
        <v>0.3</v>
      </c>
      <c r="N49" s="4" t="s">
        <v>24</v>
      </c>
      <c r="O49">
        <f t="shared" si="0"/>
        <v>2020</v>
      </c>
      <c r="P49" t="str">
        <f t="shared" si="1"/>
        <v>Mar</v>
      </c>
      <c r="Q49" t="str">
        <f t="shared" si="2"/>
        <v>Q1</v>
      </c>
      <c r="R49" t="str">
        <f t="shared" si="3"/>
        <v>Footwear</v>
      </c>
      <c r="S49" s="11">
        <f t="shared" si="4"/>
        <v>16.5</v>
      </c>
      <c r="T49" s="12"/>
    </row>
    <row r="50" spans="2:20" ht="14.25" customHeight="1" x14ac:dyDescent="0.35">
      <c r="B50" s="4" t="s">
        <v>14</v>
      </c>
      <c r="C50" s="4">
        <v>1185732</v>
      </c>
      <c r="D50" s="5">
        <v>43908</v>
      </c>
      <c r="E50" s="4" t="s">
        <v>15</v>
      </c>
      <c r="F50" s="4" t="s">
        <v>16</v>
      </c>
      <c r="G50" s="4" t="s">
        <v>16</v>
      </c>
      <c r="H50" s="6" t="s">
        <v>20</v>
      </c>
      <c r="I50" s="7">
        <v>50</v>
      </c>
      <c r="J50" s="8">
        <v>950</v>
      </c>
      <c r="K50" s="9">
        <v>47500</v>
      </c>
      <c r="L50" s="9">
        <v>16625</v>
      </c>
      <c r="M50" s="10">
        <v>0.35</v>
      </c>
      <c r="N50" s="4" t="s">
        <v>24</v>
      </c>
      <c r="O50">
        <f t="shared" si="0"/>
        <v>2020</v>
      </c>
      <c r="P50" t="str">
        <f t="shared" si="1"/>
        <v>Mar</v>
      </c>
      <c r="Q50" t="str">
        <f t="shared" si="2"/>
        <v>Q1</v>
      </c>
      <c r="R50" t="str">
        <f t="shared" si="3"/>
        <v>Footwear</v>
      </c>
      <c r="S50" s="11">
        <f t="shared" si="4"/>
        <v>17.5</v>
      </c>
      <c r="T50" s="12"/>
    </row>
    <row r="51" spans="2:20" ht="14.25" customHeight="1" x14ac:dyDescent="0.35">
      <c r="B51" s="4" t="s">
        <v>14</v>
      </c>
      <c r="C51" s="4">
        <v>1185732</v>
      </c>
      <c r="D51" s="5">
        <v>43921</v>
      </c>
      <c r="E51" s="4" t="s">
        <v>15</v>
      </c>
      <c r="F51" s="4" t="s">
        <v>16</v>
      </c>
      <c r="G51" s="4" t="s">
        <v>16</v>
      </c>
      <c r="H51" s="6" t="s">
        <v>21</v>
      </c>
      <c r="I51" s="7">
        <v>50</v>
      </c>
      <c r="J51" s="8">
        <v>925</v>
      </c>
      <c r="K51" s="9">
        <v>46250</v>
      </c>
      <c r="L51" s="9">
        <v>16187.499999999998</v>
      </c>
      <c r="M51" s="10">
        <v>0.35</v>
      </c>
      <c r="N51" s="4" t="s">
        <v>24</v>
      </c>
      <c r="O51">
        <f t="shared" si="0"/>
        <v>2020</v>
      </c>
      <c r="P51" t="str">
        <f t="shared" si="1"/>
        <v>Mar</v>
      </c>
      <c r="Q51" t="str">
        <f t="shared" si="2"/>
        <v>Q1</v>
      </c>
      <c r="R51" t="str">
        <f t="shared" si="3"/>
        <v>Footwear</v>
      </c>
      <c r="S51" s="11">
        <f t="shared" si="4"/>
        <v>17.499999999999996</v>
      </c>
      <c r="T51" s="12"/>
    </row>
    <row r="52" spans="2:20" ht="14.25" customHeight="1" x14ac:dyDescent="0.35">
      <c r="B52" s="4" t="s">
        <v>25</v>
      </c>
      <c r="C52" s="4">
        <v>1185732</v>
      </c>
      <c r="D52" s="5">
        <v>43938</v>
      </c>
      <c r="E52" s="4" t="s">
        <v>15</v>
      </c>
      <c r="F52" s="4" t="s">
        <v>16</v>
      </c>
      <c r="G52" s="4" t="s">
        <v>16</v>
      </c>
      <c r="H52" s="6" t="s">
        <v>22</v>
      </c>
      <c r="I52" s="7">
        <v>60</v>
      </c>
      <c r="J52" s="8">
        <v>900</v>
      </c>
      <c r="K52" s="9">
        <v>54000</v>
      </c>
      <c r="L52" s="9">
        <v>16200</v>
      </c>
      <c r="M52" s="10">
        <v>0.3</v>
      </c>
      <c r="N52" s="4" t="s">
        <v>24</v>
      </c>
      <c r="O52">
        <f t="shared" si="0"/>
        <v>2020</v>
      </c>
      <c r="P52" t="str">
        <f t="shared" si="1"/>
        <v>Apr</v>
      </c>
      <c r="Q52" t="str">
        <f t="shared" si="2"/>
        <v>Q2</v>
      </c>
      <c r="R52" t="str">
        <f t="shared" si="3"/>
        <v>Apparel</v>
      </c>
      <c r="S52" s="11">
        <f t="shared" si="4"/>
        <v>18</v>
      </c>
      <c r="T52" s="12"/>
    </row>
    <row r="53" spans="2:20" ht="14.25" customHeight="1" x14ac:dyDescent="0.35">
      <c r="B53" s="4" t="s">
        <v>25</v>
      </c>
      <c r="C53" s="4">
        <v>1185732</v>
      </c>
      <c r="D53" s="5">
        <v>43939</v>
      </c>
      <c r="E53" s="4" t="s">
        <v>15</v>
      </c>
      <c r="F53" s="4" t="s">
        <v>16</v>
      </c>
      <c r="G53" s="4" t="s">
        <v>16</v>
      </c>
      <c r="H53" s="6" t="s">
        <v>23</v>
      </c>
      <c r="I53" s="7">
        <v>65</v>
      </c>
      <c r="J53" s="8">
        <v>1075</v>
      </c>
      <c r="K53" s="9">
        <v>69875</v>
      </c>
      <c r="L53" s="9">
        <v>17468.75</v>
      </c>
      <c r="M53" s="10">
        <v>0.25</v>
      </c>
      <c r="N53" s="4" t="s">
        <v>24</v>
      </c>
      <c r="O53">
        <f t="shared" si="0"/>
        <v>2020</v>
      </c>
      <c r="P53" t="str">
        <f t="shared" si="1"/>
        <v>Apr</v>
      </c>
      <c r="Q53" t="str">
        <f t="shared" si="2"/>
        <v>Q2</v>
      </c>
      <c r="R53" t="str">
        <f t="shared" si="3"/>
        <v>Apparel</v>
      </c>
      <c r="S53" s="11">
        <f t="shared" si="4"/>
        <v>16.25</v>
      </c>
      <c r="T53" s="12"/>
    </row>
    <row r="54" spans="2:20" ht="14.25" customHeight="1" x14ac:dyDescent="0.35">
      <c r="B54" s="4" t="s">
        <v>25</v>
      </c>
      <c r="C54" s="4">
        <v>1185732</v>
      </c>
      <c r="D54" s="5">
        <v>43940</v>
      </c>
      <c r="E54" s="4" t="s">
        <v>15</v>
      </c>
      <c r="F54" s="4" t="s">
        <v>16</v>
      </c>
      <c r="G54" s="4" t="s">
        <v>16</v>
      </c>
      <c r="H54" s="6" t="s">
        <v>17</v>
      </c>
      <c r="I54" s="7">
        <v>60</v>
      </c>
      <c r="J54" s="8">
        <v>1200</v>
      </c>
      <c r="K54" s="9">
        <v>72000</v>
      </c>
      <c r="L54" s="9">
        <v>36000</v>
      </c>
      <c r="M54" s="10">
        <v>0.5</v>
      </c>
      <c r="N54" s="4" t="s">
        <v>24</v>
      </c>
      <c r="O54">
        <f t="shared" si="0"/>
        <v>2020</v>
      </c>
      <c r="P54" t="str">
        <f t="shared" si="1"/>
        <v>Apr</v>
      </c>
      <c r="Q54" t="str">
        <f t="shared" si="2"/>
        <v>Q2</v>
      </c>
      <c r="R54" t="str">
        <f t="shared" si="3"/>
        <v>Footwear</v>
      </c>
      <c r="S54" s="11">
        <f t="shared" si="4"/>
        <v>30</v>
      </c>
      <c r="T54" s="12"/>
    </row>
    <row r="55" spans="2:20" ht="14.25" customHeight="1" x14ac:dyDescent="0.35">
      <c r="B55" s="4" t="s">
        <v>25</v>
      </c>
      <c r="C55" s="4">
        <v>1185732</v>
      </c>
      <c r="D55" s="5">
        <v>43941</v>
      </c>
      <c r="E55" s="4" t="s">
        <v>15</v>
      </c>
      <c r="F55" s="4" t="s">
        <v>16</v>
      </c>
      <c r="G55" s="4" t="s">
        <v>16</v>
      </c>
      <c r="H55" s="6" t="s">
        <v>19</v>
      </c>
      <c r="I55" s="7">
        <v>55.000000000000007</v>
      </c>
      <c r="J55" s="8">
        <v>1000</v>
      </c>
      <c r="K55" s="9">
        <v>55000.000000000007</v>
      </c>
      <c r="L55" s="9">
        <v>16500</v>
      </c>
      <c r="M55" s="10">
        <v>0.3</v>
      </c>
      <c r="N55" s="4" t="s">
        <v>24</v>
      </c>
      <c r="O55">
        <f t="shared" si="0"/>
        <v>2020</v>
      </c>
      <c r="P55" t="str">
        <f t="shared" si="1"/>
        <v>Apr</v>
      </c>
      <c r="Q55" t="str">
        <f t="shared" si="2"/>
        <v>Q2</v>
      </c>
      <c r="R55" t="str">
        <f t="shared" si="3"/>
        <v>Footwear</v>
      </c>
      <c r="S55" s="11">
        <f t="shared" si="4"/>
        <v>16.5</v>
      </c>
      <c r="T55" s="12"/>
    </row>
    <row r="56" spans="2:20" ht="14.25" customHeight="1" x14ac:dyDescent="0.35">
      <c r="B56" s="4" t="s">
        <v>25</v>
      </c>
      <c r="C56" s="4">
        <v>1185732</v>
      </c>
      <c r="D56" s="5">
        <v>43942</v>
      </c>
      <c r="E56" s="4" t="s">
        <v>15</v>
      </c>
      <c r="F56" s="4" t="s">
        <v>16</v>
      </c>
      <c r="G56" s="4" t="s">
        <v>16</v>
      </c>
      <c r="H56" s="6" t="s">
        <v>20</v>
      </c>
      <c r="I56" s="7">
        <v>50</v>
      </c>
      <c r="J56" s="8">
        <v>925</v>
      </c>
      <c r="K56" s="9">
        <v>46250</v>
      </c>
      <c r="L56" s="9">
        <v>16187.499999999998</v>
      </c>
      <c r="M56" s="10">
        <v>0.35</v>
      </c>
      <c r="N56" s="4" t="s">
        <v>24</v>
      </c>
      <c r="O56">
        <f t="shared" si="0"/>
        <v>2020</v>
      </c>
      <c r="P56" t="str">
        <f t="shared" si="1"/>
        <v>Apr</v>
      </c>
      <c r="Q56" t="str">
        <f t="shared" si="2"/>
        <v>Q2</v>
      </c>
      <c r="R56" t="str">
        <f t="shared" si="3"/>
        <v>Footwear</v>
      </c>
      <c r="S56" s="11">
        <f t="shared" si="4"/>
        <v>17.499999999999996</v>
      </c>
      <c r="T56" s="12"/>
    </row>
    <row r="57" spans="2:20" ht="14.25" customHeight="1" x14ac:dyDescent="0.35">
      <c r="B57" s="4" t="s">
        <v>25</v>
      </c>
      <c r="C57" s="4">
        <v>1185732</v>
      </c>
      <c r="D57" s="5">
        <v>43943</v>
      </c>
      <c r="E57" s="4" t="s">
        <v>15</v>
      </c>
      <c r="F57" s="4" t="s">
        <v>16</v>
      </c>
      <c r="G57" s="4" t="s">
        <v>16</v>
      </c>
      <c r="H57" s="6" t="s">
        <v>21</v>
      </c>
      <c r="I57" s="7">
        <v>50</v>
      </c>
      <c r="J57" s="8">
        <v>900</v>
      </c>
      <c r="K57" s="9">
        <v>45000</v>
      </c>
      <c r="L57" s="9">
        <v>15749.999999999998</v>
      </c>
      <c r="M57" s="10">
        <v>0.35</v>
      </c>
      <c r="N57" s="4" t="s">
        <v>24</v>
      </c>
      <c r="O57">
        <f t="shared" si="0"/>
        <v>2020</v>
      </c>
      <c r="P57" t="str">
        <f t="shared" si="1"/>
        <v>Apr</v>
      </c>
      <c r="Q57" t="str">
        <f t="shared" si="2"/>
        <v>Q2</v>
      </c>
      <c r="R57" t="str">
        <f t="shared" si="3"/>
        <v>Footwear</v>
      </c>
      <c r="S57" s="11">
        <f t="shared" si="4"/>
        <v>17.499999999999996</v>
      </c>
      <c r="T57" s="12"/>
    </row>
    <row r="58" spans="2:20" ht="14.25" customHeight="1" x14ac:dyDescent="0.35">
      <c r="B58" s="4" t="s">
        <v>25</v>
      </c>
      <c r="C58" s="4">
        <v>1185732</v>
      </c>
      <c r="D58" s="5">
        <v>43944</v>
      </c>
      <c r="E58" s="4" t="s">
        <v>15</v>
      </c>
      <c r="F58" s="4" t="s">
        <v>16</v>
      </c>
      <c r="G58" s="4" t="s">
        <v>16</v>
      </c>
      <c r="H58" s="6" t="s">
        <v>22</v>
      </c>
      <c r="I58" s="7">
        <v>60</v>
      </c>
      <c r="J58" s="8">
        <v>900</v>
      </c>
      <c r="K58" s="9">
        <v>54000</v>
      </c>
      <c r="L58" s="9">
        <v>16200</v>
      </c>
      <c r="M58" s="10">
        <v>0.3</v>
      </c>
      <c r="N58" s="4" t="s">
        <v>24</v>
      </c>
      <c r="O58">
        <f t="shared" si="0"/>
        <v>2020</v>
      </c>
      <c r="P58" t="str">
        <f t="shared" si="1"/>
        <v>Apr</v>
      </c>
      <c r="Q58" t="str">
        <f t="shared" si="2"/>
        <v>Q2</v>
      </c>
      <c r="R58" t="str">
        <f t="shared" si="3"/>
        <v>Apparel</v>
      </c>
      <c r="S58" s="11">
        <f t="shared" si="4"/>
        <v>18</v>
      </c>
      <c r="T58" s="12"/>
    </row>
    <row r="59" spans="2:20" ht="14.25" customHeight="1" x14ac:dyDescent="0.35">
      <c r="B59" s="4" t="s">
        <v>25</v>
      </c>
      <c r="C59" s="4">
        <v>1185732</v>
      </c>
      <c r="D59" s="5">
        <v>43945</v>
      </c>
      <c r="E59" s="4" t="s">
        <v>15</v>
      </c>
      <c r="F59" s="4" t="s">
        <v>16</v>
      </c>
      <c r="G59" s="4" t="s">
        <v>16</v>
      </c>
      <c r="H59" s="6" t="s">
        <v>23</v>
      </c>
      <c r="I59" s="7">
        <v>65</v>
      </c>
      <c r="J59" s="8">
        <v>1000</v>
      </c>
      <c r="K59" s="9">
        <v>65000</v>
      </c>
      <c r="L59" s="9">
        <v>16250</v>
      </c>
      <c r="M59" s="10">
        <v>0.25</v>
      </c>
      <c r="N59" s="4" t="s">
        <v>24</v>
      </c>
      <c r="O59">
        <f t="shared" si="0"/>
        <v>2020</v>
      </c>
      <c r="P59" t="str">
        <f t="shared" si="1"/>
        <v>Apr</v>
      </c>
      <c r="Q59" t="str">
        <f t="shared" si="2"/>
        <v>Q2</v>
      </c>
      <c r="R59" t="str">
        <f t="shared" si="3"/>
        <v>Apparel</v>
      </c>
      <c r="S59" s="11">
        <f t="shared" si="4"/>
        <v>16.25</v>
      </c>
      <c r="T59" s="12"/>
    </row>
    <row r="60" spans="2:20" ht="14.25" customHeight="1" x14ac:dyDescent="0.35">
      <c r="B60" s="4" t="s">
        <v>25</v>
      </c>
      <c r="C60" s="4">
        <v>1185732</v>
      </c>
      <c r="D60" s="5">
        <v>43946</v>
      </c>
      <c r="E60" s="4" t="s">
        <v>15</v>
      </c>
      <c r="F60" s="4" t="s">
        <v>16</v>
      </c>
      <c r="G60" s="4" t="s">
        <v>16</v>
      </c>
      <c r="H60" s="6" t="s">
        <v>22</v>
      </c>
      <c r="I60" s="7">
        <v>65</v>
      </c>
      <c r="J60" s="8">
        <v>875</v>
      </c>
      <c r="K60" s="9">
        <v>56875</v>
      </c>
      <c r="L60" s="9">
        <v>17062.5</v>
      </c>
      <c r="M60" s="10">
        <v>0.3</v>
      </c>
      <c r="N60" s="4" t="s">
        <v>24</v>
      </c>
      <c r="O60">
        <f t="shared" si="0"/>
        <v>2020</v>
      </c>
      <c r="P60" t="str">
        <f t="shared" si="1"/>
        <v>Apr</v>
      </c>
      <c r="Q60" t="str">
        <f t="shared" si="2"/>
        <v>Q2</v>
      </c>
      <c r="R60" t="str">
        <f t="shared" si="3"/>
        <v>Apparel</v>
      </c>
      <c r="S60" s="11">
        <f t="shared" si="4"/>
        <v>19.5</v>
      </c>
      <c r="T60" s="12"/>
    </row>
    <row r="61" spans="2:20" ht="14.25" customHeight="1" x14ac:dyDescent="0.35">
      <c r="B61" s="4" t="s">
        <v>25</v>
      </c>
      <c r="C61" s="4">
        <v>1185732</v>
      </c>
      <c r="D61" s="5">
        <v>43947</v>
      </c>
      <c r="E61" s="4" t="s">
        <v>15</v>
      </c>
      <c r="F61" s="4" t="s">
        <v>16</v>
      </c>
      <c r="G61" s="4" t="s">
        <v>16</v>
      </c>
      <c r="H61" s="6" t="s">
        <v>23</v>
      </c>
      <c r="I61" s="7">
        <v>70</v>
      </c>
      <c r="J61" s="8">
        <v>1000</v>
      </c>
      <c r="K61" s="9">
        <v>70000</v>
      </c>
      <c r="L61" s="9">
        <v>17500</v>
      </c>
      <c r="M61" s="10">
        <v>0.25</v>
      </c>
      <c r="N61" s="4" t="s">
        <v>24</v>
      </c>
      <c r="O61">
        <f t="shared" si="0"/>
        <v>2020</v>
      </c>
      <c r="P61" t="str">
        <f t="shared" si="1"/>
        <v>Apr</v>
      </c>
      <c r="Q61" t="str">
        <f t="shared" si="2"/>
        <v>Q2</v>
      </c>
      <c r="R61" t="str">
        <f t="shared" si="3"/>
        <v>Apparel</v>
      </c>
      <c r="S61" s="11">
        <f t="shared" si="4"/>
        <v>17.5</v>
      </c>
      <c r="T61" s="12"/>
    </row>
    <row r="62" spans="2:20" ht="14.25" customHeight="1" x14ac:dyDescent="0.35">
      <c r="B62" s="4" t="s">
        <v>25</v>
      </c>
      <c r="C62" s="4">
        <v>1185732</v>
      </c>
      <c r="D62" s="5">
        <v>43948</v>
      </c>
      <c r="E62" s="4" t="s">
        <v>15</v>
      </c>
      <c r="F62" s="4" t="s">
        <v>16</v>
      </c>
      <c r="G62" s="4" t="s">
        <v>16</v>
      </c>
      <c r="H62" s="6" t="s">
        <v>17</v>
      </c>
      <c r="I62" s="7">
        <v>65</v>
      </c>
      <c r="J62" s="8">
        <v>1150</v>
      </c>
      <c r="K62" s="9">
        <v>74750</v>
      </c>
      <c r="L62" s="9">
        <v>37375</v>
      </c>
      <c r="M62" s="10">
        <v>0.5</v>
      </c>
      <c r="N62" s="4" t="s">
        <v>24</v>
      </c>
      <c r="O62">
        <f t="shared" si="0"/>
        <v>2020</v>
      </c>
      <c r="P62" t="str">
        <f t="shared" si="1"/>
        <v>Apr</v>
      </c>
      <c r="Q62" t="str">
        <f t="shared" si="2"/>
        <v>Q2</v>
      </c>
      <c r="R62" t="str">
        <f t="shared" si="3"/>
        <v>Footwear</v>
      </c>
      <c r="S62" s="11">
        <f t="shared" si="4"/>
        <v>32.5</v>
      </c>
      <c r="T62" s="12"/>
    </row>
    <row r="63" spans="2:20" ht="14.25" customHeight="1" x14ac:dyDescent="0.35">
      <c r="B63" s="4" t="s">
        <v>25</v>
      </c>
      <c r="C63" s="4">
        <v>1185732</v>
      </c>
      <c r="D63" s="5">
        <v>43949</v>
      </c>
      <c r="E63" s="4" t="s">
        <v>15</v>
      </c>
      <c r="F63" s="4" t="s">
        <v>16</v>
      </c>
      <c r="G63" s="4" t="s">
        <v>16</v>
      </c>
      <c r="H63" s="6" t="s">
        <v>19</v>
      </c>
      <c r="I63" s="7">
        <v>55.000000000000007</v>
      </c>
      <c r="J63" s="8">
        <v>975</v>
      </c>
      <c r="K63" s="9">
        <v>53625.000000000007</v>
      </c>
      <c r="L63" s="9">
        <v>16087.500000000002</v>
      </c>
      <c r="M63" s="10">
        <v>0.3</v>
      </c>
      <c r="N63" s="4" t="s">
        <v>24</v>
      </c>
      <c r="O63">
        <f t="shared" si="0"/>
        <v>2020</v>
      </c>
      <c r="P63" t="str">
        <f t="shared" si="1"/>
        <v>Apr</v>
      </c>
      <c r="Q63" t="str">
        <f t="shared" si="2"/>
        <v>Q2</v>
      </c>
      <c r="R63" t="str">
        <f t="shared" si="3"/>
        <v>Footwear</v>
      </c>
      <c r="S63" s="11">
        <f t="shared" si="4"/>
        <v>16.500000000000004</v>
      </c>
      <c r="T63" s="12"/>
    </row>
    <row r="64" spans="2:20" ht="14.25" customHeight="1" x14ac:dyDescent="0.35">
      <c r="B64" s="4" t="s">
        <v>25</v>
      </c>
      <c r="C64" s="4">
        <v>1185732</v>
      </c>
      <c r="D64" s="5">
        <v>43950</v>
      </c>
      <c r="E64" s="4" t="s">
        <v>15</v>
      </c>
      <c r="F64" s="4" t="s">
        <v>16</v>
      </c>
      <c r="G64" s="4" t="s">
        <v>16</v>
      </c>
      <c r="H64" s="6" t="s">
        <v>20</v>
      </c>
      <c r="I64" s="7">
        <v>55.000000000000007</v>
      </c>
      <c r="J64" s="8">
        <v>920</v>
      </c>
      <c r="K64" s="9">
        <v>50600.000000000007</v>
      </c>
      <c r="L64" s="9">
        <v>17710</v>
      </c>
      <c r="M64" s="10">
        <v>0.35</v>
      </c>
      <c r="N64" s="4" t="s">
        <v>24</v>
      </c>
      <c r="O64">
        <f t="shared" si="0"/>
        <v>2020</v>
      </c>
      <c r="P64" t="str">
        <f t="shared" si="1"/>
        <v>Apr</v>
      </c>
      <c r="Q64" t="str">
        <f t="shared" si="2"/>
        <v>Q2</v>
      </c>
      <c r="R64" t="str">
        <f t="shared" si="3"/>
        <v>Footwear</v>
      </c>
      <c r="S64" s="11">
        <f t="shared" si="4"/>
        <v>19.25</v>
      </c>
      <c r="T64" s="12"/>
    </row>
    <row r="65" spans="2:20" ht="14.25" customHeight="1" x14ac:dyDescent="0.35">
      <c r="B65" s="4" t="s">
        <v>25</v>
      </c>
      <c r="C65" s="4">
        <v>1185732</v>
      </c>
      <c r="D65" s="5">
        <v>43951</v>
      </c>
      <c r="E65" s="4" t="s">
        <v>15</v>
      </c>
      <c r="F65" s="4" t="s">
        <v>16</v>
      </c>
      <c r="G65" s="4" t="s">
        <v>16</v>
      </c>
      <c r="H65" s="6" t="s">
        <v>21</v>
      </c>
      <c r="I65" s="7">
        <v>55.000000000000007</v>
      </c>
      <c r="J65" s="8">
        <v>900</v>
      </c>
      <c r="K65" s="9">
        <v>49500.000000000007</v>
      </c>
      <c r="L65" s="9">
        <v>17325</v>
      </c>
      <c r="M65" s="10">
        <v>0.35</v>
      </c>
      <c r="N65" s="4" t="s">
        <v>24</v>
      </c>
      <c r="O65">
        <f t="shared" si="0"/>
        <v>2020</v>
      </c>
      <c r="P65" t="str">
        <f t="shared" si="1"/>
        <v>Apr</v>
      </c>
      <c r="Q65" t="str">
        <f t="shared" si="2"/>
        <v>Q2</v>
      </c>
      <c r="R65" t="str">
        <f t="shared" si="3"/>
        <v>Footwear</v>
      </c>
      <c r="S65" s="11">
        <f t="shared" si="4"/>
        <v>19.25</v>
      </c>
      <c r="T65" s="12"/>
    </row>
    <row r="66" spans="2:20" ht="14.25" customHeight="1" x14ac:dyDescent="0.35">
      <c r="B66" s="4" t="s">
        <v>25</v>
      </c>
      <c r="C66" s="4">
        <v>1185732</v>
      </c>
      <c r="D66" s="5">
        <v>43952</v>
      </c>
      <c r="E66" s="4" t="s">
        <v>15</v>
      </c>
      <c r="F66" s="4" t="s">
        <v>16</v>
      </c>
      <c r="G66" s="4" t="s">
        <v>16</v>
      </c>
      <c r="H66" s="6" t="s">
        <v>22</v>
      </c>
      <c r="I66" s="7">
        <v>65</v>
      </c>
      <c r="J66" s="8">
        <v>875</v>
      </c>
      <c r="K66" s="9">
        <v>56875</v>
      </c>
      <c r="L66" s="9">
        <v>17062.5</v>
      </c>
      <c r="M66" s="10">
        <v>0.3</v>
      </c>
      <c r="N66" s="4" t="s">
        <v>24</v>
      </c>
      <c r="O66">
        <f t="shared" si="0"/>
        <v>2020</v>
      </c>
      <c r="P66" t="str">
        <f t="shared" si="1"/>
        <v>May</v>
      </c>
      <c r="Q66" t="str">
        <f t="shared" si="2"/>
        <v>Q2</v>
      </c>
      <c r="R66" t="str">
        <f t="shared" si="3"/>
        <v>Apparel</v>
      </c>
      <c r="S66" s="11">
        <f t="shared" si="4"/>
        <v>19.5</v>
      </c>
      <c r="T66" s="12"/>
    </row>
    <row r="67" spans="2:20" ht="14.25" customHeight="1" x14ac:dyDescent="0.35">
      <c r="B67" s="4" t="s">
        <v>25</v>
      </c>
      <c r="C67" s="4">
        <v>1185732</v>
      </c>
      <c r="D67" s="5">
        <v>43953</v>
      </c>
      <c r="E67" s="4" t="s">
        <v>15</v>
      </c>
      <c r="F67" s="4" t="s">
        <v>16</v>
      </c>
      <c r="G67" s="4" t="s">
        <v>16</v>
      </c>
      <c r="H67" s="6" t="s">
        <v>23</v>
      </c>
      <c r="I67" s="7">
        <v>70</v>
      </c>
      <c r="J67" s="8">
        <v>975</v>
      </c>
      <c r="K67" s="9">
        <v>68250</v>
      </c>
      <c r="L67" s="9">
        <v>17062.5</v>
      </c>
      <c r="M67" s="10">
        <v>0.25</v>
      </c>
      <c r="N67" s="4" t="s">
        <v>24</v>
      </c>
      <c r="O67">
        <f t="shared" si="0"/>
        <v>2020</v>
      </c>
      <c r="P67" t="str">
        <f t="shared" si="1"/>
        <v>May</v>
      </c>
      <c r="Q67" t="str">
        <f t="shared" si="2"/>
        <v>Q2</v>
      </c>
      <c r="R67" t="str">
        <f t="shared" si="3"/>
        <v>Apparel</v>
      </c>
      <c r="S67" s="11">
        <f t="shared" si="4"/>
        <v>17.5</v>
      </c>
      <c r="T67" s="12"/>
    </row>
    <row r="68" spans="2:20" ht="14.25" customHeight="1" x14ac:dyDescent="0.35">
      <c r="B68" s="4" t="s">
        <v>25</v>
      </c>
      <c r="C68" s="4">
        <v>1185732</v>
      </c>
      <c r="D68" s="5">
        <v>43954</v>
      </c>
      <c r="E68" s="4" t="s">
        <v>15</v>
      </c>
      <c r="F68" s="4" t="s">
        <v>16</v>
      </c>
      <c r="G68" s="4" t="s">
        <v>16</v>
      </c>
      <c r="H68" s="6" t="s">
        <v>17</v>
      </c>
      <c r="I68" s="7">
        <v>65</v>
      </c>
      <c r="J68" s="8">
        <v>1200</v>
      </c>
      <c r="K68" s="9">
        <v>78000</v>
      </c>
      <c r="L68" s="9">
        <v>39000</v>
      </c>
      <c r="M68" s="10">
        <v>0.5</v>
      </c>
      <c r="N68" s="4" t="s">
        <v>24</v>
      </c>
      <c r="O68">
        <f t="shared" si="0"/>
        <v>2020</v>
      </c>
      <c r="P68" t="str">
        <f t="shared" si="1"/>
        <v>May</v>
      </c>
      <c r="Q68" t="str">
        <f t="shared" si="2"/>
        <v>Q2</v>
      </c>
      <c r="R68" t="str">
        <f t="shared" si="3"/>
        <v>Footwear</v>
      </c>
      <c r="S68" s="11">
        <f t="shared" si="4"/>
        <v>32.5</v>
      </c>
      <c r="T68" s="12"/>
    </row>
    <row r="69" spans="2:20" ht="14.25" customHeight="1" x14ac:dyDescent="0.35">
      <c r="B69" s="4" t="s">
        <v>25</v>
      </c>
      <c r="C69" s="4">
        <v>1185732</v>
      </c>
      <c r="D69" s="5">
        <v>43955</v>
      </c>
      <c r="E69" s="4" t="s">
        <v>15</v>
      </c>
      <c r="F69" s="4" t="s">
        <v>16</v>
      </c>
      <c r="G69" s="4" t="s">
        <v>16</v>
      </c>
      <c r="H69" s="6" t="s">
        <v>19</v>
      </c>
      <c r="I69" s="7">
        <v>55.000000000000007</v>
      </c>
      <c r="J69" s="8">
        <v>1000</v>
      </c>
      <c r="K69" s="9">
        <v>55000.000000000007</v>
      </c>
      <c r="L69" s="9">
        <v>16500</v>
      </c>
      <c r="M69" s="10">
        <v>0.3</v>
      </c>
      <c r="N69" s="4" t="s">
        <v>24</v>
      </c>
      <c r="O69">
        <f t="shared" si="0"/>
        <v>2020</v>
      </c>
      <c r="P69" t="str">
        <f t="shared" si="1"/>
        <v>May</v>
      </c>
      <c r="Q69" t="str">
        <f t="shared" si="2"/>
        <v>Q2</v>
      </c>
      <c r="R69" t="str">
        <f t="shared" si="3"/>
        <v>Footwear</v>
      </c>
      <c r="S69" s="11">
        <f t="shared" si="4"/>
        <v>16.5</v>
      </c>
      <c r="T69" s="12"/>
    </row>
    <row r="70" spans="2:20" ht="14.25" customHeight="1" x14ac:dyDescent="0.35">
      <c r="B70" s="4" t="s">
        <v>25</v>
      </c>
      <c r="C70" s="4">
        <v>1185732</v>
      </c>
      <c r="D70" s="5">
        <v>43956</v>
      </c>
      <c r="E70" s="4" t="s">
        <v>15</v>
      </c>
      <c r="F70" s="4" t="s">
        <v>16</v>
      </c>
      <c r="G70" s="4" t="s">
        <v>16</v>
      </c>
      <c r="H70" s="6" t="s">
        <v>20</v>
      </c>
      <c r="I70" s="7">
        <v>55.000000000000007</v>
      </c>
      <c r="J70" s="8">
        <v>950</v>
      </c>
      <c r="K70" s="9">
        <v>52250.000000000007</v>
      </c>
      <c r="L70" s="9">
        <v>18287.5</v>
      </c>
      <c r="M70" s="10">
        <v>0.35</v>
      </c>
      <c r="N70" s="4" t="s">
        <v>24</v>
      </c>
      <c r="O70">
        <f t="shared" si="0"/>
        <v>2020</v>
      </c>
      <c r="P70" t="str">
        <f t="shared" si="1"/>
        <v>May</v>
      </c>
      <c r="Q70" t="str">
        <f t="shared" si="2"/>
        <v>Q2</v>
      </c>
      <c r="R70" t="str">
        <f t="shared" si="3"/>
        <v>Footwear</v>
      </c>
      <c r="S70" s="11">
        <f t="shared" si="4"/>
        <v>19.25</v>
      </c>
      <c r="T70" s="12"/>
    </row>
    <row r="71" spans="2:20" ht="14.25" customHeight="1" x14ac:dyDescent="0.35">
      <c r="B71" s="4" t="s">
        <v>25</v>
      </c>
      <c r="C71" s="4">
        <v>1185732</v>
      </c>
      <c r="D71" s="5">
        <v>43957</v>
      </c>
      <c r="E71" s="4" t="s">
        <v>15</v>
      </c>
      <c r="F71" s="4" t="s">
        <v>16</v>
      </c>
      <c r="G71" s="4" t="s">
        <v>16</v>
      </c>
      <c r="H71" s="6" t="s">
        <v>21</v>
      </c>
      <c r="I71" s="7">
        <v>55.000000000000007</v>
      </c>
      <c r="J71" s="8">
        <v>900</v>
      </c>
      <c r="K71" s="9">
        <v>49500.000000000007</v>
      </c>
      <c r="L71" s="9">
        <v>17325</v>
      </c>
      <c r="M71" s="10">
        <v>0.35</v>
      </c>
      <c r="N71" s="4" t="s">
        <v>24</v>
      </c>
      <c r="O71">
        <f t="shared" ref="O71:O134" si="5">YEAR(D71)</f>
        <v>2020</v>
      </c>
      <c r="P71" t="str">
        <f t="shared" ref="P71:P134" si="6">TEXT(D71,"MMM")</f>
        <v>May</v>
      </c>
      <c r="Q71" t="str">
        <f t="shared" ref="Q71:Q134" si="7">"Q"&amp;ROUNDUP(MONTH(D71)/3,0)</f>
        <v>Q2</v>
      </c>
      <c r="R71" t="str">
        <f t="shared" ref="R71:R134" si="8">IF(ISNUMBER(SEARCH("Footwear",H71)),"Footwear",IF(ISNUMBER(SEARCH("Apparel",H71)),"Apparel","Accessories"))</f>
        <v>Footwear</v>
      </c>
      <c r="S71" s="11">
        <f t="shared" ref="S71:S134" si="9">L71/J71</f>
        <v>19.25</v>
      </c>
      <c r="T71" s="12"/>
    </row>
    <row r="72" spans="2:20" ht="14.25" customHeight="1" x14ac:dyDescent="0.35">
      <c r="B72" s="4" t="s">
        <v>25</v>
      </c>
      <c r="C72" s="4">
        <v>1185732</v>
      </c>
      <c r="D72" s="5">
        <v>43958</v>
      </c>
      <c r="E72" s="4" t="s">
        <v>15</v>
      </c>
      <c r="F72" s="4" t="s">
        <v>16</v>
      </c>
      <c r="G72" s="4" t="s">
        <v>16</v>
      </c>
      <c r="H72" s="6" t="s">
        <v>22</v>
      </c>
      <c r="I72" s="7">
        <v>65</v>
      </c>
      <c r="J72" s="8">
        <v>900</v>
      </c>
      <c r="K72" s="9">
        <v>58500</v>
      </c>
      <c r="L72" s="9">
        <v>17550</v>
      </c>
      <c r="M72" s="10">
        <v>0.3</v>
      </c>
      <c r="N72" s="4" t="s">
        <v>24</v>
      </c>
      <c r="O72">
        <f t="shared" si="5"/>
        <v>2020</v>
      </c>
      <c r="P72" t="str">
        <f t="shared" si="6"/>
        <v>May</v>
      </c>
      <c r="Q72" t="str">
        <f t="shared" si="7"/>
        <v>Q2</v>
      </c>
      <c r="R72" t="str">
        <f t="shared" si="8"/>
        <v>Apparel</v>
      </c>
      <c r="S72" s="11">
        <f t="shared" si="9"/>
        <v>19.5</v>
      </c>
      <c r="T72" s="12"/>
    </row>
    <row r="73" spans="2:20" ht="14.25" customHeight="1" x14ac:dyDescent="0.35">
      <c r="B73" s="4" t="s">
        <v>25</v>
      </c>
      <c r="C73" s="4">
        <v>1185732</v>
      </c>
      <c r="D73" s="5">
        <v>44030</v>
      </c>
      <c r="E73" s="4" t="s">
        <v>15</v>
      </c>
      <c r="F73" s="4" t="s">
        <v>16</v>
      </c>
      <c r="G73" s="4" t="s">
        <v>16</v>
      </c>
      <c r="H73" s="6" t="s">
        <v>23</v>
      </c>
      <c r="I73" s="7">
        <v>70</v>
      </c>
      <c r="J73" s="8">
        <v>1000</v>
      </c>
      <c r="K73" s="9">
        <v>70000</v>
      </c>
      <c r="L73" s="9">
        <v>17500</v>
      </c>
      <c r="M73" s="10">
        <v>0.25</v>
      </c>
      <c r="N73" s="4" t="s">
        <v>24</v>
      </c>
      <c r="O73">
        <f t="shared" si="5"/>
        <v>2020</v>
      </c>
      <c r="P73" t="str">
        <f t="shared" si="6"/>
        <v>Jul</v>
      </c>
      <c r="Q73" t="str">
        <f t="shared" si="7"/>
        <v>Q3</v>
      </c>
      <c r="R73" t="str">
        <f t="shared" si="8"/>
        <v>Apparel</v>
      </c>
      <c r="S73" s="11">
        <f t="shared" si="9"/>
        <v>17.5</v>
      </c>
      <c r="T73" s="12"/>
    </row>
    <row r="74" spans="2:20" ht="14.25" customHeight="1" x14ac:dyDescent="0.35">
      <c r="B74" s="4" t="s">
        <v>26</v>
      </c>
      <c r="C74" s="4">
        <v>1197831</v>
      </c>
      <c r="D74" s="5">
        <v>44031</v>
      </c>
      <c r="E74" s="4" t="s">
        <v>15</v>
      </c>
      <c r="F74" s="4" t="s">
        <v>16</v>
      </c>
      <c r="G74" s="4" t="s">
        <v>16</v>
      </c>
      <c r="H74" s="6" t="s">
        <v>17</v>
      </c>
      <c r="I74" s="7">
        <v>25</v>
      </c>
      <c r="J74" s="8">
        <v>900</v>
      </c>
      <c r="K74" s="9">
        <v>22500</v>
      </c>
      <c r="L74" s="9">
        <v>7874.9999999999991</v>
      </c>
      <c r="M74" s="10">
        <v>0.35</v>
      </c>
      <c r="N74" s="4" t="s">
        <v>24</v>
      </c>
      <c r="O74">
        <f t="shared" si="5"/>
        <v>2020</v>
      </c>
      <c r="P74" t="str">
        <f t="shared" si="6"/>
        <v>Jul</v>
      </c>
      <c r="Q74" t="str">
        <f t="shared" si="7"/>
        <v>Q3</v>
      </c>
      <c r="R74" t="str">
        <f t="shared" si="8"/>
        <v>Footwear</v>
      </c>
      <c r="S74" s="11">
        <f t="shared" si="9"/>
        <v>8.7499999999999982</v>
      </c>
      <c r="T74" s="12"/>
    </row>
    <row r="75" spans="2:20" ht="14.25" customHeight="1" x14ac:dyDescent="0.35">
      <c r="B75" s="4" t="s">
        <v>26</v>
      </c>
      <c r="C75" s="4">
        <v>1197831</v>
      </c>
      <c r="D75" s="5">
        <v>44032</v>
      </c>
      <c r="E75" s="4" t="s">
        <v>15</v>
      </c>
      <c r="F75" s="4" t="s">
        <v>16</v>
      </c>
      <c r="G75" s="4" t="s">
        <v>16</v>
      </c>
      <c r="H75" s="6" t="s">
        <v>19</v>
      </c>
      <c r="I75" s="7">
        <v>35</v>
      </c>
      <c r="J75" s="8">
        <v>900</v>
      </c>
      <c r="K75" s="9">
        <v>31500</v>
      </c>
      <c r="L75" s="9">
        <v>11025</v>
      </c>
      <c r="M75" s="10">
        <v>0.35</v>
      </c>
      <c r="N75" s="4" t="s">
        <v>24</v>
      </c>
      <c r="O75">
        <f t="shared" si="5"/>
        <v>2020</v>
      </c>
      <c r="P75" t="str">
        <f t="shared" si="6"/>
        <v>Jul</v>
      </c>
      <c r="Q75" t="str">
        <f t="shared" si="7"/>
        <v>Q3</v>
      </c>
      <c r="R75" t="str">
        <f t="shared" si="8"/>
        <v>Footwear</v>
      </c>
      <c r="S75" s="11">
        <f t="shared" si="9"/>
        <v>12.25</v>
      </c>
      <c r="T75" s="12"/>
    </row>
    <row r="76" spans="2:20" ht="14.25" customHeight="1" x14ac:dyDescent="0.35">
      <c r="B76" s="4" t="s">
        <v>26</v>
      </c>
      <c r="C76" s="4">
        <v>1197831</v>
      </c>
      <c r="D76" s="5">
        <v>44033</v>
      </c>
      <c r="E76" s="4" t="s">
        <v>15</v>
      </c>
      <c r="F76" s="4" t="s">
        <v>16</v>
      </c>
      <c r="G76" s="4" t="s">
        <v>16</v>
      </c>
      <c r="H76" s="6" t="s">
        <v>20</v>
      </c>
      <c r="I76" s="7">
        <v>35</v>
      </c>
      <c r="J76" s="8">
        <v>700</v>
      </c>
      <c r="K76" s="9">
        <v>24500</v>
      </c>
      <c r="L76" s="9">
        <v>8575</v>
      </c>
      <c r="M76" s="10">
        <v>0.35</v>
      </c>
      <c r="N76" s="4" t="s">
        <v>24</v>
      </c>
      <c r="O76">
        <f t="shared" si="5"/>
        <v>2020</v>
      </c>
      <c r="P76" t="str">
        <f t="shared" si="6"/>
        <v>Jul</v>
      </c>
      <c r="Q76" t="str">
        <f t="shared" si="7"/>
        <v>Q3</v>
      </c>
      <c r="R76" t="str">
        <f t="shared" si="8"/>
        <v>Footwear</v>
      </c>
      <c r="S76" s="11">
        <f t="shared" si="9"/>
        <v>12.25</v>
      </c>
      <c r="T76" s="12"/>
    </row>
    <row r="77" spans="2:20" ht="14.25" customHeight="1" x14ac:dyDescent="0.35">
      <c r="B77" s="4" t="s">
        <v>26</v>
      </c>
      <c r="C77" s="4">
        <v>1197831</v>
      </c>
      <c r="D77" s="5">
        <v>44034</v>
      </c>
      <c r="E77" s="4" t="s">
        <v>15</v>
      </c>
      <c r="F77" s="4" t="s">
        <v>16</v>
      </c>
      <c r="G77" s="4" t="s">
        <v>16</v>
      </c>
      <c r="H77" s="6" t="s">
        <v>21</v>
      </c>
      <c r="I77" s="7">
        <v>35</v>
      </c>
      <c r="J77" s="8">
        <v>700</v>
      </c>
      <c r="K77" s="9">
        <v>24500</v>
      </c>
      <c r="L77" s="9">
        <v>11025</v>
      </c>
      <c r="M77" s="10">
        <v>0.45</v>
      </c>
      <c r="N77" s="4" t="s">
        <v>24</v>
      </c>
      <c r="O77">
        <f t="shared" si="5"/>
        <v>2020</v>
      </c>
      <c r="P77" t="str">
        <f t="shared" si="6"/>
        <v>Jul</v>
      </c>
      <c r="Q77" t="str">
        <f t="shared" si="7"/>
        <v>Q3</v>
      </c>
      <c r="R77" t="str">
        <f t="shared" si="8"/>
        <v>Footwear</v>
      </c>
      <c r="S77" s="11">
        <f t="shared" si="9"/>
        <v>15.75</v>
      </c>
      <c r="T77" s="12"/>
    </row>
    <row r="78" spans="2:20" ht="14.25" customHeight="1" x14ac:dyDescent="0.35">
      <c r="B78" s="4" t="s">
        <v>26</v>
      </c>
      <c r="C78" s="4">
        <v>1197831</v>
      </c>
      <c r="D78" s="5">
        <v>44035</v>
      </c>
      <c r="E78" s="4" t="s">
        <v>27</v>
      </c>
      <c r="F78" s="4" t="s">
        <v>28</v>
      </c>
      <c r="G78" s="4" t="s">
        <v>29</v>
      </c>
      <c r="H78" s="6" t="s">
        <v>22</v>
      </c>
      <c r="I78" s="7">
        <v>40</v>
      </c>
      <c r="J78" s="8">
        <v>550</v>
      </c>
      <c r="K78" s="9">
        <v>22000</v>
      </c>
      <c r="L78" s="9">
        <v>6600</v>
      </c>
      <c r="M78" s="10">
        <v>0.3</v>
      </c>
      <c r="N78" s="4" t="s">
        <v>24</v>
      </c>
      <c r="O78">
        <f t="shared" si="5"/>
        <v>2020</v>
      </c>
      <c r="P78" t="str">
        <f t="shared" si="6"/>
        <v>Jul</v>
      </c>
      <c r="Q78" t="str">
        <f t="shared" si="7"/>
        <v>Q3</v>
      </c>
      <c r="R78" t="str">
        <f t="shared" si="8"/>
        <v>Apparel</v>
      </c>
      <c r="S78" s="11">
        <f t="shared" si="9"/>
        <v>12</v>
      </c>
      <c r="T78" s="12"/>
    </row>
    <row r="79" spans="2:20" ht="14.25" customHeight="1" x14ac:dyDescent="0.35">
      <c r="B79" s="4" t="s">
        <v>26</v>
      </c>
      <c r="C79" s="4">
        <v>1197831</v>
      </c>
      <c r="D79" s="5">
        <v>44036</v>
      </c>
      <c r="E79" s="4" t="s">
        <v>27</v>
      </c>
      <c r="F79" s="4" t="s">
        <v>28</v>
      </c>
      <c r="G79" s="4" t="s">
        <v>29</v>
      </c>
      <c r="H79" s="6" t="s">
        <v>23</v>
      </c>
      <c r="I79" s="7">
        <v>35</v>
      </c>
      <c r="J79" s="8">
        <v>700</v>
      </c>
      <c r="K79" s="9">
        <v>24500</v>
      </c>
      <c r="L79" s="9">
        <v>12250</v>
      </c>
      <c r="M79" s="10">
        <v>0.5</v>
      </c>
      <c r="N79" s="4" t="s">
        <v>24</v>
      </c>
      <c r="O79">
        <f t="shared" si="5"/>
        <v>2020</v>
      </c>
      <c r="P79" t="str">
        <f t="shared" si="6"/>
        <v>Jul</v>
      </c>
      <c r="Q79" t="str">
        <f t="shared" si="7"/>
        <v>Q3</v>
      </c>
      <c r="R79" t="str">
        <f t="shared" si="8"/>
        <v>Apparel</v>
      </c>
      <c r="S79" s="11">
        <f t="shared" si="9"/>
        <v>17.5</v>
      </c>
      <c r="T79" s="12"/>
    </row>
    <row r="80" spans="2:20" ht="14.25" customHeight="1" x14ac:dyDescent="0.35">
      <c r="B80" s="4" t="s">
        <v>26</v>
      </c>
      <c r="C80" s="4">
        <v>1197831</v>
      </c>
      <c r="D80" s="5">
        <v>44037</v>
      </c>
      <c r="E80" s="4" t="s">
        <v>27</v>
      </c>
      <c r="F80" s="4" t="s">
        <v>28</v>
      </c>
      <c r="G80" s="4" t="s">
        <v>29</v>
      </c>
      <c r="H80" s="6" t="s">
        <v>17</v>
      </c>
      <c r="I80" s="7">
        <v>25</v>
      </c>
      <c r="J80" s="8">
        <v>850</v>
      </c>
      <c r="K80" s="9">
        <v>21250</v>
      </c>
      <c r="L80" s="9">
        <v>7437.4999999999991</v>
      </c>
      <c r="M80" s="10">
        <v>0.35</v>
      </c>
      <c r="N80" s="4" t="s">
        <v>24</v>
      </c>
      <c r="O80">
        <f t="shared" si="5"/>
        <v>2020</v>
      </c>
      <c r="P80" t="str">
        <f t="shared" si="6"/>
        <v>Jul</v>
      </c>
      <c r="Q80" t="str">
        <f t="shared" si="7"/>
        <v>Q3</v>
      </c>
      <c r="R80" t="str">
        <f t="shared" si="8"/>
        <v>Footwear</v>
      </c>
      <c r="S80" s="11">
        <f t="shared" si="9"/>
        <v>8.7499999999999982</v>
      </c>
      <c r="T80" s="12"/>
    </row>
    <row r="81" spans="2:20" ht="14.25" customHeight="1" x14ac:dyDescent="0.35">
      <c r="B81" s="4" t="s">
        <v>26</v>
      </c>
      <c r="C81" s="4">
        <v>1197831</v>
      </c>
      <c r="D81" s="5">
        <v>44038</v>
      </c>
      <c r="E81" s="4" t="s">
        <v>27</v>
      </c>
      <c r="F81" s="4" t="s">
        <v>28</v>
      </c>
      <c r="G81" s="4" t="s">
        <v>29</v>
      </c>
      <c r="H81" s="6" t="s">
        <v>19</v>
      </c>
      <c r="I81" s="7">
        <v>35</v>
      </c>
      <c r="J81" s="8">
        <v>850</v>
      </c>
      <c r="K81" s="9">
        <v>29750</v>
      </c>
      <c r="L81" s="9">
        <v>10412.5</v>
      </c>
      <c r="M81" s="10">
        <v>0.35</v>
      </c>
      <c r="N81" s="4" t="s">
        <v>24</v>
      </c>
      <c r="O81">
        <f t="shared" si="5"/>
        <v>2020</v>
      </c>
      <c r="P81" t="str">
        <f t="shared" si="6"/>
        <v>Jul</v>
      </c>
      <c r="Q81" t="str">
        <f t="shared" si="7"/>
        <v>Q3</v>
      </c>
      <c r="R81" t="str">
        <f t="shared" si="8"/>
        <v>Footwear</v>
      </c>
      <c r="S81" s="11">
        <f t="shared" si="9"/>
        <v>12.25</v>
      </c>
      <c r="T81" s="12"/>
    </row>
    <row r="82" spans="2:20" ht="14.25" customHeight="1" x14ac:dyDescent="0.35">
      <c r="B82" s="4" t="s">
        <v>26</v>
      </c>
      <c r="C82" s="4">
        <v>1197831</v>
      </c>
      <c r="D82" s="5">
        <v>44039</v>
      </c>
      <c r="E82" s="4" t="s">
        <v>27</v>
      </c>
      <c r="F82" s="4" t="s">
        <v>28</v>
      </c>
      <c r="G82" s="4" t="s">
        <v>29</v>
      </c>
      <c r="H82" s="6" t="s">
        <v>20</v>
      </c>
      <c r="I82" s="7">
        <v>35</v>
      </c>
      <c r="J82" s="8">
        <v>675</v>
      </c>
      <c r="K82" s="9">
        <v>23625</v>
      </c>
      <c r="L82" s="9">
        <v>8268.75</v>
      </c>
      <c r="M82" s="10">
        <v>0.35</v>
      </c>
      <c r="N82" s="4" t="s">
        <v>24</v>
      </c>
      <c r="O82">
        <f t="shared" si="5"/>
        <v>2020</v>
      </c>
      <c r="P82" t="str">
        <f t="shared" si="6"/>
        <v>Jul</v>
      </c>
      <c r="Q82" t="str">
        <f t="shared" si="7"/>
        <v>Q3</v>
      </c>
      <c r="R82" t="str">
        <f t="shared" si="8"/>
        <v>Footwear</v>
      </c>
      <c r="S82" s="11">
        <f t="shared" si="9"/>
        <v>12.25</v>
      </c>
      <c r="T82" s="12"/>
    </row>
    <row r="83" spans="2:20" ht="14.25" customHeight="1" x14ac:dyDescent="0.35">
      <c r="B83" s="4" t="s">
        <v>26</v>
      </c>
      <c r="C83" s="4">
        <v>1197831</v>
      </c>
      <c r="D83" s="5">
        <v>44040</v>
      </c>
      <c r="E83" s="4" t="s">
        <v>27</v>
      </c>
      <c r="F83" s="4" t="s">
        <v>28</v>
      </c>
      <c r="G83" s="4" t="s">
        <v>29</v>
      </c>
      <c r="H83" s="6" t="s">
        <v>21</v>
      </c>
      <c r="I83" s="7">
        <v>35</v>
      </c>
      <c r="J83" s="8">
        <v>625</v>
      </c>
      <c r="K83" s="9">
        <v>21875</v>
      </c>
      <c r="L83" s="9">
        <v>9843.75</v>
      </c>
      <c r="M83" s="10">
        <v>0.45</v>
      </c>
      <c r="N83" s="4" t="s">
        <v>24</v>
      </c>
      <c r="O83">
        <f t="shared" si="5"/>
        <v>2020</v>
      </c>
      <c r="P83" t="str">
        <f t="shared" si="6"/>
        <v>Jul</v>
      </c>
      <c r="Q83" t="str">
        <f t="shared" si="7"/>
        <v>Q3</v>
      </c>
      <c r="R83" t="str">
        <f t="shared" si="8"/>
        <v>Footwear</v>
      </c>
      <c r="S83" s="11">
        <f t="shared" si="9"/>
        <v>15.75</v>
      </c>
      <c r="T83" s="12"/>
    </row>
    <row r="84" spans="2:20" ht="14.25" customHeight="1" x14ac:dyDescent="0.35">
      <c r="B84" s="4" t="s">
        <v>26</v>
      </c>
      <c r="C84" s="4">
        <v>1197831</v>
      </c>
      <c r="D84" s="5">
        <v>44041</v>
      </c>
      <c r="E84" s="4" t="s">
        <v>27</v>
      </c>
      <c r="F84" s="4" t="s">
        <v>28</v>
      </c>
      <c r="G84" s="4" t="s">
        <v>29</v>
      </c>
      <c r="H84" s="6" t="s">
        <v>22</v>
      </c>
      <c r="I84" s="7">
        <v>40</v>
      </c>
      <c r="J84" s="8">
        <v>500</v>
      </c>
      <c r="K84" s="9">
        <v>20000</v>
      </c>
      <c r="L84" s="9">
        <v>6000</v>
      </c>
      <c r="M84" s="10">
        <v>0.3</v>
      </c>
      <c r="N84" s="4" t="s">
        <v>24</v>
      </c>
      <c r="O84">
        <f t="shared" si="5"/>
        <v>2020</v>
      </c>
      <c r="P84" t="str">
        <f t="shared" si="6"/>
        <v>Jul</v>
      </c>
      <c r="Q84" t="str">
        <f t="shared" si="7"/>
        <v>Q3</v>
      </c>
      <c r="R84" t="str">
        <f t="shared" si="8"/>
        <v>Apparel</v>
      </c>
      <c r="S84" s="11">
        <f t="shared" si="9"/>
        <v>12</v>
      </c>
      <c r="T84" s="12"/>
    </row>
    <row r="85" spans="2:20" ht="14.25" customHeight="1" x14ac:dyDescent="0.35">
      <c r="B85" s="4" t="s">
        <v>26</v>
      </c>
      <c r="C85" s="4">
        <v>1197831</v>
      </c>
      <c r="D85" s="5">
        <v>44042</v>
      </c>
      <c r="E85" s="4" t="s">
        <v>27</v>
      </c>
      <c r="F85" s="4" t="s">
        <v>28</v>
      </c>
      <c r="G85" s="4" t="s">
        <v>29</v>
      </c>
      <c r="H85" s="6" t="s">
        <v>23</v>
      </c>
      <c r="I85" s="7">
        <v>35</v>
      </c>
      <c r="J85" s="8">
        <v>700</v>
      </c>
      <c r="K85" s="9">
        <v>24500</v>
      </c>
      <c r="L85" s="9">
        <v>12250</v>
      </c>
      <c r="M85" s="10">
        <v>0.5</v>
      </c>
      <c r="N85" s="4" t="s">
        <v>24</v>
      </c>
      <c r="O85">
        <f t="shared" si="5"/>
        <v>2020</v>
      </c>
      <c r="P85" t="str">
        <f t="shared" si="6"/>
        <v>Jul</v>
      </c>
      <c r="Q85" t="str">
        <f t="shared" si="7"/>
        <v>Q3</v>
      </c>
      <c r="R85" t="str">
        <f t="shared" si="8"/>
        <v>Apparel</v>
      </c>
      <c r="S85" s="11">
        <f t="shared" si="9"/>
        <v>17.5</v>
      </c>
      <c r="T85" s="12"/>
    </row>
    <row r="86" spans="2:20" ht="14.25" customHeight="1" x14ac:dyDescent="0.35">
      <c r="B86" s="4" t="s">
        <v>26</v>
      </c>
      <c r="C86" s="4">
        <v>1197831</v>
      </c>
      <c r="D86" s="5">
        <v>44043</v>
      </c>
      <c r="E86" s="4" t="s">
        <v>27</v>
      </c>
      <c r="F86" s="4" t="s">
        <v>28</v>
      </c>
      <c r="G86" s="4" t="s">
        <v>29</v>
      </c>
      <c r="H86" s="6" t="s">
        <v>17</v>
      </c>
      <c r="I86" s="7">
        <v>30</v>
      </c>
      <c r="J86" s="8">
        <v>875</v>
      </c>
      <c r="K86" s="9">
        <v>26250</v>
      </c>
      <c r="L86" s="9">
        <v>9187.5</v>
      </c>
      <c r="M86" s="10">
        <v>0.35</v>
      </c>
      <c r="N86" s="4" t="s">
        <v>24</v>
      </c>
      <c r="O86">
        <f t="shared" si="5"/>
        <v>2020</v>
      </c>
      <c r="P86" t="str">
        <f t="shared" si="6"/>
        <v>Jul</v>
      </c>
      <c r="Q86" t="str">
        <f t="shared" si="7"/>
        <v>Q3</v>
      </c>
      <c r="R86" t="str">
        <f t="shared" si="8"/>
        <v>Footwear</v>
      </c>
      <c r="S86" s="11">
        <f t="shared" si="9"/>
        <v>10.5</v>
      </c>
      <c r="T86" s="12"/>
    </row>
    <row r="87" spans="2:20" ht="14.25" customHeight="1" x14ac:dyDescent="0.35">
      <c r="B87" s="4" t="s">
        <v>26</v>
      </c>
      <c r="C87" s="4">
        <v>1197831</v>
      </c>
      <c r="D87" s="5">
        <v>44044</v>
      </c>
      <c r="E87" s="4" t="s">
        <v>27</v>
      </c>
      <c r="F87" s="4" t="s">
        <v>28</v>
      </c>
      <c r="G87" s="4" t="s">
        <v>29</v>
      </c>
      <c r="H87" s="6" t="s">
        <v>19</v>
      </c>
      <c r="I87" s="7">
        <v>40</v>
      </c>
      <c r="J87" s="8">
        <v>875</v>
      </c>
      <c r="K87" s="9">
        <v>35000</v>
      </c>
      <c r="L87" s="9">
        <v>12250</v>
      </c>
      <c r="M87" s="10">
        <v>0.35</v>
      </c>
      <c r="N87" s="4" t="s">
        <v>24</v>
      </c>
      <c r="O87">
        <f t="shared" si="5"/>
        <v>2020</v>
      </c>
      <c r="P87" t="str">
        <f t="shared" si="6"/>
        <v>Aug</v>
      </c>
      <c r="Q87" t="str">
        <f t="shared" si="7"/>
        <v>Q3</v>
      </c>
      <c r="R87" t="str">
        <f t="shared" si="8"/>
        <v>Footwear</v>
      </c>
      <c r="S87" s="11">
        <f t="shared" si="9"/>
        <v>14</v>
      </c>
      <c r="T87" s="12"/>
    </row>
    <row r="88" spans="2:20" ht="14.25" customHeight="1" x14ac:dyDescent="0.35">
      <c r="B88" s="4" t="s">
        <v>26</v>
      </c>
      <c r="C88" s="4">
        <v>1197831</v>
      </c>
      <c r="D88" s="5">
        <v>44045</v>
      </c>
      <c r="E88" s="4" t="s">
        <v>27</v>
      </c>
      <c r="F88" s="4" t="s">
        <v>28</v>
      </c>
      <c r="G88" s="4" t="s">
        <v>29</v>
      </c>
      <c r="H88" s="6" t="s">
        <v>20</v>
      </c>
      <c r="I88" s="7">
        <v>35</v>
      </c>
      <c r="J88" s="8">
        <v>700</v>
      </c>
      <c r="K88" s="9">
        <v>24500</v>
      </c>
      <c r="L88" s="9">
        <v>8575</v>
      </c>
      <c r="M88" s="10">
        <v>0.35</v>
      </c>
      <c r="N88" s="4" t="s">
        <v>24</v>
      </c>
      <c r="O88">
        <f t="shared" si="5"/>
        <v>2020</v>
      </c>
      <c r="P88" t="str">
        <f t="shared" si="6"/>
        <v>Aug</v>
      </c>
      <c r="Q88" t="str">
        <f t="shared" si="7"/>
        <v>Q3</v>
      </c>
      <c r="R88" t="str">
        <f t="shared" si="8"/>
        <v>Footwear</v>
      </c>
      <c r="S88" s="11">
        <f t="shared" si="9"/>
        <v>12.25</v>
      </c>
      <c r="T88" s="12"/>
    </row>
    <row r="89" spans="2:20" ht="14.25" customHeight="1" x14ac:dyDescent="0.35">
      <c r="B89" s="4" t="s">
        <v>26</v>
      </c>
      <c r="C89" s="4">
        <v>1197831</v>
      </c>
      <c r="D89" s="5">
        <v>44046</v>
      </c>
      <c r="E89" s="4" t="s">
        <v>27</v>
      </c>
      <c r="F89" s="4" t="s">
        <v>28</v>
      </c>
      <c r="G89" s="4" t="s">
        <v>29</v>
      </c>
      <c r="H89" s="6" t="s">
        <v>21</v>
      </c>
      <c r="I89" s="7">
        <v>40</v>
      </c>
      <c r="J89" s="8">
        <v>600</v>
      </c>
      <c r="K89" s="9">
        <v>24000</v>
      </c>
      <c r="L89" s="9">
        <v>10800</v>
      </c>
      <c r="M89" s="10">
        <v>0.45</v>
      </c>
      <c r="N89" s="4" t="s">
        <v>24</v>
      </c>
      <c r="O89">
        <f t="shared" si="5"/>
        <v>2020</v>
      </c>
      <c r="P89" t="str">
        <f t="shared" si="6"/>
        <v>Aug</v>
      </c>
      <c r="Q89" t="str">
        <f t="shared" si="7"/>
        <v>Q3</v>
      </c>
      <c r="R89" t="str">
        <f t="shared" si="8"/>
        <v>Footwear</v>
      </c>
      <c r="S89" s="11">
        <f t="shared" si="9"/>
        <v>18</v>
      </c>
      <c r="T89" s="12"/>
    </row>
    <row r="90" spans="2:20" ht="14.25" customHeight="1" x14ac:dyDescent="0.35">
      <c r="B90" s="4" t="s">
        <v>26</v>
      </c>
      <c r="C90" s="4">
        <v>1197831</v>
      </c>
      <c r="D90" s="5">
        <v>44047</v>
      </c>
      <c r="E90" s="4" t="s">
        <v>27</v>
      </c>
      <c r="F90" s="4" t="s">
        <v>28</v>
      </c>
      <c r="G90" s="4" t="s">
        <v>29</v>
      </c>
      <c r="H90" s="6" t="s">
        <v>22</v>
      </c>
      <c r="I90" s="7">
        <v>45</v>
      </c>
      <c r="J90" s="8">
        <v>500</v>
      </c>
      <c r="K90" s="9">
        <v>22500</v>
      </c>
      <c r="L90" s="9">
        <v>6750</v>
      </c>
      <c r="M90" s="10">
        <v>0.3</v>
      </c>
      <c r="N90" s="4" t="s">
        <v>24</v>
      </c>
      <c r="O90">
        <f t="shared" si="5"/>
        <v>2020</v>
      </c>
      <c r="P90" t="str">
        <f t="shared" si="6"/>
        <v>Aug</v>
      </c>
      <c r="Q90" t="str">
        <f t="shared" si="7"/>
        <v>Q3</v>
      </c>
      <c r="R90" t="str">
        <f t="shared" si="8"/>
        <v>Apparel</v>
      </c>
      <c r="S90" s="11">
        <f t="shared" si="9"/>
        <v>13.5</v>
      </c>
      <c r="T90" s="12"/>
    </row>
    <row r="91" spans="2:20" ht="14.25" customHeight="1" x14ac:dyDescent="0.35">
      <c r="B91" s="4" t="s">
        <v>26</v>
      </c>
      <c r="C91" s="4">
        <v>1197831</v>
      </c>
      <c r="D91" s="5">
        <v>44048</v>
      </c>
      <c r="E91" s="4" t="s">
        <v>27</v>
      </c>
      <c r="F91" s="4" t="s">
        <v>28</v>
      </c>
      <c r="G91" s="4" t="s">
        <v>29</v>
      </c>
      <c r="H91" s="6" t="s">
        <v>23</v>
      </c>
      <c r="I91" s="7">
        <v>40</v>
      </c>
      <c r="J91" s="8">
        <v>650</v>
      </c>
      <c r="K91" s="9">
        <v>26000</v>
      </c>
      <c r="L91" s="9">
        <v>13000</v>
      </c>
      <c r="M91" s="10">
        <v>0.5</v>
      </c>
      <c r="N91" s="4" t="s">
        <v>24</v>
      </c>
      <c r="O91">
        <f t="shared" si="5"/>
        <v>2020</v>
      </c>
      <c r="P91" t="str">
        <f t="shared" si="6"/>
        <v>Aug</v>
      </c>
      <c r="Q91" t="str">
        <f t="shared" si="7"/>
        <v>Q3</v>
      </c>
      <c r="R91" t="str">
        <f t="shared" si="8"/>
        <v>Apparel</v>
      </c>
      <c r="S91" s="11">
        <f t="shared" si="9"/>
        <v>20</v>
      </c>
      <c r="T91" s="12"/>
    </row>
    <row r="92" spans="2:20" ht="14.25" customHeight="1" x14ac:dyDescent="0.35">
      <c r="B92" s="4" t="s">
        <v>26</v>
      </c>
      <c r="C92" s="4">
        <v>1197831</v>
      </c>
      <c r="D92" s="5">
        <v>44049</v>
      </c>
      <c r="E92" s="4" t="s">
        <v>27</v>
      </c>
      <c r="F92" s="4" t="s">
        <v>28</v>
      </c>
      <c r="G92" s="4" t="s">
        <v>29</v>
      </c>
      <c r="H92" s="6" t="s">
        <v>17</v>
      </c>
      <c r="I92" s="7">
        <v>30</v>
      </c>
      <c r="J92" s="8">
        <v>900</v>
      </c>
      <c r="K92" s="9">
        <v>27000</v>
      </c>
      <c r="L92" s="9">
        <v>9450</v>
      </c>
      <c r="M92" s="10">
        <v>0.35</v>
      </c>
      <c r="N92" s="4" t="s">
        <v>24</v>
      </c>
      <c r="O92">
        <f t="shared" si="5"/>
        <v>2020</v>
      </c>
      <c r="P92" t="str">
        <f t="shared" si="6"/>
        <v>Aug</v>
      </c>
      <c r="Q92" t="str">
        <f t="shared" si="7"/>
        <v>Q3</v>
      </c>
      <c r="R92" t="str">
        <f t="shared" si="8"/>
        <v>Footwear</v>
      </c>
      <c r="S92" s="11">
        <f t="shared" si="9"/>
        <v>10.5</v>
      </c>
      <c r="T92" s="12"/>
    </row>
    <row r="93" spans="2:20" ht="14.25" customHeight="1" x14ac:dyDescent="0.35">
      <c r="B93" s="4" t="s">
        <v>26</v>
      </c>
      <c r="C93" s="4">
        <v>1197831</v>
      </c>
      <c r="D93" s="5">
        <v>44050</v>
      </c>
      <c r="E93" s="4" t="s">
        <v>27</v>
      </c>
      <c r="F93" s="4" t="s">
        <v>28</v>
      </c>
      <c r="G93" s="4" t="s">
        <v>29</v>
      </c>
      <c r="H93" s="6" t="s">
        <v>19</v>
      </c>
      <c r="I93" s="7">
        <v>40</v>
      </c>
      <c r="J93" s="8">
        <v>900</v>
      </c>
      <c r="K93" s="9">
        <v>36000</v>
      </c>
      <c r="L93" s="9">
        <v>12600</v>
      </c>
      <c r="M93" s="10">
        <v>0.35</v>
      </c>
      <c r="N93" s="4" t="s">
        <v>24</v>
      </c>
      <c r="O93">
        <f t="shared" si="5"/>
        <v>2020</v>
      </c>
      <c r="P93" t="str">
        <f t="shared" si="6"/>
        <v>Aug</v>
      </c>
      <c r="Q93" t="str">
        <f t="shared" si="7"/>
        <v>Q3</v>
      </c>
      <c r="R93" t="str">
        <f t="shared" si="8"/>
        <v>Footwear</v>
      </c>
      <c r="S93" s="11">
        <f t="shared" si="9"/>
        <v>14</v>
      </c>
      <c r="T93" s="12"/>
    </row>
    <row r="94" spans="2:20" ht="14.25" customHeight="1" x14ac:dyDescent="0.35">
      <c r="B94" s="4" t="s">
        <v>26</v>
      </c>
      <c r="C94" s="4">
        <v>1197831</v>
      </c>
      <c r="D94" s="5">
        <v>44051</v>
      </c>
      <c r="E94" s="4" t="s">
        <v>27</v>
      </c>
      <c r="F94" s="4" t="s">
        <v>28</v>
      </c>
      <c r="G94" s="4" t="s">
        <v>29</v>
      </c>
      <c r="H94" s="6" t="s">
        <v>20</v>
      </c>
      <c r="I94" s="7">
        <v>35</v>
      </c>
      <c r="J94" s="8">
        <v>725</v>
      </c>
      <c r="K94" s="9">
        <v>25375</v>
      </c>
      <c r="L94" s="9">
        <v>8881.25</v>
      </c>
      <c r="M94" s="10">
        <v>0.35</v>
      </c>
      <c r="N94" s="4" t="s">
        <v>24</v>
      </c>
      <c r="O94">
        <f t="shared" si="5"/>
        <v>2020</v>
      </c>
      <c r="P94" t="str">
        <f t="shared" si="6"/>
        <v>Aug</v>
      </c>
      <c r="Q94" t="str">
        <f t="shared" si="7"/>
        <v>Q3</v>
      </c>
      <c r="R94" t="str">
        <f t="shared" si="8"/>
        <v>Footwear</v>
      </c>
      <c r="S94" s="11">
        <f t="shared" si="9"/>
        <v>12.25</v>
      </c>
      <c r="T94" s="12"/>
    </row>
    <row r="95" spans="2:20" ht="14.25" customHeight="1" x14ac:dyDescent="0.35">
      <c r="B95" s="4" t="s">
        <v>26</v>
      </c>
      <c r="C95" s="4">
        <v>1197831</v>
      </c>
      <c r="D95" s="5">
        <v>44052</v>
      </c>
      <c r="E95" s="4" t="s">
        <v>27</v>
      </c>
      <c r="F95" s="4" t="s">
        <v>28</v>
      </c>
      <c r="G95" s="4" t="s">
        <v>29</v>
      </c>
      <c r="H95" s="6" t="s">
        <v>21</v>
      </c>
      <c r="I95" s="7">
        <v>40</v>
      </c>
      <c r="J95" s="8">
        <v>625</v>
      </c>
      <c r="K95" s="9">
        <v>25000</v>
      </c>
      <c r="L95" s="9">
        <v>11250</v>
      </c>
      <c r="M95" s="10">
        <v>0.45</v>
      </c>
      <c r="N95" s="4" t="s">
        <v>24</v>
      </c>
      <c r="O95">
        <f t="shared" si="5"/>
        <v>2020</v>
      </c>
      <c r="P95" t="str">
        <f t="shared" si="6"/>
        <v>Aug</v>
      </c>
      <c r="Q95" t="str">
        <f t="shared" si="7"/>
        <v>Q3</v>
      </c>
      <c r="R95" t="str">
        <f t="shared" si="8"/>
        <v>Footwear</v>
      </c>
      <c r="S95" s="11">
        <f t="shared" si="9"/>
        <v>18</v>
      </c>
      <c r="T95" s="12"/>
    </row>
    <row r="96" spans="2:20" ht="14.25" customHeight="1" x14ac:dyDescent="0.35">
      <c r="B96" s="4" t="s">
        <v>25</v>
      </c>
      <c r="C96" s="4">
        <v>1197831</v>
      </c>
      <c r="D96" s="5">
        <v>44053</v>
      </c>
      <c r="E96" s="4" t="s">
        <v>27</v>
      </c>
      <c r="F96" s="4" t="s">
        <v>28</v>
      </c>
      <c r="G96" s="4" t="s">
        <v>29</v>
      </c>
      <c r="H96" s="6" t="s">
        <v>22</v>
      </c>
      <c r="I96" s="7">
        <v>45</v>
      </c>
      <c r="J96" s="8">
        <v>525</v>
      </c>
      <c r="K96" s="9">
        <v>23625</v>
      </c>
      <c r="L96" s="9">
        <v>7087.5</v>
      </c>
      <c r="M96" s="10">
        <v>0.3</v>
      </c>
      <c r="N96" s="4" t="s">
        <v>24</v>
      </c>
      <c r="O96">
        <f t="shared" si="5"/>
        <v>2020</v>
      </c>
      <c r="P96" t="str">
        <f t="shared" si="6"/>
        <v>Aug</v>
      </c>
      <c r="Q96" t="str">
        <f t="shared" si="7"/>
        <v>Q3</v>
      </c>
      <c r="R96" t="str">
        <f t="shared" si="8"/>
        <v>Apparel</v>
      </c>
      <c r="S96" s="11">
        <f t="shared" si="9"/>
        <v>13.5</v>
      </c>
      <c r="T96" s="12"/>
    </row>
    <row r="97" spans="2:20" ht="14.25" customHeight="1" x14ac:dyDescent="0.35">
      <c r="B97" s="4" t="s">
        <v>25</v>
      </c>
      <c r="C97" s="4">
        <v>1197831</v>
      </c>
      <c r="D97" s="5">
        <v>44054</v>
      </c>
      <c r="E97" s="4" t="s">
        <v>27</v>
      </c>
      <c r="F97" s="4" t="s">
        <v>28</v>
      </c>
      <c r="G97" s="4" t="s">
        <v>29</v>
      </c>
      <c r="H97" s="6" t="s">
        <v>23</v>
      </c>
      <c r="I97" s="7">
        <v>40</v>
      </c>
      <c r="J97" s="8">
        <v>800</v>
      </c>
      <c r="K97" s="9">
        <v>32000</v>
      </c>
      <c r="L97" s="9">
        <v>16000</v>
      </c>
      <c r="M97" s="10">
        <v>0.5</v>
      </c>
      <c r="N97" s="4" t="s">
        <v>24</v>
      </c>
      <c r="O97">
        <f t="shared" si="5"/>
        <v>2020</v>
      </c>
      <c r="P97" t="str">
        <f t="shared" si="6"/>
        <v>Aug</v>
      </c>
      <c r="Q97" t="str">
        <f t="shared" si="7"/>
        <v>Q3</v>
      </c>
      <c r="R97" t="str">
        <f t="shared" si="8"/>
        <v>Apparel</v>
      </c>
      <c r="S97" s="11">
        <f t="shared" si="9"/>
        <v>20</v>
      </c>
      <c r="T97" s="12"/>
    </row>
    <row r="98" spans="2:20" ht="14.25" customHeight="1" x14ac:dyDescent="0.35">
      <c r="B98" s="4" t="s">
        <v>25</v>
      </c>
      <c r="C98" s="4">
        <v>1197831</v>
      </c>
      <c r="D98" s="5">
        <v>44055</v>
      </c>
      <c r="E98" s="4" t="s">
        <v>27</v>
      </c>
      <c r="F98" s="4" t="s">
        <v>28</v>
      </c>
      <c r="G98" s="4" t="s">
        <v>29</v>
      </c>
      <c r="H98" s="6" t="s">
        <v>17</v>
      </c>
      <c r="I98" s="7">
        <v>30</v>
      </c>
      <c r="J98" s="8">
        <v>925</v>
      </c>
      <c r="K98" s="9">
        <v>27750</v>
      </c>
      <c r="L98" s="9">
        <v>9712.5</v>
      </c>
      <c r="M98" s="10">
        <v>0.35</v>
      </c>
      <c r="N98" s="4" t="s">
        <v>24</v>
      </c>
      <c r="O98">
        <f t="shared" si="5"/>
        <v>2020</v>
      </c>
      <c r="P98" t="str">
        <f t="shared" si="6"/>
        <v>Aug</v>
      </c>
      <c r="Q98" t="str">
        <f t="shared" si="7"/>
        <v>Q3</v>
      </c>
      <c r="R98" t="str">
        <f t="shared" si="8"/>
        <v>Footwear</v>
      </c>
      <c r="S98" s="11">
        <f t="shared" si="9"/>
        <v>10.5</v>
      </c>
      <c r="T98" s="12"/>
    </row>
    <row r="99" spans="2:20" ht="14.25" customHeight="1" x14ac:dyDescent="0.35">
      <c r="B99" s="4" t="s">
        <v>25</v>
      </c>
      <c r="C99" s="4">
        <v>1197831</v>
      </c>
      <c r="D99" s="5">
        <v>44056</v>
      </c>
      <c r="E99" s="4" t="s">
        <v>27</v>
      </c>
      <c r="F99" s="4" t="s">
        <v>28</v>
      </c>
      <c r="G99" s="4" t="s">
        <v>29</v>
      </c>
      <c r="H99" s="6" t="s">
        <v>19</v>
      </c>
      <c r="I99" s="7">
        <v>40</v>
      </c>
      <c r="J99" s="8">
        <v>925</v>
      </c>
      <c r="K99" s="9">
        <v>37000</v>
      </c>
      <c r="L99" s="9">
        <v>12950</v>
      </c>
      <c r="M99" s="10">
        <v>0.35</v>
      </c>
      <c r="N99" s="4" t="s">
        <v>24</v>
      </c>
      <c r="O99">
        <f t="shared" si="5"/>
        <v>2020</v>
      </c>
      <c r="P99" t="str">
        <f t="shared" si="6"/>
        <v>Aug</v>
      </c>
      <c r="Q99" t="str">
        <f t="shared" si="7"/>
        <v>Q3</v>
      </c>
      <c r="R99" t="str">
        <f t="shared" si="8"/>
        <v>Footwear</v>
      </c>
      <c r="S99" s="11">
        <f t="shared" si="9"/>
        <v>14</v>
      </c>
      <c r="T99" s="12"/>
    </row>
    <row r="100" spans="2:20" ht="14.25" customHeight="1" x14ac:dyDescent="0.35">
      <c r="B100" s="4" t="s">
        <v>25</v>
      </c>
      <c r="C100" s="4">
        <v>1197831</v>
      </c>
      <c r="D100" s="5">
        <v>44057</v>
      </c>
      <c r="E100" s="4" t="s">
        <v>27</v>
      </c>
      <c r="F100" s="4" t="s">
        <v>28</v>
      </c>
      <c r="G100" s="4" t="s">
        <v>29</v>
      </c>
      <c r="H100" s="6" t="s">
        <v>20</v>
      </c>
      <c r="I100" s="7">
        <v>35</v>
      </c>
      <c r="J100" s="8">
        <v>775</v>
      </c>
      <c r="K100" s="9">
        <v>27125</v>
      </c>
      <c r="L100" s="9">
        <v>9493.75</v>
      </c>
      <c r="M100" s="10">
        <v>0.35</v>
      </c>
      <c r="N100" s="4" t="s">
        <v>24</v>
      </c>
      <c r="O100">
        <f t="shared" si="5"/>
        <v>2020</v>
      </c>
      <c r="P100" t="str">
        <f t="shared" si="6"/>
        <v>Aug</v>
      </c>
      <c r="Q100" t="str">
        <f t="shared" si="7"/>
        <v>Q3</v>
      </c>
      <c r="R100" t="str">
        <f t="shared" si="8"/>
        <v>Footwear</v>
      </c>
      <c r="S100" s="11">
        <f t="shared" si="9"/>
        <v>12.25</v>
      </c>
      <c r="T100" s="12"/>
    </row>
    <row r="101" spans="2:20" ht="14.25" customHeight="1" x14ac:dyDescent="0.35">
      <c r="B101" s="4" t="s">
        <v>25</v>
      </c>
      <c r="C101" s="4">
        <v>1197831</v>
      </c>
      <c r="D101" s="5">
        <v>44058</v>
      </c>
      <c r="E101" s="4" t="s">
        <v>27</v>
      </c>
      <c r="F101" s="4" t="s">
        <v>28</v>
      </c>
      <c r="G101" s="4" t="s">
        <v>29</v>
      </c>
      <c r="H101" s="6" t="s">
        <v>21</v>
      </c>
      <c r="I101" s="7">
        <v>40</v>
      </c>
      <c r="J101" s="8">
        <v>700</v>
      </c>
      <c r="K101" s="9">
        <v>28000</v>
      </c>
      <c r="L101" s="9">
        <v>12600</v>
      </c>
      <c r="M101" s="10">
        <v>0.45</v>
      </c>
      <c r="N101" s="4" t="s">
        <v>24</v>
      </c>
      <c r="O101">
        <f t="shared" si="5"/>
        <v>2020</v>
      </c>
      <c r="P101" t="str">
        <f t="shared" si="6"/>
        <v>Aug</v>
      </c>
      <c r="Q101" t="str">
        <f t="shared" si="7"/>
        <v>Q3</v>
      </c>
      <c r="R101" t="str">
        <f t="shared" si="8"/>
        <v>Footwear</v>
      </c>
      <c r="S101" s="11">
        <f t="shared" si="9"/>
        <v>18</v>
      </c>
      <c r="T101" s="12"/>
    </row>
    <row r="102" spans="2:20" ht="14.25" customHeight="1" x14ac:dyDescent="0.35">
      <c r="B102" s="4" t="s">
        <v>25</v>
      </c>
      <c r="C102" s="4">
        <v>1197831</v>
      </c>
      <c r="D102" s="5">
        <v>44059</v>
      </c>
      <c r="E102" s="4" t="s">
        <v>27</v>
      </c>
      <c r="F102" s="4" t="s">
        <v>28</v>
      </c>
      <c r="G102" s="4" t="s">
        <v>29</v>
      </c>
      <c r="H102" s="6" t="s">
        <v>22</v>
      </c>
      <c r="I102" s="7">
        <v>45</v>
      </c>
      <c r="J102" s="8">
        <v>600</v>
      </c>
      <c r="K102" s="9">
        <v>27000</v>
      </c>
      <c r="L102" s="9">
        <v>8100</v>
      </c>
      <c r="M102" s="10">
        <v>0.3</v>
      </c>
      <c r="N102" s="4" t="s">
        <v>24</v>
      </c>
      <c r="O102">
        <f t="shared" si="5"/>
        <v>2020</v>
      </c>
      <c r="P102" t="str">
        <f t="shared" si="6"/>
        <v>Aug</v>
      </c>
      <c r="Q102" t="str">
        <f t="shared" si="7"/>
        <v>Q3</v>
      </c>
      <c r="R102" t="str">
        <f t="shared" si="8"/>
        <v>Apparel</v>
      </c>
      <c r="S102" s="11">
        <f t="shared" si="9"/>
        <v>13.5</v>
      </c>
      <c r="T102" s="12"/>
    </row>
    <row r="103" spans="2:20" ht="14.25" customHeight="1" x14ac:dyDescent="0.35">
      <c r="B103" s="4" t="s">
        <v>25</v>
      </c>
      <c r="C103" s="4">
        <v>1197831</v>
      </c>
      <c r="D103" s="5">
        <v>44060</v>
      </c>
      <c r="E103" s="4" t="s">
        <v>27</v>
      </c>
      <c r="F103" s="4" t="s">
        <v>28</v>
      </c>
      <c r="G103" s="4" t="s">
        <v>29</v>
      </c>
      <c r="H103" s="6" t="s">
        <v>23</v>
      </c>
      <c r="I103" s="7">
        <v>40</v>
      </c>
      <c r="J103" s="8">
        <v>950</v>
      </c>
      <c r="K103" s="9">
        <v>38000</v>
      </c>
      <c r="L103" s="9">
        <v>19000</v>
      </c>
      <c r="M103" s="10">
        <v>0.5</v>
      </c>
      <c r="N103" s="4" t="s">
        <v>24</v>
      </c>
      <c r="O103">
        <f t="shared" si="5"/>
        <v>2020</v>
      </c>
      <c r="P103" t="str">
        <f t="shared" si="6"/>
        <v>Aug</v>
      </c>
      <c r="Q103" t="str">
        <f t="shared" si="7"/>
        <v>Q3</v>
      </c>
      <c r="R103" t="str">
        <f t="shared" si="8"/>
        <v>Apparel</v>
      </c>
      <c r="S103" s="11">
        <f t="shared" si="9"/>
        <v>20</v>
      </c>
      <c r="T103" s="12"/>
    </row>
    <row r="104" spans="2:20" ht="14.25" customHeight="1" x14ac:dyDescent="0.35">
      <c r="B104" s="4" t="s">
        <v>25</v>
      </c>
      <c r="C104" s="4">
        <v>1197831</v>
      </c>
      <c r="D104" s="5">
        <v>44061</v>
      </c>
      <c r="E104" s="4" t="s">
        <v>27</v>
      </c>
      <c r="F104" s="4" t="s">
        <v>28</v>
      </c>
      <c r="G104" s="4" t="s">
        <v>29</v>
      </c>
      <c r="H104" s="6" t="s">
        <v>17</v>
      </c>
      <c r="I104" s="7">
        <v>40</v>
      </c>
      <c r="J104" s="8">
        <v>950</v>
      </c>
      <c r="K104" s="9">
        <v>38000</v>
      </c>
      <c r="L104" s="9">
        <v>13300</v>
      </c>
      <c r="M104" s="10">
        <v>0.35</v>
      </c>
      <c r="N104" s="4" t="s">
        <v>24</v>
      </c>
      <c r="O104">
        <f t="shared" si="5"/>
        <v>2020</v>
      </c>
      <c r="P104" t="str">
        <f t="shared" si="6"/>
        <v>Aug</v>
      </c>
      <c r="Q104" t="str">
        <f t="shared" si="7"/>
        <v>Q3</v>
      </c>
      <c r="R104" t="str">
        <f t="shared" si="8"/>
        <v>Footwear</v>
      </c>
      <c r="S104" s="11">
        <f t="shared" si="9"/>
        <v>14</v>
      </c>
      <c r="T104" s="12"/>
    </row>
    <row r="105" spans="2:20" ht="14.25" customHeight="1" x14ac:dyDescent="0.35">
      <c r="B105" s="4" t="s">
        <v>25</v>
      </c>
      <c r="C105" s="4">
        <v>1197831</v>
      </c>
      <c r="D105" s="5">
        <v>44062</v>
      </c>
      <c r="E105" s="4" t="s">
        <v>27</v>
      </c>
      <c r="F105" s="4" t="s">
        <v>28</v>
      </c>
      <c r="G105" s="4" t="s">
        <v>29</v>
      </c>
      <c r="H105" s="6" t="s">
        <v>19</v>
      </c>
      <c r="I105" s="7">
        <v>45</v>
      </c>
      <c r="J105" s="8">
        <v>950</v>
      </c>
      <c r="K105" s="9">
        <v>42750</v>
      </c>
      <c r="L105" s="9">
        <v>14962.499999999998</v>
      </c>
      <c r="M105" s="10">
        <v>0.35</v>
      </c>
      <c r="N105" s="4" t="s">
        <v>24</v>
      </c>
      <c r="O105">
        <f t="shared" si="5"/>
        <v>2020</v>
      </c>
      <c r="P105" t="str">
        <f t="shared" si="6"/>
        <v>Aug</v>
      </c>
      <c r="Q105" t="str">
        <f t="shared" si="7"/>
        <v>Q3</v>
      </c>
      <c r="R105" t="str">
        <f t="shared" si="8"/>
        <v>Footwear</v>
      </c>
      <c r="S105" s="11">
        <f t="shared" si="9"/>
        <v>15.749999999999998</v>
      </c>
      <c r="T105" s="12"/>
    </row>
    <row r="106" spans="2:20" ht="14.25" customHeight="1" x14ac:dyDescent="0.35">
      <c r="B106" s="4" t="s">
        <v>25</v>
      </c>
      <c r="C106" s="4">
        <v>1197831</v>
      </c>
      <c r="D106" s="5">
        <v>44063</v>
      </c>
      <c r="E106" s="4" t="s">
        <v>27</v>
      </c>
      <c r="F106" s="4" t="s">
        <v>28</v>
      </c>
      <c r="G106" s="4" t="s">
        <v>29</v>
      </c>
      <c r="H106" s="6" t="s">
        <v>20</v>
      </c>
      <c r="I106" s="7">
        <v>40</v>
      </c>
      <c r="J106" s="8">
        <v>800</v>
      </c>
      <c r="K106" s="9">
        <v>32000</v>
      </c>
      <c r="L106" s="9">
        <v>11200</v>
      </c>
      <c r="M106" s="10">
        <v>0.35</v>
      </c>
      <c r="N106" s="4" t="s">
        <v>24</v>
      </c>
      <c r="O106">
        <f t="shared" si="5"/>
        <v>2020</v>
      </c>
      <c r="P106" t="str">
        <f t="shared" si="6"/>
        <v>Aug</v>
      </c>
      <c r="Q106" t="str">
        <f t="shared" si="7"/>
        <v>Q3</v>
      </c>
      <c r="R106" t="str">
        <f t="shared" si="8"/>
        <v>Footwear</v>
      </c>
      <c r="S106" s="11">
        <f t="shared" si="9"/>
        <v>14</v>
      </c>
      <c r="T106" s="12"/>
    </row>
    <row r="107" spans="2:20" ht="14.25" customHeight="1" x14ac:dyDescent="0.35">
      <c r="B107" s="4" t="s">
        <v>25</v>
      </c>
      <c r="C107" s="4">
        <v>1197831</v>
      </c>
      <c r="D107" s="5">
        <v>44064</v>
      </c>
      <c r="E107" s="4" t="s">
        <v>27</v>
      </c>
      <c r="F107" s="4" t="s">
        <v>28</v>
      </c>
      <c r="G107" s="4" t="s">
        <v>29</v>
      </c>
      <c r="H107" s="6" t="s">
        <v>21</v>
      </c>
      <c r="I107" s="7">
        <v>40</v>
      </c>
      <c r="J107" s="8">
        <v>750</v>
      </c>
      <c r="K107" s="9">
        <v>30000</v>
      </c>
      <c r="L107" s="9">
        <v>13500</v>
      </c>
      <c r="M107" s="10">
        <v>0.45</v>
      </c>
      <c r="N107" s="4" t="s">
        <v>24</v>
      </c>
      <c r="O107">
        <f t="shared" si="5"/>
        <v>2020</v>
      </c>
      <c r="P107" t="str">
        <f t="shared" si="6"/>
        <v>Aug</v>
      </c>
      <c r="Q107" t="str">
        <f t="shared" si="7"/>
        <v>Q3</v>
      </c>
      <c r="R107" t="str">
        <f t="shared" si="8"/>
        <v>Footwear</v>
      </c>
      <c r="S107" s="11">
        <f t="shared" si="9"/>
        <v>18</v>
      </c>
      <c r="T107" s="12"/>
    </row>
    <row r="108" spans="2:20" ht="14.25" customHeight="1" x14ac:dyDescent="0.35">
      <c r="B108" s="4" t="s">
        <v>25</v>
      </c>
      <c r="C108" s="4">
        <v>1197831</v>
      </c>
      <c r="D108" s="5">
        <v>44065</v>
      </c>
      <c r="E108" s="4" t="s">
        <v>27</v>
      </c>
      <c r="F108" s="4" t="s">
        <v>28</v>
      </c>
      <c r="G108" s="4" t="s">
        <v>29</v>
      </c>
      <c r="H108" s="6" t="s">
        <v>22</v>
      </c>
      <c r="I108" s="7">
        <v>45</v>
      </c>
      <c r="J108" s="8">
        <v>650</v>
      </c>
      <c r="K108" s="9">
        <v>29250</v>
      </c>
      <c r="L108" s="9">
        <v>8775</v>
      </c>
      <c r="M108" s="10">
        <v>0.3</v>
      </c>
      <c r="N108" s="4" t="s">
        <v>24</v>
      </c>
      <c r="O108">
        <f t="shared" si="5"/>
        <v>2020</v>
      </c>
      <c r="P108" t="str">
        <f t="shared" si="6"/>
        <v>Aug</v>
      </c>
      <c r="Q108" t="str">
        <f t="shared" si="7"/>
        <v>Q3</v>
      </c>
      <c r="R108" t="str">
        <f t="shared" si="8"/>
        <v>Apparel</v>
      </c>
      <c r="S108" s="11">
        <f t="shared" si="9"/>
        <v>13.5</v>
      </c>
      <c r="T108" s="12"/>
    </row>
    <row r="109" spans="2:20" ht="14.25" customHeight="1" x14ac:dyDescent="0.35">
      <c r="B109" s="4" t="s">
        <v>25</v>
      </c>
      <c r="C109" s="4">
        <v>1197831</v>
      </c>
      <c r="D109" s="5">
        <v>44066</v>
      </c>
      <c r="E109" s="4" t="s">
        <v>27</v>
      </c>
      <c r="F109" s="4" t="s">
        <v>28</v>
      </c>
      <c r="G109" s="4" t="s">
        <v>29</v>
      </c>
      <c r="H109" s="6" t="s">
        <v>23</v>
      </c>
      <c r="I109" s="7">
        <v>50</v>
      </c>
      <c r="J109" s="8">
        <v>1000</v>
      </c>
      <c r="K109" s="9">
        <v>50000</v>
      </c>
      <c r="L109" s="9">
        <v>25000</v>
      </c>
      <c r="M109" s="10">
        <v>0.5</v>
      </c>
      <c r="N109" s="4" t="s">
        <v>24</v>
      </c>
      <c r="O109">
        <f t="shared" si="5"/>
        <v>2020</v>
      </c>
      <c r="P109" t="str">
        <f t="shared" si="6"/>
        <v>Aug</v>
      </c>
      <c r="Q109" t="str">
        <f t="shared" si="7"/>
        <v>Q3</v>
      </c>
      <c r="R109" t="str">
        <f t="shared" si="8"/>
        <v>Apparel</v>
      </c>
      <c r="S109" s="11">
        <f t="shared" si="9"/>
        <v>25</v>
      </c>
      <c r="T109" s="12"/>
    </row>
    <row r="110" spans="2:20" ht="14.25" customHeight="1" x14ac:dyDescent="0.35">
      <c r="B110" s="4" t="s">
        <v>25</v>
      </c>
      <c r="C110" s="4">
        <v>1197831</v>
      </c>
      <c r="D110" s="5">
        <v>44067</v>
      </c>
      <c r="E110" s="4" t="s">
        <v>27</v>
      </c>
      <c r="F110" s="4" t="s">
        <v>28</v>
      </c>
      <c r="G110" s="4" t="s">
        <v>29</v>
      </c>
      <c r="H110" s="6" t="s">
        <v>17</v>
      </c>
      <c r="I110" s="7">
        <v>40</v>
      </c>
      <c r="J110" s="8">
        <v>950</v>
      </c>
      <c r="K110" s="9">
        <v>38000</v>
      </c>
      <c r="L110" s="9">
        <v>13300</v>
      </c>
      <c r="M110" s="10">
        <v>0.35</v>
      </c>
      <c r="N110" s="4" t="s">
        <v>24</v>
      </c>
      <c r="O110">
        <f t="shared" si="5"/>
        <v>2020</v>
      </c>
      <c r="P110" t="str">
        <f t="shared" si="6"/>
        <v>Aug</v>
      </c>
      <c r="Q110" t="str">
        <f t="shared" si="7"/>
        <v>Q3</v>
      </c>
      <c r="R110" t="str">
        <f t="shared" si="8"/>
        <v>Footwear</v>
      </c>
      <c r="S110" s="11">
        <f t="shared" si="9"/>
        <v>14</v>
      </c>
      <c r="T110" s="12"/>
    </row>
    <row r="111" spans="2:20" ht="14.25" customHeight="1" x14ac:dyDescent="0.35">
      <c r="B111" s="4" t="s">
        <v>25</v>
      </c>
      <c r="C111" s="4">
        <v>1197831</v>
      </c>
      <c r="D111" s="5">
        <v>44068</v>
      </c>
      <c r="E111" s="4" t="s">
        <v>27</v>
      </c>
      <c r="F111" s="4" t="s">
        <v>28</v>
      </c>
      <c r="G111" s="4" t="s">
        <v>29</v>
      </c>
      <c r="H111" s="6" t="s">
        <v>19</v>
      </c>
      <c r="I111" s="7">
        <v>45</v>
      </c>
      <c r="J111" s="8">
        <v>950</v>
      </c>
      <c r="K111" s="9">
        <v>42750</v>
      </c>
      <c r="L111" s="9">
        <v>14962.499999999998</v>
      </c>
      <c r="M111" s="10">
        <v>0.35</v>
      </c>
      <c r="N111" s="4" t="s">
        <v>24</v>
      </c>
      <c r="O111">
        <f t="shared" si="5"/>
        <v>2020</v>
      </c>
      <c r="P111" t="str">
        <f t="shared" si="6"/>
        <v>Aug</v>
      </c>
      <c r="Q111" t="str">
        <f t="shared" si="7"/>
        <v>Q3</v>
      </c>
      <c r="R111" t="str">
        <f t="shared" si="8"/>
        <v>Footwear</v>
      </c>
      <c r="S111" s="11">
        <f t="shared" si="9"/>
        <v>15.749999999999998</v>
      </c>
      <c r="T111" s="12"/>
    </row>
    <row r="112" spans="2:20" ht="14.25" customHeight="1" x14ac:dyDescent="0.35">
      <c r="B112" s="4" t="s">
        <v>25</v>
      </c>
      <c r="C112" s="4">
        <v>1197831</v>
      </c>
      <c r="D112" s="5">
        <v>44069</v>
      </c>
      <c r="E112" s="4" t="s">
        <v>27</v>
      </c>
      <c r="F112" s="4" t="s">
        <v>28</v>
      </c>
      <c r="G112" s="4" t="s">
        <v>29</v>
      </c>
      <c r="H112" s="6" t="s">
        <v>20</v>
      </c>
      <c r="I112" s="7">
        <v>40</v>
      </c>
      <c r="J112" s="8">
        <v>1100</v>
      </c>
      <c r="K112" s="9">
        <v>44000</v>
      </c>
      <c r="L112" s="9">
        <v>15399.999999999998</v>
      </c>
      <c r="M112" s="10">
        <v>0.35</v>
      </c>
      <c r="N112" s="4" t="s">
        <v>24</v>
      </c>
      <c r="O112">
        <f t="shared" si="5"/>
        <v>2020</v>
      </c>
      <c r="P112" t="str">
        <f t="shared" si="6"/>
        <v>Aug</v>
      </c>
      <c r="Q112" t="str">
        <f t="shared" si="7"/>
        <v>Q3</v>
      </c>
      <c r="R112" t="str">
        <f t="shared" si="8"/>
        <v>Footwear</v>
      </c>
      <c r="S112" s="11">
        <f t="shared" si="9"/>
        <v>13.999999999999998</v>
      </c>
      <c r="T112" s="12"/>
    </row>
    <row r="113" spans="2:20" ht="14.25" customHeight="1" x14ac:dyDescent="0.35">
      <c r="B113" s="4" t="s">
        <v>25</v>
      </c>
      <c r="C113" s="4">
        <v>1197831</v>
      </c>
      <c r="D113" s="5">
        <v>44070</v>
      </c>
      <c r="E113" s="4" t="s">
        <v>27</v>
      </c>
      <c r="F113" s="4" t="s">
        <v>28</v>
      </c>
      <c r="G113" s="4" t="s">
        <v>29</v>
      </c>
      <c r="H113" s="6" t="s">
        <v>21</v>
      </c>
      <c r="I113" s="7">
        <v>40</v>
      </c>
      <c r="J113" s="8">
        <v>700</v>
      </c>
      <c r="K113" s="9">
        <v>28000</v>
      </c>
      <c r="L113" s="9">
        <v>12600</v>
      </c>
      <c r="M113" s="10">
        <v>0.45</v>
      </c>
      <c r="N113" s="4" t="s">
        <v>24</v>
      </c>
      <c r="O113">
        <f t="shared" si="5"/>
        <v>2020</v>
      </c>
      <c r="P113" t="str">
        <f t="shared" si="6"/>
        <v>Aug</v>
      </c>
      <c r="Q113" t="str">
        <f t="shared" si="7"/>
        <v>Q3</v>
      </c>
      <c r="R113" t="str">
        <f t="shared" si="8"/>
        <v>Footwear</v>
      </c>
      <c r="S113" s="11">
        <f t="shared" si="9"/>
        <v>18</v>
      </c>
      <c r="T113" s="12"/>
    </row>
    <row r="114" spans="2:20" ht="14.25" customHeight="1" x14ac:dyDescent="0.35">
      <c r="B114" s="4" t="s">
        <v>25</v>
      </c>
      <c r="C114" s="4">
        <v>1197831</v>
      </c>
      <c r="D114" s="5">
        <v>44071</v>
      </c>
      <c r="E114" s="4" t="s">
        <v>27</v>
      </c>
      <c r="F114" s="4" t="s">
        <v>28</v>
      </c>
      <c r="G114" s="4" t="s">
        <v>29</v>
      </c>
      <c r="H114" s="6" t="s">
        <v>22</v>
      </c>
      <c r="I114" s="7">
        <v>45</v>
      </c>
      <c r="J114" s="8">
        <v>700</v>
      </c>
      <c r="K114" s="9">
        <v>31500</v>
      </c>
      <c r="L114" s="9">
        <v>9450</v>
      </c>
      <c r="M114" s="10">
        <v>0.3</v>
      </c>
      <c r="N114" s="4" t="s">
        <v>24</v>
      </c>
      <c r="O114">
        <f t="shared" si="5"/>
        <v>2020</v>
      </c>
      <c r="P114" t="str">
        <f t="shared" si="6"/>
        <v>Aug</v>
      </c>
      <c r="Q114" t="str">
        <f t="shared" si="7"/>
        <v>Q3</v>
      </c>
      <c r="R114" t="str">
        <f t="shared" si="8"/>
        <v>Apparel</v>
      </c>
      <c r="S114" s="11">
        <f t="shared" si="9"/>
        <v>13.5</v>
      </c>
      <c r="T114" s="12"/>
    </row>
    <row r="115" spans="2:20" ht="14.25" customHeight="1" x14ac:dyDescent="0.35">
      <c r="B115" s="4" t="s">
        <v>25</v>
      </c>
      <c r="C115" s="4">
        <v>1197831</v>
      </c>
      <c r="D115" s="5">
        <v>44072</v>
      </c>
      <c r="E115" s="4" t="s">
        <v>27</v>
      </c>
      <c r="F115" s="4" t="s">
        <v>28</v>
      </c>
      <c r="G115" s="4" t="s">
        <v>29</v>
      </c>
      <c r="H115" s="6" t="s">
        <v>23</v>
      </c>
      <c r="I115" s="7">
        <v>50</v>
      </c>
      <c r="J115" s="8">
        <v>975</v>
      </c>
      <c r="K115" s="9">
        <v>48750</v>
      </c>
      <c r="L115" s="9">
        <v>24375</v>
      </c>
      <c r="M115" s="10">
        <v>0.5</v>
      </c>
      <c r="N115" s="4" t="s">
        <v>24</v>
      </c>
      <c r="O115">
        <f t="shared" si="5"/>
        <v>2020</v>
      </c>
      <c r="P115" t="str">
        <f t="shared" si="6"/>
        <v>Aug</v>
      </c>
      <c r="Q115" t="str">
        <f t="shared" si="7"/>
        <v>Q3</v>
      </c>
      <c r="R115" t="str">
        <f t="shared" si="8"/>
        <v>Apparel</v>
      </c>
      <c r="S115" s="11">
        <f t="shared" si="9"/>
        <v>25</v>
      </c>
      <c r="T115" s="12"/>
    </row>
    <row r="116" spans="2:20" ht="14.25" customHeight="1" x14ac:dyDescent="0.35">
      <c r="B116" s="4" t="s">
        <v>25</v>
      </c>
      <c r="C116" s="4">
        <v>1197831</v>
      </c>
      <c r="D116" s="5">
        <v>44073</v>
      </c>
      <c r="E116" s="4" t="s">
        <v>27</v>
      </c>
      <c r="F116" s="4" t="s">
        <v>28</v>
      </c>
      <c r="G116" s="4" t="s">
        <v>29</v>
      </c>
      <c r="H116" s="6" t="s">
        <v>17</v>
      </c>
      <c r="I116" s="7">
        <v>40</v>
      </c>
      <c r="J116" s="8">
        <v>925</v>
      </c>
      <c r="K116" s="9">
        <v>37000</v>
      </c>
      <c r="L116" s="9">
        <v>12950</v>
      </c>
      <c r="M116" s="10">
        <v>0.35</v>
      </c>
      <c r="N116" s="4" t="s">
        <v>24</v>
      </c>
      <c r="O116">
        <f t="shared" si="5"/>
        <v>2020</v>
      </c>
      <c r="P116" t="str">
        <f t="shared" si="6"/>
        <v>Aug</v>
      </c>
      <c r="Q116" t="str">
        <f t="shared" si="7"/>
        <v>Q3</v>
      </c>
      <c r="R116" t="str">
        <f t="shared" si="8"/>
        <v>Footwear</v>
      </c>
      <c r="S116" s="11">
        <f t="shared" si="9"/>
        <v>14</v>
      </c>
      <c r="T116" s="12"/>
    </row>
    <row r="117" spans="2:20" ht="14.25" customHeight="1" x14ac:dyDescent="0.35">
      <c r="B117" s="4" t="s">
        <v>25</v>
      </c>
      <c r="C117" s="4">
        <v>1197831</v>
      </c>
      <c r="D117" s="5">
        <v>44074</v>
      </c>
      <c r="E117" s="4" t="s">
        <v>27</v>
      </c>
      <c r="F117" s="4" t="s">
        <v>28</v>
      </c>
      <c r="G117" s="4" t="s">
        <v>29</v>
      </c>
      <c r="H117" s="6" t="s">
        <v>19</v>
      </c>
      <c r="I117" s="7">
        <v>45</v>
      </c>
      <c r="J117" s="8">
        <v>925</v>
      </c>
      <c r="K117" s="9">
        <v>41625</v>
      </c>
      <c r="L117" s="9">
        <v>14568.749999999998</v>
      </c>
      <c r="M117" s="10">
        <v>0.35</v>
      </c>
      <c r="N117" s="4" t="s">
        <v>24</v>
      </c>
      <c r="O117">
        <f t="shared" si="5"/>
        <v>2020</v>
      </c>
      <c r="P117" t="str">
        <f t="shared" si="6"/>
        <v>Aug</v>
      </c>
      <c r="Q117" t="str">
        <f t="shared" si="7"/>
        <v>Q3</v>
      </c>
      <c r="R117" t="str">
        <f t="shared" si="8"/>
        <v>Footwear</v>
      </c>
      <c r="S117" s="11">
        <f t="shared" si="9"/>
        <v>15.749999999999998</v>
      </c>
      <c r="T117" s="12"/>
    </row>
    <row r="118" spans="2:20" ht="14.25" customHeight="1" x14ac:dyDescent="0.35">
      <c r="B118" s="4" t="s">
        <v>25</v>
      </c>
      <c r="C118" s="4">
        <v>1197831</v>
      </c>
      <c r="D118" s="5">
        <v>44075</v>
      </c>
      <c r="E118" s="4" t="s">
        <v>27</v>
      </c>
      <c r="F118" s="4" t="s">
        <v>28</v>
      </c>
      <c r="G118" s="4" t="s">
        <v>29</v>
      </c>
      <c r="H118" s="6" t="s">
        <v>20</v>
      </c>
      <c r="I118" s="7">
        <v>40</v>
      </c>
      <c r="J118" s="8">
        <v>1100</v>
      </c>
      <c r="K118" s="9">
        <v>44000</v>
      </c>
      <c r="L118" s="9">
        <v>15399.999999999998</v>
      </c>
      <c r="M118" s="10">
        <v>0.35</v>
      </c>
      <c r="N118" s="4" t="s">
        <v>24</v>
      </c>
      <c r="O118">
        <f t="shared" si="5"/>
        <v>2020</v>
      </c>
      <c r="P118" t="str">
        <f t="shared" si="6"/>
        <v>Sep</v>
      </c>
      <c r="Q118" t="str">
        <f t="shared" si="7"/>
        <v>Q3</v>
      </c>
      <c r="R118" t="str">
        <f t="shared" si="8"/>
        <v>Footwear</v>
      </c>
      <c r="S118" s="11">
        <f t="shared" si="9"/>
        <v>13.999999999999998</v>
      </c>
      <c r="T118" s="12"/>
    </row>
    <row r="119" spans="2:20" ht="14.25" customHeight="1" x14ac:dyDescent="0.35">
      <c r="B119" s="4" t="s">
        <v>25</v>
      </c>
      <c r="C119" s="4">
        <v>1197831</v>
      </c>
      <c r="D119" s="5">
        <v>44076</v>
      </c>
      <c r="E119" s="4" t="s">
        <v>27</v>
      </c>
      <c r="F119" s="4" t="s">
        <v>28</v>
      </c>
      <c r="G119" s="4" t="s">
        <v>29</v>
      </c>
      <c r="H119" s="6" t="s">
        <v>21</v>
      </c>
      <c r="I119" s="7">
        <v>40</v>
      </c>
      <c r="J119" s="8">
        <v>650</v>
      </c>
      <c r="K119" s="9">
        <v>26000</v>
      </c>
      <c r="L119" s="9">
        <v>11700</v>
      </c>
      <c r="M119" s="10">
        <v>0.45</v>
      </c>
      <c r="N119" s="4" t="s">
        <v>24</v>
      </c>
      <c r="O119">
        <f t="shared" si="5"/>
        <v>2020</v>
      </c>
      <c r="P119" t="str">
        <f t="shared" si="6"/>
        <v>Sep</v>
      </c>
      <c r="Q119" t="str">
        <f t="shared" si="7"/>
        <v>Q3</v>
      </c>
      <c r="R119" t="str">
        <f t="shared" si="8"/>
        <v>Footwear</v>
      </c>
      <c r="S119" s="11">
        <f t="shared" si="9"/>
        <v>18</v>
      </c>
      <c r="T119" s="12"/>
    </row>
    <row r="120" spans="2:20" ht="14.25" customHeight="1" x14ac:dyDescent="0.35">
      <c r="B120" s="4" t="s">
        <v>25</v>
      </c>
      <c r="C120" s="4">
        <v>1197831</v>
      </c>
      <c r="D120" s="5">
        <v>44077</v>
      </c>
      <c r="E120" s="4" t="s">
        <v>27</v>
      </c>
      <c r="F120" s="4" t="s">
        <v>28</v>
      </c>
      <c r="G120" s="4" t="s">
        <v>29</v>
      </c>
      <c r="H120" s="6" t="s">
        <v>22</v>
      </c>
      <c r="I120" s="7">
        <v>45</v>
      </c>
      <c r="J120" s="8">
        <v>650</v>
      </c>
      <c r="K120" s="9">
        <v>29250</v>
      </c>
      <c r="L120" s="9">
        <v>8775</v>
      </c>
      <c r="M120" s="10">
        <v>0.3</v>
      </c>
      <c r="N120" s="4" t="s">
        <v>24</v>
      </c>
      <c r="O120">
        <f t="shared" si="5"/>
        <v>2020</v>
      </c>
      <c r="P120" t="str">
        <f t="shared" si="6"/>
        <v>Sep</v>
      </c>
      <c r="Q120" t="str">
        <f t="shared" si="7"/>
        <v>Q3</v>
      </c>
      <c r="R120" t="str">
        <f t="shared" si="8"/>
        <v>Apparel</v>
      </c>
      <c r="S120" s="11">
        <f t="shared" si="9"/>
        <v>13.5</v>
      </c>
      <c r="T120" s="12"/>
    </row>
    <row r="121" spans="2:20" ht="14.25" customHeight="1" x14ac:dyDescent="0.35">
      <c r="B121" s="4" t="s">
        <v>25</v>
      </c>
      <c r="C121" s="4">
        <v>1197831</v>
      </c>
      <c r="D121" s="5">
        <v>44078</v>
      </c>
      <c r="E121" s="4" t="s">
        <v>27</v>
      </c>
      <c r="F121" s="4" t="s">
        <v>28</v>
      </c>
      <c r="G121" s="4" t="s">
        <v>29</v>
      </c>
      <c r="H121" s="6" t="s">
        <v>23</v>
      </c>
      <c r="I121" s="7">
        <v>50</v>
      </c>
      <c r="J121" s="8">
        <v>900</v>
      </c>
      <c r="K121" s="9">
        <v>45000</v>
      </c>
      <c r="L121" s="9">
        <v>22500</v>
      </c>
      <c r="M121" s="10">
        <v>0.5</v>
      </c>
      <c r="N121" s="4" t="s">
        <v>24</v>
      </c>
      <c r="O121">
        <f t="shared" si="5"/>
        <v>2020</v>
      </c>
      <c r="P121" t="str">
        <f t="shared" si="6"/>
        <v>Sep</v>
      </c>
      <c r="Q121" t="str">
        <f t="shared" si="7"/>
        <v>Q3</v>
      </c>
      <c r="R121" t="str">
        <f t="shared" si="8"/>
        <v>Apparel</v>
      </c>
      <c r="S121" s="11">
        <f t="shared" si="9"/>
        <v>25</v>
      </c>
      <c r="T121" s="12"/>
    </row>
    <row r="122" spans="2:20" ht="14.25" customHeight="1" x14ac:dyDescent="0.35">
      <c r="B122" s="4" t="s">
        <v>25</v>
      </c>
      <c r="C122" s="4">
        <v>1197831</v>
      </c>
      <c r="D122" s="5">
        <v>44079</v>
      </c>
      <c r="E122" s="4" t="s">
        <v>27</v>
      </c>
      <c r="F122" s="4" t="s">
        <v>28</v>
      </c>
      <c r="G122" s="4" t="s">
        <v>29</v>
      </c>
      <c r="H122" s="6" t="s">
        <v>17</v>
      </c>
      <c r="I122" s="7">
        <v>45</v>
      </c>
      <c r="J122" s="8">
        <v>850</v>
      </c>
      <c r="K122" s="9">
        <v>38250</v>
      </c>
      <c r="L122" s="9">
        <v>13387.5</v>
      </c>
      <c r="M122" s="10">
        <v>0.35</v>
      </c>
      <c r="N122" s="4" t="s">
        <v>24</v>
      </c>
      <c r="O122">
        <f t="shared" si="5"/>
        <v>2020</v>
      </c>
      <c r="P122" t="str">
        <f t="shared" si="6"/>
        <v>Sep</v>
      </c>
      <c r="Q122" t="str">
        <f t="shared" si="7"/>
        <v>Q3</v>
      </c>
      <c r="R122" t="str">
        <f t="shared" si="8"/>
        <v>Footwear</v>
      </c>
      <c r="S122" s="11">
        <f t="shared" si="9"/>
        <v>15.75</v>
      </c>
      <c r="T122" s="12"/>
    </row>
    <row r="123" spans="2:20" ht="14.25" customHeight="1" x14ac:dyDescent="0.35">
      <c r="B123" s="4" t="s">
        <v>25</v>
      </c>
      <c r="C123" s="4">
        <v>1197831</v>
      </c>
      <c r="D123" s="5">
        <v>44080</v>
      </c>
      <c r="E123" s="4" t="s">
        <v>27</v>
      </c>
      <c r="F123" s="4" t="s">
        <v>28</v>
      </c>
      <c r="G123" s="4" t="s">
        <v>29</v>
      </c>
      <c r="H123" s="6" t="s">
        <v>19</v>
      </c>
      <c r="I123" s="7">
        <v>45</v>
      </c>
      <c r="J123" s="8">
        <v>850</v>
      </c>
      <c r="K123" s="9">
        <v>38250</v>
      </c>
      <c r="L123" s="9">
        <v>13387.5</v>
      </c>
      <c r="M123" s="10">
        <v>0.35</v>
      </c>
      <c r="N123" s="4" t="s">
        <v>24</v>
      </c>
      <c r="O123">
        <f t="shared" si="5"/>
        <v>2020</v>
      </c>
      <c r="P123" t="str">
        <f t="shared" si="6"/>
        <v>Sep</v>
      </c>
      <c r="Q123" t="str">
        <f t="shared" si="7"/>
        <v>Q3</v>
      </c>
      <c r="R123" t="str">
        <f t="shared" si="8"/>
        <v>Footwear</v>
      </c>
      <c r="S123" s="11">
        <f t="shared" si="9"/>
        <v>15.75</v>
      </c>
      <c r="T123" s="12"/>
    </row>
    <row r="124" spans="2:20" ht="14.25" customHeight="1" x14ac:dyDescent="0.35">
      <c r="B124" s="4" t="s">
        <v>25</v>
      </c>
      <c r="C124" s="4">
        <v>1197831</v>
      </c>
      <c r="D124" s="5">
        <v>44081</v>
      </c>
      <c r="E124" s="4" t="s">
        <v>27</v>
      </c>
      <c r="F124" s="4" t="s">
        <v>28</v>
      </c>
      <c r="G124" s="4" t="s">
        <v>29</v>
      </c>
      <c r="H124" s="6" t="s">
        <v>20</v>
      </c>
      <c r="I124" s="7">
        <v>50</v>
      </c>
      <c r="J124" s="8">
        <v>900</v>
      </c>
      <c r="K124" s="9">
        <v>45000</v>
      </c>
      <c r="L124" s="9">
        <v>15749.999999999998</v>
      </c>
      <c r="M124" s="10">
        <v>0.35</v>
      </c>
      <c r="N124" s="4" t="s">
        <v>24</v>
      </c>
      <c r="O124">
        <f t="shared" si="5"/>
        <v>2020</v>
      </c>
      <c r="P124" t="str">
        <f t="shared" si="6"/>
        <v>Sep</v>
      </c>
      <c r="Q124" t="str">
        <f t="shared" si="7"/>
        <v>Q3</v>
      </c>
      <c r="R124" t="str">
        <f t="shared" si="8"/>
        <v>Footwear</v>
      </c>
      <c r="S124" s="11">
        <f t="shared" si="9"/>
        <v>17.499999999999996</v>
      </c>
      <c r="T124" s="12"/>
    </row>
    <row r="125" spans="2:20" ht="14.25" customHeight="1" x14ac:dyDescent="0.35">
      <c r="B125" s="4" t="s">
        <v>25</v>
      </c>
      <c r="C125" s="4">
        <v>1197831</v>
      </c>
      <c r="D125" s="5">
        <v>44082</v>
      </c>
      <c r="E125" s="4" t="s">
        <v>27</v>
      </c>
      <c r="F125" s="4" t="s">
        <v>28</v>
      </c>
      <c r="G125" s="4" t="s">
        <v>29</v>
      </c>
      <c r="H125" s="6" t="s">
        <v>21</v>
      </c>
      <c r="I125" s="7">
        <v>50</v>
      </c>
      <c r="J125" s="8">
        <v>625</v>
      </c>
      <c r="K125" s="9">
        <v>31250</v>
      </c>
      <c r="L125" s="9">
        <v>14062.5</v>
      </c>
      <c r="M125" s="10">
        <v>0.45</v>
      </c>
      <c r="N125" s="4" t="s">
        <v>24</v>
      </c>
      <c r="O125">
        <f t="shared" si="5"/>
        <v>2020</v>
      </c>
      <c r="P125" t="str">
        <f t="shared" si="6"/>
        <v>Sep</v>
      </c>
      <c r="Q125" t="str">
        <f t="shared" si="7"/>
        <v>Q3</v>
      </c>
      <c r="R125" t="str">
        <f t="shared" si="8"/>
        <v>Footwear</v>
      </c>
      <c r="S125" s="11">
        <f t="shared" si="9"/>
        <v>22.5</v>
      </c>
      <c r="T125" s="12"/>
    </row>
    <row r="126" spans="2:20" ht="14.25" customHeight="1" x14ac:dyDescent="0.35">
      <c r="B126" s="4" t="s">
        <v>25</v>
      </c>
      <c r="C126" s="4">
        <v>1197831</v>
      </c>
      <c r="D126" s="5">
        <v>44083</v>
      </c>
      <c r="E126" s="4" t="s">
        <v>27</v>
      </c>
      <c r="F126" s="4" t="s">
        <v>28</v>
      </c>
      <c r="G126" s="4" t="s">
        <v>29</v>
      </c>
      <c r="H126" s="6" t="s">
        <v>22</v>
      </c>
      <c r="I126" s="7">
        <v>45</v>
      </c>
      <c r="J126" s="8">
        <v>625</v>
      </c>
      <c r="K126" s="9">
        <v>28125</v>
      </c>
      <c r="L126" s="9">
        <v>8437.5</v>
      </c>
      <c r="M126" s="10">
        <v>0.3</v>
      </c>
      <c r="N126" s="4" t="s">
        <v>24</v>
      </c>
      <c r="O126">
        <f t="shared" si="5"/>
        <v>2020</v>
      </c>
      <c r="P126" t="str">
        <f t="shared" si="6"/>
        <v>Sep</v>
      </c>
      <c r="Q126" t="str">
        <f t="shared" si="7"/>
        <v>Q3</v>
      </c>
      <c r="R126" t="str">
        <f t="shared" si="8"/>
        <v>Apparel</v>
      </c>
      <c r="S126" s="11">
        <f t="shared" si="9"/>
        <v>13.5</v>
      </c>
      <c r="T126" s="12"/>
    </row>
    <row r="127" spans="2:20" ht="14.25" customHeight="1" x14ac:dyDescent="0.35">
      <c r="B127" s="4" t="s">
        <v>25</v>
      </c>
      <c r="C127" s="4">
        <v>1197831</v>
      </c>
      <c r="D127" s="5">
        <v>44084</v>
      </c>
      <c r="E127" s="4" t="s">
        <v>27</v>
      </c>
      <c r="F127" s="4" t="s">
        <v>28</v>
      </c>
      <c r="G127" s="4" t="s">
        <v>29</v>
      </c>
      <c r="H127" s="6" t="s">
        <v>23</v>
      </c>
      <c r="I127" s="7">
        <v>55.000000000000007</v>
      </c>
      <c r="J127" s="8">
        <v>850</v>
      </c>
      <c r="K127" s="9">
        <v>46750.000000000007</v>
      </c>
      <c r="L127" s="9">
        <v>23375.000000000004</v>
      </c>
      <c r="M127" s="10">
        <v>0.5</v>
      </c>
      <c r="N127" s="4" t="s">
        <v>24</v>
      </c>
      <c r="O127">
        <f t="shared" si="5"/>
        <v>2020</v>
      </c>
      <c r="P127" t="str">
        <f t="shared" si="6"/>
        <v>Sep</v>
      </c>
      <c r="Q127" t="str">
        <f t="shared" si="7"/>
        <v>Q3</v>
      </c>
      <c r="R127" t="str">
        <f t="shared" si="8"/>
        <v>Apparel</v>
      </c>
      <c r="S127" s="11">
        <f t="shared" si="9"/>
        <v>27.500000000000004</v>
      </c>
      <c r="T127" s="12"/>
    </row>
    <row r="128" spans="2:20" ht="14.25" customHeight="1" x14ac:dyDescent="0.35">
      <c r="B128" s="4" t="s">
        <v>25</v>
      </c>
      <c r="C128" s="4">
        <v>1197831</v>
      </c>
      <c r="D128" s="5">
        <v>44085</v>
      </c>
      <c r="E128" s="4" t="s">
        <v>27</v>
      </c>
      <c r="F128" s="4" t="s">
        <v>28</v>
      </c>
      <c r="G128" s="4" t="s">
        <v>29</v>
      </c>
      <c r="H128" s="6" t="s">
        <v>17</v>
      </c>
      <c r="I128" s="7">
        <v>45</v>
      </c>
      <c r="J128" s="8">
        <v>800</v>
      </c>
      <c r="K128" s="9">
        <v>36000</v>
      </c>
      <c r="L128" s="9">
        <v>12600</v>
      </c>
      <c r="M128" s="10">
        <v>0.35</v>
      </c>
      <c r="N128" s="4" t="s">
        <v>24</v>
      </c>
      <c r="O128">
        <f t="shared" si="5"/>
        <v>2020</v>
      </c>
      <c r="P128" t="str">
        <f t="shared" si="6"/>
        <v>Sep</v>
      </c>
      <c r="Q128" t="str">
        <f t="shared" si="7"/>
        <v>Q3</v>
      </c>
      <c r="R128" t="str">
        <f t="shared" si="8"/>
        <v>Footwear</v>
      </c>
      <c r="S128" s="11">
        <f t="shared" si="9"/>
        <v>15.75</v>
      </c>
      <c r="T128" s="12"/>
    </row>
    <row r="129" spans="2:20" ht="14.25" customHeight="1" x14ac:dyDescent="0.35">
      <c r="B129" s="4" t="s">
        <v>25</v>
      </c>
      <c r="C129" s="4">
        <v>1197831</v>
      </c>
      <c r="D129" s="5">
        <v>44086</v>
      </c>
      <c r="E129" s="4" t="s">
        <v>27</v>
      </c>
      <c r="F129" s="4" t="s">
        <v>28</v>
      </c>
      <c r="G129" s="4" t="s">
        <v>29</v>
      </c>
      <c r="H129" s="6" t="s">
        <v>19</v>
      </c>
      <c r="I129" s="7">
        <v>45</v>
      </c>
      <c r="J129" s="8">
        <v>800</v>
      </c>
      <c r="K129" s="9">
        <v>36000</v>
      </c>
      <c r="L129" s="9">
        <v>12600</v>
      </c>
      <c r="M129" s="10">
        <v>0.35</v>
      </c>
      <c r="N129" s="4" t="s">
        <v>24</v>
      </c>
      <c r="O129">
        <f t="shared" si="5"/>
        <v>2020</v>
      </c>
      <c r="P129" t="str">
        <f t="shared" si="6"/>
        <v>Sep</v>
      </c>
      <c r="Q129" t="str">
        <f t="shared" si="7"/>
        <v>Q3</v>
      </c>
      <c r="R129" t="str">
        <f t="shared" si="8"/>
        <v>Footwear</v>
      </c>
      <c r="S129" s="11">
        <f t="shared" si="9"/>
        <v>15.75</v>
      </c>
      <c r="T129" s="12"/>
    </row>
    <row r="130" spans="2:20" ht="14.25" customHeight="1" x14ac:dyDescent="0.35">
      <c r="B130" s="4" t="s">
        <v>25</v>
      </c>
      <c r="C130" s="4">
        <v>1197831</v>
      </c>
      <c r="D130" s="5">
        <v>44087</v>
      </c>
      <c r="E130" s="4" t="s">
        <v>27</v>
      </c>
      <c r="F130" s="4" t="s">
        <v>28</v>
      </c>
      <c r="G130" s="4" t="s">
        <v>29</v>
      </c>
      <c r="H130" s="6" t="s">
        <v>20</v>
      </c>
      <c r="I130" s="7">
        <v>50</v>
      </c>
      <c r="J130" s="8">
        <v>750</v>
      </c>
      <c r="K130" s="9">
        <v>37500</v>
      </c>
      <c r="L130" s="9">
        <v>13125</v>
      </c>
      <c r="M130" s="10">
        <v>0.35</v>
      </c>
      <c r="N130" s="4" t="s">
        <v>24</v>
      </c>
      <c r="O130">
        <f t="shared" si="5"/>
        <v>2020</v>
      </c>
      <c r="P130" t="str">
        <f t="shared" si="6"/>
        <v>Sep</v>
      </c>
      <c r="Q130" t="str">
        <f t="shared" si="7"/>
        <v>Q3</v>
      </c>
      <c r="R130" t="str">
        <f t="shared" si="8"/>
        <v>Footwear</v>
      </c>
      <c r="S130" s="11">
        <f t="shared" si="9"/>
        <v>17.5</v>
      </c>
      <c r="T130" s="12"/>
    </row>
    <row r="131" spans="2:20" ht="14.25" customHeight="1" x14ac:dyDescent="0.35">
      <c r="B131" s="4" t="s">
        <v>25</v>
      </c>
      <c r="C131" s="4">
        <v>1197831</v>
      </c>
      <c r="D131" s="5">
        <v>44088</v>
      </c>
      <c r="E131" s="4" t="s">
        <v>27</v>
      </c>
      <c r="F131" s="4" t="s">
        <v>28</v>
      </c>
      <c r="G131" s="4" t="s">
        <v>29</v>
      </c>
      <c r="H131" s="6" t="s">
        <v>21</v>
      </c>
      <c r="I131" s="7">
        <v>50</v>
      </c>
      <c r="J131" s="8">
        <v>600</v>
      </c>
      <c r="K131" s="9">
        <v>30000</v>
      </c>
      <c r="L131" s="9">
        <v>13500</v>
      </c>
      <c r="M131" s="10">
        <v>0.45</v>
      </c>
      <c r="N131" s="4" t="s">
        <v>24</v>
      </c>
      <c r="O131">
        <f t="shared" si="5"/>
        <v>2020</v>
      </c>
      <c r="P131" t="str">
        <f t="shared" si="6"/>
        <v>Sep</v>
      </c>
      <c r="Q131" t="str">
        <f t="shared" si="7"/>
        <v>Q3</v>
      </c>
      <c r="R131" t="str">
        <f t="shared" si="8"/>
        <v>Footwear</v>
      </c>
      <c r="S131" s="11">
        <f t="shared" si="9"/>
        <v>22.5</v>
      </c>
      <c r="T131" s="12"/>
    </row>
    <row r="132" spans="2:20" ht="14.25" customHeight="1" x14ac:dyDescent="0.35">
      <c r="B132" s="4" t="s">
        <v>25</v>
      </c>
      <c r="C132" s="4">
        <v>1197831</v>
      </c>
      <c r="D132" s="5">
        <v>44089</v>
      </c>
      <c r="E132" s="4" t="s">
        <v>27</v>
      </c>
      <c r="F132" s="4" t="s">
        <v>28</v>
      </c>
      <c r="G132" s="4" t="s">
        <v>29</v>
      </c>
      <c r="H132" s="6" t="s">
        <v>22</v>
      </c>
      <c r="I132" s="7">
        <v>45</v>
      </c>
      <c r="J132" s="8">
        <v>575</v>
      </c>
      <c r="K132" s="9">
        <v>25875</v>
      </c>
      <c r="L132" s="9">
        <v>7762.5</v>
      </c>
      <c r="M132" s="10">
        <v>0.3</v>
      </c>
      <c r="N132" s="4" t="s">
        <v>24</v>
      </c>
      <c r="O132">
        <f t="shared" si="5"/>
        <v>2020</v>
      </c>
      <c r="P132" t="str">
        <f t="shared" si="6"/>
        <v>Sep</v>
      </c>
      <c r="Q132" t="str">
        <f t="shared" si="7"/>
        <v>Q3</v>
      </c>
      <c r="R132" t="str">
        <f t="shared" si="8"/>
        <v>Apparel</v>
      </c>
      <c r="S132" s="11">
        <f t="shared" si="9"/>
        <v>13.5</v>
      </c>
      <c r="T132" s="12"/>
    </row>
    <row r="133" spans="2:20" ht="14.25" customHeight="1" x14ac:dyDescent="0.35">
      <c r="B133" s="4" t="s">
        <v>25</v>
      </c>
      <c r="C133" s="4">
        <v>1197831</v>
      </c>
      <c r="D133" s="5">
        <v>44090</v>
      </c>
      <c r="E133" s="4" t="s">
        <v>27</v>
      </c>
      <c r="F133" s="4" t="s">
        <v>28</v>
      </c>
      <c r="G133" s="4" t="s">
        <v>29</v>
      </c>
      <c r="H133" s="6" t="s">
        <v>23</v>
      </c>
      <c r="I133" s="7">
        <v>55.000000000000007</v>
      </c>
      <c r="J133" s="8">
        <v>750</v>
      </c>
      <c r="K133" s="9">
        <v>41250.000000000007</v>
      </c>
      <c r="L133" s="9">
        <v>20625.000000000004</v>
      </c>
      <c r="M133" s="10">
        <v>0.5</v>
      </c>
      <c r="N133" s="4" t="s">
        <v>24</v>
      </c>
      <c r="O133">
        <f t="shared" si="5"/>
        <v>2020</v>
      </c>
      <c r="P133" t="str">
        <f t="shared" si="6"/>
        <v>Sep</v>
      </c>
      <c r="Q133" t="str">
        <f t="shared" si="7"/>
        <v>Q3</v>
      </c>
      <c r="R133" t="str">
        <f t="shared" si="8"/>
        <v>Apparel</v>
      </c>
      <c r="S133" s="11">
        <f t="shared" si="9"/>
        <v>27.500000000000004</v>
      </c>
      <c r="T133" s="12"/>
    </row>
    <row r="134" spans="2:20" ht="14.25" customHeight="1" x14ac:dyDescent="0.35">
      <c r="B134" s="4" t="s">
        <v>25</v>
      </c>
      <c r="C134" s="4">
        <v>1197831</v>
      </c>
      <c r="D134" s="5">
        <v>44124</v>
      </c>
      <c r="E134" s="4" t="s">
        <v>27</v>
      </c>
      <c r="F134" s="4" t="s">
        <v>28</v>
      </c>
      <c r="G134" s="4" t="s">
        <v>29</v>
      </c>
      <c r="H134" s="6" t="s">
        <v>17</v>
      </c>
      <c r="I134" s="7">
        <v>45</v>
      </c>
      <c r="J134" s="8">
        <v>900</v>
      </c>
      <c r="K134" s="9">
        <v>40500</v>
      </c>
      <c r="L134" s="9">
        <v>14175</v>
      </c>
      <c r="M134" s="10">
        <v>0.35</v>
      </c>
      <c r="N134" s="4" t="s">
        <v>24</v>
      </c>
      <c r="O134">
        <f t="shared" si="5"/>
        <v>2020</v>
      </c>
      <c r="P134" t="str">
        <f t="shared" si="6"/>
        <v>Oct</v>
      </c>
      <c r="Q134" t="str">
        <f t="shared" si="7"/>
        <v>Q4</v>
      </c>
      <c r="R134" t="str">
        <f t="shared" si="8"/>
        <v>Footwear</v>
      </c>
      <c r="S134" s="11">
        <f t="shared" si="9"/>
        <v>15.75</v>
      </c>
      <c r="T134" s="12"/>
    </row>
    <row r="135" spans="2:20" ht="14.25" customHeight="1" x14ac:dyDescent="0.35">
      <c r="B135" s="4" t="s">
        <v>25</v>
      </c>
      <c r="C135" s="4">
        <v>1197831</v>
      </c>
      <c r="D135" s="5">
        <v>44125</v>
      </c>
      <c r="E135" s="4" t="s">
        <v>27</v>
      </c>
      <c r="F135" s="4" t="s">
        <v>28</v>
      </c>
      <c r="G135" s="4" t="s">
        <v>29</v>
      </c>
      <c r="H135" s="6" t="s">
        <v>19</v>
      </c>
      <c r="I135" s="7">
        <v>45</v>
      </c>
      <c r="J135" s="8">
        <v>900</v>
      </c>
      <c r="K135" s="9">
        <v>40500</v>
      </c>
      <c r="L135" s="9">
        <v>14175</v>
      </c>
      <c r="M135" s="10">
        <v>0.35</v>
      </c>
      <c r="N135" s="4" t="s">
        <v>24</v>
      </c>
      <c r="O135">
        <f t="shared" ref="O135:O198" si="10">YEAR(D135)</f>
        <v>2020</v>
      </c>
      <c r="P135" t="str">
        <f t="shared" ref="P135:P198" si="11">TEXT(D135,"MMM")</f>
        <v>Oct</v>
      </c>
      <c r="Q135" t="str">
        <f t="shared" ref="Q135:Q198" si="12">"Q"&amp;ROUNDUP(MONTH(D135)/3,0)</f>
        <v>Q4</v>
      </c>
      <c r="R135" t="str">
        <f t="shared" ref="R135:R198" si="13">IF(ISNUMBER(SEARCH("Footwear",H135)),"Footwear",IF(ISNUMBER(SEARCH("Apparel",H135)),"Apparel","Accessories"))</f>
        <v>Footwear</v>
      </c>
      <c r="S135" s="11">
        <f t="shared" ref="S135:S198" si="14">L135/J135</f>
        <v>15.75</v>
      </c>
      <c r="T135" s="12"/>
    </row>
    <row r="136" spans="2:20" ht="14.25" customHeight="1" x14ac:dyDescent="0.35">
      <c r="B136" s="4" t="s">
        <v>25</v>
      </c>
      <c r="C136" s="4">
        <v>1197831</v>
      </c>
      <c r="D136" s="5">
        <v>44126</v>
      </c>
      <c r="E136" s="4" t="s">
        <v>27</v>
      </c>
      <c r="F136" s="4" t="s">
        <v>28</v>
      </c>
      <c r="G136" s="4" t="s">
        <v>29</v>
      </c>
      <c r="H136" s="6" t="s">
        <v>20</v>
      </c>
      <c r="I136" s="7">
        <v>50</v>
      </c>
      <c r="J136" s="8">
        <v>825</v>
      </c>
      <c r="K136" s="9">
        <v>41250</v>
      </c>
      <c r="L136" s="9">
        <v>14437.499999999998</v>
      </c>
      <c r="M136" s="10">
        <v>0.35</v>
      </c>
      <c r="N136" s="4" t="s">
        <v>24</v>
      </c>
      <c r="O136">
        <f t="shared" si="10"/>
        <v>2020</v>
      </c>
      <c r="P136" t="str">
        <f t="shared" si="11"/>
        <v>Oct</v>
      </c>
      <c r="Q136" t="str">
        <f t="shared" si="12"/>
        <v>Q4</v>
      </c>
      <c r="R136" t="str">
        <f t="shared" si="13"/>
        <v>Footwear</v>
      </c>
      <c r="S136" s="11">
        <f t="shared" si="14"/>
        <v>17.499999999999996</v>
      </c>
      <c r="T136" s="12"/>
    </row>
    <row r="137" spans="2:20" ht="14.25" customHeight="1" x14ac:dyDescent="0.35">
      <c r="B137" s="4" t="s">
        <v>25</v>
      </c>
      <c r="C137" s="4">
        <v>1197831</v>
      </c>
      <c r="D137" s="5">
        <v>44127</v>
      </c>
      <c r="E137" s="4" t="s">
        <v>27</v>
      </c>
      <c r="F137" s="4" t="s">
        <v>28</v>
      </c>
      <c r="G137" s="4" t="s">
        <v>29</v>
      </c>
      <c r="H137" s="6" t="s">
        <v>21</v>
      </c>
      <c r="I137" s="7">
        <v>50</v>
      </c>
      <c r="J137" s="8">
        <v>675</v>
      </c>
      <c r="K137" s="9">
        <v>33750</v>
      </c>
      <c r="L137" s="9">
        <v>15187.5</v>
      </c>
      <c r="M137" s="10">
        <v>0.45</v>
      </c>
      <c r="N137" s="4" t="s">
        <v>24</v>
      </c>
      <c r="O137">
        <f t="shared" si="10"/>
        <v>2020</v>
      </c>
      <c r="P137" t="str">
        <f t="shared" si="11"/>
        <v>Oct</v>
      </c>
      <c r="Q137" t="str">
        <f t="shared" si="12"/>
        <v>Q4</v>
      </c>
      <c r="R137" t="str">
        <f t="shared" si="13"/>
        <v>Footwear</v>
      </c>
      <c r="S137" s="11">
        <f t="shared" si="14"/>
        <v>22.5</v>
      </c>
      <c r="T137" s="12"/>
    </row>
    <row r="138" spans="2:20" ht="14.25" customHeight="1" x14ac:dyDescent="0.35">
      <c r="B138" s="4" t="s">
        <v>25</v>
      </c>
      <c r="C138" s="4">
        <v>1197831</v>
      </c>
      <c r="D138" s="5">
        <v>44128</v>
      </c>
      <c r="E138" s="4" t="s">
        <v>27</v>
      </c>
      <c r="F138" s="4" t="s">
        <v>28</v>
      </c>
      <c r="G138" s="4" t="s">
        <v>29</v>
      </c>
      <c r="H138" s="6" t="s">
        <v>22</v>
      </c>
      <c r="I138" s="7">
        <v>45</v>
      </c>
      <c r="J138" s="8">
        <v>650</v>
      </c>
      <c r="K138" s="9">
        <v>29250</v>
      </c>
      <c r="L138" s="9">
        <v>8775</v>
      </c>
      <c r="M138" s="10">
        <v>0.3</v>
      </c>
      <c r="N138" s="4" t="s">
        <v>24</v>
      </c>
      <c r="O138">
        <f t="shared" si="10"/>
        <v>2020</v>
      </c>
      <c r="P138" t="str">
        <f t="shared" si="11"/>
        <v>Oct</v>
      </c>
      <c r="Q138" t="str">
        <f t="shared" si="12"/>
        <v>Q4</v>
      </c>
      <c r="R138" t="str">
        <f t="shared" si="13"/>
        <v>Apparel</v>
      </c>
      <c r="S138" s="11">
        <f t="shared" si="14"/>
        <v>13.5</v>
      </c>
      <c r="T138" s="12"/>
    </row>
    <row r="139" spans="2:20" ht="14.25" customHeight="1" x14ac:dyDescent="0.35">
      <c r="B139" s="4" t="s">
        <v>25</v>
      </c>
      <c r="C139" s="4">
        <v>1197831</v>
      </c>
      <c r="D139" s="5">
        <v>44129</v>
      </c>
      <c r="E139" s="4" t="s">
        <v>27</v>
      </c>
      <c r="F139" s="4" t="s">
        <v>28</v>
      </c>
      <c r="G139" s="4" t="s">
        <v>29</v>
      </c>
      <c r="H139" s="6" t="s">
        <v>23</v>
      </c>
      <c r="I139" s="7">
        <v>55.000000000000007</v>
      </c>
      <c r="J139" s="8">
        <v>850</v>
      </c>
      <c r="K139" s="9">
        <v>46750.000000000007</v>
      </c>
      <c r="L139" s="9">
        <v>23375.000000000004</v>
      </c>
      <c r="M139" s="10">
        <v>0.5</v>
      </c>
      <c r="N139" s="4" t="s">
        <v>24</v>
      </c>
      <c r="O139">
        <f t="shared" si="10"/>
        <v>2020</v>
      </c>
      <c r="P139" t="str">
        <f t="shared" si="11"/>
        <v>Oct</v>
      </c>
      <c r="Q139" t="str">
        <f t="shared" si="12"/>
        <v>Q4</v>
      </c>
      <c r="R139" t="str">
        <f t="shared" si="13"/>
        <v>Apparel</v>
      </c>
      <c r="S139" s="11">
        <f t="shared" si="14"/>
        <v>27.500000000000004</v>
      </c>
      <c r="T139" s="12"/>
    </row>
    <row r="140" spans="2:20" ht="14.25" customHeight="1" x14ac:dyDescent="0.35">
      <c r="B140" s="4" t="s">
        <v>25</v>
      </c>
      <c r="C140" s="4">
        <v>1197831</v>
      </c>
      <c r="D140" s="5">
        <v>44130</v>
      </c>
      <c r="E140" s="4" t="s">
        <v>27</v>
      </c>
      <c r="F140" s="4" t="s">
        <v>28</v>
      </c>
      <c r="G140" s="4" t="s">
        <v>29</v>
      </c>
      <c r="H140" s="6" t="s">
        <v>17</v>
      </c>
      <c r="I140" s="7">
        <v>45</v>
      </c>
      <c r="J140" s="8">
        <v>950</v>
      </c>
      <c r="K140" s="9">
        <v>42750</v>
      </c>
      <c r="L140" s="9">
        <v>14962.499999999998</v>
      </c>
      <c r="M140" s="10">
        <v>0.35</v>
      </c>
      <c r="N140" s="4" t="s">
        <v>24</v>
      </c>
      <c r="O140">
        <f t="shared" si="10"/>
        <v>2020</v>
      </c>
      <c r="P140" t="str">
        <f t="shared" si="11"/>
        <v>Oct</v>
      </c>
      <c r="Q140" t="str">
        <f t="shared" si="12"/>
        <v>Q4</v>
      </c>
      <c r="R140" t="str">
        <f t="shared" si="13"/>
        <v>Footwear</v>
      </c>
      <c r="S140" s="11">
        <f t="shared" si="14"/>
        <v>15.749999999999998</v>
      </c>
      <c r="T140" s="12"/>
    </row>
    <row r="141" spans="2:20" ht="14.25" customHeight="1" x14ac:dyDescent="0.35">
      <c r="B141" s="4" t="s">
        <v>25</v>
      </c>
      <c r="C141" s="4">
        <v>1197831</v>
      </c>
      <c r="D141" s="5">
        <v>44131</v>
      </c>
      <c r="E141" s="4" t="s">
        <v>27</v>
      </c>
      <c r="F141" s="4" t="s">
        <v>28</v>
      </c>
      <c r="G141" s="4" t="s">
        <v>29</v>
      </c>
      <c r="H141" s="6" t="s">
        <v>19</v>
      </c>
      <c r="I141" s="7">
        <v>45</v>
      </c>
      <c r="J141" s="8">
        <v>950</v>
      </c>
      <c r="K141" s="9">
        <v>42750</v>
      </c>
      <c r="L141" s="9">
        <v>14962.499999999998</v>
      </c>
      <c r="M141" s="10">
        <v>0.35</v>
      </c>
      <c r="N141" s="4" t="s">
        <v>24</v>
      </c>
      <c r="O141">
        <f t="shared" si="10"/>
        <v>2020</v>
      </c>
      <c r="P141" t="str">
        <f t="shared" si="11"/>
        <v>Oct</v>
      </c>
      <c r="Q141" t="str">
        <f t="shared" si="12"/>
        <v>Q4</v>
      </c>
      <c r="R141" t="str">
        <f t="shared" si="13"/>
        <v>Footwear</v>
      </c>
      <c r="S141" s="11">
        <f t="shared" si="14"/>
        <v>15.749999999999998</v>
      </c>
      <c r="T141" s="12"/>
    </row>
    <row r="142" spans="2:20" ht="14.25" customHeight="1" x14ac:dyDescent="0.35">
      <c r="B142" s="4" t="s">
        <v>25</v>
      </c>
      <c r="C142" s="4">
        <v>1197831</v>
      </c>
      <c r="D142" s="5">
        <v>44132</v>
      </c>
      <c r="E142" s="4" t="s">
        <v>27</v>
      </c>
      <c r="F142" s="4" t="s">
        <v>28</v>
      </c>
      <c r="G142" s="4" t="s">
        <v>29</v>
      </c>
      <c r="H142" s="6" t="s">
        <v>20</v>
      </c>
      <c r="I142" s="7">
        <v>50</v>
      </c>
      <c r="J142" s="8">
        <v>850</v>
      </c>
      <c r="K142" s="9">
        <v>42500</v>
      </c>
      <c r="L142" s="9">
        <v>14874.999999999998</v>
      </c>
      <c r="M142" s="10">
        <v>0.35</v>
      </c>
      <c r="N142" s="4" t="s">
        <v>24</v>
      </c>
      <c r="O142">
        <f t="shared" si="10"/>
        <v>2020</v>
      </c>
      <c r="P142" t="str">
        <f t="shared" si="11"/>
        <v>Oct</v>
      </c>
      <c r="Q142" t="str">
        <f t="shared" si="12"/>
        <v>Q4</v>
      </c>
      <c r="R142" t="str">
        <f t="shared" si="13"/>
        <v>Footwear</v>
      </c>
      <c r="S142" s="11">
        <f t="shared" si="14"/>
        <v>17.499999999999996</v>
      </c>
      <c r="T142" s="12"/>
    </row>
    <row r="143" spans="2:20" ht="14.25" customHeight="1" x14ac:dyDescent="0.35">
      <c r="B143" s="4" t="s">
        <v>25</v>
      </c>
      <c r="C143" s="4">
        <v>1197831</v>
      </c>
      <c r="D143" s="5">
        <v>44133</v>
      </c>
      <c r="E143" s="4" t="s">
        <v>27</v>
      </c>
      <c r="F143" s="4" t="s">
        <v>28</v>
      </c>
      <c r="G143" s="4" t="s">
        <v>29</v>
      </c>
      <c r="H143" s="6" t="s">
        <v>21</v>
      </c>
      <c r="I143" s="7">
        <v>50</v>
      </c>
      <c r="J143" s="8">
        <v>700</v>
      </c>
      <c r="K143" s="9">
        <v>35000</v>
      </c>
      <c r="L143" s="9">
        <v>15750</v>
      </c>
      <c r="M143" s="10">
        <v>0.45</v>
      </c>
      <c r="N143" s="4" t="s">
        <v>24</v>
      </c>
      <c r="O143">
        <f t="shared" si="10"/>
        <v>2020</v>
      </c>
      <c r="P143" t="str">
        <f t="shared" si="11"/>
        <v>Oct</v>
      </c>
      <c r="Q143" t="str">
        <f t="shared" si="12"/>
        <v>Q4</v>
      </c>
      <c r="R143" t="str">
        <f t="shared" si="13"/>
        <v>Footwear</v>
      </c>
      <c r="S143" s="11">
        <f t="shared" si="14"/>
        <v>22.5</v>
      </c>
      <c r="T143" s="12"/>
    </row>
    <row r="144" spans="2:20" ht="14.25" customHeight="1" x14ac:dyDescent="0.35">
      <c r="B144" s="4" t="s">
        <v>25</v>
      </c>
      <c r="C144" s="4">
        <v>1197831</v>
      </c>
      <c r="D144" s="5">
        <v>44134</v>
      </c>
      <c r="E144" s="4" t="s">
        <v>27</v>
      </c>
      <c r="F144" s="4" t="s">
        <v>28</v>
      </c>
      <c r="G144" s="4" t="s">
        <v>29</v>
      </c>
      <c r="H144" s="6" t="s">
        <v>22</v>
      </c>
      <c r="I144" s="7">
        <v>45</v>
      </c>
      <c r="J144" s="8">
        <v>650</v>
      </c>
      <c r="K144" s="9">
        <v>29250</v>
      </c>
      <c r="L144" s="9">
        <v>8775</v>
      </c>
      <c r="M144" s="10">
        <v>0.3</v>
      </c>
      <c r="N144" s="4" t="s">
        <v>24</v>
      </c>
      <c r="O144">
        <f t="shared" si="10"/>
        <v>2020</v>
      </c>
      <c r="P144" t="str">
        <f t="shared" si="11"/>
        <v>Oct</v>
      </c>
      <c r="Q144" t="str">
        <f t="shared" si="12"/>
        <v>Q4</v>
      </c>
      <c r="R144" t="str">
        <f t="shared" si="13"/>
        <v>Apparel</v>
      </c>
      <c r="S144" s="11">
        <f t="shared" si="14"/>
        <v>13.5</v>
      </c>
      <c r="T144" s="12"/>
    </row>
    <row r="145" spans="2:20" ht="14.25" customHeight="1" x14ac:dyDescent="0.35">
      <c r="B145" s="4" t="s">
        <v>25</v>
      </c>
      <c r="C145" s="4">
        <v>1197831</v>
      </c>
      <c r="D145" s="5">
        <v>44135</v>
      </c>
      <c r="E145" s="4" t="s">
        <v>27</v>
      </c>
      <c r="F145" s="4" t="s">
        <v>28</v>
      </c>
      <c r="G145" s="4" t="s">
        <v>29</v>
      </c>
      <c r="H145" s="6" t="s">
        <v>23</v>
      </c>
      <c r="I145" s="7">
        <v>55.000000000000007</v>
      </c>
      <c r="J145" s="8">
        <v>900</v>
      </c>
      <c r="K145" s="9">
        <v>49500.000000000007</v>
      </c>
      <c r="L145" s="9">
        <v>24750.000000000004</v>
      </c>
      <c r="M145" s="10">
        <v>0.5</v>
      </c>
      <c r="N145" s="4" t="s">
        <v>24</v>
      </c>
      <c r="O145">
        <f t="shared" si="10"/>
        <v>2020</v>
      </c>
      <c r="P145" t="str">
        <f t="shared" si="11"/>
        <v>Oct</v>
      </c>
      <c r="Q145" t="str">
        <f t="shared" si="12"/>
        <v>Q4</v>
      </c>
      <c r="R145" t="str">
        <f t="shared" si="13"/>
        <v>Apparel</v>
      </c>
      <c r="S145" s="11">
        <f t="shared" si="14"/>
        <v>27.500000000000004</v>
      </c>
      <c r="T145" s="12"/>
    </row>
    <row r="146" spans="2:20" ht="14.25" customHeight="1" x14ac:dyDescent="0.35">
      <c r="B146" s="4" t="s">
        <v>30</v>
      </c>
      <c r="C146" s="4">
        <v>1128299</v>
      </c>
      <c r="D146" s="5">
        <v>44136</v>
      </c>
      <c r="E146" s="4" t="s">
        <v>27</v>
      </c>
      <c r="F146" s="4" t="s">
        <v>28</v>
      </c>
      <c r="G146" s="4" t="s">
        <v>29</v>
      </c>
      <c r="H146" s="6" t="s">
        <v>17</v>
      </c>
      <c r="I146" s="7">
        <v>40</v>
      </c>
      <c r="J146" s="8">
        <v>775</v>
      </c>
      <c r="K146" s="9">
        <v>31000</v>
      </c>
      <c r="L146" s="9">
        <v>10850.000000000002</v>
      </c>
      <c r="M146" s="10">
        <v>0.35000000000000003</v>
      </c>
      <c r="N146" s="4" t="s">
        <v>24</v>
      </c>
      <c r="O146">
        <f t="shared" si="10"/>
        <v>2020</v>
      </c>
      <c r="P146" t="str">
        <f t="shared" si="11"/>
        <v>Nov</v>
      </c>
      <c r="Q146" t="str">
        <f t="shared" si="12"/>
        <v>Q4</v>
      </c>
      <c r="R146" t="str">
        <f t="shared" si="13"/>
        <v>Footwear</v>
      </c>
      <c r="S146" s="11">
        <f t="shared" si="14"/>
        <v>14.000000000000002</v>
      </c>
      <c r="T146" s="12"/>
    </row>
    <row r="147" spans="2:20" ht="14.25" customHeight="1" x14ac:dyDescent="0.35">
      <c r="B147" s="4" t="s">
        <v>30</v>
      </c>
      <c r="C147" s="4">
        <v>1128299</v>
      </c>
      <c r="D147" s="5">
        <v>44137</v>
      </c>
      <c r="E147" s="4" t="s">
        <v>27</v>
      </c>
      <c r="F147" s="4" t="s">
        <v>28</v>
      </c>
      <c r="G147" s="4" t="s">
        <v>29</v>
      </c>
      <c r="H147" s="6" t="s">
        <v>19</v>
      </c>
      <c r="I147" s="7">
        <v>50</v>
      </c>
      <c r="J147" s="8">
        <v>775</v>
      </c>
      <c r="K147" s="9">
        <v>38750</v>
      </c>
      <c r="L147" s="9">
        <v>7750</v>
      </c>
      <c r="M147" s="10">
        <v>0.2</v>
      </c>
      <c r="N147" s="4" t="s">
        <v>24</v>
      </c>
      <c r="O147">
        <f t="shared" si="10"/>
        <v>2020</v>
      </c>
      <c r="P147" t="str">
        <f t="shared" si="11"/>
        <v>Nov</v>
      </c>
      <c r="Q147" t="str">
        <f t="shared" si="12"/>
        <v>Q4</v>
      </c>
      <c r="R147" t="str">
        <f t="shared" si="13"/>
        <v>Footwear</v>
      </c>
      <c r="S147" s="11">
        <f t="shared" si="14"/>
        <v>10</v>
      </c>
      <c r="T147" s="12"/>
    </row>
    <row r="148" spans="2:20" ht="14.25" customHeight="1" x14ac:dyDescent="0.35">
      <c r="B148" s="4" t="s">
        <v>30</v>
      </c>
      <c r="C148" s="4">
        <v>1128299</v>
      </c>
      <c r="D148" s="5">
        <v>44138</v>
      </c>
      <c r="E148" s="4" t="s">
        <v>27</v>
      </c>
      <c r="F148" s="4" t="s">
        <v>28</v>
      </c>
      <c r="G148" s="4" t="s">
        <v>29</v>
      </c>
      <c r="H148" s="6" t="s">
        <v>20</v>
      </c>
      <c r="I148" s="7">
        <v>50</v>
      </c>
      <c r="J148" s="8">
        <v>775</v>
      </c>
      <c r="K148" s="9">
        <v>38750</v>
      </c>
      <c r="L148" s="9">
        <v>13562.500000000002</v>
      </c>
      <c r="M148" s="10">
        <v>0.35000000000000003</v>
      </c>
      <c r="N148" s="4" t="s">
        <v>24</v>
      </c>
      <c r="O148">
        <f t="shared" si="10"/>
        <v>2020</v>
      </c>
      <c r="P148" t="str">
        <f t="shared" si="11"/>
        <v>Nov</v>
      </c>
      <c r="Q148" t="str">
        <f t="shared" si="12"/>
        <v>Q4</v>
      </c>
      <c r="R148" t="str">
        <f t="shared" si="13"/>
        <v>Footwear</v>
      </c>
      <c r="S148" s="11">
        <f t="shared" si="14"/>
        <v>17.500000000000004</v>
      </c>
      <c r="T148" s="12"/>
    </row>
    <row r="149" spans="2:20" ht="14.25" customHeight="1" x14ac:dyDescent="0.35">
      <c r="B149" s="4" t="s">
        <v>30</v>
      </c>
      <c r="C149" s="4">
        <v>1128299</v>
      </c>
      <c r="D149" s="5">
        <v>44139</v>
      </c>
      <c r="E149" s="4" t="s">
        <v>27</v>
      </c>
      <c r="F149" s="4" t="s">
        <v>28</v>
      </c>
      <c r="G149" s="4" t="s">
        <v>29</v>
      </c>
      <c r="H149" s="6" t="s">
        <v>21</v>
      </c>
      <c r="I149" s="7">
        <v>50</v>
      </c>
      <c r="J149" s="8">
        <v>625</v>
      </c>
      <c r="K149" s="9">
        <v>31250</v>
      </c>
      <c r="L149" s="9">
        <v>9375</v>
      </c>
      <c r="M149" s="10">
        <v>0.3</v>
      </c>
      <c r="N149" s="4" t="s">
        <v>24</v>
      </c>
      <c r="O149">
        <f t="shared" si="10"/>
        <v>2020</v>
      </c>
      <c r="P149" t="str">
        <f t="shared" si="11"/>
        <v>Nov</v>
      </c>
      <c r="Q149" t="str">
        <f t="shared" si="12"/>
        <v>Q4</v>
      </c>
      <c r="R149" t="str">
        <f t="shared" si="13"/>
        <v>Footwear</v>
      </c>
      <c r="S149" s="11">
        <f t="shared" si="14"/>
        <v>15</v>
      </c>
      <c r="T149" s="12"/>
    </row>
    <row r="150" spans="2:20" ht="14.25" customHeight="1" x14ac:dyDescent="0.35">
      <c r="B150" s="4" t="s">
        <v>30</v>
      </c>
      <c r="C150" s="4">
        <v>1128299</v>
      </c>
      <c r="D150" s="5">
        <v>44140</v>
      </c>
      <c r="E150" s="4" t="s">
        <v>31</v>
      </c>
      <c r="F150" s="4" t="s">
        <v>32</v>
      </c>
      <c r="G150" s="4" t="s">
        <v>33</v>
      </c>
      <c r="H150" s="6" t="s">
        <v>22</v>
      </c>
      <c r="I150" s="7">
        <v>55.000000000000007</v>
      </c>
      <c r="J150" s="8">
        <v>575</v>
      </c>
      <c r="K150" s="9">
        <v>31625.000000000004</v>
      </c>
      <c r="L150" s="9">
        <v>15812.500000000002</v>
      </c>
      <c r="M150" s="10">
        <v>0.5</v>
      </c>
      <c r="N150" s="4" t="s">
        <v>24</v>
      </c>
      <c r="O150">
        <f t="shared" si="10"/>
        <v>2020</v>
      </c>
      <c r="P150" t="str">
        <f t="shared" si="11"/>
        <v>Nov</v>
      </c>
      <c r="Q150" t="str">
        <f t="shared" si="12"/>
        <v>Q4</v>
      </c>
      <c r="R150" t="str">
        <f t="shared" si="13"/>
        <v>Apparel</v>
      </c>
      <c r="S150" s="11">
        <f t="shared" si="14"/>
        <v>27.500000000000004</v>
      </c>
      <c r="T150" s="12"/>
    </row>
    <row r="151" spans="2:20" ht="14.25" customHeight="1" x14ac:dyDescent="0.35">
      <c r="B151" s="4" t="s">
        <v>30</v>
      </c>
      <c r="C151" s="4">
        <v>1128299</v>
      </c>
      <c r="D151" s="5">
        <v>44141</v>
      </c>
      <c r="E151" s="4" t="s">
        <v>31</v>
      </c>
      <c r="F151" s="4" t="s">
        <v>32</v>
      </c>
      <c r="G151" s="4" t="s">
        <v>33</v>
      </c>
      <c r="H151" s="6" t="s">
        <v>23</v>
      </c>
      <c r="I151" s="7">
        <v>50</v>
      </c>
      <c r="J151" s="8">
        <v>775</v>
      </c>
      <c r="K151" s="9">
        <v>38750</v>
      </c>
      <c r="L151" s="9">
        <v>5812.5000000000009</v>
      </c>
      <c r="M151" s="10">
        <v>0.15000000000000002</v>
      </c>
      <c r="N151" s="4" t="s">
        <v>24</v>
      </c>
      <c r="O151">
        <f t="shared" si="10"/>
        <v>2020</v>
      </c>
      <c r="P151" t="str">
        <f t="shared" si="11"/>
        <v>Nov</v>
      </c>
      <c r="Q151" t="str">
        <f t="shared" si="12"/>
        <v>Q4</v>
      </c>
      <c r="R151" t="str">
        <f t="shared" si="13"/>
        <v>Apparel</v>
      </c>
      <c r="S151" s="11">
        <f t="shared" si="14"/>
        <v>7.5000000000000009</v>
      </c>
      <c r="T151" s="12"/>
    </row>
    <row r="152" spans="2:20" ht="14.25" customHeight="1" x14ac:dyDescent="0.35">
      <c r="B152" s="4" t="s">
        <v>30</v>
      </c>
      <c r="C152" s="4">
        <v>1128299</v>
      </c>
      <c r="D152" s="5">
        <v>44142</v>
      </c>
      <c r="E152" s="4" t="s">
        <v>31</v>
      </c>
      <c r="F152" s="4" t="s">
        <v>32</v>
      </c>
      <c r="G152" s="4" t="s">
        <v>33</v>
      </c>
      <c r="H152" s="6" t="s">
        <v>17</v>
      </c>
      <c r="I152" s="7">
        <v>40</v>
      </c>
      <c r="J152" s="8">
        <v>825</v>
      </c>
      <c r="K152" s="9">
        <v>33000</v>
      </c>
      <c r="L152" s="9">
        <v>11550.000000000002</v>
      </c>
      <c r="M152" s="10">
        <v>0.35000000000000003</v>
      </c>
      <c r="N152" s="4" t="s">
        <v>24</v>
      </c>
      <c r="O152">
        <f t="shared" si="10"/>
        <v>2020</v>
      </c>
      <c r="P152" t="str">
        <f t="shared" si="11"/>
        <v>Nov</v>
      </c>
      <c r="Q152" t="str">
        <f t="shared" si="12"/>
        <v>Q4</v>
      </c>
      <c r="R152" t="str">
        <f t="shared" si="13"/>
        <v>Footwear</v>
      </c>
      <c r="S152" s="11">
        <f t="shared" si="14"/>
        <v>14.000000000000002</v>
      </c>
      <c r="T152" s="12"/>
    </row>
    <row r="153" spans="2:20" ht="14.25" customHeight="1" x14ac:dyDescent="0.35">
      <c r="B153" s="4" t="s">
        <v>30</v>
      </c>
      <c r="C153" s="4">
        <v>1128299</v>
      </c>
      <c r="D153" s="5">
        <v>44143</v>
      </c>
      <c r="E153" s="4" t="s">
        <v>31</v>
      </c>
      <c r="F153" s="4" t="s">
        <v>32</v>
      </c>
      <c r="G153" s="4" t="s">
        <v>33</v>
      </c>
      <c r="H153" s="6" t="s">
        <v>19</v>
      </c>
      <c r="I153" s="7">
        <v>50</v>
      </c>
      <c r="J153" s="8">
        <v>725</v>
      </c>
      <c r="K153" s="9">
        <v>36250</v>
      </c>
      <c r="L153" s="9">
        <v>7250</v>
      </c>
      <c r="M153" s="10">
        <v>0.2</v>
      </c>
      <c r="N153" s="4" t="s">
        <v>24</v>
      </c>
      <c r="O153">
        <f t="shared" si="10"/>
        <v>2020</v>
      </c>
      <c r="P153" t="str">
        <f t="shared" si="11"/>
        <v>Nov</v>
      </c>
      <c r="Q153" t="str">
        <f t="shared" si="12"/>
        <v>Q4</v>
      </c>
      <c r="R153" t="str">
        <f t="shared" si="13"/>
        <v>Footwear</v>
      </c>
      <c r="S153" s="11">
        <f t="shared" si="14"/>
        <v>10</v>
      </c>
      <c r="T153" s="12"/>
    </row>
    <row r="154" spans="2:20" ht="14.25" customHeight="1" x14ac:dyDescent="0.35">
      <c r="B154" s="4" t="s">
        <v>30</v>
      </c>
      <c r="C154" s="4">
        <v>1128299</v>
      </c>
      <c r="D154" s="5">
        <v>44144</v>
      </c>
      <c r="E154" s="4" t="s">
        <v>31</v>
      </c>
      <c r="F154" s="4" t="s">
        <v>32</v>
      </c>
      <c r="G154" s="4" t="s">
        <v>33</v>
      </c>
      <c r="H154" s="6" t="s">
        <v>20</v>
      </c>
      <c r="I154" s="7">
        <v>50</v>
      </c>
      <c r="J154" s="8">
        <v>725</v>
      </c>
      <c r="K154" s="9">
        <v>36250</v>
      </c>
      <c r="L154" s="9">
        <v>12687.500000000002</v>
      </c>
      <c r="M154" s="10">
        <v>0.35000000000000003</v>
      </c>
      <c r="N154" s="4" t="s">
        <v>24</v>
      </c>
      <c r="O154">
        <f t="shared" si="10"/>
        <v>2020</v>
      </c>
      <c r="P154" t="str">
        <f t="shared" si="11"/>
        <v>Nov</v>
      </c>
      <c r="Q154" t="str">
        <f t="shared" si="12"/>
        <v>Q4</v>
      </c>
      <c r="R154" t="str">
        <f t="shared" si="13"/>
        <v>Footwear</v>
      </c>
      <c r="S154" s="11">
        <f t="shared" si="14"/>
        <v>17.500000000000004</v>
      </c>
      <c r="T154" s="12"/>
    </row>
    <row r="155" spans="2:20" ht="14.25" customHeight="1" x14ac:dyDescent="0.35">
      <c r="B155" s="4" t="s">
        <v>30</v>
      </c>
      <c r="C155" s="4">
        <v>1128299</v>
      </c>
      <c r="D155" s="5">
        <v>44145</v>
      </c>
      <c r="E155" s="4" t="s">
        <v>31</v>
      </c>
      <c r="F155" s="4" t="s">
        <v>32</v>
      </c>
      <c r="G155" s="4" t="s">
        <v>33</v>
      </c>
      <c r="H155" s="6" t="s">
        <v>21</v>
      </c>
      <c r="I155" s="7">
        <v>50</v>
      </c>
      <c r="J155" s="8">
        <v>575</v>
      </c>
      <c r="K155" s="9">
        <v>28750</v>
      </c>
      <c r="L155" s="9">
        <v>8625</v>
      </c>
      <c r="M155" s="10">
        <v>0.3</v>
      </c>
      <c r="N155" s="4" t="s">
        <v>24</v>
      </c>
      <c r="O155">
        <f t="shared" si="10"/>
        <v>2020</v>
      </c>
      <c r="P155" t="str">
        <f t="shared" si="11"/>
        <v>Nov</v>
      </c>
      <c r="Q155" t="str">
        <f t="shared" si="12"/>
        <v>Q4</v>
      </c>
      <c r="R155" t="str">
        <f t="shared" si="13"/>
        <v>Footwear</v>
      </c>
      <c r="S155" s="11">
        <f t="shared" si="14"/>
        <v>15</v>
      </c>
      <c r="T155" s="12"/>
    </row>
    <row r="156" spans="2:20" ht="14.25" customHeight="1" x14ac:dyDescent="0.35">
      <c r="B156" s="4" t="s">
        <v>30</v>
      </c>
      <c r="C156" s="4">
        <v>1128299</v>
      </c>
      <c r="D156" s="5">
        <v>44146</v>
      </c>
      <c r="E156" s="4" t="s">
        <v>31</v>
      </c>
      <c r="F156" s="4" t="s">
        <v>32</v>
      </c>
      <c r="G156" s="4" t="s">
        <v>33</v>
      </c>
      <c r="H156" s="6" t="s">
        <v>22</v>
      </c>
      <c r="I156" s="7">
        <v>55.000000000000007</v>
      </c>
      <c r="J156" s="8">
        <v>500</v>
      </c>
      <c r="K156" s="9">
        <v>27500.000000000004</v>
      </c>
      <c r="L156" s="9">
        <v>13750.000000000002</v>
      </c>
      <c r="M156" s="10">
        <v>0.5</v>
      </c>
      <c r="N156" s="4" t="s">
        <v>24</v>
      </c>
      <c r="O156">
        <f t="shared" si="10"/>
        <v>2020</v>
      </c>
      <c r="P156" t="str">
        <f t="shared" si="11"/>
        <v>Nov</v>
      </c>
      <c r="Q156" t="str">
        <f t="shared" si="12"/>
        <v>Q4</v>
      </c>
      <c r="R156" t="str">
        <f t="shared" si="13"/>
        <v>Apparel</v>
      </c>
      <c r="S156" s="11">
        <f t="shared" si="14"/>
        <v>27.500000000000004</v>
      </c>
      <c r="T156" s="12"/>
    </row>
    <row r="157" spans="2:20" ht="14.25" customHeight="1" x14ac:dyDescent="0.35">
      <c r="B157" s="4" t="s">
        <v>30</v>
      </c>
      <c r="C157" s="4">
        <v>1128299</v>
      </c>
      <c r="D157" s="5">
        <v>44147</v>
      </c>
      <c r="E157" s="4" t="s">
        <v>31</v>
      </c>
      <c r="F157" s="4" t="s">
        <v>32</v>
      </c>
      <c r="G157" s="4" t="s">
        <v>33</v>
      </c>
      <c r="H157" s="6" t="s">
        <v>23</v>
      </c>
      <c r="I157" s="7">
        <v>50</v>
      </c>
      <c r="J157" s="8">
        <v>700</v>
      </c>
      <c r="K157" s="9">
        <v>35000</v>
      </c>
      <c r="L157" s="9">
        <v>5250.0000000000009</v>
      </c>
      <c r="M157" s="10">
        <v>0.15000000000000002</v>
      </c>
      <c r="N157" s="4" t="s">
        <v>24</v>
      </c>
      <c r="O157">
        <f t="shared" si="10"/>
        <v>2020</v>
      </c>
      <c r="P157" t="str">
        <f t="shared" si="11"/>
        <v>Nov</v>
      </c>
      <c r="Q157" t="str">
        <f t="shared" si="12"/>
        <v>Q4</v>
      </c>
      <c r="R157" t="str">
        <f t="shared" si="13"/>
        <v>Apparel</v>
      </c>
      <c r="S157" s="11">
        <f t="shared" si="14"/>
        <v>7.5000000000000009</v>
      </c>
      <c r="T157" s="12"/>
    </row>
    <row r="158" spans="2:20" ht="14.25" customHeight="1" x14ac:dyDescent="0.35">
      <c r="B158" s="4" t="s">
        <v>30</v>
      </c>
      <c r="C158" s="4">
        <v>1128299</v>
      </c>
      <c r="D158" s="5">
        <v>44148</v>
      </c>
      <c r="E158" s="4" t="s">
        <v>31</v>
      </c>
      <c r="F158" s="4" t="s">
        <v>32</v>
      </c>
      <c r="G158" s="4" t="s">
        <v>33</v>
      </c>
      <c r="H158" s="6" t="s">
        <v>17</v>
      </c>
      <c r="I158" s="7">
        <v>50</v>
      </c>
      <c r="J158" s="8">
        <v>850</v>
      </c>
      <c r="K158" s="9">
        <v>42500</v>
      </c>
      <c r="L158" s="9">
        <v>14875.000000000002</v>
      </c>
      <c r="M158" s="10">
        <v>0.35000000000000003</v>
      </c>
      <c r="N158" s="4" t="s">
        <v>24</v>
      </c>
      <c r="O158">
        <f t="shared" si="10"/>
        <v>2020</v>
      </c>
      <c r="P158" t="str">
        <f t="shared" si="11"/>
        <v>Nov</v>
      </c>
      <c r="Q158" t="str">
        <f t="shared" si="12"/>
        <v>Q4</v>
      </c>
      <c r="R158" t="str">
        <f t="shared" si="13"/>
        <v>Footwear</v>
      </c>
      <c r="S158" s="11">
        <f t="shared" si="14"/>
        <v>17.500000000000004</v>
      </c>
      <c r="T158" s="12"/>
    </row>
    <row r="159" spans="2:20" ht="14.25" customHeight="1" x14ac:dyDescent="0.35">
      <c r="B159" s="4" t="s">
        <v>30</v>
      </c>
      <c r="C159" s="4">
        <v>1128299</v>
      </c>
      <c r="D159" s="5">
        <v>44149</v>
      </c>
      <c r="E159" s="4" t="s">
        <v>31</v>
      </c>
      <c r="F159" s="4" t="s">
        <v>32</v>
      </c>
      <c r="G159" s="4" t="s">
        <v>33</v>
      </c>
      <c r="H159" s="6" t="s">
        <v>19</v>
      </c>
      <c r="I159" s="7">
        <v>60</v>
      </c>
      <c r="J159" s="8">
        <v>700</v>
      </c>
      <c r="K159" s="9">
        <v>42000</v>
      </c>
      <c r="L159" s="9">
        <v>8400</v>
      </c>
      <c r="M159" s="10">
        <v>0.2</v>
      </c>
      <c r="N159" s="4" t="s">
        <v>24</v>
      </c>
      <c r="O159">
        <f t="shared" si="10"/>
        <v>2020</v>
      </c>
      <c r="P159" t="str">
        <f t="shared" si="11"/>
        <v>Nov</v>
      </c>
      <c r="Q159" t="str">
        <f t="shared" si="12"/>
        <v>Q4</v>
      </c>
      <c r="R159" t="str">
        <f t="shared" si="13"/>
        <v>Footwear</v>
      </c>
      <c r="S159" s="11">
        <f t="shared" si="14"/>
        <v>12</v>
      </c>
      <c r="T159" s="12"/>
    </row>
    <row r="160" spans="2:20" ht="14.25" customHeight="1" x14ac:dyDescent="0.35">
      <c r="B160" s="4" t="s">
        <v>30</v>
      </c>
      <c r="C160" s="4">
        <v>1128299</v>
      </c>
      <c r="D160" s="5">
        <v>44150</v>
      </c>
      <c r="E160" s="4" t="s">
        <v>31</v>
      </c>
      <c r="F160" s="4" t="s">
        <v>32</v>
      </c>
      <c r="G160" s="4" t="s">
        <v>33</v>
      </c>
      <c r="H160" s="6" t="s">
        <v>20</v>
      </c>
      <c r="I160" s="7">
        <v>60</v>
      </c>
      <c r="J160" s="8">
        <v>700</v>
      </c>
      <c r="K160" s="9">
        <v>42000</v>
      </c>
      <c r="L160" s="9">
        <v>14700.000000000002</v>
      </c>
      <c r="M160" s="10">
        <v>0.35000000000000003</v>
      </c>
      <c r="N160" s="4" t="s">
        <v>24</v>
      </c>
      <c r="O160">
        <f t="shared" si="10"/>
        <v>2020</v>
      </c>
      <c r="P160" t="str">
        <f t="shared" si="11"/>
        <v>Nov</v>
      </c>
      <c r="Q160" t="str">
        <f t="shared" si="12"/>
        <v>Q4</v>
      </c>
      <c r="R160" t="str">
        <f t="shared" si="13"/>
        <v>Footwear</v>
      </c>
      <c r="S160" s="11">
        <f t="shared" si="14"/>
        <v>21.000000000000004</v>
      </c>
      <c r="T160" s="12"/>
    </row>
    <row r="161" spans="2:20" ht="14.25" customHeight="1" x14ac:dyDescent="0.35">
      <c r="B161" s="4" t="s">
        <v>30</v>
      </c>
      <c r="C161" s="4">
        <v>1128299</v>
      </c>
      <c r="D161" s="5">
        <v>44187</v>
      </c>
      <c r="E161" s="4" t="s">
        <v>31</v>
      </c>
      <c r="F161" s="4" t="s">
        <v>32</v>
      </c>
      <c r="G161" s="4" t="s">
        <v>33</v>
      </c>
      <c r="H161" s="6" t="s">
        <v>21</v>
      </c>
      <c r="I161" s="7">
        <v>60</v>
      </c>
      <c r="J161" s="8">
        <v>600</v>
      </c>
      <c r="K161" s="9">
        <v>36000</v>
      </c>
      <c r="L161" s="9">
        <v>10800</v>
      </c>
      <c r="M161" s="10">
        <v>0.3</v>
      </c>
      <c r="N161" s="4" t="s">
        <v>24</v>
      </c>
      <c r="O161">
        <f t="shared" si="10"/>
        <v>2020</v>
      </c>
      <c r="P161" t="str">
        <f t="shared" si="11"/>
        <v>Dec</v>
      </c>
      <c r="Q161" t="str">
        <f t="shared" si="12"/>
        <v>Q4</v>
      </c>
      <c r="R161" t="str">
        <f t="shared" si="13"/>
        <v>Footwear</v>
      </c>
      <c r="S161" s="11">
        <f t="shared" si="14"/>
        <v>18</v>
      </c>
      <c r="T161" s="12"/>
    </row>
    <row r="162" spans="2:20" ht="14.25" customHeight="1" x14ac:dyDescent="0.35">
      <c r="B162" s="4" t="s">
        <v>30</v>
      </c>
      <c r="C162" s="4">
        <v>1128299</v>
      </c>
      <c r="D162" s="5">
        <v>44188</v>
      </c>
      <c r="E162" s="4" t="s">
        <v>31</v>
      </c>
      <c r="F162" s="4" t="s">
        <v>32</v>
      </c>
      <c r="G162" s="4" t="s">
        <v>33</v>
      </c>
      <c r="H162" s="6" t="s">
        <v>22</v>
      </c>
      <c r="I162" s="7">
        <v>65</v>
      </c>
      <c r="J162" s="8">
        <v>500</v>
      </c>
      <c r="K162" s="9">
        <v>32500</v>
      </c>
      <c r="L162" s="9">
        <v>16250</v>
      </c>
      <c r="M162" s="10">
        <v>0.5</v>
      </c>
      <c r="N162" s="4" t="s">
        <v>24</v>
      </c>
      <c r="O162">
        <f t="shared" si="10"/>
        <v>2020</v>
      </c>
      <c r="P162" t="str">
        <f t="shared" si="11"/>
        <v>Dec</v>
      </c>
      <c r="Q162" t="str">
        <f t="shared" si="12"/>
        <v>Q4</v>
      </c>
      <c r="R162" t="str">
        <f t="shared" si="13"/>
        <v>Apparel</v>
      </c>
      <c r="S162" s="11">
        <f t="shared" si="14"/>
        <v>32.5</v>
      </c>
      <c r="T162" s="12"/>
    </row>
    <row r="163" spans="2:20" ht="14.25" customHeight="1" x14ac:dyDescent="0.35">
      <c r="B163" s="4" t="s">
        <v>30</v>
      </c>
      <c r="C163" s="4">
        <v>1128299</v>
      </c>
      <c r="D163" s="5">
        <v>44189</v>
      </c>
      <c r="E163" s="4" t="s">
        <v>31</v>
      </c>
      <c r="F163" s="4" t="s">
        <v>32</v>
      </c>
      <c r="G163" s="4" t="s">
        <v>33</v>
      </c>
      <c r="H163" s="6" t="s">
        <v>23</v>
      </c>
      <c r="I163" s="7">
        <v>60</v>
      </c>
      <c r="J163" s="8">
        <v>700</v>
      </c>
      <c r="K163" s="9">
        <v>42000</v>
      </c>
      <c r="L163" s="9">
        <v>6300.0000000000009</v>
      </c>
      <c r="M163" s="10">
        <v>0.15000000000000002</v>
      </c>
      <c r="N163" s="4" t="s">
        <v>24</v>
      </c>
      <c r="O163">
        <f t="shared" si="10"/>
        <v>2020</v>
      </c>
      <c r="P163" t="str">
        <f t="shared" si="11"/>
        <v>Dec</v>
      </c>
      <c r="Q163" t="str">
        <f t="shared" si="12"/>
        <v>Q4</v>
      </c>
      <c r="R163" t="str">
        <f t="shared" si="13"/>
        <v>Apparel</v>
      </c>
      <c r="S163" s="11">
        <f t="shared" si="14"/>
        <v>9.0000000000000018</v>
      </c>
      <c r="T163" s="12"/>
    </row>
    <row r="164" spans="2:20" ht="14.25" customHeight="1" x14ac:dyDescent="0.35">
      <c r="B164" s="4" t="s">
        <v>30</v>
      </c>
      <c r="C164" s="4">
        <v>1128299</v>
      </c>
      <c r="D164" s="5">
        <v>44190</v>
      </c>
      <c r="E164" s="4" t="s">
        <v>31</v>
      </c>
      <c r="F164" s="4" t="s">
        <v>32</v>
      </c>
      <c r="G164" s="4" t="s">
        <v>33</v>
      </c>
      <c r="H164" s="6" t="s">
        <v>17</v>
      </c>
      <c r="I164" s="7">
        <v>60</v>
      </c>
      <c r="J164" s="8">
        <v>875</v>
      </c>
      <c r="K164" s="9">
        <v>52500</v>
      </c>
      <c r="L164" s="9">
        <v>18375</v>
      </c>
      <c r="M164" s="10">
        <v>0.35000000000000003</v>
      </c>
      <c r="N164" s="4" t="s">
        <v>24</v>
      </c>
      <c r="O164">
        <f t="shared" si="10"/>
        <v>2020</v>
      </c>
      <c r="P164" t="str">
        <f t="shared" si="11"/>
        <v>Dec</v>
      </c>
      <c r="Q164" t="str">
        <f t="shared" si="12"/>
        <v>Q4</v>
      </c>
      <c r="R164" t="str">
        <f t="shared" si="13"/>
        <v>Footwear</v>
      </c>
      <c r="S164" s="11">
        <f t="shared" si="14"/>
        <v>21</v>
      </c>
      <c r="T164" s="12"/>
    </row>
    <row r="165" spans="2:20" ht="14.25" customHeight="1" x14ac:dyDescent="0.35">
      <c r="B165" s="4" t="s">
        <v>30</v>
      </c>
      <c r="C165" s="4">
        <v>1128299</v>
      </c>
      <c r="D165" s="5">
        <v>44191</v>
      </c>
      <c r="E165" s="4" t="s">
        <v>31</v>
      </c>
      <c r="F165" s="4" t="s">
        <v>32</v>
      </c>
      <c r="G165" s="4" t="s">
        <v>33</v>
      </c>
      <c r="H165" s="6" t="s">
        <v>19</v>
      </c>
      <c r="I165" s="7">
        <v>65</v>
      </c>
      <c r="J165" s="8">
        <v>675</v>
      </c>
      <c r="K165" s="9">
        <v>43875</v>
      </c>
      <c r="L165" s="9">
        <v>8775</v>
      </c>
      <c r="M165" s="10">
        <v>0.2</v>
      </c>
      <c r="N165" s="4" t="s">
        <v>24</v>
      </c>
      <c r="O165">
        <f t="shared" si="10"/>
        <v>2020</v>
      </c>
      <c r="P165" t="str">
        <f t="shared" si="11"/>
        <v>Dec</v>
      </c>
      <c r="Q165" t="str">
        <f t="shared" si="12"/>
        <v>Q4</v>
      </c>
      <c r="R165" t="str">
        <f t="shared" si="13"/>
        <v>Footwear</v>
      </c>
      <c r="S165" s="11">
        <f t="shared" si="14"/>
        <v>13</v>
      </c>
      <c r="T165" s="12"/>
    </row>
    <row r="166" spans="2:20" ht="14.25" customHeight="1" x14ac:dyDescent="0.35">
      <c r="B166" s="4" t="s">
        <v>30</v>
      </c>
      <c r="C166" s="4">
        <v>1128299</v>
      </c>
      <c r="D166" s="5">
        <v>44192</v>
      </c>
      <c r="E166" s="4" t="s">
        <v>31</v>
      </c>
      <c r="F166" s="4" t="s">
        <v>32</v>
      </c>
      <c r="G166" s="4" t="s">
        <v>33</v>
      </c>
      <c r="H166" s="6" t="s">
        <v>20</v>
      </c>
      <c r="I166" s="7">
        <v>65</v>
      </c>
      <c r="J166" s="8">
        <v>725</v>
      </c>
      <c r="K166" s="9">
        <v>47125</v>
      </c>
      <c r="L166" s="9">
        <v>16493.75</v>
      </c>
      <c r="M166" s="10">
        <v>0.35000000000000003</v>
      </c>
      <c r="N166" s="4" t="s">
        <v>24</v>
      </c>
      <c r="O166">
        <f t="shared" si="10"/>
        <v>2020</v>
      </c>
      <c r="P166" t="str">
        <f t="shared" si="11"/>
        <v>Dec</v>
      </c>
      <c r="Q166" t="str">
        <f t="shared" si="12"/>
        <v>Q4</v>
      </c>
      <c r="R166" t="str">
        <f t="shared" si="13"/>
        <v>Footwear</v>
      </c>
      <c r="S166" s="11">
        <f t="shared" si="14"/>
        <v>22.75</v>
      </c>
      <c r="T166" s="12"/>
    </row>
    <row r="167" spans="2:20" ht="14.25" customHeight="1" x14ac:dyDescent="0.35">
      <c r="B167" s="4" t="s">
        <v>30</v>
      </c>
      <c r="C167" s="4">
        <v>1128299</v>
      </c>
      <c r="D167" s="5">
        <v>44193</v>
      </c>
      <c r="E167" s="4" t="s">
        <v>31</v>
      </c>
      <c r="F167" s="4" t="s">
        <v>32</v>
      </c>
      <c r="G167" s="4" t="s">
        <v>33</v>
      </c>
      <c r="H167" s="6" t="s">
        <v>21</v>
      </c>
      <c r="I167" s="7">
        <v>60</v>
      </c>
      <c r="J167" s="8">
        <v>625</v>
      </c>
      <c r="K167" s="9">
        <v>37500</v>
      </c>
      <c r="L167" s="9">
        <v>11250</v>
      </c>
      <c r="M167" s="10">
        <v>0.3</v>
      </c>
      <c r="N167" s="4" t="s">
        <v>24</v>
      </c>
      <c r="O167">
        <f t="shared" si="10"/>
        <v>2020</v>
      </c>
      <c r="P167" t="str">
        <f t="shared" si="11"/>
        <v>Dec</v>
      </c>
      <c r="Q167" t="str">
        <f t="shared" si="12"/>
        <v>Q4</v>
      </c>
      <c r="R167" t="str">
        <f t="shared" si="13"/>
        <v>Footwear</v>
      </c>
      <c r="S167" s="11">
        <f t="shared" si="14"/>
        <v>18</v>
      </c>
      <c r="T167" s="12"/>
    </row>
    <row r="168" spans="2:20" ht="14.25" customHeight="1" x14ac:dyDescent="0.35">
      <c r="B168" s="4" t="s">
        <v>30</v>
      </c>
      <c r="C168" s="4">
        <v>1128299</v>
      </c>
      <c r="D168" s="5">
        <v>44194</v>
      </c>
      <c r="E168" s="4" t="s">
        <v>31</v>
      </c>
      <c r="F168" s="4" t="s">
        <v>32</v>
      </c>
      <c r="G168" s="4" t="s">
        <v>33</v>
      </c>
      <c r="H168" s="6" t="s">
        <v>22</v>
      </c>
      <c r="I168" s="7">
        <v>65</v>
      </c>
      <c r="J168" s="8">
        <v>525</v>
      </c>
      <c r="K168" s="9">
        <v>34125</v>
      </c>
      <c r="L168" s="9">
        <v>17062.5</v>
      </c>
      <c r="M168" s="10">
        <v>0.5</v>
      </c>
      <c r="N168" s="4" t="s">
        <v>24</v>
      </c>
      <c r="O168">
        <f t="shared" si="10"/>
        <v>2020</v>
      </c>
      <c r="P168" t="str">
        <f t="shared" si="11"/>
        <v>Dec</v>
      </c>
      <c r="Q168" t="str">
        <f t="shared" si="12"/>
        <v>Q4</v>
      </c>
      <c r="R168" t="str">
        <f t="shared" si="13"/>
        <v>Apparel</v>
      </c>
      <c r="S168" s="11">
        <f t="shared" si="14"/>
        <v>32.5</v>
      </c>
      <c r="T168" s="12"/>
    </row>
    <row r="169" spans="2:20" ht="14.25" customHeight="1" x14ac:dyDescent="0.35">
      <c r="B169" s="4" t="s">
        <v>30</v>
      </c>
      <c r="C169" s="4">
        <v>1128299</v>
      </c>
      <c r="D169" s="5">
        <v>44195</v>
      </c>
      <c r="E169" s="4" t="s">
        <v>31</v>
      </c>
      <c r="F169" s="4" t="s">
        <v>32</v>
      </c>
      <c r="G169" s="4" t="s">
        <v>33</v>
      </c>
      <c r="H169" s="6" t="s">
        <v>23</v>
      </c>
      <c r="I169" s="7">
        <v>80</v>
      </c>
      <c r="J169" s="8">
        <v>700</v>
      </c>
      <c r="K169" s="9">
        <v>56000</v>
      </c>
      <c r="L169" s="9">
        <v>8400.0000000000018</v>
      </c>
      <c r="M169" s="10">
        <v>0.15000000000000002</v>
      </c>
      <c r="N169" s="4" t="s">
        <v>24</v>
      </c>
      <c r="O169">
        <f t="shared" si="10"/>
        <v>2020</v>
      </c>
      <c r="P169" t="str">
        <f t="shared" si="11"/>
        <v>Dec</v>
      </c>
      <c r="Q169" t="str">
        <f t="shared" si="12"/>
        <v>Q4</v>
      </c>
      <c r="R169" t="str">
        <f t="shared" si="13"/>
        <v>Apparel</v>
      </c>
      <c r="S169" s="11">
        <f t="shared" si="14"/>
        <v>12.000000000000002</v>
      </c>
      <c r="T169" s="12"/>
    </row>
    <row r="170" spans="2:20" ht="14.25" customHeight="1" x14ac:dyDescent="0.35">
      <c r="B170" s="4" t="s">
        <v>30</v>
      </c>
      <c r="C170" s="4">
        <v>1128299</v>
      </c>
      <c r="D170" s="5">
        <v>44196</v>
      </c>
      <c r="E170" s="4" t="s">
        <v>31</v>
      </c>
      <c r="F170" s="4" t="s">
        <v>32</v>
      </c>
      <c r="G170" s="4" t="s">
        <v>33</v>
      </c>
      <c r="H170" s="6" t="s">
        <v>17</v>
      </c>
      <c r="I170" s="7">
        <v>60</v>
      </c>
      <c r="J170" s="8">
        <v>900</v>
      </c>
      <c r="K170" s="9">
        <v>54000</v>
      </c>
      <c r="L170" s="9">
        <v>21600</v>
      </c>
      <c r="M170" s="10">
        <v>0.4</v>
      </c>
      <c r="N170" s="4" t="s">
        <v>24</v>
      </c>
      <c r="O170">
        <f t="shared" si="10"/>
        <v>2020</v>
      </c>
      <c r="P170" t="str">
        <f t="shared" si="11"/>
        <v>Dec</v>
      </c>
      <c r="Q170" t="str">
        <f t="shared" si="12"/>
        <v>Q4</v>
      </c>
      <c r="R170" t="str">
        <f t="shared" si="13"/>
        <v>Footwear</v>
      </c>
      <c r="S170" s="11">
        <f t="shared" si="14"/>
        <v>24</v>
      </c>
      <c r="T170" s="12"/>
    </row>
    <row r="171" spans="2:20" ht="14.25" customHeight="1" x14ac:dyDescent="0.35">
      <c r="B171" s="4" t="s">
        <v>30</v>
      </c>
      <c r="C171" s="4">
        <v>1128299</v>
      </c>
      <c r="D171" s="5">
        <v>44197</v>
      </c>
      <c r="E171" s="4" t="s">
        <v>31</v>
      </c>
      <c r="F171" s="4" t="s">
        <v>32</v>
      </c>
      <c r="G171" s="4" t="s">
        <v>33</v>
      </c>
      <c r="H171" s="6" t="s">
        <v>19</v>
      </c>
      <c r="I171" s="7">
        <v>65</v>
      </c>
      <c r="J171" s="8">
        <v>750</v>
      </c>
      <c r="K171" s="9">
        <v>48750</v>
      </c>
      <c r="L171" s="9">
        <v>12187.5</v>
      </c>
      <c r="M171" s="10">
        <v>0.25</v>
      </c>
      <c r="N171" s="4" t="s">
        <v>24</v>
      </c>
      <c r="O171">
        <f t="shared" si="10"/>
        <v>2021</v>
      </c>
      <c r="P171" t="str">
        <f t="shared" si="11"/>
        <v>Jan</v>
      </c>
      <c r="Q171" t="str">
        <f t="shared" si="12"/>
        <v>Q1</v>
      </c>
      <c r="R171" t="str">
        <f t="shared" si="13"/>
        <v>Footwear</v>
      </c>
      <c r="S171" s="11">
        <f t="shared" si="14"/>
        <v>16.25</v>
      </c>
      <c r="T171" s="12"/>
    </row>
    <row r="172" spans="2:20" ht="14.25" customHeight="1" x14ac:dyDescent="0.35">
      <c r="B172" s="4" t="s">
        <v>30</v>
      </c>
      <c r="C172" s="4">
        <v>1128299</v>
      </c>
      <c r="D172" s="5">
        <v>44198</v>
      </c>
      <c r="E172" s="4" t="s">
        <v>31</v>
      </c>
      <c r="F172" s="4" t="s">
        <v>32</v>
      </c>
      <c r="G172" s="4" t="s">
        <v>33</v>
      </c>
      <c r="H172" s="6" t="s">
        <v>20</v>
      </c>
      <c r="I172" s="7">
        <v>65</v>
      </c>
      <c r="J172" s="8">
        <v>750</v>
      </c>
      <c r="K172" s="9">
        <v>48750</v>
      </c>
      <c r="L172" s="9">
        <v>19500</v>
      </c>
      <c r="M172" s="10">
        <v>0.4</v>
      </c>
      <c r="N172" s="4" t="s">
        <v>24</v>
      </c>
      <c r="O172">
        <f t="shared" si="10"/>
        <v>2021</v>
      </c>
      <c r="P172" t="str">
        <f t="shared" si="11"/>
        <v>Jan</v>
      </c>
      <c r="Q172" t="str">
        <f t="shared" si="12"/>
        <v>Q1</v>
      </c>
      <c r="R172" t="str">
        <f t="shared" si="13"/>
        <v>Footwear</v>
      </c>
      <c r="S172" s="11">
        <f t="shared" si="14"/>
        <v>26</v>
      </c>
      <c r="T172" s="12"/>
    </row>
    <row r="173" spans="2:20" ht="14.25" customHeight="1" x14ac:dyDescent="0.35">
      <c r="B173" s="4" t="s">
        <v>30</v>
      </c>
      <c r="C173" s="4">
        <v>1128299</v>
      </c>
      <c r="D173" s="5">
        <v>44199</v>
      </c>
      <c r="E173" s="4" t="s">
        <v>31</v>
      </c>
      <c r="F173" s="4" t="s">
        <v>32</v>
      </c>
      <c r="G173" s="4" t="s">
        <v>33</v>
      </c>
      <c r="H173" s="6" t="s">
        <v>21</v>
      </c>
      <c r="I173" s="7">
        <v>60</v>
      </c>
      <c r="J173" s="8">
        <v>650</v>
      </c>
      <c r="K173" s="9">
        <v>39000</v>
      </c>
      <c r="L173" s="9">
        <v>13650</v>
      </c>
      <c r="M173" s="10">
        <v>0.35</v>
      </c>
      <c r="N173" s="4" t="s">
        <v>24</v>
      </c>
      <c r="O173">
        <f t="shared" si="10"/>
        <v>2021</v>
      </c>
      <c r="P173" t="str">
        <f t="shared" si="11"/>
        <v>Jan</v>
      </c>
      <c r="Q173" t="str">
        <f t="shared" si="12"/>
        <v>Q1</v>
      </c>
      <c r="R173" t="str">
        <f t="shared" si="13"/>
        <v>Footwear</v>
      </c>
      <c r="S173" s="11">
        <f t="shared" si="14"/>
        <v>21</v>
      </c>
      <c r="T173" s="12"/>
    </row>
    <row r="174" spans="2:20" ht="14.25" customHeight="1" x14ac:dyDescent="0.35">
      <c r="B174" s="4" t="s">
        <v>30</v>
      </c>
      <c r="C174" s="4">
        <v>1128299</v>
      </c>
      <c r="D174" s="5">
        <v>44200</v>
      </c>
      <c r="E174" s="4" t="s">
        <v>31</v>
      </c>
      <c r="F174" s="4" t="s">
        <v>32</v>
      </c>
      <c r="G174" s="4" t="s">
        <v>33</v>
      </c>
      <c r="H174" s="6" t="s">
        <v>22</v>
      </c>
      <c r="I174" s="7">
        <v>65</v>
      </c>
      <c r="J174" s="8">
        <v>550</v>
      </c>
      <c r="K174" s="9">
        <v>35750</v>
      </c>
      <c r="L174" s="9">
        <v>19662.5</v>
      </c>
      <c r="M174" s="10">
        <v>0.55000000000000004</v>
      </c>
      <c r="N174" s="4" t="s">
        <v>24</v>
      </c>
      <c r="O174">
        <f t="shared" si="10"/>
        <v>2021</v>
      </c>
      <c r="P174" t="str">
        <f t="shared" si="11"/>
        <v>Jan</v>
      </c>
      <c r="Q174" t="str">
        <f t="shared" si="12"/>
        <v>Q1</v>
      </c>
      <c r="R174" t="str">
        <f t="shared" si="13"/>
        <v>Apparel</v>
      </c>
      <c r="S174" s="11">
        <f t="shared" si="14"/>
        <v>35.75</v>
      </c>
      <c r="T174" s="12"/>
    </row>
    <row r="175" spans="2:20" ht="14.25" customHeight="1" x14ac:dyDescent="0.35">
      <c r="B175" s="4" t="s">
        <v>30</v>
      </c>
      <c r="C175" s="4">
        <v>1128299</v>
      </c>
      <c r="D175" s="5">
        <v>44201</v>
      </c>
      <c r="E175" s="4" t="s">
        <v>31</v>
      </c>
      <c r="F175" s="4" t="s">
        <v>32</v>
      </c>
      <c r="G175" s="4" t="s">
        <v>33</v>
      </c>
      <c r="H175" s="6" t="s">
        <v>23</v>
      </c>
      <c r="I175" s="7">
        <v>80</v>
      </c>
      <c r="J175" s="8">
        <v>725</v>
      </c>
      <c r="K175" s="9">
        <v>58000</v>
      </c>
      <c r="L175" s="9">
        <v>11600</v>
      </c>
      <c r="M175" s="10">
        <v>0.2</v>
      </c>
      <c r="N175" s="4" t="s">
        <v>24</v>
      </c>
      <c r="O175">
        <f t="shared" si="10"/>
        <v>2021</v>
      </c>
      <c r="P175" t="str">
        <f t="shared" si="11"/>
        <v>Jan</v>
      </c>
      <c r="Q175" t="str">
        <f t="shared" si="12"/>
        <v>Q1</v>
      </c>
      <c r="R175" t="str">
        <f t="shared" si="13"/>
        <v>Apparel</v>
      </c>
      <c r="S175" s="11">
        <f t="shared" si="14"/>
        <v>16</v>
      </c>
      <c r="T175" s="12"/>
    </row>
    <row r="176" spans="2:20" ht="14.25" customHeight="1" x14ac:dyDescent="0.35">
      <c r="B176" s="4" t="s">
        <v>30</v>
      </c>
      <c r="C176" s="4">
        <v>1128299</v>
      </c>
      <c r="D176" s="5">
        <v>44202</v>
      </c>
      <c r="E176" s="4" t="s">
        <v>31</v>
      </c>
      <c r="F176" s="4" t="s">
        <v>32</v>
      </c>
      <c r="G176" s="4" t="s">
        <v>33</v>
      </c>
      <c r="H176" s="6" t="s">
        <v>17</v>
      </c>
      <c r="I176" s="7">
        <v>60</v>
      </c>
      <c r="J176" s="8">
        <v>975</v>
      </c>
      <c r="K176" s="9">
        <v>58500</v>
      </c>
      <c r="L176" s="9">
        <v>23400</v>
      </c>
      <c r="M176" s="10">
        <v>0.4</v>
      </c>
      <c r="N176" s="4" t="s">
        <v>24</v>
      </c>
      <c r="O176">
        <f t="shared" si="10"/>
        <v>2021</v>
      </c>
      <c r="P176" t="str">
        <f t="shared" si="11"/>
        <v>Jan</v>
      </c>
      <c r="Q176" t="str">
        <f t="shared" si="12"/>
        <v>Q1</v>
      </c>
      <c r="R176" t="str">
        <f t="shared" si="13"/>
        <v>Footwear</v>
      </c>
      <c r="S176" s="11">
        <f t="shared" si="14"/>
        <v>24</v>
      </c>
      <c r="T176" s="12"/>
    </row>
    <row r="177" spans="2:20" ht="14.25" customHeight="1" x14ac:dyDescent="0.35">
      <c r="B177" s="4" t="s">
        <v>30</v>
      </c>
      <c r="C177" s="4">
        <v>1128299</v>
      </c>
      <c r="D177" s="5">
        <v>44203</v>
      </c>
      <c r="E177" s="4" t="s">
        <v>31</v>
      </c>
      <c r="F177" s="4" t="s">
        <v>32</v>
      </c>
      <c r="G177" s="4" t="s">
        <v>33</v>
      </c>
      <c r="H177" s="6" t="s">
        <v>19</v>
      </c>
      <c r="I177" s="7">
        <v>65</v>
      </c>
      <c r="J177" s="8">
        <v>825</v>
      </c>
      <c r="K177" s="9">
        <v>53625</v>
      </c>
      <c r="L177" s="9">
        <v>13406.25</v>
      </c>
      <c r="M177" s="10">
        <v>0.25</v>
      </c>
      <c r="N177" s="4" t="s">
        <v>24</v>
      </c>
      <c r="O177">
        <f t="shared" si="10"/>
        <v>2021</v>
      </c>
      <c r="P177" t="str">
        <f t="shared" si="11"/>
        <v>Jan</v>
      </c>
      <c r="Q177" t="str">
        <f t="shared" si="12"/>
        <v>Q1</v>
      </c>
      <c r="R177" t="str">
        <f t="shared" si="13"/>
        <v>Footwear</v>
      </c>
      <c r="S177" s="11">
        <f t="shared" si="14"/>
        <v>16.25</v>
      </c>
      <c r="T177" s="12"/>
    </row>
    <row r="178" spans="2:20" ht="14.25" customHeight="1" x14ac:dyDescent="0.35">
      <c r="B178" s="4" t="s">
        <v>30</v>
      </c>
      <c r="C178" s="4">
        <v>1128299</v>
      </c>
      <c r="D178" s="5">
        <v>44204</v>
      </c>
      <c r="E178" s="4" t="s">
        <v>31</v>
      </c>
      <c r="F178" s="4" t="s">
        <v>32</v>
      </c>
      <c r="G178" s="4" t="s">
        <v>33</v>
      </c>
      <c r="H178" s="6" t="s">
        <v>20</v>
      </c>
      <c r="I178" s="7">
        <v>65</v>
      </c>
      <c r="J178" s="8">
        <v>825</v>
      </c>
      <c r="K178" s="9">
        <v>53625</v>
      </c>
      <c r="L178" s="9">
        <v>21450</v>
      </c>
      <c r="M178" s="10">
        <v>0.4</v>
      </c>
      <c r="N178" s="4" t="s">
        <v>24</v>
      </c>
      <c r="O178">
        <f t="shared" si="10"/>
        <v>2021</v>
      </c>
      <c r="P178" t="str">
        <f t="shared" si="11"/>
        <v>Jan</v>
      </c>
      <c r="Q178" t="str">
        <f t="shared" si="12"/>
        <v>Q1</v>
      </c>
      <c r="R178" t="str">
        <f t="shared" si="13"/>
        <v>Footwear</v>
      </c>
      <c r="S178" s="11">
        <f t="shared" si="14"/>
        <v>26</v>
      </c>
      <c r="T178" s="12"/>
    </row>
    <row r="179" spans="2:20" ht="14.25" customHeight="1" x14ac:dyDescent="0.35">
      <c r="B179" s="4" t="s">
        <v>30</v>
      </c>
      <c r="C179" s="4">
        <v>1128299</v>
      </c>
      <c r="D179" s="5">
        <v>44205</v>
      </c>
      <c r="E179" s="4" t="s">
        <v>31</v>
      </c>
      <c r="F179" s="4" t="s">
        <v>32</v>
      </c>
      <c r="G179" s="4" t="s">
        <v>33</v>
      </c>
      <c r="H179" s="6" t="s">
        <v>21</v>
      </c>
      <c r="I179" s="7">
        <v>60</v>
      </c>
      <c r="J179" s="8">
        <v>700</v>
      </c>
      <c r="K179" s="9">
        <v>42000</v>
      </c>
      <c r="L179" s="9">
        <v>14699.999999999998</v>
      </c>
      <c r="M179" s="10">
        <v>0.35</v>
      </c>
      <c r="N179" s="4" t="s">
        <v>24</v>
      </c>
      <c r="O179">
        <f t="shared" si="10"/>
        <v>2021</v>
      </c>
      <c r="P179" t="str">
        <f t="shared" si="11"/>
        <v>Jan</v>
      </c>
      <c r="Q179" t="str">
        <f t="shared" si="12"/>
        <v>Q1</v>
      </c>
      <c r="R179" t="str">
        <f t="shared" si="13"/>
        <v>Footwear</v>
      </c>
      <c r="S179" s="11">
        <f t="shared" si="14"/>
        <v>20.999999999999996</v>
      </c>
      <c r="T179" s="12"/>
    </row>
    <row r="180" spans="2:20" ht="14.25" customHeight="1" x14ac:dyDescent="0.35">
      <c r="B180" s="4" t="s">
        <v>30</v>
      </c>
      <c r="C180" s="4">
        <v>1128299</v>
      </c>
      <c r="D180" s="5">
        <v>44206</v>
      </c>
      <c r="E180" s="4" t="s">
        <v>31</v>
      </c>
      <c r="F180" s="4" t="s">
        <v>32</v>
      </c>
      <c r="G180" s="4" t="s">
        <v>33</v>
      </c>
      <c r="H180" s="6" t="s">
        <v>22</v>
      </c>
      <c r="I180" s="7">
        <v>65</v>
      </c>
      <c r="J180" s="8">
        <v>575</v>
      </c>
      <c r="K180" s="9">
        <v>37375</v>
      </c>
      <c r="L180" s="9">
        <v>20556.25</v>
      </c>
      <c r="M180" s="10">
        <v>0.55000000000000004</v>
      </c>
      <c r="N180" s="4" t="s">
        <v>24</v>
      </c>
      <c r="O180">
        <f t="shared" si="10"/>
        <v>2021</v>
      </c>
      <c r="P180" t="str">
        <f t="shared" si="11"/>
        <v>Jan</v>
      </c>
      <c r="Q180" t="str">
        <f t="shared" si="12"/>
        <v>Q1</v>
      </c>
      <c r="R180" t="str">
        <f t="shared" si="13"/>
        <v>Apparel</v>
      </c>
      <c r="S180" s="11">
        <f t="shared" si="14"/>
        <v>35.75</v>
      </c>
      <c r="T180" s="12"/>
    </row>
    <row r="181" spans="2:20" ht="14.25" customHeight="1" x14ac:dyDescent="0.35">
      <c r="B181" s="4" t="s">
        <v>30</v>
      </c>
      <c r="C181" s="4">
        <v>1128299</v>
      </c>
      <c r="D181" s="5">
        <v>44207</v>
      </c>
      <c r="E181" s="4" t="s">
        <v>31</v>
      </c>
      <c r="F181" s="4" t="s">
        <v>32</v>
      </c>
      <c r="G181" s="4" t="s">
        <v>33</v>
      </c>
      <c r="H181" s="6" t="s">
        <v>23</v>
      </c>
      <c r="I181" s="7">
        <v>80</v>
      </c>
      <c r="J181" s="8">
        <v>875</v>
      </c>
      <c r="K181" s="9">
        <v>70000</v>
      </c>
      <c r="L181" s="9">
        <v>14000</v>
      </c>
      <c r="M181" s="10">
        <v>0.2</v>
      </c>
      <c r="N181" s="4" t="s">
        <v>24</v>
      </c>
      <c r="O181">
        <f t="shared" si="10"/>
        <v>2021</v>
      </c>
      <c r="P181" t="str">
        <f t="shared" si="11"/>
        <v>Jan</v>
      </c>
      <c r="Q181" t="str">
        <f t="shared" si="12"/>
        <v>Q1</v>
      </c>
      <c r="R181" t="str">
        <f t="shared" si="13"/>
        <v>Apparel</v>
      </c>
      <c r="S181" s="11">
        <f t="shared" si="14"/>
        <v>16</v>
      </c>
      <c r="T181" s="12"/>
    </row>
    <row r="182" spans="2:20" ht="14.25" customHeight="1" x14ac:dyDescent="0.35">
      <c r="B182" s="4" t="s">
        <v>30</v>
      </c>
      <c r="C182" s="4">
        <v>1128299</v>
      </c>
      <c r="D182" s="5">
        <v>44208</v>
      </c>
      <c r="E182" s="4" t="s">
        <v>31</v>
      </c>
      <c r="F182" s="4" t="s">
        <v>32</v>
      </c>
      <c r="G182" s="4" t="s">
        <v>33</v>
      </c>
      <c r="H182" s="6" t="s">
        <v>17</v>
      </c>
      <c r="I182" s="7">
        <v>60</v>
      </c>
      <c r="J182" s="8">
        <v>1025</v>
      </c>
      <c r="K182" s="9">
        <v>61500</v>
      </c>
      <c r="L182" s="9">
        <v>21525.000000000004</v>
      </c>
      <c r="M182" s="10">
        <v>0.35000000000000003</v>
      </c>
      <c r="N182" s="4" t="s">
        <v>24</v>
      </c>
      <c r="O182">
        <f t="shared" si="10"/>
        <v>2021</v>
      </c>
      <c r="P182" t="str">
        <f t="shared" si="11"/>
        <v>Jan</v>
      </c>
      <c r="Q182" t="str">
        <f t="shared" si="12"/>
        <v>Q1</v>
      </c>
      <c r="R182" t="str">
        <f t="shared" si="13"/>
        <v>Footwear</v>
      </c>
      <c r="S182" s="11">
        <f t="shared" si="14"/>
        <v>21.000000000000004</v>
      </c>
      <c r="T182" s="12"/>
    </row>
    <row r="183" spans="2:20" ht="14.25" customHeight="1" x14ac:dyDescent="0.35">
      <c r="B183" s="4" t="s">
        <v>30</v>
      </c>
      <c r="C183" s="4">
        <v>1128299</v>
      </c>
      <c r="D183" s="5">
        <v>44209</v>
      </c>
      <c r="E183" s="4" t="s">
        <v>31</v>
      </c>
      <c r="F183" s="4" t="s">
        <v>32</v>
      </c>
      <c r="G183" s="4" t="s">
        <v>33</v>
      </c>
      <c r="H183" s="6" t="s">
        <v>19</v>
      </c>
      <c r="I183" s="7">
        <v>65</v>
      </c>
      <c r="J183" s="8">
        <v>875</v>
      </c>
      <c r="K183" s="9">
        <v>56875</v>
      </c>
      <c r="L183" s="9">
        <v>11375</v>
      </c>
      <c r="M183" s="10">
        <v>0.2</v>
      </c>
      <c r="N183" s="4" t="s">
        <v>24</v>
      </c>
      <c r="O183">
        <f t="shared" si="10"/>
        <v>2021</v>
      </c>
      <c r="P183" t="str">
        <f t="shared" si="11"/>
        <v>Jan</v>
      </c>
      <c r="Q183" t="str">
        <f t="shared" si="12"/>
        <v>Q1</v>
      </c>
      <c r="R183" t="str">
        <f t="shared" si="13"/>
        <v>Footwear</v>
      </c>
      <c r="S183" s="11">
        <f t="shared" si="14"/>
        <v>13</v>
      </c>
      <c r="T183" s="12"/>
    </row>
    <row r="184" spans="2:20" ht="14.25" customHeight="1" x14ac:dyDescent="0.35">
      <c r="B184" s="4" t="s">
        <v>30</v>
      </c>
      <c r="C184" s="4">
        <v>1128299</v>
      </c>
      <c r="D184" s="5">
        <v>44210</v>
      </c>
      <c r="E184" s="4" t="s">
        <v>31</v>
      </c>
      <c r="F184" s="4" t="s">
        <v>32</v>
      </c>
      <c r="G184" s="4" t="s">
        <v>33</v>
      </c>
      <c r="H184" s="6" t="s">
        <v>20</v>
      </c>
      <c r="I184" s="7">
        <v>65</v>
      </c>
      <c r="J184" s="8">
        <v>825</v>
      </c>
      <c r="K184" s="9">
        <v>53625</v>
      </c>
      <c r="L184" s="9">
        <v>18768.75</v>
      </c>
      <c r="M184" s="10">
        <v>0.35000000000000003</v>
      </c>
      <c r="N184" s="4" t="s">
        <v>24</v>
      </c>
      <c r="O184">
        <f t="shared" si="10"/>
        <v>2021</v>
      </c>
      <c r="P184" t="str">
        <f t="shared" si="11"/>
        <v>Jan</v>
      </c>
      <c r="Q184" t="str">
        <f t="shared" si="12"/>
        <v>Q1</v>
      </c>
      <c r="R184" t="str">
        <f t="shared" si="13"/>
        <v>Footwear</v>
      </c>
      <c r="S184" s="11">
        <f t="shared" si="14"/>
        <v>22.75</v>
      </c>
      <c r="T184" s="12"/>
    </row>
    <row r="185" spans="2:20" ht="14.25" customHeight="1" x14ac:dyDescent="0.35">
      <c r="B185" s="4" t="s">
        <v>30</v>
      </c>
      <c r="C185" s="4">
        <v>1128299</v>
      </c>
      <c r="D185" s="5">
        <v>44211</v>
      </c>
      <c r="E185" s="4" t="s">
        <v>31</v>
      </c>
      <c r="F185" s="4" t="s">
        <v>32</v>
      </c>
      <c r="G185" s="4" t="s">
        <v>33</v>
      </c>
      <c r="H185" s="6" t="s">
        <v>21</v>
      </c>
      <c r="I185" s="7">
        <v>60</v>
      </c>
      <c r="J185" s="8">
        <v>725</v>
      </c>
      <c r="K185" s="9">
        <v>43500</v>
      </c>
      <c r="L185" s="9">
        <v>13050</v>
      </c>
      <c r="M185" s="10">
        <v>0.3</v>
      </c>
      <c r="N185" s="4" t="s">
        <v>24</v>
      </c>
      <c r="O185">
        <f t="shared" si="10"/>
        <v>2021</v>
      </c>
      <c r="P185" t="str">
        <f t="shared" si="11"/>
        <v>Jan</v>
      </c>
      <c r="Q185" t="str">
        <f t="shared" si="12"/>
        <v>Q1</v>
      </c>
      <c r="R185" t="str">
        <f t="shared" si="13"/>
        <v>Footwear</v>
      </c>
      <c r="S185" s="11">
        <f t="shared" si="14"/>
        <v>18</v>
      </c>
      <c r="T185" s="12"/>
    </row>
    <row r="186" spans="2:20" ht="14.25" customHeight="1" x14ac:dyDescent="0.35">
      <c r="B186" s="4" t="s">
        <v>30</v>
      </c>
      <c r="C186" s="4">
        <v>1128299</v>
      </c>
      <c r="D186" s="5">
        <v>44212</v>
      </c>
      <c r="E186" s="4" t="s">
        <v>31</v>
      </c>
      <c r="F186" s="4" t="s">
        <v>32</v>
      </c>
      <c r="G186" s="4" t="s">
        <v>33</v>
      </c>
      <c r="H186" s="6" t="s">
        <v>22</v>
      </c>
      <c r="I186" s="7">
        <v>65</v>
      </c>
      <c r="J186" s="8">
        <v>775</v>
      </c>
      <c r="K186" s="9">
        <v>50375</v>
      </c>
      <c r="L186" s="9">
        <v>25187.5</v>
      </c>
      <c r="M186" s="10">
        <v>0.5</v>
      </c>
      <c r="N186" s="4" t="s">
        <v>24</v>
      </c>
      <c r="O186">
        <f t="shared" si="10"/>
        <v>2021</v>
      </c>
      <c r="P186" t="str">
        <f t="shared" si="11"/>
        <v>Jan</v>
      </c>
      <c r="Q186" t="str">
        <f t="shared" si="12"/>
        <v>Q1</v>
      </c>
      <c r="R186" t="str">
        <f t="shared" si="13"/>
        <v>Apparel</v>
      </c>
      <c r="S186" s="11">
        <f t="shared" si="14"/>
        <v>32.5</v>
      </c>
      <c r="T186" s="12"/>
    </row>
    <row r="187" spans="2:20" ht="14.25" customHeight="1" x14ac:dyDescent="0.35">
      <c r="B187" s="4" t="s">
        <v>30</v>
      </c>
      <c r="C187" s="4">
        <v>1128299</v>
      </c>
      <c r="D187" s="5">
        <v>44213</v>
      </c>
      <c r="E187" s="4" t="s">
        <v>31</v>
      </c>
      <c r="F187" s="4" t="s">
        <v>32</v>
      </c>
      <c r="G187" s="4" t="s">
        <v>33</v>
      </c>
      <c r="H187" s="6" t="s">
        <v>23</v>
      </c>
      <c r="I187" s="7">
        <v>80</v>
      </c>
      <c r="J187" s="8">
        <v>775</v>
      </c>
      <c r="K187" s="9">
        <v>62000</v>
      </c>
      <c r="L187" s="9">
        <v>9300.0000000000018</v>
      </c>
      <c r="M187" s="10">
        <v>0.15000000000000002</v>
      </c>
      <c r="N187" s="4" t="s">
        <v>24</v>
      </c>
      <c r="O187">
        <f t="shared" si="10"/>
        <v>2021</v>
      </c>
      <c r="P187" t="str">
        <f t="shared" si="11"/>
        <v>Jan</v>
      </c>
      <c r="Q187" t="str">
        <f t="shared" si="12"/>
        <v>Q1</v>
      </c>
      <c r="R187" t="str">
        <f t="shared" si="13"/>
        <v>Apparel</v>
      </c>
      <c r="S187" s="11">
        <f t="shared" si="14"/>
        <v>12.000000000000002</v>
      </c>
      <c r="T187" s="12"/>
    </row>
    <row r="188" spans="2:20" ht="14.25" customHeight="1" x14ac:dyDescent="0.35">
      <c r="B188" s="4" t="s">
        <v>30</v>
      </c>
      <c r="C188" s="4">
        <v>1128299</v>
      </c>
      <c r="D188" s="5">
        <v>44214</v>
      </c>
      <c r="E188" s="4" t="s">
        <v>31</v>
      </c>
      <c r="F188" s="4" t="s">
        <v>32</v>
      </c>
      <c r="G188" s="4" t="s">
        <v>33</v>
      </c>
      <c r="H188" s="6" t="s">
        <v>17</v>
      </c>
      <c r="I188" s="7">
        <v>65</v>
      </c>
      <c r="J188" s="8">
        <v>975</v>
      </c>
      <c r="K188" s="9">
        <v>63375</v>
      </c>
      <c r="L188" s="9">
        <v>22181.250000000004</v>
      </c>
      <c r="M188" s="10">
        <v>0.35000000000000003</v>
      </c>
      <c r="N188" s="4" t="s">
        <v>24</v>
      </c>
      <c r="O188">
        <f t="shared" si="10"/>
        <v>2021</v>
      </c>
      <c r="P188" t="str">
        <f t="shared" si="11"/>
        <v>Jan</v>
      </c>
      <c r="Q188" t="str">
        <f t="shared" si="12"/>
        <v>Q1</v>
      </c>
      <c r="R188" t="str">
        <f t="shared" si="13"/>
        <v>Footwear</v>
      </c>
      <c r="S188" s="11">
        <f t="shared" si="14"/>
        <v>22.750000000000004</v>
      </c>
      <c r="T188" s="12"/>
    </row>
    <row r="189" spans="2:20" ht="14.25" customHeight="1" x14ac:dyDescent="0.35">
      <c r="B189" s="4" t="s">
        <v>30</v>
      </c>
      <c r="C189" s="4">
        <v>1128299</v>
      </c>
      <c r="D189" s="5">
        <v>44215</v>
      </c>
      <c r="E189" s="4" t="s">
        <v>31</v>
      </c>
      <c r="F189" s="4" t="s">
        <v>32</v>
      </c>
      <c r="G189" s="4" t="s">
        <v>33</v>
      </c>
      <c r="H189" s="6" t="s">
        <v>19</v>
      </c>
      <c r="I189" s="7">
        <v>70</v>
      </c>
      <c r="J189" s="8">
        <v>925</v>
      </c>
      <c r="K189" s="9">
        <v>64750</v>
      </c>
      <c r="L189" s="9">
        <v>12950</v>
      </c>
      <c r="M189" s="10">
        <v>0.2</v>
      </c>
      <c r="N189" s="4" t="s">
        <v>24</v>
      </c>
      <c r="O189">
        <f t="shared" si="10"/>
        <v>2021</v>
      </c>
      <c r="P189" t="str">
        <f t="shared" si="11"/>
        <v>Jan</v>
      </c>
      <c r="Q189" t="str">
        <f t="shared" si="12"/>
        <v>Q1</v>
      </c>
      <c r="R189" t="str">
        <f t="shared" si="13"/>
        <v>Footwear</v>
      </c>
      <c r="S189" s="11">
        <f t="shared" si="14"/>
        <v>14</v>
      </c>
      <c r="T189" s="12"/>
    </row>
    <row r="190" spans="2:20" ht="14.25" customHeight="1" x14ac:dyDescent="0.35">
      <c r="B190" s="4" t="s">
        <v>30</v>
      </c>
      <c r="C190" s="4">
        <v>1128299</v>
      </c>
      <c r="D190" s="5">
        <v>44216</v>
      </c>
      <c r="E190" s="4" t="s">
        <v>31</v>
      </c>
      <c r="F190" s="4" t="s">
        <v>32</v>
      </c>
      <c r="G190" s="4" t="s">
        <v>33</v>
      </c>
      <c r="H190" s="6" t="s">
        <v>20</v>
      </c>
      <c r="I190" s="7">
        <v>65</v>
      </c>
      <c r="J190" s="8">
        <v>800</v>
      </c>
      <c r="K190" s="9">
        <v>52000</v>
      </c>
      <c r="L190" s="9">
        <v>18200</v>
      </c>
      <c r="M190" s="10">
        <v>0.35000000000000003</v>
      </c>
      <c r="N190" s="4" t="s">
        <v>24</v>
      </c>
      <c r="O190">
        <f t="shared" si="10"/>
        <v>2021</v>
      </c>
      <c r="P190" t="str">
        <f t="shared" si="11"/>
        <v>Jan</v>
      </c>
      <c r="Q190" t="str">
        <f t="shared" si="12"/>
        <v>Q1</v>
      </c>
      <c r="R190" t="str">
        <f t="shared" si="13"/>
        <v>Footwear</v>
      </c>
      <c r="S190" s="11">
        <f t="shared" si="14"/>
        <v>22.75</v>
      </c>
      <c r="T190" s="12"/>
    </row>
    <row r="191" spans="2:20" ht="14.25" customHeight="1" x14ac:dyDescent="0.35">
      <c r="B191" s="4" t="s">
        <v>30</v>
      </c>
      <c r="C191" s="4">
        <v>1128299</v>
      </c>
      <c r="D191" s="5">
        <v>44217</v>
      </c>
      <c r="E191" s="4" t="s">
        <v>31</v>
      </c>
      <c r="F191" s="4" t="s">
        <v>32</v>
      </c>
      <c r="G191" s="4" t="s">
        <v>33</v>
      </c>
      <c r="H191" s="6" t="s">
        <v>21</v>
      </c>
      <c r="I191" s="7">
        <v>65</v>
      </c>
      <c r="J191" s="8">
        <v>750</v>
      </c>
      <c r="K191" s="9">
        <v>48750</v>
      </c>
      <c r="L191" s="9">
        <v>14625</v>
      </c>
      <c r="M191" s="10">
        <v>0.3</v>
      </c>
      <c r="N191" s="4" t="s">
        <v>24</v>
      </c>
      <c r="O191">
        <f t="shared" si="10"/>
        <v>2021</v>
      </c>
      <c r="P191" t="str">
        <f t="shared" si="11"/>
        <v>Jan</v>
      </c>
      <c r="Q191" t="str">
        <f t="shared" si="12"/>
        <v>Q1</v>
      </c>
      <c r="R191" t="str">
        <f t="shared" si="13"/>
        <v>Footwear</v>
      </c>
      <c r="S191" s="11">
        <f t="shared" si="14"/>
        <v>19.5</v>
      </c>
      <c r="T191" s="12"/>
    </row>
    <row r="192" spans="2:20" ht="14.25" customHeight="1" x14ac:dyDescent="0.35">
      <c r="B192" s="4" t="s">
        <v>30</v>
      </c>
      <c r="C192" s="4">
        <v>1128299</v>
      </c>
      <c r="D192" s="5">
        <v>44218</v>
      </c>
      <c r="E192" s="4" t="s">
        <v>31</v>
      </c>
      <c r="F192" s="4" t="s">
        <v>32</v>
      </c>
      <c r="G192" s="4" t="s">
        <v>33</v>
      </c>
      <c r="H192" s="6" t="s">
        <v>22</v>
      </c>
      <c r="I192" s="7">
        <v>75</v>
      </c>
      <c r="J192" s="8">
        <v>750</v>
      </c>
      <c r="K192" s="9">
        <v>56250</v>
      </c>
      <c r="L192" s="9">
        <v>28125</v>
      </c>
      <c r="M192" s="10">
        <v>0.5</v>
      </c>
      <c r="N192" s="4" t="s">
        <v>24</v>
      </c>
      <c r="O192">
        <f t="shared" si="10"/>
        <v>2021</v>
      </c>
      <c r="P192" t="str">
        <f t="shared" si="11"/>
        <v>Jan</v>
      </c>
      <c r="Q192" t="str">
        <f t="shared" si="12"/>
        <v>Q1</v>
      </c>
      <c r="R192" t="str">
        <f t="shared" si="13"/>
        <v>Apparel</v>
      </c>
      <c r="S192" s="11">
        <f t="shared" si="14"/>
        <v>37.5</v>
      </c>
      <c r="T192" s="12"/>
    </row>
    <row r="193" spans="2:20" ht="14.25" customHeight="1" x14ac:dyDescent="0.35">
      <c r="B193" s="4" t="s">
        <v>30</v>
      </c>
      <c r="C193" s="4">
        <v>1128299</v>
      </c>
      <c r="D193" s="5">
        <v>44219</v>
      </c>
      <c r="E193" s="4" t="s">
        <v>31</v>
      </c>
      <c r="F193" s="4" t="s">
        <v>32</v>
      </c>
      <c r="G193" s="4" t="s">
        <v>33</v>
      </c>
      <c r="H193" s="6" t="s">
        <v>23</v>
      </c>
      <c r="I193" s="7">
        <v>80</v>
      </c>
      <c r="J193" s="8">
        <v>725</v>
      </c>
      <c r="K193" s="9">
        <v>58000</v>
      </c>
      <c r="L193" s="9">
        <v>8700.0000000000018</v>
      </c>
      <c r="M193" s="10">
        <v>0.15000000000000002</v>
      </c>
      <c r="N193" s="4" t="s">
        <v>24</v>
      </c>
      <c r="O193">
        <f t="shared" si="10"/>
        <v>2021</v>
      </c>
      <c r="P193" t="str">
        <f t="shared" si="11"/>
        <v>Jan</v>
      </c>
      <c r="Q193" t="str">
        <f t="shared" si="12"/>
        <v>Q1</v>
      </c>
      <c r="R193" t="str">
        <f t="shared" si="13"/>
        <v>Apparel</v>
      </c>
      <c r="S193" s="11">
        <f t="shared" si="14"/>
        <v>12.000000000000002</v>
      </c>
      <c r="T193" s="12"/>
    </row>
    <row r="194" spans="2:20" ht="14.25" customHeight="1" x14ac:dyDescent="0.35">
      <c r="B194" s="4" t="s">
        <v>30</v>
      </c>
      <c r="C194" s="4">
        <v>1128299</v>
      </c>
      <c r="D194" s="5">
        <v>44220</v>
      </c>
      <c r="E194" s="4" t="s">
        <v>31</v>
      </c>
      <c r="F194" s="4" t="s">
        <v>32</v>
      </c>
      <c r="G194" s="4" t="s">
        <v>33</v>
      </c>
      <c r="H194" s="6" t="s">
        <v>17</v>
      </c>
      <c r="I194" s="7">
        <v>55.000000000000007</v>
      </c>
      <c r="J194" s="8">
        <v>925</v>
      </c>
      <c r="K194" s="9">
        <v>50875.000000000007</v>
      </c>
      <c r="L194" s="9">
        <v>15262.500000000004</v>
      </c>
      <c r="M194" s="10">
        <v>0.30000000000000004</v>
      </c>
      <c r="N194" s="4" t="s">
        <v>24</v>
      </c>
      <c r="O194">
        <f t="shared" si="10"/>
        <v>2021</v>
      </c>
      <c r="P194" t="str">
        <f t="shared" si="11"/>
        <v>Jan</v>
      </c>
      <c r="Q194" t="str">
        <f t="shared" si="12"/>
        <v>Q1</v>
      </c>
      <c r="R194" t="str">
        <f t="shared" si="13"/>
        <v>Footwear</v>
      </c>
      <c r="S194" s="11">
        <f t="shared" si="14"/>
        <v>16.500000000000004</v>
      </c>
      <c r="T194" s="12"/>
    </row>
    <row r="195" spans="2:20" ht="14.25" customHeight="1" x14ac:dyDescent="0.35">
      <c r="B195" s="4" t="s">
        <v>30</v>
      </c>
      <c r="C195" s="4">
        <v>1128299</v>
      </c>
      <c r="D195" s="5">
        <v>44221</v>
      </c>
      <c r="E195" s="4" t="s">
        <v>31</v>
      </c>
      <c r="F195" s="4" t="s">
        <v>32</v>
      </c>
      <c r="G195" s="4" t="s">
        <v>33</v>
      </c>
      <c r="H195" s="6" t="s">
        <v>19</v>
      </c>
      <c r="I195" s="7">
        <v>60.000000000000007</v>
      </c>
      <c r="J195" s="8">
        <v>925</v>
      </c>
      <c r="K195" s="9">
        <v>55500.000000000007</v>
      </c>
      <c r="L195" s="9">
        <v>8325</v>
      </c>
      <c r="M195" s="10">
        <v>0.15</v>
      </c>
      <c r="N195" s="4" t="s">
        <v>24</v>
      </c>
      <c r="O195">
        <f t="shared" si="10"/>
        <v>2021</v>
      </c>
      <c r="P195" t="str">
        <f t="shared" si="11"/>
        <v>Jan</v>
      </c>
      <c r="Q195" t="str">
        <f t="shared" si="12"/>
        <v>Q1</v>
      </c>
      <c r="R195" t="str">
        <f t="shared" si="13"/>
        <v>Footwear</v>
      </c>
      <c r="S195" s="11">
        <f t="shared" si="14"/>
        <v>9</v>
      </c>
      <c r="T195" s="12"/>
    </row>
    <row r="196" spans="2:20" ht="14.25" customHeight="1" x14ac:dyDescent="0.35">
      <c r="B196" s="4" t="s">
        <v>30</v>
      </c>
      <c r="C196" s="4">
        <v>1128299</v>
      </c>
      <c r="D196" s="5">
        <v>44222</v>
      </c>
      <c r="E196" s="4" t="s">
        <v>31</v>
      </c>
      <c r="F196" s="4" t="s">
        <v>32</v>
      </c>
      <c r="G196" s="4" t="s">
        <v>33</v>
      </c>
      <c r="H196" s="6" t="s">
        <v>20</v>
      </c>
      <c r="I196" s="7">
        <v>55.000000000000007</v>
      </c>
      <c r="J196" s="8">
        <v>775</v>
      </c>
      <c r="K196" s="9">
        <v>42625.000000000007</v>
      </c>
      <c r="L196" s="9">
        <v>12787.500000000004</v>
      </c>
      <c r="M196" s="10">
        <v>0.30000000000000004</v>
      </c>
      <c r="N196" s="4" t="s">
        <v>24</v>
      </c>
      <c r="O196">
        <f t="shared" si="10"/>
        <v>2021</v>
      </c>
      <c r="P196" t="str">
        <f t="shared" si="11"/>
        <v>Jan</v>
      </c>
      <c r="Q196" t="str">
        <f t="shared" si="12"/>
        <v>Q1</v>
      </c>
      <c r="R196" t="str">
        <f t="shared" si="13"/>
        <v>Footwear</v>
      </c>
      <c r="S196" s="11">
        <f t="shared" si="14"/>
        <v>16.500000000000004</v>
      </c>
      <c r="T196" s="12"/>
    </row>
    <row r="197" spans="2:20" ht="14.25" customHeight="1" x14ac:dyDescent="0.35">
      <c r="B197" s="4" t="s">
        <v>30</v>
      </c>
      <c r="C197" s="4">
        <v>1128299</v>
      </c>
      <c r="D197" s="5">
        <v>44223</v>
      </c>
      <c r="E197" s="4" t="s">
        <v>31</v>
      </c>
      <c r="F197" s="4" t="s">
        <v>32</v>
      </c>
      <c r="G197" s="4" t="s">
        <v>33</v>
      </c>
      <c r="H197" s="6" t="s">
        <v>21</v>
      </c>
      <c r="I197" s="7">
        <v>55.000000000000007</v>
      </c>
      <c r="J197" s="8">
        <v>725</v>
      </c>
      <c r="K197" s="9">
        <v>39875.000000000007</v>
      </c>
      <c r="L197" s="9">
        <v>9968.75</v>
      </c>
      <c r="M197" s="10">
        <v>0.24999999999999997</v>
      </c>
      <c r="N197" s="4" t="s">
        <v>24</v>
      </c>
      <c r="O197">
        <f t="shared" si="10"/>
        <v>2021</v>
      </c>
      <c r="P197" t="str">
        <f t="shared" si="11"/>
        <v>Jan</v>
      </c>
      <c r="Q197" t="str">
        <f t="shared" si="12"/>
        <v>Q1</v>
      </c>
      <c r="R197" t="str">
        <f t="shared" si="13"/>
        <v>Footwear</v>
      </c>
      <c r="S197" s="11">
        <f t="shared" si="14"/>
        <v>13.75</v>
      </c>
      <c r="T197" s="12"/>
    </row>
    <row r="198" spans="2:20" ht="14.25" customHeight="1" x14ac:dyDescent="0.35">
      <c r="B198" s="4" t="s">
        <v>30</v>
      </c>
      <c r="C198" s="4">
        <v>1128299</v>
      </c>
      <c r="D198" s="5">
        <v>44224</v>
      </c>
      <c r="E198" s="4" t="s">
        <v>31</v>
      </c>
      <c r="F198" s="4" t="s">
        <v>32</v>
      </c>
      <c r="G198" s="4" t="s">
        <v>33</v>
      </c>
      <c r="H198" s="6" t="s">
        <v>22</v>
      </c>
      <c r="I198" s="7">
        <v>65</v>
      </c>
      <c r="J198" s="8">
        <v>725</v>
      </c>
      <c r="K198" s="9">
        <v>47125</v>
      </c>
      <c r="L198" s="9">
        <v>21206.250000000004</v>
      </c>
      <c r="M198" s="10">
        <v>0.45000000000000007</v>
      </c>
      <c r="N198" s="4" t="s">
        <v>24</v>
      </c>
      <c r="O198">
        <f t="shared" si="10"/>
        <v>2021</v>
      </c>
      <c r="P198" t="str">
        <f t="shared" si="11"/>
        <v>Jan</v>
      </c>
      <c r="Q198" t="str">
        <f t="shared" si="12"/>
        <v>Q1</v>
      </c>
      <c r="R198" t="str">
        <f t="shared" si="13"/>
        <v>Apparel</v>
      </c>
      <c r="S198" s="11">
        <f t="shared" si="14"/>
        <v>29.250000000000004</v>
      </c>
      <c r="T198" s="12"/>
    </row>
    <row r="199" spans="2:20" ht="14.25" customHeight="1" x14ac:dyDescent="0.35">
      <c r="B199" s="4" t="s">
        <v>30</v>
      </c>
      <c r="C199" s="4">
        <v>1128299</v>
      </c>
      <c r="D199" s="5">
        <v>44225</v>
      </c>
      <c r="E199" s="4" t="s">
        <v>31</v>
      </c>
      <c r="F199" s="4" t="s">
        <v>32</v>
      </c>
      <c r="G199" s="4" t="s">
        <v>33</v>
      </c>
      <c r="H199" s="6" t="s">
        <v>23</v>
      </c>
      <c r="I199" s="7">
        <v>70</v>
      </c>
      <c r="J199" s="8">
        <v>775</v>
      </c>
      <c r="K199" s="9">
        <v>54250</v>
      </c>
      <c r="L199" s="9">
        <v>5425</v>
      </c>
      <c r="M199" s="10">
        <v>0.1</v>
      </c>
      <c r="N199" s="4" t="s">
        <v>24</v>
      </c>
      <c r="O199">
        <f t="shared" ref="O199:O262" si="15">YEAR(D199)</f>
        <v>2021</v>
      </c>
      <c r="P199" t="str">
        <f t="shared" ref="P199:P262" si="16">TEXT(D199,"MMM")</f>
        <v>Jan</v>
      </c>
      <c r="Q199" t="str">
        <f t="shared" ref="Q199:Q262" si="17">"Q"&amp;ROUNDUP(MONTH(D199)/3,0)</f>
        <v>Q1</v>
      </c>
      <c r="R199" t="str">
        <f t="shared" ref="R199:R262" si="18">IF(ISNUMBER(SEARCH("Footwear",H199)),"Footwear",IF(ISNUMBER(SEARCH("Apparel",H199)),"Apparel","Accessories"))</f>
        <v>Apparel</v>
      </c>
      <c r="S199" s="11">
        <f t="shared" ref="S199:S262" si="19">L199/J199</f>
        <v>7</v>
      </c>
      <c r="T199" s="12"/>
    </row>
    <row r="200" spans="2:20" ht="14.25" customHeight="1" x14ac:dyDescent="0.35">
      <c r="B200" s="4" t="s">
        <v>30</v>
      </c>
      <c r="C200" s="4">
        <v>1128299</v>
      </c>
      <c r="D200" s="5">
        <v>44226</v>
      </c>
      <c r="E200" s="4" t="s">
        <v>31</v>
      </c>
      <c r="F200" s="4" t="s">
        <v>32</v>
      </c>
      <c r="G200" s="4" t="s">
        <v>33</v>
      </c>
      <c r="H200" s="6" t="s">
        <v>17</v>
      </c>
      <c r="I200" s="7">
        <v>55.000000000000007</v>
      </c>
      <c r="J200" s="8">
        <v>875</v>
      </c>
      <c r="K200" s="9">
        <v>48125.000000000007</v>
      </c>
      <c r="L200" s="9">
        <v>14437.500000000004</v>
      </c>
      <c r="M200" s="10">
        <v>0.30000000000000004</v>
      </c>
      <c r="N200" s="4" t="s">
        <v>24</v>
      </c>
      <c r="O200">
        <f t="shared" si="15"/>
        <v>2021</v>
      </c>
      <c r="P200" t="str">
        <f t="shared" si="16"/>
        <v>Jan</v>
      </c>
      <c r="Q200" t="str">
        <f t="shared" si="17"/>
        <v>Q1</v>
      </c>
      <c r="R200" t="str">
        <f t="shared" si="18"/>
        <v>Footwear</v>
      </c>
      <c r="S200" s="11">
        <f t="shared" si="19"/>
        <v>16.500000000000004</v>
      </c>
      <c r="T200" s="12"/>
    </row>
    <row r="201" spans="2:20" ht="14.25" customHeight="1" x14ac:dyDescent="0.35">
      <c r="B201" s="4" t="s">
        <v>30</v>
      </c>
      <c r="C201" s="4">
        <v>1128299</v>
      </c>
      <c r="D201" s="5">
        <v>44227</v>
      </c>
      <c r="E201" s="4" t="s">
        <v>31</v>
      </c>
      <c r="F201" s="4" t="s">
        <v>32</v>
      </c>
      <c r="G201" s="4" t="s">
        <v>33</v>
      </c>
      <c r="H201" s="6" t="s">
        <v>19</v>
      </c>
      <c r="I201" s="7">
        <v>60.000000000000007</v>
      </c>
      <c r="J201" s="8">
        <v>875</v>
      </c>
      <c r="K201" s="9">
        <v>52500.000000000007</v>
      </c>
      <c r="L201" s="9">
        <v>7875.0000000000009</v>
      </c>
      <c r="M201" s="10">
        <v>0.15</v>
      </c>
      <c r="N201" s="4" t="s">
        <v>24</v>
      </c>
      <c r="O201">
        <f t="shared" si="15"/>
        <v>2021</v>
      </c>
      <c r="P201" t="str">
        <f t="shared" si="16"/>
        <v>Jan</v>
      </c>
      <c r="Q201" t="str">
        <f t="shared" si="17"/>
        <v>Q1</v>
      </c>
      <c r="R201" t="str">
        <f t="shared" si="18"/>
        <v>Footwear</v>
      </c>
      <c r="S201" s="11">
        <f t="shared" si="19"/>
        <v>9.0000000000000018</v>
      </c>
      <c r="T201" s="12"/>
    </row>
    <row r="202" spans="2:20" ht="14.25" customHeight="1" x14ac:dyDescent="0.35">
      <c r="B202" s="4" t="s">
        <v>30</v>
      </c>
      <c r="C202" s="4">
        <v>1128299</v>
      </c>
      <c r="D202" s="5">
        <v>44228</v>
      </c>
      <c r="E202" s="4" t="s">
        <v>31</v>
      </c>
      <c r="F202" s="4" t="s">
        <v>32</v>
      </c>
      <c r="G202" s="4" t="s">
        <v>33</v>
      </c>
      <c r="H202" s="6" t="s">
        <v>20</v>
      </c>
      <c r="I202" s="7">
        <v>55.000000000000007</v>
      </c>
      <c r="J202" s="8">
        <v>700</v>
      </c>
      <c r="K202" s="9">
        <v>38500.000000000007</v>
      </c>
      <c r="L202" s="9">
        <v>11550.000000000004</v>
      </c>
      <c r="M202" s="10">
        <v>0.30000000000000004</v>
      </c>
      <c r="N202" s="4" t="s">
        <v>24</v>
      </c>
      <c r="O202">
        <f t="shared" si="15"/>
        <v>2021</v>
      </c>
      <c r="P202" t="str">
        <f t="shared" si="16"/>
        <v>Feb</v>
      </c>
      <c r="Q202" t="str">
        <f t="shared" si="17"/>
        <v>Q1</v>
      </c>
      <c r="R202" t="str">
        <f t="shared" si="18"/>
        <v>Footwear</v>
      </c>
      <c r="S202" s="11">
        <f t="shared" si="19"/>
        <v>16.500000000000004</v>
      </c>
      <c r="T202" s="12"/>
    </row>
    <row r="203" spans="2:20" ht="14.25" customHeight="1" x14ac:dyDescent="0.35">
      <c r="B203" s="4" t="s">
        <v>30</v>
      </c>
      <c r="C203" s="4">
        <v>1128299</v>
      </c>
      <c r="D203" s="5">
        <v>44229</v>
      </c>
      <c r="E203" s="4" t="s">
        <v>31</v>
      </c>
      <c r="F203" s="4" t="s">
        <v>32</v>
      </c>
      <c r="G203" s="4" t="s">
        <v>33</v>
      </c>
      <c r="H203" s="6" t="s">
        <v>21</v>
      </c>
      <c r="I203" s="7">
        <v>55.000000000000007</v>
      </c>
      <c r="J203" s="8">
        <v>675</v>
      </c>
      <c r="K203" s="9">
        <v>37125.000000000007</v>
      </c>
      <c r="L203" s="9">
        <v>9281.25</v>
      </c>
      <c r="M203" s="10">
        <v>0.24999999999999997</v>
      </c>
      <c r="N203" s="4" t="s">
        <v>24</v>
      </c>
      <c r="O203">
        <f t="shared" si="15"/>
        <v>2021</v>
      </c>
      <c r="P203" t="str">
        <f t="shared" si="16"/>
        <v>Feb</v>
      </c>
      <c r="Q203" t="str">
        <f t="shared" si="17"/>
        <v>Q1</v>
      </c>
      <c r="R203" t="str">
        <f t="shared" si="18"/>
        <v>Footwear</v>
      </c>
      <c r="S203" s="11">
        <f t="shared" si="19"/>
        <v>13.75</v>
      </c>
      <c r="T203" s="12"/>
    </row>
    <row r="204" spans="2:20" ht="14.25" customHeight="1" x14ac:dyDescent="0.35">
      <c r="B204" s="4" t="s">
        <v>30</v>
      </c>
      <c r="C204" s="4">
        <v>1128299</v>
      </c>
      <c r="D204" s="5">
        <v>44230</v>
      </c>
      <c r="E204" s="4" t="s">
        <v>31</v>
      </c>
      <c r="F204" s="4" t="s">
        <v>32</v>
      </c>
      <c r="G204" s="4" t="s">
        <v>33</v>
      </c>
      <c r="H204" s="6" t="s">
        <v>22</v>
      </c>
      <c r="I204" s="7">
        <v>65</v>
      </c>
      <c r="J204" s="8">
        <v>650</v>
      </c>
      <c r="K204" s="9">
        <v>42250</v>
      </c>
      <c r="L204" s="9">
        <v>19012.500000000004</v>
      </c>
      <c r="M204" s="10">
        <v>0.45000000000000007</v>
      </c>
      <c r="N204" s="4" t="s">
        <v>24</v>
      </c>
      <c r="O204">
        <f t="shared" si="15"/>
        <v>2021</v>
      </c>
      <c r="P204" t="str">
        <f t="shared" si="16"/>
        <v>Feb</v>
      </c>
      <c r="Q204" t="str">
        <f t="shared" si="17"/>
        <v>Q1</v>
      </c>
      <c r="R204" t="str">
        <f t="shared" si="18"/>
        <v>Apparel</v>
      </c>
      <c r="S204" s="11">
        <f t="shared" si="19"/>
        <v>29.250000000000007</v>
      </c>
      <c r="T204" s="12"/>
    </row>
    <row r="205" spans="2:20" ht="14.25" customHeight="1" x14ac:dyDescent="0.35">
      <c r="B205" s="4" t="s">
        <v>30</v>
      </c>
      <c r="C205" s="4">
        <v>1128299</v>
      </c>
      <c r="D205" s="5">
        <v>44231</v>
      </c>
      <c r="E205" s="4" t="s">
        <v>31</v>
      </c>
      <c r="F205" s="4" t="s">
        <v>32</v>
      </c>
      <c r="G205" s="4" t="s">
        <v>33</v>
      </c>
      <c r="H205" s="6" t="s">
        <v>23</v>
      </c>
      <c r="I205" s="7">
        <v>70</v>
      </c>
      <c r="J205" s="8">
        <v>700</v>
      </c>
      <c r="K205" s="9">
        <v>49000</v>
      </c>
      <c r="L205" s="9">
        <v>4900</v>
      </c>
      <c r="M205" s="10">
        <v>0.1</v>
      </c>
      <c r="N205" s="4" t="s">
        <v>24</v>
      </c>
      <c r="O205">
        <f t="shared" si="15"/>
        <v>2021</v>
      </c>
      <c r="P205" t="str">
        <f t="shared" si="16"/>
        <v>Feb</v>
      </c>
      <c r="Q205" t="str">
        <f t="shared" si="17"/>
        <v>Q1</v>
      </c>
      <c r="R205" t="str">
        <f t="shared" si="18"/>
        <v>Apparel</v>
      </c>
      <c r="S205" s="11">
        <f t="shared" si="19"/>
        <v>7</v>
      </c>
      <c r="T205" s="12"/>
    </row>
    <row r="206" spans="2:20" ht="14.25" customHeight="1" x14ac:dyDescent="0.35">
      <c r="B206" s="4" t="s">
        <v>30</v>
      </c>
      <c r="C206" s="4">
        <v>1128299</v>
      </c>
      <c r="D206" s="5">
        <v>44232</v>
      </c>
      <c r="E206" s="4" t="s">
        <v>31</v>
      </c>
      <c r="F206" s="4" t="s">
        <v>32</v>
      </c>
      <c r="G206" s="4" t="s">
        <v>33</v>
      </c>
      <c r="H206" s="6" t="s">
        <v>17</v>
      </c>
      <c r="I206" s="7">
        <v>55.000000000000007</v>
      </c>
      <c r="J206" s="8">
        <v>875</v>
      </c>
      <c r="K206" s="9">
        <v>48125.000000000007</v>
      </c>
      <c r="L206" s="9">
        <v>14437.500000000004</v>
      </c>
      <c r="M206" s="10">
        <v>0.30000000000000004</v>
      </c>
      <c r="N206" s="4" t="s">
        <v>24</v>
      </c>
      <c r="O206">
        <f t="shared" si="15"/>
        <v>2021</v>
      </c>
      <c r="P206" t="str">
        <f t="shared" si="16"/>
        <v>Feb</v>
      </c>
      <c r="Q206" t="str">
        <f t="shared" si="17"/>
        <v>Q1</v>
      </c>
      <c r="R206" t="str">
        <f t="shared" si="18"/>
        <v>Footwear</v>
      </c>
      <c r="S206" s="11">
        <f t="shared" si="19"/>
        <v>16.500000000000004</v>
      </c>
      <c r="T206" s="12"/>
    </row>
    <row r="207" spans="2:20" ht="14.25" customHeight="1" x14ac:dyDescent="0.35">
      <c r="B207" s="4" t="s">
        <v>30</v>
      </c>
      <c r="C207" s="4">
        <v>1128299</v>
      </c>
      <c r="D207" s="5">
        <v>44233</v>
      </c>
      <c r="E207" s="4" t="s">
        <v>31</v>
      </c>
      <c r="F207" s="4" t="s">
        <v>32</v>
      </c>
      <c r="G207" s="4" t="s">
        <v>33</v>
      </c>
      <c r="H207" s="6" t="s">
        <v>19</v>
      </c>
      <c r="I207" s="7">
        <v>60.000000000000007</v>
      </c>
      <c r="J207" s="8">
        <v>875</v>
      </c>
      <c r="K207" s="9">
        <v>52500.000000000007</v>
      </c>
      <c r="L207" s="9">
        <v>7875.0000000000009</v>
      </c>
      <c r="M207" s="10">
        <v>0.15</v>
      </c>
      <c r="N207" s="4" t="s">
        <v>24</v>
      </c>
      <c r="O207">
        <f t="shared" si="15"/>
        <v>2021</v>
      </c>
      <c r="P207" t="str">
        <f t="shared" si="16"/>
        <v>Feb</v>
      </c>
      <c r="Q207" t="str">
        <f t="shared" si="17"/>
        <v>Q1</v>
      </c>
      <c r="R207" t="str">
        <f t="shared" si="18"/>
        <v>Footwear</v>
      </c>
      <c r="S207" s="11">
        <f t="shared" si="19"/>
        <v>9.0000000000000018</v>
      </c>
      <c r="T207" s="12"/>
    </row>
    <row r="208" spans="2:20" ht="14.25" customHeight="1" x14ac:dyDescent="0.35">
      <c r="B208" s="4" t="s">
        <v>30</v>
      </c>
      <c r="C208" s="4">
        <v>1128299</v>
      </c>
      <c r="D208" s="5">
        <v>44234</v>
      </c>
      <c r="E208" s="4" t="s">
        <v>31</v>
      </c>
      <c r="F208" s="4" t="s">
        <v>32</v>
      </c>
      <c r="G208" s="4" t="s">
        <v>33</v>
      </c>
      <c r="H208" s="6" t="s">
        <v>20</v>
      </c>
      <c r="I208" s="7">
        <v>55.000000000000007</v>
      </c>
      <c r="J208" s="8">
        <v>725</v>
      </c>
      <c r="K208" s="9">
        <v>39875.000000000007</v>
      </c>
      <c r="L208" s="9">
        <v>11962.500000000004</v>
      </c>
      <c r="M208" s="10">
        <v>0.30000000000000004</v>
      </c>
      <c r="N208" s="4" t="s">
        <v>24</v>
      </c>
      <c r="O208">
        <f t="shared" si="15"/>
        <v>2021</v>
      </c>
      <c r="P208" t="str">
        <f t="shared" si="16"/>
        <v>Feb</v>
      </c>
      <c r="Q208" t="str">
        <f t="shared" si="17"/>
        <v>Q1</v>
      </c>
      <c r="R208" t="str">
        <f t="shared" si="18"/>
        <v>Footwear</v>
      </c>
      <c r="S208" s="11">
        <f t="shared" si="19"/>
        <v>16.500000000000004</v>
      </c>
      <c r="T208" s="12"/>
    </row>
    <row r="209" spans="2:20" ht="14.25" customHeight="1" x14ac:dyDescent="0.35">
      <c r="B209" s="4" t="s">
        <v>30</v>
      </c>
      <c r="C209" s="4">
        <v>1128299</v>
      </c>
      <c r="D209" s="5">
        <v>44235</v>
      </c>
      <c r="E209" s="4" t="s">
        <v>31</v>
      </c>
      <c r="F209" s="4" t="s">
        <v>32</v>
      </c>
      <c r="G209" s="4" t="s">
        <v>33</v>
      </c>
      <c r="H209" s="6" t="s">
        <v>21</v>
      </c>
      <c r="I209" s="7">
        <v>55.000000000000007</v>
      </c>
      <c r="J209" s="8">
        <v>700</v>
      </c>
      <c r="K209" s="9">
        <v>38500.000000000007</v>
      </c>
      <c r="L209" s="9">
        <v>9625</v>
      </c>
      <c r="M209" s="10">
        <v>0.24999999999999997</v>
      </c>
      <c r="N209" s="4" t="s">
        <v>24</v>
      </c>
      <c r="O209">
        <f t="shared" si="15"/>
        <v>2021</v>
      </c>
      <c r="P209" t="str">
        <f t="shared" si="16"/>
        <v>Feb</v>
      </c>
      <c r="Q209" t="str">
        <f t="shared" si="17"/>
        <v>Q1</v>
      </c>
      <c r="R209" t="str">
        <f t="shared" si="18"/>
        <v>Footwear</v>
      </c>
      <c r="S209" s="11">
        <f t="shared" si="19"/>
        <v>13.75</v>
      </c>
      <c r="T209" s="12"/>
    </row>
    <row r="210" spans="2:20" ht="14.25" customHeight="1" x14ac:dyDescent="0.35">
      <c r="B210" s="4" t="s">
        <v>30</v>
      </c>
      <c r="C210" s="4">
        <v>1128299</v>
      </c>
      <c r="D210" s="5">
        <v>44236</v>
      </c>
      <c r="E210" s="4" t="s">
        <v>31</v>
      </c>
      <c r="F210" s="4" t="s">
        <v>32</v>
      </c>
      <c r="G210" s="4" t="s">
        <v>33</v>
      </c>
      <c r="H210" s="6" t="s">
        <v>22</v>
      </c>
      <c r="I210" s="7">
        <v>65</v>
      </c>
      <c r="J210" s="8">
        <v>650</v>
      </c>
      <c r="K210" s="9">
        <v>42250</v>
      </c>
      <c r="L210" s="9">
        <v>19012.500000000004</v>
      </c>
      <c r="M210" s="10">
        <v>0.45000000000000007</v>
      </c>
      <c r="N210" s="4" t="s">
        <v>24</v>
      </c>
      <c r="O210">
        <f t="shared" si="15"/>
        <v>2021</v>
      </c>
      <c r="P210" t="str">
        <f t="shared" si="16"/>
        <v>Feb</v>
      </c>
      <c r="Q210" t="str">
        <f t="shared" si="17"/>
        <v>Q1</v>
      </c>
      <c r="R210" t="str">
        <f t="shared" si="18"/>
        <v>Apparel</v>
      </c>
      <c r="S210" s="11">
        <f t="shared" si="19"/>
        <v>29.250000000000007</v>
      </c>
      <c r="T210" s="12"/>
    </row>
    <row r="211" spans="2:20" ht="14.25" customHeight="1" x14ac:dyDescent="0.35">
      <c r="B211" s="4" t="s">
        <v>30</v>
      </c>
      <c r="C211" s="4">
        <v>1128299</v>
      </c>
      <c r="D211" s="5">
        <v>44237</v>
      </c>
      <c r="E211" s="4" t="s">
        <v>31</v>
      </c>
      <c r="F211" s="4" t="s">
        <v>32</v>
      </c>
      <c r="G211" s="4" t="s">
        <v>33</v>
      </c>
      <c r="H211" s="6" t="s">
        <v>23</v>
      </c>
      <c r="I211" s="7">
        <v>70</v>
      </c>
      <c r="J211" s="8">
        <v>775</v>
      </c>
      <c r="K211" s="9">
        <v>54250</v>
      </c>
      <c r="L211" s="9">
        <v>5425</v>
      </c>
      <c r="M211" s="10">
        <v>0.1</v>
      </c>
      <c r="N211" s="4" t="s">
        <v>24</v>
      </c>
      <c r="O211">
        <f t="shared" si="15"/>
        <v>2021</v>
      </c>
      <c r="P211" t="str">
        <f t="shared" si="16"/>
        <v>Feb</v>
      </c>
      <c r="Q211" t="str">
        <f t="shared" si="17"/>
        <v>Q1</v>
      </c>
      <c r="R211" t="str">
        <f t="shared" si="18"/>
        <v>Apparel</v>
      </c>
      <c r="S211" s="11">
        <f t="shared" si="19"/>
        <v>7</v>
      </c>
      <c r="T211" s="12"/>
    </row>
    <row r="212" spans="2:20" ht="14.25" customHeight="1" x14ac:dyDescent="0.35">
      <c r="B212" s="4" t="s">
        <v>30</v>
      </c>
      <c r="C212" s="4">
        <v>1128299</v>
      </c>
      <c r="D212" s="5">
        <v>44238</v>
      </c>
      <c r="E212" s="4" t="s">
        <v>31</v>
      </c>
      <c r="F212" s="4" t="s">
        <v>32</v>
      </c>
      <c r="G212" s="4" t="s">
        <v>33</v>
      </c>
      <c r="H212" s="6" t="s">
        <v>17</v>
      </c>
      <c r="I212" s="7">
        <v>55.000000000000007</v>
      </c>
      <c r="J212" s="8">
        <v>975</v>
      </c>
      <c r="K212" s="9">
        <v>53625.000000000007</v>
      </c>
      <c r="L212" s="9">
        <v>16087.500000000005</v>
      </c>
      <c r="M212" s="10">
        <v>0.30000000000000004</v>
      </c>
      <c r="N212" s="4" t="s">
        <v>24</v>
      </c>
      <c r="O212">
        <f t="shared" si="15"/>
        <v>2021</v>
      </c>
      <c r="P212" t="str">
        <f t="shared" si="16"/>
        <v>Feb</v>
      </c>
      <c r="Q212" t="str">
        <f t="shared" si="17"/>
        <v>Q1</v>
      </c>
      <c r="R212" t="str">
        <f t="shared" si="18"/>
        <v>Footwear</v>
      </c>
      <c r="S212" s="11">
        <f t="shared" si="19"/>
        <v>16.500000000000007</v>
      </c>
      <c r="T212" s="12"/>
    </row>
    <row r="213" spans="2:20" ht="14.25" customHeight="1" x14ac:dyDescent="0.35">
      <c r="B213" s="4" t="s">
        <v>30</v>
      </c>
      <c r="C213" s="4">
        <v>1128299</v>
      </c>
      <c r="D213" s="5">
        <v>44239</v>
      </c>
      <c r="E213" s="4" t="s">
        <v>31</v>
      </c>
      <c r="F213" s="4" t="s">
        <v>32</v>
      </c>
      <c r="G213" s="4" t="s">
        <v>33</v>
      </c>
      <c r="H213" s="6" t="s">
        <v>19</v>
      </c>
      <c r="I213" s="7">
        <v>60.000000000000007</v>
      </c>
      <c r="J213" s="8">
        <v>975</v>
      </c>
      <c r="K213" s="9">
        <v>58500.000000000007</v>
      </c>
      <c r="L213" s="9">
        <v>8775</v>
      </c>
      <c r="M213" s="10">
        <v>0.15</v>
      </c>
      <c r="N213" s="4" t="s">
        <v>24</v>
      </c>
      <c r="O213">
        <f t="shared" si="15"/>
        <v>2021</v>
      </c>
      <c r="P213" t="str">
        <f t="shared" si="16"/>
        <v>Feb</v>
      </c>
      <c r="Q213" t="str">
        <f t="shared" si="17"/>
        <v>Q1</v>
      </c>
      <c r="R213" t="str">
        <f t="shared" si="18"/>
        <v>Footwear</v>
      </c>
      <c r="S213" s="11">
        <f t="shared" si="19"/>
        <v>9</v>
      </c>
      <c r="T213" s="12"/>
    </row>
    <row r="214" spans="2:20" ht="14.25" customHeight="1" x14ac:dyDescent="0.35">
      <c r="B214" s="4" t="s">
        <v>30</v>
      </c>
      <c r="C214" s="4">
        <v>1128299</v>
      </c>
      <c r="D214" s="5">
        <v>44240</v>
      </c>
      <c r="E214" s="4" t="s">
        <v>31</v>
      </c>
      <c r="F214" s="4" t="s">
        <v>32</v>
      </c>
      <c r="G214" s="4" t="s">
        <v>33</v>
      </c>
      <c r="H214" s="6" t="s">
        <v>20</v>
      </c>
      <c r="I214" s="7">
        <v>55.000000000000007</v>
      </c>
      <c r="J214" s="8">
        <v>775</v>
      </c>
      <c r="K214" s="9">
        <v>42625.000000000007</v>
      </c>
      <c r="L214" s="9">
        <v>12787.500000000004</v>
      </c>
      <c r="M214" s="10">
        <v>0.30000000000000004</v>
      </c>
      <c r="N214" s="4" t="s">
        <v>24</v>
      </c>
      <c r="O214">
        <f t="shared" si="15"/>
        <v>2021</v>
      </c>
      <c r="P214" t="str">
        <f t="shared" si="16"/>
        <v>Feb</v>
      </c>
      <c r="Q214" t="str">
        <f t="shared" si="17"/>
        <v>Q1</v>
      </c>
      <c r="R214" t="str">
        <f t="shared" si="18"/>
        <v>Footwear</v>
      </c>
      <c r="S214" s="11">
        <f t="shared" si="19"/>
        <v>16.500000000000004</v>
      </c>
      <c r="T214" s="12"/>
    </row>
    <row r="215" spans="2:20" ht="14.25" customHeight="1" x14ac:dyDescent="0.35">
      <c r="B215" s="4" t="s">
        <v>30</v>
      </c>
      <c r="C215" s="4">
        <v>1128299</v>
      </c>
      <c r="D215" s="5">
        <v>44241</v>
      </c>
      <c r="E215" s="4" t="s">
        <v>31</v>
      </c>
      <c r="F215" s="4" t="s">
        <v>32</v>
      </c>
      <c r="G215" s="4" t="s">
        <v>33</v>
      </c>
      <c r="H215" s="6" t="s">
        <v>21</v>
      </c>
      <c r="I215" s="7">
        <v>55.000000000000007</v>
      </c>
      <c r="J215" s="8">
        <v>775</v>
      </c>
      <c r="K215" s="9">
        <v>42625.000000000007</v>
      </c>
      <c r="L215" s="9">
        <v>10656.25</v>
      </c>
      <c r="M215" s="10">
        <v>0.24999999999999997</v>
      </c>
      <c r="N215" s="4" t="s">
        <v>24</v>
      </c>
      <c r="O215">
        <f t="shared" si="15"/>
        <v>2021</v>
      </c>
      <c r="P215" t="str">
        <f t="shared" si="16"/>
        <v>Feb</v>
      </c>
      <c r="Q215" t="str">
        <f t="shared" si="17"/>
        <v>Q1</v>
      </c>
      <c r="R215" t="str">
        <f t="shared" si="18"/>
        <v>Footwear</v>
      </c>
      <c r="S215" s="11">
        <f t="shared" si="19"/>
        <v>13.75</v>
      </c>
      <c r="T215" s="12"/>
    </row>
    <row r="216" spans="2:20" ht="14.25" customHeight="1" x14ac:dyDescent="0.35">
      <c r="B216" s="4" t="s">
        <v>30</v>
      </c>
      <c r="C216" s="4">
        <v>1128299</v>
      </c>
      <c r="D216" s="5">
        <v>44242</v>
      </c>
      <c r="E216" s="4" t="s">
        <v>31</v>
      </c>
      <c r="F216" s="4" t="s">
        <v>32</v>
      </c>
      <c r="G216" s="4" t="s">
        <v>33</v>
      </c>
      <c r="H216" s="6" t="s">
        <v>22</v>
      </c>
      <c r="I216" s="7">
        <v>65</v>
      </c>
      <c r="J216" s="8">
        <v>700</v>
      </c>
      <c r="K216" s="9">
        <v>45500</v>
      </c>
      <c r="L216" s="9">
        <v>20475.000000000004</v>
      </c>
      <c r="M216" s="10">
        <v>0.45000000000000007</v>
      </c>
      <c r="N216" s="4" t="s">
        <v>24</v>
      </c>
      <c r="O216">
        <f t="shared" si="15"/>
        <v>2021</v>
      </c>
      <c r="P216" t="str">
        <f t="shared" si="16"/>
        <v>Feb</v>
      </c>
      <c r="Q216" t="str">
        <f t="shared" si="17"/>
        <v>Q1</v>
      </c>
      <c r="R216" t="str">
        <f t="shared" si="18"/>
        <v>Apparel</v>
      </c>
      <c r="S216" s="11">
        <f t="shared" si="19"/>
        <v>29.250000000000004</v>
      </c>
      <c r="T216" s="12"/>
    </row>
    <row r="217" spans="2:20" ht="14.25" customHeight="1" x14ac:dyDescent="0.35">
      <c r="B217" s="4" t="s">
        <v>30</v>
      </c>
      <c r="C217" s="4">
        <v>1128299</v>
      </c>
      <c r="D217" s="5">
        <v>44243</v>
      </c>
      <c r="E217" s="4" t="s">
        <v>31</v>
      </c>
      <c r="F217" s="4" t="s">
        <v>32</v>
      </c>
      <c r="G217" s="4" t="s">
        <v>33</v>
      </c>
      <c r="H217" s="6" t="s">
        <v>23</v>
      </c>
      <c r="I217" s="7">
        <v>70</v>
      </c>
      <c r="J217" s="8">
        <v>800</v>
      </c>
      <c r="K217" s="9">
        <v>56000</v>
      </c>
      <c r="L217" s="9">
        <v>5600</v>
      </c>
      <c r="M217" s="10">
        <v>0.1</v>
      </c>
      <c r="N217" s="4" t="s">
        <v>24</v>
      </c>
      <c r="O217">
        <f t="shared" si="15"/>
        <v>2021</v>
      </c>
      <c r="P217" t="str">
        <f t="shared" si="16"/>
        <v>Feb</v>
      </c>
      <c r="Q217" t="str">
        <f t="shared" si="17"/>
        <v>Q1</v>
      </c>
      <c r="R217" t="str">
        <f t="shared" si="18"/>
        <v>Apparel</v>
      </c>
      <c r="S217" s="11">
        <f t="shared" si="19"/>
        <v>7</v>
      </c>
      <c r="T217" s="12"/>
    </row>
    <row r="218" spans="2:20" ht="14.25" customHeight="1" x14ac:dyDescent="0.35">
      <c r="B218" s="4" t="s">
        <v>34</v>
      </c>
      <c r="C218" s="4">
        <v>1189833</v>
      </c>
      <c r="D218" s="5">
        <v>44244</v>
      </c>
      <c r="E218" s="4" t="s">
        <v>31</v>
      </c>
      <c r="F218" s="4" t="s">
        <v>32</v>
      </c>
      <c r="G218" s="4" t="s">
        <v>33</v>
      </c>
      <c r="H218" s="6" t="s">
        <v>17</v>
      </c>
      <c r="I218" s="7">
        <v>35</v>
      </c>
      <c r="J218" s="8">
        <v>700</v>
      </c>
      <c r="K218" s="9">
        <v>24500</v>
      </c>
      <c r="L218" s="9">
        <v>9800</v>
      </c>
      <c r="M218" s="10">
        <v>0.4</v>
      </c>
      <c r="N218" s="4" t="s">
        <v>24</v>
      </c>
      <c r="O218">
        <f t="shared" si="15"/>
        <v>2021</v>
      </c>
      <c r="P218" t="str">
        <f t="shared" si="16"/>
        <v>Feb</v>
      </c>
      <c r="Q218" t="str">
        <f t="shared" si="17"/>
        <v>Q1</v>
      </c>
      <c r="R218" t="str">
        <f t="shared" si="18"/>
        <v>Footwear</v>
      </c>
      <c r="S218" s="11">
        <f t="shared" si="19"/>
        <v>14</v>
      </c>
      <c r="T218" s="12"/>
    </row>
    <row r="219" spans="2:20" ht="14.25" customHeight="1" x14ac:dyDescent="0.35">
      <c r="B219" s="4" t="s">
        <v>34</v>
      </c>
      <c r="C219" s="4">
        <v>1189833</v>
      </c>
      <c r="D219" s="5">
        <v>44245</v>
      </c>
      <c r="E219" s="4" t="s">
        <v>31</v>
      </c>
      <c r="F219" s="4" t="s">
        <v>32</v>
      </c>
      <c r="G219" s="4" t="s">
        <v>33</v>
      </c>
      <c r="H219" s="6" t="s">
        <v>19</v>
      </c>
      <c r="I219" s="7">
        <v>45</v>
      </c>
      <c r="J219" s="8">
        <v>700</v>
      </c>
      <c r="K219" s="9">
        <v>31500</v>
      </c>
      <c r="L219" s="9">
        <v>7875</v>
      </c>
      <c r="M219" s="10">
        <v>0.25</v>
      </c>
      <c r="N219" s="4" t="s">
        <v>24</v>
      </c>
      <c r="O219">
        <f t="shared" si="15"/>
        <v>2021</v>
      </c>
      <c r="P219" t="str">
        <f t="shared" si="16"/>
        <v>Feb</v>
      </c>
      <c r="Q219" t="str">
        <f t="shared" si="17"/>
        <v>Q1</v>
      </c>
      <c r="R219" t="str">
        <f t="shared" si="18"/>
        <v>Footwear</v>
      </c>
      <c r="S219" s="11">
        <f t="shared" si="19"/>
        <v>11.25</v>
      </c>
      <c r="T219" s="12"/>
    </row>
    <row r="220" spans="2:20" ht="14.25" customHeight="1" x14ac:dyDescent="0.35">
      <c r="B220" s="4" t="s">
        <v>34</v>
      </c>
      <c r="C220" s="4">
        <v>1189833</v>
      </c>
      <c r="D220" s="5">
        <v>44264</v>
      </c>
      <c r="E220" s="4" t="s">
        <v>31</v>
      </c>
      <c r="F220" s="4" t="s">
        <v>32</v>
      </c>
      <c r="G220" s="4" t="s">
        <v>33</v>
      </c>
      <c r="H220" s="6" t="s">
        <v>20</v>
      </c>
      <c r="I220" s="7">
        <v>45</v>
      </c>
      <c r="J220" s="8">
        <v>700</v>
      </c>
      <c r="K220" s="9">
        <v>31500</v>
      </c>
      <c r="L220" s="9">
        <v>12600</v>
      </c>
      <c r="M220" s="10">
        <v>0.4</v>
      </c>
      <c r="N220" s="4" t="s">
        <v>24</v>
      </c>
      <c r="O220">
        <f t="shared" si="15"/>
        <v>2021</v>
      </c>
      <c r="P220" t="str">
        <f t="shared" si="16"/>
        <v>Mar</v>
      </c>
      <c r="Q220" t="str">
        <f t="shared" si="17"/>
        <v>Q1</v>
      </c>
      <c r="R220" t="str">
        <f t="shared" si="18"/>
        <v>Footwear</v>
      </c>
      <c r="S220" s="11">
        <f t="shared" si="19"/>
        <v>18</v>
      </c>
      <c r="T220" s="12"/>
    </row>
    <row r="221" spans="2:20" ht="14.25" customHeight="1" x14ac:dyDescent="0.35">
      <c r="B221" s="4" t="s">
        <v>34</v>
      </c>
      <c r="C221" s="4">
        <v>1189833</v>
      </c>
      <c r="D221" s="5">
        <v>44265</v>
      </c>
      <c r="E221" s="4" t="s">
        <v>31</v>
      </c>
      <c r="F221" s="4" t="s">
        <v>32</v>
      </c>
      <c r="G221" s="4" t="s">
        <v>33</v>
      </c>
      <c r="H221" s="6" t="s">
        <v>21</v>
      </c>
      <c r="I221" s="7">
        <v>45</v>
      </c>
      <c r="J221" s="8">
        <v>550</v>
      </c>
      <c r="K221" s="9">
        <v>24750</v>
      </c>
      <c r="L221" s="9">
        <v>8662.5</v>
      </c>
      <c r="M221" s="10">
        <v>0.35</v>
      </c>
      <c r="N221" s="4" t="s">
        <v>24</v>
      </c>
      <c r="O221">
        <f t="shared" si="15"/>
        <v>2021</v>
      </c>
      <c r="P221" t="str">
        <f t="shared" si="16"/>
        <v>Mar</v>
      </c>
      <c r="Q221" t="str">
        <f t="shared" si="17"/>
        <v>Q1</v>
      </c>
      <c r="R221" t="str">
        <f t="shared" si="18"/>
        <v>Footwear</v>
      </c>
      <c r="S221" s="11">
        <f t="shared" si="19"/>
        <v>15.75</v>
      </c>
      <c r="T221" s="12"/>
    </row>
    <row r="222" spans="2:20" ht="14.25" customHeight="1" x14ac:dyDescent="0.35">
      <c r="B222" s="4" t="s">
        <v>34</v>
      </c>
      <c r="C222" s="4">
        <v>1189833</v>
      </c>
      <c r="D222" s="5">
        <v>44266</v>
      </c>
      <c r="E222" s="4" t="s">
        <v>31</v>
      </c>
      <c r="F222" s="4" t="s">
        <v>32</v>
      </c>
      <c r="G222" s="4" t="s">
        <v>35</v>
      </c>
      <c r="H222" s="6" t="s">
        <v>22</v>
      </c>
      <c r="I222" s="7">
        <v>50</v>
      </c>
      <c r="J222" s="8">
        <v>500</v>
      </c>
      <c r="K222" s="9">
        <v>25000</v>
      </c>
      <c r="L222" s="9">
        <v>13750.000000000002</v>
      </c>
      <c r="M222" s="10">
        <v>0.55000000000000004</v>
      </c>
      <c r="N222" s="4" t="s">
        <v>24</v>
      </c>
      <c r="O222">
        <f t="shared" si="15"/>
        <v>2021</v>
      </c>
      <c r="P222" t="str">
        <f t="shared" si="16"/>
        <v>Mar</v>
      </c>
      <c r="Q222" t="str">
        <f t="shared" si="17"/>
        <v>Q1</v>
      </c>
      <c r="R222" t="str">
        <f t="shared" si="18"/>
        <v>Apparel</v>
      </c>
      <c r="S222" s="11">
        <f t="shared" si="19"/>
        <v>27.500000000000004</v>
      </c>
      <c r="T222" s="12"/>
    </row>
    <row r="223" spans="2:20" ht="14.25" customHeight="1" x14ac:dyDescent="0.35">
      <c r="B223" s="4" t="s">
        <v>34</v>
      </c>
      <c r="C223" s="4">
        <v>1189833</v>
      </c>
      <c r="D223" s="5">
        <v>44267</v>
      </c>
      <c r="E223" s="4" t="s">
        <v>31</v>
      </c>
      <c r="F223" s="4" t="s">
        <v>32</v>
      </c>
      <c r="G223" s="4" t="s">
        <v>35</v>
      </c>
      <c r="H223" s="6" t="s">
        <v>23</v>
      </c>
      <c r="I223" s="7">
        <v>45</v>
      </c>
      <c r="J223" s="8">
        <v>700</v>
      </c>
      <c r="K223" s="9">
        <v>31500</v>
      </c>
      <c r="L223" s="9">
        <v>6300</v>
      </c>
      <c r="M223" s="10">
        <v>0.2</v>
      </c>
      <c r="N223" s="4" t="s">
        <v>24</v>
      </c>
      <c r="O223">
        <f t="shared" si="15"/>
        <v>2021</v>
      </c>
      <c r="P223" t="str">
        <f t="shared" si="16"/>
        <v>Mar</v>
      </c>
      <c r="Q223" t="str">
        <f t="shared" si="17"/>
        <v>Q1</v>
      </c>
      <c r="R223" t="str">
        <f t="shared" si="18"/>
        <v>Apparel</v>
      </c>
      <c r="S223" s="11">
        <f t="shared" si="19"/>
        <v>9</v>
      </c>
      <c r="T223" s="12"/>
    </row>
    <row r="224" spans="2:20" ht="14.25" customHeight="1" x14ac:dyDescent="0.35">
      <c r="B224" s="4" t="s">
        <v>34</v>
      </c>
      <c r="C224" s="4">
        <v>1189833</v>
      </c>
      <c r="D224" s="5">
        <v>44268</v>
      </c>
      <c r="E224" s="4" t="s">
        <v>31</v>
      </c>
      <c r="F224" s="4" t="s">
        <v>32</v>
      </c>
      <c r="G224" s="4" t="s">
        <v>35</v>
      </c>
      <c r="H224" s="6" t="s">
        <v>17</v>
      </c>
      <c r="I224" s="7">
        <v>35</v>
      </c>
      <c r="J224" s="8">
        <v>750</v>
      </c>
      <c r="K224" s="9">
        <v>26250</v>
      </c>
      <c r="L224" s="9">
        <v>10500</v>
      </c>
      <c r="M224" s="10">
        <v>0.4</v>
      </c>
      <c r="N224" s="4" t="s">
        <v>24</v>
      </c>
      <c r="O224">
        <f t="shared" si="15"/>
        <v>2021</v>
      </c>
      <c r="P224" t="str">
        <f t="shared" si="16"/>
        <v>Mar</v>
      </c>
      <c r="Q224" t="str">
        <f t="shared" si="17"/>
        <v>Q1</v>
      </c>
      <c r="R224" t="str">
        <f t="shared" si="18"/>
        <v>Footwear</v>
      </c>
      <c r="S224" s="11">
        <f t="shared" si="19"/>
        <v>14</v>
      </c>
      <c r="T224" s="12"/>
    </row>
    <row r="225" spans="2:20" ht="14.25" customHeight="1" x14ac:dyDescent="0.35">
      <c r="B225" s="4" t="s">
        <v>34</v>
      </c>
      <c r="C225" s="4">
        <v>1189833</v>
      </c>
      <c r="D225" s="5">
        <v>44269</v>
      </c>
      <c r="E225" s="4" t="s">
        <v>31</v>
      </c>
      <c r="F225" s="4" t="s">
        <v>32</v>
      </c>
      <c r="G225" s="4" t="s">
        <v>35</v>
      </c>
      <c r="H225" s="6" t="s">
        <v>19</v>
      </c>
      <c r="I225" s="7">
        <v>45</v>
      </c>
      <c r="J225" s="8">
        <v>650</v>
      </c>
      <c r="K225" s="9">
        <v>29250</v>
      </c>
      <c r="L225" s="9">
        <v>7312.5</v>
      </c>
      <c r="M225" s="10">
        <v>0.25</v>
      </c>
      <c r="N225" s="4" t="s">
        <v>24</v>
      </c>
      <c r="O225">
        <f t="shared" si="15"/>
        <v>2021</v>
      </c>
      <c r="P225" t="str">
        <f t="shared" si="16"/>
        <v>Mar</v>
      </c>
      <c r="Q225" t="str">
        <f t="shared" si="17"/>
        <v>Q1</v>
      </c>
      <c r="R225" t="str">
        <f t="shared" si="18"/>
        <v>Footwear</v>
      </c>
      <c r="S225" s="11">
        <f t="shared" si="19"/>
        <v>11.25</v>
      </c>
      <c r="T225" s="12"/>
    </row>
    <row r="226" spans="2:20" ht="14.25" customHeight="1" x14ac:dyDescent="0.35">
      <c r="B226" s="4" t="s">
        <v>34</v>
      </c>
      <c r="C226" s="4">
        <v>1189833</v>
      </c>
      <c r="D226" s="5">
        <v>44270</v>
      </c>
      <c r="E226" s="4" t="s">
        <v>31</v>
      </c>
      <c r="F226" s="4" t="s">
        <v>32</v>
      </c>
      <c r="G226" s="4" t="s">
        <v>35</v>
      </c>
      <c r="H226" s="6" t="s">
        <v>20</v>
      </c>
      <c r="I226" s="7">
        <v>45</v>
      </c>
      <c r="J226" s="8">
        <v>675</v>
      </c>
      <c r="K226" s="9">
        <v>30375</v>
      </c>
      <c r="L226" s="9">
        <v>12150</v>
      </c>
      <c r="M226" s="10">
        <v>0.4</v>
      </c>
      <c r="N226" s="4" t="s">
        <v>24</v>
      </c>
      <c r="O226">
        <f t="shared" si="15"/>
        <v>2021</v>
      </c>
      <c r="P226" t="str">
        <f t="shared" si="16"/>
        <v>Mar</v>
      </c>
      <c r="Q226" t="str">
        <f t="shared" si="17"/>
        <v>Q1</v>
      </c>
      <c r="R226" t="str">
        <f t="shared" si="18"/>
        <v>Footwear</v>
      </c>
      <c r="S226" s="11">
        <f t="shared" si="19"/>
        <v>18</v>
      </c>
      <c r="T226" s="12"/>
    </row>
    <row r="227" spans="2:20" ht="14.25" customHeight="1" x14ac:dyDescent="0.35">
      <c r="B227" s="4" t="s">
        <v>34</v>
      </c>
      <c r="C227" s="4">
        <v>1189833</v>
      </c>
      <c r="D227" s="5">
        <v>44271</v>
      </c>
      <c r="E227" s="4" t="s">
        <v>31</v>
      </c>
      <c r="F227" s="4" t="s">
        <v>32</v>
      </c>
      <c r="G227" s="4" t="s">
        <v>35</v>
      </c>
      <c r="H227" s="6" t="s">
        <v>21</v>
      </c>
      <c r="I227" s="7">
        <v>45</v>
      </c>
      <c r="J227" s="8">
        <v>525</v>
      </c>
      <c r="K227" s="9">
        <v>23625</v>
      </c>
      <c r="L227" s="9">
        <v>8268.75</v>
      </c>
      <c r="M227" s="10">
        <v>0.35</v>
      </c>
      <c r="N227" s="4" t="s">
        <v>24</v>
      </c>
      <c r="O227">
        <f t="shared" si="15"/>
        <v>2021</v>
      </c>
      <c r="P227" t="str">
        <f t="shared" si="16"/>
        <v>Mar</v>
      </c>
      <c r="Q227" t="str">
        <f t="shared" si="17"/>
        <v>Q1</v>
      </c>
      <c r="R227" t="str">
        <f t="shared" si="18"/>
        <v>Footwear</v>
      </c>
      <c r="S227" s="11">
        <f t="shared" si="19"/>
        <v>15.75</v>
      </c>
      <c r="T227" s="12"/>
    </row>
    <row r="228" spans="2:20" ht="14.25" customHeight="1" x14ac:dyDescent="0.35">
      <c r="B228" s="4" t="s">
        <v>34</v>
      </c>
      <c r="C228" s="4">
        <v>1189833</v>
      </c>
      <c r="D228" s="5">
        <v>44272</v>
      </c>
      <c r="E228" s="4" t="s">
        <v>31</v>
      </c>
      <c r="F228" s="4" t="s">
        <v>32</v>
      </c>
      <c r="G228" s="4" t="s">
        <v>35</v>
      </c>
      <c r="H228" s="6" t="s">
        <v>22</v>
      </c>
      <c r="I228" s="7">
        <v>50</v>
      </c>
      <c r="J228" s="8">
        <v>450</v>
      </c>
      <c r="K228" s="9">
        <v>22500</v>
      </c>
      <c r="L228" s="9">
        <v>12375.000000000002</v>
      </c>
      <c r="M228" s="10">
        <v>0.55000000000000004</v>
      </c>
      <c r="N228" s="4" t="s">
        <v>24</v>
      </c>
      <c r="O228">
        <f t="shared" si="15"/>
        <v>2021</v>
      </c>
      <c r="P228" t="str">
        <f t="shared" si="16"/>
        <v>Mar</v>
      </c>
      <c r="Q228" t="str">
        <f t="shared" si="17"/>
        <v>Q1</v>
      </c>
      <c r="R228" t="str">
        <f t="shared" si="18"/>
        <v>Apparel</v>
      </c>
      <c r="S228" s="11">
        <f t="shared" si="19"/>
        <v>27.500000000000004</v>
      </c>
      <c r="T228" s="12"/>
    </row>
    <row r="229" spans="2:20" ht="14.25" customHeight="1" x14ac:dyDescent="0.35">
      <c r="B229" s="4" t="s">
        <v>34</v>
      </c>
      <c r="C229" s="4">
        <v>1189833</v>
      </c>
      <c r="D229" s="5">
        <v>44273</v>
      </c>
      <c r="E229" s="4" t="s">
        <v>31</v>
      </c>
      <c r="F229" s="4" t="s">
        <v>32</v>
      </c>
      <c r="G229" s="4" t="s">
        <v>35</v>
      </c>
      <c r="H229" s="6" t="s">
        <v>23</v>
      </c>
      <c r="I229" s="7">
        <v>45</v>
      </c>
      <c r="J229" s="8">
        <v>650</v>
      </c>
      <c r="K229" s="9">
        <v>29250</v>
      </c>
      <c r="L229" s="9">
        <v>5850</v>
      </c>
      <c r="M229" s="10">
        <v>0.2</v>
      </c>
      <c r="N229" s="4" t="s">
        <v>24</v>
      </c>
      <c r="O229">
        <f t="shared" si="15"/>
        <v>2021</v>
      </c>
      <c r="P229" t="str">
        <f t="shared" si="16"/>
        <v>Mar</v>
      </c>
      <c r="Q229" t="str">
        <f t="shared" si="17"/>
        <v>Q1</v>
      </c>
      <c r="R229" t="str">
        <f t="shared" si="18"/>
        <v>Apparel</v>
      </c>
      <c r="S229" s="11">
        <f t="shared" si="19"/>
        <v>9</v>
      </c>
      <c r="T229" s="12"/>
    </row>
    <row r="230" spans="2:20" ht="14.25" customHeight="1" x14ac:dyDescent="0.35">
      <c r="B230" s="4" t="s">
        <v>34</v>
      </c>
      <c r="C230" s="4">
        <v>1189833</v>
      </c>
      <c r="D230" s="5">
        <v>44274</v>
      </c>
      <c r="E230" s="4" t="s">
        <v>31</v>
      </c>
      <c r="F230" s="4" t="s">
        <v>32</v>
      </c>
      <c r="G230" s="4" t="s">
        <v>35</v>
      </c>
      <c r="H230" s="6" t="s">
        <v>17</v>
      </c>
      <c r="I230" s="7">
        <v>35</v>
      </c>
      <c r="J230" s="8">
        <v>800</v>
      </c>
      <c r="K230" s="9">
        <v>28000</v>
      </c>
      <c r="L230" s="9">
        <v>11200</v>
      </c>
      <c r="M230" s="10">
        <v>0.4</v>
      </c>
      <c r="N230" s="4" t="s">
        <v>24</v>
      </c>
      <c r="O230">
        <f t="shared" si="15"/>
        <v>2021</v>
      </c>
      <c r="P230" t="str">
        <f t="shared" si="16"/>
        <v>Mar</v>
      </c>
      <c r="Q230" t="str">
        <f t="shared" si="17"/>
        <v>Q1</v>
      </c>
      <c r="R230" t="str">
        <f t="shared" si="18"/>
        <v>Footwear</v>
      </c>
      <c r="S230" s="11">
        <f t="shared" si="19"/>
        <v>14</v>
      </c>
      <c r="T230" s="12"/>
    </row>
    <row r="231" spans="2:20" ht="14.25" customHeight="1" x14ac:dyDescent="0.35">
      <c r="B231" s="4" t="s">
        <v>34</v>
      </c>
      <c r="C231" s="4">
        <v>1189833</v>
      </c>
      <c r="D231" s="5">
        <v>44275</v>
      </c>
      <c r="E231" s="4" t="s">
        <v>31</v>
      </c>
      <c r="F231" s="4" t="s">
        <v>32</v>
      </c>
      <c r="G231" s="4" t="s">
        <v>35</v>
      </c>
      <c r="H231" s="6" t="s">
        <v>19</v>
      </c>
      <c r="I231" s="7">
        <v>45</v>
      </c>
      <c r="J231" s="8">
        <v>650</v>
      </c>
      <c r="K231" s="9">
        <v>29250</v>
      </c>
      <c r="L231" s="9">
        <v>7312.5</v>
      </c>
      <c r="M231" s="10">
        <v>0.25</v>
      </c>
      <c r="N231" s="4" t="s">
        <v>24</v>
      </c>
      <c r="O231">
        <f t="shared" si="15"/>
        <v>2021</v>
      </c>
      <c r="P231" t="str">
        <f t="shared" si="16"/>
        <v>Mar</v>
      </c>
      <c r="Q231" t="str">
        <f t="shared" si="17"/>
        <v>Q1</v>
      </c>
      <c r="R231" t="str">
        <f t="shared" si="18"/>
        <v>Footwear</v>
      </c>
      <c r="S231" s="11">
        <f t="shared" si="19"/>
        <v>11.25</v>
      </c>
      <c r="T231" s="12"/>
    </row>
    <row r="232" spans="2:20" ht="14.25" customHeight="1" x14ac:dyDescent="0.35">
      <c r="B232" s="4" t="s">
        <v>34</v>
      </c>
      <c r="C232" s="4">
        <v>1189833</v>
      </c>
      <c r="D232" s="5">
        <v>44276</v>
      </c>
      <c r="E232" s="4" t="s">
        <v>31</v>
      </c>
      <c r="F232" s="4" t="s">
        <v>32</v>
      </c>
      <c r="G232" s="4" t="s">
        <v>35</v>
      </c>
      <c r="H232" s="6" t="s">
        <v>20</v>
      </c>
      <c r="I232" s="7">
        <v>45</v>
      </c>
      <c r="J232" s="8">
        <v>650</v>
      </c>
      <c r="K232" s="9">
        <v>29250</v>
      </c>
      <c r="L232" s="9">
        <v>11700</v>
      </c>
      <c r="M232" s="10">
        <v>0.4</v>
      </c>
      <c r="N232" s="4" t="s">
        <v>24</v>
      </c>
      <c r="O232">
        <f t="shared" si="15"/>
        <v>2021</v>
      </c>
      <c r="P232" t="str">
        <f t="shared" si="16"/>
        <v>Mar</v>
      </c>
      <c r="Q232" t="str">
        <f t="shared" si="17"/>
        <v>Q1</v>
      </c>
      <c r="R232" t="str">
        <f t="shared" si="18"/>
        <v>Footwear</v>
      </c>
      <c r="S232" s="11">
        <f t="shared" si="19"/>
        <v>18</v>
      </c>
      <c r="T232" s="12"/>
    </row>
    <row r="233" spans="2:20" ht="14.25" customHeight="1" x14ac:dyDescent="0.35">
      <c r="B233" s="4" t="s">
        <v>34</v>
      </c>
      <c r="C233" s="4">
        <v>1189833</v>
      </c>
      <c r="D233" s="5">
        <v>44277</v>
      </c>
      <c r="E233" s="4" t="s">
        <v>31</v>
      </c>
      <c r="F233" s="4" t="s">
        <v>32</v>
      </c>
      <c r="G233" s="4" t="s">
        <v>35</v>
      </c>
      <c r="H233" s="6" t="s">
        <v>21</v>
      </c>
      <c r="I233" s="7">
        <v>45</v>
      </c>
      <c r="J233" s="8">
        <v>550</v>
      </c>
      <c r="K233" s="9">
        <v>24750</v>
      </c>
      <c r="L233" s="9">
        <v>8662.5</v>
      </c>
      <c r="M233" s="10">
        <v>0.35</v>
      </c>
      <c r="N233" s="4" t="s">
        <v>24</v>
      </c>
      <c r="O233">
        <f t="shared" si="15"/>
        <v>2021</v>
      </c>
      <c r="P233" t="str">
        <f t="shared" si="16"/>
        <v>Mar</v>
      </c>
      <c r="Q233" t="str">
        <f t="shared" si="17"/>
        <v>Q1</v>
      </c>
      <c r="R233" t="str">
        <f t="shared" si="18"/>
        <v>Footwear</v>
      </c>
      <c r="S233" s="11">
        <f t="shared" si="19"/>
        <v>15.75</v>
      </c>
      <c r="T233" s="12"/>
    </row>
    <row r="234" spans="2:20" ht="14.25" customHeight="1" x14ac:dyDescent="0.35">
      <c r="B234" s="4" t="s">
        <v>34</v>
      </c>
      <c r="C234" s="4">
        <v>1189833</v>
      </c>
      <c r="D234" s="5">
        <v>44278</v>
      </c>
      <c r="E234" s="4" t="s">
        <v>31</v>
      </c>
      <c r="F234" s="4" t="s">
        <v>32</v>
      </c>
      <c r="G234" s="4" t="s">
        <v>35</v>
      </c>
      <c r="H234" s="6" t="s">
        <v>22</v>
      </c>
      <c r="I234" s="7">
        <v>50</v>
      </c>
      <c r="J234" s="8">
        <v>425</v>
      </c>
      <c r="K234" s="9">
        <v>21250</v>
      </c>
      <c r="L234" s="9">
        <v>11687.500000000002</v>
      </c>
      <c r="M234" s="10">
        <v>0.55000000000000004</v>
      </c>
      <c r="N234" s="4" t="s">
        <v>24</v>
      </c>
      <c r="O234">
        <f t="shared" si="15"/>
        <v>2021</v>
      </c>
      <c r="P234" t="str">
        <f t="shared" si="16"/>
        <v>Mar</v>
      </c>
      <c r="Q234" t="str">
        <f t="shared" si="17"/>
        <v>Q1</v>
      </c>
      <c r="R234" t="str">
        <f t="shared" si="18"/>
        <v>Apparel</v>
      </c>
      <c r="S234" s="11">
        <f t="shared" si="19"/>
        <v>27.500000000000004</v>
      </c>
      <c r="T234" s="12"/>
    </row>
    <row r="235" spans="2:20" ht="14.25" customHeight="1" x14ac:dyDescent="0.35">
      <c r="B235" s="4" t="s">
        <v>34</v>
      </c>
      <c r="C235" s="4">
        <v>1189833</v>
      </c>
      <c r="D235" s="5">
        <v>44292</v>
      </c>
      <c r="E235" s="4" t="s">
        <v>31</v>
      </c>
      <c r="F235" s="4" t="s">
        <v>32</v>
      </c>
      <c r="G235" s="4" t="s">
        <v>35</v>
      </c>
      <c r="H235" s="6" t="s">
        <v>23</v>
      </c>
      <c r="I235" s="7">
        <v>45</v>
      </c>
      <c r="J235" s="8">
        <v>625</v>
      </c>
      <c r="K235" s="9">
        <v>28125</v>
      </c>
      <c r="L235" s="9">
        <v>5625</v>
      </c>
      <c r="M235" s="10">
        <v>0.2</v>
      </c>
      <c r="N235" s="4" t="s">
        <v>24</v>
      </c>
      <c r="O235">
        <f t="shared" si="15"/>
        <v>2021</v>
      </c>
      <c r="P235" t="str">
        <f t="shared" si="16"/>
        <v>Apr</v>
      </c>
      <c r="Q235" t="str">
        <f t="shared" si="17"/>
        <v>Q2</v>
      </c>
      <c r="R235" t="str">
        <f t="shared" si="18"/>
        <v>Apparel</v>
      </c>
      <c r="S235" s="11">
        <f t="shared" si="19"/>
        <v>9</v>
      </c>
      <c r="T235" s="12"/>
    </row>
    <row r="236" spans="2:20" ht="14.25" customHeight="1" x14ac:dyDescent="0.35">
      <c r="B236" s="4" t="s">
        <v>34</v>
      </c>
      <c r="C236" s="4">
        <v>1189833</v>
      </c>
      <c r="D236" s="5">
        <v>44293</v>
      </c>
      <c r="E236" s="4" t="s">
        <v>31</v>
      </c>
      <c r="F236" s="4" t="s">
        <v>32</v>
      </c>
      <c r="G236" s="4" t="s">
        <v>35</v>
      </c>
      <c r="H236" s="6" t="s">
        <v>17</v>
      </c>
      <c r="I236" s="7">
        <v>45</v>
      </c>
      <c r="J236" s="8">
        <v>800</v>
      </c>
      <c r="K236" s="9">
        <v>36000</v>
      </c>
      <c r="L236" s="9">
        <v>14400</v>
      </c>
      <c r="M236" s="10">
        <v>0.4</v>
      </c>
      <c r="N236" s="4" t="s">
        <v>24</v>
      </c>
      <c r="O236">
        <f t="shared" si="15"/>
        <v>2021</v>
      </c>
      <c r="P236" t="str">
        <f t="shared" si="16"/>
        <v>Apr</v>
      </c>
      <c r="Q236" t="str">
        <f t="shared" si="17"/>
        <v>Q2</v>
      </c>
      <c r="R236" t="str">
        <f t="shared" si="18"/>
        <v>Footwear</v>
      </c>
      <c r="S236" s="11">
        <f t="shared" si="19"/>
        <v>18</v>
      </c>
      <c r="T236" s="12"/>
    </row>
    <row r="237" spans="2:20" ht="14.25" customHeight="1" x14ac:dyDescent="0.35">
      <c r="B237" s="4" t="s">
        <v>34</v>
      </c>
      <c r="C237" s="4">
        <v>1189833</v>
      </c>
      <c r="D237" s="5">
        <v>44294</v>
      </c>
      <c r="E237" s="4" t="s">
        <v>31</v>
      </c>
      <c r="F237" s="4" t="s">
        <v>32</v>
      </c>
      <c r="G237" s="4" t="s">
        <v>35</v>
      </c>
      <c r="H237" s="6" t="s">
        <v>19</v>
      </c>
      <c r="I237" s="7">
        <v>50</v>
      </c>
      <c r="J237" s="8">
        <v>600</v>
      </c>
      <c r="K237" s="9">
        <v>30000</v>
      </c>
      <c r="L237" s="9">
        <v>7500</v>
      </c>
      <c r="M237" s="10">
        <v>0.25</v>
      </c>
      <c r="N237" s="4" t="s">
        <v>24</v>
      </c>
      <c r="O237">
        <f t="shared" si="15"/>
        <v>2021</v>
      </c>
      <c r="P237" t="str">
        <f t="shared" si="16"/>
        <v>Apr</v>
      </c>
      <c r="Q237" t="str">
        <f t="shared" si="17"/>
        <v>Q2</v>
      </c>
      <c r="R237" t="str">
        <f t="shared" si="18"/>
        <v>Footwear</v>
      </c>
      <c r="S237" s="11">
        <f t="shared" si="19"/>
        <v>12.5</v>
      </c>
      <c r="T237" s="12"/>
    </row>
    <row r="238" spans="2:20" ht="14.25" customHeight="1" x14ac:dyDescent="0.35">
      <c r="B238" s="4" t="s">
        <v>34</v>
      </c>
      <c r="C238" s="4">
        <v>1189833</v>
      </c>
      <c r="D238" s="5">
        <v>44295</v>
      </c>
      <c r="E238" s="4" t="s">
        <v>31</v>
      </c>
      <c r="F238" s="4" t="s">
        <v>32</v>
      </c>
      <c r="G238" s="4" t="s">
        <v>35</v>
      </c>
      <c r="H238" s="6" t="s">
        <v>20</v>
      </c>
      <c r="I238" s="7">
        <v>50</v>
      </c>
      <c r="J238" s="8">
        <v>625</v>
      </c>
      <c r="K238" s="9">
        <v>31250</v>
      </c>
      <c r="L238" s="9">
        <v>12500</v>
      </c>
      <c r="M238" s="10">
        <v>0.4</v>
      </c>
      <c r="N238" s="4" t="s">
        <v>24</v>
      </c>
      <c r="O238">
        <f t="shared" si="15"/>
        <v>2021</v>
      </c>
      <c r="P238" t="str">
        <f t="shared" si="16"/>
        <v>Apr</v>
      </c>
      <c r="Q238" t="str">
        <f t="shared" si="17"/>
        <v>Q2</v>
      </c>
      <c r="R238" t="str">
        <f t="shared" si="18"/>
        <v>Footwear</v>
      </c>
      <c r="S238" s="11">
        <f t="shared" si="19"/>
        <v>20</v>
      </c>
      <c r="T238" s="12"/>
    </row>
    <row r="239" spans="2:20" ht="14.25" customHeight="1" x14ac:dyDescent="0.35">
      <c r="B239" s="4" t="s">
        <v>34</v>
      </c>
      <c r="C239" s="4">
        <v>1189833</v>
      </c>
      <c r="D239" s="5">
        <v>44296</v>
      </c>
      <c r="E239" s="4" t="s">
        <v>31</v>
      </c>
      <c r="F239" s="4" t="s">
        <v>32</v>
      </c>
      <c r="G239" s="4" t="s">
        <v>35</v>
      </c>
      <c r="H239" s="6" t="s">
        <v>21</v>
      </c>
      <c r="I239" s="7">
        <v>45</v>
      </c>
      <c r="J239" s="8">
        <v>525</v>
      </c>
      <c r="K239" s="9">
        <v>23625</v>
      </c>
      <c r="L239" s="9">
        <v>8268.75</v>
      </c>
      <c r="M239" s="10">
        <v>0.35</v>
      </c>
      <c r="N239" s="4" t="s">
        <v>24</v>
      </c>
      <c r="O239">
        <f t="shared" si="15"/>
        <v>2021</v>
      </c>
      <c r="P239" t="str">
        <f t="shared" si="16"/>
        <v>Apr</v>
      </c>
      <c r="Q239" t="str">
        <f t="shared" si="17"/>
        <v>Q2</v>
      </c>
      <c r="R239" t="str">
        <f t="shared" si="18"/>
        <v>Footwear</v>
      </c>
      <c r="S239" s="11">
        <f t="shared" si="19"/>
        <v>15.75</v>
      </c>
      <c r="T239" s="12"/>
    </row>
    <row r="240" spans="2:20" ht="14.25" customHeight="1" x14ac:dyDescent="0.35">
      <c r="B240" s="4" t="s">
        <v>34</v>
      </c>
      <c r="C240" s="4">
        <v>1189833</v>
      </c>
      <c r="D240" s="5">
        <v>44297</v>
      </c>
      <c r="E240" s="4" t="s">
        <v>31</v>
      </c>
      <c r="F240" s="4" t="s">
        <v>32</v>
      </c>
      <c r="G240" s="4" t="s">
        <v>35</v>
      </c>
      <c r="H240" s="6" t="s">
        <v>22</v>
      </c>
      <c r="I240" s="7">
        <v>50</v>
      </c>
      <c r="J240" s="8">
        <v>425</v>
      </c>
      <c r="K240" s="9">
        <v>21250</v>
      </c>
      <c r="L240" s="9">
        <v>11687.500000000002</v>
      </c>
      <c r="M240" s="10">
        <v>0.55000000000000004</v>
      </c>
      <c r="N240" s="4" t="s">
        <v>24</v>
      </c>
      <c r="O240">
        <f t="shared" si="15"/>
        <v>2021</v>
      </c>
      <c r="P240" t="str">
        <f t="shared" si="16"/>
        <v>Apr</v>
      </c>
      <c r="Q240" t="str">
        <f t="shared" si="17"/>
        <v>Q2</v>
      </c>
      <c r="R240" t="str">
        <f t="shared" si="18"/>
        <v>Apparel</v>
      </c>
      <c r="S240" s="11">
        <f t="shared" si="19"/>
        <v>27.500000000000004</v>
      </c>
      <c r="T240" s="12"/>
    </row>
    <row r="241" spans="2:20" ht="14.25" customHeight="1" x14ac:dyDescent="0.35">
      <c r="B241" s="4" t="s">
        <v>34</v>
      </c>
      <c r="C241" s="4">
        <v>1189833</v>
      </c>
      <c r="D241" s="5">
        <v>44298</v>
      </c>
      <c r="E241" s="4" t="s">
        <v>31</v>
      </c>
      <c r="F241" s="4" t="s">
        <v>32</v>
      </c>
      <c r="G241" s="4" t="s">
        <v>35</v>
      </c>
      <c r="H241" s="6" t="s">
        <v>23</v>
      </c>
      <c r="I241" s="7">
        <v>65</v>
      </c>
      <c r="J241" s="8">
        <v>600</v>
      </c>
      <c r="K241" s="9">
        <v>39000</v>
      </c>
      <c r="L241" s="9">
        <v>7800</v>
      </c>
      <c r="M241" s="10">
        <v>0.2</v>
      </c>
      <c r="N241" s="4" t="s">
        <v>24</v>
      </c>
      <c r="O241">
        <f t="shared" si="15"/>
        <v>2021</v>
      </c>
      <c r="P241" t="str">
        <f t="shared" si="16"/>
        <v>Apr</v>
      </c>
      <c r="Q241" t="str">
        <f t="shared" si="17"/>
        <v>Q2</v>
      </c>
      <c r="R241" t="str">
        <f t="shared" si="18"/>
        <v>Apparel</v>
      </c>
      <c r="S241" s="11">
        <f t="shared" si="19"/>
        <v>13</v>
      </c>
      <c r="T241" s="12"/>
    </row>
    <row r="242" spans="2:20" ht="14.25" customHeight="1" x14ac:dyDescent="0.35">
      <c r="B242" s="4" t="s">
        <v>34</v>
      </c>
      <c r="C242" s="4">
        <v>1189833</v>
      </c>
      <c r="D242" s="5">
        <v>44299</v>
      </c>
      <c r="E242" s="4" t="s">
        <v>31</v>
      </c>
      <c r="F242" s="4" t="s">
        <v>32</v>
      </c>
      <c r="G242" s="4" t="s">
        <v>35</v>
      </c>
      <c r="H242" s="6" t="s">
        <v>17</v>
      </c>
      <c r="I242" s="7">
        <v>45</v>
      </c>
      <c r="J242" s="8">
        <v>800</v>
      </c>
      <c r="K242" s="9">
        <v>36000</v>
      </c>
      <c r="L242" s="9">
        <v>14400</v>
      </c>
      <c r="M242" s="10">
        <v>0.4</v>
      </c>
      <c r="N242" s="4" t="s">
        <v>24</v>
      </c>
      <c r="O242">
        <f t="shared" si="15"/>
        <v>2021</v>
      </c>
      <c r="P242" t="str">
        <f t="shared" si="16"/>
        <v>Apr</v>
      </c>
      <c r="Q242" t="str">
        <f t="shared" si="17"/>
        <v>Q2</v>
      </c>
      <c r="R242" t="str">
        <f t="shared" si="18"/>
        <v>Footwear</v>
      </c>
      <c r="S242" s="11">
        <f t="shared" si="19"/>
        <v>18</v>
      </c>
      <c r="T242" s="12"/>
    </row>
    <row r="243" spans="2:20" ht="14.25" customHeight="1" x14ac:dyDescent="0.35">
      <c r="B243" s="4" t="s">
        <v>34</v>
      </c>
      <c r="C243" s="4">
        <v>1189833</v>
      </c>
      <c r="D243" s="5">
        <v>44300</v>
      </c>
      <c r="E243" s="4" t="s">
        <v>31</v>
      </c>
      <c r="F243" s="4" t="s">
        <v>32</v>
      </c>
      <c r="G243" s="4" t="s">
        <v>35</v>
      </c>
      <c r="H243" s="6" t="s">
        <v>19</v>
      </c>
      <c r="I243" s="7">
        <v>50</v>
      </c>
      <c r="J243" s="8">
        <v>650</v>
      </c>
      <c r="K243" s="9">
        <v>32500</v>
      </c>
      <c r="L243" s="9">
        <v>8125</v>
      </c>
      <c r="M243" s="10">
        <v>0.25</v>
      </c>
      <c r="N243" s="4" t="s">
        <v>24</v>
      </c>
      <c r="O243">
        <f t="shared" si="15"/>
        <v>2021</v>
      </c>
      <c r="P243" t="str">
        <f t="shared" si="16"/>
        <v>Apr</v>
      </c>
      <c r="Q243" t="str">
        <f t="shared" si="17"/>
        <v>Q2</v>
      </c>
      <c r="R243" t="str">
        <f t="shared" si="18"/>
        <v>Footwear</v>
      </c>
      <c r="S243" s="11">
        <f t="shared" si="19"/>
        <v>12.5</v>
      </c>
      <c r="T243" s="12"/>
    </row>
    <row r="244" spans="2:20" ht="14.25" customHeight="1" x14ac:dyDescent="0.35">
      <c r="B244" s="4" t="s">
        <v>34</v>
      </c>
      <c r="C244" s="4">
        <v>1189833</v>
      </c>
      <c r="D244" s="5">
        <v>44301</v>
      </c>
      <c r="E244" s="4" t="s">
        <v>31</v>
      </c>
      <c r="F244" s="4" t="s">
        <v>32</v>
      </c>
      <c r="G244" s="4" t="s">
        <v>35</v>
      </c>
      <c r="H244" s="6" t="s">
        <v>20</v>
      </c>
      <c r="I244" s="7">
        <v>50</v>
      </c>
      <c r="J244" s="8">
        <v>650</v>
      </c>
      <c r="K244" s="9">
        <v>32500</v>
      </c>
      <c r="L244" s="9">
        <v>13000</v>
      </c>
      <c r="M244" s="10">
        <v>0.4</v>
      </c>
      <c r="N244" s="4" t="s">
        <v>24</v>
      </c>
      <c r="O244">
        <f t="shared" si="15"/>
        <v>2021</v>
      </c>
      <c r="P244" t="str">
        <f t="shared" si="16"/>
        <v>Apr</v>
      </c>
      <c r="Q244" t="str">
        <f t="shared" si="17"/>
        <v>Q2</v>
      </c>
      <c r="R244" t="str">
        <f t="shared" si="18"/>
        <v>Footwear</v>
      </c>
      <c r="S244" s="11">
        <f t="shared" si="19"/>
        <v>20</v>
      </c>
      <c r="T244" s="12"/>
    </row>
    <row r="245" spans="2:20" ht="14.25" customHeight="1" x14ac:dyDescent="0.35">
      <c r="B245" s="4" t="s">
        <v>34</v>
      </c>
      <c r="C245" s="4">
        <v>1189833</v>
      </c>
      <c r="D245" s="5">
        <v>44302</v>
      </c>
      <c r="E245" s="4" t="s">
        <v>31</v>
      </c>
      <c r="F245" s="4" t="s">
        <v>32</v>
      </c>
      <c r="G245" s="4" t="s">
        <v>35</v>
      </c>
      <c r="H245" s="6" t="s">
        <v>21</v>
      </c>
      <c r="I245" s="7">
        <v>45</v>
      </c>
      <c r="J245" s="8">
        <v>550</v>
      </c>
      <c r="K245" s="9">
        <v>24750</v>
      </c>
      <c r="L245" s="9">
        <v>8662.5</v>
      </c>
      <c r="M245" s="10">
        <v>0.35</v>
      </c>
      <c r="N245" s="4" t="s">
        <v>24</v>
      </c>
      <c r="O245">
        <f t="shared" si="15"/>
        <v>2021</v>
      </c>
      <c r="P245" t="str">
        <f t="shared" si="16"/>
        <v>Apr</v>
      </c>
      <c r="Q245" t="str">
        <f t="shared" si="17"/>
        <v>Q2</v>
      </c>
      <c r="R245" t="str">
        <f t="shared" si="18"/>
        <v>Footwear</v>
      </c>
      <c r="S245" s="11">
        <f t="shared" si="19"/>
        <v>15.75</v>
      </c>
      <c r="T245" s="12"/>
    </row>
    <row r="246" spans="2:20" ht="14.25" customHeight="1" x14ac:dyDescent="0.35">
      <c r="B246" s="4" t="s">
        <v>34</v>
      </c>
      <c r="C246" s="4">
        <v>1189833</v>
      </c>
      <c r="D246" s="5">
        <v>44303</v>
      </c>
      <c r="E246" s="4" t="s">
        <v>31</v>
      </c>
      <c r="F246" s="4" t="s">
        <v>32</v>
      </c>
      <c r="G246" s="4" t="s">
        <v>35</v>
      </c>
      <c r="H246" s="6" t="s">
        <v>22</v>
      </c>
      <c r="I246" s="7">
        <v>50</v>
      </c>
      <c r="J246" s="8">
        <v>450</v>
      </c>
      <c r="K246" s="9">
        <v>22500</v>
      </c>
      <c r="L246" s="9">
        <v>12375.000000000002</v>
      </c>
      <c r="M246" s="10">
        <v>0.55000000000000004</v>
      </c>
      <c r="N246" s="4" t="s">
        <v>24</v>
      </c>
      <c r="O246">
        <f t="shared" si="15"/>
        <v>2021</v>
      </c>
      <c r="P246" t="str">
        <f t="shared" si="16"/>
        <v>Apr</v>
      </c>
      <c r="Q246" t="str">
        <f t="shared" si="17"/>
        <v>Q2</v>
      </c>
      <c r="R246" t="str">
        <f t="shared" si="18"/>
        <v>Apparel</v>
      </c>
      <c r="S246" s="11">
        <f t="shared" si="19"/>
        <v>27.500000000000004</v>
      </c>
      <c r="T246" s="12"/>
    </row>
    <row r="247" spans="2:20" ht="14.25" customHeight="1" x14ac:dyDescent="0.35">
      <c r="B247" s="4" t="s">
        <v>34</v>
      </c>
      <c r="C247" s="4">
        <v>1189833</v>
      </c>
      <c r="D247" s="5">
        <v>44304</v>
      </c>
      <c r="E247" s="4" t="s">
        <v>31</v>
      </c>
      <c r="F247" s="4" t="s">
        <v>32</v>
      </c>
      <c r="G247" s="4" t="s">
        <v>35</v>
      </c>
      <c r="H247" s="6" t="s">
        <v>23</v>
      </c>
      <c r="I247" s="7">
        <v>65</v>
      </c>
      <c r="J247" s="8">
        <v>625</v>
      </c>
      <c r="K247" s="9">
        <v>40625</v>
      </c>
      <c r="L247" s="9">
        <v>8125</v>
      </c>
      <c r="M247" s="10">
        <v>0.2</v>
      </c>
      <c r="N247" s="4" t="s">
        <v>24</v>
      </c>
      <c r="O247">
        <f t="shared" si="15"/>
        <v>2021</v>
      </c>
      <c r="P247" t="str">
        <f t="shared" si="16"/>
        <v>Apr</v>
      </c>
      <c r="Q247" t="str">
        <f t="shared" si="17"/>
        <v>Q2</v>
      </c>
      <c r="R247" t="str">
        <f t="shared" si="18"/>
        <v>Apparel</v>
      </c>
      <c r="S247" s="11">
        <f t="shared" si="19"/>
        <v>13</v>
      </c>
      <c r="T247" s="12"/>
    </row>
    <row r="248" spans="2:20" ht="14.25" customHeight="1" x14ac:dyDescent="0.35">
      <c r="B248" s="4" t="s">
        <v>34</v>
      </c>
      <c r="C248" s="4">
        <v>1189833</v>
      </c>
      <c r="D248" s="5">
        <v>44305</v>
      </c>
      <c r="E248" s="4" t="s">
        <v>31</v>
      </c>
      <c r="F248" s="4" t="s">
        <v>32</v>
      </c>
      <c r="G248" s="4" t="s">
        <v>35</v>
      </c>
      <c r="H248" s="6" t="s">
        <v>17</v>
      </c>
      <c r="I248" s="7">
        <v>45</v>
      </c>
      <c r="J248" s="8">
        <v>900</v>
      </c>
      <c r="K248" s="9">
        <v>40500</v>
      </c>
      <c r="L248" s="9">
        <v>16200</v>
      </c>
      <c r="M248" s="10">
        <v>0.4</v>
      </c>
      <c r="N248" s="4" t="s">
        <v>24</v>
      </c>
      <c r="O248">
        <f t="shared" si="15"/>
        <v>2021</v>
      </c>
      <c r="P248" t="str">
        <f t="shared" si="16"/>
        <v>Apr</v>
      </c>
      <c r="Q248" t="str">
        <f t="shared" si="17"/>
        <v>Q2</v>
      </c>
      <c r="R248" t="str">
        <f t="shared" si="18"/>
        <v>Footwear</v>
      </c>
      <c r="S248" s="11">
        <f t="shared" si="19"/>
        <v>18</v>
      </c>
      <c r="T248" s="12"/>
    </row>
    <row r="249" spans="2:20" ht="14.25" customHeight="1" x14ac:dyDescent="0.35">
      <c r="B249" s="4" t="s">
        <v>34</v>
      </c>
      <c r="C249" s="4">
        <v>1189833</v>
      </c>
      <c r="D249" s="5">
        <v>44306</v>
      </c>
      <c r="E249" s="4" t="s">
        <v>31</v>
      </c>
      <c r="F249" s="4" t="s">
        <v>32</v>
      </c>
      <c r="G249" s="4" t="s">
        <v>35</v>
      </c>
      <c r="H249" s="6" t="s">
        <v>19</v>
      </c>
      <c r="I249" s="7">
        <v>50</v>
      </c>
      <c r="J249" s="8">
        <v>750</v>
      </c>
      <c r="K249" s="9">
        <v>37500</v>
      </c>
      <c r="L249" s="9">
        <v>9375</v>
      </c>
      <c r="M249" s="10">
        <v>0.25</v>
      </c>
      <c r="N249" s="4" t="s">
        <v>24</v>
      </c>
      <c r="O249">
        <f t="shared" si="15"/>
        <v>2021</v>
      </c>
      <c r="P249" t="str">
        <f t="shared" si="16"/>
        <v>Apr</v>
      </c>
      <c r="Q249" t="str">
        <f t="shared" si="17"/>
        <v>Q2</v>
      </c>
      <c r="R249" t="str">
        <f t="shared" si="18"/>
        <v>Footwear</v>
      </c>
      <c r="S249" s="11">
        <f t="shared" si="19"/>
        <v>12.5</v>
      </c>
      <c r="T249" s="12"/>
    </row>
    <row r="250" spans="2:20" ht="14.25" customHeight="1" x14ac:dyDescent="0.35">
      <c r="B250" s="4" t="s">
        <v>34</v>
      </c>
      <c r="C250" s="4">
        <v>1189833</v>
      </c>
      <c r="D250" s="5">
        <v>44307</v>
      </c>
      <c r="E250" s="4" t="s">
        <v>31</v>
      </c>
      <c r="F250" s="4" t="s">
        <v>32</v>
      </c>
      <c r="G250" s="4" t="s">
        <v>35</v>
      </c>
      <c r="H250" s="6" t="s">
        <v>20</v>
      </c>
      <c r="I250" s="7">
        <v>50</v>
      </c>
      <c r="J250" s="8">
        <v>750</v>
      </c>
      <c r="K250" s="9">
        <v>37500</v>
      </c>
      <c r="L250" s="9">
        <v>15000</v>
      </c>
      <c r="M250" s="10">
        <v>0.4</v>
      </c>
      <c r="N250" s="4" t="s">
        <v>24</v>
      </c>
      <c r="O250">
        <f t="shared" si="15"/>
        <v>2021</v>
      </c>
      <c r="P250" t="str">
        <f t="shared" si="16"/>
        <v>Apr</v>
      </c>
      <c r="Q250" t="str">
        <f t="shared" si="17"/>
        <v>Q2</v>
      </c>
      <c r="R250" t="str">
        <f t="shared" si="18"/>
        <v>Footwear</v>
      </c>
      <c r="S250" s="11">
        <f t="shared" si="19"/>
        <v>20</v>
      </c>
      <c r="T250" s="12"/>
    </row>
    <row r="251" spans="2:20" ht="14.25" customHeight="1" x14ac:dyDescent="0.35">
      <c r="B251" s="4" t="s">
        <v>34</v>
      </c>
      <c r="C251" s="4">
        <v>1189833</v>
      </c>
      <c r="D251" s="5">
        <v>44308</v>
      </c>
      <c r="E251" s="4" t="s">
        <v>31</v>
      </c>
      <c r="F251" s="4" t="s">
        <v>32</v>
      </c>
      <c r="G251" s="4" t="s">
        <v>35</v>
      </c>
      <c r="H251" s="6" t="s">
        <v>21</v>
      </c>
      <c r="I251" s="7">
        <v>45</v>
      </c>
      <c r="J251" s="8">
        <v>625</v>
      </c>
      <c r="K251" s="9">
        <v>28125</v>
      </c>
      <c r="L251" s="9">
        <v>9843.75</v>
      </c>
      <c r="M251" s="10">
        <v>0.35</v>
      </c>
      <c r="N251" s="4" t="s">
        <v>24</v>
      </c>
      <c r="O251">
        <f t="shared" si="15"/>
        <v>2021</v>
      </c>
      <c r="P251" t="str">
        <f t="shared" si="16"/>
        <v>Apr</v>
      </c>
      <c r="Q251" t="str">
        <f t="shared" si="17"/>
        <v>Q2</v>
      </c>
      <c r="R251" t="str">
        <f t="shared" si="18"/>
        <v>Footwear</v>
      </c>
      <c r="S251" s="11">
        <f t="shared" si="19"/>
        <v>15.75</v>
      </c>
      <c r="T251" s="12"/>
    </row>
    <row r="252" spans="2:20" ht="14.25" customHeight="1" x14ac:dyDescent="0.35">
      <c r="B252" s="4" t="s">
        <v>34</v>
      </c>
      <c r="C252" s="4">
        <v>1189833</v>
      </c>
      <c r="D252" s="5">
        <v>44309</v>
      </c>
      <c r="E252" s="4" t="s">
        <v>31</v>
      </c>
      <c r="F252" s="4" t="s">
        <v>32</v>
      </c>
      <c r="G252" s="4" t="s">
        <v>35</v>
      </c>
      <c r="H252" s="6" t="s">
        <v>22</v>
      </c>
      <c r="I252" s="7">
        <v>50</v>
      </c>
      <c r="J252" s="8">
        <v>500</v>
      </c>
      <c r="K252" s="9">
        <v>25000</v>
      </c>
      <c r="L252" s="9">
        <v>13750.000000000002</v>
      </c>
      <c r="M252" s="10">
        <v>0.55000000000000004</v>
      </c>
      <c r="N252" s="4" t="s">
        <v>24</v>
      </c>
      <c r="O252">
        <f t="shared" si="15"/>
        <v>2021</v>
      </c>
      <c r="P252" t="str">
        <f t="shared" si="16"/>
        <v>Apr</v>
      </c>
      <c r="Q252" t="str">
        <f t="shared" si="17"/>
        <v>Q2</v>
      </c>
      <c r="R252" t="str">
        <f t="shared" si="18"/>
        <v>Apparel</v>
      </c>
      <c r="S252" s="11">
        <f t="shared" si="19"/>
        <v>27.500000000000004</v>
      </c>
      <c r="T252" s="12"/>
    </row>
    <row r="253" spans="2:20" ht="14.25" customHeight="1" x14ac:dyDescent="0.35">
      <c r="B253" s="4" t="s">
        <v>34</v>
      </c>
      <c r="C253" s="4">
        <v>1189833</v>
      </c>
      <c r="D253" s="5">
        <v>44310</v>
      </c>
      <c r="E253" s="4" t="s">
        <v>31</v>
      </c>
      <c r="F253" s="4" t="s">
        <v>32</v>
      </c>
      <c r="G253" s="4" t="s">
        <v>35</v>
      </c>
      <c r="H253" s="6" t="s">
        <v>23</v>
      </c>
      <c r="I253" s="7">
        <v>65</v>
      </c>
      <c r="J253" s="8">
        <v>800</v>
      </c>
      <c r="K253" s="9">
        <v>52000</v>
      </c>
      <c r="L253" s="9">
        <v>10400</v>
      </c>
      <c r="M253" s="10">
        <v>0.2</v>
      </c>
      <c r="N253" s="4" t="s">
        <v>24</v>
      </c>
      <c r="O253">
        <f t="shared" si="15"/>
        <v>2021</v>
      </c>
      <c r="P253" t="str">
        <f t="shared" si="16"/>
        <v>Apr</v>
      </c>
      <c r="Q253" t="str">
        <f t="shared" si="17"/>
        <v>Q2</v>
      </c>
      <c r="R253" t="str">
        <f t="shared" si="18"/>
        <v>Apparel</v>
      </c>
      <c r="S253" s="11">
        <f t="shared" si="19"/>
        <v>13</v>
      </c>
      <c r="T253" s="12"/>
    </row>
    <row r="254" spans="2:20" ht="14.25" customHeight="1" x14ac:dyDescent="0.35">
      <c r="B254" s="4" t="s">
        <v>34</v>
      </c>
      <c r="C254" s="4">
        <v>1189833</v>
      </c>
      <c r="D254" s="5">
        <v>44311</v>
      </c>
      <c r="E254" s="4" t="s">
        <v>31</v>
      </c>
      <c r="F254" s="4" t="s">
        <v>32</v>
      </c>
      <c r="G254" s="4" t="s">
        <v>35</v>
      </c>
      <c r="H254" s="6" t="s">
        <v>17</v>
      </c>
      <c r="I254" s="7">
        <v>45</v>
      </c>
      <c r="J254" s="8">
        <v>950</v>
      </c>
      <c r="K254" s="9">
        <v>42750</v>
      </c>
      <c r="L254" s="9">
        <v>17100</v>
      </c>
      <c r="M254" s="10">
        <v>0.4</v>
      </c>
      <c r="N254" s="4" t="s">
        <v>24</v>
      </c>
      <c r="O254">
        <f t="shared" si="15"/>
        <v>2021</v>
      </c>
      <c r="P254" t="str">
        <f t="shared" si="16"/>
        <v>Apr</v>
      </c>
      <c r="Q254" t="str">
        <f t="shared" si="17"/>
        <v>Q2</v>
      </c>
      <c r="R254" t="str">
        <f t="shared" si="18"/>
        <v>Footwear</v>
      </c>
      <c r="S254" s="11">
        <f t="shared" si="19"/>
        <v>18</v>
      </c>
      <c r="T254" s="12"/>
    </row>
    <row r="255" spans="2:20" ht="14.25" customHeight="1" x14ac:dyDescent="0.35">
      <c r="B255" s="4" t="s">
        <v>34</v>
      </c>
      <c r="C255" s="4">
        <v>1189833</v>
      </c>
      <c r="D255" s="5">
        <v>44312</v>
      </c>
      <c r="E255" s="4" t="s">
        <v>31</v>
      </c>
      <c r="F255" s="4" t="s">
        <v>32</v>
      </c>
      <c r="G255" s="4" t="s">
        <v>35</v>
      </c>
      <c r="H255" s="6" t="s">
        <v>19</v>
      </c>
      <c r="I255" s="7">
        <v>50</v>
      </c>
      <c r="J255" s="8">
        <v>800</v>
      </c>
      <c r="K255" s="9">
        <v>40000</v>
      </c>
      <c r="L255" s="9">
        <v>10000</v>
      </c>
      <c r="M255" s="10">
        <v>0.25</v>
      </c>
      <c r="N255" s="4" t="s">
        <v>24</v>
      </c>
      <c r="O255">
        <f t="shared" si="15"/>
        <v>2021</v>
      </c>
      <c r="P255" t="str">
        <f t="shared" si="16"/>
        <v>Apr</v>
      </c>
      <c r="Q255" t="str">
        <f t="shared" si="17"/>
        <v>Q2</v>
      </c>
      <c r="R255" t="str">
        <f t="shared" si="18"/>
        <v>Footwear</v>
      </c>
      <c r="S255" s="11">
        <f t="shared" si="19"/>
        <v>12.5</v>
      </c>
      <c r="T255" s="12"/>
    </row>
    <row r="256" spans="2:20" ht="14.25" customHeight="1" x14ac:dyDescent="0.35">
      <c r="B256" s="4" t="s">
        <v>34</v>
      </c>
      <c r="C256" s="4">
        <v>1189833</v>
      </c>
      <c r="D256" s="5">
        <v>44313</v>
      </c>
      <c r="E256" s="4" t="s">
        <v>31</v>
      </c>
      <c r="F256" s="4" t="s">
        <v>32</v>
      </c>
      <c r="G256" s="4" t="s">
        <v>35</v>
      </c>
      <c r="H256" s="6" t="s">
        <v>20</v>
      </c>
      <c r="I256" s="7">
        <v>50</v>
      </c>
      <c r="J256" s="8">
        <v>750</v>
      </c>
      <c r="K256" s="9">
        <v>37500</v>
      </c>
      <c r="L256" s="9">
        <v>15000</v>
      </c>
      <c r="M256" s="10">
        <v>0.4</v>
      </c>
      <c r="N256" s="4" t="s">
        <v>24</v>
      </c>
      <c r="O256">
        <f t="shared" si="15"/>
        <v>2021</v>
      </c>
      <c r="P256" t="str">
        <f t="shared" si="16"/>
        <v>Apr</v>
      </c>
      <c r="Q256" t="str">
        <f t="shared" si="17"/>
        <v>Q2</v>
      </c>
      <c r="R256" t="str">
        <f t="shared" si="18"/>
        <v>Footwear</v>
      </c>
      <c r="S256" s="11">
        <f t="shared" si="19"/>
        <v>20</v>
      </c>
      <c r="T256" s="12"/>
    </row>
    <row r="257" spans="2:20" ht="14.25" customHeight="1" x14ac:dyDescent="0.35">
      <c r="B257" s="4" t="s">
        <v>34</v>
      </c>
      <c r="C257" s="4">
        <v>1189833</v>
      </c>
      <c r="D257" s="5">
        <v>44314</v>
      </c>
      <c r="E257" s="4" t="s">
        <v>31</v>
      </c>
      <c r="F257" s="4" t="s">
        <v>32</v>
      </c>
      <c r="G257" s="4" t="s">
        <v>35</v>
      </c>
      <c r="H257" s="6" t="s">
        <v>21</v>
      </c>
      <c r="I257" s="7">
        <v>45</v>
      </c>
      <c r="J257" s="8">
        <v>650</v>
      </c>
      <c r="K257" s="9">
        <v>29250</v>
      </c>
      <c r="L257" s="9">
        <v>10237.5</v>
      </c>
      <c r="M257" s="10">
        <v>0.35</v>
      </c>
      <c r="N257" s="4" t="s">
        <v>24</v>
      </c>
      <c r="O257">
        <f t="shared" si="15"/>
        <v>2021</v>
      </c>
      <c r="P257" t="str">
        <f t="shared" si="16"/>
        <v>Apr</v>
      </c>
      <c r="Q257" t="str">
        <f t="shared" si="17"/>
        <v>Q2</v>
      </c>
      <c r="R257" t="str">
        <f t="shared" si="18"/>
        <v>Footwear</v>
      </c>
      <c r="S257" s="11">
        <f t="shared" si="19"/>
        <v>15.75</v>
      </c>
      <c r="T257" s="12"/>
    </row>
    <row r="258" spans="2:20" ht="14.25" customHeight="1" x14ac:dyDescent="0.35">
      <c r="B258" s="4" t="s">
        <v>34</v>
      </c>
      <c r="C258" s="4">
        <v>1189833</v>
      </c>
      <c r="D258" s="5">
        <v>44315</v>
      </c>
      <c r="E258" s="4" t="s">
        <v>31</v>
      </c>
      <c r="F258" s="4" t="s">
        <v>32</v>
      </c>
      <c r="G258" s="4" t="s">
        <v>35</v>
      </c>
      <c r="H258" s="6" t="s">
        <v>22</v>
      </c>
      <c r="I258" s="7">
        <v>50</v>
      </c>
      <c r="J258" s="8">
        <v>700</v>
      </c>
      <c r="K258" s="9">
        <v>35000</v>
      </c>
      <c r="L258" s="9">
        <v>19250</v>
      </c>
      <c r="M258" s="10">
        <v>0.55000000000000004</v>
      </c>
      <c r="N258" s="4" t="s">
        <v>24</v>
      </c>
      <c r="O258">
        <f t="shared" si="15"/>
        <v>2021</v>
      </c>
      <c r="P258" t="str">
        <f t="shared" si="16"/>
        <v>Apr</v>
      </c>
      <c r="Q258" t="str">
        <f t="shared" si="17"/>
        <v>Q2</v>
      </c>
      <c r="R258" t="str">
        <f t="shared" si="18"/>
        <v>Apparel</v>
      </c>
      <c r="S258" s="11">
        <f t="shared" si="19"/>
        <v>27.5</v>
      </c>
      <c r="T258" s="12"/>
    </row>
    <row r="259" spans="2:20" ht="14.25" customHeight="1" x14ac:dyDescent="0.35">
      <c r="B259" s="4" t="s">
        <v>34</v>
      </c>
      <c r="C259" s="4">
        <v>1189833</v>
      </c>
      <c r="D259" s="5">
        <v>44316</v>
      </c>
      <c r="E259" s="4" t="s">
        <v>31</v>
      </c>
      <c r="F259" s="4" t="s">
        <v>32</v>
      </c>
      <c r="G259" s="4" t="s">
        <v>35</v>
      </c>
      <c r="H259" s="6" t="s">
        <v>23</v>
      </c>
      <c r="I259" s="7">
        <v>65</v>
      </c>
      <c r="J259" s="8">
        <v>700</v>
      </c>
      <c r="K259" s="9">
        <v>45500</v>
      </c>
      <c r="L259" s="9">
        <v>9100</v>
      </c>
      <c r="M259" s="10">
        <v>0.2</v>
      </c>
      <c r="N259" s="4" t="s">
        <v>24</v>
      </c>
      <c r="O259">
        <f t="shared" si="15"/>
        <v>2021</v>
      </c>
      <c r="P259" t="str">
        <f t="shared" si="16"/>
        <v>Apr</v>
      </c>
      <c r="Q259" t="str">
        <f t="shared" si="17"/>
        <v>Q2</v>
      </c>
      <c r="R259" t="str">
        <f t="shared" si="18"/>
        <v>Apparel</v>
      </c>
      <c r="S259" s="11">
        <f t="shared" si="19"/>
        <v>13</v>
      </c>
      <c r="T259" s="12"/>
    </row>
    <row r="260" spans="2:20" ht="14.25" customHeight="1" x14ac:dyDescent="0.35">
      <c r="B260" s="4" t="s">
        <v>34</v>
      </c>
      <c r="C260" s="4">
        <v>1189833</v>
      </c>
      <c r="D260" s="5">
        <v>44317</v>
      </c>
      <c r="E260" s="4" t="s">
        <v>31</v>
      </c>
      <c r="F260" s="4" t="s">
        <v>32</v>
      </c>
      <c r="G260" s="4" t="s">
        <v>35</v>
      </c>
      <c r="H260" s="6" t="s">
        <v>17</v>
      </c>
      <c r="I260" s="7">
        <v>50</v>
      </c>
      <c r="J260" s="8">
        <v>900</v>
      </c>
      <c r="K260" s="9">
        <v>45000</v>
      </c>
      <c r="L260" s="9">
        <v>18000</v>
      </c>
      <c r="M260" s="10">
        <v>0.4</v>
      </c>
      <c r="N260" s="4" t="s">
        <v>24</v>
      </c>
      <c r="O260">
        <f t="shared" si="15"/>
        <v>2021</v>
      </c>
      <c r="P260" t="str">
        <f t="shared" si="16"/>
        <v>May</v>
      </c>
      <c r="Q260" t="str">
        <f t="shared" si="17"/>
        <v>Q2</v>
      </c>
      <c r="R260" t="str">
        <f t="shared" si="18"/>
        <v>Footwear</v>
      </c>
      <c r="S260" s="11">
        <f t="shared" si="19"/>
        <v>20</v>
      </c>
      <c r="T260" s="12"/>
    </row>
    <row r="261" spans="2:20" ht="14.25" customHeight="1" x14ac:dyDescent="0.35">
      <c r="B261" s="4" t="s">
        <v>34</v>
      </c>
      <c r="C261" s="4">
        <v>1189833</v>
      </c>
      <c r="D261" s="5">
        <v>44318</v>
      </c>
      <c r="E261" s="4" t="s">
        <v>31</v>
      </c>
      <c r="F261" s="4" t="s">
        <v>32</v>
      </c>
      <c r="G261" s="4" t="s">
        <v>35</v>
      </c>
      <c r="H261" s="6" t="s">
        <v>19</v>
      </c>
      <c r="I261" s="7">
        <v>55.000000000000007</v>
      </c>
      <c r="J261" s="8">
        <v>850</v>
      </c>
      <c r="K261" s="9">
        <v>46750.000000000007</v>
      </c>
      <c r="L261" s="9">
        <v>11687.500000000002</v>
      </c>
      <c r="M261" s="10">
        <v>0.25</v>
      </c>
      <c r="N261" s="4" t="s">
        <v>24</v>
      </c>
      <c r="O261">
        <f t="shared" si="15"/>
        <v>2021</v>
      </c>
      <c r="P261" t="str">
        <f t="shared" si="16"/>
        <v>May</v>
      </c>
      <c r="Q261" t="str">
        <f t="shared" si="17"/>
        <v>Q2</v>
      </c>
      <c r="R261" t="str">
        <f t="shared" si="18"/>
        <v>Footwear</v>
      </c>
      <c r="S261" s="11">
        <f t="shared" si="19"/>
        <v>13.750000000000002</v>
      </c>
      <c r="T261" s="12"/>
    </row>
    <row r="262" spans="2:20" ht="14.25" customHeight="1" x14ac:dyDescent="0.35">
      <c r="B262" s="4" t="s">
        <v>34</v>
      </c>
      <c r="C262" s="4">
        <v>1189833</v>
      </c>
      <c r="D262" s="5">
        <v>44319</v>
      </c>
      <c r="E262" s="4" t="s">
        <v>31</v>
      </c>
      <c r="F262" s="4" t="s">
        <v>32</v>
      </c>
      <c r="G262" s="4" t="s">
        <v>35</v>
      </c>
      <c r="H262" s="6" t="s">
        <v>20</v>
      </c>
      <c r="I262" s="7">
        <v>50</v>
      </c>
      <c r="J262" s="8">
        <v>725</v>
      </c>
      <c r="K262" s="9">
        <v>36250</v>
      </c>
      <c r="L262" s="9">
        <v>14500</v>
      </c>
      <c r="M262" s="10">
        <v>0.4</v>
      </c>
      <c r="N262" s="4" t="s">
        <v>24</v>
      </c>
      <c r="O262">
        <f t="shared" si="15"/>
        <v>2021</v>
      </c>
      <c r="P262" t="str">
        <f t="shared" si="16"/>
        <v>May</v>
      </c>
      <c r="Q262" t="str">
        <f t="shared" si="17"/>
        <v>Q2</v>
      </c>
      <c r="R262" t="str">
        <f t="shared" si="18"/>
        <v>Footwear</v>
      </c>
      <c r="S262" s="11">
        <f t="shared" si="19"/>
        <v>20</v>
      </c>
      <c r="T262" s="12"/>
    </row>
    <row r="263" spans="2:20" ht="14.25" customHeight="1" x14ac:dyDescent="0.35">
      <c r="B263" s="4" t="s">
        <v>34</v>
      </c>
      <c r="C263" s="4">
        <v>1189833</v>
      </c>
      <c r="D263" s="5">
        <v>44320</v>
      </c>
      <c r="E263" s="4" t="s">
        <v>31</v>
      </c>
      <c r="F263" s="4" t="s">
        <v>32</v>
      </c>
      <c r="G263" s="4" t="s">
        <v>35</v>
      </c>
      <c r="H263" s="6" t="s">
        <v>21</v>
      </c>
      <c r="I263" s="7">
        <v>50</v>
      </c>
      <c r="J263" s="8">
        <v>675</v>
      </c>
      <c r="K263" s="9">
        <v>33750</v>
      </c>
      <c r="L263" s="9">
        <v>11812.5</v>
      </c>
      <c r="M263" s="10">
        <v>0.35</v>
      </c>
      <c r="N263" s="4" t="s">
        <v>24</v>
      </c>
      <c r="O263">
        <f t="shared" ref="O263:O326" si="20">YEAR(D263)</f>
        <v>2021</v>
      </c>
      <c r="P263" t="str">
        <f t="shared" ref="P263:P326" si="21">TEXT(D263,"MMM")</f>
        <v>May</v>
      </c>
      <c r="Q263" t="str">
        <f t="shared" ref="Q263:Q326" si="22">"Q"&amp;ROUNDUP(MONTH(D263)/3,0)</f>
        <v>Q2</v>
      </c>
      <c r="R263" t="str">
        <f t="shared" ref="R263:R326" si="23">IF(ISNUMBER(SEARCH("Footwear",H263)),"Footwear",IF(ISNUMBER(SEARCH("Apparel",H263)),"Apparel","Accessories"))</f>
        <v>Footwear</v>
      </c>
      <c r="S263" s="11">
        <f t="shared" ref="S263:S326" si="24">L263/J263</f>
        <v>17.5</v>
      </c>
      <c r="T263" s="12"/>
    </row>
    <row r="264" spans="2:20" ht="14.25" customHeight="1" x14ac:dyDescent="0.35">
      <c r="B264" s="4" t="s">
        <v>34</v>
      </c>
      <c r="C264" s="4">
        <v>1189833</v>
      </c>
      <c r="D264" s="5">
        <v>44321</v>
      </c>
      <c r="E264" s="4" t="s">
        <v>31</v>
      </c>
      <c r="F264" s="4" t="s">
        <v>32</v>
      </c>
      <c r="G264" s="4" t="s">
        <v>35</v>
      </c>
      <c r="H264" s="6" t="s">
        <v>22</v>
      </c>
      <c r="I264" s="7">
        <v>60</v>
      </c>
      <c r="J264" s="8">
        <v>675</v>
      </c>
      <c r="K264" s="9">
        <v>40500</v>
      </c>
      <c r="L264" s="9">
        <v>22275</v>
      </c>
      <c r="M264" s="10">
        <v>0.55000000000000004</v>
      </c>
      <c r="N264" s="4" t="s">
        <v>24</v>
      </c>
      <c r="O264">
        <f t="shared" si="20"/>
        <v>2021</v>
      </c>
      <c r="P264" t="str">
        <f t="shared" si="21"/>
        <v>May</v>
      </c>
      <c r="Q264" t="str">
        <f t="shared" si="22"/>
        <v>Q2</v>
      </c>
      <c r="R264" t="str">
        <f t="shared" si="23"/>
        <v>Apparel</v>
      </c>
      <c r="S264" s="11">
        <f t="shared" si="24"/>
        <v>33</v>
      </c>
      <c r="T264" s="12"/>
    </row>
    <row r="265" spans="2:20" ht="14.25" customHeight="1" x14ac:dyDescent="0.35">
      <c r="B265" s="4" t="s">
        <v>34</v>
      </c>
      <c r="C265" s="4">
        <v>1189833</v>
      </c>
      <c r="D265" s="5">
        <v>44322</v>
      </c>
      <c r="E265" s="4" t="s">
        <v>31</v>
      </c>
      <c r="F265" s="4" t="s">
        <v>32</v>
      </c>
      <c r="G265" s="4" t="s">
        <v>35</v>
      </c>
      <c r="H265" s="6" t="s">
        <v>23</v>
      </c>
      <c r="I265" s="7">
        <v>65</v>
      </c>
      <c r="J265" s="8">
        <v>650</v>
      </c>
      <c r="K265" s="9">
        <v>42250</v>
      </c>
      <c r="L265" s="9">
        <v>8450</v>
      </c>
      <c r="M265" s="10">
        <v>0.2</v>
      </c>
      <c r="N265" s="4" t="s">
        <v>24</v>
      </c>
      <c r="O265">
        <f t="shared" si="20"/>
        <v>2021</v>
      </c>
      <c r="P265" t="str">
        <f t="shared" si="21"/>
        <v>May</v>
      </c>
      <c r="Q265" t="str">
        <f t="shared" si="22"/>
        <v>Q2</v>
      </c>
      <c r="R265" t="str">
        <f t="shared" si="23"/>
        <v>Apparel</v>
      </c>
      <c r="S265" s="11">
        <f t="shared" si="24"/>
        <v>13</v>
      </c>
      <c r="T265" s="12"/>
    </row>
    <row r="266" spans="2:20" ht="14.25" customHeight="1" x14ac:dyDescent="0.35">
      <c r="B266" s="4" t="s">
        <v>34</v>
      </c>
      <c r="C266" s="4">
        <v>1189833</v>
      </c>
      <c r="D266" s="5">
        <v>44323</v>
      </c>
      <c r="E266" s="4" t="s">
        <v>31</v>
      </c>
      <c r="F266" s="4" t="s">
        <v>32</v>
      </c>
      <c r="G266" s="4" t="s">
        <v>35</v>
      </c>
      <c r="H266" s="6" t="s">
        <v>17</v>
      </c>
      <c r="I266" s="7">
        <v>50</v>
      </c>
      <c r="J266" s="8">
        <v>850</v>
      </c>
      <c r="K266" s="9">
        <v>42500</v>
      </c>
      <c r="L266" s="9">
        <v>17000</v>
      </c>
      <c r="M266" s="10">
        <v>0.4</v>
      </c>
      <c r="N266" s="4" t="s">
        <v>24</v>
      </c>
      <c r="O266">
        <f t="shared" si="20"/>
        <v>2021</v>
      </c>
      <c r="P266" t="str">
        <f t="shared" si="21"/>
        <v>May</v>
      </c>
      <c r="Q266" t="str">
        <f t="shared" si="22"/>
        <v>Q2</v>
      </c>
      <c r="R266" t="str">
        <f t="shared" si="23"/>
        <v>Footwear</v>
      </c>
      <c r="S266" s="11">
        <f t="shared" si="24"/>
        <v>20</v>
      </c>
      <c r="T266" s="12"/>
    </row>
    <row r="267" spans="2:20" ht="14.25" customHeight="1" x14ac:dyDescent="0.35">
      <c r="B267" s="4" t="s">
        <v>34</v>
      </c>
      <c r="C267" s="4">
        <v>1189833</v>
      </c>
      <c r="D267" s="5">
        <v>44324</v>
      </c>
      <c r="E267" s="4" t="s">
        <v>31</v>
      </c>
      <c r="F267" s="4" t="s">
        <v>32</v>
      </c>
      <c r="G267" s="4" t="s">
        <v>35</v>
      </c>
      <c r="H267" s="6" t="s">
        <v>19</v>
      </c>
      <c r="I267" s="7">
        <v>55.000000000000007</v>
      </c>
      <c r="J267" s="8">
        <v>850</v>
      </c>
      <c r="K267" s="9">
        <v>46750.000000000007</v>
      </c>
      <c r="L267" s="9">
        <v>11687.500000000002</v>
      </c>
      <c r="M267" s="10">
        <v>0.25</v>
      </c>
      <c r="N267" s="4" t="s">
        <v>24</v>
      </c>
      <c r="O267">
        <f t="shared" si="20"/>
        <v>2021</v>
      </c>
      <c r="P267" t="str">
        <f t="shared" si="21"/>
        <v>May</v>
      </c>
      <c r="Q267" t="str">
        <f t="shared" si="22"/>
        <v>Q2</v>
      </c>
      <c r="R267" t="str">
        <f t="shared" si="23"/>
        <v>Footwear</v>
      </c>
      <c r="S267" s="11">
        <f t="shared" si="24"/>
        <v>13.750000000000002</v>
      </c>
      <c r="T267" s="12"/>
    </row>
    <row r="268" spans="2:20" ht="14.25" customHeight="1" x14ac:dyDescent="0.35">
      <c r="B268" s="4" t="s">
        <v>34</v>
      </c>
      <c r="C268" s="4">
        <v>1189833</v>
      </c>
      <c r="D268" s="5">
        <v>44325</v>
      </c>
      <c r="E268" s="4" t="s">
        <v>31</v>
      </c>
      <c r="F268" s="4" t="s">
        <v>32</v>
      </c>
      <c r="G268" s="4" t="s">
        <v>35</v>
      </c>
      <c r="H268" s="6" t="s">
        <v>20</v>
      </c>
      <c r="I268" s="7">
        <v>50</v>
      </c>
      <c r="J268" s="8">
        <v>700</v>
      </c>
      <c r="K268" s="9">
        <v>35000</v>
      </c>
      <c r="L268" s="9">
        <v>14000</v>
      </c>
      <c r="M268" s="10">
        <v>0.4</v>
      </c>
      <c r="N268" s="4" t="s">
        <v>24</v>
      </c>
      <c r="O268">
        <f t="shared" si="20"/>
        <v>2021</v>
      </c>
      <c r="P268" t="str">
        <f t="shared" si="21"/>
        <v>May</v>
      </c>
      <c r="Q268" t="str">
        <f t="shared" si="22"/>
        <v>Q2</v>
      </c>
      <c r="R268" t="str">
        <f t="shared" si="23"/>
        <v>Footwear</v>
      </c>
      <c r="S268" s="11">
        <f t="shared" si="24"/>
        <v>20</v>
      </c>
      <c r="T268" s="12"/>
    </row>
    <row r="269" spans="2:20" ht="14.25" customHeight="1" x14ac:dyDescent="0.35">
      <c r="B269" s="4" t="s">
        <v>34</v>
      </c>
      <c r="C269" s="4">
        <v>1189833</v>
      </c>
      <c r="D269" s="5">
        <v>44326</v>
      </c>
      <c r="E269" s="4" t="s">
        <v>31</v>
      </c>
      <c r="F269" s="4" t="s">
        <v>32</v>
      </c>
      <c r="G269" s="4" t="s">
        <v>35</v>
      </c>
      <c r="H269" s="6" t="s">
        <v>21</v>
      </c>
      <c r="I269" s="7">
        <v>50</v>
      </c>
      <c r="J269" s="8">
        <v>650</v>
      </c>
      <c r="K269" s="9">
        <v>32500</v>
      </c>
      <c r="L269" s="9">
        <v>11375</v>
      </c>
      <c r="M269" s="10">
        <v>0.35</v>
      </c>
      <c r="N269" s="4" t="s">
        <v>24</v>
      </c>
      <c r="O269">
        <f t="shared" si="20"/>
        <v>2021</v>
      </c>
      <c r="P269" t="str">
        <f t="shared" si="21"/>
        <v>May</v>
      </c>
      <c r="Q269" t="str">
        <f t="shared" si="22"/>
        <v>Q2</v>
      </c>
      <c r="R269" t="str">
        <f t="shared" si="23"/>
        <v>Footwear</v>
      </c>
      <c r="S269" s="11">
        <f t="shared" si="24"/>
        <v>17.5</v>
      </c>
      <c r="T269" s="12"/>
    </row>
    <row r="270" spans="2:20" ht="14.25" customHeight="1" x14ac:dyDescent="0.35">
      <c r="B270" s="4" t="s">
        <v>34</v>
      </c>
      <c r="C270" s="4">
        <v>1189833</v>
      </c>
      <c r="D270" s="5">
        <v>44327</v>
      </c>
      <c r="E270" s="4" t="s">
        <v>31</v>
      </c>
      <c r="F270" s="4" t="s">
        <v>32</v>
      </c>
      <c r="G270" s="4" t="s">
        <v>35</v>
      </c>
      <c r="H270" s="6" t="s">
        <v>22</v>
      </c>
      <c r="I270" s="7">
        <v>60</v>
      </c>
      <c r="J270" s="8">
        <v>650</v>
      </c>
      <c r="K270" s="9">
        <v>39000</v>
      </c>
      <c r="L270" s="9">
        <v>21450</v>
      </c>
      <c r="M270" s="10">
        <v>0.55000000000000004</v>
      </c>
      <c r="N270" s="4" t="s">
        <v>24</v>
      </c>
      <c r="O270">
        <f t="shared" si="20"/>
        <v>2021</v>
      </c>
      <c r="P270" t="str">
        <f t="shared" si="21"/>
        <v>May</v>
      </c>
      <c r="Q270" t="str">
        <f t="shared" si="22"/>
        <v>Q2</v>
      </c>
      <c r="R270" t="str">
        <f t="shared" si="23"/>
        <v>Apparel</v>
      </c>
      <c r="S270" s="11">
        <f t="shared" si="24"/>
        <v>33</v>
      </c>
      <c r="T270" s="12"/>
    </row>
    <row r="271" spans="2:20" ht="14.25" customHeight="1" x14ac:dyDescent="0.35">
      <c r="B271" s="4" t="s">
        <v>34</v>
      </c>
      <c r="C271" s="4">
        <v>1189833</v>
      </c>
      <c r="D271" s="5">
        <v>44328</v>
      </c>
      <c r="E271" s="4" t="s">
        <v>31</v>
      </c>
      <c r="F271" s="4" t="s">
        <v>32</v>
      </c>
      <c r="G271" s="4" t="s">
        <v>35</v>
      </c>
      <c r="H271" s="6" t="s">
        <v>23</v>
      </c>
      <c r="I271" s="7">
        <v>65</v>
      </c>
      <c r="J271" s="8">
        <v>700</v>
      </c>
      <c r="K271" s="9">
        <v>45500</v>
      </c>
      <c r="L271" s="9">
        <v>9100</v>
      </c>
      <c r="M271" s="10">
        <v>0.2</v>
      </c>
      <c r="N271" s="4" t="s">
        <v>24</v>
      </c>
      <c r="O271">
        <f t="shared" si="20"/>
        <v>2021</v>
      </c>
      <c r="P271" t="str">
        <f t="shared" si="21"/>
        <v>May</v>
      </c>
      <c r="Q271" t="str">
        <f t="shared" si="22"/>
        <v>Q2</v>
      </c>
      <c r="R271" t="str">
        <f t="shared" si="23"/>
        <v>Apparel</v>
      </c>
      <c r="S271" s="11">
        <f t="shared" si="24"/>
        <v>13</v>
      </c>
      <c r="T271" s="12"/>
    </row>
    <row r="272" spans="2:20" ht="14.25" customHeight="1" x14ac:dyDescent="0.35">
      <c r="B272" s="4" t="s">
        <v>34</v>
      </c>
      <c r="C272" s="4">
        <v>1189833</v>
      </c>
      <c r="D272" s="5">
        <v>44329</v>
      </c>
      <c r="E272" s="4" t="s">
        <v>31</v>
      </c>
      <c r="F272" s="4" t="s">
        <v>32</v>
      </c>
      <c r="G272" s="4" t="s">
        <v>35</v>
      </c>
      <c r="H272" s="6" t="s">
        <v>17</v>
      </c>
      <c r="I272" s="7">
        <v>50</v>
      </c>
      <c r="J272" s="8">
        <v>800</v>
      </c>
      <c r="K272" s="9">
        <v>40000</v>
      </c>
      <c r="L272" s="9">
        <v>16000</v>
      </c>
      <c r="M272" s="10">
        <v>0.4</v>
      </c>
      <c r="N272" s="4" t="s">
        <v>24</v>
      </c>
      <c r="O272">
        <f t="shared" si="20"/>
        <v>2021</v>
      </c>
      <c r="P272" t="str">
        <f t="shared" si="21"/>
        <v>May</v>
      </c>
      <c r="Q272" t="str">
        <f t="shared" si="22"/>
        <v>Q2</v>
      </c>
      <c r="R272" t="str">
        <f t="shared" si="23"/>
        <v>Footwear</v>
      </c>
      <c r="S272" s="11">
        <f t="shared" si="24"/>
        <v>20</v>
      </c>
      <c r="T272" s="12"/>
    </row>
    <row r="273" spans="2:20" ht="14.25" customHeight="1" x14ac:dyDescent="0.35">
      <c r="B273" s="4" t="s">
        <v>34</v>
      </c>
      <c r="C273" s="4">
        <v>1189833</v>
      </c>
      <c r="D273" s="5">
        <v>44330</v>
      </c>
      <c r="E273" s="4" t="s">
        <v>31</v>
      </c>
      <c r="F273" s="4" t="s">
        <v>32</v>
      </c>
      <c r="G273" s="4" t="s">
        <v>35</v>
      </c>
      <c r="H273" s="6" t="s">
        <v>19</v>
      </c>
      <c r="I273" s="7">
        <v>55.000000000000007</v>
      </c>
      <c r="J273" s="8">
        <v>800</v>
      </c>
      <c r="K273" s="9">
        <v>44000.000000000007</v>
      </c>
      <c r="L273" s="9">
        <v>11000.000000000002</v>
      </c>
      <c r="M273" s="10">
        <v>0.25</v>
      </c>
      <c r="N273" s="4" t="s">
        <v>24</v>
      </c>
      <c r="O273">
        <f t="shared" si="20"/>
        <v>2021</v>
      </c>
      <c r="P273" t="str">
        <f t="shared" si="21"/>
        <v>May</v>
      </c>
      <c r="Q273" t="str">
        <f t="shared" si="22"/>
        <v>Q2</v>
      </c>
      <c r="R273" t="str">
        <f t="shared" si="23"/>
        <v>Footwear</v>
      </c>
      <c r="S273" s="11">
        <f t="shared" si="24"/>
        <v>13.750000000000002</v>
      </c>
      <c r="T273" s="12"/>
    </row>
    <row r="274" spans="2:20" ht="14.25" customHeight="1" x14ac:dyDescent="0.35">
      <c r="B274" s="4" t="s">
        <v>34</v>
      </c>
      <c r="C274" s="4">
        <v>1189833</v>
      </c>
      <c r="D274" s="5">
        <v>44331</v>
      </c>
      <c r="E274" s="4" t="s">
        <v>31</v>
      </c>
      <c r="F274" s="4" t="s">
        <v>32</v>
      </c>
      <c r="G274" s="4" t="s">
        <v>35</v>
      </c>
      <c r="H274" s="6" t="s">
        <v>20</v>
      </c>
      <c r="I274" s="7">
        <v>50</v>
      </c>
      <c r="J274" s="8">
        <v>650</v>
      </c>
      <c r="K274" s="9">
        <v>32500</v>
      </c>
      <c r="L274" s="9">
        <v>13000</v>
      </c>
      <c r="M274" s="10">
        <v>0.4</v>
      </c>
      <c r="N274" s="4" t="s">
        <v>24</v>
      </c>
      <c r="O274">
        <f t="shared" si="20"/>
        <v>2021</v>
      </c>
      <c r="P274" t="str">
        <f t="shared" si="21"/>
        <v>May</v>
      </c>
      <c r="Q274" t="str">
        <f t="shared" si="22"/>
        <v>Q2</v>
      </c>
      <c r="R274" t="str">
        <f t="shared" si="23"/>
        <v>Footwear</v>
      </c>
      <c r="S274" s="11">
        <f t="shared" si="24"/>
        <v>20</v>
      </c>
      <c r="T274" s="12"/>
    </row>
    <row r="275" spans="2:20" ht="14.25" customHeight="1" x14ac:dyDescent="0.35">
      <c r="B275" s="4" t="s">
        <v>34</v>
      </c>
      <c r="C275" s="4">
        <v>1189833</v>
      </c>
      <c r="D275" s="5">
        <v>44332</v>
      </c>
      <c r="E275" s="4" t="s">
        <v>31</v>
      </c>
      <c r="F275" s="4" t="s">
        <v>32</v>
      </c>
      <c r="G275" s="4" t="s">
        <v>35</v>
      </c>
      <c r="H275" s="6" t="s">
        <v>21</v>
      </c>
      <c r="I275" s="7">
        <v>50</v>
      </c>
      <c r="J275" s="8">
        <v>625</v>
      </c>
      <c r="K275" s="9">
        <v>31250</v>
      </c>
      <c r="L275" s="9">
        <v>10937.5</v>
      </c>
      <c r="M275" s="10">
        <v>0.35</v>
      </c>
      <c r="N275" s="4" t="s">
        <v>24</v>
      </c>
      <c r="O275">
        <f t="shared" si="20"/>
        <v>2021</v>
      </c>
      <c r="P275" t="str">
        <f t="shared" si="21"/>
        <v>May</v>
      </c>
      <c r="Q275" t="str">
        <f t="shared" si="22"/>
        <v>Q2</v>
      </c>
      <c r="R275" t="str">
        <f t="shared" si="23"/>
        <v>Footwear</v>
      </c>
      <c r="S275" s="11">
        <f t="shared" si="24"/>
        <v>17.5</v>
      </c>
      <c r="T275" s="12"/>
    </row>
    <row r="276" spans="2:20" ht="14.25" customHeight="1" x14ac:dyDescent="0.35">
      <c r="B276" s="4" t="s">
        <v>34</v>
      </c>
      <c r="C276" s="4">
        <v>1189833</v>
      </c>
      <c r="D276" s="5">
        <v>44333</v>
      </c>
      <c r="E276" s="4" t="s">
        <v>31</v>
      </c>
      <c r="F276" s="4" t="s">
        <v>32</v>
      </c>
      <c r="G276" s="4" t="s">
        <v>35</v>
      </c>
      <c r="H276" s="6" t="s">
        <v>22</v>
      </c>
      <c r="I276" s="7">
        <v>60</v>
      </c>
      <c r="J276" s="8">
        <v>600</v>
      </c>
      <c r="K276" s="9">
        <v>36000</v>
      </c>
      <c r="L276" s="9">
        <v>19800</v>
      </c>
      <c r="M276" s="10">
        <v>0.55000000000000004</v>
      </c>
      <c r="N276" s="4" t="s">
        <v>24</v>
      </c>
      <c r="O276">
        <f t="shared" si="20"/>
        <v>2021</v>
      </c>
      <c r="P276" t="str">
        <f t="shared" si="21"/>
        <v>May</v>
      </c>
      <c r="Q276" t="str">
        <f t="shared" si="22"/>
        <v>Q2</v>
      </c>
      <c r="R276" t="str">
        <f t="shared" si="23"/>
        <v>Apparel</v>
      </c>
      <c r="S276" s="11">
        <f t="shared" si="24"/>
        <v>33</v>
      </c>
      <c r="T276" s="12"/>
    </row>
    <row r="277" spans="2:20" ht="14.25" customHeight="1" x14ac:dyDescent="0.35">
      <c r="B277" s="4" t="s">
        <v>34</v>
      </c>
      <c r="C277" s="4">
        <v>1189833</v>
      </c>
      <c r="D277" s="5">
        <v>44334</v>
      </c>
      <c r="E277" s="4" t="s">
        <v>31</v>
      </c>
      <c r="F277" s="4" t="s">
        <v>32</v>
      </c>
      <c r="G277" s="4" t="s">
        <v>35</v>
      </c>
      <c r="H277" s="6" t="s">
        <v>23</v>
      </c>
      <c r="I277" s="7">
        <v>65</v>
      </c>
      <c r="J277" s="8">
        <v>650</v>
      </c>
      <c r="K277" s="9">
        <v>42250</v>
      </c>
      <c r="L277" s="9">
        <v>8450</v>
      </c>
      <c r="M277" s="10">
        <v>0.2</v>
      </c>
      <c r="N277" s="4" t="s">
        <v>24</v>
      </c>
      <c r="O277">
        <f t="shared" si="20"/>
        <v>2021</v>
      </c>
      <c r="P277" t="str">
        <f t="shared" si="21"/>
        <v>May</v>
      </c>
      <c r="Q277" t="str">
        <f t="shared" si="22"/>
        <v>Q2</v>
      </c>
      <c r="R277" t="str">
        <f t="shared" si="23"/>
        <v>Apparel</v>
      </c>
      <c r="S277" s="11">
        <f t="shared" si="24"/>
        <v>13</v>
      </c>
      <c r="T277" s="12"/>
    </row>
    <row r="278" spans="2:20" ht="14.25" customHeight="1" x14ac:dyDescent="0.35">
      <c r="B278" s="4" t="s">
        <v>34</v>
      </c>
      <c r="C278" s="4">
        <v>1189833</v>
      </c>
      <c r="D278" s="5">
        <v>44335</v>
      </c>
      <c r="E278" s="4" t="s">
        <v>31</v>
      </c>
      <c r="F278" s="4" t="s">
        <v>32</v>
      </c>
      <c r="G278" s="4" t="s">
        <v>35</v>
      </c>
      <c r="H278" s="6" t="s">
        <v>17</v>
      </c>
      <c r="I278" s="7">
        <v>50</v>
      </c>
      <c r="J278" s="8">
        <v>825</v>
      </c>
      <c r="K278" s="9">
        <v>41250</v>
      </c>
      <c r="L278" s="9">
        <v>16500</v>
      </c>
      <c r="M278" s="10">
        <v>0.4</v>
      </c>
      <c r="N278" s="4" t="s">
        <v>24</v>
      </c>
      <c r="O278">
        <f t="shared" si="20"/>
        <v>2021</v>
      </c>
      <c r="P278" t="str">
        <f t="shared" si="21"/>
        <v>May</v>
      </c>
      <c r="Q278" t="str">
        <f t="shared" si="22"/>
        <v>Q2</v>
      </c>
      <c r="R278" t="str">
        <f t="shared" si="23"/>
        <v>Footwear</v>
      </c>
      <c r="S278" s="11">
        <f t="shared" si="24"/>
        <v>20</v>
      </c>
      <c r="T278" s="12"/>
    </row>
    <row r="279" spans="2:20" ht="14.25" customHeight="1" x14ac:dyDescent="0.35">
      <c r="B279" s="4" t="s">
        <v>34</v>
      </c>
      <c r="C279" s="4">
        <v>1189833</v>
      </c>
      <c r="D279" s="5">
        <v>44336</v>
      </c>
      <c r="E279" s="4" t="s">
        <v>31</v>
      </c>
      <c r="F279" s="4" t="s">
        <v>32</v>
      </c>
      <c r="G279" s="4" t="s">
        <v>35</v>
      </c>
      <c r="H279" s="6" t="s">
        <v>19</v>
      </c>
      <c r="I279" s="7">
        <v>55.000000000000007</v>
      </c>
      <c r="J279" s="8">
        <v>825</v>
      </c>
      <c r="K279" s="9">
        <v>45375.000000000007</v>
      </c>
      <c r="L279" s="9">
        <v>11343.750000000002</v>
      </c>
      <c r="M279" s="10">
        <v>0.25</v>
      </c>
      <c r="N279" s="4" t="s">
        <v>24</v>
      </c>
      <c r="O279">
        <f t="shared" si="20"/>
        <v>2021</v>
      </c>
      <c r="P279" t="str">
        <f t="shared" si="21"/>
        <v>May</v>
      </c>
      <c r="Q279" t="str">
        <f t="shared" si="22"/>
        <v>Q2</v>
      </c>
      <c r="R279" t="str">
        <f t="shared" si="23"/>
        <v>Footwear</v>
      </c>
      <c r="S279" s="11">
        <f t="shared" si="24"/>
        <v>13.750000000000002</v>
      </c>
      <c r="T279" s="12"/>
    </row>
    <row r="280" spans="2:20" ht="14.25" customHeight="1" x14ac:dyDescent="0.35">
      <c r="B280" s="4" t="s">
        <v>34</v>
      </c>
      <c r="C280" s="4">
        <v>1189833</v>
      </c>
      <c r="D280" s="5">
        <v>44337</v>
      </c>
      <c r="E280" s="4" t="s">
        <v>31</v>
      </c>
      <c r="F280" s="4" t="s">
        <v>32</v>
      </c>
      <c r="G280" s="4" t="s">
        <v>35</v>
      </c>
      <c r="H280" s="6" t="s">
        <v>20</v>
      </c>
      <c r="I280" s="7">
        <v>50</v>
      </c>
      <c r="J280" s="8">
        <v>675</v>
      </c>
      <c r="K280" s="9">
        <v>33750</v>
      </c>
      <c r="L280" s="9">
        <v>13500</v>
      </c>
      <c r="M280" s="10">
        <v>0.4</v>
      </c>
      <c r="N280" s="4" t="s">
        <v>24</v>
      </c>
      <c r="O280">
        <f t="shared" si="20"/>
        <v>2021</v>
      </c>
      <c r="P280" t="str">
        <f t="shared" si="21"/>
        <v>May</v>
      </c>
      <c r="Q280" t="str">
        <f t="shared" si="22"/>
        <v>Q2</v>
      </c>
      <c r="R280" t="str">
        <f t="shared" si="23"/>
        <v>Footwear</v>
      </c>
      <c r="S280" s="11">
        <f t="shared" si="24"/>
        <v>20</v>
      </c>
      <c r="T280" s="12"/>
    </row>
    <row r="281" spans="2:20" ht="14.25" customHeight="1" x14ac:dyDescent="0.35">
      <c r="B281" s="4" t="s">
        <v>34</v>
      </c>
      <c r="C281" s="4">
        <v>1189833</v>
      </c>
      <c r="D281" s="5">
        <v>44338</v>
      </c>
      <c r="E281" s="4" t="s">
        <v>31</v>
      </c>
      <c r="F281" s="4" t="s">
        <v>32</v>
      </c>
      <c r="G281" s="4" t="s">
        <v>35</v>
      </c>
      <c r="H281" s="6" t="s">
        <v>21</v>
      </c>
      <c r="I281" s="7">
        <v>50</v>
      </c>
      <c r="J281" s="8">
        <v>650</v>
      </c>
      <c r="K281" s="9">
        <v>32500</v>
      </c>
      <c r="L281" s="9">
        <v>11375</v>
      </c>
      <c r="M281" s="10">
        <v>0.35</v>
      </c>
      <c r="N281" s="4" t="s">
        <v>24</v>
      </c>
      <c r="O281">
        <f t="shared" si="20"/>
        <v>2021</v>
      </c>
      <c r="P281" t="str">
        <f t="shared" si="21"/>
        <v>May</v>
      </c>
      <c r="Q281" t="str">
        <f t="shared" si="22"/>
        <v>Q2</v>
      </c>
      <c r="R281" t="str">
        <f t="shared" si="23"/>
        <v>Footwear</v>
      </c>
      <c r="S281" s="11">
        <f t="shared" si="24"/>
        <v>17.5</v>
      </c>
      <c r="T281" s="12"/>
    </row>
    <row r="282" spans="2:20" ht="14.25" customHeight="1" x14ac:dyDescent="0.35">
      <c r="B282" s="4" t="s">
        <v>34</v>
      </c>
      <c r="C282" s="4">
        <v>1189833</v>
      </c>
      <c r="D282" s="5">
        <v>44339</v>
      </c>
      <c r="E282" s="4" t="s">
        <v>31</v>
      </c>
      <c r="F282" s="4" t="s">
        <v>32</v>
      </c>
      <c r="G282" s="4" t="s">
        <v>35</v>
      </c>
      <c r="H282" s="6" t="s">
        <v>22</v>
      </c>
      <c r="I282" s="7">
        <v>60</v>
      </c>
      <c r="J282" s="8">
        <v>600</v>
      </c>
      <c r="K282" s="9">
        <v>36000</v>
      </c>
      <c r="L282" s="9">
        <v>19800</v>
      </c>
      <c r="M282" s="10">
        <v>0.55000000000000004</v>
      </c>
      <c r="N282" s="4" t="s">
        <v>24</v>
      </c>
      <c r="O282">
        <f t="shared" si="20"/>
        <v>2021</v>
      </c>
      <c r="P282" t="str">
        <f t="shared" si="21"/>
        <v>May</v>
      </c>
      <c r="Q282" t="str">
        <f t="shared" si="22"/>
        <v>Q2</v>
      </c>
      <c r="R282" t="str">
        <f t="shared" si="23"/>
        <v>Apparel</v>
      </c>
      <c r="S282" s="11">
        <f t="shared" si="24"/>
        <v>33</v>
      </c>
      <c r="T282" s="12"/>
    </row>
    <row r="283" spans="2:20" ht="14.25" customHeight="1" x14ac:dyDescent="0.35">
      <c r="B283" s="4" t="s">
        <v>34</v>
      </c>
      <c r="C283" s="4">
        <v>1189833</v>
      </c>
      <c r="D283" s="5">
        <v>44340</v>
      </c>
      <c r="E283" s="4" t="s">
        <v>31</v>
      </c>
      <c r="F283" s="4" t="s">
        <v>32</v>
      </c>
      <c r="G283" s="4" t="s">
        <v>35</v>
      </c>
      <c r="H283" s="6" t="s">
        <v>23</v>
      </c>
      <c r="I283" s="7">
        <v>65</v>
      </c>
      <c r="J283" s="8">
        <v>700</v>
      </c>
      <c r="K283" s="9">
        <v>45500</v>
      </c>
      <c r="L283" s="9">
        <v>9100</v>
      </c>
      <c r="M283" s="10">
        <v>0.2</v>
      </c>
      <c r="N283" s="4" t="s">
        <v>24</v>
      </c>
      <c r="O283">
        <f t="shared" si="20"/>
        <v>2021</v>
      </c>
      <c r="P283" t="str">
        <f t="shared" si="21"/>
        <v>May</v>
      </c>
      <c r="Q283" t="str">
        <f t="shared" si="22"/>
        <v>Q2</v>
      </c>
      <c r="R283" t="str">
        <f t="shared" si="23"/>
        <v>Apparel</v>
      </c>
      <c r="S283" s="11">
        <f t="shared" si="24"/>
        <v>13</v>
      </c>
      <c r="T283" s="12"/>
    </row>
    <row r="284" spans="2:20" ht="14.25" customHeight="1" x14ac:dyDescent="0.35">
      <c r="B284" s="4" t="s">
        <v>34</v>
      </c>
      <c r="C284" s="4">
        <v>1189833</v>
      </c>
      <c r="D284" s="5">
        <v>44341</v>
      </c>
      <c r="E284" s="4" t="s">
        <v>31</v>
      </c>
      <c r="F284" s="4" t="s">
        <v>32</v>
      </c>
      <c r="G284" s="4" t="s">
        <v>35</v>
      </c>
      <c r="H284" s="6" t="s">
        <v>17</v>
      </c>
      <c r="I284" s="7">
        <v>50</v>
      </c>
      <c r="J284" s="8">
        <v>900</v>
      </c>
      <c r="K284" s="9">
        <v>45000</v>
      </c>
      <c r="L284" s="9">
        <v>18000</v>
      </c>
      <c r="M284" s="10">
        <v>0.4</v>
      </c>
      <c r="N284" s="4" t="s">
        <v>24</v>
      </c>
      <c r="O284">
        <f t="shared" si="20"/>
        <v>2021</v>
      </c>
      <c r="P284" t="str">
        <f t="shared" si="21"/>
        <v>May</v>
      </c>
      <c r="Q284" t="str">
        <f t="shared" si="22"/>
        <v>Q2</v>
      </c>
      <c r="R284" t="str">
        <f t="shared" si="23"/>
        <v>Footwear</v>
      </c>
      <c r="S284" s="11">
        <f t="shared" si="24"/>
        <v>20</v>
      </c>
      <c r="T284" s="12"/>
    </row>
    <row r="285" spans="2:20" ht="14.25" customHeight="1" x14ac:dyDescent="0.35">
      <c r="B285" s="4" t="s">
        <v>34</v>
      </c>
      <c r="C285" s="4">
        <v>1189833</v>
      </c>
      <c r="D285" s="5">
        <v>44342</v>
      </c>
      <c r="E285" s="4" t="s">
        <v>31</v>
      </c>
      <c r="F285" s="4" t="s">
        <v>32</v>
      </c>
      <c r="G285" s="4" t="s">
        <v>35</v>
      </c>
      <c r="H285" s="6" t="s">
        <v>19</v>
      </c>
      <c r="I285" s="7">
        <v>55.000000000000007</v>
      </c>
      <c r="J285" s="8">
        <v>900</v>
      </c>
      <c r="K285" s="9">
        <v>49500.000000000007</v>
      </c>
      <c r="L285" s="9">
        <v>12375.000000000002</v>
      </c>
      <c r="M285" s="10">
        <v>0.25</v>
      </c>
      <c r="N285" s="4" t="s">
        <v>24</v>
      </c>
      <c r="O285">
        <f t="shared" si="20"/>
        <v>2021</v>
      </c>
      <c r="P285" t="str">
        <f t="shared" si="21"/>
        <v>May</v>
      </c>
      <c r="Q285" t="str">
        <f t="shared" si="22"/>
        <v>Q2</v>
      </c>
      <c r="R285" t="str">
        <f t="shared" si="23"/>
        <v>Footwear</v>
      </c>
      <c r="S285" s="11">
        <f t="shared" si="24"/>
        <v>13.750000000000002</v>
      </c>
      <c r="T285" s="12"/>
    </row>
    <row r="286" spans="2:20" ht="14.25" customHeight="1" x14ac:dyDescent="0.35">
      <c r="B286" s="4" t="s">
        <v>34</v>
      </c>
      <c r="C286" s="4">
        <v>1189833</v>
      </c>
      <c r="D286" s="5">
        <v>44343</v>
      </c>
      <c r="E286" s="4" t="s">
        <v>31</v>
      </c>
      <c r="F286" s="4" t="s">
        <v>32</v>
      </c>
      <c r="G286" s="4" t="s">
        <v>35</v>
      </c>
      <c r="H286" s="6" t="s">
        <v>20</v>
      </c>
      <c r="I286" s="7">
        <v>50</v>
      </c>
      <c r="J286" s="8">
        <v>700</v>
      </c>
      <c r="K286" s="9">
        <v>35000</v>
      </c>
      <c r="L286" s="9">
        <v>14000</v>
      </c>
      <c r="M286" s="10">
        <v>0.4</v>
      </c>
      <c r="N286" s="4" t="s">
        <v>24</v>
      </c>
      <c r="O286">
        <f t="shared" si="20"/>
        <v>2021</v>
      </c>
      <c r="P286" t="str">
        <f t="shared" si="21"/>
        <v>May</v>
      </c>
      <c r="Q286" t="str">
        <f t="shared" si="22"/>
        <v>Q2</v>
      </c>
      <c r="R286" t="str">
        <f t="shared" si="23"/>
        <v>Footwear</v>
      </c>
      <c r="S286" s="11">
        <f t="shared" si="24"/>
        <v>20</v>
      </c>
      <c r="T286" s="12"/>
    </row>
    <row r="287" spans="2:20" ht="14.25" customHeight="1" x14ac:dyDescent="0.35">
      <c r="B287" s="4" t="s">
        <v>34</v>
      </c>
      <c r="C287" s="4">
        <v>1189833</v>
      </c>
      <c r="D287" s="5">
        <v>44344</v>
      </c>
      <c r="E287" s="4" t="s">
        <v>31</v>
      </c>
      <c r="F287" s="4" t="s">
        <v>32</v>
      </c>
      <c r="G287" s="4" t="s">
        <v>35</v>
      </c>
      <c r="H287" s="6" t="s">
        <v>21</v>
      </c>
      <c r="I287" s="7">
        <v>50</v>
      </c>
      <c r="J287" s="8">
        <v>700</v>
      </c>
      <c r="K287" s="9">
        <v>35000</v>
      </c>
      <c r="L287" s="9">
        <v>12250</v>
      </c>
      <c r="M287" s="10">
        <v>0.35</v>
      </c>
      <c r="N287" s="4" t="s">
        <v>24</v>
      </c>
      <c r="O287">
        <f t="shared" si="20"/>
        <v>2021</v>
      </c>
      <c r="P287" t="str">
        <f t="shared" si="21"/>
        <v>May</v>
      </c>
      <c r="Q287" t="str">
        <f t="shared" si="22"/>
        <v>Q2</v>
      </c>
      <c r="R287" t="str">
        <f t="shared" si="23"/>
        <v>Footwear</v>
      </c>
      <c r="S287" s="11">
        <f t="shared" si="24"/>
        <v>17.5</v>
      </c>
      <c r="T287" s="12"/>
    </row>
    <row r="288" spans="2:20" ht="14.25" customHeight="1" x14ac:dyDescent="0.35">
      <c r="B288" s="4" t="s">
        <v>34</v>
      </c>
      <c r="C288" s="4">
        <v>1189833</v>
      </c>
      <c r="D288" s="5">
        <v>44345</v>
      </c>
      <c r="E288" s="4" t="s">
        <v>31</v>
      </c>
      <c r="F288" s="4" t="s">
        <v>32</v>
      </c>
      <c r="G288" s="4" t="s">
        <v>35</v>
      </c>
      <c r="H288" s="6" t="s">
        <v>22</v>
      </c>
      <c r="I288" s="7">
        <v>60</v>
      </c>
      <c r="J288" s="8">
        <v>625</v>
      </c>
      <c r="K288" s="9">
        <v>37500</v>
      </c>
      <c r="L288" s="9">
        <v>20625</v>
      </c>
      <c r="M288" s="10">
        <v>0.55000000000000004</v>
      </c>
      <c r="N288" s="4" t="s">
        <v>24</v>
      </c>
      <c r="O288">
        <f t="shared" si="20"/>
        <v>2021</v>
      </c>
      <c r="P288" t="str">
        <f t="shared" si="21"/>
        <v>May</v>
      </c>
      <c r="Q288" t="str">
        <f t="shared" si="22"/>
        <v>Q2</v>
      </c>
      <c r="R288" t="str">
        <f t="shared" si="23"/>
        <v>Apparel</v>
      </c>
      <c r="S288" s="11">
        <f t="shared" si="24"/>
        <v>33</v>
      </c>
      <c r="T288" s="12"/>
    </row>
    <row r="289" spans="2:20" ht="14.25" customHeight="1" x14ac:dyDescent="0.35">
      <c r="B289" s="4" t="s">
        <v>34</v>
      </c>
      <c r="C289" s="4">
        <v>1189833</v>
      </c>
      <c r="D289" s="5">
        <v>44346</v>
      </c>
      <c r="E289" s="4" t="s">
        <v>31</v>
      </c>
      <c r="F289" s="4" t="s">
        <v>32</v>
      </c>
      <c r="G289" s="4" t="s">
        <v>35</v>
      </c>
      <c r="H289" s="6" t="s">
        <v>23</v>
      </c>
      <c r="I289" s="7">
        <v>65</v>
      </c>
      <c r="J289" s="8">
        <v>725</v>
      </c>
      <c r="K289" s="9">
        <v>47125</v>
      </c>
      <c r="L289" s="9">
        <v>9425</v>
      </c>
      <c r="M289" s="10">
        <v>0.2</v>
      </c>
      <c r="N289" s="4" t="s">
        <v>24</v>
      </c>
      <c r="O289">
        <f t="shared" si="20"/>
        <v>2021</v>
      </c>
      <c r="P289" t="str">
        <f t="shared" si="21"/>
        <v>May</v>
      </c>
      <c r="Q289" t="str">
        <f t="shared" si="22"/>
        <v>Q2</v>
      </c>
      <c r="R289" t="str">
        <f t="shared" si="23"/>
        <v>Apparel</v>
      </c>
      <c r="S289" s="11">
        <f t="shared" si="24"/>
        <v>13</v>
      </c>
      <c r="T289" s="12"/>
    </row>
    <row r="290" spans="2:20" ht="14.25" customHeight="1" x14ac:dyDescent="0.35">
      <c r="B290" s="4" t="s">
        <v>14</v>
      </c>
      <c r="C290" s="4">
        <v>1185732</v>
      </c>
      <c r="D290" s="5">
        <v>44347</v>
      </c>
      <c r="E290" s="4" t="s">
        <v>31</v>
      </c>
      <c r="F290" s="4" t="s">
        <v>32</v>
      </c>
      <c r="G290" s="4" t="s">
        <v>35</v>
      </c>
      <c r="H290" s="6" t="s">
        <v>17</v>
      </c>
      <c r="I290" s="7">
        <v>45</v>
      </c>
      <c r="J290" s="8">
        <v>475</v>
      </c>
      <c r="K290" s="9">
        <v>21375</v>
      </c>
      <c r="L290" s="9">
        <v>8550</v>
      </c>
      <c r="M290" s="10">
        <v>0.4</v>
      </c>
      <c r="N290" s="4" t="s">
        <v>24</v>
      </c>
      <c r="O290">
        <f t="shared" si="20"/>
        <v>2021</v>
      </c>
      <c r="P290" t="str">
        <f t="shared" si="21"/>
        <v>May</v>
      </c>
      <c r="Q290" t="str">
        <f t="shared" si="22"/>
        <v>Q2</v>
      </c>
      <c r="R290" t="str">
        <f t="shared" si="23"/>
        <v>Footwear</v>
      </c>
      <c r="S290" s="11">
        <f t="shared" si="24"/>
        <v>18</v>
      </c>
      <c r="T290" s="12"/>
    </row>
    <row r="291" spans="2:20" ht="14.25" customHeight="1" x14ac:dyDescent="0.35">
      <c r="B291" s="4" t="s">
        <v>14</v>
      </c>
      <c r="C291" s="4">
        <v>1185732</v>
      </c>
      <c r="D291" s="5">
        <v>44348</v>
      </c>
      <c r="E291" s="4" t="s">
        <v>31</v>
      </c>
      <c r="F291" s="4" t="s">
        <v>32</v>
      </c>
      <c r="G291" s="4" t="s">
        <v>35</v>
      </c>
      <c r="H291" s="6" t="s">
        <v>19</v>
      </c>
      <c r="I291" s="7">
        <v>45</v>
      </c>
      <c r="J291" s="8">
        <v>275</v>
      </c>
      <c r="K291" s="9">
        <v>12375</v>
      </c>
      <c r="L291" s="9">
        <v>4331.25</v>
      </c>
      <c r="M291" s="10">
        <v>0.35</v>
      </c>
      <c r="N291" s="4" t="s">
        <v>24</v>
      </c>
      <c r="O291">
        <f t="shared" si="20"/>
        <v>2021</v>
      </c>
      <c r="P291" t="str">
        <f t="shared" si="21"/>
        <v>Jun</v>
      </c>
      <c r="Q291" t="str">
        <f t="shared" si="22"/>
        <v>Q2</v>
      </c>
      <c r="R291" t="str">
        <f t="shared" si="23"/>
        <v>Footwear</v>
      </c>
      <c r="S291" s="11">
        <f t="shared" si="24"/>
        <v>15.75</v>
      </c>
      <c r="T291" s="12"/>
    </row>
    <row r="292" spans="2:20" ht="14.25" customHeight="1" x14ac:dyDescent="0.35">
      <c r="B292" s="4" t="s">
        <v>14</v>
      </c>
      <c r="C292" s="4">
        <v>1185732</v>
      </c>
      <c r="D292" s="5">
        <v>44349</v>
      </c>
      <c r="E292" s="4" t="s">
        <v>31</v>
      </c>
      <c r="F292" s="4" t="s">
        <v>32</v>
      </c>
      <c r="G292" s="4" t="s">
        <v>35</v>
      </c>
      <c r="H292" s="6" t="s">
        <v>20</v>
      </c>
      <c r="I292" s="7">
        <v>35</v>
      </c>
      <c r="J292" s="8">
        <v>275</v>
      </c>
      <c r="K292" s="9">
        <v>9625</v>
      </c>
      <c r="L292" s="9">
        <v>3368.75</v>
      </c>
      <c r="M292" s="10">
        <v>0.35</v>
      </c>
      <c r="N292" s="4" t="s">
        <v>24</v>
      </c>
      <c r="O292">
        <f t="shared" si="20"/>
        <v>2021</v>
      </c>
      <c r="P292" t="str">
        <f t="shared" si="21"/>
        <v>Jun</v>
      </c>
      <c r="Q292" t="str">
        <f t="shared" si="22"/>
        <v>Q2</v>
      </c>
      <c r="R292" t="str">
        <f t="shared" si="23"/>
        <v>Footwear</v>
      </c>
      <c r="S292" s="11">
        <f t="shared" si="24"/>
        <v>12.25</v>
      </c>
      <c r="T292" s="12"/>
    </row>
    <row r="293" spans="2:20" ht="14.25" customHeight="1" x14ac:dyDescent="0.35">
      <c r="B293" s="4" t="s">
        <v>14</v>
      </c>
      <c r="C293" s="4">
        <v>1185732</v>
      </c>
      <c r="D293" s="5">
        <v>44350</v>
      </c>
      <c r="E293" s="4" t="s">
        <v>31</v>
      </c>
      <c r="F293" s="4" t="s">
        <v>32</v>
      </c>
      <c r="G293" s="4" t="s">
        <v>35</v>
      </c>
      <c r="H293" s="6" t="s">
        <v>21</v>
      </c>
      <c r="I293" s="7">
        <v>40</v>
      </c>
      <c r="J293" s="8">
        <v>125</v>
      </c>
      <c r="K293" s="9">
        <v>5000</v>
      </c>
      <c r="L293" s="9">
        <v>2000</v>
      </c>
      <c r="M293" s="10">
        <v>0.4</v>
      </c>
      <c r="N293" s="4" t="s">
        <v>24</v>
      </c>
      <c r="O293">
        <f t="shared" si="20"/>
        <v>2021</v>
      </c>
      <c r="P293" t="str">
        <f t="shared" si="21"/>
        <v>Jun</v>
      </c>
      <c r="Q293" t="str">
        <f t="shared" si="22"/>
        <v>Q2</v>
      </c>
      <c r="R293" t="str">
        <f t="shared" si="23"/>
        <v>Footwear</v>
      </c>
      <c r="S293" s="11">
        <f t="shared" si="24"/>
        <v>16</v>
      </c>
      <c r="T293" s="12"/>
    </row>
    <row r="294" spans="2:20" ht="14.25" customHeight="1" x14ac:dyDescent="0.35">
      <c r="B294" s="4" t="s">
        <v>14</v>
      </c>
      <c r="C294" s="4">
        <v>1185732</v>
      </c>
      <c r="D294" s="5">
        <v>44351</v>
      </c>
      <c r="E294" s="4" t="s">
        <v>36</v>
      </c>
      <c r="F294" s="4" t="s">
        <v>37</v>
      </c>
      <c r="G294" s="4" t="s">
        <v>38</v>
      </c>
      <c r="H294" s="6" t="s">
        <v>22</v>
      </c>
      <c r="I294" s="7">
        <v>54.999999999999993</v>
      </c>
      <c r="J294" s="8">
        <v>175</v>
      </c>
      <c r="K294" s="9">
        <v>9624.9999999999982</v>
      </c>
      <c r="L294" s="9">
        <v>3368.7499999999991</v>
      </c>
      <c r="M294" s="10">
        <v>0.35</v>
      </c>
      <c r="N294" s="4" t="s">
        <v>24</v>
      </c>
      <c r="O294">
        <f t="shared" si="20"/>
        <v>2021</v>
      </c>
      <c r="P294" t="str">
        <f t="shared" si="21"/>
        <v>Jun</v>
      </c>
      <c r="Q294" t="str">
        <f t="shared" si="22"/>
        <v>Q2</v>
      </c>
      <c r="R294" t="str">
        <f t="shared" si="23"/>
        <v>Apparel</v>
      </c>
      <c r="S294" s="11">
        <f t="shared" si="24"/>
        <v>19.249999999999996</v>
      </c>
      <c r="T294" s="12"/>
    </row>
    <row r="295" spans="2:20" ht="14.25" customHeight="1" x14ac:dyDescent="0.35">
      <c r="B295" s="4" t="s">
        <v>14</v>
      </c>
      <c r="C295" s="4">
        <v>1185732</v>
      </c>
      <c r="D295" s="5">
        <v>44352</v>
      </c>
      <c r="E295" s="4" t="s">
        <v>36</v>
      </c>
      <c r="F295" s="4" t="s">
        <v>37</v>
      </c>
      <c r="G295" s="4" t="s">
        <v>38</v>
      </c>
      <c r="H295" s="6" t="s">
        <v>23</v>
      </c>
      <c r="I295" s="7">
        <v>45</v>
      </c>
      <c r="J295" s="8">
        <v>275</v>
      </c>
      <c r="K295" s="9">
        <v>12375</v>
      </c>
      <c r="L295" s="9">
        <v>6187.5</v>
      </c>
      <c r="M295" s="10">
        <v>0.5</v>
      </c>
      <c r="N295" s="4" t="s">
        <v>24</v>
      </c>
      <c r="O295">
        <f t="shared" si="20"/>
        <v>2021</v>
      </c>
      <c r="P295" t="str">
        <f t="shared" si="21"/>
        <v>Jun</v>
      </c>
      <c r="Q295" t="str">
        <f t="shared" si="22"/>
        <v>Q2</v>
      </c>
      <c r="R295" t="str">
        <f t="shared" si="23"/>
        <v>Apparel</v>
      </c>
      <c r="S295" s="11">
        <f t="shared" si="24"/>
        <v>22.5</v>
      </c>
      <c r="T295" s="12"/>
    </row>
    <row r="296" spans="2:20" ht="14.25" customHeight="1" x14ac:dyDescent="0.35">
      <c r="B296" s="4" t="s">
        <v>14</v>
      </c>
      <c r="C296" s="4">
        <v>1185732</v>
      </c>
      <c r="D296" s="5">
        <v>44353</v>
      </c>
      <c r="E296" s="4" t="s">
        <v>36</v>
      </c>
      <c r="F296" s="4" t="s">
        <v>37</v>
      </c>
      <c r="G296" s="4" t="s">
        <v>38</v>
      </c>
      <c r="H296" s="6" t="s">
        <v>17</v>
      </c>
      <c r="I296" s="7">
        <v>45</v>
      </c>
      <c r="J296" s="8">
        <v>525</v>
      </c>
      <c r="K296" s="9">
        <v>23625</v>
      </c>
      <c r="L296" s="9">
        <v>9450</v>
      </c>
      <c r="M296" s="10">
        <v>0.4</v>
      </c>
      <c r="N296" s="4" t="s">
        <v>24</v>
      </c>
      <c r="O296">
        <f t="shared" si="20"/>
        <v>2021</v>
      </c>
      <c r="P296" t="str">
        <f t="shared" si="21"/>
        <v>Jun</v>
      </c>
      <c r="Q296" t="str">
        <f t="shared" si="22"/>
        <v>Q2</v>
      </c>
      <c r="R296" t="str">
        <f t="shared" si="23"/>
        <v>Footwear</v>
      </c>
      <c r="S296" s="11">
        <f t="shared" si="24"/>
        <v>18</v>
      </c>
      <c r="T296" s="12"/>
    </row>
    <row r="297" spans="2:20" ht="14.25" customHeight="1" x14ac:dyDescent="0.35">
      <c r="B297" s="4" t="s">
        <v>14</v>
      </c>
      <c r="C297" s="4">
        <v>1185732</v>
      </c>
      <c r="D297" s="5">
        <v>44354</v>
      </c>
      <c r="E297" s="4" t="s">
        <v>36</v>
      </c>
      <c r="F297" s="4" t="s">
        <v>37</v>
      </c>
      <c r="G297" s="4" t="s">
        <v>38</v>
      </c>
      <c r="H297" s="6" t="s">
        <v>19</v>
      </c>
      <c r="I297" s="7">
        <v>45</v>
      </c>
      <c r="J297" s="8">
        <v>175</v>
      </c>
      <c r="K297" s="9">
        <v>7875</v>
      </c>
      <c r="L297" s="9">
        <v>2756.25</v>
      </c>
      <c r="M297" s="10">
        <v>0.35</v>
      </c>
      <c r="N297" s="4" t="s">
        <v>24</v>
      </c>
      <c r="O297">
        <f t="shared" si="20"/>
        <v>2021</v>
      </c>
      <c r="P297" t="str">
        <f t="shared" si="21"/>
        <v>Jun</v>
      </c>
      <c r="Q297" t="str">
        <f t="shared" si="22"/>
        <v>Q2</v>
      </c>
      <c r="R297" t="str">
        <f t="shared" si="23"/>
        <v>Footwear</v>
      </c>
      <c r="S297" s="11">
        <f t="shared" si="24"/>
        <v>15.75</v>
      </c>
      <c r="T297" s="12"/>
    </row>
    <row r="298" spans="2:20" ht="14.25" customHeight="1" x14ac:dyDescent="0.35">
      <c r="B298" s="4" t="s">
        <v>14</v>
      </c>
      <c r="C298" s="4">
        <v>1185732</v>
      </c>
      <c r="D298" s="5">
        <v>44355</v>
      </c>
      <c r="E298" s="4" t="s">
        <v>36</v>
      </c>
      <c r="F298" s="4" t="s">
        <v>37</v>
      </c>
      <c r="G298" s="4" t="s">
        <v>38</v>
      </c>
      <c r="H298" s="6" t="s">
        <v>20</v>
      </c>
      <c r="I298" s="7">
        <v>35</v>
      </c>
      <c r="J298" s="8">
        <v>225</v>
      </c>
      <c r="K298" s="9">
        <v>7875</v>
      </c>
      <c r="L298" s="9">
        <v>2756.25</v>
      </c>
      <c r="M298" s="10">
        <v>0.35</v>
      </c>
      <c r="N298" s="4" t="s">
        <v>24</v>
      </c>
      <c r="O298">
        <f t="shared" si="20"/>
        <v>2021</v>
      </c>
      <c r="P298" t="str">
        <f t="shared" si="21"/>
        <v>Jun</v>
      </c>
      <c r="Q298" t="str">
        <f t="shared" si="22"/>
        <v>Q2</v>
      </c>
      <c r="R298" t="str">
        <f t="shared" si="23"/>
        <v>Footwear</v>
      </c>
      <c r="S298" s="11">
        <f t="shared" si="24"/>
        <v>12.25</v>
      </c>
      <c r="T298" s="12"/>
    </row>
    <row r="299" spans="2:20" ht="14.25" customHeight="1" x14ac:dyDescent="0.35">
      <c r="B299" s="4" t="s">
        <v>14</v>
      </c>
      <c r="C299" s="4">
        <v>1185732</v>
      </c>
      <c r="D299" s="5">
        <v>44356</v>
      </c>
      <c r="E299" s="4" t="s">
        <v>36</v>
      </c>
      <c r="F299" s="4" t="s">
        <v>37</v>
      </c>
      <c r="G299" s="4" t="s">
        <v>38</v>
      </c>
      <c r="H299" s="6" t="s">
        <v>21</v>
      </c>
      <c r="I299" s="7">
        <v>40</v>
      </c>
      <c r="J299" s="8">
        <v>100</v>
      </c>
      <c r="K299" s="9">
        <v>4000</v>
      </c>
      <c r="L299" s="9">
        <v>1600</v>
      </c>
      <c r="M299" s="10">
        <v>0.4</v>
      </c>
      <c r="N299" s="4" t="s">
        <v>24</v>
      </c>
      <c r="O299">
        <f t="shared" si="20"/>
        <v>2021</v>
      </c>
      <c r="P299" t="str">
        <f t="shared" si="21"/>
        <v>Jun</v>
      </c>
      <c r="Q299" t="str">
        <f t="shared" si="22"/>
        <v>Q2</v>
      </c>
      <c r="R299" t="str">
        <f t="shared" si="23"/>
        <v>Footwear</v>
      </c>
      <c r="S299" s="11">
        <f t="shared" si="24"/>
        <v>16</v>
      </c>
      <c r="T299" s="12"/>
    </row>
    <row r="300" spans="2:20" ht="14.25" customHeight="1" x14ac:dyDescent="0.35">
      <c r="B300" s="4" t="s">
        <v>14</v>
      </c>
      <c r="C300" s="4">
        <v>1185732</v>
      </c>
      <c r="D300" s="5">
        <v>44357</v>
      </c>
      <c r="E300" s="4" t="s">
        <v>36</v>
      </c>
      <c r="F300" s="4" t="s">
        <v>37</v>
      </c>
      <c r="G300" s="4" t="s">
        <v>38</v>
      </c>
      <c r="H300" s="6" t="s">
        <v>22</v>
      </c>
      <c r="I300" s="7">
        <v>54.999999999999993</v>
      </c>
      <c r="J300" s="8">
        <v>175</v>
      </c>
      <c r="K300" s="9">
        <v>9624.9999999999982</v>
      </c>
      <c r="L300" s="9">
        <v>3368.7499999999991</v>
      </c>
      <c r="M300" s="10">
        <v>0.35</v>
      </c>
      <c r="N300" s="4" t="s">
        <v>24</v>
      </c>
      <c r="O300">
        <f t="shared" si="20"/>
        <v>2021</v>
      </c>
      <c r="P300" t="str">
        <f t="shared" si="21"/>
        <v>Jun</v>
      </c>
      <c r="Q300" t="str">
        <f t="shared" si="22"/>
        <v>Q2</v>
      </c>
      <c r="R300" t="str">
        <f t="shared" si="23"/>
        <v>Apparel</v>
      </c>
      <c r="S300" s="11">
        <f t="shared" si="24"/>
        <v>19.249999999999996</v>
      </c>
      <c r="T300" s="12"/>
    </row>
    <row r="301" spans="2:20" ht="14.25" customHeight="1" x14ac:dyDescent="0.35">
      <c r="B301" s="4" t="s">
        <v>14</v>
      </c>
      <c r="C301" s="4">
        <v>1185732</v>
      </c>
      <c r="D301" s="5">
        <v>44358</v>
      </c>
      <c r="E301" s="4" t="s">
        <v>36</v>
      </c>
      <c r="F301" s="4" t="s">
        <v>37</v>
      </c>
      <c r="G301" s="4" t="s">
        <v>38</v>
      </c>
      <c r="H301" s="6" t="s">
        <v>23</v>
      </c>
      <c r="I301" s="7">
        <v>45</v>
      </c>
      <c r="J301" s="8">
        <v>275</v>
      </c>
      <c r="K301" s="9">
        <v>12375</v>
      </c>
      <c r="L301" s="9">
        <v>6187.5</v>
      </c>
      <c r="M301" s="10">
        <v>0.5</v>
      </c>
      <c r="N301" s="4" t="s">
        <v>24</v>
      </c>
      <c r="O301">
        <f t="shared" si="20"/>
        <v>2021</v>
      </c>
      <c r="P301" t="str">
        <f t="shared" si="21"/>
        <v>Jun</v>
      </c>
      <c r="Q301" t="str">
        <f t="shared" si="22"/>
        <v>Q2</v>
      </c>
      <c r="R301" t="str">
        <f t="shared" si="23"/>
        <v>Apparel</v>
      </c>
      <c r="S301" s="11">
        <f t="shared" si="24"/>
        <v>22.5</v>
      </c>
      <c r="T301" s="12"/>
    </row>
    <row r="302" spans="2:20" ht="14.25" customHeight="1" x14ac:dyDescent="0.35">
      <c r="B302" s="4" t="s">
        <v>14</v>
      </c>
      <c r="C302" s="4">
        <v>1185732</v>
      </c>
      <c r="D302" s="5">
        <v>44359</v>
      </c>
      <c r="E302" s="4" t="s">
        <v>36</v>
      </c>
      <c r="F302" s="4" t="s">
        <v>37</v>
      </c>
      <c r="G302" s="4" t="s">
        <v>38</v>
      </c>
      <c r="H302" s="6" t="s">
        <v>17</v>
      </c>
      <c r="I302" s="7">
        <v>50</v>
      </c>
      <c r="J302" s="8">
        <v>495</v>
      </c>
      <c r="K302" s="9">
        <v>24750</v>
      </c>
      <c r="L302" s="9">
        <v>9900</v>
      </c>
      <c r="M302" s="10">
        <v>0.4</v>
      </c>
      <c r="N302" s="4" t="s">
        <v>24</v>
      </c>
      <c r="O302">
        <f t="shared" si="20"/>
        <v>2021</v>
      </c>
      <c r="P302" t="str">
        <f t="shared" si="21"/>
        <v>Jun</v>
      </c>
      <c r="Q302" t="str">
        <f t="shared" si="22"/>
        <v>Q2</v>
      </c>
      <c r="R302" t="str">
        <f t="shared" si="23"/>
        <v>Footwear</v>
      </c>
      <c r="S302" s="11">
        <f t="shared" si="24"/>
        <v>20</v>
      </c>
      <c r="T302" s="12"/>
    </row>
    <row r="303" spans="2:20" ht="14.25" customHeight="1" x14ac:dyDescent="0.35">
      <c r="B303" s="4" t="s">
        <v>14</v>
      </c>
      <c r="C303" s="4">
        <v>1185732</v>
      </c>
      <c r="D303" s="5">
        <v>44360</v>
      </c>
      <c r="E303" s="4" t="s">
        <v>36</v>
      </c>
      <c r="F303" s="4" t="s">
        <v>37</v>
      </c>
      <c r="G303" s="4" t="s">
        <v>38</v>
      </c>
      <c r="H303" s="6" t="s">
        <v>19</v>
      </c>
      <c r="I303" s="7">
        <v>50</v>
      </c>
      <c r="J303" s="8">
        <v>200</v>
      </c>
      <c r="K303" s="9">
        <v>10000</v>
      </c>
      <c r="L303" s="9">
        <v>3500</v>
      </c>
      <c r="M303" s="10">
        <v>0.35</v>
      </c>
      <c r="N303" s="4" t="s">
        <v>24</v>
      </c>
      <c r="O303">
        <f t="shared" si="20"/>
        <v>2021</v>
      </c>
      <c r="P303" t="str">
        <f t="shared" si="21"/>
        <v>Jun</v>
      </c>
      <c r="Q303" t="str">
        <f t="shared" si="22"/>
        <v>Q2</v>
      </c>
      <c r="R303" t="str">
        <f t="shared" si="23"/>
        <v>Footwear</v>
      </c>
      <c r="S303" s="11">
        <f t="shared" si="24"/>
        <v>17.5</v>
      </c>
      <c r="T303" s="12"/>
    </row>
    <row r="304" spans="2:20" ht="14.25" customHeight="1" x14ac:dyDescent="0.35">
      <c r="B304" s="4" t="s">
        <v>14</v>
      </c>
      <c r="C304" s="4">
        <v>1185732</v>
      </c>
      <c r="D304" s="5">
        <v>44361</v>
      </c>
      <c r="E304" s="4" t="s">
        <v>36</v>
      </c>
      <c r="F304" s="4" t="s">
        <v>37</v>
      </c>
      <c r="G304" s="4" t="s">
        <v>38</v>
      </c>
      <c r="H304" s="6" t="s">
        <v>20</v>
      </c>
      <c r="I304" s="7">
        <v>40</v>
      </c>
      <c r="J304" s="8">
        <v>225</v>
      </c>
      <c r="K304" s="9">
        <v>9000</v>
      </c>
      <c r="L304" s="9">
        <v>3150</v>
      </c>
      <c r="M304" s="10">
        <v>0.35</v>
      </c>
      <c r="N304" s="4" t="s">
        <v>24</v>
      </c>
      <c r="O304">
        <f t="shared" si="20"/>
        <v>2021</v>
      </c>
      <c r="P304" t="str">
        <f t="shared" si="21"/>
        <v>Jun</v>
      </c>
      <c r="Q304" t="str">
        <f t="shared" si="22"/>
        <v>Q2</v>
      </c>
      <c r="R304" t="str">
        <f t="shared" si="23"/>
        <v>Footwear</v>
      </c>
      <c r="S304" s="11">
        <f t="shared" si="24"/>
        <v>14</v>
      </c>
      <c r="T304" s="12"/>
    </row>
    <row r="305" spans="2:20" ht="14.25" customHeight="1" x14ac:dyDescent="0.35">
      <c r="B305" s="4" t="s">
        <v>14</v>
      </c>
      <c r="C305" s="4">
        <v>1185732</v>
      </c>
      <c r="D305" s="5">
        <v>44362</v>
      </c>
      <c r="E305" s="4" t="s">
        <v>36</v>
      </c>
      <c r="F305" s="4" t="s">
        <v>37</v>
      </c>
      <c r="G305" s="4" t="s">
        <v>38</v>
      </c>
      <c r="H305" s="6" t="s">
        <v>21</v>
      </c>
      <c r="I305" s="7">
        <v>45</v>
      </c>
      <c r="J305" s="8">
        <v>75</v>
      </c>
      <c r="K305" s="9">
        <v>3375</v>
      </c>
      <c r="L305" s="9">
        <v>1350</v>
      </c>
      <c r="M305" s="10">
        <v>0.4</v>
      </c>
      <c r="N305" s="4" t="s">
        <v>24</v>
      </c>
      <c r="O305">
        <f t="shared" si="20"/>
        <v>2021</v>
      </c>
      <c r="P305" t="str">
        <f t="shared" si="21"/>
        <v>Jun</v>
      </c>
      <c r="Q305" t="str">
        <f t="shared" si="22"/>
        <v>Q2</v>
      </c>
      <c r="R305" t="str">
        <f t="shared" si="23"/>
        <v>Footwear</v>
      </c>
      <c r="S305" s="11">
        <f t="shared" si="24"/>
        <v>18</v>
      </c>
      <c r="T305" s="12"/>
    </row>
    <row r="306" spans="2:20" ht="14.25" customHeight="1" x14ac:dyDescent="0.35">
      <c r="B306" s="4" t="s">
        <v>14</v>
      </c>
      <c r="C306" s="4">
        <v>1185732</v>
      </c>
      <c r="D306" s="5">
        <v>44363</v>
      </c>
      <c r="E306" s="4" t="s">
        <v>36</v>
      </c>
      <c r="F306" s="4" t="s">
        <v>37</v>
      </c>
      <c r="G306" s="4" t="s">
        <v>38</v>
      </c>
      <c r="H306" s="6" t="s">
        <v>22</v>
      </c>
      <c r="I306" s="7">
        <v>60</v>
      </c>
      <c r="J306" s="8">
        <v>125</v>
      </c>
      <c r="K306" s="9">
        <v>7500</v>
      </c>
      <c r="L306" s="9">
        <v>2625</v>
      </c>
      <c r="M306" s="10">
        <v>0.35</v>
      </c>
      <c r="N306" s="4" t="s">
        <v>24</v>
      </c>
      <c r="O306">
        <f t="shared" si="20"/>
        <v>2021</v>
      </c>
      <c r="P306" t="str">
        <f t="shared" si="21"/>
        <v>Jun</v>
      </c>
      <c r="Q306" t="str">
        <f t="shared" si="22"/>
        <v>Q2</v>
      </c>
      <c r="R306" t="str">
        <f t="shared" si="23"/>
        <v>Apparel</v>
      </c>
      <c r="S306" s="11">
        <f t="shared" si="24"/>
        <v>21</v>
      </c>
      <c r="T306" s="12"/>
    </row>
    <row r="307" spans="2:20" ht="14.25" customHeight="1" x14ac:dyDescent="0.35">
      <c r="B307" s="4" t="s">
        <v>14</v>
      </c>
      <c r="C307" s="4">
        <v>1185732</v>
      </c>
      <c r="D307" s="5">
        <v>44364</v>
      </c>
      <c r="E307" s="4" t="s">
        <v>36</v>
      </c>
      <c r="F307" s="4" t="s">
        <v>37</v>
      </c>
      <c r="G307" s="4" t="s">
        <v>38</v>
      </c>
      <c r="H307" s="6" t="s">
        <v>23</v>
      </c>
      <c r="I307" s="7">
        <v>50</v>
      </c>
      <c r="J307" s="8">
        <v>225</v>
      </c>
      <c r="K307" s="9">
        <v>11250</v>
      </c>
      <c r="L307" s="9">
        <v>5625</v>
      </c>
      <c r="M307" s="10">
        <v>0.5</v>
      </c>
      <c r="N307" s="4" t="s">
        <v>24</v>
      </c>
      <c r="O307">
        <f t="shared" si="20"/>
        <v>2021</v>
      </c>
      <c r="P307" t="str">
        <f t="shared" si="21"/>
        <v>Jun</v>
      </c>
      <c r="Q307" t="str">
        <f t="shared" si="22"/>
        <v>Q2</v>
      </c>
      <c r="R307" t="str">
        <f t="shared" si="23"/>
        <v>Apparel</v>
      </c>
      <c r="S307" s="11">
        <f t="shared" si="24"/>
        <v>25</v>
      </c>
      <c r="T307" s="12"/>
    </row>
    <row r="308" spans="2:20" ht="14.25" customHeight="1" x14ac:dyDescent="0.35">
      <c r="B308" s="4" t="s">
        <v>14</v>
      </c>
      <c r="C308" s="4">
        <v>1185732</v>
      </c>
      <c r="D308" s="5">
        <v>44365</v>
      </c>
      <c r="E308" s="4" t="s">
        <v>36</v>
      </c>
      <c r="F308" s="4" t="s">
        <v>37</v>
      </c>
      <c r="G308" s="4" t="s">
        <v>38</v>
      </c>
      <c r="H308" s="6" t="s">
        <v>17</v>
      </c>
      <c r="I308" s="7">
        <v>50</v>
      </c>
      <c r="J308" s="8">
        <v>450</v>
      </c>
      <c r="K308" s="9">
        <v>22500</v>
      </c>
      <c r="L308" s="9">
        <v>9000</v>
      </c>
      <c r="M308" s="10">
        <v>0.4</v>
      </c>
      <c r="N308" s="4" t="s">
        <v>24</v>
      </c>
      <c r="O308">
        <f t="shared" si="20"/>
        <v>2021</v>
      </c>
      <c r="P308" t="str">
        <f t="shared" si="21"/>
        <v>Jun</v>
      </c>
      <c r="Q308" t="str">
        <f t="shared" si="22"/>
        <v>Q2</v>
      </c>
      <c r="R308" t="str">
        <f t="shared" si="23"/>
        <v>Footwear</v>
      </c>
      <c r="S308" s="11">
        <f t="shared" si="24"/>
        <v>20</v>
      </c>
      <c r="T308" s="12"/>
    </row>
    <row r="309" spans="2:20" ht="14.25" customHeight="1" x14ac:dyDescent="0.35">
      <c r="B309" s="4" t="s">
        <v>14</v>
      </c>
      <c r="C309" s="4">
        <v>1185732</v>
      </c>
      <c r="D309" s="5">
        <v>44366</v>
      </c>
      <c r="E309" s="4" t="s">
        <v>36</v>
      </c>
      <c r="F309" s="4" t="s">
        <v>37</v>
      </c>
      <c r="G309" s="4" t="s">
        <v>38</v>
      </c>
      <c r="H309" s="6" t="s">
        <v>19</v>
      </c>
      <c r="I309" s="7">
        <v>50</v>
      </c>
      <c r="J309" s="8">
        <v>150</v>
      </c>
      <c r="K309" s="9">
        <v>7500</v>
      </c>
      <c r="L309" s="9">
        <v>2625</v>
      </c>
      <c r="M309" s="10">
        <v>0.35</v>
      </c>
      <c r="N309" s="4" t="s">
        <v>24</v>
      </c>
      <c r="O309">
        <f t="shared" si="20"/>
        <v>2021</v>
      </c>
      <c r="P309" t="str">
        <f t="shared" si="21"/>
        <v>Jun</v>
      </c>
      <c r="Q309" t="str">
        <f t="shared" si="22"/>
        <v>Q2</v>
      </c>
      <c r="R309" t="str">
        <f t="shared" si="23"/>
        <v>Footwear</v>
      </c>
      <c r="S309" s="11">
        <f t="shared" si="24"/>
        <v>17.5</v>
      </c>
      <c r="T309" s="12"/>
    </row>
    <row r="310" spans="2:20" ht="14.25" customHeight="1" x14ac:dyDescent="0.35">
      <c r="B310" s="4" t="s">
        <v>14</v>
      </c>
      <c r="C310" s="4">
        <v>1185732</v>
      </c>
      <c r="D310" s="5">
        <v>44367</v>
      </c>
      <c r="E310" s="4" t="s">
        <v>36</v>
      </c>
      <c r="F310" s="4" t="s">
        <v>37</v>
      </c>
      <c r="G310" s="4" t="s">
        <v>38</v>
      </c>
      <c r="H310" s="6" t="s">
        <v>20</v>
      </c>
      <c r="I310" s="7">
        <v>40</v>
      </c>
      <c r="J310" s="8">
        <v>150</v>
      </c>
      <c r="K310" s="9">
        <v>6000</v>
      </c>
      <c r="L310" s="9">
        <v>2100</v>
      </c>
      <c r="M310" s="10">
        <v>0.35</v>
      </c>
      <c r="N310" s="4" t="s">
        <v>24</v>
      </c>
      <c r="O310">
        <f t="shared" si="20"/>
        <v>2021</v>
      </c>
      <c r="P310" t="str">
        <f t="shared" si="21"/>
        <v>Jun</v>
      </c>
      <c r="Q310" t="str">
        <f t="shared" si="22"/>
        <v>Q2</v>
      </c>
      <c r="R310" t="str">
        <f t="shared" si="23"/>
        <v>Footwear</v>
      </c>
      <c r="S310" s="11">
        <f t="shared" si="24"/>
        <v>14</v>
      </c>
      <c r="T310" s="12"/>
    </row>
    <row r="311" spans="2:20" ht="14.25" customHeight="1" x14ac:dyDescent="0.35">
      <c r="B311" s="4" t="s">
        <v>14</v>
      </c>
      <c r="C311" s="4">
        <v>1185732</v>
      </c>
      <c r="D311" s="5">
        <v>44368</v>
      </c>
      <c r="E311" s="4" t="s">
        <v>36</v>
      </c>
      <c r="F311" s="4" t="s">
        <v>37</v>
      </c>
      <c r="G311" s="4" t="s">
        <v>38</v>
      </c>
      <c r="H311" s="6" t="s">
        <v>21</v>
      </c>
      <c r="I311" s="7">
        <v>45</v>
      </c>
      <c r="J311" s="8">
        <v>75</v>
      </c>
      <c r="K311" s="9">
        <v>3375</v>
      </c>
      <c r="L311" s="9">
        <v>1350</v>
      </c>
      <c r="M311" s="10">
        <v>0.4</v>
      </c>
      <c r="N311" s="4" t="s">
        <v>24</v>
      </c>
      <c r="O311">
        <f t="shared" si="20"/>
        <v>2021</v>
      </c>
      <c r="P311" t="str">
        <f t="shared" si="21"/>
        <v>Jun</v>
      </c>
      <c r="Q311" t="str">
        <f t="shared" si="22"/>
        <v>Q2</v>
      </c>
      <c r="R311" t="str">
        <f t="shared" si="23"/>
        <v>Footwear</v>
      </c>
      <c r="S311" s="11">
        <f t="shared" si="24"/>
        <v>18</v>
      </c>
      <c r="T311" s="12"/>
    </row>
    <row r="312" spans="2:20" ht="14.25" customHeight="1" x14ac:dyDescent="0.35">
      <c r="B312" s="4" t="s">
        <v>14</v>
      </c>
      <c r="C312" s="4">
        <v>1185732</v>
      </c>
      <c r="D312" s="5">
        <v>44369</v>
      </c>
      <c r="E312" s="4" t="s">
        <v>36</v>
      </c>
      <c r="F312" s="4" t="s">
        <v>37</v>
      </c>
      <c r="G312" s="4" t="s">
        <v>38</v>
      </c>
      <c r="H312" s="6" t="s">
        <v>22</v>
      </c>
      <c r="I312" s="7">
        <v>60</v>
      </c>
      <c r="J312" s="8">
        <v>100</v>
      </c>
      <c r="K312" s="9">
        <v>6000</v>
      </c>
      <c r="L312" s="9">
        <v>2100</v>
      </c>
      <c r="M312" s="10">
        <v>0.35</v>
      </c>
      <c r="N312" s="4" t="s">
        <v>24</v>
      </c>
      <c r="O312">
        <f t="shared" si="20"/>
        <v>2021</v>
      </c>
      <c r="P312" t="str">
        <f t="shared" si="21"/>
        <v>Jun</v>
      </c>
      <c r="Q312" t="str">
        <f t="shared" si="22"/>
        <v>Q2</v>
      </c>
      <c r="R312" t="str">
        <f t="shared" si="23"/>
        <v>Apparel</v>
      </c>
      <c r="S312" s="11">
        <f t="shared" si="24"/>
        <v>21</v>
      </c>
      <c r="T312" s="12"/>
    </row>
    <row r="313" spans="2:20" ht="14.25" customHeight="1" x14ac:dyDescent="0.35">
      <c r="B313" s="4" t="s">
        <v>14</v>
      </c>
      <c r="C313" s="4">
        <v>1185732</v>
      </c>
      <c r="D313" s="5">
        <v>44370</v>
      </c>
      <c r="E313" s="4" t="s">
        <v>36</v>
      </c>
      <c r="F313" s="4" t="s">
        <v>37</v>
      </c>
      <c r="G313" s="4" t="s">
        <v>38</v>
      </c>
      <c r="H313" s="6" t="s">
        <v>23</v>
      </c>
      <c r="I313" s="7">
        <v>50</v>
      </c>
      <c r="J313" s="8">
        <v>225</v>
      </c>
      <c r="K313" s="9">
        <v>11250</v>
      </c>
      <c r="L313" s="9">
        <v>5625</v>
      </c>
      <c r="M313" s="10">
        <v>0.5</v>
      </c>
      <c r="N313" s="4" t="s">
        <v>24</v>
      </c>
      <c r="O313">
        <f t="shared" si="20"/>
        <v>2021</v>
      </c>
      <c r="P313" t="str">
        <f t="shared" si="21"/>
        <v>Jun</v>
      </c>
      <c r="Q313" t="str">
        <f t="shared" si="22"/>
        <v>Q2</v>
      </c>
      <c r="R313" t="str">
        <f t="shared" si="23"/>
        <v>Apparel</v>
      </c>
      <c r="S313" s="11">
        <f t="shared" si="24"/>
        <v>25</v>
      </c>
      <c r="T313" s="12"/>
    </row>
    <row r="314" spans="2:20" ht="14.25" customHeight="1" x14ac:dyDescent="0.35">
      <c r="B314" s="4" t="s">
        <v>14</v>
      </c>
      <c r="C314" s="4">
        <v>1185732</v>
      </c>
      <c r="D314" s="5">
        <v>44371</v>
      </c>
      <c r="E314" s="4" t="s">
        <v>36</v>
      </c>
      <c r="F314" s="4" t="s">
        <v>37</v>
      </c>
      <c r="G314" s="4" t="s">
        <v>38</v>
      </c>
      <c r="H314" s="6" t="s">
        <v>17</v>
      </c>
      <c r="I314" s="7">
        <v>60</v>
      </c>
      <c r="J314" s="8">
        <v>495</v>
      </c>
      <c r="K314" s="9">
        <v>29700</v>
      </c>
      <c r="L314" s="9">
        <v>11880</v>
      </c>
      <c r="M314" s="10">
        <v>0.4</v>
      </c>
      <c r="N314" s="4" t="s">
        <v>24</v>
      </c>
      <c r="O314">
        <f t="shared" si="20"/>
        <v>2021</v>
      </c>
      <c r="P314" t="str">
        <f t="shared" si="21"/>
        <v>Jun</v>
      </c>
      <c r="Q314" t="str">
        <f t="shared" si="22"/>
        <v>Q2</v>
      </c>
      <c r="R314" t="str">
        <f t="shared" si="23"/>
        <v>Footwear</v>
      </c>
      <c r="S314" s="11">
        <f t="shared" si="24"/>
        <v>24</v>
      </c>
      <c r="T314" s="12"/>
    </row>
    <row r="315" spans="2:20" ht="14.25" customHeight="1" x14ac:dyDescent="0.35">
      <c r="B315" s="4" t="s">
        <v>14</v>
      </c>
      <c r="C315" s="4">
        <v>1185732</v>
      </c>
      <c r="D315" s="5">
        <v>44372</v>
      </c>
      <c r="E315" s="4" t="s">
        <v>36</v>
      </c>
      <c r="F315" s="4" t="s">
        <v>37</v>
      </c>
      <c r="G315" s="4" t="s">
        <v>38</v>
      </c>
      <c r="H315" s="6" t="s">
        <v>19</v>
      </c>
      <c r="I315" s="7">
        <v>55.000000000000007</v>
      </c>
      <c r="J315" s="8">
        <v>200</v>
      </c>
      <c r="K315" s="9">
        <v>11000.000000000002</v>
      </c>
      <c r="L315" s="9">
        <v>3850.0000000000005</v>
      </c>
      <c r="M315" s="10">
        <v>0.35</v>
      </c>
      <c r="N315" s="4" t="s">
        <v>24</v>
      </c>
      <c r="O315">
        <f t="shared" si="20"/>
        <v>2021</v>
      </c>
      <c r="P315" t="str">
        <f t="shared" si="21"/>
        <v>Jun</v>
      </c>
      <c r="Q315" t="str">
        <f t="shared" si="22"/>
        <v>Q2</v>
      </c>
      <c r="R315" t="str">
        <f t="shared" si="23"/>
        <v>Footwear</v>
      </c>
      <c r="S315" s="11">
        <f t="shared" si="24"/>
        <v>19.250000000000004</v>
      </c>
      <c r="T315" s="12"/>
    </row>
    <row r="316" spans="2:20" ht="14.25" customHeight="1" x14ac:dyDescent="0.35">
      <c r="B316" s="4" t="s">
        <v>14</v>
      </c>
      <c r="C316" s="4">
        <v>1185732</v>
      </c>
      <c r="D316" s="5">
        <v>44373</v>
      </c>
      <c r="E316" s="4" t="s">
        <v>36</v>
      </c>
      <c r="F316" s="4" t="s">
        <v>37</v>
      </c>
      <c r="G316" s="4" t="s">
        <v>38</v>
      </c>
      <c r="H316" s="6" t="s">
        <v>20</v>
      </c>
      <c r="I316" s="7">
        <v>50</v>
      </c>
      <c r="J316" s="8">
        <v>175</v>
      </c>
      <c r="K316" s="9">
        <v>8750</v>
      </c>
      <c r="L316" s="9">
        <v>3062.5</v>
      </c>
      <c r="M316" s="10">
        <v>0.35</v>
      </c>
      <c r="N316" s="4" t="s">
        <v>24</v>
      </c>
      <c r="O316">
        <f t="shared" si="20"/>
        <v>2021</v>
      </c>
      <c r="P316" t="str">
        <f t="shared" si="21"/>
        <v>Jun</v>
      </c>
      <c r="Q316" t="str">
        <f t="shared" si="22"/>
        <v>Q2</v>
      </c>
      <c r="R316" t="str">
        <f t="shared" si="23"/>
        <v>Footwear</v>
      </c>
      <c r="S316" s="11">
        <f t="shared" si="24"/>
        <v>17.5</v>
      </c>
      <c r="T316" s="12"/>
    </row>
    <row r="317" spans="2:20" ht="14.25" customHeight="1" x14ac:dyDescent="0.35">
      <c r="B317" s="4" t="s">
        <v>14</v>
      </c>
      <c r="C317" s="4">
        <v>1185732</v>
      </c>
      <c r="D317" s="5">
        <v>44374</v>
      </c>
      <c r="E317" s="4" t="s">
        <v>36</v>
      </c>
      <c r="F317" s="4" t="s">
        <v>37</v>
      </c>
      <c r="G317" s="4" t="s">
        <v>38</v>
      </c>
      <c r="H317" s="6" t="s">
        <v>21</v>
      </c>
      <c r="I317" s="7">
        <v>50</v>
      </c>
      <c r="J317" s="8">
        <v>100</v>
      </c>
      <c r="K317" s="9">
        <v>5000</v>
      </c>
      <c r="L317" s="9">
        <v>2000</v>
      </c>
      <c r="M317" s="10">
        <v>0.4</v>
      </c>
      <c r="N317" s="4" t="s">
        <v>24</v>
      </c>
      <c r="O317">
        <f t="shared" si="20"/>
        <v>2021</v>
      </c>
      <c r="P317" t="str">
        <f t="shared" si="21"/>
        <v>Jun</v>
      </c>
      <c r="Q317" t="str">
        <f t="shared" si="22"/>
        <v>Q2</v>
      </c>
      <c r="R317" t="str">
        <f t="shared" si="23"/>
        <v>Footwear</v>
      </c>
      <c r="S317" s="11">
        <f t="shared" si="24"/>
        <v>20</v>
      </c>
      <c r="T317" s="12"/>
    </row>
    <row r="318" spans="2:20" ht="14.25" customHeight="1" x14ac:dyDescent="0.35">
      <c r="B318" s="4" t="s">
        <v>14</v>
      </c>
      <c r="C318" s="4">
        <v>1185732</v>
      </c>
      <c r="D318" s="5">
        <v>44375</v>
      </c>
      <c r="E318" s="4" t="s">
        <v>36</v>
      </c>
      <c r="F318" s="4" t="s">
        <v>37</v>
      </c>
      <c r="G318" s="4" t="s">
        <v>38</v>
      </c>
      <c r="H318" s="6" t="s">
        <v>22</v>
      </c>
      <c r="I318" s="7">
        <v>60</v>
      </c>
      <c r="J318" s="8">
        <v>125</v>
      </c>
      <c r="K318" s="9">
        <v>7500</v>
      </c>
      <c r="L318" s="9">
        <v>2625</v>
      </c>
      <c r="M318" s="10">
        <v>0.35</v>
      </c>
      <c r="N318" s="4" t="s">
        <v>24</v>
      </c>
      <c r="O318">
        <f t="shared" si="20"/>
        <v>2021</v>
      </c>
      <c r="P318" t="str">
        <f t="shared" si="21"/>
        <v>Jun</v>
      </c>
      <c r="Q318" t="str">
        <f t="shared" si="22"/>
        <v>Q2</v>
      </c>
      <c r="R318" t="str">
        <f t="shared" si="23"/>
        <v>Apparel</v>
      </c>
      <c r="S318" s="11">
        <f t="shared" si="24"/>
        <v>21</v>
      </c>
      <c r="T318" s="12"/>
    </row>
    <row r="319" spans="2:20" ht="14.25" customHeight="1" x14ac:dyDescent="0.35">
      <c r="B319" s="4" t="s">
        <v>14</v>
      </c>
      <c r="C319" s="4">
        <v>1185732</v>
      </c>
      <c r="D319" s="5">
        <v>44376</v>
      </c>
      <c r="E319" s="4" t="s">
        <v>36</v>
      </c>
      <c r="F319" s="4" t="s">
        <v>37</v>
      </c>
      <c r="G319" s="4" t="s">
        <v>38</v>
      </c>
      <c r="H319" s="6" t="s">
        <v>23</v>
      </c>
      <c r="I319" s="7">
        <v>65</v>
      </c>
      <c r="J319" s="8">
        <v>250</v>
      </c>
      <c r="K319" s="9">
        <v>16250</v>
      </c>
      <c r="L319" s="9">
        <v>8125</v>
      </c>
      <c r="M319" s="10">
        <v>0.5</v>
      </c>
      <c r="N319" s="4" t="s">
        <v>24</v>
      </c>
      <c r="O319">
        <f t="shared" si="20"/>
        <v>2021</v>
      </c>
      <c r="P319" t="str">
        <f t="shared" si="21"/>
        <v>Jun</v>
      </c>
      <c r="Q319" t="str">
        <f t="shared" si="22"/>
        <v>Q2</v>
      </c>
      <c r="R319" t="str">
        <f t="shared" si="23"/>
        <v>Apparel</v>
      </c>
      <c r="S319" s="11">
        <f t="shared" si="24"/>
        <v>32.5</v>
      </c>
      <c r="T319" s="12"/>
    </row>
    <row r="320" spans="2:20" ht="14.25" customHeight="1" x14ac:dyDescent="0.35">
      <c r="B320" s="4" t="s">
        <v>14</v>
      </c>
      <c r="C320" s="4">
        <v>1185732</v>
      </c>
      <c r="D320" s="5">
        <v>44377</v>
      </c>
      <c r="E320" s="4" t="s">
        <v>36</v>
      </c>
      <c r="F320" s="4" t="s">
        <v>37</v>
      </c>
      <c r="G320" s="4" t="s">
        <v>38</v>
      </c>
      <c r="H320" s="6" t="s">
        <v>17</v>
      </c>
      <c r="I320" s="7">
        <v>50</v>
      </c>
      <c r="J320" s="8">
        <v>500</v>
      </c>
      <c r="K320" s="9">
        <v>25000</v>
      </c>
      <c r="L320" s="9">
        <v>10000</v>
      </c>
      <c r="M320" s="10">
        <v>0.4</v>
      </c>
      <c r="N320" s="4" t="s">
        <v>24</v>
      </c>
      <c r="O320">
        <f t="shared" si="20"/>
        <v>2021</v>
      </c>
      <c r="P320" t="str">
        <f t="shared" si="21"/>
        <v>Jun</v>
      </c>
      <c r="Q320" t="str">
        <f t="shared" si="22"/>
        <v>Q2</v>
      </c>
      <c r="R320" t="str">
        <f t="shared" si="23"/>
        <v>Footwear</v>
      </c>
      <c r="S320" s="11">
        <f t="shared" si="24"/>
        <v>20</v>
      </c>
      <c r="T320" s="12"/>
    </row>
    <row r="321" spans="2:20" ht="14.25" customHeight="1" x14ac:dyDescent="0.35">
      <c r="B321" s="4" t="s">
        <v>14</v>
      </c>
      <c r="C321" s="4">
        <v>1185732</v>
      </c>
      <c r="D321" s="5">
        <v>44378</v>
      </c>
      <c r="E321" s="4" t="s">
        <v>36</v>
      </c>
      <c r="F321" s="4" t="s">
        <v>37</v>
      </c>
      <c r="G321" s="4" t="s">
        <v>38</v>
      </c>
      <c r="H321" s="6" t="s">
        <v>19</v>
      </c>
      <c r="I321" s="7">
        <v>45.000000000000007</v>
      </c>
      <c r="J321" s="8">
        <v>250</v>
      </c>
      <c r="K321" s="9">
        <v>11250.000000000002</v>
      </c>
      <c r="L321" s="9">
        <v>3937.5000000000005</v>
      </c>
      <c r="M321" s="10">
        <v>0.35</v>
      </c>
      <c r="N321" s="4" t="s">
        <v>24</v>
      </c>
      <c r="O321">
        <f t="shared" si="20"/>
        <v>2021</v>
      </c>
      <c r="P321" t="str">
        <f t="shared" si="21"/>
        <v>Jul</v>
      </c>
      <c r="Q321" t="str">
        <f t="shared" si="22"/>
        <v>Q3</v>
      </c>
      <c r="R321" t="str">
        <f t="shared" si="23"/>
        <v>Footwear</v>
      </c>
      <c r="S321" s="11">
        <f t="shared" si="24"/>
        <v>15.750000000000002</v>
      </c>
      <c r="T321" s="12"/>
    </row>
    <row r="322" spans="2:20" ht="14.25" customHeight="1" x14ac:dyDescent="0.35">
      <c r="B322" s="4" t="s">
        <v>14</v>
      </c>
      <c r="C322" s="4">
        <v>1185732</v>
      </c>
      <c r="D322" s="5">
        <v>44379</v>
      </c>
      <c r="E322" s="4" t="s">
        <v>36</v>
      </c>
      <c r="F322" s="4" t="s">
        <v>37</v>
      </c>
      <c r="G322" s="4" t="s">
        <v>38</v>
      </c>
      <c r="H322" s="6" t="s">
        <v>20</v>
      </c>
      <c r="I322" s="7">
        <v>40</v>
      </c>
      <c r="J322" s="8">
        <v>200</v>
      </c>
      <c r="K322" s="9">
        <v>8000</v>
      </c>
      <c r="L322" s="9">
        <v>2800</v>
      </c>
      <c r="M322" s="10">
        <v>0.35</v>
      </c>
      <c r="N322" s="4" t="s">
        <v>24</v>
      </c>
      <c r="O322">
        <f t="shared" si="20"/>
        <v>2021</v>
      </c>
      <c r="P322" t="str">
        <f t="shared" si="21"/>
        <v>Jul</v>
      </c>
      <c r="Q322" t="str">
        <f t="shared" si="22"/>
        <v>Q3</v>
      </c>
      <c r="R322" t="str">
        <f t="shared" si="23"/>
        <v>Footwear</v>
      </c>
      <c r="S322" s="11">
        <f t="shared" si="24"/>
        <v>14</v>
      </c>
      <c r="T322" s="12"/>
    </row>
    <row r="323" spans="2:20" ht="14.25" customHeight="1" x14ac:dyDescent="0.35">
      <c r="B323" s="4" t="s">
        <v>14</v>
      </c>
      <c r="C323" s="4">
        <v>1185732</v>
      </c>
      <c r="D323" s="5">
        <v>44380</v>
      </c>
      <c r="E323" s="4" t="s">
        <v>36</v>
      </c>
      <c r="F323" s="4" t="s">
        <v>37</v>
      </c>
      <c r="G323" s="4" t="s">
        <v>38</v>
      </c>
      <c r="H323" s="6" t="s">
        <v>21</v>
      </c>
      <c r="I323" s="7">
        <v>40</v>
      </c>
      <c r="J323" s="8">
        <v>175</v>
      </c>
      <c r="K323" s="9">
        <v>7000</v>
      </c>
      <c r="L323" s="9">
        <v>2800</v>
      </c>
      <c r="M323" s="10">
        <v>0.4</v>
      </c>
      <c r="N323" s="4" t="s">
        <v>24</v>
      </c>
      <c r="O323">
        <f t="shared" si="20"/>
        <v>2021</v>
      </c>
      <c r="P323" t="str">
        <f t="shared" si="21"/>
        <v>Jul</v>
      </c>
      <c r="Q323" t="str">
        <f t="shared" si="22"/>
        <v>Q3</v>
      </c>
      <c r="R323" t="str">
        <f t="shared" si="23"/>
        <v>Footwear</v>
      </c>
      <c r="S323" s="11">
        <f t="shared" si="24"/>
        <v>16</v>
      </c>
      <c r="T323" s="12"/>
    </row>
    <row r="324" spans="2:20" ht="14.25" customHeight="1" x14ac:dyDescent="0.35">
      <c r="B324" s="4" t="s">
        <v>14</v>
      </c>
      <c r="C324" s="4">
        <v>1185732</v>
      </c>
      <c r="D324" s="5">
        <v>44381</v>
      </c>
      <c r="E324" s="4" t="s">
        <v>36</v>
      </c>
      <c r="F324" s="4" t="s">
        <v>37</v>
      </c>
      <c r="G324" s="4" t="s">
        <v>38</v>
      </c>
      <c r="H324" s="6" t="s">
        <v>22</v>
      </c>
      <c r="I324" s="7">
        <v>50</v>
      </c>
      <c r="J324" s="8">
        <v>175</v>
      </c>
      <c r="K324" s="9">
        <v>8750</v>
      </c>
      <c r="L324" s="9">
        <v>3062.5</v>
      </c>
      <c r="M324" s="10">
        <v>0.35</v>
      </c>
      <c r="N324" s="4" t="s">
        <v>24</v>
      </c>
      <c r="O324">
        <f t="shared" si="20"/>
        <v>2021</v>
      </c>
      <c r="P324" t="str">
        <f t="shared" si="21"/>
        <v>Jul</v>
      </c>
      <c r="Q324" t="str">
        <f t="shared" si="22"/>
        <v>Q3</v>
      </c>
      <c r="R324" t="str">
        <f t="shared" si="23"/>
        <v>Apparel</v>
      </c>
      <c r="S324" s="11">
        <f t="shared" si="24"/>
        <v>17.5</v>
      </c>
      <c r="T324" s="12"/>
    </row>
    <row r="325" spans="2:20" ht="14.25" customHeight="1" x14ac:dyDescent="0.35">
      <c r="B325" s="4" t="s">
        <v>14</v>
      </c>
      <c r="C325" s="4">
        <v>1185732</v>
      </c>
      <c r="D325" s="5">
        <v>44382</v>
      </c>
      <c r="E325" s="4" t="s">
        <v>36</v>
      </c>
      <c r="F325" s="4" t="s">
        <v>37</v>
      </c>
      <c r="G325" s="4" t="s">
        <v>38</v>
      </c>
      <c r="H325" s="6" t="s">
        <v>23</v>
      </c>
      <c r="I325" s="7">
        <v>55.000000000000007</v>
      </c>
      <c r="J325" s="8">
        <v>350</v>
      </c>
      <c r="K325" s="9">
        <v>19250.000000000004</v>
      </c>
      <c r="L325" s="9">
        <v>9625.0000000000018</v>
      </c>
      <c r="M325" s="10">
        <v>0.5</v>
      </c>
      <c r="N325" s="4" t="s">
        <v>24</v>
      </c>
      <c r="O325">
        <f t="shared" si="20"/>
        <v>2021</v>
      </c>
      <c r="P325" t="str">
        <f t="shared" si="21"/>
        <v>Jul</v>
      </c>
      <c r="Q325" t="str">
        <f t="shared" si="22"/>
        <v>Q3</v>
      </c>
      <c r="R325" t="str">
        <f t="shared" si="23"/>
        <v>Apparel</v>
      </c>
      <c r="S325" s="11">
        <f t="shared" si="24"/>
        <v>27.500000000000004</v>
      </c>
      <c r="T325" s="12"/>
    </row>
    <row r="326" spans="2:20" ht="14.25" customHeight="1" x14ac:dyDescent="0.35">
      <c r="B326" s="4" t="s">
        <v>14</v>
      </c>
      <c r="C326" s="4">
        <v>1185732</v>
      </c>
      <c r="D326" s="5">
        <v>44383</v>
      </c>
      <c r="E326" s="4" t="s">
        <v>36</v>
      </c>
      <c r="F326" s="4" t="s">
        <v>37</v>
      </c>
      <c r="G326" s="4" t="s">
        <v>38</v>
      </c>
      <c r="H326" s="6" t="s">
        <v>17</v>
      </c>
      <c r="I326" s="7">
        <v>50</v>
      </c>
      <c r="J326" s="8">
        <v>575</v>
      </c>
      <c r="K326" s="9">
        <v>28750</v>
      </c>
      <c r="L326" s="9">
        <v>11500</v>
      </c>
      <c r="M326" s="10">
        <v>0.4</v>
      </c>
      <c r="N326" s="4" t="s">
        <v>24</v>
      </c>
      <c r="O326">
        <f t="shared" si="20"/>
        <v>2021</v>
      </c>
      <c r="P326" t="str">
        <f t="shared" si="21"/>
        <v>Jul</v>
      </c>
      <c r="Q326" t="str">
        <f t="shared" si="22"/>
        <v>Q3</v>
      </c>
      <c r="R326" t="str">
        <f t="shared" si="23"/>
        <v>Footwear</v>
      </c>
      <c r="S326" s="11">
        <f t="shared" si="24"/>
        <v>20</v>
      </c>
      <c r="T326" s="12"/>
    </row>
    <row r="327" spans="2:20" ht="14.25" customHeight="1" x14ac:dyDescent="0.35">
      <c r="B327" s="4" t="s">
        <v>14</v>
      </c>
      <c r="C327" s="4">
        <v>1185732</v>
      </c>
      <c r="D327" s="5">
        <v>44384</v>
      </c>
      <c r="E327" s="4" t="s">
        <v>36</v>
      </c>
      <c r="F327" s="4" t="s">
        <v>37</v>
      </c>
      <c r="G327" s="4" t="s">
        <v>38</v>
      </c>
      <c r="H327" s="6" t="s">
        <v>19</v>
      </c>
      <c r="I327" s="7">
        <v>45.000000000000007</v>
      </c>
      <c r="J327" s="8">
        <v>325</v>
      </c>
      <c r="K327" s="9">
        <v>14625.000000000002</v>
      </c>
      <c r="L327" s="9">
        <v>5118.75</v>
      </c>
      <c r="M327" s="10">
        <v>0.35</v>
      </c>
      <c r="N327" s="4" t="s">
        <v>24</v>
      </c>
      <c r="O327">
        <f t="shared" ref="O327:O390" si="25">YEAR(D327)</f>
        <v>2021</v>
      </c>
      <c r="P327" t="str">
        <f t="shared" ref="P327:P390" si="26">TEXT(D327,"MMM")</f>
        <v>Jul</v>
      </c>
      <c r="Q327" t="str">
        <f t="shared" ref="Q327:Q390" si="27">"Q"&amp;ROUNDUP(MONTH(D327)/3,0)</f>
        <v>Q3</v>
      </c>
      <c r="R327" t="str">
        <f t="shared" ref="R327:R390" si="28">IF(ISNUMBER(SEARCH("Footwear",H327)),"Footwear",IF(ISNUMBER(SEARCH("Apparel",H327)),"Apparel","Accessories"))</f>
        <v>Footwear</v>
      </c>
      <c r="S327" s="11">
        <f t="shared" ref="S327:S390" si="29">L327/J327</f>
        <v>15.75</v>
      </c>
      <c r="T327" s="12"/>
    </row>
    <row r="328" spans="2:20" ht="14.25" customHeight="1" x14ac:dyDescent="0.35">
      <c r="B328" s="4" t="s">
        <v>14</v>
      </c>
      <c r="C328" s="4">
        <v>1185732</v>
      </c>
      <c r="D328" s="5">
        <v>44385</v>
      </c>
      <c r="E328" s="4" t="s">
        <v>36</v>
      </c>
      <c r="F328" s="4" t="s">
        <v>37</v>
      </c>
      <c r="G328" s="4" t="s">
        <v>38</v>
      </c>
      <c r="H328" s="6" t="s">
        <v>20</v>
      </c>
      <c r="I328" s="7">
        <v>40</v>
      </c>
      <c r="J328" s="8">
        <v>250</v>
      </c>
      <c r="K328" s="9">
        <v>10000</v>
      </c>
      <c r="L328" s="9">
        <v>3500</v>
      </c>
      <c r="M328" s="10">
        <v>0.35</v>
      </c>
      <c r="N328" s="4" t="s">
        <v>24</v>
      </c>
      <c r="O328">
        <f t="shared" si="25"/>
        <v>2021</v>
      </c>
      <c r="P328" t="str">
        <f t="shared" si="26"/>
        <v>Jul</v>
      </c>
      <c r="Q328" t="str">
        <f t="shared" si="27"/>
        <v>Q3</v>
      </c>
      <c r="R328" t="str">
        <f t="shared" si="28"/>
        <v>Footwear</v>
      </c>
      <c r="S328" s="11">
        <f t="shared" si="29"/>
        <v>14</v>
      </c>
      <c r="T328" s="12"/>
    </row>
    <row r="329" spans="2:20" ht="14.25" customHeight="1" x14ac:dyDescent="0.35">
      <c r="B329" s="4" t="s">
        <v>14</v>
      </c>
      <c r="C329" s="4">
        <v>1185732</v>
      </c>
      <c r="D329" s="5">
        <v>44386</v>
      </c>
      <c r="E329" s="4" t="s">
        <v>36</v>
      </c>
      <c r="F329" s="4" t="s">
        <v>37</v>
      </c>
      <c r="G329" s="4" t="s">
        <v>38</v>
      </c>
      <c r="H329" s="6" t="s">
        <v>21</v>
      </c>
      <c r="I329" s="7">
        <v>40</v>
      </c>
      <c r="J329" s="8">
        <v>200</v>
      </c>
      <c r="K329" s="9">
        <v>8000</v>
      </c>
      <c r="L329" s="9">
        <v>3200</v>
      </c>
      <c r="M329" s="10">
        <v>0.4</v>
      </c>
      <c r="N329" s="4" t="s">
        <v>24</v>
      </c>
      <c r="O329">
        <f t="shared" si="25"/>
        <v>2021</v>
      </c>
      <c r="P329" t="str">
        <f t="shared" si="26"/>
        <v>Jul</v>
      </c>
      <c r="Q329" t="str">
        <f t="shared" si="27"/>
        <v>Q3</v>
      </c>
      <c r="R329" t="str">
        <f t="shared" si="28"/>
        <v>Footwear</v>
      </c>
      <c r="S329" s="11">
        <f t="shared" si="29"/>
        <v>16</v>
      </c>
      <c r="T329" s="12"/>
    </row>
    <row r="330" spans="2:20" ht="14.25" customHeight="1" x14ac:dyDescent="0.35">
      <c r="B330" s="4" t="s">
        <v>14</v>
      </c>
      <c r="C330" s="4">
        <v>1185732</v>
      </c>
      <c r="D330" s="5">
        <v>44387</v>
      </c>
      <c r="E330" s="4" t="s">
        <v>36</v>
      </c>
      <c r="F330" s="4" t="s">
        <v>37</v>
      </c>
      <c r="G330" s="4" t="s">
        <v>38</v>
      </c>
      <c r="H330" s="6" t="s">
        <v>22</v>
      </c>
      <c r="I330" s="7">
        <v>50</v>
      </c>
      <c r="J330" s="8">
        <v>225</v>
      </c>
      <c r="K330" s="9">
        <v>11250</v>
      </c>
      <c r="L330" s="9">
        <v>3937.4999999999995</v>
      </c>
      <c r="M330" s="10">
        <v>0.35</v>
      </c>
      <c r="N330" s="4" t="s">
        <v>24</v>
      </c>
      <c r="O330">
        <f t="shared" si="25"/>
        <v>2021</v>
      </c>
      <c r="P330" t="str">
        <f t="shared" si="26"/>
        <v>Jul</v>
      </c>
      <c r="Q330" t="str">
        <f t="shared" si="27"/>
        <v>Q3</v>
      </c>
      <c r="R330" t="str">
        <f t="shared" si="28"/>
        <v>Apparel</v>
      </c>
      <c r="S330" s="11">
        <f t="shared" si="29"/>
        <v>17.499999999999996</v>
      </c>
      <c r="T330" s="12"/>
    </row>
    <row r="331" spans="2:20" ht="14.25" customHeight="1" x14ac:dyDescent="0.35">
      <c r="B331" s="4" t="s">
        <v>14</v>
      </c>
      <c r="C331" s="4">
        <v>1185732</v>
      </c>
      <c r="D331" s="5">
        <v>44388</v>
      </c>
      <c r="E331" s="4" t="s">
        <v>36</v>
      </c>
      <c r="F331" s="4" t="s">
        <v>37</v>
      </c>
      <c r="G331" s="4" t="s">
        <v>38</v>
      </c>
      <c r="H331" s="6" t="s">
        <v>23</v>
      </c>
      <c r="I331" s="7">
        <v>55.000000000000007</v>
      </c>
      <c r="J331" s="8">
        <v>400</v>
      </c>
      <c r="K331" s="9">
        <v>22000.000000000004</v>
      </c>
      <c r="L331" s="9">
        <v>11000.000000000002</v>
      </c>
      <c r="M331" s="10">
        <v>0.5</v>
      </c>
      <c r="N331" s="4" t="s">
        <v>24</v>
      </c>
      <c r="O331">
        <f t="shared" si="25"/>
        <v>2021</v>
      </c>
      <c r="P331" t="str">
        <f t="shared" si="26"/>
        <v>Jul</v>
      </c>
      <c r="Q331" t="str">
        <f t="shared" si="27"/>
        <v>Q3</v>
      </c>
      <c r="R331" t="str">
        <f t="shared" si="28"/>
        <v>Apparel</v>
      </c>
      <c r="S331" s="11">
        <f t="shared" si="29"/>
        <v>27.500000000000004</v>
      </c>
      <c r="T331" s="12"/>
    </row>
    <row r="332" spans="2:20" ht="14.25" customHeight="1" x14ac:dyDescent="0.35">
      <c r="B332" s="4" t="s">
        <v>14</v>
      </c>
      <c r="C332" s="4">
        <v>1185732</v>
      </c>
      <c r="D332" s="5">
        <v>44389</v>
      </c>
      <c r="E332" s="4" t="s">
        <v>36</v>
      </c>
      <c r="F332" s="4" t="s">
        <v>37</v>
      </c>
      <c r="G332" s="4" t="s">
        <v>38</v>
      </c>
      <c r="H332" s="6" t="s">
        <v>17</v>
      </c>
      <c r="I332" s="7">
        <v>50</v>
      </c>
      <c r="J332" s="8">
        <v>550</v>
      </c>
      <c r="K332" s="9">
        <v>27500</v>
      </c>
      <c r="L332" s="9">
        <v>11000</v>
      </c>
      <c r="M332" s="10">
        <v>0.4</v>
      </c>
      <c r="N332" s="4" t="s">
        <v>24</v>
      </c>
      <c r="O332">
        <f t="shared" si="25"/>
        <v>2021</v>
      </c>
      <c r="P332" t="str">
        <f t="shared" si="26"/>
        <v>Jul</v>
      </c>
      <c r="Q332" t="str">
        <f t="shared" si="27"/>
        <v>Q3</v>
      </c>
      <c r="R332" t="str">
        <f t="shared" si="28"/>
        <v>Footwear</v>
      </c>
      <c r="S332" s="11">
        <f t="shared" si="29"/>
        <v>20</v>
      </c>
      <c r="T332" s="12"/>
    </row>
    <row r="333" spans="2:20" ht="14.25" customHeight="1" x14ac:dyDescent="0.35">
      <c r="B333" s="4" t="s">
        <v>14</v>
      </c>
      <c r="C333" s="4">
        <v>1185732</v>
      </c>
      <c r="D333" s="5">
        <v>44390</v>
      </c>
      <c r="E333" s="4" t="s">
        <v>36</v>
      </c>
      <c r="F333" s="4" t="s">
        <v>37</v>
      </c>
      <c r="G333" s="4" t="s">
        <v>38</v>
      </c>
      <c r="H333" s="6" t="s">
        <v>19</v>
      </c>
      <c r="I333" s="7">
        <v>45.000000000000007</v>
      </c>
      <c r="J333" s="8">
        <v>325</v>
      </c>
      <c r="K333" s="9">
        <v>14625.000000000002</v>
      </c>
      <c r="L333" s="9">
        <v>5118.75</v>
      </c>
      <c r="M333" s="10">
        <v>0.35</v>
      </c>
      <c r="N333" s="4" t="s">
        <v>24</v>
      </c>
      <c r="O333">
        <f t="shared" si="25"/>
        <v>2021</v>
      </c>
      <c r="P333" t="str">
        <f t="shared" si="26"/>
        <v>Jul</v>
      </c>
      <c r="Q333" t="str">
        <f t="shared" si="27"/>
        <v>Q3</v>
      </c>
      <c r="R333" t="str">
        <f t="shared" si="28"/>
        <v>Footwear</v>
      </c>
      <c r="S333" s="11">
        <f t="shared" si="29"/>
        <v>15.75</v>
      </c>
      <c r="T333" s="12"/>
    </row>
    <row r="334" spans="2:20" ht="14.25" customHeight="1" x14ac:dyDescent="0.35">
      <c r="B334" s="4" t="s">
        <v>14</v>
      </c>
      <c r="C334" s="4">
        <v>1185732</v>
      </c>
      <c r="D334" s="5">
        <v>44391</v>
      </c>
      <c r="E334" s="4" t="s">
        <v>36</v>
      </c>
      <c r="F334" s="4" t="s">
        <v>37</v>
      </c>
      <c r="G334" s="4" t="s">
        <v>38</v>
      </c>
      <c r="H334" s="6" t="s">
        <v>20</v>
      </c>
      <c r="I334" s="7">
        <v>40</v>
      </c>
      <c r="J334" s="8">
        <v>250</v>
      </c>
      <c r="K334" s="9">
        <v>10000</v>
      </c>
      <c r="L334" s="9">
        <v>3500</v>
      </c>
      <c r="M334" s="10">
        <v>0.35</v>
      </c>
      <c r="N334" s="4" t="s">
        <v>24</v>
      </c>
      <c r="O334">
        <f t="shared" si="25"/>
        <v>2021</v>
      </c>
      <c r="P334" t="str">
        <f t="shared" si="26"/>
        <v>Jul</v>
      </c>
      <c r="Q334" t="str">
        <f t="shared" si="27"/>
        <v>Q3</v>
      </c>
      <c r="R334" t="str">
        <f t="shared" si="28"/>
        <v>Footwear</v>
      </c>
      <c r="S334" s="11">
        <f t="shared" si="29"/>
        <v>14</v>
      </c>
      <c r="T334" s="12"/>
    </row>
    <row r="335" spans="2:20" ht="14.25" customHeight="1" x14ac:dyDescent="0.35">
      <c r="B335" s="4" t="s">
        <v>14</v>
      </c>
      <c r="C335" s="4">
        <v>1185732</v>
      </c>
      <c r="D335" s="5">
        <v>44392</v>
      </c>
      <c r="E335" s="4" t="s">
        <v>36</v>
      </c>
      <c r="F335" s="4" t="s">
        <v>37</v>
      </c>
      <c r="G335" s="4" t="s">
        <v>38</v>
      </c>
      <c r="H335" s="6" t="s">
        <v>21</v>
      </c>
      <c r="I335" s="7">
        <v>40</v>
      </c>
      <c r="J335" s="8">
        <v>225</v>
      </c>
      <c r="K335" s="9">
        <v>9000</v>
      </c>
      <c r="L335" s="9">
        <v>3600</v>
      </c>
      <c r="M335" s="10">
        <v>0.4</v>
      </c>
      <c r="N335" s="4" t="s">
        <v>24</v>
      </c>
      <c r="O335">
        <f t="shared" si="25"/>
        <v>2021</v>
      </c>
      <c r="P335" t="str">
        <f t="shared" si="26"/>
        <v>Jul</v>
      </c>
      <c r="Q335" t="str">
        <f t="shared" si="27"/>
        <v>Q3</v>
      </c>
      <c r="R335" t="str">
        <f t="shared" si="28"/>
        <v>Footwear</v>
      </c>
      <c r="S335" s="11">
        <f t="shared" si="29"/>
        <v>16</v>
      </c>
      <c r="T335" s="12"/>
    </row>
    <row r="336" spans="2:20" ht="14.25" customHeight="1" x14ac:dyDescent="0.35">
      <c r="B336" s="4" t="s">
        <v>14</v>
      </c>
      <c r="C336" s="4">
        <v>1185732</v>
      </c>
      <c r="D336" s="5">
        <v>44393</v>
      </c>
      <c r="E336" s="4" t="s">
        <v>36</v>
      </c>
      <c r="F336" s="4" t="s">
        <v>37</v>
      </c>
      <c r="G336" s="4" t="s">
        <v>38</v>
      </c>
      <c r="H336" s="6" t="s">
        <v>22</v>
      </c>
      <c r="I336" s="7">
        <v>50</v>
      </c>
      <c r="J336" s="8">
        <v>200</v>
      </c>
      <c r="K336" s="9">
        <v>10000</v>
      </c>
      <c r="L336" s="9">
        <v>3500</v>
      </c>
      <c r="M336" s="10">
        <v>0.35</v>
      </c>
      <c r="N336" s="4" t="s">
        <v>24</v>
      </c>
      <c r="O336">
        <f t="shared" si="25"/>
        <v>2021</v>
      </c>
      <c r="P336" t="str">
        <f t="shared" si="26"/>
        <v>Jul</v>
      </c>
      <c r="Q336" t="str">
        <f t="shared" si="27"/>
        <v>Q3</v>
      </c>
      <c r="R336" t="str">
        <f t="shared" si="28"/>
        <v>Apparel</v>
      </c>
      <c r="S336" s="11">
        <f t="shared" si="29"/>
        <v>17.5</v>
      </c>
      <c r="T336" s="12"/>
    </row>
    <row r="337" spans="2:20" ht="14.25" customHeight="1" x14ac:dyDescent="0.35">
      <c r="B337" s="4" t="s">
        <v>14</v>
      </c>
      <c r="C337" s="4">
        <v>1185732</v>
      </c>
      <c r="D337" s="5">
        <v>44394</v>
      </c>
      <c r="E337" s="4" t="s">
        <v>36</v>
      </c>
      <c r="F337" s="4" t="s">
        <v>37</v>
      </c>
      <c r="G337" s="4" t="s">
        <v>38</v>
      </c>
      <c r="H337" s="6" t="s">
        <v>23</v>
      </c>
      <c r="I337" s="7">
        <v>55.000000000000007</v>
      </c>
      <c r="J337" s="8">
        <v>375</v>
      </c>
      <c r="K337" s="9">
        <v>20625.000000000004</v>
      </c>
      <c r="L337" s="9">
        <v>10312.500000000002</v>
      </c>
      <c r="M337" s="10">
        <v>0.5</v>
      </c>
      <c r="N337" s="4" t="s">
        <v>24</v>
      </c>
      <c r="O337">
        <f t="shared" si="25"/>
        <v>2021</v>
      </c>
      <c r="P337" t="str">
        <f t="shared" si="26"/>
        <v>Jul</v>
      </c>
      <c r="Q337" t="str">
        <f t="shared" si="27"/>
        <v>Q3</v>
      </c>
      <c r="R337" t="str">
        <f t="shared" si="28"/>
        <v>Apparel</v>
      </c>
      <c r="S337" s="11">
        <f t="shared" si="29"/>
        <v>27.500000000000004</v>
      </c>
      <c r="T337" s="12"/>
    </row>
    <row r="338" spans="2:20" ht="14.25" customHeight="1" x14ac:dyDescent="0.35">
      <c r="B338" s="4" t="s">
        <v>14</v>
      </c>
      <c r="C338" s="4">
        <v>1185732</v>
      </c>
      <c r="D338" s="5">
        <v>44395</v>
      </c>
      <c r="E338" s="4" t="s">
        <v>36</v>
      </c>
      <c r="F338" s="4" t="s">
        <v>37</v>
      </c>
      <c r="G338" s="4" t="s">
        <v>38</v>
      </c>
      <c r="H338" s="6" t="s">
        <v>17</v>
      </c>
      <c r="I338" s="7">
        <v>50</v>
      </c>
      <c r="J338" s="8">
        <v>500</v>
      </c>
      <c r="K338" s="9">
        <v>25000</v>
      </c>
      <c r="L338" s="9">
        <v>10000</v>
      </c>
      <c r="M338" s="10">
        <v>0.4</v>
      </c>
      <c r="N338" s="4" t="s">
        <v>24</v>
      </c>
      <c r="O338">
        <f t="shared" si="25"/>
        <v>2021</v>
      </c>
      <c r="P338" t="str">
        <f t="shared" si="26"/>
        <v>Jul</v>
      </c>
      <c r="Q338" t="str">
        <f t="shared" si="27"/>
        <v>Q3</v>
      </c>
      <c r="R338" t="str">
        <f t="shared" si="28"/>
        <v>Footwear</v>
      </c>
      <c r="S338" s="11">
        <f t="shared" si="29"/>
        <v>20</v>
      </c>
      <c r="T338" s="12"/>
    </row>
    <row r="339" spans="2:20" ht="14.25" customHeight="1" x14ac:dyDescent="0.35">
      <c r="B339" s="4" t="s">
        <v>14</v>
      </c>
      <c r="C339" s="4">
        <v>1185732</v>
      </c>
      <c r="D339" s="5">
        <v>44396</v>
      </c>
      <c r="E339" s="4" t="s">
        <v>36</v>
      </c>
      <c r="F339" s="4" t="s">
        <v>37</v>
      </c>
      <c r="G339" s="4" t="s">
        <v>38</v>
      </c>
      <c r="H339" s="6" t="s">
        <v>19</v>
      </c>
      <c r="I339" s="7">
        <v>45.000000000000007</v>
      </c>
      <c r="J339" s="8">
        <v>300</v>
      </c>
      <c r="K339" s="9">
        <v>13500.000000000002</v>
      </c>
      <c r="L339" s="9">
        <v>4725</v>
      </c>
      <c r="M339" s="10">
        <v>0.35</v>
      </c>
      <c r="N339" s="4" t="s">
        <v>24</v>
      </c>
      <c r="O339">
        <f t="shared" si="25"/>
        <v>2021</v>
      </c>
      <c r="P339" t="str">
        <f t="shared" si="26"/>
        <v>Jul</v>
      </c>
      <c r="Q339" t="str">
        <f t="shared" si="27"/>
        <v>Q3</v>
      </c>
      <c r="R339" t="str">
        <f t="shared" si="28"/>
        <v>Footwear</v>
      </c>
      <c r="S339" s="11">
        <f t="shared" si="29"/>
        <v>15.75</v>
      </c>
      <c r="T339" s="12"/>
    </row>
    <row r="340" spans="2:20" ht="14.25" customHeight="1" x14ac:dyDescent="0.35">
      <c r="B340" s="4" t="s">
        <v>14</v>
      </c>
      <c r="C340" s="4">
        <v>1185732</v>
      </c>
      <c r="D340" s="5">
        <v>44397</v>
      </c>
      <c r="E340" s="4" t="s">
        <v>36</v>
      </c>
      <c r="F340" s="4" t="s">
        <v>37</v>
      </c>
      <c r="G340" s="4" t="s">
        <v>38</v>
      </c>
      <c r="H340" s="6" t="s">
        <v>20</v>
      </c>
      <c r="I340" s="7">
        <v>40</v>
      </c>
      <c r="J340" s="8">
        <v>200</v>
      </c>
      <c r="K340" s="9">
        <v>8000</v>
      </c>
      <c r="L340" s="9">
        <v>2800</v>
      </c>
      <c r="M340" s="10">
        <v>0.35</v>
      </c>
      <c r="N340" s="4" t="s">
        <v>24</v>
      </c>
      <c r="O340">
        <f t="shared" si="25"/>
        <v>2021</v>
      </c>
      <c r="P340" t="str">
        <f t="shared" si="26"/>
        <v>Jul</v>
      </c>
      <c r="Q340" t="str">
        <f t="shared" si="27"/>
        <v>Q3</v>
      </c>
      <c r="R340" t="str">
        <f t="shared" si="28"/>
        <v>Footwear</v>
      </c>
      <c r="S340" s="11">
        <f t="shared" si="29"/>
        <v>14</v>
      </c>
      <c r="T340" s="12"/>
    </row>
    <row r="341" spans="2:20" ht="14.25" customHeight="1" x14ac:dyDescent="0.35">
      <c r="B341" s="4" t="s">
        <v>14</v>
      </c>
      <c r="C341" s="4">
        <v>1185732</v>
      </c>
      <c r="D341" s="5">
        <v>44398</v>
      </c>
      <c r="E341" s="4" t="s">
        <v>36</v>
      </c>
      <c r="F341" s="4" t="s">
        <v>37</v>
      </c>
      <c r="G341" s="4" t="s">
        <v>38</v>
      </c>
      <c r="H341" s="6" t="s">
        <v>21</v>
      </c>
      <c r="I341" s="7">
        <v>40</v>
      </c>
      <c r="J341" s="8">
        <v>175</v>
      </c>
      <c r="K341" s="9">
        <v>7000</v>
      </c>
      <c r="L341" s="9">
        <v>2800</v>
      </c>
      <c r="M341" s="10">
        <v>0.4</v>
      </c>
      <c r="N341" s="4" t="s">
        <v>24</v>
      </c>
      <c r="O341">
        <f t="shared" si="25"/>
        <v>2021</v>
      </c>
      <c r="P341" t="str">
        <f t="shared" si="26"/>
        <v>Jul</v>
      </c>
      <c r="Q341" t="str">
        <f t="shared" si="27"/>
        <v>Q3</v>
      </c>
      <c r="R341" t="str">
        <f t="shared" si="28"/>
        <v>Footwear</v>
      </c>
      <c r="S341" s="11">
        <f t="shared" si="29"/>
        <v>16</v>
      </c>
      <c r="T341" s="12"/>
    </row>
    <row r="342" spans="2:20" ht="14.25" customHeight="1" x14ac:dyDescent="0.35">
      <c r="B342" s="4" t="s">
        <v>14</v>
      </c>
      <c r="C342" s="4">
        <v>1185732</v>
      </c>
      <c r="D342" s="5">
        <v>44399</v>
      </c>
      <c r="E342" s="4" t="s">
        <v>36</v>
      </c>
      <c r="F342" s="4" t="s">
        <v>37</v>
      </c>
      <c r="G342" s="4" t="s">
        <v>38</v>
      </c>
      <c r="H342" s="6" t="s">
        <v>22</v>
      </c>
      <c r="I342" s="7">
        <v>50</v>
      </c>
      <c r="J342" s="8">
        <v>175</v>
      </c>
      <c r="K342" s="9">
        <v>8750</v>
      </c>
      <c r="L342" s="9">
        <v>3062.5</v>
      </c>
      <c r="M342" s="10">
        <v>0.35</v>
      </c>
      <c r="N342" s="4" t="s">
        <v>24</v>
      </c>
      <c r="O342">
        <f t="shared" si="25"/>
        <v>2021</v>
      </c>
      <c r="P342" t="str">
        <f t="shared" si="26"/>
        <v>Jul</v>
      </c>
      <c r="Q342" t="str">
        <f t="shared" si="27"/>
        <v>Q3</v>
      </c>
      <c r="R342" t="str">
        <f t="shared" si="28"/>
        <v>Apparel</v>
      </c>
      <c r="S342" s="11">
        <f t="shared" si="29"/>
        <v>17.5</v>
      </c>
      <c r="T342" s="12"/>
    </row>
    <row r="343" spans="2:20" ht="14.25" customHeight="1" x14ac:dyDescent="0.35">
      <c r="B343" s="4" t="s">
        <v>14</v>
      </c>
      <c r="C343" s="4">
        <v>1185732</v>
      </c>
      <c r="D343" s="5">
        <v>44400</v>
      </c>
      <c r="E343" s="4" t="s">
        <v>36</v>
      </c>
      <c r="F343" s="4" t="s">
        <v>37</v>
      </c>
      <c r="G343" s="4" t="s">
        <v>38</v>
      </c>
      <c r="H343" s="6" t="s">
        <v>23</v>
      </c>
      <c r="I343" s="7">
        <v>55.000000000000007</v>
      </c>
      <c r="J343" s="8">
        <v>250</v>
      </c>
      <c r="K343" s="9">
        <v>13750.000000000002</v>
      </c>
      <c r="L343" s="9">
        <v>6875.0000000000009</v>
      </c>
      <c r="M343" s="10">
        <v>0.5</v>
      </c>
      <c r="N343" s="4" t="s">
        <v>24</v>
      </c>
      <c r="O343">
        <f t="shared" si="25"/>
        <v>2021</v>
      </c>
      <c r="P343" t="str">
        <f t="shared" si="26"/>
        <v>Jul</v>
      </c>
      <c r="Q343" t="str">
        <f t="shared" si="27"/>
        <v>Q3</v>
      </c>
      <c r="R343" t="str">
        <f t="shared" si="28"/>
        <v>Apparel</v>
      </c>
      <c r="S343" s="11">
        <f t="shared" si="29"/>
        <v>27.500000000000004</v>
      </c>
      <c r="T343" s="12"/>
    </row>
    <row r="344" spans="2:20" ht="14.25" customHeight="1" x14ac:dyDescent="0.35">
      <c r="B344" s="4" t="s">
        <v>14</v>
      </c>
      <c r="C344" s="4">
        <v>1185732</v>
      </c>
      <c r="D344" s="5">
        <v>44401</v>
      </c>
      <c r="E344" s="4" t="s">
        <v>36</v>
      </c>
      <c r="F344" s="4" t="s">
        <v>37</v>
      </c>
      <c r="G344" s="4" t="s">
        <v>38</v>
      </c>
      <c r="H344" s="6" t="s">
        <v>17</v>
      </c>
      <c r="I344" s="7">
        <v>60</v>
      </c>
      <c r="J344" s="8">
        <v>425</v>
      </c>
      <c r="K344" s="9">
        <v>25500</v>
      </c>
      <c r="L344" s="9">
        <v>10200</v>
      </c>
      <c r="M344" s="10">
        <v>0.4</v>
      </c>
      <c r="N344" s="4" t="s">
        <v>24</v>
      </c>
      <c r="O344">
        <f t="shared" si="25"/>
        <v>2021</v>
      </c>
      <c r="P344" t="str">
        <f t="shared" si="26"/>
        <v>Jul</v>
      </c>
      <c r="Q344" t="str">
        <f t="shared" si="27"/>
        <v>Q3</v>
      </c>
      <c r="R344" t="str">
        <f t="shared" si="28"/>
        <v>Footwear</v>
      </c>
      <c r="S344" s="11">
        <f t="shared" si="29"/>
        <v>24</v>
      </c>
      <c r="T344" s="12"/>
    </row>
    <row r="345" spans="2:20" ht="14.25" customHeight="1" x14ac:dyDescent="0.35">
      <c r="B345" s="4" t="s">
        <v>14</v>
      </c>
      <c r="C345" s="4">
        <v>1185732</v>
      </c>
      <c r="D345" s="5">
        <v>44402</v>
      </c>
      <c r="E345" s="4" t="s">
        <v>36</v>
      </c>
      <c r="F345" s="4" t="s">
        <v>37</v>
      </c>
      <c r="G345" s="4" t="s">
        <v>38</v>
      </c>
      <c r="H345" s="6" t="s">
        <v>19</v>
      </c>
      <c r="I345" s="7">
        <v>50</v>
      </c>
      <c r="J345" s="8">
        <v>250</v>
      </c>
      <c r="K345" s="9">
        <v>12500</v>
      </c>
      <c r="L345" s="9">
        <v>4375</v>
      </c>
      <c r="M345" s="10">
        <v>0.35</v>
      </c>
      <c r="N345" s="4" t="s">
        <v>24</v>
      </c>
      <c r="O345">
        <f t="shared" si="25"/>
        <v>2021</v>
      </c>
      <c r="P345" t="str">
        <f t="shared" si="26"/>
        <v>Jul</v>
      </c>
      <c r="Q345" t="str">
        <f t="shared" si="27"/>
        <v>Q3</v>
      </c>
      <c r="R345" t="str">
        <f t="shared" si="28"/>
        <v>Footwear</v>
      </c>
      <c r="S345" s="11">
        <f t="shared" si="29"/>
        <v>17.5</v>
      </c>
      <c r="T345" s="12"/>
    </row>
    <row r="346" spans="2:20" ht="14.25" customHeight="1" x14ac:dyDescent="0.35">
      <c r="B346" s="4" t="s">
        <v>14</v>
      </c>
      <c r="C346" s="4">
        <v>1185732</v>
      </c>
      <c r="D346" s="5">
        <v>44403</v>
      </c>
      <c r="E346" s="4" t="s">
        <v>36</v>
      </c>
      <c r="F346" s="4" t="s">
        <v>37</v>
      </c>
      <c r="G346" s="4" t="s">
        <v>38</v>
      </c>
      <c r="H346" s="6" t="s">
        <v>20</v>
      </c>
      <c r="I346" s="7">
        <v>50</v>
      </c>
      <c r="J346" s="8">
        <v>150</v>
      </c>
      <c r="K346" s="9">
        <v>7500</v>
      </c>
      <c r="L346" s="9">
        <v>2625</v>
      </c>
      <c r="M346" s="10">
        <v>0.35</v>
      </c>
      <c r="N346" s="4" t="s">
        <v>24</v>
      </c>
      <c r="O346">
        <f t="shared" si="25"/>
        <v>2021</v>
      </c>
      <c r="P346" t="str">
        <f t="shared" si="26"/>
        <v>Jul</v>
      </c>
      <c r="Q346" t="str">
        <f t="shared" si="27"/>
        <v>Q3</v>
      </c>
      <c r="R346" t="str">
        <f t="shared" si="28"/>
        <v>Footwear</v>
      </c>
      <c r="S346" s="11">
        <f t="shared" si="29"/>
        <v>17.5</v>
      </c>
      <c r="T346" s="12"/>
    </row>
    <row r="347" spans="2:20" ht="14.25" customHeight="1" x14ac:dyDescent="0.35">
      <c r="B347" s="4" t="s">
        <v>14</v>
      </c>
      <c r="C347" s="4">
        <v>1185732</v>
      </c>
      <c r="D347" s="5">
        <v>44404</v>
      </c>
      <c r="E347" s="4" t="s">
        <v>36</v>
      </c>
      <c r="F347" s="4" t="s">
        <v>37</v>
      </c>
      <c r="G347" s="4" t="s">
        <v>38</v>
      </c>
      <c r="H347" s="6" t="s">
        <v>21</v>
      </c>
      <c r="I347" s="7">
        <v>50</v>
      </c>
      <c r="J347" s="8">
        <v>125</v>
      </c>
      <c r="K347" s="9">
        <v>6250</v>
      </c>
      <c r="L347" s="9">
        <v>2500</v>
      </c>
      <c r="M347" s="10">
        <v>0.4</v>
      </c>
      <c r="N347" s="4" t="s">
        <v>24</v>
      </c>
      <c r="O347">
        <f t="shared" si="25"/>
        <v>2021</v>
      </c>
      <c r="P347" t="str">
        <f t="shared" si="26"/>
        <v>Jul</v>
      </c>
      <c r="Q347" t="str">
        <f t="shared" si="27"/>
        <v>Q3</v>
      </c>
      <c r="R347" t="str">
        <f t="shared" si="28"/>
        <v>Footwear</v>
      </c>
      <c r="S347" s="11">
        <f t="shared" si="29"/>
        <v>20</v>
      </c>
      <c r="T347" s="12"/>
    </row>
    <row r="348" spans="2:20" ht="14.25" customHeight="1" x14ac:dyDescent="0.35">
      <c r="B348" s="4" t="s">
        <v>14</v>
      </c>
      <c r="C348" s="4">
        <v>1185732</v>
      </c>
      <c r="D348" s="5">
        <v>44405</v>
      </c>
      <c r="E348" s="4" t="s">
        <v>36</v>
      </c>
      <c r="F348" s="4" t="s">
        <v>37</v>
      </c>
      <c r="G348" s="4" t="s">
        <v>38</v>
      </c>
      <c r="H348" s="6" t="s">
        <v>22</v>
      </c>
      <c r="I348" s="7">
        <v>60</v>
      </c>
      <c r="J348" s="8">
        <v>125</v>
      </c>
      <c r="K348" s="9">
        <v>7500</v>
      </c>
      <c r="L348" s="9">
        <v>2625</v>
      </c>
      <c r="M348" s="10">
        <v>0.35</v>
      </c>
      <c r="N348" s="4" t="s">
        <v>24</v>
      </c>
      <c r="O348">
        <f t="shared" si="25"/>
        <v>2021</v>
      </c>
      <c r="P348" t="str">
        <f t="shared" si="26"/>
        <v>Jul</v>
      </c>
      <c r="Q348" t="str">
        <f t="shared" si="27"/>
        <v>Q3</v>
      </c>
      <c r="R348" t="str">
        <f t="shared" si="28"/>
        <v>Apparel</v>
      </c>
      <c r="S348" s="11">
        <f t="shared" si="29"/>
        <v>21</v>
      </c>
      <c r="T348" s="12"/>
    </row>
    <row r="349" spans="2:20" ht="14.25" customHeight="1" x14ac:dyDescent="0.35">
      <c r="B349" s="4" t="s">
        <v>14</v>
      </c>
      <c r="C349" s="4">
        <v>1185732</v>
      </c>
      <c r="D349" s="5">
        <v>44406</v>
      </c>
      <c r="E349" s="4" t="s">
        <v>36</v>
      </c>
      <c r="F349" s="4" t="s">
        <v>37</v>
      </c>
      <c r="G349" s="4" t="s">
        <v>38</v>
      </c>
      <c r="H349" s="6" t="s">
        <v>23</v>
      </c>
      <c r="I349" s="7">
        <v>64.999999999999986</v>
      </c>
      <c r="J349" s="8">
        <v>250</v>
      </c>
      <c r="K349" s="9">
        <v>16249.999999999996</v>
      </c>
      <c r="L349" s="9">
        <v>8124.9999999999982</v>
      </c>
      <c r="M349" s="10">
        <v>0.5</v>
      </c>
      <c r="N349" s="4" t="s">
        <v>24</v>
      </c>
      <c r="O349">
        <f t="shared" si="25"/>
        <v>2021</v>
      </c>
      <c r="P349" t="str">
        <f t="shared" si="26"/>
        <v>Jul</v>
      </c>
      <c r="Q349" t="str">
        <f t="shared" si="27"/>
        <v>Q3</v>
      </c>
      <c r="R349" t="str">
        <f t="shared" si="28"/>
        <v>Apparel</v>
      </c>
      <c r="S349" s="11">
        <f t="shared" si="29"/>
        <v>32.499999999999993</v>
      </c>
      <c r="T349" s="12"/>
    </row>
    <row r="350" spans="2:20" ht="14.25" customHeight="1" x14ac:dyDescent="0.35">
      <c r="B350" s="4" t="s">
        <v>14</v>
      </c>
      <c r="C350" s="4">
        <v>1185732</v>
      </c>
      <c r="D350" s="5">
        <v>44407</v>
      </c>
      <c r="E350" s="4" t="s">
        <v>36</v>
      </c>
      <c r="F350" s="4" t="s">
        <v>37</v>
      </c>
      <c r="G350" s="4" t="s">
        <v>38</v>
      </c>
      <c r="H350" s="6" t="s">
        <v>17</v>
      </c>
      <c r="I350" s="7">
        <v>60</v>
      </c>
      <c r="J350" s="8">
        <v>400</v>
      </c>
      <c r="K350" s="9">
        <v>24000</v>
      </c>
      <c r="L350" s="9">
        <v>9600</v>
      </c>
      <c r="M350" s="10">
        <v>0.4</v>
      </c>
      <c r="N350" s="4" t="s">
        <v>24</v>
      </c>
      <c r="O350">
        <f t="shared" si="25"/>
        <v>2021</v>
      </c>
      <c r="P350" t="str">
        <f t="shared" si="26"/>
        <v>Jul</v>
      </c>
      <c r="Q350" t="str">
        <f t="shared" si="27"/>
        <v>Q3</v>
      </c>
      <c r="R350" t="str">
        <f t="shared" si="28"/>
        <v>Footwear</v>
      </c>
      <c r="S350" s="11">
        <f t="shared" si="29"/>
        <v>24</v>
      </c>
      <c r="T350" s="12"/>
    </row>
    <row r="351" spans="2:20" ht="14.25" customHeight="1" x14ac:dyDescent="0.35">
      <c r="B351" s="4" t="s">
        <v>14</v>
      </c>
      <c r="C351" s="4">
        <v>1185732</v>
      </c>
      <c r="D351" s="5">
        <v>44408</v>
      </c>
      <c r="E351" s="4" t="s">
        <v>36</v>
      </c>
      <c r="F351" s="4" t="s">
        <v>37</v>
      </c>
      <c r="G351" s="4" t="s">
        <v>38</v>
      </c>
      <c r="H351" s="6" t="s">
        <v>19</v>
      </c>
      <c r="I351" s="7">
        <v>50</v>
      </c>
      <c r="J351" s="8">
        <v>250</v>
      </c>
      <c r="K351" s="9">
        <v>12500</v>
      </c>
      <c r="L351" s="9">
        <v>4375</v>
      </c>
      <c r="M351" s="10">
        <v>0.35</v>
      </c>
      <c r="N351" s="4" t="s">
        <v>24</v>
      </c>
      <c r="O351">
        <f t="shared" si="25"/>
        <v>2021</v>
      </c>
      <c r="P351" t="str">
        <f t="shared" si="26"/>
        <v>Jul</v>
      </c>
      <c r="Q351" t="str">
        <f t="shared" si="27"/>
        <v>Q3</v>
      </c>
      <c r="R351" t="str">
        <f t="shared" si="28"/>
        <v>Footwear</v>
      </c>
      <c r="S351" s="11">
        <f t="shared" si="29"/>
        <v>17.5</v>
      </c>
      <c r="T351" s="12"/>
    </row>
    <row r="352" spans="2:20" ht="14.25" customHeight="1" x14ac:dyDescent="0.35">
      <c r="B352" s="4" t="s">
        <v>14</v>
      </c>
      <c r="C352" s="4">
        <v>1185732</v>
      </c>
      <c r="D352" s="5">
        <v>44409</v>
      </c>
      <c r="E352" s="4" t="s">
        <v>36</v>
      </c>
      <c r="F352" s="4" t="s">
        <v>37</v>
      </c>
      <c r="G352" s="4" t="s">
        <v>38</v>
      </c>
      <c r="H352" s="6" t="s">
        <v>20</v>
      </c>
      <c r="I352" s="7">
        <v>50</v>
      </c>
      <c r="J352" s="8">
        <v>195</v>
      </c>
      <c r="K352" s="9">
        <v>9750</v>
      </c>
      <c r="L352" s="9">
        <v>3412.5</v>
      </c>
      <c r="M352" s="10">
        <v>0.35</v>
      </c>
      <c r="N352" s="4" t="s">
        <v>24</v>
      </c>
      <c r="O352">
        <f t="shared" si="25"/>
        <v>2021</v>
      </c>
      <c r="P352" t="str">
        <f t="shared" si="26"/>
        <v>Aug</v>
      </c>
      <c r="Q352" t="str">
        <f t="shared" si="27"/>
        <v>Q3</v>
      </c>
      <c r="R352" t="str">
        <f t="shared" si="28"/>
        <v>Footwear</v>
      </c>
      <c r="S352" s="11">
        <f t="shared" si="29"/>
        <v>17.5</v>
      </c>
      <c r="T352" s="12"/>
    </row>
    <row r="353" spans="2:20" ht="14.25" customHeight="1" x14ac:dyDescent="0.35">
      <c r="B353" s="4" t="s">
        <v>14</v>
      </c>
      <c r="C353" s="4">
        <v>1185732</v>
      </c>
      <c r="D353" s="5">
        <v>44410</v>
      </c>
      <c r="E353" s="4" t="s">
        <v>36</v>
      </c>
      <c r="F353" s="4" t="s">
        <v>37</v>
      </c>
      <c r="G353" s="4" t="s">
        <v>38</v>
      </c>
      <c r="H353" s="6" t="s">
        <v>21</v>
      </c>
      <c r="I353" s="7">
        <v>50</v>
      </c>
      <c r="J353" s="8">
        <v>175</v>
      </c>
      <c r="K353" s="9">
        <v>8750</v>
      </c>
      <c r="L353" s="9">
        <v>3500</v>
      </c>
      <c r="M353" s="10">
        <v>0.4</v>
      </c>
      <c r="N353" s="4" t="s">
        <v>24</v>
      </c>
      <c r="O353">
        <f t="shared" si="25"/>
        <v>2021</v>
      </c>
      <c r="P353" t="str">
        <f t="shared" si="26"/>
        <v>Aug</v>
      </c>
      <c r="Q353" t="str">
        <f t="shared" si="27"/>
        <v>Q3</v>
      </c>
      <c r="R353" t="str">
        <f t="shared" si="28"/>
        <v>Footwear</v>
      </c>
      <c r="S353" s="11">
        <f t="shared" si="29"/>
        <v>20</v>
      </c>
      <c r="T353" s="12"/>
    </row>
    <row r="354" spans="2:20" ht="14.25" customHeight="1" x14ac:dyDescent="0.35">
      <c r="B354" s="4" t="s">
        <v>14</v>
      </c>
      <c r="C354" s="4">
        <v>1185732</v>
      </c>
      <c r="D354" s="5">
        <v>44411</v>
      </c>
      <c r="E354" s="4" t="s">
        <v>36</v>
      </c>
      <c r="F354" s="4" t="s">
        <v>37</v>
      </c>
      <c r="G354" s="4" t="s">
        <v>38</v>
      </c>
      <c r="H354" s="6" t="s">
        <v>22</v>
      </c>
      <c r="I354" s="7">
        <v>60</v>
      </c>
      <c r="J354" s="8">
        <v>150</v>
      </c>
      <c r="K354" s="9">
        <v>9000</v>
      </c>
      <c r="L354" s="9">
        <v>3150</v>
      </c>
      <c r="M354" s="10">
        <v>0.35</v>
      </c>
      <c r="N354" s="4" t="s">
        <v>24</v>
      </c>
      <c r="O354">
        <f t="shared" si="25"/>
        <v>2021</v>
      </c>
      <c r="P354" t="str">
        <f t="shared" si="26"/>
        <v>Aug</v>
      </c>
      <c r="Q354" t="str">
        <f t="shared" si="27"/>
        <v>Q3</v>
      </c>
      <c r="R354" t="str">
        <f t="shared" si="28"/>
        <v>Apparel</v>
      </c>
      <c r="S354" s="11">
        <f t="shared" si="29"/>
        <v>21</v>
      </c>
      <c r="T354" s="12"/>
    </row>
    <row r="355" spans="2:20" ht="14.25" customHeight="1" x14ac:dyDescent="0.35">
      <c r="B355" s="4" t="s">
        <v>14</v>
      </c>
      <c r="C355" s="4">
        <v>1185732</v>
      </c>
      <c r="D355" s="5">
        <v>44412</v>
      </c>
      <c r="E355" s="4" t="s">
        <v>36</v>
      </c>
      <c r="F355" s="4" t="s">
        <v>37</v>
      </c>
      <c r="G355" s="4" t="s">
        <v>38</v>
      </c>
      <c r="H355" s="6" t="s">
        <v>23</v>
      </c>
      <c r="I355" s="7">
        <v>64.999999999999986</v>
      </c>
      <c r="J355" s="8">
        <v>250</v>
      </c>
      <c r="K355" s="9">
        <v>16249.999999999996</v>
      </c>
      <c r="L355" s="9">
        <v>8124.9999999999982</v>
      </c>
      <c r="M355" s="10">
        <v>0.5</v>
      </c>
      <c r="N355" s="4" t="s">
        <v>24</v>
      </c>
      <c r="O355">
        <f t="shared" si="25"/>
        <v>2021</v>
      </c>
      <c r="P355" t="str">
        <f t="shared" si="26"/>
        <v>Aug</v>
      </c>
      <c r="Q355" t="str">
        <f t="shared" si="27"/>
        <v>Q3</v>
      </c>
      <c r="R355" t="str">
        <f t="shared" si="28"/>
        <v>Apparel</v>
      </c>
      <c r="S355" s="11">
        <f t="shared" si="29"/>
        <v>32.499999999999993</v>
      </c>
      <c r="T355" s="12"/>
    </row>
    <row r="356" spans="2:20" ht="14.25" customHeight="1" x14ac:dyDescent="0.35">
      <c r="B356" s="4" t="s">
        <v>14</v>
      </c>
      <c r="C356" s="4">
        <v>1185732</v>
      </c>
      <c r="D356" s="5">
        <v>44413</v>
      </c>
      <c r="E356" s="4" t="s">
        <v>36</v>
      </c>
      <c r="F356" s="4" t="s">
        <v>37</v>
      </c>
      <c r="G356" s="4" t="s">
        <v>38</v>
      </c>
      <c r="H356" s="6" t="s">
        <v>17</v>
      </c>
      <c r="I356" s="7">
        <v>60</v>
      </c>
      <c r="J356" s="8">
        <v>500</v>
      </c>
      <c r="K356" s="9">
        <v>30000</v>
      </c>
      <c r="L356" s="9">
        <v>12000</v>
      </c>
      <c r="M356" s="10">
        <v>0.4</v>
      </c>
      <c r="N356" s="4" t="s">
        <v>24</v>
      </c>
      <c r="O356">
        <f t="shared" si="25"/>
        <v>2021</v>
      </c>
      <c r="P356" t="str">
        <f t="shared" si="26"/>
        <v>Aug</v>
      </c>
      <c r="Q356" t="str">
        <f t="shared" si="27"/>
        <v>Q3</v>
      </c>
      <c r="R356" t="str">
        <f t="shared" si="28"/>
        <v>Footwear</v>
      </c>
      <c r="S356" s="11">
        <f t="shared" si="29"/>
        <v>24</v>
      </c>
      <c r="T356" s="12"/>
    </row>
    <row r="357" spans="2:20" ht="14.25" customHeight="1" x14ac:dyDescent="0.35">
      <c r="B357" s="4" t="s">
        <v>14</v>
      </c>
      <c r="C357" s="4">
        <v>1185732</v>
      </c>
      <c r="D357" s="5">
        <v>44414</v>
      </c>
      <c r="E357" s="4" t="s">
        <v>36</v>
      </c>
      <c r="F357" s="4" t="s">
        <v>37</v>
      </c>
      <c r="G357" s="4" t="s">
        <v>38</v>
      </c>
      <c r="H357" s="6" t="s">
        <v>19</v>
      </c>
      <c r="I357" s="7">
        <v>50</v>
      </c>
      <c r="J357" s="8">
        <v>300</v>
      </c>
      <c r="K357" s="9">
        <v>15000</v>
      </c>
      <c r="L357" s="9">
        <v>5250</v>
      </c>
      <c r="M357" s="10">
        <v>0.35</v>
      </c>
      <c r="N357" s="4" t="s">
        <v>24</v>
      </c>
      <c r="O357">
        <f t="shared" si="25"/>
        <v>2021</v>
      </c>
      <c r="P357" t="str">
        <f t="shared" si="26"/>
        <v>Aug</v>
      </c>
      <c r="Q357" t="str">
        <f t="shared" si="27"/>
        <v>Q3</v>
      </c>
      <c r="R357" t="str">
        <f t="shared" si="28"/>
        <v>Footwear</v>
      </c>
      <c r="S357" s="11">
        <f t="shared" si="29"/>
        <v>17.5</v>
      </c>
      <c r="T357" s="12"/>
    </row>
    <row r="358" spans="2:20" ht="14.25" customHeight="1" x14ac:dyDescent="0.35">
      <c r="B358" s="4" t="s">
        <v>14</v>
      </c>
      <c r="C358" s="4">
        <v>1185732</v>
      </c>
      <c r="D358" s="5">
        <v>44415</v>
      </c>
      <c r="E358" s="4" t="s">
        <v>36</v>
      </c>
      <c r="F358" s="4" t="s">
        <v>37</v>
      </c>
      <c r="G358" s="4" t="s">
        <v>38</v>
      </c>
      <c r="H358" s="6" t="s">
        <v>20</v>
      </c>
      <c r="I358" s="7">
        <v>50</v>
      </c>
      <c r="J358" s="8">
        <v>250</v>
      </c>
      <c r="K358" s="9">
        <v>12500</v>
      </c>
      <c r="L358" s="9">
        <v>4375</v>
      </c>
      <c r="M358" s="10">
        <v>0.35</v>
      </c>
      <c r="N358" s="4" t="s">
        <v>24</v>
      </c>
      <c r="O358">
        <f t="shared" si="25"/>
        <v>2021</v>
      </c>
      <c r="P358" t="str">
        <f t="shared" si="26"/>
        <v>Aug</v>
      </c>
      <c r="Q358" t="str">
        <f t="shared" si="27"/>
        <v>Q3</v>
      </c>
      <c r="R358" t="str">
        <f t="shared" si="28"/>
        <v>Footwear</v>
      </c>
      <c r="S358" s="11">
        <f t="shared" si="29"/>
        <v>17.5</v>
      </c>
      <c r="T358" s="12"/>
    </row>
    <row r="359" spans="2:20" ht="14.25" customHeight="1" x14ac:dyDescent="0.35">
      <c r="B359" s="4" t="s">
        <v>14</v>
      </c>
      <c r="C359" s="4">
        <v>1185732</v>
      </c>
      <c r="D359" s="5">
        <v>44416</v>
      </c>
      <c r="E359" s="4" t="s">
        <v>36</v>
      </c>
      <c r="F359" s="4" t="s">
        <v>37</v>
      </c>
      <c r="G359" s="4" t="s">
        <v>38</v>
      </c>
      <c r="H359" s="6" t="s">
        <v>21</v>
      </c>
      <c r="I359" s="7">
        <v>50</v>
      </c>
      <c r="J359" s="8">
        <v>200</v>
      </c>
      <c r="K359" s="9">
        <v>10000</v>
      </c>
      <c r="L359" s="9">
        <v>4000</v>
      </c>
      <c r="M359" s="10">
        <v>0.4</v>
      </c>
      <c r="N359" s="4" t="s">
        <v>24</v>
      </c>
      <c r="O359">
        <f t="shared" si="25"/>
        <v>2021</v>
      </c>
      <c r="P359" t="str">
        <f t="shared" si="26"/>
        <v>Aug</v>
      </c>
      <c r="Q359" t="str">
        <f t="shared" si="27"/>
        <v>Q3</v>
      </c>
      <c r="R359" t="str">
        <f t="shared" si="28"/>
        <v>Footwear</v>
      </c>
      <c r="S359" s="11">
        <f t="shared" si="29"/>
        <v>20</v>
      </c>
      <c r="T359" s="12"/>
    </row>
    <row r="360" spans="2:20" ht="14.25" customHeight="1" x14ac:dyDescent="0.35">
      <c r="B360" s="4" t="s">
        <v>14</v>
      </c>
      <c r="C360" s="4">
        <v>1185732</v>
      </c>
      <c r="D360" s="5">
        <v>44417</v>
      </c>
      <c r="E360" s="4" t="s">
        <v>36</v>
      </c>
      <c r="F360" s="4" t="s">
        <v>37</v>
      </c>
      <c r="G360" s="4" t="s">
        <v>38</v>
      </c>
      <c r="H360" s="6" t="s">
        <v>22</v>
      </c>
      <c r="I360" s="7">
        <v>60</v>
      </c>
      <c r="J360" s="8">
        <v>200</v>
      </c>
      <c r="K360" s="9">
        <v>12000</v>
      </c>
      <c r="L360" s="9">
        <v>4200</v>
      </c>
      <c r="M360" s="10">
        <v>0.35</v>
      </c>
      <c r="N360" s="4" t="s">
        <v>24</v>
      </c>
      <c r="O360">
        <f t="shared" si="25"/>
        <v>2021</v>
      </c>
      <c r="P360" t="str">
        <f t="shared" si="26"/>
        <v>Aug</v>
      </c>
      <c r="Q360" t="str">
        <f t="shared" si="27"/>
        <v>Q3</v>
      </c>
      <c r="R360" t="str">
        <f t="shared" si="28"/>
        <v>Apparel</v>
      </c>
      <c r="S360" s="11">
        <f t="shared" si="29"/>
        <v>21</v>
      </c>
      <c r="T360" s="12"/>
    </row>
    <row r="361" spans="2:20" ht="14.25" customHeight="1" x14ac:dyDescent="0.35">
      <c r="B361" s="4" t="s">
        <v>14</v>
      </c>
      <c r="C361" s="4">
        <v>1185732</v>
      </c>
      <c r="D361" s="5">
        <v>44418</v>
      </c>
      <c r="E361" s="4" t="s">
        <v>36</v>
      </c>
      <c r="F361" s="4" t="s">
        <v>37</v>
      </c>
      <c r="G361" s="4" t="s">
        <v>38</v>
      </c>
      <c r="H361" s="6" t="s">
        <v>23</v>
      </c>
      <c r="I361" s="7">
        <v>64.999999999999986</v>
      </c>
      <c r="J361" s="8">
        <v>300</v>
      </c>
      <c r="K361" s="9">
        <v>19499.999999999996</v>
      </c>
      <c r="L361" s="9">
        <v>9749.9999999999982</v>
      </c>
      <c r="M361" s="10">
        <v>0.5</v>
      </c>
      <c r="N361" s="4" t="s">
        <v>24</v>
      </c>
      <c r="O361">
        <f t="shared" si="25"/>
        <v>2021</v>
      </c>
      <c r="P361" t="str">
        <f t="shared" si="26"/>
        <v>Aug</v>
      </c>
      <c r="Q361" t="str">
        <f t="shared" si="27"/>
        <v>Q3</v>
      </c>
      <c r="R361" t="str">
        <f t="shared" si="28"/>
        <v>Apparel</v>
      </c>
      <c r="S361" s="11">
        <f t="shared" si="29"/>
        <v>32.499999999999993</v>
      </c>
      <c r="T361" s="12"/>
    </row>
    <row r="362" spans="2:20" ht="14.25" customHeight="1" x14ac:dyDescent="0.35">
      <c r="B362" s="4" t="s">
        <v>26</v>
      </c>
      <c r="C362" s="4">
        <v>1197831</v>
      </c>
      <c r="D362" s="5">
        <v>44419</v>
      </c>
      <c r="E362" s="4" t="s">
        <v>36</v>
      </c>
      <c r="F362" s="4" t="s">
        <v>37</v>
      </c>
      <c r="G362" s="4" t="s">
        <v>38</v>
      </c>
      <c r="H362" s="6" t="s">
        <v>17</v>
      </c>
      <c r="I362" s="7">
        <v>20</v>
      </c>
      <c r="J362" s="8">
        <v>725</v>
      </c>
      <c r="K362" s="9">
        <v>14500</v>
      </c>
      <c r="L362" s="9">
        <v>4350</v>
      </c>
      <c r="M362" s="10">
        <v>0.3</v>
      </c>
      <c r="N362" s="4" t="s">
        <v>24</v>
      </c>
      <c r="O362">
        <f t="shared" si="25"/>
        <v>2021</v>
      </c>
      <c r="P362" t="str">
        <f t="shared" si="26"/>
        <v>Aug</v>
      </c>
      <c r="Q362" t="str">
        <f t="shared" si="27"/>
        <v>Q3</v>
      </c>
      <c r="R362" t="str">
        <f t="shared" si="28"/>
        <v>Footwear</v>
      </c>
      <c r="S362" s="11">
        <f t="shared" si="29"/>
        <v>6</v>
      </c>
      <c r="T362" s="12"/>
    </row>
    <row r="363" spans="2:20" ht="14.25" customHeight="1" x14ac:dyDescent="0.35">
      <c r="B363" s="4" t="s">
        <v>26</v>
      </c>
      <c r="C363" s="4">
        <v>1197831</v>
      </c>
      <c r="D363" s="5">
        <v>44420</v>
      </c>
      <c r="E363" s="4" t="s">
        <v>36</v>
      </c>
      <c r="F363" s="4" t="s">
        <v>37</v>
      </c>
      <c r="G363" s="4" t="s">
        <v>38</v>
      </c>
      <c r="H363" s="6" t="s">
        <v>19</v>
      </c>
      <c r="I363" s="7">
        <v>30</v>
      </c>
      <c r="J363" s="8">
        <v>725</v>
      </c>
      <c r="K363" s="9">
        <v>21750</v>
      </c>
      <c r="L363" s="9">
        <v>6525</v>
      </c>
      <c r="M363" s="10">
        <v>0.3</v>
      </c>
      <c r="N363" s="4" t="s">
        <v>24</v>
      </c>
      <c r="O363">
        <f t="shared" si="25"/>
        <v>2021</v>
      </c>
      <c r="P363" t="str">
        <f t="shared" si="26"/>
        <v>Aug</v>
      </c>
      <c r="Q363" t="str">
        <f t="shared" si="27"/>
        <v>Q3</v>
      </c>
      <c r="R363" t="str">
        <f t="shared" si="28"/>
        <v>Footwear</v>
      </c>
      <c r="S363" s="11">
        <f t="shared" si="29"/>
        <v>9</v>
      </c>
      <c r="T363" s="12"/>
    </row>
    <row r="364" spans="2:20" ht="14.25" customHeight="1" x14ac:dyDescent="0.35">
      <c r="B364" s="4" t="s">
        <v>26</v>
      </c>
      <c r="C364" s="4">
        <v>1197831</v>
      </c>
      <c r="D364" s="5">
        <v>44421</v>
      </c>
      <c r="E364" s="4" t="s">
        <v>36</v>
      </c>
      <c r="F364" s="4" t="s">
        <v>37</v>
      </c>
      <c r="G364" s="4" t="s">
        <v>38</v>
      </c>
      <c r="H364" s="6" t="s">
        <v>20</v>
      </c>
      <c r="I364" s="7">
        <v>30</v>
      </c>
      <c r="J364" s="8">
        <v>525</v>
      </c>
      <c r="K364" s="9">
        <v>15750</v>
      </c>
      <c r="L364" s="9">
        <v>4725</v>
      </c>
      <c r="M364" s="10">
        <v>0.3</v>
      </c>
      <c r="N364" s="4" t="s">
        <v>24</v>
      </c>
      <c r="O364">
        <f t="shared" si="25"/>
        <v>2021</v>
      </c>
      <c r="P364" t="str">
        <f t="shared" si="26"/>
        <v>Aug</v>
      </c>
      <c r="Q364" t="str">
        <f t="shared" si="27"/>
        <v>Q3</v>
      </c>
      <c r="R364" t="str">
        <f t="shared" si="28"/>
        <v>Footwear</v>
      </c>
      <c r="S364" s="11">
        <f t="shared" si="29"/>
        <v>9</v>
      </c>
      <c r="T364" s="12"/>
    </row>
    <row r="365" spans="2:20" ht="14.25" customHeight="1" x14ac:dyDescent="0.35">
      <c r="B365" s="4" t="s">
        <v>26</v>
      </c>
      <c r="C365" s="4">
        <v>1197831</v>
      </c>
      <c r="D365" s="5">
        <v>44422</v>
      </c>
      <c r="E365" s="4" t="s">
        <v>36</v>
      </c>
      <c r="F365" s="4" t="s">
        <v>37</v>
      </c>
      <c r="G365" s="4" t="s">
        <v>38</v>
      </c>
      <c r="H365" s="6" t="s">
        <v>21</v>
      </c>
      <c r="I365" s="7">
        <v>35</v>
      </c>
      <c r="J365" s="8">
        <v>525</v>
      </c>
      <c r="K365" s="9">
        <v>18375</v>
      </c>
      <c r="L365" s="9">
        <v>7350</v>
      </c>
      <c r="M365" s="10">
        <v>0.4</v>
      </c>
      <c r="N365" s="4" t="s">
        <v>24</v>
      </c>
      <c r="O365">
        <f t="shared" si="25"/>
        <v>2021</v>
      </c>
      <c r="P365" t="str">
        <f t="shared" si="26"/>
        <v>Aug</v>
      </c>
      <c r="Q365" t="str">
        <f t="shared" si="27"/>
        <v>Q3</v>
      </c>
      <c r="R365" t="str">
        <f t="shared" si="28"/>
        <v>Footwear</v>
      </c>
      <c r="S365" s="11">
        <f t="shared" si="29"/>
        <v>14</v>
      </c>
      <c r="T365" s="12"/>
    </row>
    <row r="366" spans="2:20" ht="14.25" customHeight="1" x14ac:dyDescent="0.35">
      <c r="B366" s="4" t="s">
        <v>26</v>
      </c>
      <c r="C366" s="4">
        <v>1197831</v>
      </c>
      <c r="D366" s="5">
        <v>44423</v>
      </c>
      <c r="E366" s="4" t="s">
        <v>27</v>
      </c>
      <c r="F366" s="4" t="s">
        <v>28</v>
      </c>
      <c r="G366" s="4" t="s">
        <v>39</v>
      </c>
      <c r="H366" s="6" t="s">
        <v>22</v>
      </c>
      <c r="I366" s="7">
        <v>40</v>
      </c>
      <c r="J366" s="8">
        <v>375</v>
      </c>
      <c r="K366" s="9">
        <v>15000</v>
      </c>
      <c r="L366" s="9">
        <v>3750</v>
      </c>
      <c r="M366" s="10">
        <v>0.25</v>
      </c>
      <c r="N366" s="4" t="s">
        <v>24</v>
      </c>
      <c r="O366">
        <f t="shared" si="25"/>
        <v>2021</v>
      </c>
      <c r="P366" t="str">
        <f t="shared" si="26"/>
        <v>Aug</v>
      </c>
      <c r="Q366" t="str">
        <f t="shared" si="27"/>
        <v>Q3</v>
      </c>
      <c r="R366" t="str">
        <f t="shared" si="28"/>
        <v>Apparel</v>
      </c>
      <c r="S366" s="11">
        <f t="shared" si="29"/>
        <v>10</v>
      </c>
      <c r="T366" s="12"/>
    </row>
    <row r="367" spans="2:20" ht="14.25" customHeight="1" x14ac:dyDescent="0.35">
      <c r="B367" s="4" t="s">
        <v>26</v>
      </c>
      <c r="C367" s="4">
        <v>1197831</v>
      </c>
      <c r="D367" s="5">
        <v>44424</v>
      </c>
      <c r="E367" s="4" t="s">
        <v>27</v>
      </c>
      <c r="F367" s="4" t="s">
        <v>28</v>
      </c>
      <c r="G367" s="4" t="s">
        <v>39</v>
      </c>
      <c r="H367" s="6" t="s">
        <v>23</v>
      </c>
      <c r="I367" s="7">
        <v>35</v>
      </c>
      <c r="J367" s="8">
        <v>525</v>
      </c>
      <c r="K367" s="9">
        <v>18375</v>
      </c>
      <c r="L367" s="9">
        <v>8268.75</v>
      </c>
      <c r="M367" s="10">
        <v>0.45</v>
      </c>
      <c r="N367" s="4" t="s">
        <v>24</v>
      </c>
      <c r="O367">
        <f t="shared" si="25"/>
        <v>2021</v>
      </c>
      <c r="P367" t="str">
        <f t="shared" si="26"/>
        <v>Aug</v>
      </c>
      <c r="Q367" t="str">
        <f t="shared" si="27"/>
        <v>Q3</v>
      </c>
      <c r="R367" t="str">
        <f t="shared" si="28"/>
        <v>Apparel</v>
      </c>
      <c r="S367" s="11">
        <f t="shared" si="29"/>
        <v>15.75</v>
      </c>
      <c r="T367" s="12"/>
    </row>
    <row r="368" spans="2:20" ht="14.25" customHeight="1" x14ac:dyDescent="0.35">
      <c r="B368" s="4" t="s">
        <v>26</v>
      </c>
      <c r="C368" s="4">
        <v>1197831</v>
      </c>
      <c r="D368" s="5">
        <v>44425</v>
      </c>
      <c r="E368" s="4" t="s">
        <v>27</v>
      </c>
      <c r="F368" s="4" t="s">
        <v>28</v>
      </c>
      <c r="G368" s="4" t="s">
        <v>39</v>
      </c>
      <c r="H368" s="6" t="s">
        <v>17</v>
      </c>
      <c r="I368" s="7">
        <v>25</v>
      </c>
      <c r="J368" s="8">
        <v>675</v>
      </c>
      <c r="K368" s="9">
        <v>16875</v>
      </c>
      <c r="L368" s="9">
        <v>5062.5</v>
      </c>
      <c r="M368" s="10">
        <v>0.3</v>
      </c>
      <c r="N368" s="4" t="s">
        <v>24</v>
      </c>
      <c r="O368">
        <f t="shared" si="25"/>
        <v>2021</v>
      </c>
      <c r="P368" t="str">
        <f t="shared" si="26"/>
        <v>Aug</v>
      </c>
      <c r="Q368" t="str">
        <f t="shared" si="27"/>
        <v>Q3</v>
      </c>
      <c r="R368" t="str">
        <f t="shared" si="28"/>
        <v>Footwear</v>
      </c>
      <c r="S368" s="11">
        <f t="shared" si="29"/>
        <v>7.5</v>
      </c>
      <c r="T368" s="12"/>
    </row>
    <row r="369" spans="2:20" ht="14.25" customHeight="1" x14ac:dyDescent="0.35">
      <c r="B369" s="4" t="s">
        <v>26</v>
      </c>
      <c r="C369" s="4">
        <v>1197831</v>
      </c>
      <c r="D369" s="5">
        <v>44426</v>
      </c>
      <c r="E369" s="4" t="s">
        <v>27</v>
      </c>
      <c r="F369" s="4" t="s">
        <v>28</v>
      </c>
      <c r="G369" s="4" t="s">
        <v>39</v>
      </c>
      <c r="H369" s="6" t="s">
        <v>19</v>
      </c>
      <c r="I369" s="7">
        <v>35</v>
      </c>
      <c r="J369" s="8">
        <v>650</v>
      </c>
      <c r="K369" s="9">
        <v>22750</v>
      </c>
      <c r="L369" s="9">
        <v>6825</v>
      </c>
      <c r="M369" s="10">
        <v>0.3</v>
      </c>
      <c r="N369" s="4" t="s">
        <v>24</v>
      </c>
      <c r="O369">
        <f t="shared" si="25"/>
        <v>2021</v>
      </c>
      <c r="P369" t="str">
        <f t="shared" si="26"/>
        <v>Aug</v>
      </c>
      <c r="Q369" t="str">
        <f t="shared" si="27"/>
        <v>Q3</v>
      </c>
      <c r="R369" t="str">
        <f t="shared" si="28"/>
        <v>Footwear</v>
      </c>
      <c r="S369" s="11">
        <f t="shared" si="29"/>
        <v>10.5</v>
      </c>
      <c r="T369" s="12"/>
    </row>
    <row r="370" spans="2:20" ht="14.25" customHeight="1" x14ac:dyDescent="0.35">
      <c r="B370" s="4" t="s">
        <v>26</v>
      </c>
      <c r="C370" s="4">
        <v>1197831</v>
      </c>
      <c r="D370" s="5">
        <v>44427</v>
      </c>
      <c r="E370" s="4" t="s">
        <v>27</v>
      </c>
      <c r="F370" s="4" t="s">
        <v>28</v>
      </c>
      <c r="G370" s="4" t="s">
        <v>39</v>
      </c>
      <c r="H370" s="6" t="s">
        <v>20</v>
      </c>
      <c r="I370" s="7">
        <v>35</v>
      </c>
      <c r="J370" s="8">
        <v>475</v>
      </c>
      <c r="K370" s="9">
        <v>16625</v>
      </c>
      <c r="L370" s="9">
        <v>4987.5</v>
      </c>
      <c r="M370" s="10">
        <v>0.3</v>
      </c>
      <c r="N370" s="4" t="s">
        <v>24</v>
      </c>
      <c r="O370">
        <f t="shared" si="25"/>
        <v>2021</v>
      </c>
      <c r="P370" t="str">
        <f t="shared" si="26"/>
        <v>Aug</v>
      </c>
      <c r="Q370" t="str">
        <f t="shared" si="27"/>
        <v>Q3</v>
      </c>
      <c r="R370" t="str">
        <f t="shared" si="28"/>
        <v>Footwear</v>
      </c>
      <c r="S370" s="11">
        <f t="shared" si="29"/>
        <v>10.5</v>
      </c>
      <c r="T370" s="12"/>
    </row>
    <row r="371" spans="2:20" ht="14.25" customHeight="1" x14ac:dyDescent="0.35">
      <c r="B371" s="4" t="s">
        <v>26</v>
      </c>
      <c r="C371" s="4">
        <v>1197831</v>
      </c>
      <c r="D371" s="5">
        <v>44428</v>
      </c>
      <c r="E371" s="4" t="s">
        <v>27</v>
      </c>
      <c r="F371" s="4" t="s">
        <v>28</v>
      </c>
      <c r="G371" s="4" t="s">
        <v>39</v>
      </c>
      <c r="H371" s="6" t="s">
        <v>21</v>
      </c>
      <c r="I371" s="7">
        <v>35</v>
      </c>
      <c r="J371" s="8">
        <v>425</v>
      </c>
      <c r="K371" s="9">
        <v>14875</v>
      </c>
      <c r="L371" s="9">
        <v>5950</v>
      </c>
      <c r="M371" s="10">
        <v>0.4</v>
      </c>
      <c r="N371" s="4" t="s">
        <v>24</v>
      </c>
      <c r="O371">
        <f t="shared" si="25"/>
        <v>2021</v>
      </c>
      <c r="P371" t="str">
        <f t="shared" si="26"/>
        <v>Aug</v>
      </c>
      <c r="Q371" t="str">
        <f t="shared" si="27"/>
        <v>Q3</v>
      </c>
      <c r="R371" t="str">
        <f t="shared" si="28"/>
        <v>Footwear</v>
      </c>
      <c r="S371" s="11">
        <f t="shared" si="29"/>
        <v>14</v>
      </c>
      <c r="T371" s="12"/>
    </row>
    <row r="372" spans="2:20" ht="14.25" customHeight="1" x14ac:dyDescent="0.35">
      <c r="B372" s="4" t="s">
        <v>26</v>
      </c>
      <c r="C372" s="4">
        <v>1197831</v>
      </c>
      <c r="D372" s="5">
        <v>44429</v>
      </c>
      <c r="E372" s="4" t="s">
        <v>27</v>
      </c>
      <c r="F372" s="4" t="s">
        <v>28</v>
      </c>
      <c r="G372" s="4" t="s">
        <v>39</v>
      </c>
      <c r="H372" s="6" t="s">
        <v>22</v>
      </c>
      <c r="I372" s="7">
        <v>40</v>
      </c>
      <c r="J372" s="8">
        <v>300</v>
      </c>
      <c r="K372" s="9">
        <v>12000</v>
      </c>
      <c r="L372" s="9">
        <v>3000</v>
      </c>
      <c r="M372" s="10">
        <v>0.25</v>
      </c>
      <c r="N372" s="4" t="s">
        <v>24</v>
      </c>
      <c r="O372">
        <f t="shared" si="25"/>
        <v>2021</v>
      </c>
      <c r="P372" t="str">
        <f t="shared" si="26"/>
        <v>Aug</v>
      </c>
      <c r="Q372" t="str">
        <f t="shared" si="27"/>
        <v>Q3</v>
      </c>
      <c r="R372" t="str">
        <f t="shared" si="28"/>
        <v>Apparel</v>
      </c>
      <c r="S372" s="11">
        <f t="shared" si="29"/>
        <v>10</v>
      </c>
      <c r="T372" s="12"/>
    </row>
    <row r="373" spans="2:20" ht="14.25" customHeight="1" x14ac:dyDescent="0.35">
      <c r="B373" s="4" t="s">
        <v>26</v>
      </c>
      <c r="C373" s="4">
        <v>1197831</v>
      </c>
      <c r="D373" s="5">
        <v>44430</v>
      </c>
      <c r="E373" s="4" t="s">
        <v>27</v>
      </c>
      <c r="F373" s="4" t="s">
        <v>28</v>
      </c>
      <c r="G373" s="4" t="s">
        <v>39</v>
      </c>
      <c r="H373" s="6" t="s">
        <v>23</v>
      </c>
      <c r="I373" s="7">
        <v>35</v>
      </c>
      <c r="J373" s="8">
        <v>500</v>
      </c>
      <c r="K373" s="9">
        <v>17500</v>
      </c>
      <c r="L373" s="9">
        <v>7875</v>
      </c>
      <c r="M373" s="10">
        <v>0.45</v>
      </c>
      <c r="N373" s="4" t="s">
        <v>24</v>
      </c>
      <c r="O373">
        <f t="shared" si="25"/>
        <v>2021</v>
      </c>
      <c r="P373" t="str">
        <f t="shared" si="26"/>
        <v>Aug</v>
      </c>
      <c r="Q373" t="str">
        <f t="shared" si="27"/>
        <v>Q3</v>
      </c>
      <c r="R373" t="str">
        <f t="shared" si="28"/>
        <v>Apparel</v>
      </c>
      <c r="S373" s="11">
        <f t="shared" si="29"/>
        <v>15.75</v>
      </c>
      <c r="T373" s="12"/>
    </row>
    <row r="374" spans="2:20" ht="14.25" customHeight="1" x14ac:dyDescent="0.35">
      <c r="B374" s="4" t="s">
        <v>26</v>
      </c>
      <c r="C374" s="4">
        <v>1197831</v>
      </c>
      <c r="D374" s="5">
        <v>44431</v>
      </c>
      <c r="E374" s="4" t="s">
        <v>27</v>
      </c>
      <c r="F374" s="4" t="s">
        <v>28</v>
      </c>
      <c r="G374" s="4" t="s">
        <v>39</v>
      </c>
      <c r="H374" s="6" t="s">
        <v>17</v>
      </c>
      <c r="I374" s="7">
        <v>30</v>
      </c>
      <c r="J374" s="8">
        <v>675</v>
      </c>
      <c r="K374" s="9">
        <v>20250</v>
      </c>
      <c r="L374" s="9">
        <v>7087.5</v>
      </c>
      <c r="M374" s="10">
        <v>0.35</v>
      </c>
      <c r="N374" s="4" t="s">
        <v>24</v>
      </c>
      <c r="O374">
        <f t="shared" si="25"/>
        <v>2021</v>
      </c>
      <c r="P374" t="str">
        <f t="shared" si="26"/>
        <v>Aug</v>
      </c>
      <c r="Q374" t="str">
        <f t="shared" si="27"/>
        <v>Q3</v>
      </c>
      <c r="R374" t="str">
        <f t="shared" si="28"/>
        <v>Footwear</v>
      </c>
      <c r="S374" s="11">
        <f t="shared" si="29"/>
        <v>10.5</v>
      </c>
      <c r="T374" s="12"/>
    </row>
    <row r="375" spans="2:20" ht="14.25" customHeight="1" x14ac:dyDescent="0.35">
      <c r="B375" s="4" t="s">
        <v>26</v>
      </c>
      <c r="C375" s="4">
        <v>1197831</v>
      </c>
      <c r="D375" s="5">
        <v>44432</v>
      </c>
      <c r="E375" s="4" t="s">
        <v>27</v>
      </c>
      <c r="F375" s="4" t="s">
        <v>28</v>
      </c>
      <c r="G375" s="4" t="s">
        <v>39</v>
      </c>
      <c r="H375" s="6" t="s">
        <v>19</v>
      </c>
      <c r="I375" s="7">
        <v>40</v>
      </c>
      <c r="J375" s="8">
        <v>675</v>
      </c>
      <c r="K375" s="9">
        <v>27000</v>
      </c>
      <c r="L375" s="9">
        <v>9450</v>
      </c>
      <c r="M375" s="10">
        <v>0.35</v>
      </c>
      <c r="N375" s="4" t="s">
        <v>24</v>
      </c>
      <c r="O375">
        <f t="shared" si="25"/>
        <v>2021</v>
      </c>
      <c r="P375" t="str">
        <f t="shared" si="26"/>
        <v>Aug</v>
      </c>
      <c r="Q375" t="str">
        <f t="shared" si="27"/>
        <v>Q3</v>
      </c>
      <c r="R375" t="str">
        <f t="shared" si="28"/>
        <v>Footwear</v>
      </c>
      <c r="S375" s="11">
        <f t="shared" si="29"/>
        <v>14</v>
      </c>
      <c r="T375" s="12"/>
    </row>
    <row r="376" spans="2:20" ht="14.25" customHeight="1" x14ac:dyDescent="0.35">
      <c r="B376" s="4" t="s">
        <v>26</v>
      </c>
      <c r="C376" s="4">
        <v>1197831</v>
      </c>
      <c r="D376" s="5">
        <v>44433</v>
      </c>
      <c r="E376" s="4" t="s">
        <v>27</v>
      </c>
      <c r="F376" s="4" t="s">
        <v>28</v>
      </c>
      <c r="G376" s="4" t="s">
        <v>39</v>
      </c>
      <c r="H376" s="6" t="s">
        <v>20</v>
      </c>
      <c r="I376" s="7">
        <v>30</v>
      </c>
      <c r="J376" s="8">
        <v>500</v>
      </c>
      <c r="K376" s="9">
        <v>15000</v>
      </c>
      <c r="L376" s="9">
        <v>5250</v>
      </c>
      <c r="M376" s="10">
        <v>0.35</v>
      </c>
      <c r="N376" s="4" t="s">
        <v>24</v>
      </c>
      <c r="O376">
        <f t="shared" si="25"/>
        <v>2021</v>
      </c>
      <c r="P376" t="str">
        <f t="shared" si="26"/>
        <v>Aug</v>
      </c>
      <c r="Q376" t="str">
        <f t="shared" si="27"/>
        <v>Q3</v>
      </c>
      <c r="R376" t="str">
        <f t="shared" si="28"/>
        <v>Footwear</v>
      </c>
      <c r="S376" s="11">
        <f t="shared" si="29"/>
        <v>10.5</v>
      </c>
      <c r="T376" s="12"/>
    </row>
    <row r="377" spans="2:20" ht="14.25" customHeight="1" x14ac:dyDescent="0.35">
      <c r="B377" s="4" t="s">
        <v>26</v>
      </c>
      <c r="C377" s="4">
        <v>1197831</v>
      </c>
      <c r="D377" s="5">
        <v>44434</v>
      </c>
      <c r="E377" s="4" t="s">
        <v>27</v>
      </c>
      <c r="F377" s="4" t="s">
        <v>28</v>
      </c>
      <c r="G377" s="4" t="s">
        <v>39</v>
      </c>
      <c r="H377" s="6" t="s">
        <v>21</v>
      </c>
      <c r="I377" s="7">
        <v>35</v>
      </c>
      <c r="J377" s="8">
        <v>400</v>
      </c>
      <c r="K377" s="9">
        <v>14000</v>
      </c>
      <c r="L377" s="9">
        <v>6300</v>
      </c>
      <c r="M377" s="10">
        <v>0.45</v>
      </c>
      <c r="N377" s="4" t="s">
        <v>24</v>
      </c>
      <c r="O377">
        <f t="shared" si="25"/>
        <v>2021</v>
      </c>
      <c r="P377" t="str">
        <f t="shared" si="26"/>
        <v>Aug</v>
      </c>
      <c r="Q377" t="str">
        <f t="shared" si="27"/>
        <v>Q3</v>
      </c>
      <c r="R377" t="str">
        <f t="shared" si="28"/>
        <v>Footwear</v>
      </c>
      <c r="S377" s="11">
        <f t="shared" si="29"/>
        <v>15.75</v>
      </c>
      <c r="T377" s="12"/>
    </row>
    <row r="378" spans="2:20" ht="14.25" customHeight="1" x14ac:dyDescent="0.35">
      <c r="B378" s="4" t="s">
        <v>26</v>
      </c>
      <c r="C378" s="4">
        <v>1197831</v>
      </c>
      <c r="D378" s="5">
        <v>44435</v>
      </c>
      <c r="E378" s="4" t="s">
        <v>27</v>
      </c>
      <c r="F378" s="4" t="s">
        <v>28</v>
      </c>
      <c r="G378" s="4" t="s">
        <v>39</v>
      </c>
      <c r="H378" s="6" t="s">
        <v>22</v>
      </c>
      <c r="I378" s="7">
        <v>40</v>
      </c>
      <c r="J378" s="8">
        <v>300</v>
      </c>
      <c r="K378" s="9">
        <v>12000</v>
      </c>
      <c r="L378" s="9">
        <v>3600</v>
      </c>
      <c r="M378" s="10">
        <v>0.3</v>
      </c>
      <c r="N378" s="4" t="s">
        <v>24</v>
      </c>
      <c r="O378">
        <f t="shared" si="25"/>
        <v>2021</v>
      </c>
      <c r="P378" t="str">
        <f t="shared" si="26"/>
        <v>Aug</v>
      </c>
      <c r="Q378" t="str">
        <f t="shared" si="27"/>
        <v>Q3</v>
      </c>
      <c r="R378" t="str">
        <f t="shared" si="28"/>
        <v>Apparel</v>
      </c>
      <c r="S378" s="11">
        <f t="shared" si="29"/>
        <v>12</v>
      </c>
      <c r="T378" s="12"/>
    </row>
    <row r="379" spans="2:20" ht="14.25" customHeight="1" x14ac:dyDescent="0.35">
      <c r="B379" s="4" t="s">
        <v>26</v>
      </c>
      <c r="C379" s="4">
        <v>1197831</v>
      </c>
      <c r="D379" s="5">
        <v>44436</v>
      </c>
      <c r="E379" s="4" t="s">
        <v>27</v>
      </c>
      <c r="F379" s="4" t="s">
        <v>28</v>
      </c>
      <c r="G379" s="4" t="s">
        <v>39</v>
      </c>
      <c r="H379" s="6" t="s">
        <v>23</v>
      </c>
      <c r="I379" s="7">
        <v>35</v>
      </c>
      <c r="J379" s="8">
        <v>450</v>
      </c>
      <c r="K379" s="9">
        <v>15750</v>
      </c>
      <c r="L379" s="9">
        <v>7875</v>
      </c>
      <c r="M379" s="10">
        <v>0.5</v>
      </c>
      <c r="N379" s="4" t="s">
        <v>24</v>
      </c>
      <c r="O379">
        <f t="shared" si="25"/>
        <v>2021</v>
      </c>
      <c r="P379" t="str">
        <f t="shared" si="26"/>
        <v>Aug</v>
      </c>
      <c r="Q379" t="str">
        <f t="shared" si="27"/>
        <v>Q3</v>
      </c>
      <c r="R379" t="str">
        <f t="shared" si="28"/>
        <v>Apparel</v>
      </c>
      <c r="S379" s="11">
        <f t="shared" si="29"/>
        <v>17.5</v>
      </c>
      <c r="T379" s="12"/>
    </row>
    <row r="380" spans="2:20" ht="14.25" customHeight="1" x14ac:dyDescent="0.35">
      <c r="B380" s="4" t="s">
        <v>26</v>
      </c>
      <c r="C380" s="4">
        <v>1197831</v>
      </c>
      <c r="D380" s="5">
        <v>44437</v>
      </c>
      <c r="E380" s="4" t="s">
        <v>27</v>
      </c>
      <c r="F380" s="4" t="s">
        <v>28</v>
      </c>
      <c r="G380" s="4" t="s">
        <v>39</v>
      </c>
      <c r="H380" s="6" t="s">
        <v>17</v>
      </c>
      <c r="I380" s="7">
        <v>20</v>
      </c>
      <c r="J380" s="8">
        <v>700</v>
      </c>
      <c r="K380" s="9">
        <v>14000</v>
      </c>
      <c r="L380" s="9">
        <v>4900</v>
      </c>
      <c r="M380" s="10">
        <v>0.35</v>
      </c>
      <c r="N380" s="4" t="s">
        <v>24</v>
      </c>
      <c r="O380">
        <f t="shared" si="25"/>
        <v>2021</v>
      </c>
      <c r="P380" t="str">
        <f t="shared" si="26"/>
        <v>Aug</v>
      </c>
      <c r="Q380" t="str">
        <f t="shared" si="27"/>
        <v>Q3</v>
      </c>
      <c r="R380" t="str">
        <f t="shared" si="28"/>
        <v>Footwear</v>
      </c>
      <c r="S380" s="11">
        <f t="shared" si="29"/>
        <v>7</v>
      </c>
      <c r="T380" s="12"/>
    </row>
    <row r="381" spans="2:20" ht="14.25" customHeight="1" x14ac:dyDescent="0.35">
      <c r="B381" s="4" t="s">
        <v>26</v>
      </c>
      <c r="C381" s="4">
        <v>1197831</v>
      </c>
      <c r="D381" s="5">
        <v>44438</v>
      </c>
      <c r="E381" s="4" t="s">
        <v>27</v>
      </c>
      <c r="F381" s="4" t="s">
        <v>28</v>
      </c>
      <c r="G381" s="4" t="s">
        <v>39</v>
      </c>
      <c r="H381" s="6" t="s">
        <v>19</v>
      </c>
      <c r="I381" s="7">
        <v>30.000000000000004</v>
      </c>
      <c r="J381" s="8">
        <v>700</v>
      </c>
      <c r="K381" s="9">
        <v>21000.000000000004</v>
      </c>
      <c r="L381" s="9">
        <v>7350.0000000000009</v>
      </c>
      <c r="M381" s="10">
        <v>0.35</v>
      </c>
      <c r="N381" s="4" t="s">
        <v>24</v>
      </c>
      <c r="O381">
        <f t="shared" si="25"/>
        <v>2021</v>
      </c>
      <c r="P381" t="str">
        <f t="shared" si="26"/>
        <v>Aug</v>
      </c>
      <c r="Q381" t="str">
        <f t="shared" si="27"/>
        <v>Q3</v>
      </c>
      <c r="R381" t="str">
        <f t="shared" si="28"/>
        <v>Footwear</v>
      </c>
      <c r="S381" s="11">
        <f t="shared" si="29"/>
        <v>10.500000000000002</v>
      </c>
      <c r="T381" s="12"/>
    </row>
    <row r="382" spans="2:20" ht="14.25" customHeight="1" x14ac:dyDescent="0.35">
      <c r="B382" s="4" t="s">
        <v>26</v>
      </c>
      <c r="C382" s="4">
        <v>1197831</v>
      </c>
      <c r="D382" s="5">
        <v>44439</v>
      </c>
      <c r="E382" s="4" t="s">
        <v>27</v>
      </c>
      <c r="F382" s="4" t="s">
        <v>28</v>
      </c>
      <c r="G382" s="4" t="s">
        <v>39</v>
      </c>
      <c r="H382" s="6" t="s">
        <v>20</v>
      </c>
      <c r="I382" s="7">
        <v>24.999999999999996</v>
      </c>
      <c r="J382" s="8">
        <v>525</v>
      </c>
      <c r="K382" s="9">
        <v>13124.999999999998</v>
      </c>
      <c r="L382" s="9">
        <v>4593.7499999999991</v>
      </c>
      <c r="M382" s="10">
        <v>0.35</v>
      </c>
      <c r="N382" s="4" t="s">
        <v>24</v>
      </c>
      <c r="O382">
        <f t="shared" si="25"/>
        <v>2021</v>
      </c>
      <c r="P382" t="str">
        <f t="shared" si="26"/>
        <v>Aug</v>
      </c>
      <c r="Q382" t="str">
        <f t="shared" si="27"/>
        <v>Q3</v>
      </c>
      <c r="R382" t="str">
        <f t="shared" si="28"/>
        <v>Footwear</v>
      </c>
      <c r="S382" s="11">
        <f t="shared" si="29"/>
        <v>8.7499999999999982</v>
      </c>
      <c r="T382" s="12"/>
    </row>
    <row r="383" spans="2:20" ht="14.25" customHeight="1" x14ac:dyDescent="0.35">
      <c r="B383" s="4" t="s">
        <v>26</v>
      </c>
      <c r="C383" s="4">
        <v>1197831</v>
      </c>
      <c r="D383" s="5">
        <v>44440</v>
      </c>
      <c r="E383" s="4" t="s">
        <v>27</v>
      </c>
      <c r="F383" s="4" t="s">
        <v>28</v>
      </c>
      <c r="G383" s="4" t="s">
        <v>39</v>
      </c>
      <c r="H383" s="6" t="s">
        <v>21</v>
      </c>
      <c r="I383" s="7">
        <v>30.000000000000004</v>
      </c>
      <c r="J383" s="8">
        <v>425</v>
      </c>
      <c r="K383" s="9">
        <v>12750.000000000002</v>
      </c>
      <c r="L383" s="9">
        <v>5737.5000000000009</v>
      </c>
      <c r="M383" s="10">
        <v>0.45</v>
      </c>
      <c r="N383" s="4" t="s">
        <v>24</v>
      </c>
      <c r="O383">
        <f t="shared" si="25"/>
        <v>2021</v>
      </c>
      <c r="P383" t="str">
        <f t="shared" si="26"/>
        <v>Sep</v>
      </c>
      <c r="Q383" t="str">
        <f t="shared" si="27"/>
        <v>Q3</v>
      </c>
      <c r="R383" t="str">
        <f t="shared" si="28"/>
        <v>Footwear</v>
      </c>
      <c r="S383" s="11">
        <f t="shared" si="29"/>
        <v>13.500000000000002</v>
      </c>
      <c r="T383" s="12"/>
    </row>
    <row r="384" spans="2:20" ht="14.25" customHeight="1" x14ac:dyDescent="0.35">
      <c r="B384" s="4" t="s">
        <v>26</v>
      </c>
      <c r="C384" s="4">
        <v>1197831</v>
      </c>
      <c r="D384" s="5">
        <v>44441</v>
      </c>
      <c r="E384" s="4" t="s">
        <v>27</v>
      </c>
      <c r="F384" s="4" t="s">
        <v>28</v>
      </c>
      <c r="G384" s="4" t="s">
        <v>39</v>
      </c>
      <c r="H384" s="6" t="s">
        <v>22</v>
      </c>
      <c r="I384" s="7">
        <v>35</v>
      </c>
      <c r="J384" s="8">
        <v>325</v>
      </c>
      <c r="K384" s="9">
        <v>11375</v>
      </c>
      <c r="L384" s="9">
        <v>3412.5</v>
      </c>
      <c r="M384" s="10">
        <v>0.3</v>
      </c>
      <c r="N384" s="4" t="s">
        <v>24</v>
      </c>
      <c r="O384">
        <f t="shared" si="25"/>
        <v>2021</v>
      </c>
      <c r="P384" t="str">
        <f t="shared" si="26"/>
        <v>Sep</v>
      </c>
      <c r="Q384" t="str">
        <f t="shared" si="27"/>
        <v>Q3</v>
      </c>
      <c r="R384" t="str">
        <f t="shared" si="28"/>
        <v>Apparel</v>
      </c>
      <c r="S384" s="11">
        <f t="shared" si="29"/>
        <v>10.5</v>
      </c>
      <c r="T384" s="12"/>
    </row>
    <row r="385" spans="2:20" ht="14.25" customHeight="1" x14ac:dyDescent="0.35">
      <c r="B385" s="4" t="s">
        <v>26</v>
      </c>
      <c r="C385" s="4">
        <v>1197831</v>
      </c>
      <c r="D385" s="5">
        <v>44442</v>
      </c>
      <c r="E385" s="4" t="s">
        <v>27</v>
      </c>
      <c r="F385" s="4" t="s">
        <v>28</v>
      </c>
      <c r="G385" s="4" t="s">
        <v>39</v>
      </c>
      <c r="H385" s="6" t="s">
        <v>23</v>
      </c>
      <c r="I385" s="7">
        <v>30.000000000000004</v>
      </c>
      <c r="J385" s="8">
        <v>600</v>
      </c>
      <c r="K385" s="9">
        <v>18000.000000000004</v>
      </c>
      <c r="L385" s="9">
        <v>9000.0000000000018</v>
      </c>
      <c r="M385" s="10">
        <v>0.5</v>
      </c>
      <c r="N385" s="4" t="s">
        <v>24</v>
      </c>
      <c r="O385">
        <f t="shared" si="25"/>
        <v>2021</v>
      </c>
      <c r="P385" t="str">
        <f t="shared" si="26"/>
        <v>Sep</v>
      </c>
      <c r="Q385" t="str">
        <f t="shared" si="27"/>
        <v>Q3</v>
      </c>
      <c r="R385" t="str">
        <f t="shared" si="28"/>
        <v>Apparel</v>
      </c>
      <c r="S385" s="11">
        <f t="shared" si="29"/>
        <v>15.000000000000004</v>
      </c>
      <c r="T385" s="12"/>
    </row>
    <row r="386" spans="2:20" ht="14.25" customHeight="1" x14ac:dyDescent="0.35">
      <c r="B386" s="4" t="s">
        <v>26</v>
      </c>
      <c r="C386" s="4">
        <v>1197831</v>
      </c>
      <c r="D386" s="5">
        <v>44443</v>
      </c>
      <c r="E386" s="4" t="s">
        <v>27</v>
      </c>
      <c r="F386" s="4" t="s">
        <v>28</v>
      </c>
      <c r="G386" s="4" t="s">
        <v>39</v>
      </c>
      <c r="H386" s="6" t="s">
        <v>17</v>
      </c>
      <c r="I386" s="7">
        <v>20</v>
      </c>
      <c r="J386" s="8">
        <v>750</v>
      </c>
      <c r="K386" s="9">
        <v>15000</v>
      </c>
      <c r="L386" s="9">
        <v>5250</v>
      </c>
      <c r="M386" s="10">
        <v>0.35</v>
      </c>
      <c r="N386" s="4" t="s">
        <v>24</v>
      </c>
      <c r="O386">
        <f t="shared" si="25"/>
        <v>2021</v>
      </c>
      <c r="P386" t="str">
        <f t="shared" si="26"/>
        <v>Sep</v>
      </c>
      <c r="Q386" t="str">
        <f t="shared" si="27"/>
        <v>Q3</v>
      </c>
      <c r="R386" t="str">
        <f t="shared" si="28"/>
        <v>Footwear</v>
      </c>
      <c r="S386" s="11">
        <f t="shared" si="29"/>
        <v>7</v>
      </c>
      <c r="T386" s="12"/>
    </row>
    <row r="387" spans="2:20" ht="14.25" customHeight="1" x14ac:dyDescent="0.35">
      <c r="B387" s="4" t="s">
        <v>26</v>
      </c>
      <c r="C387" s="4">
        <v>1197831</v>
      </c>
      <c r="D387" s="5">
        <v>44444</v>
      </c>
      <c r="E387" s="4" t="s">
        <v>27</v>
      </c>
      <c r="F387" s="4" t="s">
        <v>28</v>
      </c>
      <c r="G387" s="4" t="s">
        <v>39</v>
      </c>
      <c r="H387" s="6" t="s">
        <v>19</v>
      </c>
      <c r="I387" s="7">
        <v>30.000000000000004</v>
      </c>
      <c r="J387" s="8">
        <v>775</v>
      </c>
      <c r="K387" s="9">
        <v>23250.000000000004</v>
      </c>
      <c r="L387" s="9">
        <v>8137.5000000000009</v>
      </c>
      <c r="M387" s="10">
        <v>0.35</v>
      </c>
      <c r="N387" s="4" t="s">
        <v>24</v>
      </c>
      <c r="O387">
        <f t="shared" si="25"/>
        <v>2021</v>
      </c>
      <c r="P387" t="str">
        <f t="shared" si="26"/>
        <v>Sep</v>
      </c>
      <c r="Q387" t="str">
        <f t="shared" si="27"/>
        <v>Q3</v>
      </c>
      <c r="R387" t="str">
        <f t="shared" si="28"/>
        <v>Footwear</v>
      </c>
      <c r="S387" s="11">
        <f t="shared" si="29"/>
        <v>10.500000000000002</v>
      </c>
      <c r="T387" s="12"/>
    </row>
    <row r="388" spans="2:20" ht="14.25" customHeight="1" x14ac:dyDescent="0.35">
      <c r="B388" s="4" t="s">
        <v>26</v>
      </c>
      <c r="C388" s="4">
        <v>1197831</v>
      </c>
      <c r="D388" s="5">
        <v>44445</v>
      </c>
      <c r="E388" s="4" t="s">
        <v>27</v>
      </c>
      <c r="F388" s="4" t="s">
        <v>28</v>
      </c>
      <c r="G388" s="4" t="s">
        <v>39</v>
      </c>
      <c r="H388" s="6" t="s">
        <v>20</v>
      </c>
      <c r="I388" s="7">
        <v>24.999999999999996</v>
      </c>
      <c r="J388" s="8">
        <v>625</v>
      </c>
      <c r="K388" s="9">
        <v>15624.999999999998</v>
      </c>
      <c r="L388" s="9">
        <v>5468.7499999999991</v>
      </c>
      <c r="M388" s="10">
        <v>0.35</v>
      </c>
      <c r="N388" s="4" t="s">
        <v>24</v>
      </c>
      <c r="O388">
        <f t="shared" si="25"/>
        <v>2021</v>
      </c>
      <c r="P388" t="str">
        <f t="shared" si="26"/>
        <v>Sep</v>
      </c>
      <c r="Q388" t="str">
        <f t="shared" si="27"/>
        <v>Q3</v>
      </c>
      <c r="R388" t="str">
        <f t="shared" si="28"/>
        <v>Footwear</v>
      </c>
      <c r="S388" s="11">
        <f t="shared" si="29"/>
        <v>8.7499999999999982</v>
      </c>
      <c r="T388" s="12"/>
    </row>
    <row r="389" spans="2:20" ht="14.25" customHeight="1" x14ac:dyDescent="0.35">
      <c r="B389" s="4" t="s">
        <v>26</v>
      </c>
      <c r="C389" s="4">
        <v>1197831</v>
      </c>
      <c r="D389" s="5">
        <v>44446</v>
      </c>
      <c r="E389" s="4" t="s">
        <v>27</v>
      </c>
      <c r="F389" s="4" t="s">
        <v>28</v>
      </c>
      <c r="G389" s="4" t="s">
        <v>39</v>
      </c>
      <c r="H389" s="6" t="s">
        <v>21</v>
      </c>
      <c r="I389" s="7">
        <v>35</v>
      </c>
      <c r="J389" s="8">
        <v>550</v>
      </c>
      <c r="K389" s="9">
        <v>19250</v>
      </c>
      <c r="L389" s="9">
        <v>8662.5</v>
      </c>
      <c r="M389" s="10">
        <v>0.45</v>
      </c>
      <c r="N389" s="4" t="s">
        <v>24</v>
      </c>
      <c r="O389">
        <f t="shared" si="25"/>
        <v>2021</v>
      </c>
      <c r="P389" t="str">
        <f t="shared" si="26"/>
        <v>Sep</v>
      </c>
      <c r="Q389" t="str">
        <f t="shared" si="27"/>
        <v>Q3</v>
      </c>
      <c r="R389" t="str">
        <f t="shared" si="28"/>
        <v>Footwear</v>
      </c>
      <c r="S389" s="11">
        <f t="shared" si="29"/>
        <v>15.75</v>
      </c>
      <c r="T389" s="12"/>
    </row>
    <row r="390" spans="2:20" ht="14.25" customHeight="1" x14ac:dyDescent="0.35">
      <c r="B390" s="4" t="s">
        <v>26</v>
      </c>
      <c r="C390" s="4">
        <v>1197831</v>
      </c>
      <c r="D390" s="5">
        <v>44447</v>
      </c>
      <c r="E390" s="4" t="s">
        <v>27</v>
      </c>
      <c r="F390" s="4" t="s">
        <v>28</v>
      </c>
      <c r="G390" s="4" t="s">
        <v>39</v>
      </c>
      <c r="H390" s="6" t="s">
        <v>22</v>
      </c>
      <c r="I390" s="7">
        <v>50</v>
      </c>
      <c r="J390" s="8">
        <v>450</v>
      </c>
      <c r="K390" s="9">
        <v>22500</v>
      </c>
      <c r="L390" s="9">
        <v>6750</v>
      </c>
      <c r="M390" s="10">
        <v>0.3</v>
      </c>
      <c r="N390" s="4" t="s">
        <v>24</v>
      </c>
      <c r="O390">
        <f t="shared" si="25"/>
        <v>2021</v>
      </c>
      <c r="P390" t="str">
        <f t="shared" si="26"/>
        <v>Sep</v>
      </c>
      <c r="Q390" t="str">
        <f t="shared" si="27"/>
        <v>Q3</v>
      </c>
      <c r="R390" t="str">
        <f t="shared" si="28"/>
        <v>Apparel</v>
      </c>
      <c r="S390" s="11">
        <f t="shared" si="29"/>
        <v>15</v>
      </c>
      <c r="T390" s="12"/>
    </row>
    <row r="391" spans="2:20" ht="14.25" customHeight="1" x14ac:dyDescent="0.35">
      <c r="B391" s="4" t="s">
        <v>26</v>
      </c>
      <c r="C391" s="4">
        <v>1197831</v>
      </c>
      <c r="D391" s="5">
        <v>44448</v>
      </c>
      <c r="E391" s="4" t="s">
        <v>27</v>
      </c>
      <c r="F391" s="4" t="s">
        <v>28</v>
      </c>
      <c r="G391" s="4" t="s">
        <v>39</v>
      </c>
      <c r="H391" s="6" t="s">
        <v>23</v>
      </c>
      <c r="I391" s="7">
        <v>45</v>
      </c>
      <c r="J391" s="8">
        <v>800</v>
      </c>
      <c r="K391" s="9">
        <v>36000</v>
      </c>
      <c r="L391" s="9">
        <v>18000</v>
      </c>
      <c r="M391" s="10">
        <v>0.5</v>
      </c>
      <c r="N391" s="4" t="s">
        <v>24</v>
      </c>
      <c r="O391">
        <f t="shared" ref="O391:O454" si="30">YEAR(D391)</f>
        <v>2021</v>
      </c>
      <c r="P391" t="str">
        <f t="shared" ref="P391:P454" si="31">TEXT(D391,"MMM")</f>
        <v>Sep</v>
      </c>
      <c r="Q391" t="str">
        <f t="shared" ref="Q391:Q454" si="32">"Q"&amp;ROUNDUP(MONTH(D391)/3,0)</f>
        <v>Q3</v>
      </c>
      <c r="R391" t="str">
        <f t="shared" ref="R391:R454" si="33">IF(ISNUMBER(SEARCH("Footwear",H391)),"Footwear",IF(ISNUMBER(SEARCH("Apparel",H391)),"Apparel","Accessories"))</f>
        <v>Apparel</v>
      </c>
      <c r="S391" s="11">
        <f t="shared" ref="S391:S454" si="34">L391/J391</f>
        <v>22.5</v>
      </c>
      <c r="T391" s="12"/>
    </row>
    <row r="392" spans="2:20" ht="14.25" customHeight="1" x14ac:dyDescent="0.35">
      <c r="B392" s="4" t="s">
        <v>26</v>
      </c>
      <c r="C392" s="4">
        <v>1197831</v>
      </c>
      <c r="D392" s="5">
        <v>44449</v>
      </c>
      <c r="E392" s="4" t="s">
        <v>27</v>
      </c>
      <c r="F392" s="4" t="s">
        <v>28</v>
      </c>
      <c r="G392" s="4" t="s">
        <v>39</v>
      </c>
      <c r="H392" s="6" t="s">
        <v>17</v>
      </c>
      <c r="I392" s="7">
        <v>45</v>
      </c>
      <c r="J392" s="8">
        <v>800</v>
      </c>
      <c r="K392" s="9">
        <v>36000</v>
      </c>
      <c r="L392" s="9">
        <v>12600</v>
      </c>
      <c r="M392" s="10">
        <v>0.35</v>
      </c>
      <c r="N392" s="4" t="s">
        <v>24</v>
      </c>
      <c r="O392">
        <f t="shared" si="30"/>
        <v>2021</v>
      </c>
      <c r="P392" t="str">
        <f t="shared" si="31"/>
        <v>Sep</v>
      </c>
      <c r="Q392" t="str">
        <f t="shared" si="32"/>
        <v>Q3</v>
      </c>
      <c r="R392" t="str">
        <f t="shared" si="33"/>
        <v>Footwear</v>
      </c>
      <c r="S392" s="11">
        <f t="shared" si="34"/>
        <v>15.75</v>
      </c>
      <c r="T392" s="12"/>
    </row>
    <row r="393" spans="2:20" ht="14.25" customHeight="1" x14ac:dyDescent="0.35">
      <c r="B393" s="4" t="s">
        <v>26</v>
      </c>
      <c r="C393" s="4">
        <v>1197831</v>
      </c>
      <c r="D393" s="5">
        <v>44450</v>
      </c>
      <c r="E393" s="4" t="s">
        <v>27</v>
      </c>
      <c r="F393" s="4" t="s">
        <v>28</v>
      </c>
      <c r="G393" s="4" t="s">
        <v>39</v>
      </c>
      <c r="H393" s="6" t="s">
        <v>19</v>
      </c>
      <c r="I393" s="7">
        <v>50</v>
      </c>
      <c r="J393" s="8">
        <v>800</v>
      </c>
      <c r="K393" s="9">
        <v>40000</v>
      </c>
      <c r="L393" s="9">
        <v>14000</v>
      </c>
      <c r="M393" s="10">
        <v>0.35</v>
      </c>
      <c r="N393" s="4" t="s">
        <v>24</v>
      </c>
      <c r="O393">
        <f t="shared" si="30"/>
        <v>2021</v>
      </c>
      <c r="P393" t="str">
        <f t="shared" si="31"/>
        <v>Sep</v>
      </c>
      <c r="Q393" t="str">
        <f t="shared" si="32"/>
        <v>Q3</v>
      </c>
      <c r="R393" t="str">
        <f t="shared" si="33"/>
        <v>Footwear</v>
      </c>
      <c r="S393" s="11">
        <f t="shared" si="34"/>
        <v>17.5</v>
      </c>
      <c r="T393" s="12"/>
    </row>
    <row r="394" spans="2:20" ht="14.25" customHeight="1" x14ac:dyDescent="0.35">
      <c r="B394" s="4" t="s">
        <v>26</v>
      </c>
      <c r="C394" s="4">
        <v>1197831</v>
      </c>
      <c r="D394" s="5">
        <v>44451</v>
      </c>
      <c r="E394" s="4" t="s">
        <v>27</v>
      </c>
      <c r="F394" s="4" t="s">
        <v>28</v>
      </c>
      <c r="G394" s="4" t="s">
        <v>39</v>
      </c>
      <c r="H394" s="6" t="s">
        <v>20</v>
      </c>
      <c r="I394" s="7">
        <v>45</v>
      </c>
      <c r="J394" s="8">
        <v>650</v>
      </c>
      <c r="K394" s="9">
        <v>29250</v>
      </c>
      <c r="L394" s="9">
        <v>10237.5</v>
      </c>
      <c r="M394" s="10">
        <v>0.35</v>
      </c>
      <c r="N394" s="4" t="s">
        <v>24</v>
      </c>
      <c r="O394">
        <f t="shared" si="30"/>
        <v>2021</v>
      </c>
      <c r="P394" t="str">
        <f t="shared" si="31"/>
        <v>Sep</v>
      </c>
      <c r="Q394" t="str">
        <f t="shared" si="32"/>
        <v>Q3</v>
      </c>
      <c r="R394" t="str">
        <f t="shared" si="33"/>
        <v>Footwear</v>
      </c>
      <c r="S394" s="11">
        <f t="shared" si="34"/>
        <v>15.75</v>
      </c>
      <c r="T394" s="12"/>
    </row>
    <row r="395" spans="2:20" ht="14.25" customHeight="1" x14ac:dyDescent="0.35">
      <c r="B395" s="4" t="s">
        <v>26</v>
      </c>
      <c r="C395" s="4">
        <v>1197831</v>
      </c>
      <c r="D395" s="5">
        <v>44452</v>
      </c>
      <c r="E395" s="4" t="s">
        <v>27</v>
      </c>
      <c r="F395" s="4" t="s">
        <v>28</v>
      </c>
      <c r="G395" s="4" t="s">
        <v>39</v>
      </c>
      <c r="H395" s="6" t="s">
        <v>21</v>
      </c>
      <c r="I395" s="7">
        <v>45</v>
      </c>
      <c r="J395" s="8">
        <v>600</v>
      </c>
      <c r="K395" s="9">
        <v>27000</v>
      </c>
      <c r="L395" s="9">
        <v>12150</v>
      </c>
      <c r="M395" s="10">
        <v>0.45</v>
      </c>
      <c r="N395" s="4" t="s">
        <v>24</v>
      </c>
      <c r="O395">
        <f t="shared" si="30"/>
        <v>2021</v>
      </c>
      <c r="P395" t="str">
        <f t="shared" si="31"/>
        <v>Sep</v>
      </c>
      <c r="Q395" t="str">
        <f t="shared" si="32"/>
        <v>Q3</v>
      </c>
      <c r="R395" t="str">
        <f t="shared" si="33"/>
        <v>Footwear</v>
      </c>
      <c r="S395" s="11">
        <f t="shared" si="34"/>
        <v>20.25</v>
      </c>
      <c r="T395" s="12"/>
    </row>
    <row r="396" spans="2:20" ht="14.25" customHeight="1" x14ac:dyDescent="0.35">
      <c r="B396" s="4" t="s">
        <v>26</v>
      </c>
      <c r="C396" s="4">
        <v>1197831</v>
      </c>
      <c r="D396" s="5">
        <v>44453</v>
      </c>
      <c r="E396" s="4" t="s">
        <v>27</v>
      </c>
      <c r="F396" s="4" t="s">
        <v>28</v>
      </c>
      <c r="G396" s="4" t="s">
        <v>39</v>
      </c>
      <c r="H396" s="6" t="s">
        <v>22</v>
      </c>
      <c r="I396" s="7">
        <v>50</v>
      </c>
      <c r="J396" s="8">
        <v>500</v>
      </c>
      <c r="K396" s="9">
        <v>25000</v>
      </c>
      <c r="L396" s="9">
        <v>7500</v>
      </c>
      <c r="M396" s="10">
        <v>0.3</v>
      </c>
      <c r="N396" s="4" t="s">
        <v>24</v>
      </c>
      <c r="O396">
        <f t="shared" si="30"/>
        <v>2021</v>
      </c>
      <c r="P396" t="str">
        <f t="shared" si="31"/>
        <v>Sep</v>
      </c>
      <c r="Q396" t="str">
        <f t="shared" si="32"/>
        <v>Q3</v>
      </c>
      <c r="R396" t="str">
        <f t="shared" si="33"/>
        <v>Apparel</v>
      </c>
      <c r="S396" s="11">
        <f t="shared" si="34"/>
        <v>15</v>
      </c>
      <c r="T396" s="12"/>
    </row>
    <row r="397" spans="2:20" ht="14.25" customHeight="1" x14ac:dyDescent="0.35">
      <c r="B397" s="4" t="s">
        <v>26</v>
      </c>
      <c r="C397" s="4">
        <v>1197831</v>
      </c>
      <c r="D397" s="5">
        <v>44454</v>
      </c>
      <c r="E397" s="4" t="s">
        <v>27</v>
      </c>
      <c r="F397" s="4" t="s">
        <v>28</v>
      </c>
      <c r="G397" s="4" t="s">
        <v>39</v>
      </c>
      <c r="H397" s="6" t="s">
        <v>23</v>
      </c>
      <c r="I397" s="7">
        <v>55.000000000000007</v>
      </c>
      <c r="J397" s="8">
        <v>875</v>
      </c>
      <c r="K397" s="9">
        <v>48125.000000000007</v>
      </c>
      <c r="L397" s="9">
        <v>24062.500000000004</v>
      </c>
      <c r="M397" s="10">
        <v>0.5</v>
      </c>
      <c r="N397" s="4" t="s">
        <v>24</v>
      </c>
      <c r="O397">
        <f t="shared" si="30"/>
        <v>2021</v>
      </c>
      <c r="P397" t="str">
        <f t="shared" si="31"/>
        <v>Sep</v>
      </c>
      <c r="Q397" t="str">
        <f t="shared" si="32"/>
        <v>Q3</v>
      </c>
      <c r="R397" t="str">
        <f t="shared" si="33"/>
        <v>Apparel</v>
      </c>
      <c r="S397" s="11">
        <f t="shared" si="34"/>
        <v>27.500000000000004</v>
      </c>
      <c r="T397" s="12"/>
    </row>
    <row r="398" spans="2:20" ht="14.25" customHeight="1" x14ac:dyDescent="0.35">
      <c r="B398" s="4" t="s">
        <v>26</v>
      </c>
      <c r="C398" s="4">
        <v>1197831</v>
      </c>
      <c r="D398" s="5">
        <v>44455</v>
      </c>
      <c r="E398" s="4" t="s">
        <v>27</v>
      </c>
      <c r="F398" s="4" t="s">
        <v>28</v>
      </c>
      <c r="G398" s="4" t="s">
        <v>39</v>
      </c>
      <c r="H398" s="6" t="s">
        <v>17</v>
      </c>
      <c r="I398" s="7">
        <v>45</v>
      </c>
      <c r="J398" s="8">
        <v>825</v>
      </c>
      <c r="K398" s="9">
        <v>37125</v>
      </c>
      <c r="L398" s="9">
        <v>14849.999999999998</v>
      </c>
      <c r="M398" s="10">
        <v>0.39999999999999997</v>
      </c>
      <c r="N398" s="4" t="s">
        <v>24</v>
      </c>
      <c r="O398">
        <f t="shared" si="30"/>
        <v>2021</v>
      </c>
      <c r="P398" t="str">
        <f t="shared" si="31"/>
        <v>Sep</v>
      </c>
      <c r="Q398" t="str">
        <f t="shared" si="32"/>
        <v>Q3</v>
      </c>
      <c r="R398" t="str">
        <f t="shared" si="33"/>
        <v>Footwear</v>
      </c>
      <c r="S398" s="11">
        <f t="shared" si="34"/>
        <v>17.999999999999996</v>
      </c>
      <c r="T398" s="12"/>
    </row>
    <row r="399" spans="2:20" ht="14.25" customHeight="1" x14ac:dyDescent="0.35">
      <c r="B399" s="4" t="s">
        <v>26</v>
      </c>
      <c r="C399" s="4">
        <v>1197831</v>
      </c>
      <c r="D399" s="5">
        <v>44456</v>
      </c>
      <c r="E399" s="4" t="s">
        <v>27</v>
      </c>
      <c r="F399" s="4" t="s">
        <v>28</v>
      </c>
      <c r="G399" s="4" t="s">
        <v>39</v>
      </c>
      <c r="H399" s="6" t="s">
        <v>19</v>
      </c>
      <c r="I399" s="7">
        <v>50</v>
      </c>
      <c r="J399" s="8">
        <v>825</v>
      </c>
      <c r="K399" s="9">
        <v>41250</v>
      </c>
      <c r="L399" s="9">
        <v>16500</v>
      </c>
      <c r="M399" s="10">
        <v>0.39999999999999997</v>
      </c>
      <c r="N399" s="4" t="s">
        <v>24</v>
      </c>
      <c r="O399">
        <f t="shared" si="30"/>
        <v>2021</v>
      </c>
      <c r="P399" t="str">
        <f t="shared" si="31"/>
        <v>Sep</v>
      </c>
      <c r="Q399" t="str">
        <f t="shared" si="32"/>
        <v>Q3</v>
      </c>
      <c r="R399" t="str">
        <f t="shared" si="33"/>
        <v>Footwear</v>
      </c>
      <c r="S399" s="11">
        <f t="shared" si="34"/>
        <v>20</v>
      </c>
      <c r="T399" s="12"/>
    </row>
    <row r="400" spans="2:20" ht="14.25" customHeight="1" x14ac:dyDescent="0.35">
      <c r="B400" s="4" t="s">
        <v>26</v>
      </c>
      <c r="C400" s="4">
        <v>1197831</v>
      </c>
      <c r="D400" s="5">
        <v>44457</v>
      </c>
      <c r="E400" s="4" t="s">
        <v>27</v>
      </c>
      <c r="F400" s="4" t="s">
        <v>28</v>
      </c>
      <c r="G400" s="4" t="s">
        <v>39</v>
      </c>
      <c r="H400" s="6" t="s">
        <v>20</v>
      </c>
      <c r="I400" s="7">
        <v>45</v>
      </c>
      <c r="J400" s="8">
        <v>975</v>
      </c>
      <c r="K400" s="9">
        <v>43875</v>
      </c>
      <c r="L400" s="9">
        <v>17550</v>
      </c>
      <c r="M400" s="10">
        <v>0.39999999999999997</v>
      </c>
      <c r="N400" s="4" t="s">
        <v>24</v>
      </c>
      <c r="O400">
        <f t="shared" si="30"/>
        <v>2021</v>
      </c>
      <c r="P400" t="str">
        <f t="shared" si="31"/>
        <v>Sep</v>
      </c>
      <c r="Q400" t="str">
        <f t="shared" si="32"/>
        <v>Q3</v>
      </c>
      <c r="R400" t="str">
        <f t="shared" si="33"/>
        <v>Footwear</v>
      </c>
      <c r="S400" s="11">
        <f t="shared" si="34"/>
        <v>18</v>
      </c>
      <c r="T400" s="12"/>
    </row>
    <row r="401" spans="2:20" ht="14.25" customHeight="1" x14ac:dyDescent="0.35">
      <c r="B401" s="4" t="s">
        <v>26</v>
      </c>
      <c r="C401" s="4">
        <v>1197831</v>
      </c>
      <c r="D401" s="5">
        <v>44458</v>
      </c>
      <c r="E401" s="4" t="s">
        <v>27</v>
      </c>
      <c r="F401" s="4" t="s">
        <v>28</v>
      </c>
      <c r="G401" s="4" t="s">
        <v>39</v>
      </c>
      <c r="H401" s="6" t="s">
        <v>21</v>
      </c>
      <c r="I401" s="7">
        <v>45</v>
      </c>
      <c r="J401" s="8">
        <v>575</v>
      </c>
      <c r="K401" s="9">
        <v>25875</v>
      </c>
      <c r="L401" s="9">
        <v>12937.5</v>
      </c>
      <c r="M401" s="10">
        <v>0.5</v>
      </c>
      <c r="N401" s="4" t="s">
        <v>24</v>
      </c>
      <c r="O401">
        <f t="shared" si="30"/>
        <v>2021</v>
      </c>
      <c r="P401" t="str">
        <f t="shared" si="31"/>
        <v>Sep</v>
      </c>
      <c r="Q401" t="str">
        <f t="shared" si="32"/>
        <v>Q3</v>
      </c>
      <c r="R401" t="str">
        <f t="shared" si="33"/>
        <v>Footwear</v>
      </c>
      <c r="S401" s="11">
        <f t="shared" si="34"/>
        <v>22.5</v>
      </c>
      <c r="T401" s="12"/>
    </row>
    <row r="402" spans="2:20" ht="14.25" customHeight="1" x14ac:dyDescent="0.35">
      <c r="B402" s="4" t="s">
        <v>26</v>
      </c>
      <c r="C402" s="4">
        <v>1197831</v>
      </c>
      <c r="D402" s="5">
        <v>44459</v>
      </c>
      <c r="E402" s="4" t="s">
        <v>27</v>
      </c>
      <c r="F402" s="4" t="s">
        <v>28</v>
      </c>
      <c r="G402" s="4" t="s">
        <v>39</v>
      </c>
      <c r="H402" s="6" t="s">
        <v>22</v>
      </c>
      <c r="I402" s="7">
        <v>50</v>
      </c>
      <c r="J402" s="8">
        <v>575</v>
      </c>
      <c r="K402" s="9">
        <v>28750</v>
      </c>
      <c r="L402" s="9">
        <v>10062.5</v>
      </c>
      <c r="M402" s="10">
        <v>0.35</v>
      </c>
      <c r="N402" s="4" t="s">
        <v>24</v>
      </c>
      <c r="O402">
        <f t="shared" si="30"/>
        <v>2021</v>
      </c>
      <c r="P402" t="str">
        <f t="shared" si="31"/>
        <v>Sep</v>
      </c>
      <c r="Q402" t="str">
        <f t="shared" si="32"/>
        <v>Q3</v>
      </c>
      <c r="R402" t="str">
        <f t="shared" si="33"/>
        <v>Apparel</v>
      </c>
      <c r="S402" s="11">
        <f t="shared" si="34"/>
        <v>17.5</v>
      </c>
      <c r="T402" s="12"/>
    </row>
    <row r="403" spans="2:20" ht="14.25" customHeight="1" x14ac:dyDescent="0.35">
      <c r="B403" s="4" t="s">
        <v>26</v>
      </c>
      <c r="C403" s="4">
        <v>1197831</v>
      </c>
      <c r="D403" s="5">
        <v>44460</v>
      </c>
      <c r="E403" s="4" t="s">
        <v>27</v>
      </c>
      <c r="F403" s="4" t="s">
        <v>28</v>
      </c>
      <c r="G403" s="4" t="s">
        <v>39</v>
      </c>
      <c r="H403" s="6" t="s">
        <v>23</v>
      </c>
      <c r="I403" s="7">
        <v>60</v>
      </c>
      <c r="J403" s="8">
        <v>850</v>
      </c>
      <c r="K403" s="9">
        <v>51000</v>
      </c>
      <c r="L403" s="9">
        <v>28050.000000000004</v>
      </c>
      <c r="M403" s="10">
        <v>0.55000000000000004</v>
      </c>
      <c r="N403" s="4" t="s">
        <v>24</v>
      </c>
      <c r="O403">
        <f t="shared" si="30"/>
        <v>2021</v>
      </c>
      <c r="P403" t="str">
        <f t="shared" si="31"/>
        <v>Sep</v>
      </c>
      <c r="Q403" t="str">
        <f t="shared" si="32"/>
        <v>Q3</v>
      </c>
      <c r="R403" t="str">
        <f t="shared" si="33"/>
        <v>Apparel</v>
      </c>
      <c r="S403" s="11">
        <f t="shared" si="34"/>
        <v>33.000000000000007</v>
      </c>
      <c r="T403" s="12"/>
    </row>
    <row r="404" spans="2:20" ht="14.25" customHeight="1" x14ac:dyDescent="0.35">
      <c r="B404" s="4" t="s">
        <v>26</v>
      </c>
      <c r="C404" s="4">
        <v>1197831</v>
      </c>
      <c r="D404" s="5">
        <v>44461</v>
      </c>
      <c r="E404" s="4" t="s">
        <v>27</v>
      </c>
      <c r="F404" s="4" t="s">
        <v>28</v>
      </c>
      <c r="G404" s="4" t="s">
        <v>39</v>
      </c>
      <c r="H404" s="6" t="s">
        <v>17</v>
      </c>
      <c r="I404" s="7">
        <v>50</v>
      </c>
      <c r="J404" s="8">
        <v>800</v>
      </c>
      <c r="K404" s="9">
        <v>40000</v>
      </c>
      <c r="L404" s="9">
        <v>15999.999999999998</v>
      </c>
      <c r="M404" s="10">
        <v>0.39999999999999997</v>
      </c>
      <c r="N404" s="4" t="s">
        <v>24</v>
      </c>
      <c r="O404">
        <f t="shared" si="30"/>
        <v>2021</v>
      </c>
      <c r="P404" t="str">
        <f t="shared" si="31"/>
        <v>Sep</v>
      </c>
      <c r="Q404" t="str">
        <f t="shared" si="32"/>
        <v>Q3</v>
      </c>
      <c r="R404" t="str">
        <f t="shared" si="33"/>
        <v>Footwear</v>
      </c>
      <c r="S404" s="11">
        <f t="shared" si="34"/>
        <v>19.999999999999996</v>
      </c>
      <c r="T404" s="12"/>
    </row>
    <row r="405" spans="2:20" ht="14.25" customHeight="1" x14ac:dyDescent="0.35">
      <c r="B405" s="4" t="s">
        <v>26</v>
      </c>
      <c r="C405" s="4">
        <v>1197831</v>
      </c>
      <c r="D405" s="5">
        <v>44462</v>
      </c>
      <c r="E405" s="4" t="s">
        <v>27</v>
      </c>
      <c r="F405" s="4" t="s">
        <v>28</v>
      </c>
      <c r="G405" s="4" t="s">
        <v>39</v>
      </c>
      <c r="H405" s="6" t="s">
        <v>19</v>
      </c>
      <c r="I405" s="7">
        <v>55.000000000000007</v>
      </c>
      <c r="J405" s="8">
        <v>800</v>
      </c>
      <c r="K405" s="9">
        <v>44000.000000000007</v>
      </c>
      <c r="L405" s="9">
        <v>17600</v>
      </c>
      <c r="M405" s="10">
        <v>0.39999999999999997</v>
      </c>
      <c r="N405" s="4" t="s">
        <v>24</v>
      </c>
      <c r="O405">
        <f t="shared" si="30"/>
        <v>2021</v>
      </c>
      <c r="P405" t="str">
        <f t="shared" si="31"/>
        <v>Sep</v>
      </c>
      <c r="Q405" t="str">
        <f t="shared" si="32"/>
        <v>Q3</v>
      </c>
      <c r="R405" t="str">
        <f t="shared" si="33"/>
        <v>Footwear</v>
      </c>
      <c r="S405" s="11">
        <f t="shared" si="34"/>
        <v>22</v>
      </c>
      <c r="T405" s="12"/>
    </row>
    <row r="406" spans="2:20" ht="14.25" customHeight="1" x14ac:dyDescent="0.35">
      <c r="B406" s="4" t="s">
        <v>26</v>
      </c>
      <c r="C406" s="4">
        <v>1197831</v>
      </c>
      <c r="D406" s="5">
        <v>44463</v>
      </c>
      <c r="E406" s="4" t="s">
        <v>27</v>
      </c>
      <c r="F406" s="4" t="s">
        <v>28</v>
      </c>
      <c r="G406" s="4" t="s">
        <v>39</v>
      </c>
      <c r="H406" s="6" t="s">
        <v>20</v>
      </c>
      <c r="I406" s="7">
        <v>50</v>
      </c>
      <c r="J406" s="8">
        <v>975</v>
      </c>
      <c r="K406" s="9">
        <v>48750</v>
      </c>
      <c r="L406" s="9">
        <v>19500</v>
      </c>
      <c r="M406" s="10">
        <v>0.39999999999999997</v>
      </c>
      <c r="N406" s="4" t="s">
        <v>24</v>
      </c>
      <c r="O406">
        <f t="shared" si="30"/>
        <v>2021</v>
      </c>
      <c r="P406" t="str">
        <f t="shared" si="31"/>
        <v>Sep</v>
      </c>
      <c r="Q406" t="str">
        <f t="shared" si="32"/>
        <v>Q3</v>
      </c>
      <c r="R406" t="str">
        <f t="shared" si="33"/>
        <v>Footwear</v>
      </c>
      <c r="S406" s="11">
        <f t="shared" si="34"/>
        <v>20</v>
      </c>
      <c r="T406" s="12"/>
    </row>
    <row r="407" spans="2:20" ht="14.25" customHeight="1" x14ac:dyDescent="0.35">
      <c r="B407" s="4" t="s">
        <v>26</v>
      </c>
      <c r="C407" s="4">
        <v>1197831</v>
      </c>
      <c r="D407" s="5">
        <v>44464</v>
      </c>
      <c r="E407" s="4" t="s">
        <v>27</v>
      </c>
      <c r="F407" s="4" t="s">
        <v>28</v>
      </c>
      <c r="G407" s="4" t="s">
        <v>39</v>
      </c>
      <c r="H407" s="6" t="s">
        <v>21</v>
      </c>
      <c r="I407" s="7">
        <v>50</v>
      </c>
      <c r="J407" s="8">
        <v>525</v>
      </c>
      <c r="K407" s="9">
        <v>26250</v>
      </c>
      <c r="L407" s="9">
        <v>13125</v>
      </c>
      <c r="M407" s="10">
        <v>0.5</v>
      </c>
      <c r="N407" s="4" t="s">
        <v>24</v>
      </c>
      <c r="O407">
        <f t="shared" si="30"/>
        <v>2021</v>
      </c>
      <c r="P407" t="str">
        <f t="shared" si="31"/>
        <v>Sep</v>
      </c>
      <c r="Q407" t="str">
        <f t="shared" si="32"/>
        <v>Q3</v>
      </c>
      <c r="R407" t="str">
        <f t="shared" si="33"/>
        <v>Footwear</v>
      </c>
      <c r="S407" s="11">
        <f t="shared" si="34"/>
        <v>25</v>
      </c>
      <c r="T407" s="12"/>
    </row>
    <row r="408" spans="2:20" ht="14.25" customHeight="1" x14ac:dyDescent="0.35">
      <c r="B408" s="4" t="s">
        <v>26</v>
      </c>
      <c r="C408" s="4">
        <v>1197831</v>
      </c>
      <c r="D408" s="5">
        <v>44465</v>
      </c>
      <c r="E408" s="4" t="s">
        <v>27</v>
      </c>
      <c r="F408" s="4" t="s">
        <v>28</v>
      </c>
      <c r="G408" s="4" t="s">
        <v>39</v>
      </c>
      <c r="H408" s="6" t="s">
        <v>22</v>
      </c>
      <c r="I408" s="7">
        <v>55.000000000000007</v>
      </c>
      <c r="J408" s="8">
        <v>525</v>
      </c>
      <c r="K408" s="9">
        <v>28875.000000000004</v>
      </c>
      <c r="L408" s="9">
        <v>10106.25</v>
      </c>
      <c r="M408" s="10">
        <v>0.35</v>
      </c>
      <c r="N408" s="4" t="s">
        <v>24</v>
      </c>
      <c r="O408">
        <f t="shared" si="30"/>
        <v>2021</v>
      </c>
      <c r="P408" t="str">
        <f t="shared" si="31"/>
        <v>Sep</v>
      </c>
      <c r="Q408" t="str">
        <f t="shared" si="32"/>
        <v>Q3</v>
      </c>
      <c r="R408" t="str">
        <f t="shared" si="33"/>
        <v>Apparel</v>
      </c>
      <c r="S408" s="11">
        <f t="shared" si="34"/>
        <v>19.25</v>
      </c>
      <c r="T408" s="12"/>
    </row>
    <row r="409" spans="2:20" ht="14.25" customHeight="1" x14ac:dyDescent="0.35">
      <c r="B409" s="4" t="s">
        <v>26</v>
      </c>
      <c r="C409" s="4">
        <v>1197831</v>
      </c>
      <c r="D409" s="5">
        <v>44466</v>
      </c>
      <c r="E409" s="4" t="s">
        <v>27</v>
      </c>
      <c r="F409" s="4" t="s">
        <v>28</v>
      </c>
      <c r="G409" s="4" t="s">
        <v>39</v>
      </c>
      <c r="H409" s="6" t="s">
        <v>23</v>
      </c>
      <c r="I409" s="7">
        <v>60</v>
      </c>
      <c r="J409" s="8">
        <v>775</v>
      </c>
      <c r="K409" s="9">
        <v>46500</v>
      </c>
      <c r="L409" s="9">
        <v>25575.000000000004</v>
      </c>
      <c r="M409" s="10">
        <v>0.55000000000000004</v>
      </c>
      <c r="N409" s="4" t="s">
        <v>24</v>
      </c>
      <c r="O409">
        <f t="shared" si="30"/>
        <v>2021</v>
      </c>
      <c r="P409" t="str">
        <f t="shared" si="31"/>
        <v>Sep</v>
      </c>
      <c r="Q409" t="str">
        <f t="shared" si="32"/>
        <v>Q3</v>
      </c>
      <c r="R409" t="str">
        <f t="shared" si="33"/>
        <v>Apparel</v>
      </c>
      <c r="S409" s="11">
        <f t="shared" si="34"/>
        <v>33.000000000000007</v>
      </c>
      <c r="T409" s="12"/>
    </row>
    <row r="410" spans="2:20" ht="14.25" customHeight="1" x14ac:dyDescent="0.35">
      <c r="B410" s="4" t="s">
        <v>26</v>
      </c>
      <c r="C410" s="4">
        <v>1197831</v>
      </c>
      <c r="D410" s="5">
        <v>44467</v>
      </c>
      <c r="E410" s="4" t="s">
        <v>27</v>
      </c>
      <c r="F410" s="4" t="s">
        <v>28</v>
      </c>
      <c r="G410" s="4" t="s">
        <v>39</v>
      </c>
      <c r="H410" s="6" t="s">
        <v>17</v>
      </c>
      <c r="I410" s="7">
        <v>55.000000000000007</v>
      </c>
      <c r="J410" s="8">
        <v>725</v>
      </c>
      <c r="K410" s="9">
        <v>39875.000000000007</v>
      </c>
      <c r="L410" s="9">
        <v>15950.000000000002</v>
      </c>
      <c r="M410" s="10">
        <v>0.39999999999999997</v>
      </c>
      <c r="N410" s="4" t="s">
        <v>24</v>
      </c>
      <c r="O410">
        <f t="shared" si="30"/>
        <v>2021</v>
      </c>
      <c r="P410" t="str">
        <f t="shared" si="31"/>
        <v>Sep</v>
      </c>
      <c r="Q410" t="str">
        <f t="shared" si="32"/>
        <v>Q3</v>
      </c>
      <c r="R410" t="str">
        <f t="shared" si="33"/>
        <v>Footwear</v>
      </c>
      <c r="S410" s="11">
        <f t="shared" si="34"/>
        <v>22.000000000000004</v>
      </c>
      <c r="T410" s="12"/>
    </row>
    <row r="411" spans="2:20" ht="14.25" customHeight="1" x14ac:dyDescent="0.35">
      <c r="B411" s="4" t="s">
        <v>26</v>
      </c>
      <c r="C411" s="4">
        <v>1197831</v>
      </c>
      <c r="D411" s="5">
        <v>44468</v>
      </c>
      <c r="E411" s="4" t="s">
        <v>27</v>
      </c>
      <c r="F411" s="4" t="s">
        <v>28</v>
      </c>
      <c r="G411" s="4" t="s">
        <v>39</v>
      </c>
      <c r="H411" s="6" t="s">
        <v>19</v>
      </c>
      <c r="I411" s="7">
        <v>55.000000000000007</v>
      </c>
      <c r="J411" s="8">
        <v>675</v>
      </c>
      <c r="K411" s="9">
        <v>37125.000000000007</v>
      </c>
      <c r="L411" s="9">
        <v>14850.000000000002</v>
      </c>
      <c r="M411" s="10">
        <v>0.39999999999999997</v>
      </c>
      <c r="N411" s="4" t="s">
        <v>24</v>
      </c>
      <c r="O411">
        <f t="shared" si="30"/>
        <v>2021</v>
      </c>
      <c r="P411" t="str">
        <f t="shared" si="31"/>
        <v>Sep</v>
      </c>
      <c r="Q411" t="str">
        <f t="shared" si="32"/>
        <v>Q3</v>
      </c>
      <c r="R411" t="str">
        <f t="shared" si="33"/>
        <v>Footwear</v>
      </c>
      <c r="S411" s="11">
        <f t="shared" si="34"/>
        <v>22.000000000000004</v>
      </c>
      <c r="T411" s="12"/>
    </row>
    <row r="412" spans="2:20" ht="14.25" customHeight="1" x14ac:dyDescent="0.35">
      <c r="B412" s="4" t="s">
        <v>26</v>
      </c>
      <c r="C412" s="4">
        <v>1197831</v>
      </c>
      <c r="D412" s="5">
        <v>44469</v>
      </c>
      <c r="E412" s="4" t="s">
        <v>27</v>
      </c>
      <c r="F412" s="4" t="s">
        <v>28</v>
      </c>
      <c r="G412" s="4" t="s">
        <v>39</v>
      </c>
      <c r="H412" s="6" t="s">
        <v>20</v>
      </c>
      <c r="I412" s="7">
        <v>60</v>
      </c>
      <c r="J412" s="8">
        <v>725</v>
      </c>
      <c r="K412" s="9">
        <v>43500</v>
      </c>
      <c r="L412" s="9">
        <v>17400</v>
      </c>
      <c r="M412" s="10">
        <v>0.39999999999999997</v>
      </c>
      <c r="N412" s="4" t="s">
        <v>24</v>
      </c>
      <c r="O412">
        <f t="shared" si="30"/>
        <v>2021</v>
      </c>
      <c r="P412" t="str">
        <f t="shared" si="31"/>
        <v>Sep</v>
      </c>
      <c r="Q412" t="str">
        <f t="shared" si="32"/>
        <v>Q3</v>
      </c>
      <c r="R412" t="str">
        <f t="shared" si="33"/>
        <v>Footwear</v>
      </c>
      <c r="S412" s="11">
        <f t="shared" si="34"/>
        <v>24</v>
      </c>
      <c r="T412" s="12"/>
    </row>
    <row r="413" spans="2:20" ht="14.25" customHeight="1" x14ac:dyDescent="0.35">
      <c r="B413" s="4" t="s">
        <v>26</v>
      </c>
      <c r="C413" s="4">
        <v>1197831</v>
      </c>
      <c r="D413" s="5">
        <v>44470</v>
      </c>
      <c r="E413" s="4" t="s">
        <v>27</v>
      </c>
      <c r="F413" s="4" t="s">
        <v>28</v>
      </c>
      <c r="G413" s="4" t="s">
        <v>39</v>
      </c>
      <c r="H413" s="6" t="s">
        <v>21</v>
      </c>
      <c r="I413" s="7">
        <v>60</v>
      </c>
      <c r="J413" s="8">
        <v>450</v>
      </c>
      <c r="K413" s="9">
        <v>27000</v>
      </c>
      <c r="L413" s="9">
        <v>13500</v>
      </c>
      <c r="M413" s="10">
        <v>0.5</v>
      </c>
      <c r="N413" s="4" t="s">
        <v>24</v>
      </c>
      <c r="O413">
        <f t="shared" si="30"/>
        <v>2021</v>
      </c>
      <c r="P413" t="str">
        <f t="shared" si="31"/>
        <v>Oct</v>
      </c>
      <c r="Q413" t="str">
        <f t="shared" si="32"/>
        <v>Q4</v>
      </c>
      <c r="R413" t="str">
        <f t="shared" si="33"/>
        <v>Footwear</v>
      </c>
      <c r="S413" s="11">
        <f t="shared" si="34"/>
        <v>30</v>
      </c>
      <c r="T413" s="12"/>
    </row>
    <row r="414" spans="2:20" ht="14.25" customHeight="1" x14ac:dyDescent="0.35">
      <c r="B414" s="4" t="s">
        <v>26</v>
      </c>
      <c r="C414" s="4">
        <v>1197831</v>
      </c>
      <c r="D414" s="5">
        <v>44471</v>
      </c>
      <c r="E414" s="4" t="s">
        <v>27</v>
      </c>
      <c r="F414" s="4" t="s">
        <v>28</v>
      </c>
      <c r="G414" s="4" t="s">
        <v>39</v>
      </c>
      <c r="H414" s="6" t="s">
        <v>22</v>
      </c>
      <c r="I414" s="7">
        <v>55.000000000000007</v>
      </c>
      <c r="J414" s="8">
        <v>450</v>
      </c>
      <c r="K414" s="9">
        <v>24750.000000000004</v>
      </c>
      <c r="L414" s="9">
        <v>8662.5</v>
      </c>
      <c r="M414" s="10">
        <v>0.35</v>
      </c>
      <c r="N414" s="4" t="s">
        <v>24</v>
      </c>
      <c r="O414">
        <f t="shared" si="30"/>
        <v>2021</v>
      </c>
      <c r="P414" t="str">
        <f t="shared" si="31"/>
        <v>Oct</v>
      </c>
      <c r="Q414" t="str">
        <f t="shared" si="32"/>
        <v>Q4</v>
      </c>
      <c r="R414" t="str">
        <f t="shared" si="33"/>
        <v>Apparel</v>
      </c>
      <c r="S414" s="11">
        <f t="shared" si="34"/>
        <v>19.25</v>
      </c>
      <c r="T414" s="12"/>
    </row>
    <row r="415" spans="2:20" ht="14.25" customHeight="1" x14ac:dyDescent="0.35">
      <c r="B415" s="4" t="s">
        <v>26</v>
      </c>
      <c r="C415" s="4">
        <v>1197831</v>
      </c>
      <c r="D415" s="5">
        <v>44472</v>
      </c>
      <c r="E415" s="4" t="s">
        <v>27</v>
      </c>
      <c r="F415" s="4" t="s">
        <v>28</v>
      </c>
      <c r="G415" s="4" t="s">
        <v>39</v>
      </c>
      <c r="H415" s="6" t="s">
        <v>23</v>
      </c>
      <c r="I415" s="7">
        <v>50</v>
      </c>
      <c r="J415" s="8">
        <v>675</v>
      </c>
      <c r="K415" s="9">
        <v>33750</v>
      </c>
      <c r="L415" s="9">
        <v>18562.5</v>
      </c>
      <c r="M415" s="10">
        <v>0.55000000000000004</v>
      </c>
      <c r="N415" s="4" t="s">
        <v>24</v>
      </c>
      <c r="O415">
        <f t="shared" si="30"/>
        <v>2021</v>
      </c>
      <c r="P415" t="str">
        <f t="shared" si="31"/>
        <v>Oct</v>
      </c>
      <c r="Q415" t="str">
        <f t="shared" si="32"/>
        <v>Q4</v>
      </c>
      <c r="R415" t="str">
        <f t="shared" si="33"/>
        <v>Apparel</v>
      </c>
      <c r="S415" s="11">
        <f t="shared" si="34"/>
        <v>27.5</v>
      </c>
      <c r="T415" s="12"/>
    </row>
    <row r="416" spans="2:20" ht="14.25" customHeight="1" x14ac:dyDescent="0.35">
      <c r="B416" s="4" t="s">
        <v>26</v>
      </c>
      <c r="C416" s="4">
        <v>1197831</v>
      </c>
      <c r="D416" s="5">
        <v>44473</v>
      </c>
      <c r="E416" s="4" t="s">
        <v>27</v>
      </c>
      <c r="F416" s="4" t="s">
        <v>28</v>
      </c>
      <c r="G416" s="4" t="s">
        <v>39</v>
      </c>
      <c r="H416" s="6" t="s">
        <v>17</v>
      </c>
      <c r="I416" s="7">
        <v>40</v>
      </c>
      <c r="J416" s="8">
        <v>625</v>
      </c>
      <c r="K416" s="9">
        <v>25000</v>
      </c>
      <c r="L416" s="9">
        <v>10000</v>
      </c>
      <c r="M416" s="10">
        <v>0.39999999999999997</v>
      </c>
      <c r="N416" s="4" t="s">
        <v>24</v>
      </c>
      <c r="O416">
        <f t="shared" si="30"/>
        <v>2021</v>
      </c>
      <c r="P416" t="str">
        <f t="shared" si="31"/>
        <v>Oct</v>
      </c>
      <c r="Q416" t="str">
        <f t="shared" si="32"/>
        <v>Q4</v>
      </c>
      <c r="R416" t="str">
        <f t="shared" si="33"/>
        <v>Footwear</v>
      </c>
      <c r="S416" s="11">
        <f t="shared" si="34"/>
        <v>16</v>
      </c>
      <c r="T416" s="12"/>
    </row>
    <row r="417" spans="2:20" ht="14.25" customHeight="1" x14ac:dyDescent="0.35">
      <c r="B417" s="4" t="s">
        <v>26</v>
      </c>
      <c r="C417" s="4">
        <v>1197831</v>
      </c>
      <c r="D417" s="5">
        <v>44474</v>
      </c>
      <c r="E417" s="4" t="s">
        <v>27</v>
      </c>
      <c r="F417" s="4" t="s">
        <v>28</v>
      </c>
      <c r="G417" s="4" t="s">
        <v>39</v>
      </c>
      <c r="H417" s="6" t="s">
        <v>19</v>
      </c>
      <c r="I417" s="7">
        <v>40</v>
      </c>
      <c r="J417" s="8">
        <v>625</v>
      </c>
      <c r="K417" s="9">
        <v>25000</v>
      </c>
      <c r="L417" s="9">
        <v>10000</v>
      </c>
      <c r="M417" s="10">
        <v>0.39999999999999997</v>
      </c>
      <c r="N417" s="4" t="s">
        <v>24</v>
      </c>
      <c r="O417">
        <f t="shared" si="30"/>
        <v>2021</v>
      </c>
      <c r="P417" t="str">
        <f t="shared" si="31"/>
        <v>Oct</v>
      </c>
      <c r="Q417" t="str">
        <f t="shared" si="32"/>
        <v>Q4</v>
      </c>
      <c r="R417" t="str">
        <f t="shared" si="33"/>
        <v>Footwear</v>
      </c>
      <c r="S417" s="11">
        <f t="shared" si="34"/>
        <v>16</v>
      </c>
      <c r="T417" s="12"/>
    </row>
    <row r="418" spans="2:20" ht="14.25" customHeight="1" x14ac:dyDescent="0.35">
      <c r="B418" s="4" t="s">
        <v>26</v>
      </c>
      <c r="C418" s="4">
        <v>1197831</v>
      </c>
      <c r="D418" s="5">
        <v>44475</v>
      </c>
      <c r="E418" s="4" t="s">
        <v>27</v>
      </c>
      <c r="F418" s="4" t="s">
        <v>28</v>
      </c>
      <c r="G418" s="4" t="s">
        <v>39</v>
      </c>
      <c r="H418" s="6" t="s">
        <v>20</v>
      </c>
      <c r="I418" s="7">
        <v>45</v>
      </c>
      <c r="J418" s="8">
        <v>575</v>
      </c>
      <c r="K418" s="9">
        <v>25875</v>
      </c>
      <c r="L418" s="9">
        <v>10350</v>
      </c>
      <c r="M418" s="10">
        <v>0.39999999999999997</v>
      </c>
      <c r="N418" s="4" t="s">
        <v>24</v>
      </c>
      <c r="O418">
        <f t="shared" si="30"/>
        <v>2021</v>
      </c>
      <c r="P418" t="str">
        <f t="shared" si="31"/>
        <v>Oct</v>
      </c>
      <c r="Q418" t="str">
        <f t="shared" si="32"/>
        <v>Q4</v>
      </c>
      <c r="R418" t="str">
        <f t="shared" si="33"/>
        <v>Footwear</v>
      </c>
      <c r="S418" s="11">
        <f t="shared" si="34"/>
        <v>18</v>
      </c>
      <c r="T418" s="12"/>
    </row>
    <row r="419" spans="2:20" ht="14.25" customHeight="1" x14ac:dyDescent="0.35">
      <c r="B419" s="4" t="s">
        <v>26</v>
      </c>
      <c r="C419" s="4">
        <v>1197831</v>
      </c>
      <c r="D419" s="5">
        <v>44476</v>
      </c>
      <c r="E419" s="4" t="s">
        <v>27</v>
      </c>
      <c r="F419" s="4" t="s">
        <v>28</v>
      </c>
      <c r="G419" s="4" t="s">
        <v>39</v>
      </c>
      <c r="H419" s="6" t="s">
        <v>21</v>
      </c>
      <c r="I419" s="7">
        <v>45</v>
      </c>
      <c r="J419" s="8">
        <v>425</v>
      </c>
      <c r="K419" s="9">
        <v>19125</v>
      </c>
      <c r="L419" s="9">
        <v>9562.5</v>
      </c>
      <c r="M419" s="10">
        <v>0.5</v>
      </c>
      <c r="N419" s="4" t="s">
        <v>24</v>
      </c>
      <c r="O419">
        <f t="shared" si="30"/>
        <v>2021</v>
      </c>
      <c r="P419" t="str">
        <f t="shared" si="31"/>
        <v>Oct</v>
      </c>
      <c r="Q419" t="str">
        <f t="shared" si="32"/>
        <v>Q4</v>
      </c>
      <c r="R419" t="str">
        <f t="shared" si="33"/>
        <v>Footwear</v>
      </c>
      <c r="S419" s="11">
        <f t="shared" si="34"/>
        <v>22.5</v>
      </c>
      <c r="T419" s="12"/>
    </row>
    <row r="420" spans="2:20" ht="14.25" customHeight="1" x14ac:dyDescent="0.35">
      <c r="B420" s="4" t="s">
        <v>26</v>
      </c>
      <c r="C420" s="4">
        <v>1197831</v>
      </c>
      <c r="D420" s="5">
        <v>44477</v>
      </c>
      <c r="E420" s="4" t="s">
        <v>27</v>
      </c>
      <c r="F420" s="4" t="s">
        <v>28</v>
      </c>
      <c r="G420" s="4" t="s">
        <v>39</v>
      </c>
      <c r="H420" s="6" t="s">
        <v>22</v>
      </c>
      <c r="I420" s="7">
        <v>40</v>
      </c>
      <c r="J420" s="8">
        <v>400</v>
      </c>
      <c r="K420" s="9">
        <v>16000</v>
      </c>
      <c r="L420" s="9">
        <v>5600</v>
      </c>
      <c r="M420" s="10">
        <v>0.35</v>
      </c>
      <c r="N420" s="4" t="s">
        <v>24</v>
      </c>
      <c r="O420">
        <f t="shared" si="30"/>
        <v>2021</v>
      </c>
      <c r="P420" t="str">
        <f t="shared" si="31"/>
        <v>Oct</v>
      </c>
      <c r="Q420" t="str">
        <f t="shared" si="32"/>
        <v>Q4</v>
      </c>
      <c r="R420" t="str">
        <f t="shared" si="33"/>
        <v>Apparel</v>
      </c>
      <c r="S420" s="11">
        <f t="shared" si="34"/>
        <v>14</v>
      </c>
      <c r="T420" s="12"/>
    </row>
    <row r="421" spans="2:20" ht="14.25" customHeight="1" x14ac:dyDescent="0.35">
      <c r="B421" s="4" t="s">
        <v>26</v>
      </c>
      <c r="C421" s="4">
        <v>1197831</v>
      </c>
      <c r="D421" s="5">
        <v>44478</v>
      </c>
      <c r="E421" s="4" t="s">
        <v>27</v>
      </c>
      <c r="F421" s="4" t="s">
        <v>28</v>
      </c>
      <c r="G421" s="4" t="s">
        <v>39</v>
      </c>
      <c r="H421" s="6" t="s">
        <v>23</v>
      </c>
      <c r="I421" s="7">
        <v>50</v>
      </c>
      <c r="J421" s="8">
        <v>575</v>
      </c>
      <c r="K421" s="9">
        <v>28750</v>
      </c>
      <c r="L421" s="9">
        <v>15812.500000000002</v>
      </c>
      <c r="M421" s="10">
        <v>0.55000000000000004</v>
      </c>
      <c r="N421" s="4" t="s">
        <v>24</v>
      </c>
      <c r="O421">
        <f t="shared" si="30"/>
        <v>2021</v>
      </c>
      <c r="P421" t="str">
        <f t="shared" si="31"/>
        <v>Oct</v>
      </c>
      <c r="Q421" t="str">
        <f t="shared" si="32"/>
        <v>Q4</v>
      </c>
      <c r="R421" t="str">
        <f t="shared" si="33"/>
        <v>Apparel</v>
      </c>
      <c r="S421" s="11">
        <f t="shared" si="34"/>
        <v>27.500000000000004</v>
      </c>
      <c r="T421" s="12"/>
    </row>
    <row r="422" spans="2:20" ht="14.25" customHeight="1" x14ac:dyDescent="0.35">
      <c r="B422" s="4" t="s">
        <v>26</v>
      </c>
      <c r="C422" s="4">
        <v>1197831</v>
      </c>
      <c r="D422" s="5">
        <v>44479</v>
      </c>
      <c r="E422" s="4" t="s">
        <v>27</v>
      </c>
      <c r="F422" s="4" t="s">
        <v>28</v>
      </c>
      <c r="G422" s="4" t="s">
        <v>39</v>
      </c>
      <c r="H422" s="6" t="s">
        <v>17</v>
      </c>
      <c r="I422" s="7">
        <v>40</v>
      </c>
      <c r="J422" s="8">
        <v>725</v>
      </c>
      <c r="K422" s="9">
        <v>29000</v>
      </c>
      <c r="L422" s="9">
        <v>11599.999999999998</v>
      </c>
      <c r="M422" s="10">
        <v>0.39999999999999997</v>
      </c>
      <c r="N422" s="4" t="s">
        <v>24</v>
      </c>
      <c r="O422">
        <f t="shared" si="30"/>
        <v>2021</v>
      </c>
      <c r="P422" t="str">
        <f t="shared" si="31"/>
        <v>Oct</v>
      </c>
      <c r="Q422" t="str">
        <f t="shared" si="32"/>
        <v>Q4</v>
      </c>
      <c r="R422" t="str">
        <f t="shared" si="33"/>
        <v>Footwear</v>
      </c>
      <c r="S422" s="11">
        <f t="shared" si="34"/>
        <v>15.999999999999998</v>
      </c>
      <c r="T422" s="12"/>
    </row>
    <row r="423" spans="2:20" ht="14.25" customHeight="1" x14ac:dyDescent="0.35">
      <c r="B423" s="4" t="s">
        <v>26</v>
      </c>
      <c r="C423" s="4">
        <v>1197831</v>
      </c>
      <c r="D423" s="5">
        <v>44480</v>
      </c>
      <c r="E423" s="4" t="s">
        <v>27</v>
      </c>
      <c r="F423" s="4" t="s">
        <v>28</v>
      </c>
      <c r="G423" s="4" t="s">
        <v>39</v>
      </c>
      <c r="H423" s="6" t="s">
        <v>19</v>
      </c>
      <c r="I423" s="7">
        <v>40</v>
      </c>
      <c r="J423" s="8">
        <v>725</v>
      </c>
      <c r="K423" s="9">
        <v>29000</v>
      </c>
      <c r="L423" s="9">
        <v>11599.999999999998</v>
      </c>
      <c r="M423" s="10">
        <v>0.39999999999999997</v>
      </c>
      <c r="N423" s="4" t="s">
        <v>24</v>
      </c>
      <c r="O423">
        <f t="shared" si="30"/>
        <v>2021</v>
      </c>
      <c r="P423" t="str">
        <f t="shared" si="31"/>
        <v>Oct</v>
      </c>
      <c r="Q423" t="str">
        <f t="shared" si="32"/>
        <v>Q4</v>
      </c>
      <c r="R423" t="str">
        <f t="shared" si="33"/>
        <v>Footwear</v>
      </c>
      <c r="S423" s="11">
        <f t="shared" si="34"/>
        <v>15.999999999999998</v>
      </c>
      <c r="T423" s="12"/>
    </row>
    <row r="424" spans="2:20" ht="14.25" customHeight="1" x14ac:dyDescent="0.35">
      <c r="B424" s="4" t="s">
        <v>26</v>
      </c>
      <c r="C424" s="4">
        <v>1197831</v>
      </c>
      <c r="D424" s="5">
        <v>44481</v>
      </c>
      <c r="E424" s="4" t="s">
        <v>27</v>
      </c>
      <c r="F424" s="4" t="s">
        <v>28</v>
      </c>
      <c r="G424" s="4" t="s">
        <v>39</v>
      </c>
      <c r="H424" s="6" t="s">
        <v>20</v>
      </c>
      <c r="I424" s="7">
        <v>65</v>
      </c>
      <c r="J424" s="8">
        <v>650</v>
      </c>
      <c r="K424" s="9">
        <v>42250</v>
      </c>
      <c r="L424" s="9">
        <v>16900</v>
      </c>
      <c r="M424" s="10">
        <v>0.39999999999999997</v>
      </c>
      <c r="N424" s="4" t="s">
        <v>24</v>
      </c>
      <c r="O424">
        <f t="shared" si="30"/>
        <v>2021</v>
      </c>
      <c r="P424" t="str">
        <f t="shared" si="31"/>
        <v>Oct</v>
      </c>
      <c r="Q424" t="str">
        <f t="shared" si="32"/>
        <v>Q4</v>
      </c>
      <c r="R424" t="str">
        <f t="shared" si="33"/>
        <v>Footwear</v>
      </c>
      <c r="S424" s="11">
        <f t="shared" si="34"/>
        <v>26</v>
      </c>
      <c r="T424" s="12"/>
    </row>
    <row r="425" spans="2:20" ht="14.25" customHeight="1" x14ac:dyDescent="0.35">
      <c r="B425" s="4" t="s">
        <v>26</v>
      </c>
      <c r="C425" s="4">
        <v>1197831</v>
      </c>
      <c r="D425" s="5">
        <v>44482</v>
      </c>
      <c r="E425" s="4" t="s">
        <v>27</v>
      </c>
      <c r="F425" s="4" t="s">
        <v>28</v>
      </c>
      <c r="G425" s="4" t="s">
        <v>39</v>
      </c>
      <c r="H425" s="6" t="s">
        <v>21</v>
      </c>
      <c r="I425" s="7">
        <v>65</v>
      </c>
      <c r="J425" s="8">
        <v>500</v>
      </c>
      <c r="K425" s="9">
        <v>32500</v>
      </c>
      <c r="L425" s="9">
        <v>16250</v>
      </c>
      <c r="M425" s="10">
        <v>0.5</v>
      </c>
      <c r="N425" s="4" t="s">
        <v>24</v>
      </c>
      <c r="O425">
        <f t="shared" si="30"/>
        <v>2021</v>
      </c>
      <c r="P425" t="str">
        <f t="shared" si="31"/>
        <v>Oct</v>
      </c>
      <c r="Q425" t="str">
        <f t="shared" si="32"/>
        <v>Q4</v>
      </c>
      <c r="R425" t="str">
        <f t="shared" si="33"/>
        <v>Footwear</v>
      </c>
      <c r="S425" s="11">
        <f t="shared" si="34"/>
        <v>32.5</v>
      </c>
      <c r="T425" s="12"/>
    </row>
    <row r="426" spans="2:20" ht="14.25" customHeight="1" x14ac:dyDescent="0.35">
      <c r="B426" s="4" t="s">
        <v>26</v>
      </c>
      <c r="C426" s="4">
        <v>1197831</v>
      </c>
      <c r="D426" s="5">
        <v>44483</v>
      </c>
      <c r="E426" s="4" t="s">
        <v>27</v>
      </c>
      <c r="F426" s="4" t="s">
        <v>28</v>
      </c>
      <c r="G426" s="4" t="s">
        <v>39</v>
      </c>
      <c r="H426" s="6" t="s">
        <v>22</v>
      </c>
      <c r="I426" s="7">
        <v>60</v>
      </c>
      <c r="J426" s="8">
        <v>475</v>
      </c>
      <c r="K426" s="9">
        <v>28500</v>
      </c>
      <c r="L426" s="9">
        <v>9975</v>
      </c>
      <c r="M426" s="10">
        <v>0.35</v>
      </c>
      <c r="N426" s="4" t="s">
        <v>24</v>
      </c>
      <c r="O426">
        <f t="shared" si="30"/>
        <v>2021</v>
      </c>
      <c r="P426" t="str">
        <f t="shared" si="31"/>
        <v>Oct</v>
      </c>
      <c r="Q426" t="str">
        <f t="shared" si="32"/>
        <v>Q4</v>
      </c>
      <c r="R426" t="str">
        <f t="shared" si="33"/>
        <v>Apparel</v>
      </c>
      <c r="S426" s="11">
        <f t="shared" si="34"/>
        <v>21</v>
      </c>
      <c r="T426" s="12"/>
    </row>
    <row r="427" spans="2:20" ht="14.25" customHeight="1" x14ac:dyDescent="0.35">
      <c r="B427" s="4" t="s">
        <v>26</v>
      </c>
      <c r="C427" s="4">
        <v>1197831</v>
      </c>
      <c r="D427" s="5">
        <v>44484</v>
      </c>
      <c r="E427" s="4" t="s">
        <v>27</v>
      </c>
      <c r="F427" s="4" t="s">
        <v>28</v>
      </c>
      <c r="G427" s="4" t="s">
        <v>39</v>
      </c>
      <c r="H427" s="6" t="s">
        <v>23</v>
      </c>
      <c r="I427" s="7">
        <v>70</v>
      </c>
      <c r="J427" s="8">
        <v>675</v>
      </c>
      <c r="K427" s="9">
        <v>47250</v>
      </c>
      <c r="L427" s="9">
        <v>25987.500000000004</v>
      </c>
      <c r="M427" s="10">
        <v>0.55000000000000004</v>
      </c>
      <c r="N427" s="4" t="s">
        <v>24</v>
      </c>
      <c r="O427">
        <f t="shared" si="30"/>
        <v>2021</v>
      </c>
      <c r="P427" t="str">
        <f t="shared" si="31"/>
        <v>Oct</v>
      </c>
      <c r="Q427" t="str">
        <f t="shared" si="32"/>
        <v>Q4</v>
      </c>
      <c r="R427" t="str">
        <f t="shared" si="33"/>
        <v>Apparel</v>
      </c>
      <c r="S427" s="11">
        <f t="shared" si="34"/>
        <v>38.500000000000007</v>
      </c>
      <c r="T427" s="12"/>
    </row>
    <row r="428" spans="2:20" ht="14.25" customHeight="1" x14ac:dyDescent="0.35">
      <c r="B428" s="4" t="s">
        <v>26</v>
      </c>
      <c r="C428" s="4">
        <v>1197831</v>
      </c>
      <c r="D428" s="5">
        <v>44485</v>
      </c>
      <c r="E428" s="4" t="s">
        <v>27</v>
      </c>
      <c r="F428" s="4" t="s">
        <v>28</v>
      </c>
      <c r="G428" s="4" t="s">
        <v>39</v>
      </c>
      <c r="H428" s="6" t="s">
        <v>17</v>
      </c>
      <c r="I428" s="7">
        <v>60</v>
      </c>
      <c r="J428" s="8">
        <v>825</v>
      </c>
      <c r="K428" s="9">
        <v>49500</v>
      </c>
      <c r="L428" s="9">
        <v>19800</v>
      </c>
      <c r="M428" s="10">
        <v>0.39999999999999997</v>
      </c>
      <c r="N428" s="4" t="s">
        <v>24</v>
      </c>
      <c r="O428">
        <f t="shared" si="30"/>
        <v>2021</v>
      </c>
      <c r="P428" t="str">
        <f t="shared" si="31"/>
        <v>Oct</v>
      </c>
      <c r="Q428" t="str">
        <f t="shared" si="32"/>
        <v>Q4</v>
      </c>
      <c r="R428" t="str">
        <f t="shared" si="33"/>
        <v>Footwear</v>
      </c>
      <c r="S428" s="11">
        <f t="shared" si="34"/>
        <v>24</v>
      </c>
      <c r="T428" s="12"/>
    </row>
    <row r="429" spans="2:20" ht="14.25" customHeight="1" x14ac:dyDescent="0.35">
      <c r="B429" s="4" t="s">
        <v>26</v>
      </c>
      <c r="C429" s="4">
        <v>1197831</v>
      </c>
      <c r="D429" s="5">
        <v>44486</v>
      </c>
      <c r="E429" s="4" t="s">
        <v>27</v>
      </c>
      <c r="F429" s="4" t="s">
        <v>28</v>
      </c>
      <c r="G429" s="4" t="s">
        <v>39</v>
      </c>
      <c r="H429" s="6" t="s">
        <v>19</v>
      </c>
      <c r="I429" s="7">
        <v>60</v>
      </c>
      <c r="J429" s="8">
        <v>825</v>
      </c>
      <c r="K429" s="9">
        <v>49500</v>
      </c>
      <c r="L429" s="9">
        <v>19800</v>
      </c>
      <c r="M429" s="10">
        <v>0.39999999999999997</v>
      </c>
      <c r="N429" s="4" t="s">
        <v>24</v>
      </c>
      <c r="O429">
        <f t="shared" si="30"/>
        <v>2021</v>
      </c>
      <c r="P429" t="str">
        <f t="shared" si="31"/>
        <v>Oct</v>
      </c>
      <c r="Q429" t="str">
        <f t="shared" si="32"/>
        <v>Q4</v>
      </c>
      <c r="R429" t="str">
        <f t="shared" si="33"/>
        <v>Footwear</v>
      </c>
      <c r="S429" s="11">
        <f t="shared" si="34"/>
        <v>24</v>
      </c>
      <c r="T429" s="12"/>
    </row>
    <row r="430" spans="2:20" ht="14.25" customHeight="1" x14ac:dyDescent="0.35">
      <c r="B430" s="4" t="s">
        <v>26</v>
      </c>
      <c r="C430" s="4">
        <v>1197831</v>
      </c>
      <c r="D430" s="5">
        <v>44487</v>
      </c>
      <c r="E430" s="4" t="s">
        <v>27</v>
      </c>
      <c r="F430" s="4" t="s">
        <v>28</v>
      </c>
      <c r="G430" s="4" t="s">
        <v>39</v>
      </c>
      <c r="H430" s="6" t="s">
        <v>20</v>
      </c>
      <c r="I430" s="7">
        <v>65</v>
      </c>
      <c r="J430" s="8">
        <v>725</v>
      </c>
      <c r="K430" s="9">
        <v>47125</v>
      </c>
      <c r="L430" s="9">
        <v>18850</v>
      </c>
      <c r="M430" s="10">
        <v>0.39999999999999997</v>
      </c>
      <c r="N430" s="4" t="s">
        <v>24</v>
      </c>
      <c r="O430">
        <f t="shared" si="30"/>
        <v>2021</v>
      </c>
      <c r="P430" t="str">
        <f t="shared" si="31"/>
        <v>Oct</v>
      </c>
      <c r="Q430" t="str">
        <f t="shared" si="32"/>
        <v>Q4</v>
      </c>
      <c r="R430" t="str">
        <f t="shared" si="33"/>
        <v>Footwear</v>
      </c>
      <c r="S430" s="11">
        <f t="shared" si="34"/>
        <v>26</v>
      </c>
      <c r="T430" s="12"/>
    </row>
    <row r="431" spans="2:20" ht="14.25" customHeight="1" x14ac:dyDescent="0.35">
      <c r="B431" s="4" t="s">
        <v>26</v>
      </c>
      <c r="C431" s="4">
        <v>1197831</v>
      </c>
      <c r="D431" s="5">
        <v>44488</v>
      </c>
      <c r="E431" s="4" t="s">
        <v>27</v>
      </c>
      <c r="F431" s="4" t="s">
        <v>28</v>
      </c>
      <c r="G431" s="4" t="s">
        <v>39</v>
      </c>
      <c r="H431" s="6" t="s">
        <v>21</v>
      </c>
      <c r="I431" s="7">
        <v>65</v>
      </c>
      <c r="J431" s="8">
        <v>575</v>
      </c>
      <c r="K431" s="9">
        <v>37375</v>
      </c>
      <c r="L431" s="9">
        <v>18687.5</v>
      </c>
      <c r="M431" s="10">
        <v>0.5</v>
      </c>
      <c r="N431" s="4" t="s">
        <v>24</v>
      </c>
      <c r="O431">
        <f t="shared" si="30"/>
        <v>2021</v>
      </c>
      <c r="P431" t="str">
        <f t="shared" si="31"/>
        <v>Oct</v>
      </c>
      <c r="Q431" t="str">
        <f t="shared" si="32"/>
        <v>Q4</v>
      </c>
      <c r="R431" t="str">
        <f t="shared" si="33"/>
        <v>Footwear</v>
      </c>
      <c r="S431" s="11">
        <f t="shared" si="34"/>
        <v>32.5</v>
      </c>
      <c r="T431" s="12"/>
    </row>
    <row r="432" spans="2:20" ht="14.25" customHeight="1" x14ac:dyDescent="0.35">
      <c r="B432" s="4" t="s">
        <v>26</v>
      </c>
      <c r="C432" s="4">
        <v>1197831</v>
      </c>
      <c r="D432" s="5">
        <v>44489</v>
      </c>
      <c r="E432" s="4" t="s">
        <v>27</v>
      </c>
      <c r="F432" s="4" t="s">
        <v>28</v>
      </c>
      <c r="G432" s="4" t="s">
        <v>39</v>
      </c>
      <c r="H432" s="6" t="s">
        <v>22</v>
      </c>
      <c r="I432" s="7">
        <v>60</v>
      </c>
      <c r="J432" s="8">
        <v>525</v>
      </c>
      <c r="K432" s="9">
        <v>31500</v>
      </c>
      <c r="L432" s="9">
        <v>11025</v>
      </c>
      <c r="M432" s="10">
        <v>0.35</v>
      </c>
      <c r="N432" s="4" t="s">
        <v>24</v>
      </c>
      <c r="O432">
        <f t="shared" si="30"/>
        <v>2021</v>
      </c>
      <c r="P432" t="str">
        <f t="shared" si="31"/>
        <v>Oct</v>
      </c>
      <c r="Q432" t="str">
        <f t="shared" si="32"/>
        <v>Q4</v>
      </c>
      <c r="R432" t="str">
        <f t="shared" si="33"/>
        <v>Apparel</v>
      </c>
      <c r="S432" s="11">
        <f t="shared" si="34"/>
        <v>21</v>
      </c>
      <c r="T432" s="12"/>
    </row>
    <row r="433" spans="2:20" ht="14.25" customHeight="1" x14ac:dyDescent="0.35">
      <c r="B433" s="4" t="s">
        <v>26</v>
      </c>
      <c r="C433" s="4">
        <v>1197831</v>
      </c>
      <c r="D433" s="5">
        <v>44490</v>
      </c>
      <c r="E433" s="4" t="s">
        <v>27</v>
      </c>
      <c r="F433" s="4" t="s">
        <v>28</v>
      </c>
      <c r="G433" s="4" t="s">
        <v>39</v>
      </c>
      <c r="H433" s="6" t="s">
        <v>23</v>
      </c>
      <c r="I433" s="7">
        <v>70</v>
      </c>
      <c r="J433" s="8">
        <v>775</v>
      </c>
      <c r="K433" s="9">
        <v>54250</v>
      </c>
      <c r="L433" s="9">
        <v>29837.500000000004</v>
      </c>
      <c r="M433" s="10">
        <v>0.55000000000000004</v>
      </c>
      <c r="N433" s="4" t="s">
        <v>24</v>
      </c>
      <c r="O433">
        <f t="shared" si="30"/>
        <v>2021</v>
      </c>
      <c r="P433" t="str">
        <f t="shared" si="31"/>
        <v>Oct</v>
      </c>
      <c r="Q433" t="str">
        <f t="shared" si="32"/>
        <v>Q4</v>
      </c>
      <c r="R433" t="str">
        <f t="shared" si="33"/>
        <v>Apparel</v>
      </c>
      <c r="S433" s="11">
        <f t="shared" si="34"/>
        <v>38.500000000000007</v>
      </c>
      <c r="T433" s="12"/>
    </row>
    <row r="434" spans="2:20" ht="14.25" customHeight="1" x14ac:dyDescent="0.35">
      <c r="B434" s="4" t="s">
        <v>14</v>
      </c>
      <c r="C434" s="4">
        <v>1185732</v>
      </c>
      <c r="D434" s="5">
        <v>44491</v>
      </c>
      <c r="E434" s="4" t="s">
        <v>27</v>
      </c>
      <c r="F434" s="4" t="s">
        <v>28</v>
      </c>
      <c r="G434" s="4" t="s">
        <v>39</v>
      </c>
      <c r="H434" s="6" t="s">
        <v>17</v>
      </c>
      <c r="I434" s="7">
        <v>45</v>
      </c>
      <c r="J434" s="8">
        <v>425</v>
      </c>
      <c r="K434" s="9">
        <v>19125</v>
      </c>
      <c r="L434" s="9">
        <v>10518.75</v>
      </c>
      <c r="M434" s="10">
        <v>0.55000000000000004</v>
      </c>
      <c r="N434" s="4" t="s">
        <v>24</v>
      </c>
      <c r="O434">
        <f t="shared" si="30"/>
        <v>2021</v>
      </c>
      <c r="P434" t="str">
        <f t="shared" si="31"/>
        <v>Oct</v>
      </c>
      <c r="Q434" t="str">
        <f t="shared" si="32"/>
        <v>Q4</v>
      </c>
      <c r="R434" t="str">
        <f t="shared" si="33"/>
        <v>Footwear</v>
      </c>
      <c r="S434" s="11">
        <f t="shared" si="34"/>
        <v>24.75</v>
      </c>
      <c r="T434" s="12"/>
    </row>
    <row r="435" spans="2:20" ht="14.25" customHeight="1" x14ac:dyDescent="0.35">
      <c r="B435" s="4" t="s">
        <v>14</v>
      </c>
      <c r="C435" s="4">
        <v>1185732</v>
      </c>
      <c r="D435" s="5">
        <v>44492</v>
      </c>
      <c r="E435" s="4" t="s">
        <v>27</v>
      </c>
      <c r="F435" s="4" t="s">
        <v>28</v>
      </c>
      <c r="G435" s="4" t="s">
        <v>39</v>
      </c>
      <c r="H435" s="6" t="s">
        <v>19</v>
      </c>
      <c r="I435" s="7">
        <v>45</v>
      </c>
      <c r="J435" s="8">
        <v>225</v>
      </c>
      <c r="K435" s="9">
        <v>10125</v>
      </c>
      <c r="L435" s="9">
        <v>3543.75</v>
      </c>
      <c r="M435" s="10">
        <v>0.35</v>
      </c>
      <c r="N435" s="4" t="s">
        <v>24</v>
      </c>
      <c r="O435">
        <f t="shared" si="30"/>
        <v>2021</v>
      </c>
      <c r="P435" t="str">
        <f t="shared" si="31"/>
        <v>Oct</v>
      </c>
      <c r="Q435" t="str">
        <f t="shared" si="32"/>
        <v>Q4</v>
      </c>
      <c r="R435" t="str">
        <f t="shared" si="33"/>
        <v>Footwear</v>
      </c>
      <c r="S435" s="11">
        <f t="shared" si="34"/>
        <v>15.75</v>
      </c>
      <c r="T435" s="12"/>
    </row>
    <row r="436" spans="2:20" ht="14.25" customHeight="1" x14ac:dyDescent="0.35">
      <c r="B436" s="4" t="s">
        <v>14</v>
      </c>
      <c r="C436" s="4">
        <v>1185732</v>
      </c>
      <c r="D436" s="5">
        <v>44493</v>
      </c>
      <c r="E436" s="4" t="s">
        <v>27</v>
      </c>
      <c r="F436" s="4" t="s">
        <v>28</v>
      </c>
      <c r="G436" s="4" t="s">
        <v>39</v>
      </c>
      <c r="H436" s="6" t="s">
        <v>20</v>
      </c>
      <c r="I436" s="7">
        <v>35</v>
      </c>
      <c r="J436" s="8">
        <v>225</v>
      </c>
      <c r="K436" s="9">
        <v>7875</v>
      </c>
      <c r="L436" s="9">
        <v>3149.9999999999995</v>
      </c>
      <c r="M436" s="10">
        <v>0.39999999999999997</v>
      </c>
      <c r="N436" s="4" t="s">
        <v>24</v>
      </c>
      <c r="O436">
        <f t="shared" si="30"/>
        <v>2021</v>
      </c>
      <c r="P436" t="str">
        <f t="shared" si="31"/>
        <v>Oct</v>
      </c>
      <c r="Q436" t="str">
        <f t="shared" si="32"/>
        <v>Q4</v>
      </c>
      <c r="R436" t="str">
        <f t="shared" si="33"/>
        <v>Footwear</v>
      </c>
      <c r="S436" s="11">
        <f t="shared" si="34"/>
        <v>13.999999999999998</v>
      </c>
      <c r="T436" s="12"/>
    </row>
    <row r="437" spans="2:20" ht="14.25" customHeight="1" x14ac:dyDescent="0.35">
      <c r="B437" s="4" t="s">
        <v>14</v>
      </c>
      <c r="C437" s="4">
        <v>1185732</v>
      </c>
      <c r="D437" s="5">
        <v>44494</v>
      </c>
      <c r="E437" s="4" t="s">
        <v>27</v>
      </c>
      <c r="F437" s="4" t="s">
        <v>28</v>
      </c>
      <c r="G437" s="4" t="s">
        <v>39</v>
      </c>
      <c r="H437" s="6" t="s">
        <v>21</v>
      </c>
      <c r="I437" s="7">
        <v>40</v>
      </c>
      <c r="J437" s="8">
        <v>75</v>
      </c>
      <c r="K437" s="9">
        <v>3000</v>
      </c>
      <c r="L437" s="9">
        <v>1200</v>
      </c>
      <c r="M437" s="10">
        <v>0.39999999999999997</v>
      </c>
      <c r="N437" s="4" t="s">
        <v>24</v>
      </c>
      <c r="O437">
        <f t="shared" si="30"/>
        <v>2021</v>
      </c>
      <c r="P437" t="str">
        <f t="shared" si="31"/>
        <v>Oct</v>
      </c>
      <c r="Q437" t="str">
        <f t="shared" si="32"/>
        <v>Q4</v>
      </c>
      <c r="R437" t="str">
        <f t="shared" si="33"/>
        <v>Footwear</v>
      </c>
      <c r="S437" s="11">
        <f t="shared" si="34"/>
        <v>16</v>
      </c>
      <c r="T437" s="12"/>
    </row>
    <row r="438" spans="2:20" ht="14.25" customHeight="1" x14ac:dyDescent="0.35">
      <c r="B438" s="4" t="s">
        <v>14</v>
      </c>
      <c r="C438" s="4">
        <v>1185732</v>
      </c>
      <c r="D438" s="5">
        <v>44495</v>
      </c>
      <c r="E438" s="4" t="s">
        <v>15</v>
      </c>
      <c r="F438" s="4" t="s">
        <v>40</v>
      </c>
      <c r="G438" s="4" t="s">
        <v>41</v>
      </c>
      <c r="H438" s="6" t="s">
        <v>22</v>
      </c>
      <c r="I438" s="7">
        <v>54.999999999999993</v>
      </c>
      <c r="J438" s="8">
        <v>125</v>
      </c>
      <c r="K438" s="9">
        <v>6874.9999999999991</v>
      </c>
      <c r="L438" s="9">
        <v>2406.2499999999995</v>
      </c>
      <c r="M438" s="10">
        <v>0.35</v>
      </c>
      <c r="N438" s="4" t="s">
        <v>24</v>
      </c>
      <c r="O438">
        <f t="shared" si="30"/>
        <v>2021</v>
      </c>
      <c r="P438" t="str">
        <f t="shared" si="31"/>
        <v>Oct</v>
      </c>
      <c r="Q438" t="str">
        <f t="shared" si="32"/>
        <v>Q4</v>
      </c>
      <c r="R438" t="str">
        <f t="shared" si="33"/>
        <v>Apparel</v>
      </c>
      <c r="S438" s="11">
        <f t="shared" si="34"/>
        <v>19.249999999999996</v>
      </c>
      <c r="T438" s="12"/>
    </row>
    <row r="439" spans="2:20" ht="14.25" customHeight="1" x14ac:dyDescent="0.35">
      <c r="B439" s="4" t="s">
        <v>14</v>
      </c>
      <c r="C439" s="4">
        <v>1185732</v>
      </c>
      <c r="D439" s="5">
        <v>44496</v>
      </c>
      <c r="E439" s="4" t="s">
        <v>15</v>
      </c>
      <c r="F439" s="4" t="s">
        <v>40</v>
      </c>
      <c r="G439" s="4" t="s">
        <v>41</v>
      </c>
      <c r="H439" s="6" t="s">
        <v>23</v>
      </c>
      <c r="I439" s="7">
        <v>45</v>
      </c>
      <c r="J439" s="8">
        <v>225</v>
      </c>
      <c r="K439" s="9">
        <v>10125</v>
      </c>
      <c r="L439" s="9">
        <v>3037.5</v>
      </c>
      <c r="M439" s="10">
        <v>0.3</v>
      </c>
      <c r="N439" s="4" t="s">
        <v>24</v>
      </c>
      <c r="O439">
        <f t="shared" si="30"/>
        <v>2021</v>
      </c>
      <c r="P439" t="str">
        <f t="shared" si="31"/>
        <v>Oct</v>
      </c>
      <c r="Q439" t="str">
        <f t="shared" si="32"/>
        <v>Q4</v>
      </c>
      <c r="R439" t="str">
        <f t="shared" si="33"/>
        <v>Apparel</v>
      </c>
      <c r="S439" s="11">
        <f t="shared" si="34"/>
        <v>13.5</v>
      </c>
      <c r="T439" s="12"/>
    </row>
    <row r="440" spans="2:20" ht="14.25" customHeight="1" x14ac:dyDescent="0.35">
      <c r="B440" s="4" t="s">
        <v>14</v>
      </c>
      <c r="C440" s="4">
        <v>1185732</v>
      </c>
      <c r="D440" s="5">
        <v>44497</v>
      </c>
      <c r="E440" s="4" t="s">
        <v>15</v>
      </c>
      <c r="F440" s="4" t="s">
        <v>40</v>
      </c>
      <c r="G440" s="4" t="s">
        <v>41</v>
      </c>
      <c r="H440" s="6" t="s">
        <v>17</v>
      </c>
      <c r="I440" s="7">
        <v>45</v>
      </c>
      <c r="J440" s="8">
        <v>475</v>
      </c>
      <c r="K440" s="9">
        <v>21375</v>
      </c>
      <c r="L440" s="9">
        <v>11756.250000000002</v>
      </c>
      <c r="M440" s="10">
        <v>0.55000000000000004</v>
      </c>
      <c r="N440" s="4" t="s">
        <v>24</v>
      </c>
      <c r="O440">
        <f t="shared" si="30"/>
        <v>2021</v>
      </c>
      <c r="P440" t="str">
        <f t="shared" si="31"/>
        <v>Oct</v>
      </c>
      <c r="Q440" t="str">
        <f t="shared" si="32"/>
        <v>Q4</v>
      </c>
      <c r="R440" t="str">
        <f t="shared" si="33"/>
        <v>Footwear</v>
      </c>
      <c r="S440" s="11">
        <f t="shared" si="34"/>
        <v>24.750000000000004</v>
      </c>
      <c r="T440" s="12"/>
    </row>
    <row r="441" spans="2:20" ht="14.25" customHeight="1" x14ac:dyDescent="0.35">
      <c r="B441" s="4" t="s">
        <v>14</v>
      </c>
      <c r="C441" s="4">
        <v>1185732</v>
      </c>
      <c r="D441" s="5">
        <v>44498</v>
      </c>
      <c r="E441" s="4" t="s">
        <v>15</v>
      </c>
      <c r="F441" s="4" t="s">
        <v>40</v>
      </c>
      <c r="G441" s="4" t="s">
        <v>41</v>
      </c>
      <c r="H441" s="6" t="s">
        <v>19</v>
      </c>
      <c r="I441" s="7">
        <v>45</v>
      </c>
      <c r="J441" s="8">
        <v>125</v>
      </c>
      <c r="K441" s="9">
        <v>5625</v>
      </c>
      <c r="L441" s="9">
        <v>1968.7499999999998</v>
      </c>
      <c r="M441" s="10">
        <v>0.35</v>
      </c>
      <c r="N441" s="4" t="s">
        <v>24</v>
      </c>
      <c r="O441">
        <f t="shared" si="30"/>
        <v>2021</v>
      </c>
      <c r="P441" t="str">
        <f t="shared" si="31"/>
        <v>Oct</v>
      </c>
      <c r="Q441" t="str">
        <f t="shared" si="32"/>
        <v>Q4</v>
      </c>
      <c r="R441" t="str">
        <f t="shared" si="33"/>
        <v>Footwear</v>
      </c>
      <c r="S441" s="11">
        <f t="shared" si="34"/>
        <v>15.749999999999998</v>
      </c>
      <c r="T441" s="12"/>
    </row>
    <row r="442" spans="2:20" ht="14.25" customHeight="1" x14ac:dyDescent="0.35">
      <c r="B442" s="4" t="s">
        <v>14</v>
      </c>
      <c r="C442" s="4">
        <v>1185732</v>
      </c>
      <c r="D442" s="5">
        <v>44499</v>
      </c>
      <c r="E442" s="4" t="s">
        <v>15</v>
      </c>
      <c r="F442" s="4" t="s">
        <v>40</v>
      </c>
      <c r="G442" s="4" t="s">
        <v>41</v>
      </c>
      <c r="H442" s="6" t="s">
        <v>20</v>
      </c>
      <c r="I442" s="7">
        <v>35</v>
      </c>
      <c r="J442" s="8">
        <v>175</v>
      </c>
      <c r="K442" s="9">
        <v>6125</v>
      </c>
      <c r="L442" s="9">
        <v>2450</v>
      </c>
      <c r="M442" s="10">
        <v>0.39999999999999997</v>
      </c>
      <c r="N442" s="4" t="s">
        <v>24</v>
      </c>
      <c r="O442">
        <f t="shared" si="30"/>
        <v>2021</v>
      </c>
      <c r="P442" t="str">
        <f t="shared" si="31"/>
        <v>Oct</v>
      </c>
      <c r="Q442" t="str">
        <f t="shared" si="32"/>
        <v>Q4</v>
      </c>
      <c r="R442" t="str">
        <f t="shared" si="33"/>
        <v>Footwear</v>
      </c>
      <c r="S442" s="11">
        <f t="shared" si="34"/>
        <v>14</v>
      </c>
      <c r="T442" s="12"/>
    </row>
    <row r="443" spans="2:20" ht="14.25" customHeight="1" x14ac:dyDescent="0.35">
      <c r="B443" s="4" t="s">
        <v>14</v>
      </c>
      <c r="C443" s="4">
        <v>1185732</v>
      </c>
      <c r="D443" s="5">
        <v>44500</v>
      </c>
      <c r="E443" s="4" t="s">
        <v>15</v>
      </c>
      <c r="F443" s="4" t="s">
        <v>40</v>
      </c>
      <c r="G443" s="4" t="s">
        <v>41</v>
      </c>
      <c r="H443" s="6" t="s">
        <v>21</v>
      </c>
      <c r="I443" s="7">
        <v>40</v>
      </c>
      <c r="J443" s="8">
        <v>50</v>
      </c>
      <c r="K443" s="9">
        <v>2000</v>
      </c>
      <c r="L443" s="9">
        <v>799.99999999999989</v>
      </c>
      <c r="M443" s="10">
        <v>0.39999999999999997</v>
      </c>
      <c r="N443" s="4" t="s">
        <v>24</v>
      </c>
      <c r="O443">
        <f t="shared" si="30"/>
        <v>2021</v>
      </c>
      <c r="P443" t="str">
        <f t="shared" si="31"/>
        <v>Oct</v>
      </c>
      <c r="Q443" t="str">
        <f t="shared" si="32"/>
        <v>Q4</v>
      </c>
      <c r="R443" t="str">
        <f t="shared" si="33"/>
        <v>Footwear</v>
      </c>
      <c r="S443" s="11">
        <f t="shared" si="34"/>
        <v>15.999999999999998</v>
      </c>
      <c r="T443" s="12"/>
    </row>
    <row r="444" spans="2:20" ht="14.25" customHeight="1" x14ac:dyDescent="0.35">
      <c r="B444" s="4" t="s">
        <v>14</v>
      </c>
      <c r="C444" s="4">
        <v>1185732</v>
      </c>
      <c r="D444" s="5">
        <v>44501</v>
      </c>
      <c r="E444" s="4" t="s">
        <v>15</v>
      </c>
      <c r="F444" s="4" t="s">
        <v>40</v>
      </c>
      <c r="G444" s="4" t="s">
        <v>41</v>
      </c>
      <c r="H444" s="6" t="s">
        <v>22</v>
      </c>
      <c r="I444" s="7">
        <v>54.999999999999993</v>
      </c>
      <c r="J444" s="8">
        <v>125</v>
      </c>
      <c r="K444" s="9">
        <v>6874.9999999999991</v>
      </c>
      <c r="L444" s="9">
        <v>2406.2499999999995</v>
      </c>
      <c r="M444" s="10">
        <v>0.35</v>
      </c>
      <c r="N444" s="4" t="s">
        <v>24</v>
      </c>
      <c r="O444">
        <f t="shared" si="30"/>
        <v>2021</v>
      </c>
      <c r="P444" t="str">
        <f t="shared" si="31"/>
        <v>Nov</v>
      </c>
      <c r="Q444" t="str">
        <f t="shared" si="32"/>
        <v>Q4</v>
      </c>
      <c r="R444" t="str">
        <f t="shared" si="33"/>
        <v>Apparel</v>
      </c>
      <c r="S444" s="11">
        <f t="shared" si="34"/>
        <v>19.249999999999996</v>
      </c>
      <c r="T444" s="12"/>
    </row>
    <row r="445" spans="2:20" ht="14.25" customHeight="1" x14ac:dyDescent="0.35">
      <c r="B445" s="4" t="s">
        <v>14</v>
      </c>
      <c r="C445" s="4">
        <v>1185732</v>
      </c>
      <c r="D445" s="5">
        <v>44502</v>
      </c>
      <c r="E445" s="4" t="s">
        <v>15</v>
      </c>
      <c r="F445" s="4" t="s">
        <v>40</v>
      </c>
      <c r="G445" s="4" t="s">
        <v>41</v>
      </c>
      <c r="H445" s="6" t="s">
        <v>23</v>
      </c>
      <c r="I445" s="7">
        <v>45</v>
      </c>
      <c r="J445" s="8">
        <v>225</v>
      </c>
      <c r="K445" s="9">
        <v>10125</v>
      </c>
      <c r="L445" s="9">
        <v>3037.5</v>
      </c>
      <c r="M445" s="10">
        <v>0.3</v>
      </c>
      <c r="N445" s="4" t="s">
        <v>24</v>
      </c>
      <c r="O445">
        <f t="shared" si="30"/>
        <v>2021</v>
      </c>
      <c r="P445" t="str">
        <f t="shared" si="31"/>
        <v>Nov</v>
      </c>
      <c r="Q445" t="str">
        <f t="shared" si="32"/>
        <v>Q4</v>
      </c>
      <c r="R445" t="str">
        <f t="shared" si="33"/>
        <v>Apparel</v>
      </c>
      <c r="S445" s="11">
        <f t="shared" si="34"/>
        <v>13.5</v>
      </c>
      <c r="T445" s="12"/>
    </row>
    <row r="446" spans="2:20" ht="14.25" customHeight="1" x14ac:dyDescent="0.35">
      <c r="B446" s="4" t="s">
        <v>14</v>
      </c>
      <c r="C446" s="4">
        <v>1185732</v>
      </c>
      <c r="D446" s="5">
        <v>44503</v>
      </c>
      <c r="E446" s="4" t="s">
        <v>15</v>
      </c>
      <c r="F446" s="4" t="s">
        <v>40</v>
      </c>
      <c r="G446" s="4" t="s">
        <v>41</v>
      </c>
      <c r="H446" s="6" t="s">
        <v>17</v>
      </c>
      <c r="I446" s="7">
        <v>50</v>
      </c>
      <c r="J446" s="8">
        <v>445</v>
      </c>
      <c r="K446" s="9">
        <v>22250</v>
      </c>
      <c r="L446" s="9">
        <v>12237.500000000002</v>
      </c>
      <c r="M446" s="10">
        <v>0.55000000000000004</v>
      </c>
      <c r="N446" s="4" t="s">
        <v>24</v>
      </c>
      <c r="O446">
        <f t="shared" si="30"/>
        <v>2021</v>
      </c>
      <c r="P446" t="str">
        <f t="shared" si="31"/>
        <v>Nov</v>
      </c>
      <c r="Q446" t="str">
        <f t="shared" si="32"/>
        <v>Q4</v>
      </c>
      <c r="R446" t="str">
        <f t="shared" si="33"/>
        <v>Footwear</v>
      </c>
      <c r="S446" s="11">
        <f t="shared" si="34"/>
        <v>27.500000000000004</v>
      </c>
      <c r="T446" s="12"/>
    </row>
    <row r="447" spans="2:20" ht="14.25" customHeight="1" x14ac:dyDescent="0.35">
      <c r="B447" s="4" t="s">
        <v>14</v>
      </c>
      <c r="C447" s="4">
        <v>1185732</v>
      </c>
      <c r="D447" s="5">
        <v>44504</v>
      </c>
      <c r="E447" s="4" t="s">
        <v>15</v>
      </c>
      <c r="F447" s="4" t="s">
        <v>40</v>
      </c>
      <c r="G447" s="4" t="s">
        <v>41</v>
      </c>
      <c r="H447" s="6" t="s">
        <v>19</v>
      </c>
      <c r="I447" s="7">
        <v>50</v>
      </c>
      <c r="J447" s="8">
        <v>150</v>
      </c>
      <c r="K447" s="9">
        <v>7500</v>
      </c>
      <c r="L447" s="9">
        <v>2625</v>
      </c>
      <c r="M447" s="10">
        <v>0.35</v>
      </c>
      <c r="N447" s="4" t="s">
        <v>24</v>
      </c>
      <c r="O447">
        <f t="shared" si="30"/>
        <v>2021</v>
      </c>
      <c r="P447" t="str">
        <f t="shared" si="31"/>
        <v>Nov</v>
      </c>
      <c r="Q447" t="str">
        <f t="shared" si="32"/>
        <v>Q4</v>
      </c>
      <c r="R447" t="str">
        <f t="shared" si="33"/>
        <v>Footwear</v>
      </c>
      <c r="S447" s="11">
        <f t="shared" si="34"/>
        <v>17.5</v>
      </c>
      <c r="T447" s="12"/>
    </row>
    <row r="448" spans="2:20" ht="14.25" customHeight="1" x14ac:dyDescent="0.35">
      <c r="B448" s="4" t="s">
        <v>14</v>
      </c>
      <c r="C448" s="4">
        <v>1185732</v>
      </c>
      <c r="D448" s="5">
        <v>44505</v>
      </c>
      <c r="E448" s="4" t="s">
        <v>15</v>
      </c>
      <c r="F448" s="4" t="s">
        <v>40</v>
      </c>
      <c r="G448" s="4" t="s">
        <v>41</v>
      </c>
      <c r="H448" s="6" t="s">
        <v>20</v>
      </c>
      <c r="I448" s="7">
        <v>40</v>
      </c>
      <c r="J448" s="8">
        <v>175</v>
      </c>
      <c r="K448" s="9">
        <v>7000</v>
      </c>
      <c r="L448" s="9">
        <v>2799.9999999999995</v>
      </c>
      <c r="M448" s="10">
        <v>0.39999999999999997</v>
      </c>
      <c r="N448" s="4" t="s">
        <v>24</v>
      </c>
      <c r="O448">
        <f t="shared" si="30"/>
        <v>2021</v>
      </c>
      <c r="P448" t="str">
        <f t="shared" si="31"/>
        <v>Nov</v>
      </c>
      <c r="Q448" t="str">
        <f t="shared" si="32"/>
        <v>Q4</v>
      </c>
      <c r="R448" t="str">
        <f t="shared" si="33"/>
        <v>Footwear</v>
      </c>
      <c r="S448" s="11">
        <f t="shared" si="34"/>
        <v>15.999999999999998</v>
      </c>
      <c r="T448" s="12"/>
    </row>
    <row r="449" spans="2:20" ht="14.25" customHeight="1" x14ac:dyDescent="0.35">
      <c r="B449" s="4" t="s">
        <v>14</v>
      </c>
      <c r="C449" s="4">
        <v>1185732</v>
      </c>
      <c r="D449" s="5">
        <v>44506</v>
      </c>
      <c r="E449" s="4" t="s">
        <v>15</v>
      </c>
      <c r="F449" s="4" t="s">
        <v>40</v>
      </c>
      <c r="G449" s="4" t="s">
        <v>41</v>
      </c>
      <c r="H449" s="6" t="s">
        <v>21</v>
      </c>
      <c r="I449" s="7">
        <v>45</v>
      </c>
      <c r="J449" s="8">
        <v>25</v>
      </c>
      <c r="K449" s="9">
        <v>1125</v>
      </c>
      <c r="L449" s="9">
        <v>449.99999999999994</v>
      </c>
      <c r="M449" s="10">
        <v>0.39999999999999997</v>
      </c>
      <c r="N449" s="4" t="s">
        <v>24</v>
      </c>
      <c r="O449">
        <f t="shared" si="30"/>
        <v>2021</v>
      </c>
      <c r="P449" t="str">
        <f t="shared" si="31"/>
        <v>Nov</v>
      </c>
      <c r="Q449" t="str">
        <f t="shared" si="32"/>
        <v>Q4</v>
      </c>
      <c r="R449" t="str">
        <f t="shared" si="33"/>
        <v>Footwear</v>
      </c>
      <c r="S449" s="11">
        <f t="shared" si="34"/>
        <v>17.999999999999996</v>
      </c>
      <c r="T449" s="12"/>
    </row>
    <row r="450" spans="2:20" ht="14.25" customHeight="1" x14ac:dyDescent="0.35">
      <c r="B450" s="4" t="s">
        <v>14</v>
      </c>
      <c r="C450" s="4">
        <v>1185732</v>
      </c>
      <c r="D450" s="5">
        <v>44507</v>
      </c>
      <c r="E450" s="4" t="s">
        <v>15</v>
      </c>
      <c r="F450" s="4" t="s">
        <v>40</v>
      </c>
      <c r="G450" s="4" t="s">
        <v>41</v>
      </c>
      <c r="H450" s="6" t="s">
        <v>22</v>
      </c>
      <c r="I450" s="7">
        <v>60</v>
      </c>
      <c r="J450" s="8">
        <v>75</v>
      </c>
      <c r="K450" s="9">
        <v>4500</v>
      </c>
      <c r="L450" s="9">
        <v>1350</v>
      </c>
      <c r="M450" s="10">
        <v>0.3</v>
      </c>
      <c r="N450" s="4" t="s">
        <v>24</v>
      </c>
      <c r="O450">
        <f t="shared" si="30"/>
        <v>2021</v>
      </c>
      <c r="P450" t="str">
        <f t="shared" si="31"/>
        <v>Nov</v>
      </c>
      <c r="Q450" t="str">
        <f t="shared" si="32"/>
        <v>Q4</v>
      </c>
      <c r="R450" t="str">
        <f t="shared" si="33"/>
        <v>Apparel</v>
      </c>
      <c r="S450" s="11">
        <f t="shared" si="34"/>
        <v>18</v>
      </c>
      <c r="T450" s="12"/>
    </row>
    <row r="451" spans="2:20" ht="14.25" customHeight="1" x14ac:dyDescent="0.35">
      <c r="B451" s="4" t="s">
        <v>14</v>
      </c>
      <c r="C451" s="4">
        <v>1185732</v>
      </c>
      <c r="D451" s="5">
        <v>44508</v>
      </c>
      <c r="E451" s="4" t="s">
        <v>15</v>
      </c>
      <c r="F451" s="4" t="s">
        <v>40</v>
      </c>
      <c r="G451" s="4" t="s">
        <v>41</v>
      </c>
      <c r="H451" s="6" t="s">
        <v>23</v>
      </c>
      <c r="I451" s="7">
        <v>50</v>
      </c>
      <c r="J451" s="8">
        <v>175</v>
      </c>
      <c r="K451" s="9">
        <v>8750</v>
      </c>
      <c r="L451" s="9">
        <v>2187.5</v>
      </c>
      <c r="M451" s="10">
        <v>0.25</v>
      </c>
      <c r="N451" s="4" t="s">
        <v>24</v>
      </c>
      <c r="O451">
        <f t="shared" si="30"/>
        <v>2021</v>
      </c>
      <c r="P451" t="str">
        <f t="shared" si="31"/>
        <v>Nov</v>
      </c>
      <c r="Q451" t="str">
        <f t="shared" si="32"/>
        <v>Q4</v>
      </c>
      <c r="R451" t="str">
        <f t="shared" si="33"/>
        <v>Apparel</v>
      </c>
      <c r="S451" s="11">
        <f t="shared" si="34"/>
        <v>12.5</v>
      </c>
      <c r="T451" s="12"/>
    </row>
    <row r="452" spans="2:20" ht="14.25" customHeight="1" x14ac:dyDescent="0.35">
      <c r="B452" s="4" t="s">
        <v>14</v>
      </c>
      <c r="C452" s="4">
        <v>1185732</v>
      </c>
      <c r="D452" s="5">
        <v>44509</v>
      </c>
      <c r="E452" s="4" t="s">
        <v>15</v>
      </c>
      <c r="F452" s="4" t="s">
        <v>40</v>
      </c>
      <c r="G452" s="4" t="s">
        <v>41</v>
      </c>
      <c r="H452" s="6" t="s">
        <v>17</v>
      </c>
      <c r="I452" s="7">
        <v>50</v>
      </c>
      <c r="J452" s="8">
        <v>450</v>
      </c>
      <c r="K452" s="9">
        <v>22500</v>
      </c>
      <c r="L452" s="9">
        <v>11250</v>
      </c>
      <c r="M452" s="10">
        <v>0.5</v>
      </c>
      <c r="N452" s="4" t="s">
        <v>24</v>
      </c>
      <c r="O452">
        <f t="shared" si="30"/>
        <v>2021</v>
      </c>
      <c r="P452" t="str">
        <f t="shared" si="31"/>
        <v>Nov</v>
      </c>
      <c r="Q452" t="str">
        <f t="shared" si="32"/>
        <v>Q4</v>
      </c>
      <c r="R452" t="str">
        <f t="shared" si="33"/>
        <v>Footwear</v>
      </c>
      <c r="S452" s="11">
        <f t="shared" si="34"/>
        <v>25</v>
      </c>
      <c r="T452" s="12"/>
    </row>
    <row r="453" spans="2:20" ht="14.25" customHeight="1" x14ac:dyDescent="0.35">
      <c r="B453" s="4" t="s">
        <v>14</v>
      </c>
      <c r="C453" s="4">
        <v>1185732</v>
      </c>
      <c r="D453" s="5">
        <v>44510</v>
      </c>
      <c r="E453" s="4" t="s">
        <v>15</v>
      </c>
      <c r="F453" s="4" t="s">
        <v>40</v>
      </c>
      <c r="G453" s="4" t="s">
        <v>41</v>
      </c>
      <c r="H453" s="6" t="s">
        <v>19</v>
      </c>
      <c r="I453" s="7">
        <v>50</v>
      </c>
      <c r="J453" s="8">
        <v>150</v>
      </c>
      <c r="K453" s="9">
        <v>7500</v>
      </c>
      <c r="L453" s="9">
        <v>2250</v>
      </c>
      <c r="M453" s="10">
        <v>0.3</v>
      </c>
      <c r="N453" s="4" t="s">
        <v>24</v>
      </c>
      <c r="O453">
        <f t="shared" si="30"/>
        <v>2021</v>
      </c>
      <c r="P453" t="str">
        <f t="shared" si="31"/>
        <v>Nov</v>
      </c>
      <c r="Q453" t="str">
        <f t="shared" si="32"/>
        <v>Q4</v>
      </c>
      <c r="R453" t="str">
        <f t="shared" si="33"/>
        <v>Footwear</v>
      </c>
      <c r="S453" s="11">
        <f t="shared" si="34"/>
        <v>15</v>
      </c>
      <c r="T453" s="12"/>
    </row>
    <row r="454" spans="2:20" ht="14.25" customHeight="1" x14ac:dyDescent="0.35">
      <c r="B454" s="4" t="s">
        <v>14</v>
      </c>
      <c r="C454" s="4">
        <v>1185732</v>
      </c>
      <c r="D454" s="5">
        <v>44511</v>
      </c>
      <c r="E454" s="4" t="s">
        <v>15</v>
      </c>
      <c r="F454" s="4" t="s">
        <v>40</v>
      </c>
      <c r="G454" s="4" t="s">
        <v>41</v>
      </c>
      <c r="H454" s="6" t="s">
        <v>20</v>
      </c>
      <c r="I454" s="7">
        <v>40</v>
      </c>
      <c r="J454" s="8">
        <v>150</v>
      </c>
      <c r="K454" s="9">
        <v>6000</v>
      </c>
      <c r="L454" s="9">
        <v>2100</v>
      </c>
      <c r="M454" s="10">
        <v>0.35</v>
      </c>
      <c r="N454" s="4" t="s">
        <v>24</v>
      </c>
      <c r="O454">
        <f t="shared" si="30"/>
        <v>2021</v>
      </c>
      <c r="P454" t="str">
        <f t="shared" si="31"/>
        <v>Nov</v>
      </c>
      <c r="Q454" t="str">
        <f t="shared" si="32"/>
        <v>Q4</v>
      </c>
      <c r="R454" t="str">
        <f t="shared" si="33"/>
        <v>Footwear</v>
      </c>
      <c r="S454" s="11">
        <f t="shared" si="34"/>
        <v>14</v>
      </c>
      <c r="T454" s="12"/>
    </row>
    <row r="455" spans="2:20" ht="14.25" customHeight="1" x14ac:dyDescent="0.35">
      <c r="B455" s="4" t="s">
        <v>14</v>
      </c>
      <c r="C455" s="4">
        <v>1185732</v>
      </c>
      <c r="D455" s="5">
        <v>44512</v>
      </c>
      <c r="E455" s="4" t="s">
        <v>15</v>
      </c>
      <c r="F455" s="4" t="s">
        <v>40</v>
      </c>
      <c r="G455" s="4" t="s">
        <v>41</v>
      </c>
      <c r="H455" s="6" t="s">
        <v>21</v>
      </c>
      <c r="I455" s="7">
        <v>45</v>
      </c>
      <c r="J455" s="8">
        <v>75</v>
      </c>
      <c r="K455" s="9">
        <v>3375</v>
      </c>
      <c r="L455" s="9">
        <v>1181.25</v>
      </c>
      <c r="M455" s="10">
        <v>0.35</v>
      </c>
      <c r="N455" s="4" t="s">
        <v>24</v>
      </c>
      <c r="O455">
        <f t="shared" ref="O455:O518" si="35">YEAR(D455)</f>
        <v>2021</v>
      </c>
      <c r="P455" t="str">
        <f t="shared" ref="P455:P518" si="36">TEXT(D455,"MMM")</f>
        <v>Nov</v>
      </c>
      <c r="Q455" t="str">
        <f t="shared" ref="Q455:Q518" si="37">"Q"&amp;ROUNDUP(MONTH(D455)/3,0)</f>
        <v>Q4</v>
      </c>
      <c r="R455" t="str">
        <f t="shared" ref="R455:R518" si="38">IF(ISNUMBER(SEARCH("Footwear",H455)),"Footwear",IF(ISNUMBER(SEARCH("Apparel",H455)),"Apparel","Accessories"))</f>
        <v>Footwear</v>
      </c>
      <c r="S455" s="11">
        <f t="shared" ref="S455:S518" si="39">L455/J455</f>
        <v>15.75</v>
      </c>
      <c r="T455" s="12"/>
    </row>
    <row r="456" spans="2:20" ht="14.25" customHeight="1" x14ac:dyDescent="0.35">
      <c r="B456" s="4" t="s">
        <v>14</v>
      </c>
      <c r="C456" s="4">
        <v>1185732</v>
      </c>
      <c r="D456" s="5">
        <v>44513</v>
      </c>
      <c r="E456" s="4" t="s">
        <v>15</v>
      </c>
      <c r="F456" s="4" t="s">
        <v>40</v>
      </c>
      <c r="G456" s="4" t="s">
        <v>41</v>
      </c>
      <c r="H456" s="6" t="s">
        <v>22</v>
      </c>
      <c r="I456" s="7">
        <v>60</v>
      </c>
      <c r="J456" s="8">
        <v>75</v>
      </c>
      <c r="K456" s="9">
        <v>4500</v>
      </c>
      <c r="L456" s="9">
        <v>1350</v>
      </c>
      <c r="M456" s="10">
        <v>0.3</v>
      </c>
      <c r="N456" s="4" t="s">
        <v>24</v>
      </c>
      <c r="O456">
        <f t="shared" si="35"/>
        <v>2021</v>
      </c>
      <c r="P456" t="str">
        <f t="shared" si="36"/>
        <v>Nov</v>
      </c>
      <c r="Q456" t="str">
        <f t="shared" si="37"/>
        <v>Q4</v>
      </c>
      <c r="R456" t="str">
        <f t="shared" si="38"/>
        <v>Apparel</v>
      </c>
      <c r="S456" s="11">
        <f t="shared" si="39"/>
        <v>18</v>
      </c>
      <c r="T456" s="12"/>
    </row>
    <row r="457" spans="2:20" ht="14.25" customHeight="1" x14ac:dyDescent="0.35">
      <c r="B457" s="4" t="s">
        <v>14</v>
      </c>
      <c r="C457" s="4">
        <v>1185732</v>
      </c>
      <c r="D457" s="5">
        <v>44514</v>
      </c>
      <c r="E457" s="4" t="s">
        <v>15</v>
      </c>
      <c r="F457" s="4" t="s">
        <v>40</v>
      </c>
      <c r="G457" s="4" t="s">
        <v>41</v>
      </c>
      <c r="H457" s="6" t="s">
        <v>23</v>
      </c>
      <c r="I457" s="7">
        <v>50</v>
      </c>
      <c r="J457" s="8">
        <v>200</v>
      </c>
      <c r="K457" s="9">
        <v>10000</v>
      </c>
      <c r="L457" s="9">
        <v>2500</v>
      </c>
      <c r="M457" s="10">
        <v>0.25</v>
      </c>
      <c r="N457" s="4" t="s">
        <v>24</v>
      </c>
      <c r="O457">
        <f t="shared" si="35"/>
        <v>2021</v>
      </c>
      <c r="P457" t="str">
        <f t="shared" si="36"/>
        <v>Nov</v>
      </c>
      <c r="Q457" t="str">
        <f t="shared" si="37"/>
        <v>Q4</v>
      </c>
      <c r="R457" t="str">
        <f t="shared" si="38"/>
        <v>Apparel</v>
      </c>
      <c r="S457" s="11">
        <f t="shared" si="39"/>
        <v>12.5</v>
      </c>
      <c r="T457" s="12"/>
    </row>
    <row r="458" spans="2:20" ht="14.25" customHeight="1" x14ac:dyDescent="0.35">
      <c r="B458" s="4" t="s">
        <v>14</v>
      </c>
      <c r="C458" s="4">
        <v>1185732</v>
      </c>
      <c r="D458" s="5">
        <v>44515</v>
      </c>
      <c r="E458" s="4" t="s">
        <v>15</v>
      </c>
      <c r="F458" s="4" t="s">
        <v>40</v>
      </c>
      <c r="G458" s="4" t="s">
        <v>41</v>
      </c>
      <c r="H458" s="6" t="s">
        <v>17</v>
      </c>
      <c r="I458" s="7">
        <v>60</v>
      </c>
      <c r="J458" s="8">
        <v>470</v>
      </c>
      <c r="K458" s="9">
        <v>28200</v>
      </c>
      <c r="L458" s="9">
        <v>14100</v>
      </c>
      <c r="M458" s="10">
        <v>0.5</v>
      </c>
      <c r="N458" s="4" t="s">
        <v>24</v>
      </c>
      <c r="O458">
        <f t="shared" si="35"/>
        <v>2021</v>
      </c>
      <c r="P458" t="str">
        <f t="shared" si="36"/>
        <v>Nov</v>
      </c>
      <c r="Q458" t="str">
        <f t="shared" si="37"/>
        <v>Q4</v>
      </c>
      <c r="R458" t="str">
        <f t="shared" si="38"/>
        <v>Footwear</v>
      </c>
      <c r="S458" s="11">
        <f t="shared" si="39"/>
        <v>30</v>
      </c>
      <c r="T458" s="12"/>
    </row>
    <row r="459" spans="2:20" ht="14.25" customHeight="1" x14ac:dyDescent="0.35">
      <c r="B459" s="4" t="s">
        <v>14</v>
      </c>
      <c r="C459" s="4">
        <v>1185732</v>
      </c>
      <c r="D459" s="5">
        <v>44516</v>
      </c>
      <c r="E459" s="4" t="s">
        <v>15</v>
      </c>
      <c r="F459" s="4" t="s">
        <v>40</v>
      </c>
      <c r="G459" s="4" t="s">
        <v>41</v>
      </c>
      <c r="H459" s="6" t="s">
        <v>19</v>
      </c>
      <c r="I459" s="7">
        <v>60.000000000000007</v>
      </c>
      <c r="J459" s="8">
        <v>175</v>
      </c>
      <c r="K459" s="9">
        <v>10500.000000000002</v>
      </c>
      <c r="L459" s="9">
        <v>3150.0000000000005</v>
      </c>
      <c r="M459" s="10">
        <v>0.3</v>
      </c>
      <c r="N459" s="4" t="s">
        <v>24</v>
      </c>
      <c r="O459">
        <f t="shared" si="35"/>
        <v>2021</v>
      </c>
      <c r="P459" t="str">
        <f t="shared" si="36"/>
        <v>Nov</v>
      </c>
      <c r="Q459" t="str">
        <f t="shared" si="37"/>
        <v>Q4</v>
      </c>
      <c r="R459" t="str">
        <f t="shared" si="38"/>
        <v>Footwear</v>
      </c>
      <c r="S459" s="11">
        <f t="shared" si="39"/>
        <v>18.000000000000004</v>
      </c>
      <c r="T459" s="12"/>
    </row>
    <row r="460" spans="2:20" ht="14.25" customHeight="1" x14ac:dyDescent="0.35">
      <c r="B460" s="4" t="s">
        <v>14</v>
      </c>
      <c r="C460" s="4">
        <v>1185732</v>
      </c>
      <c r="D460" s="5">
        <v>44517</v>
      </c>
      <c r="E460" s="4" t="s">
        <v>15</v>
      </c>
      <c r="F460" s="4" t="s">
        <v>40</v>
      </c>
      <c r="G460" s="4" t="s">
        <v>41</v>
      </c>
      <c r="H460" s="6" t="s">
        <v>20</v>
      </c>
      <c r="I460" s="7">
        <v>55.000000000000007</v>
      </c>
      <c r="J460" s="8">
        <v>150</v>
      </c>
      <c r="K460" s="9">
        <v>8250.0000000000018</v>
      </c>
      <c r="L460" s="9">
        <v>2887.5000000000005</v>
      </c>
      <c r="M460" s="10">
        <v>0.35</v>
      </c>
      <c r="N460" s="4" t="s">
        <v>24</v>
      </c>
      <c r="O460">
        <f t="shared" si="35"/>
        <v>2021</v>
      </c>
      <c r="P460" t="str">
        <f t="shared" si="36"/>
        <v>Nov</v>
      </c>
      <c r="Q460" t="str">
        <f t="shared" si="37"/>
        <v>Q4</v>
      </c>
      <c r="R460" t="str">
        <f t="shared" si="38"/>
        <v>Footwear</v>
      </c>
      <c r="S460" s="11">
        <f t="shared" si="39"/>
        <v>19.250000000000004</v>
      </c>
      <c r="T460" s="12"/>
    </row>
    <row r="461" spans="2:20" ht="14.25" customHeight="1" x14ac:dyDescent="0.35">
      <c r="B461" s="4" t="s">
        <v>14</v>
      </c>
      <c r="C461" s="4">
        <v>1185732</v>
      </c>
      <c r="D461" s="5">
        <v>44518</v>
      </c>
      <c r="E461" s="4" t="s">
        <v>15</v>
      </c>
      <c r="F461" s="4" t="s">
        <v>40</v>
      </c>
      <c r="G461" s="4" t="s">
        <v>41</v>
      </c>
      <c r="H461" s="6" t="s">
        <v>21</v>
      </c>
      <c r="I461" s="7">
        <v>55.000000000000007</v>
      </c>
      <c r="J461" s="8">
        <v>100</v>
      </c>
      <c r="K461" s="9">
        <v>5500.0000000000009</v>
      </c>
      <c r="L461" s="9">
        <v>1925.0000000000002</v>
      </c>
      <c r="M461" s="10">
        <v>0.35</v>
      </c>
      <c r="N461" s="4" t="s">
        <v>24</v>
      </c>
      <c r="O461">
        <f t="shared" si="35"/>
        <v>2021</v>
      </c>
      <c r="P461" t="str">
        <f t="shared" si="36"/>
        <v>Nov</v>
      </c>
      <c r="Q461" t="str">
        <f t="shared" si="37"/>
        <v>Q4</v>
      </c>
      <c r="R461" t="str">
        <f t="shared" si="38"/>
        <v>Footwear</v>
      </c>
      <c r="S461" s="11">
        <f t="shared" si="39"/>
        <v>19.250000000000004</v>
      </c>
      <c r="T461" s="12"/>
    </row>
    <row r="462" spans="2:20" ht="14.25" customHeight="1" x14ac:dyDescent="0.35">
      <c r="B462" s="4" t="s">
        <v>14</v>
      </c>
      <c r="C462" s="4">
        <v>1185732</v>
      </c>
      <c r="D462" s="5">
        <v>44519</v>
      </c>
      <c r="E462" s="4" t="s">
        <v>15</v>
      </c>
      <c r="F462" s="4" t="s">
        <v>40</v>
      </c>
      <c r="G462" s="4" t="s">
        <v>41</v>
      </c>
      <c r="H462" s="6" t="s">
        <v>22</v>
      </c>
      <c r="I462" s="7">
        <v>65</v>
      </c>
      <c r="J462" s="8">
        <v>125</v>
      </c>
      <c r="K462" s="9">
        <v>8125</v>
      </c>
      <c r="L462" s="9">
        <v>2437.5</v>
      </c>
      <c r="M462" s="10">
        <v>0.3</v>
      </c>
      <c r="N462" s="4" t="s">
        <v>24</v>
      </c>
      <c r="O462">
        <f t="shared" si="35"/>
        <v>2021</v>
      </c>
      <c r="P462" t="str">
        <f t="shared" si="36"/>
        <v>Nov</v>
      </c>
      <c r="Q462" t="str">
        <f t="shared" si="37"/>
        <v>Q4</v>
      </c>
      <c r="R462" t="str">
        <f t="shared" si="38"/>
        <v>Apparel</v>
      </c>
      <c r="S462" s="11">
        <f t="shared" si="39"/>
        <v>19.5</v>
      </c>
      <c r="T462" s="12"/>
    </row>
    <row r="463" spans="2:20" ht="14.25" customHeight="1" x14ac:dyDescent="0.35">
      <c r="B463" s="4" t="s">
        <v>14</v>
      </c>
      <c r="C463" s="4">
        <v>1185732</v>
      </c>
      <c r="D463" s="5">
        <v>44520</v>
      </c>
      <c r="E463" s="4" t="s">
        <v>15</v>
      </c>
      <c r="F463" s="4" t="s">
        <v>40</v>
      </c>
      <c r="G463" s="4" t="s">
        <v>41</v>
      </c>
      <c r="H463" s="6" t="s">
        <v>23</v>
      </c>
      <c r="I463" s="7">
        <v>70</v>
      </c>
      <c r="J463" s="8">
        <v>250</v>
      </c>
      <c r="K463" s="9">
        <v>17500</v>
      </c>
      <c r="L463" s="9">
        <v>5250</v>
      </c>
      <c r="M463" s="10">
        <v>0.3</v>
      </c>
      <c r="N463" s="4" t="s">
        <v>24</v>
      </c>
      <c r="O463">
        <f t="shared" si="35"/>
        <v>2021</v>
      </c>
      <c r="P463" t="str">
        <f t="shared" si="36"/>
        <v>Nov</v>
      </c>
      <c r="Q463" t="str">
        <f t="shared" si="37"/>
        <v>Q4</v>
      </c>
      <c r="R463" t="str">
        <f t="shared" si="38"/>
        <v>Apparel</v>
      </c>
      <c r="S463" s="11">
        <f t="shared" si="39"/>
        <v>21</v>
      </c>
      <c r="T463" s="12"/>
    </row>
    <row r="464" spans="2:20" ht="14.25" customHeight="1" x14ac:dyDescent="0.35">
      <c r="B464" s="4" t="s">
        <v>14</v>
      </c>
      <c r="C464" s="4">
        <v>1185732</v>
      </c>
      <c r="D464" s="5">
        <v>44521</v>
      </c>
      <c r="E464" s="4" t="s">
        <v>15</v>
      </c>
      <c r="F464" s="4" t="s">
        <v>40</v>
      </c>
      <c r="G464" s="4" t="s">
        <v>41</v>
      </c>
      <c r="H464" s="6" t="s">
        <v>17</v>
      </c>
      <c r="I464" s="7">
        <v>65</v>
      </c>
      <c r="J464" s="8">
        <v>500</v>
      </c>
      <c r="K464" s="9">
        <v>32500</v>
      </c>
      <c r="L464" s="9">
        <v>17875</v>
      </c>
      <c r="M464" s="10">
        <v>0.55000000000000004</v>
      </c>
      <c r="N464" s="4" t="s">
        <v>24</v>
      </c>
      <c r="O464">
        <f t="shared" si="35"/>
        <v>2021</v>
      </c>
      <c r="P464" t="str">
        <f t="shared" si="36"/>
        <v>Nov</v>
      </c>
      <c r="Q464" t="str">
        <f t="shared" si="37"/>
        <v>Q4</v>
      </c>
      <c r="R464" t="str">
        <f t="shared" si="38"/>
        <v>Footwear</v>
      </c>
      <c r="S464" s="11">
        <f t="shared" si="39"/>
        <v>35.75</v>
      </c>
      <c r="T464" s="12"/>
    </row>
    <row r="465" spans="2:20" ht="14.25" customHeight="1" x14ac:dyDescent="0.35">
      <c r="B465" s="4" t="s">
        <v>14</v>
      </c>
      <c r="C465" s="4">
        <v>1185732</v>
      </c>
      <c r="D465" s="5">
        <v>44522</v>
      </c>
      <c r="E465" s="4" t="s">
        <v>15</v>
      </c>
      <c r="F465" s="4" t="s">
        <v>40</v>
      </c>
      <c r="G465" s="4" t="s">
        <v>41</v>
      </c>
      <c r="H465" s="6" t="s">
        <v>19</v>
      </c>
      <c r="I465" s="7">
        <v>60.000000000000007</v>
      </c>
      <c r="J465" s="8">
        <v>250</v>
      </c>
      <c r="K465" s="9">
        <v>15000.000000000002</v>
      </c>
      <c r="L465" s="9">
        <v>5250</v>
      </c>
      <c r="M465" s="10">
        <v>0.35</v>
      </c>
      <c r="N465" s="4" t="s">
        <v>24</v>
      </c>
      <c r="O465">
        <f t="shared" si="35"/>
        <v>2021</v>
      </c>
      <c r="P465" t="str">
        <f t="shared" si="36"/>
        <v>Nov</v>
      </c>
      <c r="Q465" t="str">
        <f t="shared" si="37"/>
        <v>Q4</v>
      </c>
      <c r="R465" t="str">
        <f t="shared" si="38"/>
        <v>Footwear</v>
      </c>
      <c r="S465" s="11">
        <f t="shared" si="39"/>
        <v>21</v>
      </c>
      <c r="T465" s="12"/>
    </row>
    <row r="466" spans="2:20" ht="14.25" customHeight="1" x14ac:dyDescent="0.35">
      <c r="B466" s="4" t="s">
        <v>14</v>
      </c>
      <c r="C466" s="4">
        <v>1185732</v>
      </c>
      <c r="D466" s="5">
        <v>44523</v>
      </c>
      <c r="E466" s="4" t="s">
        <v>15</v>
      </c>
      <c r="F466" s="4" t="s">
        <v>40</v>
      </c>
      <c r="G466" s="4" t="s">
        <v>41</v>
      </c>
      <c r="H466" s="6" t="s">
        <v>20</v>
      </c>
      <c r="I466" s="7">
        <v>55.000000000000007</v>
      </c>
      <c r="J466" s="8">
        <v>175</v>
      </c>
      <c r="K466" s="9">
        <v>9625.0000000000018</v>
      </c>
      <c r="L466" s="9">
        <v>3850.0000000000005</v>
      </c>
      <c r="M466" s="10">
        <v>0.39999999999999997</v>
      </c>
      <c r="N466" s="4" t="s">
        <v>24</v>
      </c>
      <c r="O466">
        <f t="shared" si="35"/>
        <v>2021</v>
      </c>
      <c r="P466" t="str">
        <f t="shared" si="36"/>
        <v>Nov</v>
      </c>
      <c r="Q466" t="str">
        <f t="shared" si="37"/>
        <v>Q4</v>
      </c>
      <c r="R466" t="str">
        <f t="shared" si="38"/>
        <v>Footwear</v>
      </c>
      <c r="S466" s="11">
        <f t="shared" si="39"/>
        <v>22.000000000000004</v>
      </c>
      <c r="T466" s="12"/>
    </row>
    <row r="467" spans="2:20" ht="14.25" customHeight="1" x14ac:dyDescent="0.35">
      <c r="B467" s="4" t="s">
        <v>14</v>
      </c>
      <c r="C467" s="4">
        <v>1185732</v>
      </c>
      <c r="D467" s="5">
        <v>44524</v>
      </c>
      <c r="E467" s="4" t="s">
        <v>15</v>
      </c>
      <c r="F467" s="4" t="s">
        <v>40</v>
      </c>
      <c r="G467" s="4" t="s">
        <v>41</v>
      </c>
      <c r="H467" s="6" t="s">
        <v>21</v>
      </c>
      <c r="I467" s="7">
        <v>55.000000000000007</v>
      </c>
      <c r="J467" s="8">
        <v>150</v>
      </c>
      <c r="K467" s="9">
        <v>8250.0000000000018</v>
      </c>
      <c r="L467" s="9">
        <v>3300.0000000000005</v>
      </c>
      <c r="M467" s="10">
        <v>0.39999999999999997</v>
      </c>
      <c r="N467" s="4" t="s">
        <v>24</v>
      </c>
      <c r="O467">
        <f t="shared" si="35"/>
        <v>2021</v>
      </c>
      <c r="P467" t="str">
        <f t="shared" si="36"/>
        <v>Nov</v>
      </c>
      <c r="Q467" t="str">
        <f t="shared" si="37"/>
        <v>Q4</v>
      </c>
      <c r="R467" t="str">
        <f t="shared" si="38"/>
        <v>Footwear</v>
      </c>
      <c r="S467" s="11">
        <f t="shared" si="39"/>
        <v>22.000000000000004</v>
      </c>
      <c r="T467" s="12"/>
    </row>
    <row r="468" spans="2:20" ht="14.25" customHeight="1" x14ac:dyDescent="0.35">
      <c r="B468" s="4" t="s">
        <v>14</v>
      </c>
      <c r="C468" s="4">
        <v>1185732</v>
      </c>
      <c r="D468" s="5">
        <v>44525</v>
      </c>
      <c r="E468" s="4" t="s">
        <v>15</v>
      </c>
      <c r="F468" s="4" t="s">
        <v>40</v>
      </c>
      <c r="G468" s="4" t="s">
        <v>41</v>
      </c>
      <c r="H468" s="6" t="s">
        <v>22</v>
      </c>
      <c r="I468" s="7">
        <v>65</v>
      </c>
      <c r="J468" s="8">
        <v>150</v>
      </c>
      <c r="K468" s="9">
        <v>9750</v>
      </c>
      <c r="L468" s="9">
        <v>3412.5</v>
      </c>
      <c r="M468" s="10">
        <v>0.35</v>
      </c>
      <c r="N468" s="4" t="s">
        <v>24</v>
      </c>
      <c r="O468">
        <f t="shared" si="35"/>
        <v>2021</v>
      </c>
      <c r="P468" t="str">
        <f t="shared" si="36"/>
        <v>Nov</v>
      </c>
      <c r="Q468" t="str">
        <f t="shared" si="37"/>
        <v>Q4</v>
      </c>
      <c r="R468" t="str">
        <f t="shared" si="38"/>
        <v>Apparel</v>
      </c>
      <c r="S468" s="11">
        <f t="shared" si="39"/>
        <v>22.75</v>
      </c>
      <c r="T468" s="12"/>
    </row>
    <row r="469" spans="2:20" ht="14.25" customHeight="1" x14ac:dyDescent="0.35">
      <c r="B469" s="4" t="s">
        <v>14</v>
      </c>
      <c r="C469" s="4">
        <v>1185732</v>
      </c>
      <c r="D469" s="5">
        <v>44526</v>
      </c>
      <c r="E469" s="4" t="s">
        <v>15</v>
      </c>
      <c r="F469" s="4" t="s">
        <v>40</v>
      </c>
      <c r="G469" s="4" t="s">
        <v>41</v>
      </c>
      <c r="H469" s="6" t="s">
        <v>23</v>
      </c>
      <c r="I469" s="7">
        <v>70</v>
      </c>
      <c r="J469" s="8">
        <v>300</v>
      </c>
      <c r="K469" s="9">
        <v>21000</v>
      </c>
      <c r="L469" s="9">
        <v>6300</v>
      </c>
      <c r="M469" s="10">
        <v>0.3</v>
      </c>
      <c r="N469" s="4" t="s">
        <v>24</v>
      </c>
      <c r="O469">
        <f t="shared" si="35"/>
        <v>2021</v>
      </c>
      <c r="P469" t="str">
        <f t="shared" si="36"/>
        <v>Nov</v>
      </c>
      <c r="Q469" t="str">
        <f t="shared" si="37"/>
        <v>Q4</v>
      </c>
      <c r="R469" t="str">
        <f t="shared" si="38"/>
        <v>Apparel</v>
      </c>
      <c r="S469" s="11">
        <f t="shared" si="39"/>
        <v>21</v>
      </c>
      <c r="T469" s="12"/>
    </row>
    <row r="470" spans="2:20" ht="14.25" customHeight="1" x14ac:dyDescent="0.35">
      <c r="B470" s="4" t="s">
        <v>14</v>
      </c>
      <c r="C470" s="4">
        <v>1185732</v>
      </c>
      <c r="D470" s="5">
        <v>44527</v>
      </c>
      <c r="E470" s="4" t="s">
        <v>15</v>
      </c>
      <c r="F470" s="4" t="s">
        <v>40</v>
      </c>
      <c r="G470" s="4" t="s">
        <v>41</v>
      </c>
      <c r="H470" s="6" t="s">
        <v>17</v>
      </c>
      <c r="I470" s="7">
        <v>65</v>
      </c>
      <c r="J470" s="8">
        <v>500</v>
      </c>
      <c r="K470" s="9">
        <v>32500</v>
      </c>
      <c r="L470" s="9">
        <v>17875</v>
      </c>
      <c r="M470" s="10">
        <v>0.55000000000000004</v>
      </c>
      <c r="N470" s="4" t="s">
        <v>24</v>
      </c>
      <c r="O470">
        <f t="shared" si="35"/>
        <v>2021</v>
      </c>
      <c r="P470" t="str">
        <f t="shared" si="36"/>
        <v>Nov</v>
      </c>
      <c r="Q470" t="str">
        <f t="shared" si="37"/>
        <v>Q4</v>
      </c>
      <c r="R470" t="str">
        <f t="shared" si="38"/>
        <v>Footwear</v>
      </c>
      <c r="S470" s="11">
        <f t="shared" si="39"/>
        <v>35.75</v>
      </c>
      <c r="T470" s="12"/>
    </row>
    <row r="471" spans="2:20" ht="14.25" customHeight="1" x14ac:dyDescent="0.35">
      <c r="B471" s="4" t="s">
        <v>14</v>
      </c>
      <c r="C471" s="4">
        <v>1185732</v>
      </c>
      <c r="D471" s="5">
        <v>44528</v>
      </c>
      <c r="E471" s="4" t="s">
        <v>15</v>
      </c>
      <c r="F471" s="4" t="s">
        <v>40</v>
      </c>
      <c r="G471" s="4" t="s">
        <v>41</v>
      </c>
      <c r="H471" s="6" t="s">
        <v>19</v>
      </c>
      <c r="I471" s="7">
        <v>60.000000000000007</v>
      </c>
      <c r="J471" s="8">
        <v>300</v>
      </c>
      <c r="K471" s="9">
        <v>18000.000000000004</v>
      </c>
      <c r="L471" s="9">
        <v>6300.0000000000009</v>
      </c>
      <c r="M471" s="10">
        <v>0.35</v>
      </c>
      <c r="N471" s="4" t="s">
        <v>24</v>
      </c>
      <c r="O471">
        <f t="shared" si="35"/>
        <v>2021</v>
      </c>
      <c r="P471" t="str">
        <f t="shared" si="36"/>
        <v>Nov</v>
      </c>
      <c r="Q471" t="str">
        <f t="shared" si="37"/>
        <v>Q4</v>
      </c>
      <c r="R471" t="str">
        <f t="shared" si="38"/>
        <v>Footwear</v>
      </c>
      <c r="S471" s="11">
        <f t="shared" si="39"/>
        <v>21.000000000000004</v>
      </c>
      <c r="T471" s="12"/>
    </row>
    <row r="472" spans="2:20" ht="14.25" customHeight="1" x14ac:dyDescent="0.35">
      <c r="B472" s="4" t="s">
        <v>14</v>
      </c>
      <c r="C472" s="4">
        <v>1185732</v>
      </c>
      <c r="D472" s="5">
        <v>44529</v>
      </c>
      <c r="E472" s="4" t="s">
        <v>15</v>
      </c>
      <c r="F472" s="4" t="s">
        <v>40</v>
      </c>
      <c r="G472" s="4" t="s">
        <v>41</v>
      </c>
      <c r="H472" s="6" t="s">
        <v>20</v>
      </c>
      <c r="I472" s="7">
        <v>55.000000000000007</v>
      </c>
      <c r="J472" s="8">
        <v>225</v>
      </c>
      <c r="K472" s="9">
        <v>12375.000000000002</v>
      </c>
      <c r="L472" s="9">
        <v>4950</v>
      </c>
      <c r="M472" s="10">
        <v>0.39999999999999997</v>
      </c>
      <c r="N472" s="4" t="s">
        <v>24</v>
      </c>
      <c r="O472">
        <f t="shared" si="35"/>
        <v>2021</v>
      </c>
      <c r="P472" t="str">
        <f t="shared" si="36"/>
        <v>Nov</v>
      </c>
      <c r="Q472" t="str">
        <f t="shared" si="37"/>
        <v>Q4</v>
      </c>
      <c r="R472" t="str">
        <f t="shared" si="38"/>
        <v>Footwear</v>
      </c>
      <c r="S472" s="11">
        <f t="shared" si="39"/>
        <v>22</v>
      </c>
      <c r="T472" s="12"/>
    </row>
    <row r="473" spans="2:20" ht="14.25" customHeight="1" x14ac:dyDescent="0.35">
      <c r="B473" s="4" t="s">
        <v>14</v>
      </c>
      <c r="C473" s="4">
        <v>1185732</v>
      </c>
      <c r="D473" s="5">
        <v>44530</v>
      </c>
      <c r="E473" s="4" t="s">
        <v>15</v>
      </c>
      <c r="F473" s="4" t="s">
        <v>40</v>
      </c>
      <c r="G473" s="4" t="s">
        <v>41</v>
      </c>
      <c r="H473" s="6" t="s">
        <v>21</v>
      </c>
      <c r="I473" s="7">
        <v>55.000000000000007</v>
      </c>
      <c r="J473" s="8">
        <v>175</v>
      </c>
      <c r="K473" s="9">
        <v>9625.0000000000018</v>
      </c>
      <c r="L473" s="9">
        <v>3850.0000000000005</v>
      </c>
      <c r="M473" s="10">
        <v>0.39999999999999997</v>
      </c>
      <c r="N473" s="4" t="s">
        <v>24</v>
      </c>
      <c r="O473">
        <f t="shared" si="35"/>
        <v>2021</v>
      </c>
      <c r="P473" t="str">
        <f t="shared" si="36"/>
        <v>Nov</v>
      </c>
      <c r="Q473" t="str">
        <f t="shared" si="37"/>
        <v>Q4</v>
      </c>
      <c r="R473" t="str">
        <f t="shared" si="38"/>
        <v>Footwear</v>
      </c>
      <c r="S473" s="11">
        <f t="shared" si="39"/>
        <v>22.000000000000004</v>
      </c>
      <c r="T473" s="12"/>
    </row>
    <row r="474" spans="2:20" ht="14.25" customHeight="1" x14ac:dyDescent="0.35">
      <c r="B474" s="4" t="s">
        <v>14</v>
      </c>
      <c r="C474" s="4">
        <v>1185732</v>
      </c>
      <c r="D474" s="5">
        <v>44531</v>
      </c>
      <c r="E474" s="4" t="s">
        <v>15</v>
      </c>
      <c r="F474" s="4" t="s">
        <v>40</v>
      </c>
      <c r="G474" s="4" t="s">
        <v>41</v>
      </c>
      <c r="H474" s="6" t="s">
        <v>22</v>
      </c>
      <c r="I474" s="7">
        <v>65</v>
      </c>
      <c r="J474" s="8">
        <v>200</v>
      </c>
      <c r="K474" s="9">
        <v>13000</v>
      </c>
      <c r="L474" s="9">
        <v>4550</v>
      </c>
      <c r="M474" s="10">
        <v>0.35</v>
      </c>
      <c r="N474" s="4" t="s">
        <v>24</v>
      </c>
      <c r="O474">
        <f t="shared" si="35"/>
        <v>2021</v>
      </c>
      <c r="P474" t="str">
        <f t="shared" si="36"/>
        <v>Dec</v>
      </c>
      <c r="Q474" t="str">
        <f t="shared" si="37"/>
        <v>Q4</v>
      </c>
      <c r="R474" t="str">
        <f t="shared" si="38"/>
        <v>Apparel</v>
      </c>
      <c r="S474" s="11">
        <f t="shared" si="39"/>
        <v>22.75</v>
      </c>
      <c r="T474" s="12"/>
    </row>
    <row r="475" spans="2:20" ht="14.25" customHeight="1" x14ac:dyDescent="0.35">
      <c r="B475" s="4" t="s">
        <v>14</v>
      </c>
      <c r="C475" s="4">
        <v>1185732</v>
      </c>
      <c r="D475" s="5">
        <v>44532</v>
      </c>
      <c r="E475" s="4" t="s">
        <v>15</v>
      </c>
      <c r="F475" s="4" t="s">
        <v>40</v>
      </c>
      <c r="G475" s="4" t="s">
        <v>41</v>
      </c>
      <c r="H475" s="6" t="s">
        <v>23</v>
      </c>
      <c r="I475" s="7">
        <v>70</v>
      </c>
      <c r="J475" s="8">
        <v>375</v>
      </c>
      <c r="K475" s="9">
        <v>26250</v>
      </c>
      <c r="L475" s="9">
        <v>7875</v>
      </c>
      <c r="M475" s="10">
        <v>0.3</v>
      </c>
      <c r="N475" s="4" t="s">
        <v>24</v>
      </c>
      <c r="O475">
        <f t="shared" si="35"/>
        <v>2021</v>
      </c>
      <c r="P475" t="str">
        <f t="shared" si="36"/>
        <v>Dec</v>
      </c>
      <c r="Q475" t="str">
        <f t="shared" si="37"/>
        <v>Q4</v>
      </c>
      <c r="R475" t="str">
        <f t="shared" si="38"/>
        <v>Apparel</v>
      </c>
      <c r="S475" s="11">
        <f t="shared" si="39"/>
        <v>21</v>
      </c>
      <c r="T475" s="12"/>
    </row>
    <row r="476" spans="2:20" ht="14.25" customHeight="1" x14ac:dyDescent="0.35">
      <c r="B476" s="4" t="s">
        <v>14</v>
      </c>
      <c r="C476" s="4">
        <v>1185732</v>
      </c>
      <c r="D476" s="5">
        <v>44533</v>
      </c>
      <c r="E476" s="4" t="s">
        <v>15</v>
      </c>
      <c r="F476" s="4" t="s">
        <v>40</v>
      </c>
      <c r="G476" s="4" t="s">
        <v>41</v>
      </c>
      <c r="H476" s="6" t="s">
        <v>17</v>
      </c>
      <c r="I476" s="7">
        <v>65</v>
      </c>
      <c r="J476" s="8">
        <v>525</v>
      </c>
      <c r="K476" s="9">
        <v>34125</v>
      </c>
      <c r="L476" s="9">
        <v>18768.75</v>
      </c>
      <c r="M476" s="10">
        <v>0.55000000000000004</v>
      </c>
      <c r="N476" s="4" t="s">
        <v>24</v>
      </c>
      <c r="O476">
        <f t="shared" si="35"/>
        <v>2021</v>
      </c>
      <c r="P476" t="str">
        <f t="shared" si="36"/>
        <v>Dec</v>
      </c>
      <c r="Q476" t="str">
        <f t="shared" si="37"/>
        <v>Q4</v>
      </c>
      <c r="R476" t="str">
        <f t="shared" si="38"/>
        <v>Footwear</v>
      </c>
      <c r="S476" s="11">
        <f t="shared" si="39"/>
        <v>35.75</v>
      </c>
      <c r="T476" s="12"/>
    </row>
    <row r="477" spans="2:20" ht="14.25" customHeight="1" x14ac:dyDescent="0.35">
      <c r="B477" s="4" t="s">
        <v>14</v>
      </c>
      <c r="C477" s="4">
        <v>1185732</v>
      </c>
      <c r="D477" s="5">
        <v>44534</v>
      </c>
      <c r="E477" s="4" t="s">
        <v>15</v>
      </c>
      <c r="F477" s="4" t="s">
        <v>40</v>
      </c>
      <c r="G477" s="4" t="s">
        <v>41</v>
      </c>
      <c r="H477" s="6" t="s">
        <v>19</v>
      </c>
      <c r="I477" s="7">
        <v>60.000000000000007</v>
      </c>
      <c r="J477" s="8">
        <v>300</v>
      </c>
      <c r="K477" s="9">
        <v>18000.000000000004</v>
      </c>
      <c r="L477" s="9">
        <v>6300.0000000000009</v>
      </c>
      <c r="M477" s="10">
        <v>0.35</v>
      </c>
      <c r="N477" s="4" t="s">
        <v>24</v>
      </c>
      <c r="O477">
        <f t="shared" si="35"/>
        <v>2021</v>
      </c>
      <c r="P477" t="str">
        <f t="shared" si="36"/>
        <v>Dec</v>
      </c>
      <c r="Q477" t="str">
        <f t="shared" si="37"/>
        <v>Q4</v>
      </c>
      <c r="R477" t="str">
        <f t="shared" si="38"/>
        <v>Footwear</v>
      </c>
      <c r="S477" s="11">
        <f t="shared" si="39"/>
        <v>21.000000000000004</v>
      </c>
      <c r="T477" s="12"/>
    </row>
    <row r="478" spans="2:20" ht="14.25" customHeight="1" x14ac:dyDescent="0.35">
      <c r="B478" s="4" t="s">
        <v>14</v>
      </c>
      <c r="C478" s="4">
        <v>1185732</v>
      </c>
      <c r="D478" s="5">
        <v>44535</v>
      </c>
      <c r="E478" s="4" t="s">
        <v>15</v>
      </c>
      <c r="F478" s="4" t="s">
        <v>40</v>
      </c>
      <c r="G478" s="4" t="s">
        <v>41</v>
      </c>
      <c r="H478" s="6" t="s">
        <v>20</v>
      </c>
      <c r="I478" s="7">
        <v>55.000000000000007</v>
      </c>
      <c r="J478" s="8">
        <v>225</v>
      </c>
      <c r="K478" s="9">
        <v>12375.000000000002</v>
      </c>
      <c r="L478" s="9">
        <v>4950</v>
      </c>
      <c r="M478" s="10">
        <v>0.39999999999999997</v>
      </c>
      <c r="N478" s="4" t="s">
        <v>24</v>
      </c>
      <c r="O478">
        <f t="shared" si="35"/>
        <v>2021</v>
      </c>
      <c r="P478" t="str">
        <f t="shared" si="36"/>
        <v>Dec</v>
      </c>
      <c r="Q478" t="str">
        <f t="shared" si="37"/>
        <v>Q4</v>
      </c>
      <c r="R478" t="str">
        <f t="shared" si="38"/>
        <v>Footwear</v>
      </c>
      <c r="S478" s="11">
        <f t="shared" si="39"/>
        <v>22</v>
      </c>
      <c r="T478" s="12"/>
    </row>
    <row r="479" spans="2:20" ht="14.25" customHeight="1" x14ac:dyDescent="0.35">
      <c r="B479" s="4" t="s">
        <v>14</v>
      </c>
      <c r="C479" s="4">
        <v>1185732</v>
      </c>
      <c r="D479" s="5">
        <v>44536</v>
      </c>
      <c r="E479" s="4" t="s">
        <v>15</v>
      </c>
      <c r="F479" s="4" t="s">
        <v>40</v>
      </c>
      <c r="G479" s="4" t="s">
        <v>41</v>
      </c>
      <c r="H479" s="6" t="s">
        <v>21</v>
      </c>
      <c r="I479" s="7">
        <v>55.000000000000007</v>
      </c>
      <c r="J479" s="8">
        <v>200</v>
      </c>
      <c r="K479" s="9">
        <v>11000.000000000002</v>
      </c>
      <c r="L479" s="9">
        <v>4400</v>
      </c>
      <c r="M479" s="10">
        <v>0.39999999999999997</v>
      </c>
      <c r="N479" s="4" t="s">
        <v>24</v>
      </c>
      <c r="O479">
        <f t="shared" si="35"/>
        <v>2021</v>
      </c>
      <c r="P479" t="str">
        <f t="shared" si="36"/>
        <v>Dec</v>
      </c>
      <c r="Q479" t="str">
        <f t="shared" si="37"/>
        <v>Q4</v>
      </c>
      <c r="R479" t="str">
        <f t="shared" si="38"/>
        <v>Footwear</v>
      </c>
      <c r="S479" s="11">
        <f t="shared" si="39"/>
        <v>22</v>
      </c>
      <c r="T479" s="12"/>
    </row>
    <row r="480" spans="2:20" ht="14.25" customHeight="1" x14ac:dyDescent="0.35">
      <c r="B480" s="4" t="s">
        <v>14</v>
      </c>
      <c r="C480" s="4">
        <v>1185732</v>
      </c>
      <c r="D480" s="5">
        <v>44537</v>
      </c>
      <c r="E480" s="4" t="s">
        <v>15</v>
      </c>
      <c r="F480" s="4" t="s">
        <v>40</v>
      </c>
      <c r="G480" s="4" t="s">
        <v>41</v>
      </c>
      <c r="H480" s="6" t="s">
        <v>22</v>
      </c>
      <c r="I480" s="7">
        <v>65</v>
      </c>
      <c r="J480" s="8">
        <v>175</v>
      </c>
      <c r="K480" s="9">
        <v>11375</v>
      </c>
      <c r="L480" s="9">
        <v>3981.2499999999995</v>
      </c>
      <c r="M480" s="10">
        <v>0.35</v>
      </c>
      <c r="N480" s="4" t="s">
        <v>24</v>
      </c>
      <c r="O480">
        <f t="shared" si="35"/>
        <v>2021</v>
      </c>
      <c r="P480" t="str">
        <f t="shared" si="36"/>
        <v>Dec</v>
      </c>
      <c r="Q480" t="str">
        <f t="shared" si="37"/>
        <v>Q4</v>
      </c>
      <c r="R480" t="str">
        <f t="shared" si="38"/>
        <v>Apparel</v>
      </c>
      <c r="S480" s="11">
        <f t="shared" si="39"/>
        <v>22.749999999999996</v>
      </c>
      <c r="T480" s="12"/>
    </row>
    <row r="481" spans="2:20" ht="14.25" customHeight="1" x14ac:dyDescent="0.35">
      <c r="B481" s="4" t="s">
        <v>14</v>
      </c>
      <c r="C481" s="4">
        <v>1185732</v>
      </c>
      <c r="D481" s="5">
        <v>44538</v>
      </c>
      <c r="E481" s="4" t="s">
        <v>15</v>
      </c>
      <c r="F481" s="4" t="s">
        <v>40</v>
      </c>
      <c r="G481" s="4" t="s">
        <v>41</v>
      </c>
      <c r="H481" s="6" t="s">
        <v>23</v>
      </c>
      <c r="I481" s="7">
        <v>70</v>
      </c>
      <c r="J481" s="8">
        <v>350</v>
      </c>
      <c r="K481" s="9">
        <v>24500</v>
      </c>
      <c r="L481" s="9">
        <v>7350</v>
      </c>
      <c r="M481" s="10">
        <v>0.3</v>
      </c>
      <c r="N481" s="4" t="s">
        <v>24</v>
      </c>
      <c r="O481">
        <f t="shared" si="35"/>
        <v>2021</v>
      </c>
      <c r="P481" t="str">
        <f t="shared" si="36"/>
        <v>Dec</v>
      </c>
      <c r="Q481" t="str">
        <f t="shared" si="37"/>
        <v>Q4</v>
      </c>
      <c r="R481" t="str">
        <f t="shared" si="38"/>
        <v>Apparel</v>
      </c>
      <c r="S481" s="11">
        <f t="shared" si="39"/>
        <v>21</v>
      </c>
      <c r="T481" s="12"/>
    </row>
    <row r="482" spans="2:20" ht="14.25" customHeight="1" x14ac:dyDescent="0.35">
      <c r="B482" s="4" t="s">
        <v>14</v>
      </c>
      <c r="C482" s="4">
        <v>1185732</v>
      </c>
      <c r="D482" s="5">
        <v>44539</v>
      </c>
      <c r="E482" s="4" t="s">
        <v>15</v>
      </c>
      <c r="F482" s="4" t="s">
        <v>40</v>
      </c>
      <c r="G482" s="4" t="s">
        <v>41</v>
      </c>
      <c r="H482" s="6" t="s">
        <v>17</v>
      </c>
      <c r="I482" s="7">
        <v>65</v>
      </c>
      <c r="J482" s="8">
        <v>475</v>
      </c>
      <c r="K482" s="9">
        <v>30875</v>
      </c>
      <c r="L482" s="9">
        <v>15437.5</v>
      </c>
      <c r="M482" s="10">
        <v>0.5</v>
      </c>
      <c r="N482" s="4" t="s">
        <v>24</v>
      </c>
      <c r="O482">
        <f t="shared" si="35"/>
        <v>2021</v>
      </c>
      <c r="P482" t="str">
        <f t="shared" si="36"/>
        <v>Dec</v>
      </c>
      <c r="Q482" t="str">
        <f t="shared" si="37"/>
        <v>Q4</v>
      </c>
      <c r="R482" t="str">
        <f t="shared" si="38"/>
        <v>Footwear</v>
      </c>
      <c r="S482" s="11">
        <f t="shared" si="39"/>
        <v>32.5</v>
      </c>
      <c r="T482" s="12"/>
    </row>
    <row r="483" spans="2:20" ht="14.25" customHeight="1" x14ac:dyDescent="0.35">
      <c r="B483" s="4" t="s">
        <v>14</v>
      </c>
      <c r="C483" s="4">
        <v>1185732</v>
      </c>
      <c r="D483" s="5">
        <v>44540</v>
      </c>
      <c r="E483" s="4" t="s">
        <v>15</v>
      </c>
      <c r="F483" s="4" t="s">
        <v>40</v>
      </c>
      <c r="G483" s="4" t="s">
        <v>41</v>
      </c>
      <c r="H483" s="6" t="s">
        <v>19</v>
      </c>
      <c r="I483" s="7">
        <v>50</v>
      </c>
      <c r="J483" s="8">
        <v>275</v>
      </c>
      <c r="K483" s="9">
        <v>13750</v>
      </c>
      <c r="L483" s="9">
        <v>4125</v>
      </c>
      <c r="M483" s="10">
        <v>0.3</v>
      </c>
      <c r="N483" s="4" t="s">
        <v>24</v>
      </c>
      <c r="O483">
        <f t="shared" si="35"/>
        <v>2021</v>
      </c>
      <c r="P483" t="str">
        <f t="shared" si="36"/>
        <v>Dec</v>
      </c>
      <c r="Q483" t="str">
        <f t="shared" si="37"/>
        <v>Q4</v>
      </c>
      <c r="R483" t="str">
        <f t="shared" si="38"/>
        <v>Footwear</v>
      </c>
      <c r="S483" s="11">
        <f t="shared" si="39"/>
        <v>15</v>
      </c>
      <c r="T483" s="12"/>
    </row>
    <row r="484" spans="2:20" ht="14.25" customHeight="1" x14ac:dyDescent="0.35">
      <c r="B484" s="4" t="s">
        <v>14</v>
      </c>
      <c r="C484" s="4">
        <v>1185732</v>
      </c>
      <c r="D484" s="5">
        <v>44541</v>
      </c>
      <c r="E484" s="4" t="s">
        <v>15</v>
      </c>
      <c r="F484" s="4" t="s">
        <v>40</v>
      </c>
      <c r="G484" s="4" t="s">
        <v>41</v>
      </c>
      <c r="H484" s="6" t="s">
        <v>20</v>
      </c>
      <c r="I484" s="7">
        <v>45</v>
      </c>
      <c r="J484" s="8">
        <v>200</v>
      </c>
      <c r="K484" s="9">
        <v>9000</v>
      </c>
      <c r="L484" s="9">
        <v>3150</v>
      </c>
      <c r="M484" s="10">
        <v>0.35</v>
      </c>
      <c r="N484" s="4" t="s">
        <v>24</v>
      </c>
      <c r="O484">
        <f t="shared" si="35"/>
        <v>2021</v>
      </c>
      <c r="P484" t="str">
        <f t="shared" si="36"/>
        <v>Dec</v>
      </c>
      <c r="Q484" t="str">
        <f t="shared" si="37"/>
        <v>Q4</v>
      </c>
      <c r="R484" t="str">
        <f t="shared" si="38"/>
        <v>Footwear</v>
      </c>
      <c r="S484" s="11">
        <f t="shared" si="39"/>
        <v>15.75</v>
      </c>
      <c r="T484" s="12"/>
    </row>
    <row r="485" spans="2:20" ht="14.25" customHeight="1" x14ac:dyDescent="0.35">
      <c r="B485" s="4" t="s">
        <v>14</v>
      </c>
      <c r="C485" s="4">
        <v>1185732</v>
      </c>
      <c r="D485" s="5">
        <v>44542</v>
      </c>
      <c r="E485" s="4" t="s">
        <v>15</v>
      </c>
      <c r="F485" s="4" t="s">
        <v>40</v>
      </c>
      <c r="G485" s="4" t="s">
        <v>41</v>
      </c>
      <c r="H485" s="6" t="s">
        <v>21</v>
      </c>
      <c r="I485" s="7">
        <v>45</v>
      </c>
      <c r="J485" s="8">
        <v>175</v>
      </c>
      <c r="K485" s="9">
        <v>7875</v>
      </c>
      <c r="L485" s="9">
        <v>2756.25</v>
      </c>
      <c r="M485" s="10">
        <v>0.35</v>
      </c>
      <c r="N485" s="4" t="s">
        <v>24</v>
      </c>
      <c r="O485">
        <f t="shared" si="35"/>
        <v>2021</v>
      </c>
      <c r="P485" t="str">
        <f t="shared" si="36"/>
        <v>Dec</v>
      </c>
      <c r="Q485" t="str">
        <f t="shared" si="37"/>
        <v>Q4</v>
      </c>
      <c r="R485" t="str">
        <f t="shared" si="38"/>
        <v>Footwear</v>
      </c>
      <c r="S485" s="11">
        <f t="shared" si="39"/>
        <v>15.75</v>
      </c>
      <c r="T485" s="12"/>
    </row>
    <row r="486" spans="2:20" ht="14.25" customHeight="1" x14ac:dyDescent="0.35">
      <c r="B486" s="4" t="s">
        <v>14</v>
      </c>
      <c r="C486" s="4">
        <v>1185732</v>
      </c>
      <c r="D486" s="5">
        <v>44543</v>
      </c>
      <c r="E486" s="4" t="s">
        <v>15</v>
      </c>
      <c r="F486" s="4" t="s">
        <v>40</v>
      </c>
      <c r="G486" s="4" t="s">
        <v>41</v>
      </c>
      <c r="H486" s="6" t="s">
        <v>22</v>
      </c>
      <c r="I486" s="7">
        <v>54.999999999999993</v>
      </c>
      <c r="J486" s="8">
        <v>125</v>
      </c>
      <c r="K486" s="9">
        <v>6874.9999999999991</v>
      </c>
      <c r="L486" s="9">
        <v>2062.4999999999995</v>
      </c>
      <c r="M486" s="10">
        <v>0.3</v>
      </c>
      <c r="N486" s="4" t="s">
        <v>24</v>
      </c>
      <c r="O486">
        <f t="shared" si="35"/>
        <v>2021</v>
      </c>
      <c r="P486" t="str">
        <f t="shared" si="36"/>
        <v>Dec</v>
      </c>
      <c r="Q486" t="str">
        <f t="shared" si="37"/>
        <v>Q4</v>
      </c>
      <c r="R486" t="str">
        <f t="shared" si="38"/>
        <v>Apparel</v>
      </c>
      <c r="S486" s="11">
        <f t="shared" si="39"/>
        <v>16.499999999999996</v>
      </c>
      <c r="T486" s="12"/>
    </row>
    <row r="487" spans="2:20" ht="14.25" customHeight="1" x14ac:dyDescent="0.35">
      <c r="B487" s="4" t="s">
        <v>14</v>
      </c>
      <c r="C487" s="4">
        <v>1185732</v>
      </c>
      <c r="D487" s="5">
        <v>44544</v>
      </c>
      <c r="E487" s="4" t="s">
        <v>15</v>
      </c>
      <c r="F487" s="4" t="s">
        <v>40</v>
      </c>
      <c r="G487" s="4" t="s">
        <v>41</v>
      </c>
      <c r="H487" s="6" t="s">
        <v>23</v>
      </c>
      <c r="I487" s="7">
        <v>60</v>
      </c>
      <c r="J487" s="8">
        <v>225</v>
      </c>
      <c r="K487" s="9">
        <v>13500</v>
      </c>
      <c r="L487" s="9">
        <v>3375</v>
      </c>
      <c r="M487" s="10">
        <v>0.25</v>
      </c>
      <c r="N487" s="4" t="s">
        <v>24</v>
      </c>
      <c r="O487">
        <f t="shared" si="35"/>
        <v>2021</v>
      </c>
      <c r="P487" t="str">
        <f t="shared" si="36"/>
        <v>Dec</v>
      </c>
      <c r="Q487" t="str">
        <f t="shared" si="37"/>
        <v>Q4</v>
      </c>
      <c r="R487" t="str">
        <f t="shared" si="38"/>
        <v>Apparel</v>
      </c>
      <c r="S487" s="11">
        <f t="shared" si="39"/>
        <v>15</v>
      </c>
      <c r="T487" s="12"/>
    </row>
    <row r="488" spans="2:20" ht="14.25" customHeight="1" x14ac:dyDescent="0.35">
      <c r="B488" s="4" t="s">
        <v>14</v>
      </c>
      <c r="C488" s="4">
        <v>1185732</v>
      </c>
      <c r="D488" s="5">
        <v>44545</v>
      </c>
      <c r="E488" s="4" t="s">
        <v>15</v>
      </c>
      <c r="F488" s="4" t="s">
        <v>40</v>
      </c>
      <c r="G488" s="4" t="s">
        <v>41</v>
      </c>
      <c r="H488" s="6" t="s">
        <v>17</v>
      </c>
      <c r="I488" s="7">
        <v>60</v>
      </c>
      <c r="J488" s="8">
        <v>400</v>
      </c>
      <c r="K488" s="9">
        <v>24000</v>
      </c>
      <c r="L488" s="9">
        <v>12000</v>
      </c>
      <c r="M488" s="10">
        <v>0.5</v>
      </c>
      <c r="N488" s="4" t="s">
        <v>24</v>
      </c>
      <c r="O488">
        <f t="shared" si="35"/>
        <v>2021</v>
      </c>
      <c r="P488" t="str">
        <f t="shared" si="36"/>
        <v>Dec</v>
      </c>
      <c r="Q488" t="str">
        <f t="shared" si="37"/>
        <v>Q4</v>
      </c>
      <c r="R488" t="str">
        <f t="shared" si="38"/>
        <v>Footwear</v>
      </c>
      <c r="S488" s="11">
        <f t="shared" si="39"/>
        <v>30</v>
      </c>
      <c r="T488" s="12"/>
    </row>
    <row r="489" spans="2:20" ht="14.25" customHeight="1" x14ac:dyDescent="0.35">
      <c r="B489" s="4" t="s">
        <v>14</v>
      </c>
      <c r="C489" s="4">
        <v>1185732</v>
      </c>
      <c r="D489" s="5">
        <v>44546</v>
      </c>
      <c r="E489" s="4" t="s">
        <v>15</v>
      </c>
      <c r="F489" s="4" t="s">
        <v>40</v>
      </c>
      <c r="G489" s="4" t="s">
        <v>41</v>
      </c>
      <c r="H489" s="6" t="s">
        <v>19</v>
      </c>
      <c r="I489" s="7">
        <v>50</v>
      </c>
      <c r="J489" s="8">
        <v>225</v>
      </c>
      <c r="K489" s="9">
        <v>11250</v>
      </c>
      <c r="L489" s="9">
        <v>3375</v>
      </c>
      <c r="M489" s="10">
        <v>0.3</v>
      </c>
      <c r="N489" s="4" t="s">
        <v>24</v>
      </c>
      <c r="O489">
        <f t="shared" si="35"/>
        <v>2021</v>
      </c>
      <c r="P489" t="str">
        <f t="shared" si="36"/>
        <v>Dec</v>
      </c>
      <c r="Q489" t="str">
        <f t="shared" si="37"/>
        <v>Q4</v>
      </c>
      <c r="R489" t="str">
        <f t="shared" si="38"/>
        <v>Footwear</v>
      </c>
      <c r="S489" s="11">
        <f t="shared" si="39"/>
        <v>15</v>
      </c>
      <c r="T489" s="12"/>
    </row>
    <row r="490" spans="2:20" ht="14.25" customHeight="1" x14ac:dyDescent="0.35">
      <c r="B490" s="4" t="s">
        <v>14</v>
      </c>
      <c r="C490" s="4">
        <v>1185732</v>
      </c>
      <c r="D490" s="5">
        <v>44547</v>
      </c>
      <c r="E490" s="4" t="s">
        <v>15</v>
      </c>
      <c r="F490" s="4" t="s">
        <v>40</v>
      </c>
      <c r="G490" s="4" t="s">
        <v>41</v>
      </c>
      <c r="H490" s="6" t="s">
        <v>20</v>
      </c>
      <c r="I490" s="7">
        <v>50</v>
      </c>
      <c r="J490" s="8">
        <v>125</v>
      </c>
      <c r="K490" s="9">
        <v>6250</v>
      </c>
      <c r="L490" s="9">
        <v>2187.5</v>
      </c>
      <c r="M490" s="10">
        <v>0.35</v>
      </c>
      <c r="N490" s="4" t="s">
        <v>24</v>
      </c>
      <c r="O490">
        <f t="shared" si="35"/>
        <v>2021</v>
      </c>
      <c r="P490" t="str">
        <f t="shared" si="36"/>
        <v>Dec</v>
      </c>
      <c r="Q490" t="str">
        <f t="shared" si="37"/>
        <v>Q4</v>
      </c>
      <c r="R490" t="str">
        <f t="shared" si="38"/>
        <v>Footwear</v>
      </c>
      <c r="S490" s="11">
        <f t="shared" si="39"/>
        <v>17.5</v>
      </c>
      <c r="T490" s="12"/>
    </row>
    <row r="491" spans="2:20" ht="14.25" customHeight="1" x14ac:dyDescent="0.35">
      <c r="B491" s="4" t="s">
        <v>14</v>
      </c>
      <c r="C491" s="4">
        <v>1185732</v>
      </c>
      <c r="D491" s="5">
        <v>44548</v>
      </c>
      <c r="E491" s="4" t="s">
        <v>15</v>
      </c>
      <c r="F491" s="4" t="s">
        <v>40</v>
      </c>
      <c r="G491" s="4" t="s">
        <v>41</v>
      </c>
      <c r="H491" s="6" t="s">
        <v>21</v>
      </c>
      <c r="I491" s="7">
        <v>50</v>
      </c>
      <c r="J491" s="8">
        <v>100</v>
      </c>
      <c r="K491" s="9">
        <v>5000</v>
      </c>
      <c r="L491" s="9">
        <v>1750</v>
      </c>
      <c r="M491" s="10">
        <v>0.35</v>
      </c>
      <c r="N491" s="4" t="s">
        <v>24</v>
      </c>
      <c r="O491">
        <f t="shared" si="35"/>
        <v>2021</v>
      </c>
      <c r="P491" t="str">
        <f t="shared" si="36"/>
        <v>Dec</v>
      </c>
      <c r="Q491" t="str">
        <f t="shared" si="37"/>
        <v>Q4</v>
      </c>
      <c r="R491" t="str">
        <f t="shared" si="38"/>
        <v>Footwear</v>
      </c>
      <c r="S491" s="11">
        <f t="shared" si="39"/>
        <v>17.5</v>
      </c>
      <c r="T491" s="12"/>
    </row>
    <row r="492" spans="2:20" ht="14.25" customHeight="1" x14ac:dyDescent="0.35">
      <c r="B492" s="4" t="s">
        <v>14</v>
      </c>
      <c r="C492" s="4">
        <v>1185732</v>
      </c>
      <c r="D492" s="5">
        <v>44549</v>
      </c>
      <c r="E492" s="4" t="s">
        <v>15</v>
      </c>
      <c r="F492" s="4" t="s">
        <v>40</v>
      </c>
      <c r="G492" s="4" t="s">
        <v>41</v>
      </c>
      <c r="H492" s="6" t="s">
        <v>22</v>
      </c>
      <c r="I492" s="7">
        <v>60</v>
      </c>
      <c r="J492" s="8">
        <v>100</v>
      </c>
      <c r="K492" s="9">
        <v>6000</v>
      </c>
      <c r="L492" s="9">
        <v>1800</v>
      </c>
      <c r="M492" s="10">
        <v>0.3</v>
      </c>
      <c r="N492" s="4" t="s">
        <v>24</v>
      </c>
      <c r="O492">
        <f t="shared" si="35"/>
        <v>2021</v>
      </c>
      <c r="P492" t="str">
        <f t="shared" si="36"/>
        <v>Dec</v>
      </c>
      <c r="Q492" t="str">
        <f t="shared" si="37"/>
        <v>Q4</v>
      </c>
      <c r="R492" t="str">
        <f t="shared" si="38"/>
        <v>Apparel</v>
      </c>
      <c r="S492" s="11">
        <f t="shared" si="39"/>
        <v>18</v>
      </c>
      <c r="T492" s="12"/>
    </row>
    <row r="493" spans="2:20" ht="14.25" customHeight="1" x14ac:dyDescent="0.35">
      <c r="B493" s="4" t="s">
        <v>14</v>
      </c>
      <c r="C493" s="4">
        <v>1185732</v>
      </c>
      <c r="D493" s="5">
        <v>44550</v>
      </c>
      <c r="E493" s="4" t="s">
        <v>15</v>
      </c>
      <c r="F493" s="4" t="s">
        <v>40</v>
      </c>
      <c r="G493" s="4" t="s">
        <v>41</v>
      </c>
      <c r="H493" s="6" t="s">
        <v>23</v>
      </c>
      <c r="I493" s="7">
        <v>64.999999999999986</v>
      </c>
      <c r="J493" s="8">
        <v>225</v>
      </c>
      <c r="K493" s="9">
        <v>14624.999999999996</v>
      </c>
      <c r="L493" s="9">
        <v>3656.2499999999991</v>
      </c>
      <c r="M493" s="10">
        <v>0.25</v>
      </c>
      <c r="N493" s="4" t="s">
        <v>24</v>
      </c>
      <c r="O493">
        <f t="shared" si="35"/>
        <v>2021</v>
      </c>
      <c r="P493" t="str">
        <f t="shared" si="36"/>
        <v>Dec</v>
      </c>
      <c r="Q493" t="str">
        <f t="shared" si="37"/>
        <v>Q4</v>
      </c>
      <c r="R493" t="str">
        <f t="shared" si="38"/>
        <v>Apparel</v>
      </c>
      <c r="S493" s="11">
        <f t="shared" si="39"/>
        <v>16.249999999999996</v>
      </c>
      <c r="T493" s="12"/>
    </row>
    <row r="494" spans="2:20" ht="14.25" customHeight="1" x14ac:dyDescent="0.35">
      <c r="B494" s="4" t="s">
        <v>14</v>
      </c>
      <c r="C494" s="4">
        <v>1185732</v>
      </c>
      <c r="D494" s="5">
        <v>44551</v>
      </c>
      <c r="E494" s="4" t="s">
        <v>15</v>
      </c>
      <c r="F494" s="4" t="s">
        <v>40</v>
      </c>
      <c r="G494" s="4" t="s">
        <v>41</v>
      </c>
      <c r="H494" s="6" t="s">
        <v>17</v>
      </c>
      <c r="I494" s="7">
        <v>70</v>
      </c>
      <c r="J494" s="8">
        <v>375</v>
      </c>
      <c r="K494" s="9">
        <v>26250</v>
      </c>
      <c r="L494" s="9">
        <v>14437.500000000002</v>
      </c>
      <c r="M494" s="10">
        <v>0.55000000000000004</v>
      </c>
      <c r="N494" s="4" t="s">
        <v>24</v>
      </c>
      <c r="O494">
        <f t="shared" si="35"/>
        <v>2021</v>
      </c>
      <c r="P494" t="str">
        <f t="shared" si="36"/>
        <v>Dec</v>
      </c>
      <c r="Q494" t="str">
        <f t="shared" si="37"/>
        <v>Q4</v>
      </c>
      <c r="R494" t="str">
        <f t="shared" si="38"/>
        <v>Footwear</v>
      </c>
      <c r="S494" s="11">
        <f t="shared" si="39"/>
        <v>38.500000000000007</v>
      </c>
      <c r="T494" s="12"/>
    </row>
    <row r="495" spans="2:20" ht="14.25" customHeight="1" x14ac:dyDescent="0.35">
      <c r="B495" s="4" t="s">
        <v>14</v>
      </c>
      <c r="C495" s="4">
        <v>1185732</v>
      </c>
      <c r="D495" s="5">
        <v>44552</v>
      </c>
      <c r="E495" s="4" t="s">
        <v>15</v>
      </c>
      <c r="F495" s="4" t="s">
        <v>40</v>
      </c>
      <c r="G495" s="4" t="s">
        <v>41</v>
      </c>
      <c r="H495" s="6" t="s">
        <v>19</v>
      </c>
      <c r="I495" s="7">
        <v>60.000000000000007</v>
      </c>
      <c r="J495" s="8">
        <v>200</v>
      </c>
      <c r="K495" s="9">
        <v>12000.000000000002</v>
      </c>
      <c r="L495" s="9">
        <v>4200</v>
      </c>
      <c r="M495" s="10">
        <v>0.35</v>
      </c>
      <c r="N495" s="4" t="s">
        <v>24</v>
      </c>
      <c r="O495">
        <f t="shared" si="35"/>
        <v>2021</v>
      </c>
      <c r="P495" t="str">
        <f t="shared" si="36"/>
        <v>Dec</v>
      </c>
      <c r="Q495" t="str">
        <f t="shared" si="37"/>
        <v>Q4</v>
      </c>
      <c r="R495" t="str">
        <f t="shared" si="38"/>
        <v>Footwear</v>
      </c>
      <c r="S495" s="11">
        <f t="shared" si="39"/>
        <v>21</v>
      </c>
      <c r="T495" s="12"/>
    </row>
    <row r="496" spans="2:20" ht="14.25" customHeight="1" x14ac:dyDescent="0.35">
      <c r="B496" s="4" t="s">
        <v>14</v>
      </c>
      <c r="C496" s="4">
        <v>1185732</v>
      </c>
      <c r="D496" s="5">
        <v>44553</v>
      </c>
      <c r="E496" s="4" t="s">
        <v>15</v>
      </c>
      <c r="F496" s="4" t="s">
        <v>40</v>
      </c>
      <c r="G496" s="4" t="s">
        <v>41</v>
      </c>
      <c r="H496" s="6" t="s">
        <v>20</v>
      </c>
      <c r="I496" s="7">
        <v>60.000000000000007</v>
      </c>
      <c r="J496" s="8">
        <v>195</v>
      </c>
      <c r="K496" s="9">
        <v>11700.000000000002</v>
      </c>
      <c r="L496" s="9">
        <v>4680</v>
      </c>
      <c r="M496" s="10">
        <v>0.39999999999999997</v>
      </c>
      <c r="N496" s="4" t="s">
        <v>24</v>
      </c>
      <c r="O496">
        <f t="shared" si="35"/>
        <v>2021</v>
      </c>
      <c r="P496" t="str">
        <f t="shared" si="36"/>
        <v>Dec</v>
      </c>
      <c r="Q496" t="str">
        <f t="shared" si="37"/>
        <v>Q4</v>
      </c>
      <c r="R496" t="str">
        <f t="shared" si="38"/>
        <v>Footwear</v>
      </c>
      <c r="S496" s="11">
        <f t="shared" si="39"/>
        <v>24</v>
      </c>
      <c r="T496" s="12"/>
    </row>
    <row r="497" spans="2:20" ht="14.25" customHeight="1" x14ac:dyDescent="0.35">
      <c r="B497" s="4" t="s">
        <v>14</v>
      </c>
      <c r="C497" s="4">
        <v>1185732</v>
      </c>
      <c r="D497" s="5">
        <v>44554</v>
      </c>
      <c r="E497" s="4" t="s">
        <v>15</v>
      </c>
      <c r="F497" s="4" t="s">
        <v>40</v>
      </c>
      <c r="G497" s="4" t="s">
        <v>41</v>
      </c>
      <c r="H497" s="6" t="s">
        <v>21</v>
      </c>
      <c r="I497" s="7">
        <v>60.000000000000007</v>
      </c>
      <c r="J497" s="8">
        <v>175</v>
      </c>
      <c r="K497" s="9">
        <v>10500.000000000002</v>
      </c>
      <c r="L497" s="9">
        <v>4200</v>
      </c>
      <c r="M497" s="10">
        <v>0.39999999999999997</v>
      </c>
      <c r="N497" s="4" t="s">
        <v>24</v>
      </c>
      <c r="O497">
        <f t="shared" si="35"/>
        <v>2021</v>
      </c>
      <c r="P497" t="str">
        <f t="shared" si="36"/>
        <v>Dec</v>
      </c>
      <c r="Q497" t="str">
        <f t="shared" si="37"/>
        <v>Q4</v>
      </c>
      <c r="R497" t="str">
        <f t="shared" si="38"/>
        <v>Footwear</v>
      </c>
      <c r="S497" s="11">
        <f t="shared" si="39"/>
        <v>24</v>
      </c>
      <c r="T497" s="12"/>
    </row>
    <row r="498" spans="2:20" ht="14.25" customHeight="1" x14ac:dyDescent="0.35">
      <c r="B498" s="4" t="s">
        <v>14</v>
      </c>
      <c r="C498" s="4">
        <v>1185732</v>
      </c>
      <c r="D498" s="5">
        <v>44555</v>
      </c>
      <c r="E498" s="4" t="s">
        <v>15</v>
      </c>
      <c r="F498" s="4" t="s">
        <v>40</v>
      </c>
      <c r="G498" s="4" t="s">
        <v>41</v>
      </c>
      <c r="H498" s="6" t="s">
        <v>22</v>
      </c>
      <c r="I498" s="7">
        <v>70</v>
      </c>
      <c r="J498" s="8">
        <v>150</v>
      </c>
      <c r="K498" s="9">
        <v>10500</v>
      </c>
      <c r="L498" s="9">
        <v>3674.9999999999995</v>
      </c>
      <c r="M498" s="10">
        <v>0.35</v>
      </c>
      <c r="N498" s="4" t="s">
        <v>24</v>
      </c>
      <c r="O498">
        <f t="shared" si="35"/>
        <v>2021</v>
      </c>
      <c r="P498" t="str">
        <f t="shared" si="36"/>
        <v>Dec</v>
      </c>
      <c r="Q498" t="str">
        <f t="shared" si="37"/>
        <v>Q4</v>
      </c>
      <c r="R498" t="str">
        <f t="shared" si="38"/>
        <v>Apparel</v>
      </c>
      <c r="S498" s="11">
        <f t="shared" si="39"/>
        <v>24.499999999999996</v>
      </c>
      <c r="T498" s="12"/>
    </row>
    <row r="499" spans="2:20" ht="14.25" customHeight="1" x14ac:dyDescent="0.35">
      <c r="B499" s="4" t="s">
        <v>14</v>
      </c>
      <c r="C499" s="4">
        <v>1185732</v>
      </c>
      <c r="D499" s="5">
        <v>44556</v>
      </c>
      <c r="E499" s="4" t="s">
        <v>15</v>
      </c>
      <c r="F499" s="4" t="s">
        <v>40</v>
      </c>
      <c r="G499" s="4" t="s">
        <v>41</v>
      </c>
      <c r="H499" s="6" t="s">
        <v>23</v>
      </c>
      <c r="I499" s="7">
        <v>75</v>
      </c>
      <c r="J499" s="8">
        <v>250</v>
      </c>
      <c r="K499" s="9">
        <v>18750</v>
      </c>
      <c r="L499" s="9">
        <v>5625</v>
      </c>
      <c r="M499" s="10">
        <v>0.3</v>
      </c>
      <c r="N499" s="4" t="s">
        <v>24</v>
      </c>
      <c r="O499">
        <f t="shared" si="35"/>
        <v>2021</v>
      </c>
      <c r="P499" t="str">
        <f t="shared" si="36"/>
        <v>Dec</v>
      </c>
      <c r="Q499" t="str">
        <f t="shared" si="37"/>
        <v>Q4</v>
      </c>
      <c r="R499" t="str">
        <f t="shared" si="38"/>
        <v>Apparel</v>
      </c>
      <c r="S499" s="11">
        <f t="shared" si="39"/>
        <v>22.5</v>
      </c>
      <c r="T499" s="12"/>
    </row>
    <row r="500" spans="2:20" ht="14.25" customHeight="1" x14ac:dyDescent="0.35">
      <c r="B500" s="4" t="s">
        <v>14</v>
      </c>
      <c r="C500" s="4">
        <v>1185732</v>
      </c>
      <c r="D500" s="5">
        <v>44557</v>
      </c>
      <c r="E500" s="4" t="s">
        <v>15</v>
      </c>
      <c r="F500" s="4" t="s">
        <v>40</v>
      </c>
      <c r="G500" s="4" t="s">
        <v>41</v>
      </c>
      <c r="H500" s="6" t="s">
        <v>17</v>
      </c>
      <c r="I500" s="7">
        <v>70</v>
      </c>
      <c r="J500" s="8">
        <v>475</v>
      </c>
      <c r="K500" s="9">
        <v>33250</v>
      </c>
      <c r="L500" s="9">
        <v>18287.5</v>
      </c>
      <c r="M500" s="10">
        <v>0.55000000000000004</v>
      </c>
      <c r="N500" s="4" t="s">
        <v>24</v>
      </c>
      <c r="O500">
        <f t="shared" si="35"/>
        <v>2021</v>
      </c>
      <c r="P500" t="str">
        <f t="shared" si="36"/>
        <v>Dec</v>
      </c>
      <c r="Q500" t="str">
        <f t="shared" si="37"/>
        <v>Q4</v>
      </c>
      <c r="R500" t="str">
        <f t="shared" si="38"/>
        <v>Footwear</v>
      </c>
      <c r="S500" s="11">
        <f t="shared" si="39"/>
        <v>38.5</v>
      </c>
      <c r="T500" s="12"/>
    </row>
    <row r="501" spans="2:20" ht="14.25" customHeight="1" x14ac:dyDescent="0.35">
      <c r="B501" s="4" t="s">
        <v>14</v>
      </c>
      <c r="C501" s="4">
        <v>1185732</v>
      </c>
      <c r="D501" s="5">
        <v>44558</v>
      </c>
      <c r="E501" s="4" t="s">
        <v>15</v>
      </c>
      <c r="F501" s="4" t="s">
        <v>40</v>
      </c>
      <c r="G501" s="4" t="s">
        <v>41</v>
      </c>
      <c r="H501" s="6" t="s">
        <v>19</v>
      </c>
      <c r="I501" s="7">
        <v>60.000000000000007</v>
      </c>
      <c r="J501" s="8">
        <v>275</v>
      </c>
      <c r="K501" s="9">
        <v>16500.000000000004</v>
      </c>
      <c r="L501" s="9">
        <v>5775.0000000000009</v>
      </c>
      <c r="M501" s="10">
        <v>0.35</v>
      </c>
      <c r="N501" s="4" t="s">
        <v>24</v>
      </c>
      <c r="O501">
        <f t="shared" si="35"/>
        <v>2021</v>
      </c>
      <c r="P501" t="str">
        <f t="shared" si="36"/>
        <v>Dec</v>
      </c>
      <c r="Q501" t="str">
        <f t="shared" si="37"/>
        <v>Q4</v>
      </c>
      <c r="R501" t="str">
        <f t="shared" si="38"/>
        <v>Footwear</v>
      </c>
      <c r="S501" s="11">
        <f t="shared" si="39"/>
        <v>21.000000000000004</v>
      </c>
      <c r="T501" s="12"/>
    </row>
    <row r="502" spans="2:20" ht="14.25" customHeight="1" x14ac:dyDescent="0.35">
      <c r="B502" s="4" t="s">
        <v>14</v>
      </c>
      <c r="C502" s="4">
        <v>1185732</v>
      </c>
      <c r="D502" s="5">
        <v>44559</v>
      </c>
      <c r="E502" s="4" t="s">
        <v>15</v>
      </c>
      <c r="F502" s="4" t="s">
        <v>40</v>
      </c>
      <c r="G502" s="4" t="s">
        <v>41</v>
      </c>
      <c r="H502" s="6" t="s">
        <v>20</v>
      </c>
      <c r="I502" s="7">
        <v>60.000000000000007</v>
      </c>
      <c r="J502" s="8">
        <v>225</v>
      </c>
      <c r="K502" s="9">
        <v>13500.000000000002</v>
      </c>
      <c r="L502" s="9">
        <v>5400</v>
      </c>
      <c r="M502" s="10">
        <v>0.39999999999999997</v>
      </c>
      <c r="N502" s="4" t="s">
        <v>24</v>
      </c>
      <c r="O502">
        <f t="shared" si="35"/>
        <v>2021</v>
      </c>
      <c r="P502" t="str">
        <f t="shared" si="36"/>
        <v>Dec</v>
      </c>
      <c r="Q502" t="str">
        <f t="shared" si="37"/>
        <v>Q4</v>
      </c>
      <c r="R502" t="str">
        <f t="shared" si="38"/>
        <v>Footwear</v>
      </c>
      <c r="S502" s="11">
        <f t="shared" si="39"/>
        <v>24</v>
      </c>
      <c r="T502" s="12"/>
    </row>
    <row r="503" spans="2:20" ht="14.25" customHeight="1" x14ac:dyDescent="0.35">
      <c r="B503" s="4" t="s">
        <v>14</v>
      </c>
      <c r="C503" s="4">
        <v>1185732</v>
      </c>
      <c r="D503" s="5">
        <v>44560</v>
      </c>
      <c r="E503" s="4" t="s">
        <v>15</v>
      </c>
      <c r="F503" s="4" t="s">
        <v>40</v>
      </c>
      <c r="G503" s="4" t="s">
        <v>41</v>
      </c>
      <c r="H503" s="6" t="s">
        <v>21</v>
      </c>
      <c r="I503" s="7">
        <v>60.000000000000007</v>
      </c>
      <c r="J503" s="8">
        <v>175</v>
      </c>
      <c r="K503" s="9">
        <v>10500.000000000002</v>
      </c>
      <c r="L503" s="9">
        <v>4200</v>
      </c>
      <c r="M503" s="10">
        <v>0.39999999999999997</v>
      </c>
      <c r="N503" s="4" t="s">
        <v>24</v>
      </c>
      <c r="O503">
        <f t="shared" si="35"/>
        <v>2021</v>
      </c>
      <c r="P503" t="str">
        <f t="shared" si="36"/>
        <v>Dec</v>
      </c>
      <c r="Q503" t="str">
        <f t="shared" si="37"/>
        <v>Q4</v>
      </c>
      <c r="R503" t="str">
        <f t="shared" si="38"/>
        <v>Footwear</v>
      </c>
      <c r="S503" s="11">
        <f t="shared" si="39"/>
        <v>24</v>
      </c>
      <c r="T503" s="12"/>
    </row>
    <row r="504" spans="2:20" ht="14.25" customHeight="1" x14ac:dyDescent="0.35">
      <c r="B504" s="4" t="s">
        <v>14</v>
      </c>
      <c r="C504" s="4">
        <v>1185732</v>
      </c>
      <c r="D504" s="5">
        <v>44561</v>
      </c>
      <c r="E504" s="4" t="s">
        <v>15</v>
      </c>
      <c r="F504" s="4" t="s">
        <v>40</v>
      </c>
      <c r="G504" s="4" t="s">
        <v>41</v>
      </c>
      <c r="H504" s="6" t="s">
        <v>22</v>
      </c>
      <c r="I504" s="7">
        <v>70</v>
      </c>
      <c r="J504" s="8">
        <v>175</v>
      </c>
      <c r="K504" s="9">
        <v>12250</v>
      </c>
      <c r="L504" s="9">
        <v>4287.5</v>
      </c>
      <c r="M504" s="10">
        <v>0.35</v>
      </c>
      <c r="N504" s="4" t="s">
        <v>24</v>
      </c>
      <c r="O504">
        <f t="shared" si="35"/>
        <v>2021</v>
      </c>
      <c r="P504" t="str">
        <f t="shared" si="36"/>
        <v>Dec</v>
      </c>
      <c r="Q504" t="str">
        <f t="shared" si="37"/>
        <v>Q4</v>
      </c>
      <c r="R504" t="str">
        <f t="shared" si="38"/>
        <v>Apparel</v>
      </c>
      <c r="S504" s="11">
        <f t="shared" si="39"/>
        <v>24.5</v>
      </c>
      <c r="T504" s="12"/>
    </row>
    <row r="505" spans="2:20" ht="14.25" customHeight="1" x14ac:dyDescent="0.35">
      <c r="B505" s="4" t="s">
        <v>14</v>
      </c>
      <c r="C505" s="4">
        <v>1185732</v>
      </c>
      <c r="D505" s="5">
        <v>43831</v>
      </c>
      <c r="E505" s="4" t="s">
        <v>15</v>
      </c>
      <c r="F505" s="4" t="s">
        <v>40</v>
      </c>
      <c r="G505" s="4" t="s">
        <v>41</v>
      </c>
      <c r="H505" s="6" t="s">
        <v>23</v>
      </c>
      <c r="I505" s="7">
        <v>75</v>
      </c>
      <c r="J505" s="8">
        <v>275</v>
      </c>
      <c r="K505" s="9">
        <v>20625</v>
      </c>
      <c r="L505" s="9">
        <v>6187.5</v>
      </c>
      <c r="M505" s="10">
        <v>0.3</v>
      </c>
      <c r="N505" s="4" t="s">
        <v>24</v>
      </c>
      <c r="O505">
        <f t="shared" si="35"/>
        <v>2020</v>
      </c>
      <c r="P505" t="str">
        <f t="shared" si="36"/>
        <v>Jan</v>
      </c>
      <c r="Q505" t="str">
        <f t="shared" si="37"/>
        <v>Q1</v>
      </c>
      <c r="R505" t="str">
        <f t="shared" si="38"/>
        <v>Apparel</v>
      </c>
      <c r="S505" s="11">
        <f t="shared" si="39"/>
        <v>22.5</v>
      </c>
      <c r="T505" s="12"/>
    </row>
    <row r="506" spans="2:20" ht="14.25" customHeight="1" x14ac:dyDescent="0.35">
      <c r="B506" s="4" t="s">
        <v>30</v>
      </c>
      <c r="C506" s="4">
        <v>1128299</v>
      </c>
      <c r="D506" s="5">
        <v>43832</v>
      </c>
      <c r="E506" s="4" t="s">
        <v>15</v>
      </c>
      <c r="F506" s="4" t="s">
        <v>40</v>
      </c>
      <c r="G506" s="4" t="s">
        <v>41</v>
      </c>
      <c r="H506" s="6" t="s">
        <v>17</v>
      </c>
      <c r="I506" s="7">
        <v>35</v>
      </c>
      <c r="J506" s="8">
        <v>450</v>
      </c>
      <c r="K506" s="9">
        <v>15750</v>
      </c>
      <c r="L506" s="9">
        <v>6300</v>
      </c>
      <c r="M506" s="10">
        <v>0.4</v>
      </c>
      <c r="N506" s="4" t="s">
        <v>24</v>
      </c>
      <c r="O506">
        <f t="shared" si="35"/>
        <v>2020</v>
      </c>
      <c r="P506" t="str">
        <f t="shared" si="36"/>
        <v>Jan</v>
      </c>
      <c r="Q506" t="str">
        <f t="shared" si="37"/>
        <v>Q1</v>
      </c>
      <c r="R506" t="str">
        <f t="shared" si="38"/>
        <v>Footwear</v>
      </c>
      <c r="S506" s="11">
        <f t="shared" si="39"/>
        <v>14</v>
      </c>
      <c r="T506" s="12"/>
    </row>
    <row r="507" spans="2:20" ht="14.25" customHeight="1" x14ac:dyDescent="0.35">
      <c r="B507" s="4" t="s">
        <v>30</v>
      </c>
      <c r="C507" s="4">
        <v>1128299</v>
      </c>
      <c r="D507" s="5">
        <v>43833</v>
      </c>
      <c r="E507" s="4" t="s">
        <v>15</v>
      </c>
      <c r="F507" s="4" t="s">
        <v>40</v>
      </c>
      <c r="G507" s="4" t="s">
        <v>41</v>
      </c>
      <c r="H507" s="6" t="s">
        <v>19</v>
      </c>
      <c r="I507" s="7">
        <v>45</v>
      </c>
      <c r="J507" s="8">
        <v>450</v>
      </c>
      <c r="K507" s="9">
        <v>20250</v>
      </c>
      <c r="L507" s="9">
        <v>5062.5</v>
      </c>
      <c r="M507" s="10">
        <v>0.25</v>
      </c>
      <c r="N507" s="4" t="s">
        <v>24</v>
      </c>
      <c r="O507">
        <f t="shared" si="35"/>
        <v>2020</v>
      </c>
      <c r="P507" t="str">
        <f t="shared" si="36"/>
        <v>Jan</v>
      </c>
      <c r="Q507" t="str">
        <f t="shared" si="37"/>
        <v>Q1</v>
      </c>
      <c r="R507" t="str">
        <f t="shared" si="38"/>
        <v>Footwear</v>
      </c>
      <c r="S507" s="11">
        <f t="shared" si="39"/>
        <v>11.25</v>
      </c>
      <c r="T507" s="12"/>
    </row>
    <row r="508" spans="2:20" ht="14.25" customHeight="1" x14ac:dyDescent="0.35">
      <c r="B508" s="4" t="s">
        <v>30</v>
      </c>
      <c r="C508" s="4">
        <v>1128299</v>
      </c>
      <c r="D508" s="5">
        <v>43834</v>
      </c>
      <c r="E508" s="4" t="s">
        <v>15</v>
      </c>
      <c r="F508" s="4" t="s">
        <v>40</v>
      </c>
      <c r="G508" s="4" t="s">
        <v>41</v>
      </c>
      <c r="H508" s="6" t="s">
        <v>20</v>
      </c>
      <c r="I508" s="7">
        <v>45</v>
      </c>
      <c r="J508" s="8">
        <v>450</v>
      </c>
      <c r="K508" s="9">
        <v>20250</v>
      </c>
      <c r="L508" s="9">
        <v>8100</v>
      </c>
      <c r="M508" s="10">
        <v>0.4</v>
      </c>
      <c r="N508" s="4" t="s">
        <v>24</v>
      </c>
      <c r="O508">
        <f t="shared" si="35"/>
        <v>2020</v>
      </c>
      <c r="P508" t="str">
        <f t="shared" si="36"/>
        <v>Jan</v>
      </c>
      <c r="Q508" t="str">
        <f t="shared" si="37"/>
        <v>Q1</v>
      </c>
      <c r="R508" t="str">
        <f t="shared" si="38"/>
        <v>Footwear</v>
      </c>
      <c r="S508" s="11">
        <f t="shared" si="39"/>
        <v>18</v>
      </c>
      <c r="T508" s="12"/>
    </row>
    <row r="509" spans="2:20" ht="14.25" customHeight="1" x14ac:dyDescent="0.35">
      <c r="B509" s="4" t="s">
        <v>30</v>
      </c>
      <c r="C509" s="4">
        <v>1128299</v>
      </c>
      <c r="D509" s="5">
        <v>43835</v>
      </c>
      <c r="E509" s="4" t="s">
        <v>15</v>
      </c>
      <c r="F509" s="4" t="s">
        <v>40</v>
      </c>
      <c r="G509" s="4" t="s">
        <v>41</v>
      </c>
      <c r="H509" s="6" t="s">
        <v>21</v>
      </c>
      <c r="I509" s="7">
        <v>45</v>
      </c>
      <c r="J509" s="8">
        <v>300</v>
      </c>
      <c r="K509" s="9">
        <v>13500</v>
      </c>
      <c r="L509" s="9">
        <v>4725</v>
      </c>
      <c r="M509" s="10">
        <v>0.35</v>
      </c>
      <c r="N509" s="4" t="s">
        <v>24</v>
      </c>
      <c r="O509">
        <f t="shared" si="35"/>
        <v>2020</v>
      </c>
      <c r="P509" t="str">
        <f t="shared" si="36"/>
        <v>Jan</v>
      </c>
      <c r="Q509" t="str">
        <f t="shared" si="37"/>
        <v>Q1</v>
      </c>
      <c r="R509" t="str">
        <f t="shared" si="38"/>
        <v>Footwear</v>
      </c>
      <c r="S509" s="11">
        <f t="shared" si="39"/>
        <v>15.75</v>
      </c>
      <c r="T509" s="12"/>
    </row>
    <row r="510" spans="2:20" ht="14.25" customHeight="1" x14ac:dyDescent="0.35">
      <c r="B510" s="4" t="s">
        <v>30</v>
      </c>
      <c r="C510" s="4">
        <v>1128299</v>
      </c>
      <c r="D510" s="5">
        <v>43836</v>
      </c>
      <c r="E510" s="4" t="s">
        <v>31</v>
      </c>
      <c r="F510" s="4" t="s">
        <v>42</v>
      </c>
      <c r="G510" s="4" t="s">
        <v>43</v>
      </c>
      <c r="H510" s="6" t="s">
        <v>22</v>
      </c>
      <c r="I510" s="7">
        <v>50</v>
      </c>
      <c r="J510" s="8">
        <v>250</v>
      </c>
      <c r="K510" s="9">
        <v>12500</v>
      </c>
      <c r="L510" s="9">
        <v>6875.0000000000009</v>
      </c>
      <c r="M510" s="10">
        <v>0.55000000000000004</v>
      </c>
      <c r="N510" s="4" t="s">
        <v>24</v>
      </c>
      <c r="O510">
        <f t="shared" si="35"/>
        <v>2020</v>
      </c>
      <c r="P510" t="str">
        <f t="shared" si="36"/>
        <v>Jan</v>
      </c>
      <c r="Q510" t="str">
        <f t="shared" si="37"/>
        <v>Q1</v>
      </c>
      <c r="R510" t="str">
        <f t="shared" si="38"/>
        <v>Apparel</v>
      </c>
      <c r="S510" s="11">
        <f t="shared" si="39"/>
        <v>27.500000000000004</v>
      </c>
      <c r="T510" s="12"/>
    </row>
    <row r="511" spans="2:20" ht="14.25" customHeight="1" x14ac:dyDescent="0.35">
      <c r="B511" s="4" t="s">
        <v>30</v>
      </c>
      <c r="C511" s="4">
        <v>1128299</v>
      </c>
      <c r="D511" s="5">
        <v>43837</v>
      </c>
      <c r="E511" s="4" t="s">
        <v>31</v>
      </c>
      <c r="F511" s="4" t="s">
        <v>42</v>
      </c>
      <c r="G511" s="4" t="s">
        <v>43</v>
      </c>
      <c r="H511" s="6" t="s">
        <v>23</v>
      </c>
      <c r="I511" s="7">
        <v>45</v>
      </c>
      <c r="J511" s="8">
        <v>475</v>
      </c>
      <c r="K511" s="9">
        <v>21375</v>
      </c>
      <c r="L511" s="9">
        <v>4275</v>
      </c>
      <c r="M511" s="10">
        <v>0.2</v>
      </c>
      <c r="N511" s="4" t="s">
        <v>24</v>
      </c>
      <c r="O511">
        <f t="shared" si="35"/>
        <v>2020</v>
      </c>
      <c r="P511" t="str">
        <f t="shared" si="36"/>
        <v>Jan</v>
      </c>
      <c r="Q511" t="str">
        <f t="shared" si="37"/>
        <v>Q1</v>
      </c>
      <c r="R511" t="str">
        <f t="shared" si="38"/>
        <v>Apparel</v>
      </c>
      <c r="S511" s="11">
        <f t="shared" si="39"/>
        <v>9</v>
      </c>
      <c r="T511" s="12"/>
    </row>
    <row r="512" spans="2:20" ht="14.25" customHeight="1" x14ac:dyDescent="0.35">
      <c r="B512" s="4" t="s">
        <v>30</v>
      </c>
      <c r="C512" s="4">
        <v>1128299</v>
      </c>
      <c r="D512" s="5">
        <v>43838</v>
      </c>
      <c r="E512" s="4" t="s">
        <v>31</v>
      </c>
      <c r="F512" s="4" t="s">
        <v>42</v>
      </c>
      <c r="G512" s="4" t="s">
        <v>43</v>
      </c>
      <c r="H512" s="6" t="s">
        <v>17</v>
      </c>
      <c r="I512" s="7">
        <v>35</v>
      </c>
      <c r="J512" s="8">
        <v>525</v>
      </c>
      <c r="K512" s="9">
        <v>18375</v>
      </c>
      <c r="L512" s="9">
        <v>7350</v>
      </c>
      <c r="M512" s="10">
        <v>0.4</v>
      </c>
      <c r="N512" s="4" t="s">
        <v>24</v>
      </c>
      <c r="O512">
        <f t="shared" si="35"/>
        <v>2020</v>
      </c>
      <c r="P512" t="str">
        <f t="shared" si="36"/>
        <v>Jan</v>
      </c>
      <c r="Q512" t="str">
        <f t="shared" si="37"/>
        <v>Q1</v>
      </c>
      <c r="R512" t="str">
        <f t="shared" si="38"/>
        <v>Footwear</v>
      </c>
      <c r="S512" s="11">
        <f t="shared" si="39"/>
        <v>14</v>
      </c>
      <c r="T512" s="12"/>
    </row>
    <row r="513" spans="2:20" ht="14.25" customHeight="1" x14ac:dyDescent="0.35">
      <c r="B513" s="4" t="s">
        <v>30</v>
      </c>
      <c r="C513" s="4">
        <v>1128299</v>
      </c>
      <c r="D513" s="5">
        <v>43839</v>
      </c>
      <c r="E513" s="4" t="s">
        <v>31</v>
      </c>
      <c r="F513" s="4" t="s">
        <v>42</v>
      </c>
      <c r="G513" s="4" t="s">
        <v>43</v>
      </c>
      <c r="H513" s="6" t="s">
        <v>19</v>
      </c>
      <c r="I513" s="7">
        <v>45</v>
      </c>
      <c r="J513" s="8">
        <v>425</v>
      </c>
      <c r="K513" s="9">
        <v>19125</v>
      </c>
      <c r="L513" s="9">
        <v>4781.25</v>
      </c>
      <c r="M513" s="10">
        <v>0.25</v>
      </c>
      <c r="N513" s="4" t="s">
        <v>24</v>
      </c>
      <c r="O513">
        <f t="shared" si="35"/>
        <v>2020</v>
      </c>
      <c r="P513" t="str">
        <f t="shared" si="36"/>
        <v>Jan</v>
      </c>
      <c r="Q513" t="str">
        <f t="shared" si="37"/>
        <v>Q1</v>
      </c>
      <c r="R513" t="str">
        <f t="shared" si="38"/>
        <v>Footwear</v>
      </c>
      <c r="S513" s="11">
        <f t="shared" si="39"/>
        <v>11.25</v>
      </c>
      <c r="T513" s="12"/>
    </row>
    <row r="514" spans="2:20" ht="14.25" customHeight="1" x14ac:dyDescent="0.35">
      <c r="B514" s="4" t="s">
        <v>30</v>
      </c>
      <c r="C514" s="4">
        <v>1128299</v>
      </c>
      <c r="D514" s="5">
        <v>43840</v>
      </c>
      <c r="E514" s="4" t="s">
        <v>31</v>
      </c>
      <c r="F514" s="4" t="s">
        <v>42</v>
      </c>
      <c r="G514" s="4" t="s">
        <v>43</v>
      </c>
      <c r="H514" s="6" t="s">
        <v>20</v>
      </c>
      <c r="I514" s="7">
        <v>45</v>
      </c>
      <c r="J514" s="8">
        <v>425</v>
      </c>
      <c r="K514" s="9">
        <v>19125</v>
      </c>
      <c r="L514" s="9">
        <v>7650</v>
      </c>
      <c r="M514" s="10">
        <v>0.4</v>
      </c>
      <c r="N514" s="4" t="s">
        <v>24</v>
      </c>
      <c r="O514">
        <f t="shared" si="35"/>
        <v>2020</v>
      </c>
      <c r="P514" t="str">
        <f t="shared" si="36"/>
        <v>Jan</v>
      </c>
      <c r="Q514" t="str">
        <f t="shared" si="37"/>
        <v>Q1</v>
      </c>
      <c r="R514" t="str">
        <f t="shared" si="38"/>
        <v>Footwear</v>
      </c>
      <c r="S514" s="11">
        <f t="shared" si="39"/>
        <v>18</v>
      </c>
      <c r="T514" s="12"/>
    </row>
    <row r="515" spans="2:20" ht="14.25" customHeight="1" x14ac:dyDescent="0.35">
      <c r="B515" s="4" t="s">
        <v>30</v>
      </c>
      <c r="C515" s="4">
        <v>1128299</v>
      </c>
      <c r="D515" s="5">
        <v>43841</v>
      </c>
      <c r="E515" s="4" t="s">
        <v>31</v>
      </c>
      <c r="F515" s="4" t="s">
        <v>42</v>
      </c>
      <c r="G515" s="4" t="s">
        <v>43</v>
      </c>
      <c r="H515" s="6" t="s">
        <v>21</v>
      </c>
      <c r="I515" s="7">
        <v>45</v>
      </c>
      <c r="J515" s="8">
        <v>275</v>
      </c>
      <c r="K515" s="9">
        <v>12375</v>
      </c>
      <c r="L515" s="9">
        <v>4331.25</v>
      </c>
      <c r="M515" s="10">
        <v>0.35</v>
      </c>
      <c r="N515" s="4" t="s">
        <v>24</v>
      </c>
      <c r="O515">
        <f t="shared" si="35"/>
        <v>2020</v>
      </c>
      <c r="P515" t="str">
        <f t="shared" si="36"/>
        <v>Jan</v>
      </c>
      <c r="Q515" t="str">
        <f t="shared" si="37"/>
        <v>Q1</v>
      </c>
      <c r="R515" t="str">
        <f t="shared" si="38"/>
        <v>Footwear</v>
      </c>
      <c r="S515" s="11">
        <f t="shared" si="39"/>
        <v>15.75</v>
      </c>
      <c r="T515" s="12"/>
    </row>
    <row r="516" spans="2:20" ht="14.25" customHeight="1" x14ac:dyDescent="0.35">
      <c r="B516" s="4" t="s">
        <v>30</v>
      </c>
      <c r="C516" s="4">
        <v>1128299</v>
      </c>
      <c r="D516" s="5">
        <v>43842</v>
      </c>
      <c r="E516" s="4" t="s">
        <v>31</v>
      </c>
      <c r="F516" s="4" t="s">
        <v>42</v>
      </c>
      <c r="G516" s="4" t="s">
        <v>43</v>
      </c>
      <c r="H516" s="6" t="s">
        <v>22</v>
      </c>
      <c r="I516" s="7">
        <v>50</v>
      </c>
      <c r="J516" s="8">
        <v>200</v>
      </c>
      <c r="K516" s="9">
        <v>10000</v>
      </c>
      <c r="L516" s="9">
        <v>5500</v>
      </c>
      <c r="M516" s="10">
        <v>0.55000000000000004</v>
      </c>
      <c r="N516" s="4" t="s">
        <v>24</v>
      </c>
      <c r="O516">
        <f t="shared" si="35"/>
        <v>2020</v>
      </c>
      <c r="P516" t="str">
        <f t="shared" si="36"/>
        <v>Jan</v>
      </c>
      <c r="Q516" t="str">
        <f t="shared" si="37"/>
        <v>Q1</v>
      </c>
      <c r="R516" t="str">
        <f t="shared" si="38"/>
        <v>Apparel</v>
      </c>
      <c r="S516" s="11">
        <f t="shared" si="39"/>
        <v>27.5</v>
      </c>
      <c r="T516" s="12"/>
    </row>
    <row r="517" spans="2:20" ht="14.25" customHeight="1" x14ac:dyDescent="0.35">
      <c r="B517" s="4" t="s">
        <v>30</v>
      </c>
      <c r="C517" s="4">
        <v>1128299</v>
      </c>
      <c r="D517" s="5">
        <v>43843</v>
      </c>
      <c r="E517" s="4" t="s">
        <v>31</v>
      </c>
      <c r="F517" s="4" t="s">
        <v>42</v>
      </c>
      <c r="G517" s="4" t="s">
        <v>43</v>
      </c>
      <c r="H517" s="6" t="s">
        <v>23</v>
      </c>
      <c r="I517" s="7">
        <v>45</v>
      </c>
      <c r="J517" s="8">
        <v>400</v>
      </c>
      <c r="K517" s="9">
        <v>18000</v>
      </c>
      <c r="L517" s="9">
        <v>3600</v>
      </c>
      <c r="M517" s="10">
        <v>0.2</v>
      </c>
      <c r="N517" s="4" t="s">
        <v>24</v>
      </c>
      <c r="O517">
        <f t="shared" si="35"/>
        <v>2020</v>
      </c>
      <c r="P517" t="str">
        <f t="shared" si="36"/>
        <v>Jan</v>
      </c>
      <c r="Q517" t="str">
        <f t="shared" si="37"/>
        <v>Q1</v>
      </c>
      <c r="R517" t="str">
        <f t="shared" si="38"/>
        <v>Apparel</v>
      </c>
      <c r="S517" s="11">
        <f t="shared" si="39"/>
        <v>9</v>
      </c>
      <c r="T517" s="12"/>
    </row>
    <row r="518" spans="2:20" ht="14.25" customHeight="1" x14ac:dyDescent="0.35">
      <c r="B518" s="4" t="s">
        <v>30</v>
      </c>
      <c r="C518" s="4">
        <v>1128299</v>
      </c>
      <c r="D518" s="5">
        <v>43844</v>
      </c>
      <c r="E518" s="4" t="s">
        <v>31</v>
      </c>
      <c r="F518" s="4" t="s">
        <v>42</v>
      </c>
      <c r="G518" s="4" t="s">
        <v>43</v>
      </c>
      <c r="H518" s="6" t="s">
        <v>17</v>
      </c>
      <c r="I518" s="7">
        <v>45</v>
      </c>
      <c r="J518" s="8">
        <v>550</v>
      </c>
      <c r="K518" s="9">
        <v>24750</v>
      </c>
      <c r="L518" s="9">
        <v>9900</v>
      </c>
      <c r="M518" s="10">
        <v>0.4</v>
      </c>
      <c r="N518" s="4" t="s">
        <v>24</v>
      </c>
      <c r="O518">
        <f t="shared" si="35"/>
        <v>2020</v>
      </c>
      <c r="P518" t="str">
        <f t="shared" si="36"/>
        <v>Jan</v>
      </c>
      <c r="Q518" t="str">
        <f t="shared" si="37"/>
        <v>Q1</v>
      </c>
      <c r="R518" t="str">
        <f t="shared" si="38"/>
        <v>Footwear</v>
      </c>
      <c r="S518" s="11">
        <f t="shared" si="39"/>
        <v>18</v>
      </c>
      <c r="T518" s="12"/>
    </row>
    <row r="519" spans="2:20" ht="14.25" customHeight="1" x14ac:dyDescent="0.35">
      <c r="B519" s="4" t="s">
        <v>30</v>
      </c>
      <c r="C519" s="4">
        <v>1128299</v>
      </c>
      <c r="D519" s="5">
        <v>43845</v>
      </c>
      <c r="E519" s="4" t="s">
        <v>31</v>
      </c>
      <c r="F519" s="4" t="s">
        <v>42</v>
      </c>
      <c r="G519" s="4" t="s">
        <v>43</v>
      </c>
      <c r="H519" s="6" t="s">
        <v>19</v>
      </c>
      <c r="I519" s="7">
        <v>54.999999999999993</v>
      </c>
      <c r="J519" s="8">
        <v>400</v>
      </c>
      <c r="K519" s="9">
        <v>21999.999999999996</v>
      </c>
      <c r="L519" s="9">
        <v>5499.9999999999991</v>
      </c>
      <c r="M519" s="10">
        <v>0.25</v>
      </c>
      <c r="N519" s="4" t="s">
        <v>24</v>
      </c>
      <c r="O519">
        <f t="shared" ref="O519:O582" si="40">YEAR(D519)</f>
        <v>2020</v>
      </c>
      <c r="P519" t="str">
        <f t="shared" ref="P519:P582" si="41">TEXT(D519,"MMM")</f>
        <v>Jan</v>
      </c>
      <c r="Q519" t="str">
        <f t="shared" ref="Q519:Q582" si="42">"Q"&amp;ROUNDUP(MONTH(D519)/3,0)</f>
        <v>Q1</v>
      </c>
      <c r="R519" t="str">
        <f t="shared" ref="R519:R582" si="43">IF(ISNUMBER(SEARCH("Footwear",H519)),"Footwear",IF(ISNUMBER(SEARCH("Apparel",H519)),"Apparel","Accessories"))</f>
        <v>Footwear</v>
      </c>
      <c r="S519" s="11">
        <f t="shared" ref="S519:S582" si="44">L519/J519</f>
        <v>13.749999999999998</v>
      </c>
      <c r="T519" s="12"/>
    </row>
    <row r="520" spans="2:20" ht="14.25" customHeight="1" x14ac:dyDescent="0.35">
      <c r="B520" s="4" t="s">
        <v>30</v>
      </c>
      <c r="C520" s="4">
        <v>1128299</v>
      </c>
      <c r="D520" s="5">
        <v>43846</v>
      </c>
      <c r="E520" s="4" t="s">
        <v>31</v>
      </c>
      <c r="F520" s="4" t="s">
        <v>42</v>
      </c>
      <c r="G520" s="4" t="s">
        <v>43</v>
      </c>
      <c r="H520" s="6" t="s">
        <v>20</v>
      </c>
      <c r="I520" s="7">
        <v>54.999999999999993</v>
      </c>
      <c r="J520" s="8">
        <v>400</v>
      </c>
      <c r="K520" s="9">
        <v>21999.999999999996</v>
      </c>
      <c r="L520" s="9">
        <v>8799.9999999999982</v>
      </c>
      <c r="M520" s="10">
        <v>0.4</v>
      </c>
      <c r="N520" s="4" t="s">
        <v>24</v>
      </c>
      <c r="O520">
        <f t="shared" si="40"/>
        <v>2020</v>
      </c>
      <c r="P520" t="str">
        <f t="shared" si="41"/>
        <v>Jan</v>
      </c>
      <c r="Q520" t="str">
        <f t="shared" si="42"/>
        <v>Q1</v>
      </c>
      <c r="R520" t="str">
        <f t="shared" si="43"/>
        <v>Footwear</v>
      </c>
      <c r="S520" s="11">
        <f t="shared" si="44"/>
        <v>21.999999999999996</v>
      </c>
      <c r="T520" s="12"/>
    </row>
    <row r="521" spans="2:20" ht="14.25" customHeight="1" x14ac:dyDescent="0.35">
      <c r="B521" s="4" t="s">
        <v>30</v>
      </c>
      <c r="C521" s="4">
        <v>1128299</v>
      </c>
      <c r="D521" s="5">
        <v>43847</v>
      </c>
      <c r="E521" s="4" t="s">
        <v>31</v>
      </c>
      <c r="F521" s="4" t="s">
        <v>42</v>
      </c>
      <c r="G521" s="4" t="s">
        <v>43</v>
      </c>
      <c r="H521" s="6" t="s">
        <v>21</v>
      </c>
      <c r="I521" s="7">
        <v>54.999999999999993</v>
      </c>
      <c r="J521" s="8">
        <v>300</v>
      </c>
      <c r="K521" s="9">
        <v>16499.999999999996</v>
      </c>
      <c r="L521" s="9">
        <v>5774.9999999999982</v>
      </c>
      <c r="M521" s="10">
        <v>0.35</v>
      </c>
      <c r="N521" s="4" t="s">
        <v>24</v>
      </c>
      <c r="O521">
        <f t="shared" si="40"/>
        <v>2020</v>
      </c>
      <c r="P521" t="str">
        <f t="shared" si="41"/>
        <v>Jan</v>
      </c>
      <c r="Q521" t="str">
        <f t="shared" si="42"/>
        <v>Q1</v>
      </c>
      <c r="R521" t="str">
        <f t="shared" si="43"/>
        <v>Footwear</v>
      </c>
      <c r="S521" s="11">
        <f t="shared" si="44"/>
        <v>19.249999999999993</v>
      </c>
      <c r="T521" s="12"/>
    </row>
    <row r="522" spans="2:20" ht="14.25" customHeight="1" x14ac:dyDescent="0.35">
      <c r="B522" s="4" t="s">
        <v>30</v>
      </c>
      <c r="C522" s="4">
        <v>1128299</v>
      </c>
      <c r="D522" s="5">
        <v>43848</v>
      </c>
      <c r="E522" s="4" t="s">
        <v>31</v>
      </c>
      <c r="F522" s="4" t="s">
        <v>42</v>
      </c>
      <c r="G522" s="4" t="s">
        <v>43</v>
      </c>
      <c r="H522" s="6" t="s">
        <v>22</v>
      </c>
      <c r="I522" s="7">
        <v>60</v>
      </c>
      <c r="J522" s="8">
        <v>175</v>
      </c>
      <c r="K522" s="9">
        <v>10500</v>
      </c>
      <c r="L522" s="9">
        <v>5775.0000000000009</v>
      </c>
      <c r="M522" s="10">
        <v>0.55000000000000004</v>
      </c>
      <c r="N522" s="4" t="s">
        <v>24</v>
      </c>
      <c r="O522">
        <f t="shared" si="40"/>
        <v>2020</v>
      </c>
      <c r="P522" t="str">
        <f t="shared" si="41"/>
        <v>Jan</v>
      </c>
      <c r="Q522" t="str">
        <f t="shared" si="42"/>
        <v>Q1</v>
      </c>
      <c r="R522" t="str">
        <f t="shared" si="43"/>
        <v>Apparel</v>
      </c>
      <c r="S522" s="11">
        <f t="shared" si="44"/>
        <v>33.000000000000007</v>
      </c>
      <c r="T522" s="12"/>
    </row>
    <row r="523" spans="2:20" ht="14.25" customHeight="1" x14ac:dyDescent="0.35">
      <c r="B523" s="4" t="s">
        <v>30</v>
      </c>
      <c r="C523" s="4">
        <v>1128299</v>
      </c>
      <c r="D523" s="5">
        <v>43849</v>
      </c>
      <c r="E523" s="4" t="s">
        <v>31</v>
      </c>
      <c r="F523" s="4" t="s">
        <v>42</v>
      </c>
      <c r="G523" s="4" t="s">
        <v>43</v>
      </c>
      <c r="H523" s="6" t="s">
        <v>23</v>
      </c>
      <c r="I523" s="7">
        <v>54.999999999999993</v>
      </c>
      <c r="J523" s="8">
        <v>375</v>
      </c>
      <c r="K523" s="9">
        <v>20624.999999999996</v>
      </c>
      <c r="L523" s="9">
        <v>4124.9999999999991</v>
      </c>
      <c r="M523" s="10">
        <v>0.2</v>
      </c>
      <c r="N523" s="4" t="s">
        <v>24</v>
      </c>
      <c r="O523">
        <f t="shared" si="40"/>
        <v>2020</v>
      </c>
      <c r="P523" t="str">
        <f t="shared" si="41"/>
        <v>Jan</v>
      </c>
      <c r="Q523" t="str">
        <f t="shared" si="42"/>
        <v>Q1</v>
      </c>
      <c r="R523" t="str">
        <f t="shared" si="43"/>
        <v>Apparel</v>
      </c>
      <c r="S523" s="11">
        <f t="shared" si="44"/>
        <v>10.999999999999998</v>
      </c>
      <c r="T523" s="12"/>
    </row>
    <row r="524" spans="2:20" ht="14.25" customHeight="1" x14ac:dyDescent="0.35">
      <c r="B524" s="4" t="s">
        <v>30</v>
      </c>
      <c r="C524" s="4">
        <v>1128299</v>
      </c>
      <c r="D524" s="5">
        <v>43850</v>
      </c>
      <c r="E524" s="4" t="s">
        <v>31</v>
      </c>
      <c r="F524" s="4" t="s">
        <v>42</v>
      </c>
      <c r="G524" s="4" t="s">
        <v>43</v>
      </c>
      <c r="H524" s="6" t="s">
        <v>17</v>
      </c>
      <c r="I524" s="7">
        <v>60</v>
      </c>
      <c r="J524" s="8">
        <v>550</v>
      </c>
      <c r="K524" s="9">
        <v>33000</v>
      </c>
      <c r="L524" s="9">
        <v>13200</v>
      </c>
      <c r="M524" s="10">
        <v>0.4</v>
      </c>
      <c r="N524" s="4" t="s">
        <v>24</v>
      </c>
      <c r="O524">
        <f t="shared" si="40"/>
        <v>2020</v>
      </c>
      <c r="P524" t="str">
        <f t="shared" si="41"/>
        <v>Jan</v>
      </c>
      <c r="Q524" t="str">
        <f t="shared" si="42"/>
        <v>Q1</v>
      </c>
      <c r="R524" t="str">
        <f t="shared" si="43"/>
        <v>Footwear</v>
      </c>
      <c r="S524" s="11">
        <f t="shared" si="44"/>
        <v>24</v>
      </c>
      <c r="T524" s="12"/>
    </row>
    <row r="525" spans="2:20" ht="14.25" customHeight="1" x14ac:dyDescent="0.35">
      <c r="B525" s="4" t="s">
        <v>30</v>
      </c>
      <c r="C525" s="4">
        <v>1128299</v>
      </c>
      <c r="D525" s="5">
        <v>43851</v>
      </c>
      <c r="E525" s="4" t="s">
        <v>31</v>
      </c>
      <c r="F525" s="4" t="s">
        <v>42</v>
      </c>
      <c r="G525" s="4" t="s">
        <v>43</v>
      </c>
      <c r="H525" s="6" t="s">
        <v>19</v>
      </c>
      <c r="I525" s="7">
        <v>65</v>
      </c>
      <c r="J525" s="8">
        <v>350</v>
      </c>
      <c r="K525" s="9">
        <v>22750</v>
      </c>
      <c r="L525" s="9">
        <v>5687.5</v>
      </c>
      <c r="M525" s="10">
        <v>0.25</v>
      </c>
      <c r="N525" s="4" t="s">
        <v>24</v>
      </c>
      <c r="O525">
        <f t="shared" si="40"/>
        <v>2020</v>
      </c>
      <c r="P525" t="str">
        <f t="shared" si="41"/>
        <v>Jan</v>
      </c>
      <c r="Q525" t="str">
        <f t="shared" si="42"/>
        <v>Q1</v>
      </c>
      <c r="R525" t="str">
        <f t="shared" si="43"/>
        <v>Footwear</v>
      </c>
      <c r="S525" s="11">
        <f t="shared" si="44"/>
        <v>16.25</v>
      </c>
      <c r="T525" s="12"/>
    </row>
    <row r="526" spans="2:20" ht="14.25" customHeight="1" x14ac:dyDescent="0.35">
      <c r="B526" s="4" t="s">
        <v>30</v>
      </c>
      <c r="C526" s="4">
        <v>1128299</v>
      </c>
      <c r="D526" s="5">
        <v>43852</v>
      </c>
      <c r="E526" s="4" t="s">
        <v>31</v>
      </c>
      <c r="F526" s="4" t="s">
        <v>42</v>
      </c>
      <c r="G526" s="4" t="s">
        <v>43</v>
      </c>
      <c r="H526" s="6" t="s">
        <v>20</v>
      </c>
      <c r="I526" s="7">
        <v>65</v>
      </c>
      <c r="J526" s="8">
        <v>400</v>
      </c>
      <c r="K526" s="9">
        <v>26000</v>
      </c>
      <c r="L526" s="9">
        <v>10400</v>
      </c>
      <c r="M526" s="10">
        <v>0.4</v>
      </c>
      <c r="N526" s="4" t="s">
        <v>24</v>
      </c>
      <c r="O526">
        <f t="shared" si="40"/>
        <v>2020</v>
      </c>
      <c r="P526" t="str">
        <f t="shared" si="41"/>
        <v>Jan</v>
      </c>
      <c r="Q526" t="str">
        <f t="shared" si="42"/>
        <v>Q1</v>
      </c>
      <c r="R526" t="str">
        <f t="shared" si="43"/>
        <v>Footwear</v>
      </c>
      <c r="S526" s="11">
        <f t="shared" si="44"/>
        <v>26</v>
      </c>
      <c r="T526" s="12"/>
    </row>
    <row r="527" spans="2:20" ht="14.25" customHeight="1" x14ac:dyDescent="0.35">
      <c r="B527" s="4" t="s">
        <v>30</v>
      </c>
      <c r="C527" s="4">
        <v>1128299</v>
      </c>
      <c r="D527" s="5">
        <v>43853</v>
      </c>
      <c r="E527" s="4" t="s">
        <v>31</v>
      </c>
      <c r="F527" s="4" t="s">
        <v>42</v>
      </c>
      <c r="G527" s="4" t="s">
        <v>43</v>
      </c>
      <c r="H527" s="6" t="s">
        <v>21</v>
      </c>
      <c r="I527" s="7">
        <v>60</v>
      </c>
      <c r="J527" s="8">
        <v>300</v>
      </c>
      <c r="K527" s="9">
        <v>18000</v>
      </c>
      <c r="L527" s="9">
        <v>6300</v>
      </c>
      <c r="M527" s="10">
        <v>0.35</v>
      </c>
      <c r="N527" s="4" t="s">
        <v>24</v>
      </c>
      <c r="O527">
        <f t="shared" si="40"/>
        <v>2020</v>
      </c>
      <c r="P527" t="str">
        <f t="shared" si="41"/>
        <v>Jan</v>
      </c>
      <c r="Q527" t="str">
        <f t="shared" si="42"/>
        <v>Q1</v>
      </c>
      <c r="R527" t="str">
        <f t="shared" si="43"/>
        <v>Footwear</v>
      </c>
      <c r="S527" s="11">
        <f t="shared" si="44"/>
        <v>21</v>
      </c>
      <c r="T527" s="12"/>
    </row>
    <row r="528" spans="2:20" ht="14.25" customHeight="1" x14ac:dyDescent="0.35">
      <c r="B528" s="4" t="s">
        <v>30</v>
      </c>
      <c r="C528" s="4">
        <v>1128299</v>
      </c>
      <c r="D528" s="5">
        <v>43854</v>
      </c>
      <c r="E528" s="4" t="s">
        <v>31</v>
      </c>
      <c r="F528" s="4" t="s">
        <v>42</v>
      </c>
      <c r="G528" s="4" t="s">
        <v>43</v>
      </c>
      <c r="H528" s="6" t="s">
        <v>22</v>
      </c>
      <c r="I528" s="7">
        <v>65</v>
      </c>
      <c r="J528" s="8">
        <v>200</v>
      </c>
      <c r="K528" s="9">
        <v>13000</v>
      </c>
      <c r="L528" s="9">
        <v>7150.0000000000009</v>
      </c>
      <c r="M528" s="10">
        <v>0.55000000000000004</v>
      </c>
      <c r="N528" s="4" t="s">
        <v>24</v>
      </c>
      <c r="O528">
        <f t="shared" si="40"/>
        <v>2020</v>
      </c>
      <c r="P528" t="str">
        <f t="shared" si="41"/>
        <v>Jan</v>
      </c>
      <c r="Q528" t="str">
        <f t="shared" si="42"/>
        <v>Q1</v>
      </c>
      <c r="R528" t="str">
        <f t="shared" si="43"/>
        <v>Apparel</v>
      </c>
      <c r="S528" s="11">
        <f t="shared" si="44"/>
        <v>35.750000000000007</v>
      </c>
      <c r="T528" s="12"/>
    </row>
    <row r="529" spans="2:20" ht="14.25" customHeight="1" x14ac:dyDescent="0.35">
      <c r="B529" s="4" t="s">
        <v>30</v>
      </c>
      <c r="C529" s="4">
        <v>1128299</v>
      </c>
      <c r="D529" s="5">
        <v>43855</v>
      </c>
      <c r="E529" s="4" t="s">
        <v>31</v>
      </c>
      <c r="F529" s="4" t="s">
        <v>42</v>
      </c>
      <c r="G529" s="4" t="s">
        <v>43</v>
      </c>
      <c r="H529" s="6" t="s">
        <v>23</v>
      </c>
      <c r="I529" s="7">
        <v>80</v>
      </c>
      <c r="J529" s="8">
        <v>350</v>
      </c>
      <c r="K529" s="9">
        <v>28000</v>
      </c>
      <c r="L529" s="9">
        <v>5600</v>
      </c>
      <c r="M529" s="10">
        <v>0.2</v>
      </c>
      <c r="N529" s="4" t="s">
        <v>24</v>
      </c>
      <c r="O529">
        <f t="shared" si="40"/>
        <v>2020</v>
      </c>
      <c r="P529" t="str">
        <f t="shared" si="41"/>
        <v>Jan</v>
      </c>
      <c r="Q529" t="str">
        <f t="shared" si="42"/>
        <v>Q1</v>
      </c>
      <c r="R529" t="str">
        <f t="shared" si="43"/>
        <v>Apparel</v>
      </c>
      <c r="S529" s="11">
        <f t="shared" si="44"/>
        <v>16</v>
      </c>
      <c r="T529" s="12"/>
    </row>
    <row r="530" spans="2:20" ht="14.25" customHeight="1" x14ac:dyDescent="0.35">
      <c r="B530" s="4" t="s">
        <v>30</v>
      </c>
      <c r="C530" s="4">
        <v>1128299</v>
      </c>
      <c r="D530" s="5">
        <v>43856</v>
      </c>
      <c r="E530" s="4" t="s">
        <v>31</v>
      </c>
      <c r="F530" s="4" t="s">
        <v>42</v>
      </c>
      <c r="G530" s="4" t="s">
        <v>43</v>
      </c>
      <c r="H530" s="6" t="s">
        <v>17</v>
      </c>
      <c r="I530" s="7">
        <v>60</v>
      </c>
      <c r="J530" s="8">
        <v>550</v>
      </c>
      <c r="K530" s="9">
        <v>33000</v>
      </c>
      <c r="L530" s="9">
        <v>14850</v>
      </c>
      <c r="M530" s="10">
        <v>0.45</v>
      </c>
      <c r="N530" s="4" t="s">
        <v>24</v>
      </c>
      <c r="O530">
        <f t="shared" si="40"/>
        <v>2020</v>
      </c>
      <c r="P530" t="str">
        <f t="shared" si="41"/>
        <v>Jan</v>
      </c>
      <c r="Q530" t="str">
        <f t="shared" si="42"/>
        <v>Q1</v>
      </c>
      <c r="R530" t="str">
        <f t="shared" si="43"/>
        <v>Footwear</v>
      </c>
      <c r="S530" s="11">
        <f t="shared" si="44"/>
        <v>27</v>
      </c>
      <c r="T530" s="12"/>
    </row>
    <row r="531" spans="2:20" ht="14.25" customHeight="1" x14ac:dyDescent="0.35">
      <c r="B531" s="4" t="s">
        <v>30</v>
      </c>
      <c r="C531" s="4">
        <v>1128299</v>
      </c>
      <c r="D531" s="5">
        <v>43857</v>
      </c>
      <c r="E531" s="4" t="s">
        <v>31</v>
      </c>
      <c r="F531" s="4" t="s">
        <v>42</v>
      </c>
      <c r="G531" s="4" t="s">
        <v>43</v>
      </c>
      <c r="H531" s="6" t="s">
        <v>19</v>
      </c>
      <c r="I531" s="7">
        <v>65</v>
      </c>
      <c r="J531" s="8">
        <v>400</v>
      </c>
      <c r="K531" s="9">
        <v>26000</v>
      </c>
      <c r="L531" s="9">
        <v>7800</v>
      </c>
      <c r="M531" s="10">
        <v>0.3</v>
      </c>
      <c r="N531" s="4" t="s">
        <v>24</v>
      </c>
      <c r="O531">
        <f t="shared" si="40"/>
        <v>2020</v>
      </c>
      <c r="P531" t="str">
        <f t="shared" si="41"/>
        <v>Jan</v>
      </c>
      <c r="Q531" t="str">
        <f t="shared" si="42"/>
        <v>Q1</v>
      </c>
      <c r="R531" t="str">
        <f t="shared" si="43"/>
        <v>Footwear</v>
      </c>
      <c r="S531" s="11">
        <f t="shared" si="44"/>
        <v>19.5</v>
      </c>
      <c r="T531" s="12"/>
    </row>
    <row r="532" spans="2:20" ht="14.25" customHeight="1" x14ac:dyDescent="0.35">
      <c r="B532" s="4" t="s">
        <v>30</v>
      </c>
      <c r="C532" s="4">
        <v>1128299</v>
      </c>
      <c r="D532" s="5">
        <v>43858</v>
      </c>
      <c r="E532" s="4" t="s">
        <v>31</v>
      </c>
      <c r="F532" s="4" t="s">
        <v>42</v>
      </c>
      <c r="G532" s="4" t="s">
        <v>43</v>
      </c>
      <c r="H532" s="6" t="s">
        <v>20</v>
      </c>
      <c r="I532" s="7">
        <v>65</v>
      </c>
      <c r="J532" s="8">
        <v>400</v>
      </c>
      <c r="K532" s="9">
        <v>26000</v>
      </c>
      <c r="L532" s="9">
        <v>11700</v>
      </c>
      <c r="M532" s="10">
        <v>0.45</v>
      </c>
      <c r="N532" s="4" t="s">
        <v>24</v>
      </c>
      <c r="O532">
        <f t="shared" si="40"/>
        <v>2020</v>
      </c>
      <c r="P532" t="str">
        <f t="shared" si="41"/>
        <v>Jan</v>
      </c>
      <c r="Q532" t="str">
        <f t="shared" si="42"/>
        <v>Q1</v>
      </c>
      <c r="R532" t="str">
        <f t="shared" si="43"/>
        <v>Footwear</v>
      </c>
      <c r="S532" s="11">
        <f t="shared" si="44"/>
        <v>29.25</v>
      </c>
      <c r="T532" s="12"/>
    </row>
    <row r="533" spans="2:20" ht="14.25" customHeight="1" x14ac:dyDescent="0.35">
      <c r="B533" s="4" t="s">
        <v>30</v>
      </c>
      <c r="C533" s="4">
        <v>1128299</v>
      </c>
      <c r="D533" s="5">
        <v>43859</v>
      </c>
      <c r="E533" s="4" t="s">
        <v>31</v>
      </c>
      <c r="F533" s="4" t="s">
        <v>42</v>
      </c>
      <c r="G533" s="4" t="s">
        <v>43</v>
      </c>
      <c r="H533" s="6" t="s">
        <v>21</v>
      </c>
      <c r="I533" s="7">
        <v>60</v>
      </c>
      <c r="J533" s="8">
        <v>300</v>
      </c>
      <c r="K533" s="9">
        <v>18000</v>
      </c>
      <c r="L533" s="9">
        <v>7199.9999999999991</v>
      </c>
      <c r="M533" s="10">
        <v>0.39999999999999997</v>
      </c>
      <c r="N533" s="4" t="s">
        <v>24</v>
      </c>
      <c r="O533">
        <f t="shared" si="40"/>
        <v>2020</v>
      </c>
      <c r="P533" t="str">
        <f t="shared" si="41"/>
        <v>Jan</v>
      </c>
      <c r="Q533" t="str">
        <f t="shared" si="42"/>
        <v>Q1</v>
      </c>
      <c r="R533" t="str">
        <f t="shared" si="43"/>
        <v>Footwear</v>
      </c>
      <c r="S533" s="11">
        <f t="shared" si="44"/>
        <v>23.999999999999996</v>
      </c>
      <c r="T533" s="12"/>
    </row>
    <row r="534" spans="2:20" ht="14.25" customHeight="1" x14ac:dyDescent="0.35">
      <c r="B534" s="4" t="s">
        <v>30</v>
      </c>
      <c r="C534" s="4">
        <v>1128299</v>
      </c>
      <c r="D534" s="5">
        <v>43860</v>
      </c>
      <c r="E534" s="4" t="s">
        <v>31</v>
      </c>
      <c r="F534" s="4" t="s">
        <v>42</v>
      </c>
      <c r="G534" s="4" t="s">
        <v>43</v>
      </c>
      <c r="H534" s="6" t="s">
        <v>22</v>
      </c>
      <c r="I534" s="7">
        <v>65</v>
      </c>
      <c r="J534" s="8">
        <v>200</v>
      </c>
      <c r="K534" s="9">
        <v>13000</v>
      </c>
      <c r="L534" s="9">
        <v>7800.0000000000009</v>
      </c>
      <c r="M534" s="10">
        <v>0.60000000000000009</v>
      </c>
      <c r="N534" s="4" t="s">
        <v>24</v>
      </c>
      <c r="O534">
        <f t="shared" si="40"/>
        <v>2020</v>
      </c>
      <c r="P534" t="str">
        <f t="shared" si="41"/>
        <v>Jan</v>
      </c>
      <c r="Q534" t="str">
        <f t="shared" si="42"/>
        <v>Q1</v>
      </c>
      <c r="R534" t="str">
        <f t="shared" si="43"/>
        <v>Apparel</v>
      </c>
      <c r="S534" s="11">
        <f t="shared" si="44"/>
        <v>39.000000000000007</v>
      </c>
      <c r="T534" s="12"/>
    </row>
    <row r="535" spans="2:20" ht="14.25" customHeight="1" x14ac:dyDescent="0.35">
      <c r="B535" s="4" t="s">
        <v>30</v>
      </c>
      <c r="C535" s="4">
        <v>1128299</v>
      </c>
      <c r="D535" s="5">
        <v>43861</v>
      </c>
      <c r="E535" s="4" t="s">
        <v>31</v>
      </c>
      <c r="F535" s="4" t="s">
        <v>42</v>
      </c>
      <c r="G535" s="4" t="s">
        <v>43</v>
      </c>
      <c r="H535" s="6" t="s">
        <v>23</v>
      </c>
      <c r="I535" s="7">
        <v>80</v>
      </c>
      <c r="J535" s="8">
        <v>450</v>
      </c>
      <c r="K535" s="9">
        <v>36000</v>
      </c>
      <c r="L535" s="9">
        <v>9000</v>
      </c>
      <c r="M535" s="10">
        <v>0.25</v>
      </c>
      <c r="N535" s="4" t="s">
        <v>24</v>
      </c>
      <c r="O535">
        <f t="shared" si="40"/>
        <v>2020</v>
      </c>
      <c r="P535" t="str">
        <f t="shared" si="41"/>
        <v>Jan</v>
      </c>
      <c r="Q535" t="str">
        <f t="shared" si="42"/>
        <v>Q1</v>
      </c>
      <c r="R535" t="str">
        <f t="shared" si="43"/>
        <v>Apparel</v>
      </c>
      <c r="S535" s="11">
        <f t="shared" si="44"/>
        <v>20</v>
      </c>
      <c r="T535" s="12"/>
    </row>
    <row r="536" spans="2:20" ht="14.25" customHeight="1" x14ac:dyDescent="0.35">
      <c r="B536" s="4" t="s">
        <v>30</v>
      </c>
      <c r="C536" s="4">
        <v>1128299</v>
      </c>
      <c r="D536" s="5">
        <v>43862</v>
      </c>
      <c r="E536" s="4" t="s">
        <v>31</v>
      </c>
      <c r="F536" s="4" t="s">
        <v>42</v>
      </c>
      <c r="G536" s="4" t="s">
        <v>43</v>
      </c>
      <c r="H536" s="6" t="s">
        <v>17</v>
      </c>
      <c r="I536" s="7">
        <v>60</v>
      </c>
      <c r="J536" s="8">
        <v>700</v>
      </c>
      <c r="K536" s="9">
        <v>42000</v>
      </c>
      <c r="L536" s="9">
        <v>18900</v>
      </c>
      <c r="M536" s="10">
        <v>0.45</v>
      </c>
      <c r="N536" s="4" t="s">
        <v>24</v>
      </c>
      <c r="O536">
        <f t="shared" si="40"/>
        <v>2020</v>
      </c>
      <c r="P536" t="str">
        <f t="shared" si="41"/>
        <v>Feb</v>
      </c>
      <c r="Q536" t="str">
        <f t="shared" si="42"/>
        <v>Q1</v>
      </c>
      <c r="R536" t="str">
        <f t="shared" si="43"/>
        <v>Footwear</v>
      </c>
      <c r="S536" s="11">
        <f t="shared" si="44"/>
        <v>27</v>
      </c>
      <c r="T536" s="12"/>
    </row>
    <row r="537" spans="2:20" ht="14.25" customHeight="1" x14ac:dyDescent="0.35">
      <c r="B537" s="4" t="s">
        <v>30</v>
      </c>
      <c r="C537" s="4">
        <v>1128299</v>
      </c>
      <c r="D537" s="5">
        <v>43863</v>
      </c>
      <c r="E537" s="4" t="s">
        <v>31</v>
      </c>
      <c r="F537" s="4" t="s">
        <v>42</v>
      </c>
      <c r="G537" s="4" t="s">
        <v>43</v>
      </c>
      <c r="H537" s="6" t="s">
        <v>19</v>
      </c>
      <c r="I537" s="7">
        <v>65</v>
      </c>
      <c r="J537" s="8">
        <v>550</v>
      </c>
      <c r="K537" s="9">
        <v>35750</v>
      </c>
      <c r="L537" s="9">
        <v>10725</v>
      </c>
      <c r="M537" s="10">
        <v>0.3</v>
      </c>
      <c r="N537" s="4" t="s">
        <v>24</v>
      </c>
      <c r="O537">
        <f t="shared" si="40"/>
        <v>2020</v>
      </c>
      <c r="P537" t="str">
        <f t="shared" si="41"/>
        <v>Feb</v>
      </c>
      <c r="Q537" t="str">
        <f t="shared" si="42"/>
        <v>Q1</v>
      </c>
      <c r="R537" t="str">
        <f t="shared" si="43"/>
        <v>Footwear</v>
      </c>
      <c r="S537" s="11">
        <f t="shared" si="44"/>
        <v>19.5</v>
      </c>
      <c r="T537" s="12"/>
    </row>
    <row r="538" spans="2:20" ht="14.25" customHeight="1" x14ac:dyDescent="0.35">
      <c r="B538" s="4" t="s">
        <v>30</v>
      </c>
      <c r="C538" s="4">
        <v>1128299</v>
      </c>
      <c r="D538" s="5">
        <v>43864</v>
      </c>
      <c r="E538" s="4" t="s">
        <v>31</v>
      </c>
      <c r="F538" s="4" t="s">
        <v>42</v>
      </c>
      <c r="G538" s="4" t="s">
        <v>43</v>
      </c>
      <c r="H538" s="6" t="s">
        <v>20</v>
      </c>
      <c r="I538" s="7">
        <v>65</v>
      </c>
      <c r="J538" s="8">
        <v>550</v>
      </c>
      <c r="K538" s="9">
        <v>35750</v>
      </c>
      <c r="L538" s="9">
        <v>16087.5</v>
      </c>
      <c r="M538" s="10">
        <v>0.45</v>
      </c>
      <c r="N538" s="4" t="s">
        <v>24</v>
      </c>
      <c r="O538">
        <f t="shared" si="40"/>
        <v>2020</v>
      </c>
      <c r="P538" t="str">
        <f t="shared" si="41"/>
        <v>Feb</v>
      </c>
      <c r="Q538" t="str">
        <f t="shared" si="42"/>
        <v>Q1</v>
      </c>
      <c r="R538" t="str">
        <f t="shared" si="43"/>
        <v>Footwear</v>
      </c>
      <c r="S538" s="11">
        <f t="shared" si="44"/>
        <v>29.25</v>
      </c>
      <c r="T538" s="12"/>
    </row>
    <row r="539" spans="2:20" ht="14.25" customHeight="1" x14ac:dyDescent="0.35">
      <c r="B539" s="4" t="s">
        <v>30</v>
      </c>
      <c r="C539" s="4">
        <v>1128299</v>
      </c>
      <c r="D539" s="5">
        <v>43865</v>
      </c>
      <c r="E539" s="4" t="s">
        <v>31</v>
      </c>
      <c r="F539" s="4" t="s">
        <v>42</v>
      </c>
      <c r="G539" s="4" t="s">
        <v>43</v>
      </c>
      <c r="H539" s="6" t="s">
        <v>21</v>
      </c>
      <c r="I539" s="7">
        <v>60</v>
      </c>
      <c r="J539" s="8">
        <v>425</v>
      </c>
      <c r="K539" s="9">
        <v>25500</v>
      </c>
      <c r="L539" s="9">
        <v>10200</v>
      </c>
      <c r="M539" s="10">
        <v>0.39999999999999997</v>
      </c>
      <c r="N539" s="4" t="s">
        <v>24</v>
      </c>
      <c r="O539">
        <f t="shared" si="40"/>
        <v>2020</v>
      </c>
      <c r="P539" t="str">
        <f t="shared" si="41"/>
        <v>Feb</v>
      </c>
      <c r="Q539" t="str">
        <f t="shared" si="42"/>
        <v>Q1</v>
      </c>
      <c r="R539" t="str">
        <f t="shared" si="43"/>
        <v>Footwear</v>
      </c>
      <c r="S539" s="11">
        <f t="shared" si="44"/>
        <v>24</v>
      </c>
      <c r="T539" s="12"/>
    </row>
    <row r="540" spans="2:20" ht="14.25" customHeight="1" x14ac:dyDescent="0.35">
      <c r="B540" s="4" t="s">
        <v>30</v>
      </c>
      <c r="C540" s="4">
        <v>1128299</v>
      </c>
      <c r="D540" s="5">
        <v>43866</v>
      </c>
      <c r="E540" s="4" t="s">
        <v>31</v>
      </c>
      <c r="F540" s="4" t="s">
        <v>42</v>
      </c>
      <c r="G540" s="4" t="s">
        <v>43</v>
      </c>
      <c r="H540" s="6" t="s">
        <v>22</v>
      </c>
      <c r="I540" s="7">
        <v>65</v>
      </c>
      <c r="J540" s="8">
        <v>300</v>
      </c>
      <c r="K540" s="9">
        <v>19500</v>
      </c>
      <c r="L540" s="9">
        <v>11700.000000000002</v>
      </c>
      <c r="M540" s="10">
        <v>0.60000000000000009</v>
      </c>
      <c r="N540" s="4" t="s">
        <v>24</v>
      </c>
      <c r="O540">
        <f t="shared" si="40"/>
        <v>2020</v>
      </c>
      <c r="P540" t="str">
        <f t="shared" si="41"/>
        <v>Feb</v>
      </c>
      <c r="Q540" t="str">
        <f t="shared" si="42"/>
        <v>Q1</v>
      </c>
      <c r="R540" t="str">
        <f t="shared" si="43"/>
        <v>Apparel</v>
      </c>
      <c r="S540" s="11">
        <f t="shared" si="44"/>
        <v>39.000000000000007</v>
      </c>
      <c r="T540" s="12"/>
    </row>
    <row r="541" spans="2:20" ht="14.25" customHeight="1" x14ac:dyDescent="0.35">
      <c r="B541" s="4" t="s">
        <v>30</v>
      </c>
      <c r="C541" s="4">
        <v>1128299</v>
      </c>
      <c r="D541" s="5">
        <v>43867</v>
      </c>
      <c r="E541" s="4" t="s">
        <v>31</v>
      </c>
      <c r="F541" s="4" t="s">
        <v>42</v>
      </c>
      <c r="G541" s="4" t="s">
        <v>43</v>
      </c>
      <c r="H541" s="6" t="s">
        <v>23</v>
      </c>
      <c r="I541" s="7">
        <v>80</v>
      </c>
      <c r="J541" s="8">
        <v>600</v>
      </c>
      <c r="K541" s="9">
        <v>48000</v>
      </c>
      <c r="L541" s="9">
        <v>12000</v>
      </c>
      <c r="M541" s="10">
        <v>0.25</v>
      </c>
      <c r="N541" s="4" t="s">
        <v>24</v>
      </c>
      <c r="O541">
        <f t="shared" si="40"/>
        <v>2020</v>
      </c>
      <c r="P541" t="str">
        <f t="shared" si="41"/>
        <v>Feb</v>
      </c>
      <c r="Q541" t="str">
        <f t="shared" si="42"/>
        <v>Q1</v>
      </c>
      <c r="R541" t="str">
        <f t="shared" si="43"/>
        <v>Apparel</v>
      </c>
      <c r="S541" s="11">
        <f t="shared" si="44"/>
        <v>20</v>
      </c>
      <c r="T541" s="12"/>
    </row>
    <row r="542" spans="2:20" ht="14.25" customHeight="1" x14ac:dyDescent="0.35">
      <c r="B542" s="4" t="s">
        <v>30</v>
      </c>
      <c r="C542" s="4">
        <v>1128299</v>
      </c>
      <c r="D542" s="5">
        <v>43868</v>
      </c>
      <c r="E542" s="4" t="s">
        <v>31</v>
      </c>
      <c r="F542" s="4" t="s">
        <v>42</v>
      </c>
      <c r="G542" s="4" t="s">
        <v>43</v>
      </c>
      <c r="H542" s="6" t="s">
        <v>17</v>
      </c>
      <c r="I542" s="7">
        <v>60</v>
      </c>
      <c r="J542" s="8">
        <v>750</v>
      </c>
      <c r="K542" s="9">
        <v>45000</v>
      </c>
      <c r="L542" s="9">
        <v>18000</v>
      </c>
      <c r="M542" s="10">
        <v>0.4</v>
      </c>
      <c r="N542" s="4" t="s">
        <v>24</v>
      </c>
      <c r="O542">
        <f t="shared" si="40"/>
        <v>2020</v>
      </c>
      <c r="P542" t="str">
        <f t="shared" si="41"/>
        <v>Feb</v>
      </c>
      <c r="Q542" t="str">
        <f t="shared" si="42"/>
        <v>Q1</v>
      </c>
      <c r="R542" t="str">
        <f t="shared" si="43"/>
        <v>Footwear</v>
      </c>
      <c r="S542" s="11">
        <f t="shared" si="44"/>
        <v>24</v>
      </c>
      <c r="T542" s="12"/>
    </row>
    <row r="543" spans="2:20" ht="14.25" customHeight="1" x14ac:dyDescent="0.35">
      <c r="B543" s="4" t="s">
        <v>30</v>
      </c>
      <c r="C543" s="4">
        <v>1128299</v>
      </c>
      <c r="D543" s="5">
        <v>43869</v>
      </c>
      <c r="E543" s="4" t="s">
        <v>31</v>
      </c>
      <c r="F543" s="4" t="s">
        <v>42</v>
      </c>
      <c r="G543" s="4" t="s">
        <v>43</v>
      </c>
      <c r="H543" s="6" t="s">
        <v>19</v>
      </c>
      <c r="I543" s="7">
        <v>65</v>
      </c>
      <c r="J543" s="8">
        <v>600</v>
      </c>
      <c r="K543" s="9">
        <v>39000</v>
      </c>
      <c r="L543" s="9">
        <v>9750</v>
      </c>
      <c r="M543" s="10">
        <v>0.25</v>
      </c>
      <c r="N543" s="4" t="s">
        <v>24</v>
      </c>
      <c r="O543">
        <f t="shared" si="40"/>
        <v>2020</v>
      </c>
      <c r="P543" t="str">
        <f t="shared" si="41"/>
        <v>Feb</v>
      </c>
      <c r="Q543" t="str">
        <f t="shared" si="42"/>
        <v>Q1</v>
      </c>
      <c r="R543" t="str">
        <f t="shared" si="43"/>
        <v>Footwear</v>
      </c>
      <c r="S543" s="11">
        <f t="shared" si="44"/>
        <v>16.25</v>
      </c>
      <c r="T543" s="12"/>
    </row>
    <row r="544" spans="2:20" ht="14.25" customHeight="1" x14ac:dyDescent="0.35">
      <c r="B544" s="4" t="s">
        <v>30</v>
      </c>
      <c r="C544" s="4">
        <v>1128299</v>
      </c>
      <c r="D544" s="5">
        <v>43870</v>
      </c>
      <c r="E544" s="4" t="s">
        <v>31</v>
      </c>
      <c r="F544" s="4" t="s">
        <v>42</v>
      </c>
      <c r="G544" s="4" t="s">
        <v>43</v>
      </c>
      <c r="H544" s="6" t="s">
        <v>20</v>
      </c>
      <c r="I544" s="7">
        <v>65</v>
      </c>
      <c r="J544" s="8">
        <v>550</v>
      </c>
      <c r="K544" s="9">
        <v>35750</v>
      </c>
      <c r="L544" s="9">
        <v>14300</v>
      </c>
      <c r="M544" s="10">
        <v>0.4</v>
      </c>
      <c r="N544" s="4" t="s">
        <v>18</v>
      </c>
      <c r="O544">
        <f t="shared" si="40"/>
        <v>2020</v>
      </c>
      <c r="P544" t="str">
        <f t="shared" si="41"/>
        <v>Feb</v>
      </c>
      <c r="Q544" t="str">
        <f t="shared" si="42"/>
        <v>Q1</v>
      </c>
      <c r="R544" t="str">
        <f t="shared" si="43"/>
        <v>Footwear</v>
      </c>
      <c r="S544" s="11">
        <f t="shared" si="44"/>
        <v>26</v>
      </c>
      <c r="T544" s="12"/>
    </row>
    <row r="545" spans="2:20" ht="14.25" customHeight="1" x14ac:dyDescent="0.35">
      <c r="B545" s="4" t="s">
        <v>30</v>
      </c>
      <c r="C545" s="4">
        <v>1128299</v>
      </c>
      <c r="D545" s="5">
        <v>43871</v>
      </c>
      <c r="E545" s="4" t="s">
        <v>31</v>
      </c>
      <c r="F545" s="4" t="s">
        <v>42</v>
      </c>
      <c r="G545" s="4" t="s">
        <v>43</v>
      </c>
      <c r="H545" s="6" t="s">
        <v>21</v>
      </c>
      <c r="I545" s="7">
        <v>60</v>
      </c>
      <c r="J545" s="8">
        <v>450</v>
      </c>
      <c r="K545" s="9">
        <v>27000</v>
      </c>
      <c r="L545" s="9">
        <v>9450</v>
      </c>
      <c r="M545" s="10">
        <v>0.35</v>
      </c>
      <c r="N545" s="4" t="s">
        <v>18</v>
      </c>
      <c r="O545">
        <f t="shared" si="40"/>
        <v>2020</v>
      </c>
      <c r="P545" t="str">
        <f t="shared" si="41"/>
        <v>Feb</v>
      </c>
      <c r="Q545" t="str">
        <f t="shared" si="42"/>
        <v>Q1</v>
      </c>
      <c r="R545" t="str">
        <f t="shared" si="43"/>
        <v>Footwear</v>
      </c>
      <c r="S545" s="11">
        <f t="shared" si="44"/>
        <v>21</v>
      </c>
      <c r="T545" s="12"/>
    </row>
    <row r="546" spans="2:20" ht="14.25" customHeight="1" x14ac:dyDescent="0.35">
      <c r="B546" s="4" t="s">
        <v>30</v>
      </c>
      <c r="C546" s="4">
        <v>1128299</v>
      </c>
      <c r="D546" s="5">
        <v>43872</v>
      </c>
      <c r="E546" s="4" t="s">
        <v>31</v>
      </c>
      <c r="F546" s="4" t="s">
        <v>42</v>
      </c>
      <c r="G546" s="4" t="s">
        <v>43</v>
      </c>
      <c r="H546" s="6" t="s">
        <v>22</v>
      </c>
      <c r="I546" s="7">
        <v>65</v>
      </c>
      <c r="J546" s="8">
        <v>500</v>
      </c>
      <c r="K546" s="9">
        <v>32500</v>
      </c>
      <c r="L546" s="9">
        <v>17875</v>
      </c>
      <c r="M546" s="10">
        <v>0.55000000000000004</v>
      </c>
      <c r="N546" s="4" t="s">
        <v>18</v>
      </c>
      <c r="O546">
        <f t="shared" si="40"/>
        <v>2020</v>
      </c>
      <c r="P546" t="str">
        <f t="shared" si="41"/>
        <v>Feb</v>
      </c>
      <c r="Q546" t="str">
        <f t="shared" si="42"/>
        <v>Q1</v>
      </c>
      <c r="R546" t="str">
        <f t="shared" si="43"/>
        <v>Apparel</v>
      </c>
      <c r="S546" s="11">
        <f t="shared" si="44"/>
        <v>35.75</v>
      </c>
      <c r="T546" s="12"/>
    </row>
    <row r="547" spans="2:20" ht="14.25" customHeight="1" x14ac:dyDescent="0.35">
      <c r="B547" s="4" t="s">
        <v>30</v>
      </c>
      <c r="C547" s="4">
        <v>1128299</v>
      </c>
      <c r="D547" s="5">
        <v>43873</v>
      </c>
      <c r="E547" s="4" t="s">
        <v>31</v>
      </c>
      <c r="F547" s="4" t="s">
        <v>42</v>
      </c>
      <c r="G547" s="4" t="s">
        <v>43</v>
      </c>
      <c r="H547" s="6" t="s">
        <v>23</v>
      </c>
      <c r="I547" s="7">
        <v>80</v>
      </c>
      <c r="J547" s="8">
        <v>500</v>
      </c>
      <c r="K547" s="9">
        <v>40000</v>
      </c>
      <c r="L547" s="9">
        <v>8000</v>
      </c>
      <c r="M547" s="10">
        <v>0.2</v>
      </c>
      <c r="N547" s="4" t="s">
        <v>18</v>
      </c>
      <c r="O547">
        <f t="shared" si="40"/>
        <v>2020</v>
      </c>
      <c r="P547" t="str">
        <f t="shared" si="41"/>
        <v>Feb</v>
      </c>
      <c r="Q547" t="str">
        <f t="shared" si="42"/>
        <v>Q1</v>
      </c>
      <c r="R547" t="str">
        <f t="shared" si="43"/>
        <v>Apparel</v>
      </c>
      <c r="S547" s="11">
        <f t="shared" si="44"/>
        <v>16</v>
      </c>
      <c r="T547" s="12"/>
    </row>
    <row r="548" spans="2:20" ht="14.25" customHeight="1" x14ac:dyDescent="0.35">
      <c r="B548" s="4" t="s">
        <v>30</v>
      </c>
      <c r="C548" s="4">
        <v>1128299</v>
      </c>
      <c r="D548" s="5">
        <v>43874</v>
      </c>
      <c r="E548" s="4" t="s">
        <v>31</v>
      </c>
      <c r="F548" s="4" t="s">
        <v>42</v>
      </c>
      <c r="G548" s="4" t="s">
        <v>43</v>
      </c>
      <c r="H548" s="6" t="s">
        <v>17</v>
      </c>
      <c r="I548" s="7">
        <v>65</v>
      </c>
      <c r="J548" s="8">
        <v>700</v>
      </c>
      <c r="K548" s="9">
        <v>45500</v>
      </c>
      <c r="L548" s="9">
        <v>18200</v>
      </c>
      <c r="M548" s="10">
        <v>0.4</v>
      </c>
      <c r="N548" s="4" t="s">
        <v>18</v>
      </c>
      <c r="O548">
        <f t="shared" si="40"/>
        <v>2020</v>
      </c>
      <c r="P548" t="str">
        <f t="shared" si="41"/>
        <v>Feb</v>
      </c>
      <c r="Q548" t="str">
        <f t="shared" si="42"/>
        <v>Q1</v>
      </c>
      <c r="R548" t="str">
        <f t="shared" si="43"/>
        <v>Footwear</v>
      </c>
      <c r="S548" s="11">
        <f t="shared" si="44"/>
        <v>26</v>
      </c>
      <c r="T548" s="12"/>
    </row>
    <row r="549" spans="2:20" ht="14.25" customHeight="1" x14ac:dyDescent="0.35">
      <c r="B549" s="4" t="s">
        <v>30</v>
      </c>
      <c r="C549" s="4">
        <v>1128299</v>
      </c>
      <c r="D549" s="5">
        <v>43875</v>
      </c>
      <c r="E549" s="4" t="s">
        <v>31</v>
      </c>
      <c r="F549" s="4" t="s">
        <v>42</v>
      </c>
      <c r="G549" s="4" t="s">
        <v>43</v>
      </c>
      <c r="H549" s="6" t="s">
        <v>19</v>
      </c>
      <c r="I549" s="7">
        <v>70</v>
      </c>
      <c r="J549" s="8">
        <v>650</v>
      </c>
      <c r="K549" s="9">
        <v>45500</v>
      </c>
      <c r="L549" s="9">
        <v>11375</v>
      </c>
      <c r="M549" s="10">
        <v>0.25</v>
      </c>
      <c r="N549" s="4" t="s">
        <v>18</v>
      </c>
      <c r="O549">
        <f t="shared" si="40"/>
        <v>2020</v>
      </c>
      <c r="P549" t="str">
        <f t="shared" si="41"/>
        <v>Feb</v>
      </c>
      <c r="Q549" t="str">
        <f t="shared" si="42"/>
        <v>Q1</v>
      </c>
      <c r="R549" t="str">
        <f t="shared" si="43"/>
        <v>Footwear</v>
      </c>
      <c r="S549" s="11">
        <f t="shared" si="44"/>
        <v>17.5</v>
      </c>
      <c r="T549" s="12"/>
    </row>
    <row r="550" spans="2:20" ht="14.25" customHeight="1" x14ac:dyDescent="0.35">
      <c r="B550" s="4" t="s">
        <v>30</v>
      </c>
      <c r="C550" s="4">
        <v>1128299</v>
      </c>
      <c r="D550" s="5">
        <v>43876</v>
      </c>
      <c r="E550" s="4" t="s">
        <v>31</v>
      </c>
      <c r="F550" s="4" t="s">
        <v>42</v>
      </c>
      <c r="G550" s="4" t="s">
        <v>43</v>
      </c>
      <c r="H550" s="6" t="s">
        <v>20</v>
      </c>
      <c r="I550" s="7">
        <v>65</v>
      </c>
      <c r="J550" s="8">
        <v>525</v>
      </c>
      <c r="K550" s="9">
        <v>34125</v>
      </c>
      <c r="L550" s="9">
        <v>13650</v>
      </c>
      <c r="M550" s="10">
        <v>0.4</v>
      </c>
      <c r="N550" s="4" t="s">
        <v>18</v>
      </c>
      <c r="O550">
        <f t="shared" si="40"/>
        <v>2020</v>
      </c>
      <c r="P550" t="str">
        <f t="shared" si="41"/>
        <v>Feb</v>
      </c>
      <c r="Q550" t="str">
        <f t="shared" si="42"/>
        <v>Q1</v>
      </c>
      <c r="R550" t="str">
        <f t="shared" si="43"/>
        <v>Footwear</v>
      </c>
      <c r="S550" s="11">
        <f t="shared" si="44"/>
        <v>26</v>
      </c>
      <c r="T550" s="12"/>
    </row>
    <row r="551" spans="2:20" ht="14.25" customHeight="1" x14ac:dyDescent="0.35">
      <c r="B551" s="4" t="s">
        <v>30</v>
      </c>
      <c r="C551" s="4">
        <v>1128299</v>
      </c>
      <c r="D551" s="5">
        <v>43877</v>
      </c>
      <c r="E551" s="4" t="s">
        <v>31</v>
      </c>
      <c r="F551" s="4" t="s">
        <v>42</v>
      </c>
      <c r="G551" s="4" t="s">
        <v>43</v>
      </c>
      <c r="H551" s="6" t="s">
        <v>21</v>
      </c>
      <c r="I551" s="7">
        <v>65</v>
      </c>
      <c r="J551" s="8">
        <v>475</v>
      </c>
      <c r="K551" s="9">
        <v>30875</v>
      </c>
      <c r="L551" s="9">
        <v>10806.25</v>
      </c>
      <c r="M551" s="10">
        <v>0.35</v>
      </c>
      <c r="N551" s="4" t="s">
        <v>18</v>
      </c>
      <c r="O551">
        <f t="shared" si="40"/>
        <v>2020</v>
      </c>
      <c r="P551" t="str">
        <f t="shared" si="41"/>
        <v>Feb</v>
      </c>
      <c r="Q551" t="str">
        <f t="shared" si="42"/>
        <v>Q1</v>
      </c>
      <c r="R551" t="str">
        <f t="shared" si="43"/>
        <v>Footwear</v>
      </c>
      <c r="S551" s="11">
        <f t="shared" si="44"/>
        <v>22.75</v>
      </c>
      <c r="T551" s="12"/>
    </row>
    <row r="552" spans="2:20" ht="14.25" customHeight="1" x14ac:dyDescent="0.35">
      <c r="B552" s="4" t="s">
        <v>30</v>
      </c>
      <c r="C552" s="4">
        <v>1128299</v>
      </c>
      <c r="D552" s="5">
        <v>43878</v>
      </c>
      <c r="E552" s="4" t="s">
        <v>31</v>
      </c>
      <c r="F552" s="4" t="s">
        <v>42</v>
      </c>
      <c r="G552" s="4" t="s">
        <v>43</v>
      </c>
      <c r="H552" s="6" t="s">
        <v>22</v>
      </c>
      <c r="I552" s="7">
        <v>75</v>
      </c>
      <c r="J552" s="8">
        <v>475</v>
      </c>
      <c r="K552" s="9">
        <v>35625</v>
      </c>
      <c r="L552" s="9">
        <v>19593.75</v>
      </c>
      <c r="M552" s="10">
        <v>0.55000000000000004</v>
      </c>
      <c r="N552" s="4" t="s">
        <v>18</v>
      </c>
      <c r="O552">
        <f t="shared" si="40"/>
        <v>2020</v>
      </c>
      <c r="P552" t="str">
        <f t="shared" si="41"/>
        <v>Feb</v>
      </c>
      <c r="Q552" t="str">
        <f t="shared" si="42"/>
        <v>Q1</v>
      </c>
      <c r="R552" t="str">
        <f t="shared" si="43"/>
        <v>Apparel</v>
      </c>
      <c r="S552" s="11">
        <f t="shared" si="44"/>
        <v>41.25</v>
      </c>
      <c r="T552" s="12"/>
    </row>
    <row r="553" spans="2:20" ht="14.25" customHeight="1" x14ac:dyDescent="0.35">
      <c r="B553" s="4" t="s">
        <v>30</v>
      </c>
      <c r="C553" s="4">
        <v>1128299</v>
      </c>
      <c r="D553" s="5">
        <v>43879</v>
      </c>
      <c r="E553" s="4" t="s">
        <v>31</v>
      </c>
      <c r="F553" s="4" t="s">
        <v>42</v>
      </c>
      <c r="G553" s="4" t="s">
        <v>43</v>
      </c>
      <c r="H553" s="6" t="s">
        <v>23</v>
      </c>
      <c r="I553" s="7">
        <v>80</v>
      </c>
      <c r="J553" s="8">
        <v>400</v>
      </c>
      <c r="K553" s="9">
        <v>32000</v>
      </c>
      <c r="L553" s="9">
        <v>6400</v>
      </c>
      <c r="M553" s="10">
        <v>0.2</v>
      </c>
      <c r="N553" s="4" t="s">
        <v>18</v>
      </c>
      <c r="O553">
        <f t="shared" si="40"/>
        <v>2020</v>
      </c>
      <c r="P553" t="str">
        <f t="shared" si="41"/>
        <v>Feb</v>
      </c>
      <c r="Q553" t="str">
        <f t="shared" si="42"/>
        <v>Q1</v>
      </c>
      <c r="R553" t="str">
        <f t="shared" si="43"/>
        <v>Apparel</v>
      </c>
      <c r="S553" s="11">
        <f t="shared" si="44"/>
        <v>16</v>
      </c>
      <c r="T553" s="12"/>
    </row>
    <row r="554" spans="2:20" ht="14.25" customHeight="1" x14ac:dyDescent="0.35">
      <c r="B554" s="4" t="s">
        <v>30</v>
      </c>
      <c r="C554" s="4">
        <v>1128299</v>
      </c>
      <c r="D554" s="5">
        <v>43880</v>
      </c>
      <c r="E554" s="4" t="s">
        <v>31</v>
      </c>
      <c r="F554" s="4" t="s">
        <v>42</v>
      </c>
      <c r="G554" s="4" t="s">
        <v>43</v>
      </c>
      <c r="H554" s="6" t="s">
        <v>17</v>
      </c>
      <c r="I554" s="7">
        <v>60.000000000000007</v>
      </c>
      <c r="J554" s="8">
        <v>600</v>
      </c>
      <c r="K554" s="9">
        <v>36000.000000000007</v>
      </c>
      <c r="L554" s="9">
        <v>12600.000000000004</v>
      </c>
      <c r="M554" s="10">
        <v>0.35000000000000003</v>
      </c>
      <c r="N554" s="4" t="s">
        <v>18</v>
      </c>
      <c r="O554">
        <f t="shared" si="40"/>
        <v>2020</v>
      </c>
      <c r="P554" t="str">
        <f t="shared" si="41"/>
        <v>Feb</v>
      </c>
      <c r="Q554" t="str">
        <f t="shared" si="42"/>
        <v>Q1</v>
      </c>
      <c r="R554" t="str">
        <f t="shared" si="43"/>
        <v>Footwear</v>
      </c>
      <c r="S554" s="11">
        <f t="shared" si="44"/>
        <v>21.000000000000007</v>
      </c>
      <c r="T554" s="12"/>
    </row>
    <row r="555" spans="2:20" ht="14.25" customHeight="1" x14ac:dyDescent="0.35">
      <c r="B555" s="4" t="s">
        <v>30</v>
      </c>
      <c r="C555" s="4">
        <v>1128299</v>
      </c>
      <c r="D555" s="5">
        <v>43881</v>
      </c>
      <c r="E555" s="4" t="s">
        <v>31</v>
      </c>
      <c r="F555" s="4" t="s">
        <v>42</v>
      </c>
      <c r="G555" s="4" t="s">
        <v>43</v>
      </c>
      <c r="H555" s="6" t="s">
        <v>19</v>
      </c>
      <c r="I555" s="7">
        <v>65.000000000000014</v>
      </c>
      <c r="J555" s="8">
        <v>600</v>
      </c>
      <c r="K555" s="9">
        <v>39000.000000000007</v>
      </c>
      <c r="L555" s="9">
        <v>7800.0000000000018</v>
      </c>
      <c r="M555" s="10">
        <v>0.2</v>
      </c>
      <c r="N555" s="4" t="s">
        <v>18</v>
      </c>
      <c r="O555">
        <f t="shared" si="40"/>
        <v>2020</v>
      </c>
      <c r="P555" t="str">
        <f t="shared" si="41"/>
        <v>Feb</v>
      </c>
      <c r="Q555" t="str">
        <f t="shared" si="42"/>
        <v>Q1</v>
      </c>
      <c r="R555" t="str">
        <f t="shared" si="43"/>
        <v>Footwear</v>
      </c>
      <c r="S555" s="11">
        <f t="shared" si="44"/>
        <v>13.000000000000004</v>
      </c>
      <c r="T555" s="12"/>
    </row>
    <row r="556" spans="2:20" ht="14.25" customHeight="1" x14ac:dyDescent="0.35">
      <c r="B556" s="4" t="s">
        <v>30</v>
      </c>
      <c r="C556" s="4">
        <v>1128299</v>
      </c>
      <c r="D556" s="5">
        <v>43882</v>
      </c>
      <c r="E556" s="4" t="s">
        <v>31</v>
      </c>
      <c r="F556" s="4" t="s">
        <v>42</v>
      </c>
      <c r="G556" s="4" t="s">
        <v>43</v>
      </c>
      <c r="H556" s="6" t="s">
        <v>20</v>
      </c>
      <c r="I556" s="7">
        <v>60.000000000000007</v>
      </c>
      <c r="J556" s="8">
        <v>450</v>
      </c>
      <c r="K556" s="9">
        <v>27000.000000000004</v>
      </c>
      <c r="L556" s="9">
        <v>9450.0000000000018</v>
      </c>
      <c r="M556" s="10">
        <v>0.35000000000000003</v>
      </c>
      <c r="N556" s="4" t="s">
        <v>18</v>
      </c>
      <c r="O556">
        <f t="shared" si="40"/>
        <v>2020</v>
      </c>
      <c r="P556" t="str">
        <f t="shared" si="41"/>
        <v>Feb</v>
      </c>
      <c r="Q556" t="str">
        <f t="shared" si="42"/>
        <v>Q1</v>
      </c>
      <c r="R556" t="str">
        <f t="shared" si="43"/>
        <v>Footwear</v>
      </c>
      <c r="S556" s="11">
        <f t="shared" si="44"/>
        <v>21.000000000000004</v>
      </c>
      <c r="T556" s="12"/>
    </row>
    <row r="557" spans="2:20" ht="14.25" customHeight="1" x14ac:dyDescent="0.35">
      <c r="B557" s="4" t="s">
        <v>30</v>
      </c>
      <c r="C557" s="4">
        <v>1128299</v>
      </c>
      <c r="D557" s="5">
        <v>43883</v>
      </c>
      <c r="E557" s="4" t="s">
        <v>31</v>
      </c>
      <c r="F557" s="4" t="s">
        <v>42</v>
      </c>
      <c r="G557" s="4" t="s">
        <v>43</v>
      </c>
      <c r="H557" s="6" t="s">
        <v>21</v>
      </c>
      <c r="I557" s="7">
        <v>60.000000000000007</v>
      </c>
      <c r="J557" s="8">
        <v>400</v>
      </c>
      <c r="K557" s="9">
        <v>24000.000000000004</v>
      </c>
      <c r="L557" s="9">
        <v>7200.0000000000009</v>
      </c>
      <c r="M557" s="10">
        <v>0.3</v>
      </c>
      <c r="N557" s="4" t="s">
        <v>18</v>
      </c>
      <c r="O557">
        <f t="shared" si="40"/>
        <v>2020</v>
      </c>
      <c r="P557" t="str">
        <f t="shared" si="41"/>
        <v>Feb</v>
      </c>
      <c r="Q557" t="str">
        <f t="shared" si="42"/>
        <v>Q1</v>
      </c>
      <c r="R557" t="str">
        <f t="shared" si="43"/>
        <v>Footwear</v>
      </c>
      <c r="S557" s="11">
        <f t="shared" si="44"/>
        <v>18.000000000000004</v>
      </c>
      <c r="T557" s="12"/>
    </row>
    <row r="558" spans="2:20" ht="14.25" customHeight="1" x14ac:dyDescent="0.35">
      <c r="B558" s="4" t="s">
        <v>30</v>
      </c>
      <c r="C558" s="4">
        <v>1128299</v>
      </c>
      <c r="D558" s="5">
        <v>43884</v>
      </c>
      <c r="E558" s="4" t="s">
        <v>31</v>
      </c>
      <c r="F558" s="4" t="s">
        <v>42</v>
      </c>
      <c r="G558" s="4" t="s">
        <v>43</v>
      </c>
      <c r="H558" s="6" t="s">
        <v>22</v>
      </c>
      <c r="I558" s="7">
        <v>70</v>
      </c>
      <c r="J558" s="8">
        <v>400</v>
      </c>
      <c r="K558" s="9">
        <v>28000</v>
      </c>
      <c r="L558" s="9">
        <v>14000.000000000004</v>
      </c>
      <c r="M558" s="10">
        <v>0.50000000000000011</v>
      </c>
      <c r="N558" s="4" t="s">
        <v>18</v>
      </c>
      <c r="O558">
        <f t="shared" si="40"/>
        <v>2020</v>
      </c>
      <c r="P558" t="str">
        <f t="shared" si="41"/>
        <v>Feb</v>
      </c>
      <c r="Q558" t="str">
        <f t="shared" si="42"/>
        <v>Q1</v>
      </c>
      <c r="R558" t="str">
        <f t="shared" si="43"/>
        <v>Apparel</v>
      </c>
      <c r="S558" s="11">
        <f t="shared" si="44"/>
        <v>35.000000000000007</v>
      </c>
      <c r="T558" s="12"/>
    </row>
    <row r="559" spans="2:20" ht="14.25" customHeight="1" x14ac:dyDescent="0.35">
      <c r="B559" s="4" t="s">
        <v>30</v>
      </c>
      <c r="C559" s="4">
        <v>1128299</v>
      </c>
      <c r="D559" s="5">
        <v>43885</v>
      </c>
      <c r="E559" s="4" t="s">
        <v>31</v>
      </c>
      <c r="F559" s="4" t="s">
        <v>42</v>
      </c>
      <c r="G559" s="4" t="s">
        <v>43</v>
      </c>
      <c r="H559" s="6" t="s">
        <v>23</v>
      </c>
      <c r="I559" s="7">
        <v>75.000000000000014</v>
      </c>
      <c r="J559" s="8">
        <v>450</v>
      </c>
      <c r="K559" s="9">
        <v>33750.000000000007</v>
      </c>
      <c r="L559" s="9">
        <v>5062.5000000000018</v>
      </c>
      <c r="M559" s="10">
        <v>0.15000000000000002</v>
      </c>
      <c r="N559" s="4" t="s">
        <v>18</v>
      </c>
      <c r="O559">
        <f t="shared" si="40"/>
        <v>2020</v>
      </c>
      <c r="P559" t="str">
        <f t="shared" si="41"/>
        <v>Feb</v>
      </c>
      <c r="Q559" t="str">
        <f t="shared" si="42"/>
        <v>Q1</v>
      </c>
      <c r="R559" t="str">
        <f t="shared" si="43"/>
        <v>Apparel</v>
      </c>
      <c r="S559" s="11">
        <f t="shared" si="44"/>
        <v>11.250000000000004</v>
      </c>
      <c r="T559" s="12"/>
    </row>
    <row r="560" spans="2:20" ht="14.25" customHeight="1" x14ac:dyDescent="0.35">
      <c r="B560" s="4" t="s">
        <v>30</v>
      </c>
      <c r="C560" s="4">
        <v>1128299</v>
      </c>
      <c r="D560" s="5">
        <v>43886</v>
      </c>
      <c r="E560" s="4" t="s">
        <v>31</v>
      </c>
      <c r="F560" s="4" t="s">
        <v>42</v>
      </c>
      <c r="G560" s="4" t="s">
        <v>43</v>
      </c>
      <c r="H560" s="6" t="s">
        <v>17</v>
      </c>
      <c r="I560" s="7">
        <v>60.000000000000007</v>
      </c>
      <c r="J560" s="8">
        <v>550</v>
      </c>
      <c r="K560" s="9">
        <v>33000.000000000007</v>
      </c>
      <c r="L560" s="9">
        <v>11550.000000000004</v>
      </c>
      <c r="M560" s="10">
        <v>0.35000000000000003</v>
      </c>
      <c r="N560" s="4" t="s">
        <v>18</v>
      </c>
      <c r="O560">
        <f t="shared" si="40"/>
        <v>2020</v>
      </c>
      <c r="P560" t="str">
        <f t="shared" si="41"/>
        <v>Feb</v>
      </c>
      <c r="Q560" t="str">
        <f t="shared" si="42"/>
        <v>Q1</v>
      </c>
      <c r="R560" t="str">
        <f t="shared" si="43"/>
        <v>Footwear</v>
      </c>
      <c r="S560" s="11">
        <f t="shared" si="44"/>
        <v>21.000000000000007</v>
      </c>
      <c r="T560" s="12"/>
    </row>
    <row r="561" spans="2:20" ht="14.25" customHeight="1" x14ac:dyDescent="0.35">
      <c r="B561" s="4" t="s">
        <v>30</v>
      </c>
      <c r="C561" s="4">
        <v>1128299</v>
      </c>
      <c r="D561" s="5">
        <v>43887</v>
      </c>
      <c r="E561" s="4" t="s">
        <v>31</v>
      </c>
      <c r="F561" s="4" t="s">
        <v>42</v>
      </c>
      <c r="G561" s="4" t="s">
        <v>43</v>
      </c>
      <c r="H561" s="6" t="s">
        <v>19</v>
      </c>
      <c r="I561" s="7">
        <v>65.000000000000014</v>
      </c>
      <c r="J561" s="8">
        <v>550</v>
      </c>
      <c r="K561" s="9">
        <v>35750.000000000007</v>
      </c>
      <c r="L561" s="9">
        <v>7150.0000000000018</v>
      </c>
      <c r="M561" s="10">
        <v>0.2</v>
      </c>
      <c r="N561" s="4" t="s">
        <v>18</v>
      </c>
      <c r="O561">
        <f t="shared" si="40"/>
        <v>2020</v>
      </c>
      <c r="P561" t="str">
        <f t="shared" si="41"/>
        <v>Feb</v>
      </c>
      <c r="Q561" t="str">
        <f t="shared" si="42"/>
        <v>Q1</v>
      </c>
      <c r="R561" t="str">
        <f t="shared" si="43"/>
        <v>Footwear</v>
      </c>
      <c r="S561" s="11">
        <f t="shared" si="44"/>
        <v>13.000000000000004</v>
      </c>
      <c r="T561" s="12"/>
    </row>
    <row r="562" spans="2:20" ht="14.25" customHeight="1" x14ac:dyDescent="0.35">
      <c r="B562" s="4" t="s">
        <v>30</v>
      </c>
      <c r="C562" s="4">
        <v>1128299</v>
      </c>
      <c r="D562" s="5">
        <v>43888</v>
      </c>
      <c r="E562" s="4" t="s">
        <v>31</v>
      </c>
      <c r="F562" s="4" t="s">
        <v>42</v>
      </c>
      <c r="G562" s="4" t="s">
        <v>43</v>
      </c>
      <c r="H562" s="6" t="s">
        <v>20</v>
      </c>
      <c r="I562" s="7">
        <v>60.000000000000007</v>
      </c>
      <c r="J562" s="8">
        <v>375</v>
      </c>
      <c r="K562" s="9">
        <v>22500.000000000004</v>
      </c>
      <c r="L562" s="9">
        <v>7875.0000000000018</v>
      </c>
      <c r="M562" s="10">
        <v>0.35000000000000003</v>
      </c>
      <c r="N562" s="4" t="s">
        <v>18</v>
      </c>
      <c r="O562">
        <f t="shared" si="40"/>
        <v>2020</v>
      </c>
      <c r="P562" t="str">
        <f t="shared" si="41"/>
        <v>Feb</v>
      </c>
      <c r="Q562" t="str">
        <f t="shared" si="42"/>
        <v>Q1</v>
      </c>
      <c r="R562" t="str">
        <f t="shared" si="43"/>
        <v>Footwear</v>
      </c>
      <c r="S562" s="11">
        <f t="shared" si="44"/>
        <v>21.000000000000004</v>
      </c>
      <c r="T562" s="12"/>
    </row>
    <row r="563" spans="2:20" ht="14.25" customHeight="1" x14ac:dyDescent="0.35">
      <c r="B563" s="4" t="s">
        <v>30</v>
      </c>
      <c r="C563" s="4">
        <v>1128299</v>
      </c>
      <c r="D563" s="5">
        <v>43889</v>
      </c>
      <c r="E563" s="4" t="s">
        <v>31</v>
      </c>
      <c r="F563" s="4" t="s">
        <v>42</v>
      </c>
      <c r="G563" s="4" t="s">
        <v>43</v>
      </c>
      <c r="H563" s="6" t="s">
        <v>21</v>
      </c>
      <c r="I563" s="7">
        <v>60.000000000000007</v>
      </c>
      <c r="J563" s="8">
        <v>350</v>
      </c>
      <c r="K563" s="9">
        <v>21000.000000000004</v>
      </c>
      <c r="L563" s="9">
        <v>6300.0000000000009</v>
      </c>
      <c r="M563" s="10">
        <v>0.3</v>
      </c>
      <c r="N563" s="4" t="s">
        <v>18</v>
      </c>
      <c r="O563">
        <f t="shared" si="40"/>
        <v>2020</v>
      </c>
      <c r="P563" t="str">
        <f t="shared" si="41"/>
        <v>Feb</v>
      </c>
      <c r="Q563" t="str">
        <f t="shared" si="42"/>
        <v>Q1</v>
      </c>
      <c r="R563" t="str">
        <f t="shared" si="43"/>
        <v>Footwear</v>
      </c>
      <c r="S563" s="11">
        <f t="shared" si="44"/>
        <v>18.000000000000004</v>
      </c>
      <c r="T563" s="12"/>
    </row>
    <row r="564" spans="2:20" ht="14.25" customHeight="1" x14ac:dyDescent="0.35">
      <c r="B564" s="4" t="s">
        <v>30</v>
      </c>
      <c r="C564" s="4">
        <v>1128299</v>
      </c>
      <c r="D564" s="5">
        <v>43891</v>
      </c>
      <c r="E564" s="4" t="s">
        <v>31</v>
      </c>
      <c r="F564" s="4" t="s">
        <v>42</v>
      </c>
      <c r="G564" s="4" t="s">
        <v>43</v>
      </c>
      <c r="H564" s="6" t="s">
        <v>22</v>
      </c>
      <c r="I564" s="7">
        <v>70</v>
      </c>
      <c r="J564" s="8">
        <v>325</v>
      </c>
      <c r="K564" s="9">
        <v>22750</v>
      </c>
      <c r="L564" s="9">
        <v>11375.000000000002</v>
      </c>
      <c r="M564" s="10">
        <v>0.50000000000000011</v>
      </c>
      <c r="N564" s="4" t="s">
        <v>18</v>
      </c>
      <c r="O564">
        <f t="shared" si="40"/>
        <v>2020</v>
      </c>
      <c r="P564" t="str">
        <f t="shared" si="41"/>
        <v>Mar</v>
      </c>
      <c r="Q564" t="str">
        <f t="shared" si="42"/>
        <v>Q1</v>
      </c>
      <c r="R564" t="str">
        <f t="shared" si="43"/>
        <v>Apparel</v>
      </c>
      <c r="S564" s="11">
        <f t="shared" si="44"/>
        <v>35.000000000000007</v>
      </c>
      <c r="T564" s="12"/>
    </row>
    <row r="565" spans="2:20" ht="14.25" customHeight="1" x14ac:dyDescent="0.35">
      <c r="B565" s="4" t="s">
        <v>30</v>
      </c>
      <c r="C565" s="4">
        <v>1128299</v>
      </c>
      <c r="D565" s="5">
        <v>43892</v>
      </c>
      <c r="E565" s="4" t="s">
        <v>31</v>
      </c>
      <c r="F565" s="4" t="s">
        <v>42</v>
      </c>
      <c r="G565" s="4" t="s">
        <v>43</v>
      </c>
      <c r="H565" s="6" t="s">
        <v>23</v>
      </c>
      <c r="I565" s="7">
        <v>75.000000000000014</v>
      </c>
      <c r="J565" s="8">
        <v>375</v>
      </c>
      <c r="K565" s="9">
        <v>28125.000000000004</v>
      </c>
      <c r="L565" s="9">
        <v>4218.7500000000009</v>
      </c>
      <c r="M565" s="10">
        <v>0.15000000000000002</v>
      </c>
      <c r="N565" s="4" t="s">
        <v>18</v>
      </c>
      <c r="O565">
        <f t="shared" si="40"/>
        <v>2020</v>
      </c>
      <c r="P565" t="str">
        <f t="shared" si="41"/>
        <v>Mar</v>
      </c>
      <c r="Q565" t="str">
        <f t="shared" si="42"/>
        <v>Q1</v>
      </c>
      <c r="R565" t="str">
        <f t="shared" si="43"/>
        <v>Apparel</v>
      </c>
      <c r="S565" s="11">
        <f t="shared" si="44"/>
        <v>11.250000000000002</v>
      </c>
      <c r="T565" s="12"/>
    </row>
    <row r="566" spans="2:20" ht="14.25" customHeight="1" x14ac:dyDescent="0.35">
      <c r="B566" s="4" t="s">
        <v>30</v>
      </c>
      <c r="C566" s="4">
        <v>1128299</v>
      </c>
      <c r="D566" s="5">
        <v>43893</v>
      </c>
      <c r="E566" s="4" t="s">
        <v>31</v>
      </c>
      <c r="F566" s="4" t="s">
        <v>42</v>
      </c>
      <c r="G566" s="4" t="s">
        <v>43</v>
      </c>
      <c r="H566" s="6" t="s">
        <v>17</v>
      </c>
      <c r="I566" s="7">
        <v>60.000000000000007</v>
      </c>
      <c r="J566" s="8">
        <v>575</v>
      </c>
      <c r="K566" s="9">
        <v>34500.000000000007</v>
      </c>
      <c r="L566" s="9">
        <v>12075.000000000004</v>
      </c>
      <c r="M566" s="10">
        <v>0.35000000000000003</v>
      </c>
      <c r="N566" s="4" t="s">
        <v>18</v>
      </c>
      <c r="O566">
        <f t="shared" si="40"/>
        <v>2020</v>
      </c>
      <c r="P566" t="str">
        <f t="shared" si="41"/>
        <v>Mar</v>
      </c>
      <c r="Q566" t="str">
        <f t="shared" si="42"/>
        <v>Q1</v>
      </c>
      <c r="R566" t="str">
        <f t="shared" si="43"/>
        <v>Footwear</v>
      </c>
      <c r="S566" s="11">
        <f t="shared" si="44"/>
        <v>21.000000000000007</v>
      </c>
      <c r="T566" s="12"/>
    </row>
    <row r="567" spans="2:20" ht="14.25" customHeight="1" x14ac:dyDescent="0.35">
      <c r="B567" s="4" t="s">
        <v>30</v>
      </c>
      <c r="C567" s="4">
        <v>1128299</v>
      </c>
      <c r="D567" s="5">
        <v>43894</v>
      </c>
      <c r="E567" s="4" t="s">
        <v>31</v>
      </c>
      <c r="F567" s="4" t="s">
        <v>42</v>
      </c>
      <c r="G567" s="4" t="s">
        <v>43</v>
      </c>
      <c r="H567" s="6" t="s">
        <v>19</v>
      </c>
      <c r="I567" s="7">
        <v>65.000000000000014</v>
      </c>
      <c r="J567" s="8">
        <v>575</v>
      </c>
      <c r="K567" s="9">
        <v>37375.000000000007</v>
      </c>
      <c r="L567" s="9">
        <v>7475.0000000000018</v>
      </c>
      <c r="M567" s="10">
        <v>0.2</v>
      </c>
      <c r="N567" s="4" t="s">
        <v>18</v>
      </c>
      <c r="O567">
        <f t="shared" si="40"/>
        <v>2020</v>
      </c>
      <c r="P567" t="str">
        <f t="shared" si="41"/>
        <v>Mar</v>
      </c>
      <c r="Q567" t="str">
        <f t="shared" si="42"/>
        <v>Q1</v>
      </c>
      <c r="R567" t="str">
        <f t="shared" si="43"/>
        <v>Footwear</v>
      </c>
      <c r="S567" s="11">
        <f t="shared" si="44"/>
        <v>13.000000000000004</v>
      </c>
      <c r="T567" s="12"/>
    </row>
    <row r="568" spans="2:20" ht="14.25" customHeight="1" x14ac:dyDescent="0.35">
      <c r="B568" s="4" t="s">
        <v>30</v>
      </c>
      <c r="C568" s="4">
        <v>1128299</v>
      </c>
      <c r="D568" s="5">
        <v>43895</v>
      </c>
      <c r="E568" s="4" t="s">
        <v>31</v>
      </c>
      <c r="F568" s="4" t="s">
        <v>42</v>
      </c>
      <c r="G568" s="4" t="s">
        <v>43</v>
      </c>
      <c r="H568" s="6" t="s">
        <v>20</v>
      </c>
      <c r="I568" s="7">
        <v>60.000000000000007</v>
      </c>
      <c r="J568" s="8">
        <v>425</v>
      </c>
      <c r="K568" s="9">
        <v>25500.000000000004</v>
      </c>
      <c r="L568" s="9">
        <v>8925.0000000000018</v>
      </c>
      <c r="M568" s="10">
        <v>0.35000000000000003</v>
      </c>
      <c r="N568" s="4" t="s">
        <v>18</v>
      </c>
      <c r="O568">
        <f t="shared" si="40"/>
        <v>2020</v>
      </c>
      <c r="P568" t="str">
        <f t="shared" si="41"/>
        <v>Mar</v>
      </c>
      <c r="Q568" t="str">
        <f t="shared" si="42"/>
        <v>Q1</v>
      </c>
      <c r="R568" t="str">
        <f t="shared" si="43"/>
        <v>Footwear</v>
      </c>
      <c r="S568" s="11">
        <f t="shared" si="44"/>
        <v>21.000000000000004</v>
      </c>
      <c r="T568" s="12"/>
    </row>
    <row r="569" spans="2:20" ht="14.25" customHeight="1" x14ac:dyDescent="0.35">
      <c r="B569" s="4" t="s">
        <v>30</v>
      </c>
      <c r="C569" s="4">
        <v>1128299</v>
      </c>
      <c r="D569" s="5">
        <v>43896</v>
      </c>
      <c r="E569" s="4" t="s">
        <v>31</v>
      </c>
      <c r="F569" s="4" t="s">
        <v>42</v>
      </c>
      <c r="G569" s="4" t="s">
        <v>43</v>
      </c>
      <c r="H569" s="6" t="s">
        <v>21</v>
      </c>
      <c r="I569" s="7">
        <v>60.000000000000007</v>
      </c>
      <c r="J569" s="8">
        <v>400</v>
      </c>
      <c r="K569" s="9">
        <v>24000.000000000004</v>
      </c>
      <c r="L569" s="9">
        <v>7200.0000000000009</v>
      </c>
      <c r="M569" s="10">
        <v>0.3</v>
      </c>
      <c r="N569" s="4" t="s">
        <v>18</v>
      </c>
      <c r="O569">
        <f t="shared" si="40"/>
        <v>2020</v>
      </c>
      <c r="P569" t="str">
        <f t="shared" si="41"/>
        <v>Mar</v>
      </c>
      <c r="Q569" t="str">
        <f t="shared" si="42"/>
        <v>Q1</v>
      </c>
      <c r="R569" t="str">
        <f t="shared" si="43"/>
        <v>Footwear</v>
      </c>
      <c r="S569" s="11">
        <f t="shared" si="44"/>
        <v>18.000000000000004</v>
      </c>
      <c r="T569" s="12"/>
    </row>
    <row r="570" spans="2:20" ht="14.25" customHeight="1" x14ac:dyDescent="0.35">
      <c r="B570" s="4" t="s">
        <v>30</v>
      </c>
      <c r="C570" s="4">
        <v>1128299</v>
      </c>
      <c r="D570" s="5">
        <v>43897</v>
      </c>
      <c r="E570" s="4" t="s">
        <v>31</v>
      </c>
      <c r="F570" s="4" t="s">
        <v>42</v>
      </c>
      <c r="G570" s="4" t="s">
        <v>43</v>
      </c>
      <c r="H570" s="6" t="s">
        <v>22</v>
      </c>
      <c r="I570" s="7">
        <v>70</v>
      </c>
      <c r="J570" s="8">
        <v>350</v>
      </c>
      <c r="K570" s="9">
        <v>24500</v>
      </c>
      <c r="L570" s="9">
        <v>12250.000000000002</v>
      </c>
      <c r="M570" s="10">
        <v>0.50000000000000011</v>
      </c>
      <c r="N570" s="4" t="s">
        <v>18</v>
      </c>
      <c r="O570">
        <f t="shared" si="40"/>
        <v>2020</v>
      </c>
      <c r="P570" t="str">
        <f t="shared" si="41"/>
        <v>Mar</v>
      </c>
      <c r="Q570" t="str">
        <f t="shared" si="42"/>
        <v>Q1</v>
      </c>
      <c r="R570" t="str">
        <f t="shared" si="43"/>
        <v>Apparel</v>
      </c>
      <c r="S570" s="11">
        <f t="shared" si="44"/>
        <v>35.000000000000007</v>
      </c>
      <c r="T570" s="12"/>
    </row>
    <row r="571" spans="2:20" ht="14.25" customHeight="1" x14ac:dyDescent="0.35">
      <c r="B571" s="4" t="s">
        <v>30</v>
      </c>
      <c r="C571" s="4">
        <v>1128299</v>
      </c>
      <c r="D571" s="5">
        <v>43898</v>
      </c>
      <c r="E571" s="4" t="s">
        <v>31</v>
      </c>
      <c r="F571" s="4" t="s">
        <v>42</v>
      </c>
      <c r="G571" s="4" t="s">
        <v>43</v>
      </c>
      <c r="H571" s="6" t="s">
        <v>23</v>
      </c>
      <c r="I571" s="7">
        <v>75.000000000000014</v>
      </c>
      <c r="J571" s="8">
        <v>475</v>
      </c>
      <c r="K571" s="9">
        <v>35625.000000000007</v>
      </c>
      <c r="L571" s="9">
        <v>5343.7500000000018</v>
      </c>
      <c r="M571" s="10">
        <v>0.15000000000000002</v>
      </c>
      <c r="N571" s="4" t="s">
        <v>18</v>
      </c>
      <c r="O571">
        <f t="shared" si="40"/>
        <v>2020</v>
      </c>
      <c r="P571" t="str">
        <f t="shared" si="41"/>
        <v>Mar</v>
      </c>
      <c r="Q571" t="str">
        <f t="shared" si="42"/>
        <v>Q1</v>
      </c>
      <c r="R571" t="str">
        <f t="shared" si="43"/>
        <v>Apparel</v>
      </c>
      <c r="S571" s="11">
        <f t="shared" si="44"/>
        <v>11.250000000000004</v>
      </c>
      <c r="T571" s="12"/>
    </row>
    <row r="572" spans="2:20" ht="14.25" customHeight="1" x14ac:dyDescent="0.35">
      <c r="B572" s="4" t="s">
        <v>30</v>
      </c>
      <c r="C572" s="4">
        <v>1128299</v>
      </c>
      <c r="D572" s="5">
        <v>43899</v>
      </c>
      <c r="E572" s="4" t="s">
        <v>31</v>
      </c>
      <c r="F572" s="4" t="s">
        <v>42</v>
      </c>
      <c r="G572" s="4" t="s">
        <v>43</v>
      </c>
      <c r="H572" s="6" t="s">
        <v>17</v>
      </c>
      <c r="I572" s="7">
        <v>60.000000000000007</v>
      </c>
      <c r="J572" s="8">
        <v>675</v>
      </c>
      <c r="K572" s="9">
        <v>40500.000000000007</v>
      </c>
      <c r="L572" s="9">
        <v>14175.000000000004</v>
      </c>
      <c r="M572" s="10">
        <v>0.35000000000000003</v>
      </c>
      <c r="N572" s="4" t="s">
        <v>18</v>
      </c>
      <c r="O572">
        <f t="shared" si="40"/>
        <v>2020</v>
      </c>
      <c r="P572" t="str">
        <f t="shared" si="41"/>
        <v>Mar</v>
      </c>
      <c r="Q572" t="str">
        <f t="shared" si="42"/>
        <v>Q1</v>
      </c>
      <c r="R572" t="str">
        <f t="shared" si="43"/>
        <v>Footwear</v>
      </c>
      <c r="S572" s="11">
        <f t="shared" si="44"/>
        <v>21.000000000000007</v>
      </c>
      <c r="T572" s="12"/>
    </row>
    <row r="573" spans="2:20" ht="14.25" customHeight="1" x14ac:dyDescent="0.35">
      <c r="B573" s="4" t="s">
        <v>30</v>
      </c>
      <c r="C573" s="4">
        <v>1128299</v>
      </c>
      <c r="D573" s="5">
        <v>43900</v>
      </c>
      <c r="E573" s="4" t="s">
        <v>31</v>
      </c>
      <c r="F573" s="4" t="s">
        <v>42</v>
      </c>
      <c r="G573" s="4" t="s">
        <v>43</v>
      </c>
      <c r="H573" s="6" t="s">
        <v>19</v>
      </c>
      <c r="I573" s="7">
        <v>65.000000000000014</v>
      </c>
      <c r="J573" s="8">
        <v>675</v>
      </c>
      <c r="K573" s="9">
        <v>43875.000000000007</v>
      </c>
      <c r="L573" s="9">
        <v>8775.0000000000018</v>
      </c>
      <c r="M573" s="10">
        <v>0.2</v>
      </c>
      <c r="N573" s="4" t="s">
        <v>18</v>
      </c>
      <c r="O573">
        <f t="shared" si="40"/>
        <v>2020</v>
      </c>
      <c r="P573" t="str">
        <f t="shared" si="41"/>
        <v>Mar</v>
      </c>
      <c r="Q573" t="str">
        <f t="shared" si="42"/>
        <v>Q1</v>
      </c>
      <c r="R573" t="str">
        <f t="shared" si="43"/>
        <v>Footwear</v>
      </c>
      <c r="S573" s="11">
        <f t="shared" si="44"/>
        <v>13.000000000000004</v>
      </c>
      <c r="T573" s="12"/>
    </row>
    <row r="574" spans="2:20" ht="14.25" customHeight="1" x14ac:dyDescent="0.35">
      <c r="B574" s="4" t="s">
        <v>30</v>
      </c>
      <c r="C574" s="4">
        <v>1128299</v>
      </c>
      <c r="D574" s="5">
        <v>43901</v>
      </c>
      <c r="E574" s="4" t="s">
        <v>31</v>
      </c>
      <c r="F574" s="4" t="s">
        <v>42</v>
      </c>
      <c r="G574" s="4" t="s">
        <v>43</v>
      </c>
      <c r="H574" s="6" t="s">
        <v>20</v>
      </c>
      <c r="I574" s="7">
        <v>60.000000000000007</v>
      </c>
      <c r="J574" s="8">
        <v>475</v>
      </c>
      <c r="K574" s="9">
        <v>28500.000000000004</v>
      </c>
      <c r="L574" s="9">
        <v>9975.0000000000018</v>
      </c>
      <c r="M574" s="10">
        <v>0.35000000000000003</v>
      </c>
      <c r="N574" s="4" t="s">
        <v>18</v>
      </c>
      <c r="O574">
        <f t="shared" si="40"/>
        <v>2020</v>
      </c>
      <c r="P574" t="str">
        <f t="shared" si="41"/>
        <v>Mar</v>
      </c>
      <c r="Q574" t="str">
        <f t="shared" si="42"/>
        <v>Q1</v>
      </c>
      <c r="R574" t="str">
        <f t="shared" si="43"/>
        <v>Footwear</v>
      </c>
      <c r="S574" s="11">
        <f t="shared" si="44"/>
        <v>21.000000000000004</v>
      </c>
      <c r="T574" s="12"/>
    </row>
    <row r="575" spans="2:20" ht="14.25" customHeight="1" x14ac:dyDescent="0.35">
      <c r="B575" s="4" t="s">
        <v>30</v>
      </c>
      <c r="C575" s="4">
        <v>1128299</v>
      </c>
      <c r="D575" s="5">
        <v>43902</v>
      </c>
      <c r="E575" s="4" t="s">
        <v>31</v>
      </c>
      <c r="F575" s="4" t="s">
        <v>42</v>
      </c>
      <c r="G575" s="4" t="s">
        <v>43</v>
      </c>
      <c r="H575" s="6" t="s">
        <v>21</v>
      </c>
      <c r="I575" s="7">
        <v>60.000000000000007</v>
      </c>
      <c r="J575" s="8">
        <v>475</v>
      </c>
      <c r="K575" s="9">
        <v>28500.000000000004</v>
      </c>
      <c r="L575" s="9">
        <v>8550</v>
      </c>
      <c r="M575" s="10">
        <v>0.3</v>
      </c>
      <c r="N575" s="4" t="s">
        <v>18</v>
      </c>
      <c r="O575">
        <f t="shared" si="40"/>
        <v>2020</v>
      </c>
      <c r="P575" t="str">
        <f t="shared" si="41"/>
        <v>Mar</v>
      </c>
      <c r="Q575" t="str">
        <f t="shared" si="42"/>
        <v>Q1</v>
      </c>
      <c r="R575" t="str">
        <f t="shared" si="43"/>
        <v>Footwear</v>
      </c>
      <c r="S575" s="11">
        <f t="shared" si="44"/>
        <v>18</v>
      </c>
      <c r="T575" s="12"/>
    </row>
    <row r="576" spans="2:20" ht="14.25" customHeight="1" x14ac:dyDescent="0.35">
      <c r="B576" s="4" t="s">
        <v>30</v>
      </c>
      <c r="C576" s="4">
        <v>1128299</v>
      </c>
      <c r="D576" s="5">
        <v>43903</v>
      </c>
      <c r="E576" s="4" t="s">
        <v>31</v>
      </c>
      <c r="F576" s="4" t="s">
        <v>42</v>
      </c>
      <c r="G576" s="4" t="s">
        <v>43</v>
      </c>
      <c r="H576" s="6" t="s">
        <v>22</v>
      </c>
      <c r="I576" s="7">
        <v>70</v>
      </c>
      <c r="J576" s="8">
        <v>400</v>
      </c>
      <c r="K576" s="9">
        <v>28000</v>
      </c>
      <c r="L576" s="9">
        <v>14000.000000000004</v>
      </c>
      <c r="M576" s="10">
        <v>0.50000000000000011</v>
      </c>
      <c r="N576" s="4" t="s">
        <v>18</v>
      </c>
      <c r="O576">
        <f t="shared" si="40"/>
        <v>2020</v>
      </c>
      <c r="P576" t="str">
        <f t="shared" si="41"/>
        <v>Mar</v>
      </c>
      <c r="Q576" t="str">
        <f t="shared" si="42"/>
        <v>Q1</v>
      </c>
      <c r="R576" t="str">
        <f t="shared" si="43"/>
        <v>Apparel</v>
      </c>
      <c r="S576" s="11">
        <f t="shared" si="44"/>
        <v>35.000000000000007</v>
      </c>
      <c r="T576" s="12"/>
    </row>
    <row r="577" spans="2:20" ht="14.25" customHeight="1" x14ac:dyDescent="0.35">
      <c r="B577" s="4" t="s">
        <v>30</v>
      </c>
      <c r="C577" s="4">
        <v>1128299</v>
      </c>
      <c r="D577" s="5">
        <v>43904</v>
      </c>
      <c r="E577" s="4" t="s">
        <v>31</v>
      </c>
      <c r="F577" s="4" t="s">
        <v>42</v>
      </c>
      <c r="G577" s="4" t="s">
        <v>43</v>
      </c>
      <c r="H577" s="6" t="s">
        <v>23</v>
      </c>
      <c r="I577" s="7">
        <v>75.000000000000014</v>
      </c>
      <c r="J577" s="8">
        <v>500</v>
      </c>
      <c r="K577" s="9">
        <v>37500.000000000007</v>
      </c>
      <c r="L577" s="9">
        <v>5625.0000000000018</v>
      </c>
      <c r="M577" s="10">
        <v>0.15000000000000002</v>
      </c>
      <c r="N577" s="4" t="s">
        <v>18</v>
      </c>
      <c r="O577">
        <f t="shared" si="40"/>
        <v>2020</v>
      </c>
      <c r="P577" t="str">
        <f t="shared" si="41"/>
        <v>Mar</v>
      </c>
      <c r="Q577" t="str">
        <f t="shared" si="42"/>
        <v>Q1</v>
      </c>
      <c r="R577" t="str">
        <f t="shared" si="43"/>
        <v>Apparel</v>
      </c>
      <c r="S577" s="11">
        <f t="shared" si="44"/>
        <v>11.250000000000004</v>
      </c>
      <c r="T577" s="12"/>
    </row>
    <row r="578" spans="2:20" ht="14.25" customHeight="1" x14ac:dyDescent="0.35">
      <c r="B578" s="4" t="s">
        <v>30</v>
      </c>
      <c r="C578" s="4">
        <v>1128299</v>
      </c>
      <c r="D578" s="5">
        <v>43905</v>
      </c>
      <c r="E578" s="4" t="s">
        <v>31</v>
      </c>
      <c r="F578" s="4" t="s">
        <v>42</v>
      </c>
      <c r="G578" s="4" t="s">
        <v>43</v>
      </c>
      <c r="H578" s="6" t="s">
        <v>17</v>
      </c>
      <c r="I578" s="7">
        <v>30</v>
      </c>
      <c r="J578" s="8">
        <v>425</v>
      </c>
      <c r="K578" s="9">
        <v>12750</v>
      </c>
      <c r="L578" s="9">
        <v>4462.5</v>
      </c>
      <c r="M578" s="10">
        <v>0.35000000000000003</v>
      </c>
      <c r="N578" s="4" t="s">
        <v>18</v>
      </c>
      <c r="O578">
        <f t="shared" si="40"/>
        <v>2020</v>
      </c>
      <c r="P578" t="str">
        <f t="shared" si="41"/>
        <v>Mar</v>
      </c>
      <c r="Q578" t="str">
        <f t="shared" si="42"/>
        <v>Q1</v>
      </c>
      <c r="R578" t="str">
        <f t="shared" si="43"/>
        <v>Footwear</v>
      </c>
      <c r="S578" s="11">
        <f t="shared" si="44"/>
        <v>10.5</v>
      </c>
      <c r="T578" s="12"/>
    </row>
    <row r="579" spans="2:20" ht="14.25" customHeight="1" x14ac:dyDescent="0.35">
      <c r="B579" s="4" t="s">
        <v>30</v>
      </c>
      <c r="C579" s="4">
        <v>1128299</v>
      </c>
      <c r="D579" s="5">
        <v>43906</v>
      </c>
      <c r="E579" s="4" t="s">
        <v>31</v>
      </c>
      <c r="F579" s="4" t="s">
        <v>42</v>
      </c>
      <c r="G579" s="4" t="s">
        <v>43</v>
      </c>
      <c r="H579" s="6" t="s">
        <v>19</v>
      </c>
      <c r="I579" s="7">
        <v>40</v>
      </c>
      <c r="J579" s="8">
        <v>425</v>
      </c>
      <c r="K579" s="9">
        <v>17000</v>
      </c>
      <c r="L579" s="9">
        <v>3400</v>
      </c>
      <c r="M579" s="10">
        <v>0.2</v>
      </c>
      <c r="N579" s="4" t="s">
        <v>18</v>
      </c>
      <c r="O579">
        <f t="shared" si="40"/>
        <v>2020</v>
      </c>
      <c r="P579" t="str">
        <f t="shared" si="41"/>
        <v>Mar</v>
      </c>
      <c r="Q579" t="str">
        <f t="shared" si="42"/>
        <v>Q1</v>
      </c>
      <c r="R579" t="str">
        <f t="shared" si="43"/>
        <v>Footwear</v>
      </c>
      <c r="S579" s="11">
        <f t="shared" si="44"/>
        <v>8</v>
      </c>
      <c r="T579" s="12"/>
    </row>
    <row r="580" spans="2:20" ht="14.25" customHeight="1" x14ac:dyDescent="0.35">
      <c r="B580" s="4" t="s">
        <v>30</v>
      </c>
      <c r="C580" s="4">
        <v>1128299</v>
      </c>
      <c r="D580" s="5">
        <v>43907</v>
      </c>
      <c r="E580" s="4" t="s">
        <v>31</v>
      </c>
      <c r="F580" s="4" t="s">
        <v>42</v>
      </c>
      <c r="G580" s="4" t="s">
        <v>43</v>
      </c>
      <c r="H580" s="6" t="s">
        <v>20</v>
      </c>
      <c r="I580" s="7">
        <v>40</v>
      </c>
      <c r="J580" s="8">
        <v>425</v>
      </c>
      <c r="K580" s="9">
        <v>17000</v>
      </c>
      <c r="L580" s="9">
        <v>5950.0000000000009</v>
      </c>
      <c r="M580" s="10">
        <v>0.35000000000000003</v>
      </c>
      <c r="N580" s="4" t="s">
        <v>18</v>
      </c>
      <c r="O580">
        <f t="shared" si="40"/>
        <v>2020</v>
      </c>
      <c r="P580" t="str">
        <f t="shared" si="41"/>
        <v>Mar</v>
      </c>
      <c r="Q580" t="str">
        <f t="shared" si="42"/>
        <v>Q1</v>
      </c>
      <c r="R580" t="str">
        <f t="shared" si="43"/>
        <v>Footwear</v>
      </c>
      <c r="S580" s="11">
        <f t="shared" si="44"/>
        <v>14.000000000000002</v>
      </c>
      <c r="T580" s="12"/>
    </row>
    <row r="581" spans="2:20" ht="14.25" customHeight="1" x14ac:dyDescent="0.35">
      <c r="B581" s="4" t="s">
        <v>30</v>
      </c>
      <c r="C581" s="4">
        <v>1128299</v>
      </c>
      <c r="D581" s="5">
        <v>43908</v>
      </c>
      <c r="E581" s="4" t="s">
        <v>31</v>
      </c>
      <c r="F581" s="4" t="s">
        <v>42</v>
      </c>
      <c r="G581" s="4" t="s">
        <v>43</v>
      </c>
      <c r="H581" s="6" t="s">
        <v>21</v>
      </c>
      <c r="I581" s="7">
        <v>40</v>
      </c>
      <c r="J581" s="8">
        <v>275</v>
      </c>
      <c r="K581" s="9">
        <v>11000</v>
      </c>
      <c r="L581" s="9">
        <v>3300</v>
      </c>
      <c r="M581" s="10">
        <v>0.3</v>
      </c>
      <c r="N581" s="4" t="s">
        <v>18</v>
      </c>
      <c r="O581">
        <f t="shared" si="40"/>
        <v>2020</v>
      </c>
      <c r="P581" t="str">
        <f t="shared" si="41"/>
        <v>Mar</v>
      </c>
      <c r="Q581" t="str">
        <f t="shared" si="42"/>
        <v>Q1</v>
      </c>
      <c r="R581" t="str">
        <f t="shared" si="43"/>
        <v>Footwear</v>
      </c>
      <c r="S581" s="11">
        <f t="shared" si="44"/>
        <v>12</v>
      </c>
      <c r="T581" s="12"/>
    </row>
    <row r="582" spans="2:20" ht="14.25" customHeight="1" x14ac:dyDescent="0.35">
      <c r="B582" s="4" t="s">
        <v>30</v>
      </c>
      <c r="C582" s="4">
        <v>1128299</v>
      </c>
      <c r="D582" s="5">
        <v>43909</v>
      </c>
      <c r="E582" s="4" t="s">
        <v>31</v>
      </c>
      <c r="F582" s="4" t="s">
        <v>44</v>
      </c>
      <c r="G582" s="4" t="s">
        <v>45</v>
      </c>
      <c r="H582" s="6" t="s">
        <v>22</v>
      </c>
      <c r="I582" s="7">
        <v>45</v>
      </c>
      <c r="J582" s="8">
        <v>225</v>
      </c>
      <c r="K582" s="9">
        <v>10125</v>
      </c>
      <c r="L582" s="9">
        <v>5062.5</v>
      </c>
      <c r="M582" s="10">
        <v>0.5</v>
      </c>
      <c r="N582" s="4" t="s">
        <v>18</v>
      </c>
      <c r="O582">
        <f t="shared" si="40"/>
        <v>2020</v>
      </c>
      <c r="P582" t="str">
        <f t="shared" si="41"/>
        <v>Mar</v>
      </c>
      <c r="Q582" t="str">
        <f t="shared" si="42"/>
        <v>Q1</v>
      </c>
      <c r="R582" t="str">
        <f t="shared" si="43"/>
        <v>Apparel</v>
      </c>
      <c r="S582" s="11">
        <f t="shared" si="44"/>
        <v>22.5</v>
      </c>
      <c r="T582" s="12"/>
    </row>
    <row r="583" spans="2:20" ht="14.25" customHeight="1" x14ac:dyDescent="0.35">
      <c r="B583" s="4" t="s">
        <v>30</v>
      </c>
      <c r="C583" s="4">
        <v>1128299</v>
      </c>
      <c r="D583" s="5">
        <v>43910</v>
      </c>
      <c r="E583" s="4" t="s">
        <v>31</v>
      </c>
      <c r="F583" s="4" t="s">
        <v>44</v>
      </c>
      <c r="G583" s="4" t="s">
        <v>45</v>
      </c>
      <c r="H583" s="6" t="s">
        <v>23</v>
      </c>
      <c r="I583" s="7">
        <v>40</v>
      </c>
      <c r="J583" s="8">
        <v>475</v>
      </c>
      <c r="K583" s="9">
        <v>19000</v>
      </c>
      <c r="L583" s="9">
        <v>2850.0000000000005</v>
      </c>
      <c r="M583" s="10">
        <v>0.15000000000000002</v>
      </c>
      <c r="N583" s="4" t="s">
        <v>18</v>
      </c>
      <c r="O583">
        <f t="shared" ref="O583:O646" si="45">YEAR(D583)</f>
        <v>2020</v>
      </c>
      <c r="P583" t="str">
        <f t="shared" ref="P583:P646" si="46">TEXT(D583,"MMM")</f>
        <v>Mar</v>
      </c>
      <c r="Q583" t="str">
        <f t="shared" ref="Q583:Q646" si="47">"Q"&amp;ROUNDUP(MONTH(D583)/3,0)</f>
        <v>Q1</v>
      </c>
      <c r="R583" t="str">
        <f t="shared" ref="R583:R646" si="48">IF(ISNUMBER(SEARCH("Footwear",H583)),"Footwear",IF(ISNUMBER(SEARCH("Apparel",H583)),"Apparel","Accessories"))</f>
        <v>Apparel</v>
      </c>
      <c r="S583" s="11">
        <f t="shared" ref="S583:S646" si="49">L583/J583</f>
        <v>6.0000000000000009</v>
      </c>
      <c r="T583" s="12"/>
    </row>
    <row r="584" spans="2:20" ht="14.25" customHeight="1" x14ac:dyDescent="0.35">
      <c r="B584" s="4" t="s">
        <v>30</v>
      </c>
      <c r="C584" s="4">
        <v>1128299</v>
      </c>
      <c r="D584" s="5">
        <v>43911</v>
      </c>
      <c r="E584" s="4" t="s">
        <v>31</v>
      </c>
      <c r="F584" s="4" t="s">
        <v>44</v>
      </c>
      <c r="G584" s="4" t="s">
        <v>45</v>
      </c>
      <c r="H584" s="6" t="s">
        <v>17</v>
      </c>
      <c r="I584" s="7">
        <v>30</v>
      </c>
      <c r="J584" s="8">
        <v>525</v>
      </c>
      <c r="K584" s="9">
        <v>15750</v>
      </c>
      <c r="L584" s="9">
        <v>5512.5000000000009</v>
      </c>
      <c r="M584" s="10">
        <v>0.35000000000000003</v>
      </c>
      <c r="N584" s="4" t="s">
        <v>18</v>
      </c>
      <c r="O584">
        <f t="shared" si="45"/>
        <v>2020</v>
      </c>
      <c r="P584" t="str">
        <f t="shared" si="46"/>
        <v>Mar</v>
      </c>
      <c r="Q584" t="str">
        <f t="shared" si="47"/>
        <v>Q1</v>
      </c>
      <c r="R584" t="str">
        <f t="shared" si="48"/>
        <v>Footwear</v>
      </c>
      <c r="S584" s="11">
        <f t="shared" si="49"/>
        <v>10.500000000000002</v>
      </c>
      <c r="T584" s="12"/>
    </row>
    <row r="585" spans="2:20" ht="14.25" customHeight="1" x14ac:dyDescent="0.35">
      <c r="B585" s="4" t="s">
        <v>30</v>
      </c>
      <c r="C585" s="4">
        <v>1128299</v>
      </c>
      <c r="D585" s="5">
        <v>43912</v>
      </c>
      <c r="E585" s="4" t="s">
        <v>31</v>
      </c>
      <c r="F585" s="4" t="s">
        <v>44</v>
      </c>
      <c r="G585" s="4" t="s">
        <v>45</v>
      </c>
      <c r="H585" s="6" t="s">
        <v>19</v>
      </c>
      <c r="I585" s="7">
        <v>40</v>
      </c>
      <c r="J585" s="8">
        <v>425</v>
      </c>
      <c r="K585" s="9">
        <v>17000</v>
      </c>
      <c r="L585" s="9">
        <v>3400</v>
      </c>
      <c r="M585" s="10">
        <v>0.2</v>
      </c>
      <c r="N585" s="4" t="s">
        <v>18</v>
      </c>
      <c r="O585">
        <f t="shared" si="45"/>
        <v>2020</v>
      </c>
      <c r="P585" t="str">
        <f t="shared" si="46"/>
        <v>Mar</v>
      </c>
      <c r="Q585" t="str">
        <f t="shared" si="47"/>
        <v>Q1</v>
      </c>
      <c r="R585" t="str">
        <f t="shared" si="48"/>
        <v>Footwear</v>
      </c>
      <c r="S585" s="11">
        <f t="shared" si="49"/>
        <v>8</v>
      </c>
      <c r="T585" s="12"/>
    </row>
    <row r="586" spans="2:20" ht="14.25" customHeight="1" x14ac:dyDescent="0.35">
      <c r="B586" s="4" t="s">
        <v>30</v>
      </c>
      <c r="C586" s="4">
        <v>1128299</v>
      </c>
      <c r="D586" s="5">
        <v>43913</v>
      </c>
      <c r="E586" s="4" t="s">
        <v>31</v>
      </c>
      <c r="F586" s="4" t="s">
        <v>44</v>
      </c>
      <c r="G586" s="4" t="s">
        <v>45</v>
      </c>
      <c r="H586" s="6" t="s">
        <v>20</v>
      </c>
      <c r="I586" s="7">
        <v>40</v>
      </c>
      <c r="J586" s="8">
        <v>425</v>
      </c>
      <c r="K586" s="9">
        <v>17000</v>
      </c>
      <c r="L586" s="9">
        <v>5950.0000000000009</v>
      </c>
      <c r="M586" s="10">
        <v>0.35000000000000003</v>
      </c>
      <c r="N586" s="4" t="s">
        <v>18</v>
      </c>
      <c r="O586">
        <f t="shared" si="45"/>
        <v>2020</v>
      </c>
      <c r="P586" t="str">
        <f t="shared" si="46"/>
        <v>Mar</v>
      </c>
      <c r="Q586" t="str">
        <f t="shared" si="47"/>
        <v>Q1</v>
      </c>
      <c r="R586" t="str">
        <f t="shared" si="48"/>
        <v>Footwear</v>
      </c>
      <c r="S586" s="11">
        <f t="shared" si="49"/>
        <v>14.000000000000002</v>
      </c>
      <c r="T586" s="12"/>
    </row>
    <row r="587" spans="2:20" ht="14.25" customHeight="1" x14ac:dyDescent="0.35">
      <c r="B587" s="4" t="s">
        <v>30</v>
      </c>
      <c r="C587" s="4">
        <v>1128299</v>
      </c>
      <c r="D587" s="5">
        <v>43914</v>
      </c>
      <c r="E587" s="4" t="s">
        <v>31</v>
      </c>
      <c r="F587" s="4" t="s">
        <v>44</v>
      </c>
      <c r="G587" s="4" t="s">
        <v>45</v>
      </c>
      <c r="H587" s="6" t="s">
        <v>21</v>
      </c>
      <c r="I587" s="7">
        <v>40</v>
      </c>
      <c r="J587" s="8">
        <v>275</v>
      </c>
      <c r="K587" s="9">
        <v>11000</v>
      </c>
      <c r="L587" s="9">
        <v>3300</v>
      </c>
      <c r="M587" s="10">
        <v>0.3</v>
      </c>
      <c r="N587" s="4" t="s">
        <v>18</v>
      </c>
      <c r="O587">
        <f t="shared" si="45"/>
        <v>2020</v>
      </c>
      <c r="P587" t="str">
        <f t="shared" si="46"/>
        <v>Mar</v>
      </c>
      <c r="Q587" t="str">
        <f t="shared" si="47"/>
        <v>Q1</v>
      </c>
      <c r="R587" t="str">
        <f t="shared" si="48"/>
        <v>Footwear</v>
      </c>
      <c r="S587" s="11">
        <f t="shared" si="49"/>
        <v>12</v>
      </c>
      <c r="T587" s="12"/>
    </row>
    <row r="588" spans="2:20" ht="14.25" customHeight="1" x14ac:dyDescent="0.35">
      <c r="B588" s="4" t="s">
        <v>30</v>
      </c>
      <c r="C588" s="4">
        <v>1128299</v>
      </c>
      <c r="D588" s="5">
        <v>43915</v>
      </c>
      <c r="E588" s="4" t="s">
        <v>31</v>
      </c>
      <c r="F588" s="4" t="s">
        <v>44</v>
      </c>
      <c r="G588" s="4" t="s">
        <v>45</v>
      </c>
      <c r="H588" s="6" t="s">
        <v>22</v>
      </c>
      <c r="I588" s="7">
        <v>45</v>
      </c>
      <c r="J588" s="8">
        <v>200</v>
      </c>
      <c r="K588" s="9">
        <v>9000</v>
      </c>
      <c r="L588" s="9">
        <v>4500</v>
      </c>
      <c r="M588" s="10">
        <v>0.5</v>
      </c>
      <c r="N588" s="4" t="s">
        <v>18</v>
      </c>
      <c r="O588">
        <f t="shared" si="45"/>
        <v>2020</v>
      </c>
      <c r="P588" t="str">
        <f t="shared" si="46"/>
        <v>Mar</v>
      </c>
      <c r="Q588" t="str">
        <f t="shared" si="47"/>
        <v>Q1</v>
      </c>
      <c r="R588" t="str">
        <f t="shared" si="48"/>
        <v>Apparel</v>
      </c>
      <c r="S588" s="11">
        <f t="shared" si="49"/>
        <v>22.5</v>
      </c>
      <c r="T588" s="12"/>
    </row>
    <row r="589" spans="2:20" ht="14.25" customHeight="1" x14ac:dyDescent="0.35">
      <c r="B589" s="4" t="s">
        <v>30</v>
      </c>
      <c r="C589" s="4">
        <v>1128299</v>
      </c>
      <c r="D589" s="5">
        <v>43916</v>
      </c>
      <c r="E589" s="4" t="s">
        <v>31</v>
      </c>
      <c r="F589" s="4" t="s">
        <v>44</v>
      </c>
      <c r="G589" s="4" t="s">
        <v>45</v>
      </c>
      <c r="H589" s="6" t="s">
        <v>23</v>
      </c>
      <c r="I589" s="7">
        <v>40</v>
      </c>
      <c r="J589" s="8">
        <v>400</v>
      </c>
      <c r="K589" s="9">
        <v>16000</v>
      </c>
      <c r="L589" s="9">
        <v>2400.0000000000005</v>
      </c>
      <c r="M589" s="10">
        <v>0.15000000000000002</v>
      </c>
      <c r="N589" s="4" t="s">
        <v>18</v>
      </c>
      <c r="O589">
        <f t="shared" si="45"/>
        <v>2020</v>
      </c>
      <c r="P589" t="str">
        <f t="shared" si="46"/>
        <v>Mar</v>
      </c>
      <c r="Q589" t="str">
        <f t="shared" si="47"/>
        <v>Q1</v>
      </c>
      <c r="R589" t="str">
        <f t="shared" si="48"/>
        <v>Apparel</v>
      </c>
      <c r="S589" s="11">
        <f t="shared" si="49"/>
        <v>6.0000000000000009</v>
      </c>
      <c r="T589" s="12"/>
    </row>
    <row r="590" spans="2:20" ht="14.25" customHeight="1" x14ac:dyDescent="0.35">
      <c r="B590" s="4" t="s">
        <v>30</v>
      </c>
      <c r="C590" s="4">
        <v>1128299</v>
      </c>
      <c r="D590" s="5">
        <v>43917</v>
      </c>
      <c r="E590" s="4" t="s">
        <v>31</v>
      </c>
      <c r="F590" s="4" t="s">
        <v>44</v>
      </c>
      <c r="G590" s="4" t="s">
        <v>45</v>
      </c>
      <c r="H590" s="6" t="s">
        <v>17</v>
      </c>
      <c r="I590" s="7">
        <v>40</v>
      </c>
      <c r="J590" s="8">
        <v>550</v>
      </c>
      <c r="K590" s="9">
        <v>22000</v>
      </c>
      <c r="L590" s="9">
        <v>7700.0000000000009</v>
      </c>
      <c r="M590" s="10">
        <v>0.35000000000000003</v>
      </c>
      <c r="N590" s="4" t="s">
        <v>18</v>
      </c>
      <c r="O590">
        <f t="shared" si="45"/>
        <v>2020</v>
      </c>
      <c r="P590" t="str">
        <f t="shared" si="46"/>
        <v>Mar</v>
      </c>
      <c r="Q590" t="str">
        <f t="shared" si="47"/>
        <v>Q1</v>
      </c>
      <c r="R590" t="str">
        <f t="shared" si="48"/>
        <v>Footwear</v>
      </c>
      <c r="S590" s="11">
        <f t="shared" si="49"/>
        <v>14.000000000000002</v>
      </c>
      <c r="T590" s="12"/>
    </row>
    <row r="591" spans="2:20" ht="14.25" customHeight="1" x14ac:dyDescent="0.35">
      <c r="B591" s="4" t="s">
        <v>30</v>
      </c>
      <c r="C591" s="4">
        <v>1128299</v>
      </c>
      <c r="D591" s="5">
        <v>43918</v>
      </c>
      <c r="E591" s="4" t="s">
        <v>31</v>
      </c>
      <c r="F591" s="4" t="s">
        <v>44</v>
      </c>
      <c r="G591" s="4" t="s">
        <v>45</v>
      </c>
      <c r="H591" s="6" t="s">
        <v>19</v>
      </c>
      <c r="I591" s="7">
        <v>49.999999999999993</v>
      </c>
      <c r="J591" s="8">
        <v>400</v>
      </c>
      <c r="K591" s="9">
        <v>19999.999999999996</v>
      </c>
      <c r="L591" s="9">
        <v>3999.9999999999995</v>
      </c>
      <c r="M591" s="10">
        <v>0.2</v>
      </c>
      <c r="N591" s="4" t="s">
        <v>18</v>
      </c>
      <c r="O591">
        <f t="shared" si="45"/>
        <v>2020</v>
      </c>
      <c r="P591" t="str">
        <f t="shared" si="46"/>
        <v>Mar</v>
      </c>
      <c r="Q591" t="str">
        <f t="shared" si="47"/>
        <v>Q1</v>
      </c>
      <c r="R591" t="str">
        <f t="shared" si="48"/>
        <v>Footwear</v>
      </c>
      <c r="S591" s="11">
        <f t="shared" si="49"/>
        <v>9.9999999999999982</v>
      </c>
      <c r="T591" s="12"/>
    </row>
    <row r="592" spans="2:20" ht="14.25" customHeight="1" x14ac:dyDescent="0.35">
      <c r="B592" s="4" t="s">
        <v>30</v>
      </c>
      <c r="C592" s="4">
        <v>1128299</v>
      </c>
      <c r="D592" s="5">
        <v>43919</v>
      </c>
      <c r="E592" s="4" t="s">
        <v>31</v>
      </c>
      <c r="F592" s="4" t="s">
        <v>44</v>
      </c>
      <c r="G592" s="4" t="s">
        <v>45</v>
      </c>
      <c r="H592" s="6" t="s">
        <v>20</v>
      </c>
      <c r="I592" s="7">
        <v>54.999999999999993</v>
      </c>
      <c r="J592" s="8">
        <v>400</v>
      </c>
      <c r="K592" s="9">
        <v>21999.999999999996</v>
      </c>
      <c r="L592" s="9">
        <v>7699.9999999999991</v>
      </c>
      <c r="M592" s="10">
        <v>0.35000000000000003</v>
      </c>
      <c r="N592" s="4" t="s">
        <v>18</v>
      </c>
      <c r="O592">
        <f t="shared" si="45"/>
        <v>2020</v>
      </c>
      <c r="P592" t="str">
        <f t="shared" si="46"/>
        <v>Mar</v>
      </c>
      <c r="Q592" t="str">
        <f t="shared" si="47"/>
        <v>Q1</v>
      </c>
      <c r="R592" t="str">
        <f t="shared" si="48"/>
        <v>Footwear</v>
      </c>
      <c r="S592" s="11">
        <f t="shared" si="49"/>
        <v>19.249999999999996</v>
      </c>
      <c r="T592" s="12"/>
    </row>
    <row r="593" spans="2:20" ht="14.25" customHeight="1" x14ac:dyDescent="0.35">
      <c r="B593" s="4" t="s">
        <v>30</v>
      </c>
      <c r="C593" s="4">
        <v>1128299</v>
      </c>
      <c r="D593" s="5">
        <v>43920</v>
      </c>
      <c r="E593" s="4" t="s">
        <v>31</v>
      </c>
      <c r="F593" s="4" t="s">
        <v>44</v>
      </c>
      <c r="G593" s="4" t="s">
        <v>45</v>
      </c>
      <c r="H593" s="6" t="s">
        <v>21</v>
      </c>
      <c r="I593" s="7">
        <v>54.999999999999993</v>
      </c>
      <c r="J593" s="8">
        <v>300</v>
      </c>
      <c r="K593" s="9">
        <v>16499.999999999996</v>
      </c>
      <c r="L593" s="9">
        <v>4949.9999999999991</v>
      </c>
      <c r="M593" s="10">
        <v>0.3</v>
      </c>
      <c r="N593" s="4" t="s">
        <v>18</v>
      </c>
      <c r="O593">
        <f t="shared" si="45"/>
        <v>2020</v>
      </c>
      <c r="P593" t="str">
        <f t="shared" si="46"/>
        <v>Mar</v>
      </c>
      <c r="Q593" t="str">
        <f t="shared" si="47"/>
        <v>Q1</v>
      </c>
      <c r="R593" t="str">
        <f t="shared" si="48"/>
        <v>Footwear</v>
      </c>
      <c r="S593" s="11">
        <f t="shared" si="49"/>
        <v>16.499999999999996</v>
      </c>
      <c r="T593" s="12"/>
    </row>
    <row r="594" spans="2:20" ht="14.25" customHeight="1" x14ac:dyDescent="0.35">
      <c r="B594" s="4" t="s">
        <v>30</v>
      </c>
      <c r="C594" s="4">
        <v>1128299</v>
      </c>
      <c r="D594" s="5">
        <v>43921</v>
      </c>
      <c r="E594" s="4" t="s">
        <v>31</v>
      </c>
      <c r="F594" s="4" t="s">
        <v>44</v>
      </c>
      <c r="G594" s="4" t="s">
        <v>45</v>
      </c>
      <c r="H594" s="6" t="s">
        <v>22</v>
      </c>
      <c r="I594" s="7">
        <v>60</v>
      </c>
      <c r="J594" s="8">
        <v>150</v>
      </c>
      <c r="K594" s="9">
        <v>9000</v>
      </c>
      <c r="L594" s="9">
        <v>4500</v>
      </c>
      <c r="M594" s="10">
        <v>0.5</v>
      </c>
      <c r="N594" s="4" t="s">
        <v>18</v>
      </c>
      <c r="O594">
        <f t="shared" si="45"/>
        <v>2020</v>
      </c>
      <c r="P594" t="str">
        <f t="shared" si="46"/>
        <v>Mar</v>
      </c>
      <c r="Q594" t="str">
        <f t="shared" si="47"/>
        <v>Q1</v>
      </c>
      <c r="R594" t="str">
        <f t="shared" si="48"/>
        <v>Apparel</v>
      </c>
      <c r="S594" s="11">
        <f t="shared" si="49"/>
        <v>30</v>
      </c>
      <c r="T594" s="12"/>
    </row>
    <row r="595" spans="2:20" ht="14.25" customHeight="1" x14ac:dyDescent="0.35">
      <c r="B595" s="4" t="s">
        <v>30</v>
      </c>
      <c r="C595" s="4">
        <v>1128299</v>
      </c>
      <c r="D595" s="5">
        <v>43922</v>
      </c>
      <c r="E595" s="4" t="s">
        <v>31</v>
      </c>
      <c r="F595" s="4" t="s">
        <v>44</v>
      </c>
      <c r="G595" s="4" t="s">
        <v>45</v>
      </c>
      <c r="H595" s="6" t="s">
        <v>23</v>
      </c>
      <c r="I595" s="7">
        <v>54.999999999999993</v>
      </c>
      <c r="J595" s="8">
        <v>350</v>
      </c>
      <c r="K595" s="9">
        <v>19249.999999999996</v>
      </c>
      <c r="L595" s="9">
        <v>2887.5</v>
      </c>
      <c r="M595" s="10">
        <v>0.15000000000000002</v>
      </c>
      <c r="N595" s="4" t="s">
        <v>18</v>
      </c>
      <c r="O595">
        <f t="shared" si="45"/>
        <v>2020</v>
      </c>
      <c r="P595" t="str">
        <f t="shared" si="46"/>
        <v>Apr</v>
      </c>
      <c r="Q595" t="str">
        <f t="shared" si="47"/>
        <v>Q2</v>
      </c>
      <c r="R595" t="str">
        <f t="shared" si="48"/>
        <v>Apparel</v>
      </c>
      <c r="S595" s="11">
        <f t="shared" si="49"/>
        <v>8.25</v>
      </c>
      <c r="T595" s="12"/>
    </row>
    <row r="596" spans="2:20" ht="14.25" customHeight="1" x14ac:dyDescent="0.35">
      <c r="B596" s="4" t="s">
        <v>30</v>
      </c>
      <c r="C596" s="4">
        <v>1128299</v>
      </c>
      <c r="D596" s="5">
        <v>43923</v>
      </c>
      <c r="E596" s="4" t="s">
        <v>31</v>
      </c>
      <c r="F596" s="4" t="s">
        <v>44</v>
      </c>
      <c r="G596" s="4" t="s">
        <v>45</v>
      </c>
      <c r="H596" s="6" t="s">
        <v>17</v>
      </c>
      <c r="I596" s="7">
        <v>60</v>
      </c>
      <c r="J596" s="8">
        <v>525</v>
      </c>
      <c r="K596" s="9">
        <v>31500</v>
      </c>
      <c r="L596" s="9">
        <v>11025.000000000002</v>
      </c>
      <c r="M596" s="10">
        <v>0.35000000000000003</v>
      </c>
      <c r="N596" s="4" t="s">
        <v>18</v>
      </c>
      <c r="O596">
        <f t="shared" si="45"/>
        <v>2020</v>
      </c>
      <c r="P596" t="str">
        <f t="shared" si="46"/>
        <v>Apr</v>
      </c>
      <c r="Q596" t="str">
        <f t="shared" si="47"/>
        <v>Q2</v>
      </c>
      <c r="R596" t="str">
        <f t="shared" si="48"/>
        <v>Footwear</v>
      </c>
      <c r="S596" s="11">
        <f t="shared" si="49"/>
        <v>21.000000000000004</v>
      </c>
      <c r="T596" s="12"/>
    </row>
    <row r="597" spans="2:20" ht="14.25" customHeight="1" x14ac:dyDescent="0.35">
      <c r="B597" s="4" t="s">
        <v>30</v>
      </c>
      <c r="C597" s="4">
        <v>1128299</v>
      </c>
      <c r="D597" s="5">
        <v>43924</v>
      </c>
      <c r="E597" s="4" t="s">
        <v>31</v>
      </c>
      <c r="F597" s="4" t="s">
        <v>44</v>
      </c>
      <c r="G597" s="4" t="s">
        <v>45</v>
      </c>
      <c r="H597" s="6" t="s">
        <v>19</v>
      </c>
      <c r="I597" s="7">
        <v>65</v>
      </c>
      <c r="J597" s="8">
        <v>325</v>
      </c>
      <c r="K597" s="9">
        <v>21125</v>
      </c>
      <c r="L597" s="9">
        <v>4225</v>
      </c>
      <c r="M597" s="10">
        <v>0.2</v>
      </c>
      <c r="N597" s="4" t="s">
        <v>18</v>
      </c>
      <c r="O597">
        <f t="shared" si="45"/>
        <v>2020</v>
      </c>
      <c r="P597" t="str">
        <f t="shared" si="46"/>
        <v>Apr</v>
      </c>
      <c r="Q597" t="str">
        <f t="shared" si="47"/>
        <v>Q2</v>
      </c>
      <c r="R597" t="str">
        <f t="shared" si="48"/>
        <v>Footwear</v>
      </c>
      <c r="S597" s="11">
        <f t="shared" si="49"/>
        <v>13</v>
      </c>
      <c r="T597" s="12"/>
    </row>
    <row r="598" spans="2:20" ht="14.25" customHeight="1" x14ac:dyDescent="0.35">
      <c r="B598" s="4" t="s">
        <v>30</v>
      </c>
      <c r="C598" s="4">
        <v>1128299</v>
      </c>
      <c r="D598" s="5">
        <v>43925</v>
      </c>
      <c r="E598" s="4" t="s">
        <v>31</v>
      </c>
      <c r="F598" s="4" t="s">
        <v>44</v>
      </c>
      <c r="G598" s="4" t="s">
        <v>45</v>
      </c>
      <c r="H598" s="6" t="s">
        <v>20</v>
      </c>
      <c r="I598" s="7">
        <v>65</v>
      </c>
      <c r="J598" s="8">
        <v>375</v>
      </c>
      <c r="K598" s="9">
        <v>24375</v>
      </c>
      <c r="L598" s="9">
        <v>8531.25</v>
      </c>
      <c r="M598" s="10">
        <v>0.35000000000000003</v>
      </c>
      <c r="N598" s="4" t="s">
        <v>18</v>
      </c>
      <c r="O598">
        <f t="shared" si="45"/>
        <v>2020</v>
      </c>
      <c r="P598" t="str">
        <f t="shared" si="46"/>
        <v>Apr</v>
      </c>
      <c r="Q598" t="str">
        <f t="shared" si="47"/>
        <v>Q2</v>
      </c>
      <c r="R598" t="str">
        <f t="shared" si="48"/>
        <v>Footwear</v>
      </c>
      <c r="S598" s="11">
        <f t="shared" si="49"/>
        <v>22.75</v>
      </c>
      <c r="T598" s="12"/>
    </row>
    <row r="599" spans="2:20" ht="14.25" customHeight="1" x14ac:dyDescent="0.35">
      <c r="B599" s="4" t="s">
        <v>30</v>
      </c>
      <c r="C599" s="4">
        <v>1128299</v>
      </c>
      <c r="D599" s="5">
        <v>43926</v>
      </c>
      <c r="E599" s="4" t="s">
        <v>31</v>
      </c>
      <c r="F599" s="4" t="s">
        <v>44</v>
      </c>
      <c r="G599" s="4" t="s">
        <v>45</v>
      </c>
      <c r="H599" s="6" t="s">
        <v>21</v>
      </c>
      <c r="I599" s="7">
        <v>60</v>
      </c>
      <c r="J599" s="8">
        <v>275</v>
      </c>
      <c r="K599" s="9">
        <v>16500</v>
      </c>
      <c r="L599" s="9">
        <v>4950</v>
      </c>
      <c r="M599" s="10">
        <v>0.3</v>
      </c>
      <c r="N599" s="4" t="s">
        <v>18</v>
      </c>
      <c r="O599">
        <f t="shared" si="45"/>
        <v>2020</v>
      </c>
      <c r="P599" t="str">
        <f t="shared" si="46"/>
        <v>Apr</v>
      </c>
      <c r="Q599" t="str">
        <f t="shared" si="47"/>
        <v>Q2</v>
      </c>
      <c r="R599" t="str">
        <f t="shared" si="48"/>
        <v>Footwear</v>
      </c>
      <c r="S599" s="11">
        <f t="shared" si="49"/>
        <v>18</v>
      </c>
      <c r="T599" s="12"/>
    </row>
    <row r="600" spans="2:20" ht="14.25" customHeight="1" x14ac:dyDescent="0.35">
      <c r="B600" s="4" t="s">
        <v>30</v>
      </c>
      <c r="C600" s="4">
        <v>1128299</v>
      </c>
      <c r="D600" s="5">
        <v>43927</v>
      </c>
      <c r="E600" s="4" t="s">
        <v>31</v>
      </c>
      <c r="F600" s="4" t="s">
        <v>44</v>
      </c>
      <c r="G600" s="4" t="s">
        <v>45</v>
      </c>
      <c r="H600" s="6" t="s">
        <v>22</v>
      </c>
      <c r="I600" s="7">
        <v>65</v>
      </c>
      <c r="J600" s="8">
        <v>175</v>
      </c>
      <c r="K600" s="9">
        <v>11375</v>
      </c>
      <c r="L600" s="9">
        <v>5687.5</v>
      </c>
      <c r="M600" s="10">
        <v>0.5</v>
      </c>
      <c r="N600" s="4" t="s">
        <v>18</v>
      </c>
      <c r="O600">
        <f t="shared" si="45"/>
        <v>2020</v>
      </c>
      <c r="P600" t="str">
        <f t="shared" si="46"/>
        <v>Apr</v>
      </c>
      <c r="Q600" t="str">
        <f t="shared" si="47"/>
        <v>Q2</v>
      </c>
      <c r="R600" t="str">
        <f t="shared" si="48"/>
        <v>Apparel</v>
      </c>
      <c r="S600" s="11">
        <f t="shared" si="49"/>
        <v>32.5</v>
      </c>
      <c r="T600" s="12"/>
    </row>
    <row r="601" spans="2:20" ht="14.25" customHeight="1" x14ac:dyDescent="0.35">
      <c r="B601" s="4" t="s">
        <v>30</v>
      </c>
      <c r="C601" s="4">
        <v>1128299</v>
      </c>
      <c r="D601" s="5">
        <v>43928</v>
      </c>
      <c r="E601" s="4" t="s">
        <v>31</v>
      </c>
      <c r="F601" s="4" t="s">
        <v>44</v>
      </c>
      <c r="G601" s="4" t="s">
        <v>45</v>
      </c>
      <c r="H601" s="6" t="s">
        <v>23</v>
      </c>
      <c r="I601" s="7">
        <v>80</v>
      </c>
      <c r="J601" s="8">
        <v>325</v>
      </c>
      <c r="K601" s="9">
        <v>26000</v>
      </c>
      <c r="L601" s="9">
        <v>3900.0000000000005</v>
      </c>
      <c r="M601" s="10">
        <v>0.15000000000000002</v>
      </c>
      <c r="N601" s="4" t="s">
        <v>18</v>
      </c>
      <c r="O601">
        <f t="shared" si="45"/>
        <v>2020</v>
      </c>
      <c r="P601" t="str">
        <f t="shared" si="46"/>
        <v>Apr</v>
      </c>
      <c r="Q601" t="str">
        <f t="shared" si="47"/>
        <v>Q2</v>
      </c>
      <c r="R601" t="str">
        <f t="shared" si="48"/>
        <v>Apparel</v>
      </c>
      <c r="S601" s="11">
        <f t="shared" si="49"/>
        <v>12.000000000000002</v>
      </c>
      <c r="T601" s="12"/>
    </row>
    <row r="602" spans="2:20" ht="14.25" customHeight="1" x14ac:dyDescent="0.35">
      <c r="B602" s="4" t="s">
        <v>30</v>
      </c>
      <c r="C602" s="4">
        <v>1128299</v>
      </c>
      <c r="D602" s="5">
        <v>43929</v>
      </c>
      <c r="E602" s="4" t="s">
        <v>31</v>
      </c>
      <c r="F602" s="4" t="s">
        <v>44</v>
      </c>
      <c r="G602" s="4" t="s">
        <v>45</v>
      </c>
      <c r="H602" s="6" t="s">
        <v>17</v>
      </c>
      <c r="I602" s="7">
        <v>60</v>
      </c>
      <c r="J602" s="8">
        <v>525</v>
      </c>
      <c r="K602" s="9">
        <v>31500</v>
      </c>
      <c r="L602" s="9">
        <v>15750</v>
      </c>
      <c r="M602" s="10">
        <v>0.5</v>
      </c>
      <c r="N602" s="4" t="s">
        <v>18</v>
      </c>
      <c r="O602">
        <f t="shared" si="45"/>
        <v>2020</v>
      </c>
      <c r="P602" t="str">
        <f t="shared" si="46"/>
        <v>Apr</v>
      </c>
      <c r="Q602" t="str">
        <f t="shared" si="47"/>
        <v>Q2</v>
      </c>
      <c r="R602" t="str">
        <f t="shared" si="48"/>
        <v>Footwear</v>
      </c>
      <c r="S602" s="11">
        <f t="shared" si="49"/>
        <v>30</v>
      </c>
      <c r="T602" s="12"/>
    </row>
    <row r="603" spans="2:20" ht="14.25" customHeight="1" x14ac:dyDescent="0.35">
      <c r="B603" s="4" t="s">
        <v>30</v>
      </c>
      <c r="C603" s="4">
        <v>1128299</v>
      </c>
      <c r="D603" s="5">
        <v>43930</v>
      </c>
      <c r="E603" s="4" t="s">
        <v>31</v>
      </c>
      <c r="F603" s="4" t="s">
        <v>44</v>
      </c>
      <c r="G603" s="4" t="s">
        <v>45</v>
      </c>
      <c r="H603" s="6" t="s">
        <v>19</v>
      </c>
      <c r="I603" s="7">
        <v>65</v>
      </c>
      <c r="J603" s="8">
        <v>375</v>
      </c>
      <c r="K603" s="9">
        <v>24375</v>
      </c>
      <c r="L603" s="9">
        <v>8531.25</v>
      </c>
      <c r="M603" s="10">
        <v>0.35</v>
      </c>
      <c r="N603" s="4" t="s">
        <v>18</v>
      </c>
      <c r="O603">
        <f t="shared" si="45"/>
        <v>2020</v>
      </c>
      <c r="P603" t="str">
        <f t="shared" si="46"/>
        <v>Apr</v>
      </c>
      <c r="Q603" t="str">
        <f t="shared" si="47"/>
        <v>Q2</v>
      </c>
      <c r="R603" t="str">
        <f t="shared" si="48"/>
        <v>Footwear</v>
      </c>
      <c r="S603" s="11">
        <f t="shared" si="49"/>
        <v>22.75</v>
      </c>
      <c r="T603" s="12"/>
    </row>
    <row r="604" spans="2:20" ht="14.25" customHeight="1" x14ac:dyDescent="0.35">
      <c r="B604" s="4" t="s">
        <v>30</v>
      </c>
      <c r="C604" s="4">
        <v>1128299</v>
      </c>
      <c r="D604" s="5">
        <v>43931</v>
      </c>
      <c r="E604" s="4" t="s">
        <v>31</v>
      </c>
      <c r="F604" s="4" t="s">
        <v>44</v>
      </c>
      <c r="G604" s="4" t="s">
        <v>45</v>
      </c>
      <c r="H604" s="6" t="s">
        <v>20</v>
      </c>
      <c r="I604" s="7">
        <v>65</v>
      </c>
      <c r="J604" s="8">
        <v>375</v>
      </c>
      <c r="K604" s="9">
        <v>24375</v>
      </c>
      <c r="L604" s="9">
        <v>12187.5</v>
      </c>
      <c r="M604" s="10">
        <v>0.5</v>
      </c>
      <c r="N604" s="4" t="s">
        <v>18</v>
      </c>
      <c r="O604">
        <f t="shared" si="45"/>
        <v>2020</v>
      </c>
      <c r="P604" t="str">
        <f t="shared" si="46"/>
        <v>Apr</v>
      </c>
      <c r="Q604" t="str">
        <f t="shared" si="47"/>
        <v>Q2</v>
      </c>
      <c r="R604" t="str">
        <f t="shared" si="48"/>
        <v>Footwear</v>
      </c>
      <c r="S604" s="11">
        <f t="shared" si="49"/>
        <v>32.5</v>
      </c>
      <c r="T604" s="12"/>
    </row>
    <row r="605" spans="2:20" ht="14.25" customHeight="1" x14ac:dyDescent="0.35">
      <c r="B605" s="4" t="s">
        <v>30</v>
      </c>
      <c r="C605" s="4">
        <v>1128299</v>
      </c>
      <c r="D605" s="5">
        <v>43932</v>
      </c>
      <c r="E605" s="4" t="s">
        <v>31</v>
      </c>
      <c r="F605" s="4" t="s">
        <v>44</v>
      </c>
      <c r="G605" s="4" t="s">
        <v>45</v>
      </c>
      <c r="H605" s="6" t="s">
        <v>21</v>
      </c>
      <c r="I605" s="7">
        <v>60</v>
      </c>
      <c r="J605" s="8">
        <v>275</v>
      </c>
      <c r="K605" s="9">
        <v>16500</v>
      </c>
      <c r="L605" s="9">
        <v>7424.9999999999991</v>
      </c>
      <c r="M605" s="10">
        <v>0.44999999999999996</v>
      </c>
      <c r="N605" s="4" t="s">
        <v>18</v>
      </c>
      <c r="O605">
        <f t="shared" si="45"/>
        <v>2020</v>
      </c>
      <c r="P605" t="str">
        <f t="shared" si="46"/>
        <v>Apr</v>
      </c>
      <c r="Q605" t="str">
        <f t="shared" si="47"/>
        <v>Q2</v>
      </c>
      <c r="R605" t="str">
        <f t="shared" si="48"/>
        <v>Footwear</v>
      </c>
      <c r="S605" s="11">
        <f t="shared" si="49"/>
        <v>26.999999999999996</v>
      </c>
      <c r="T605" s="12"/>
    </row>
    <row r="606" spans="2:20" ht="14.25" customHeight="1" x14ac:dyDescent="0.35">
      <c r="B606" s="4" t="s">
        <v>30</v>
      </c>
      <c r="C606" s="4">
        <v>1128299</v>
      </c>
      <c r="D606" s="5">
        <v>43933</v>
      </c>
      <c r="E606" s="4" t="s">
        <v>31</v>
      </c>
      <c r="F606" s="4" t="s">
        <v>44</v>
      </c>
      <c r="G606" s="4" t="s">
        <v>45</v>
      </c>
      <c r="H606" s="6" t="s">
        <v>22</v>
      </c>
      <c r="I606" s="7">
        <v>65</v>
      </c>
      <c r="J606" s="8">
        <v>175</v>
      </c>
      <c r="K606" s="9">
        <v>11375</v>
      </c>
      <c r="L606" s="9">
        <v>7393.7500000000018</v>
      </c>
      <c r="M606" s="10">
        <v>0.65000000000000013</v>
      </c>
      <c r="N606" s="4" t="s">
        <v>18</v>
      </c>
      <c r="O606">
        <f t="shared" si="45"/>
        <v>2020</v>
      </c>
      <c r="P606" t="str">
        <f t="shared" si="46"/>
        <v>Apr</v>
      </c>
      <c r="Q606" t="str">
        <f t="shared" si="47"/>
        <v>Q2</v>
      </c>
      <c r="R606" t="str">
        <f t="shared" si="48"/>
        <v>Apparel</v>
      </c>
      <c r="S606" s="11">
        <f t="shared" si="49"/>
        <v>42.250000000000007</v>
      </c>
      <c r="T606" s="12"/>
    </row>
    <row r="607" spans="2:20" ht="14.25" customHeight="1" x14ac:dyDescent="0.35">
      <c r="B607" s="4" t="s">
        <v>30</v>
      </c>
      <c r="C607" s="4">
        <v>1128299</v>
      </c>
      <c r="D607" s="5">
        <v>43934</v>
      </c>
      <c r="E607" s="4" t="s">
        <v>31</v>
      </c>
      <c r="F607" s="4" t="s">
        <v>44</v>
      </c>
      <c r="G607" s="4" t="s">
        <v>45</v>
      </c>
      <c r="H607" s="6" t="s">
        <v>23</v>
      </c>
      <c r="I607" s="7">
        <v>80</v>
      </c>
      <c r="J607" s="8">
        <v>475</v>
      </c>
      <c r="K607" s="9">
        <v>38000</v>
      </c>
      <c r="L607" s="9">
        <v>11400</v>
      </c>
      <c r="M607" s="10">
        <v>0.3</v>
      </c>
      <c r="N607" s="4" t="s">
        <v>18</v>
      </c>
      <c r="O607">
        <f t="shared" si="45"/>
        <v>2020</v>
      </c>
      <c r="P607" t="str">
        <f t="shared" si="46"/>
        <v>Apr</v>
      </c>
      <c r="Q607" t="str">
        <f t="shared" si="47"/>
        <v>Q2</v>
      </c>
      <c r="R607" t="str">
        <f t="shared" si="48"/>
        <v>Apparel</v>
      </c>
      <c r="S607" s="11">
        <f t="shared" si="49"/>
        <v>24</v>
      </c>
      <c r="T607" s="12"/>
    </row>
    <row r="608" spans="2:20" ht="14.25" customHeight="1" x14ac:dyDescent="0.35">
      <c r="B608" s="4" t="s">
        <v>30</v>
      </c>
      <c r="C608" s="4">
        <v>1128299</v>
      </c>
      <c r="D608" s="5">
        <v>43935</v>
      </c>
      <c r="E608" s="4" t="s">
        <v>31</v>
      </c>
      <c r="F608" s="4" t="s">
        <v>44</v>
      </c>
      <c r="G608" s="4" t="s">
        <v>45</v>
      </c>
      <c r="H608" s="6" t="s">
        <v>17</v>
      </c>
      <c r="I608" s="7">
        <v>60</v>
      </c>
      <c r="J608" s="8">
        <v>725</v>
      </c>
      <c r="K608" s="9">
        <v>43500</v>
      </c>
      <c r="L608" s="9">
        <v>21750</v>
      </c>
      <c r="M608" s="10">
        <v>0.5</v>
      </c>
      <c r="N608" s="4" t="s">
        <v>18</v>
      </c>
      <c r="O608">
        <f t="shared" si="45"/>
        <v>2020</v>
      </c>
      <c r="P608" t="str">
        <f t="shared" si="46"/>
        <v>Apr</v>
      </c>
      <c r="Q608" t="str">
        <f t="shared" si="47"/>
        <v>Q2</v>
      </c>
      <c r="R608" t="str">
        <f t="shared" si="48"/>
        <v>Footwear</v>
      </c>
      <c r="S608" s="11">
        <f t="shared" si="49"/>
        <v>30</v>
      </c>
      <c r="T608" s="12"/>
    </row>
    <row r="609" spans="2:20" ht="14.25" customHeight="1" x14ac:dyDescent="0.35">
      <c r="B609" s="4" t="s">
        <v>30</v>
      </c>
      <c r="C609" s="4">
        <v>1128299</v>
      </c>
      <c r="D609" s="5">
        <v>43936</v>
      </c>
      <c r="E609" s="4" t="s">
        <v>31</v>
      </c>
      <c r="F609" s="4" t="s">
        <v>44</v>
      </c>
      <c r="G609" s="4" t="s">
        <v>45</v>
      </c>
      <c r="H609" s="6" t="s">
        <v>19</v>
      </c>
      <c r="I609" s="7">
        <v>65</v>
      </c>
      <c r="J609" s="8">
        <v>575</v>
      </c>
      <c r="K609" s="9">
        <v>37375</v>
      </c>
      <c r="L609" s="9">
        <v>13081.25</v>
      </c>
      <c r="M609" s="10">
        <v>0.35</v>
      </c>
      <c r="N609" s="4" t="s">
        <v>18</v>
      </c>
      <c r="O609">
        <f t="shared" si="45"/>
        <v>2020</v>
      </c>
      <c r="P609" t="str">
        <f t="shared" si="46"/>
        <v>Apr</v>
      </c>
      <c r="Q609" t="str">
        <f t="shared" si="47"/>
        <v>Q2</v>
      </c>
      <c r="R609" t="str">
        <f t="shared" si="48"/>
        <v>Footwear</v>
      </c>
      <c r="S609" s="11">
        <f t="shared" si="49"/>
        <v>22.75</v>
      </c>
      <c r="T609" s="12"/>
    </row>
    <row r="610" spans="2:20" ht="14.25" customHeight="1" x14ac:dyDescent="0.35">
      <c r="B610" s="4" t="s">
        <v>30</v>
      </c>
      <c r="C610" s="4">
        <v>1128299</v>
      </c>
      <c r="D610" s="5">
        <v>43937</v>
      </c>
      <c r="E610" s="4" t="s">
        <v>31</v>
      </c>
      <c r="F610" s="4" t="s">
        <v>44</v>
      </c>
      <c r="G610" s="4" t="s">
        <v>45</v>
      </c>
      <c r="H610" s="6" t="s">
        <v>20</v>
      </c>
      <c r="I610" s="7">
        <v>65</v>
      </c>
      <c r="J610" s="8">
        <v>575</v>
      </c>
      <c r="K610" s="9">
        <v>37375</v>
      </c>
      <c r="L610" s="9">
        <v>18687.5</v>
      </c>
      <c r="M610" s="10">
        <v>0.5</v>
      </c>
      <c r="N610" s="4" t="s">
        <v>18</v>
      </c>
      <c r="O610">
        <f t="shared" si="45"/>
        <v>2020</v>
      </c>
      <c r="P610" t="str">
        <f t="shared" si="46"/>
        <v>Apr</v>
      </c>
      <c r="Q610" t="str">
        <f t="shared" si="47"/>
        <v>Q2</v>
      </c>
      <c r="R610" t="str">
        <f t="shared" si="48"/>
        <v>Footwear</v>
      </c>
      <c r="S610" s="11">
        <f t="shared" si="49"/>
        <v>32.5</v>
      </c>
      <c r="T610" s="12"/>
    </row>
    <row r="611" spans="2:20" ht="14.25" customHeight="1" x14ac:dyDescent="0.35">
      <c r="B611" s="4" t="s">
        <v>30</v>
      </c>
      <c r="C611" s="4">
        <v>1128299</v>
      </c>
      <c r="D611" s="5">
        <v>43938</v>
      </c>
      <c r="E611" s="4" t="s">
        <v>31</v>
      </c>
      <c r="F611" s="4" t="s">
        <v>44</v>
      </c>
      <c r="G611" s="4" t="s">
        <v>45</v>
      </c>
      <c r="H611" s="6" t="s">
        <v>21</v>
      </c>
      <c r="I611" s="7">
        <v>65</v>
      </c>
      <c r="J611" s="8">
        <v>450</v>
      </c>
      <c r="K611" s="9">
        <v>29250</v>
      </c>
      <c r="L611" s="9">
        <v>13162.499999999998</v>
      </c>
      <c r="M611" s="10">
        <v>0.44999999999999996</v>
      </c>
      <c r="N611" s="4" t="s">
        <v>18</v>
      </c>
      <c r="O611">
        <f t="shared" si="45"/>
        <v>2020</v>
      </c>
      <c r="P611" t="str">
        <f t="shared" si="46"/>
        <v>Apr</v>
      </c>
      <c r="Q611" t="str">
        <f t="shared" si="47"/>
        <v>Q2</v>
      </c>
      <c r="R611" t="str">
        <f t="shared" si="48"/>
        <v>Footwear</v>
      </c>
      <c r="S611" s="11">
        <f t="shared" si="49"/>
        <v>29.249999999999996</v>
      </c>
      <c r="T611" s="12"/>
    </row>
    <row r="612" spans="2:20" ht="14.25" customHeight="1" x14ac:dyDescent="0.35">
      <c r="B612" s="4" t="s">
        <v>30</v>
      </c>
      <c r="C612" s="4">
        <v>1128299</v>
      </c>
      <c r="D612" s="5">
        <v>43939</v>
      </c>
      <c r="E612" s="4" t="s">
        <v>31</v>
      </c>
      <c r="F612" s="4" t="s">
        <v>44</v>
      </c>
      <c r="G612" s="4" t="s">
        <v>45</v>
      </c>
      <c r="H612" s="6" t="s">
        <v>22</v>
      </c>
      <c r="I612" s="7">
        <v>70</v>
      </c>
      <c r="J612" s="8">
        <v>325</v>
      </c>
      <c r="K612" s="9">
        <v>22750</v>
      </c>
      <c r="L612" s="9">
        <v>14787.500000000004</v>
      </c>
      <c r="M612" s="10">
        <v>0.65000000000000013</v>
      </c>
      <c r="N612" s="4" t="s">
        <v>18</v>
      </c>
      <c r="O612">
        <f t="shared" si="45"/>
        <v>2020</v>
      </c>
      <c r="P612" t="str">
        <f t="shared" si="46"/>
        <v>Apr</v>
      </c>
      <c r="Q612" t="str">
        <f t="shared" si="47"/>
        <v>Q2</v>
      </c>
      <c r="R612" t="str">
        <f t="shared" si="48"/>
        <v>Apparel</v>
      </c>
      <c r="S612" s="11">
        <f t="shared" si="49"/>
        <v>45.500000000000014</v>
      </c>
      <c r="T612" s="12"/>
    </row>
    <row r="613" spans="2:20" ht="14.25" customHeight="1" x14ac:dyDescent="0.35">
      <c r="B613" s="4" t="s">
        <v>30</v>
      </c>
      <c r="C613" s="4">
        <v>1128299</v>
      </c>
      <c r="D613" s="5">
        <v>43940</v>
      </c>
      <c r="E613" s="4" t="s">
        <v>31</v>
      </c>
      <c r="F613" s="4" t="s">
        <v>44</v>
      </c>
      <c r="G613" s="4" t="s">
        <v>45</v>
      </c>
      <c r="H613" s="6" t="s">
        <v>23</v>
      </c>
      <c r="I613" s="7">
        <v>85.000000000000014</v>
      </c>
      <c r="J613" s="8">
        <v>625</v>
      </c>
      <c r="K613" s="9">
        <v>53125.000000000007</v>
      </c>
      <c r="L613" s="9">
        <v>15937.500000000002</v>
      </c>
      <c r="M613" s="10">
        <v>0.3</v>
      </c>
      <c r="N613" s="4" t="s">
        <v>18</v>
      </c>
      <c r="O613">
        <f t="shared" si="45"/>
        <v>2020</v>
      </c>
      <c r="P613" t="str">
        <f t="shared" si="46"/>
        <v>Apr</v>
      </c>
      <c r="Q613" t="str">
        <f t="shared" si="47"/>
        <v>Q2</v>
      </c>
      <c r="R613" t="str">
        <f t="shared" si="48"/>
        <v>Apparel</v>
      </c>
      <c r="S613" s="11">
        <f t="shared" si="49"/>
        <v>25.500000000000004</v>
      </c>
      <c r="T613" s="12"/>
    </row>
    <row r="614" spans="2:20" ht="14.25" customHeight="1" x14ac:dyDescent="0.35">
      <c r="B614" s="4" t="s">
        <v>30</v>
      </c>
      <c r="C614" s="4">
        <v>1128299</v>
      </c>
      <c r="D614" s="5">
        <v>43941</v>
      </c>
      <c r="E614" s="4" t="s">
        <v>31</v>
      </c>
      <c r="F614" s="4" t="s">
        <v>44</v>
      </c>
      <c r="G614" s="4" t="s">
        <v>45</v>
      </c>
      <c r="H614" s="6" t="s">
        <v>17</v>
      </c>
      <c r="I614" s="7">
        <v>65</v>
      </c>
      <c r="J614" s="8">
        <v>775</v>
      </c>
      <c r="K614" s="9">
        <v>50375</v>
      </c>
      <c r="L614" s="9">
        <v>22668.75</v>
      </c>
      <c r="M614" s="10">
        <v>0.45</v>
      </c>
      <c r="N614" s="4" t="s">
        <v>18</v>
      </c>
      <c r="O614">
        <f t="shared" si="45"/>
        <v>2020</v>
      </c>
      <c r="P614" t="str">
        <f t="shared" si="46"/>
        <v>Apr</v>
      </c>
      <c r="Q614" t="str">
        <f t="shared" si="47"/>
        <v>Q2</v>
      </c>
      <c r="R614" t="str">
        <f t="shared" si="48"/>
        <v>Footwear</v>
      </c>
      <c r="S614" s="11">
        <f t="shared" si="49"/>
        <v>29.25</v>
      </c>
      <c r="T614" s="12"/>
    </row>
    <row r="615" spans="2:20" ht="14.25" customHeight="1" x14ac:dyDescent="0.35">
      <c r="B615" s="4" t="s">
        <v>30</v>
      </c>
      <c r="C615" s="4">
        <v>1128299</v>
      </c>
      <c r="D615" s="5">
        <v>43942</v>
      </c>
      <c r="E615" s="4" t="s">
        <v>31</v>
      </c>
      <c r="F615" s="4" t="s">
        <v>44</v>
      </c>
      <c r="G615" s="4" t="s">
        <v>45</v>
      </c>
      <c r="H615" s="6" t="s">
        <v>19</v>
      </c>
      <c r="I615" s="7">
        <v>70</v>
      </c>
      <c r="J615" s="8">
        <v>625</v>
      </c>
      <c r="K615" s="9">
        <v>43750</v>
      </c>
      <c r="L615" s="9">
        <v>13125</v>
      </c>
      <c r="M615" s="10">
        <v>0.3</v>
      </c>
      <c r="N615" s="4" t="s">
        <v>18</v>
      </c>
      <c r="O615">
        <f t="shared" si="45"/>
        <v>2020</v>
      </c>
      <c r="P615" t="str">
        <f t="shared" si="46"/>
        <v>Apr</v>
      </c>
      <c r="Q615" t="str">
        <f t="shared" si="47"/>
        <v>Q2</v>
      </c>
      <c r="R615" t="str">
        <f t="shared" si="48"/>
        <v>Footwear</v>
      </c>
      <c r="S615" s="11">
        <f t="shared" si="49"/>
        <v>21</v>
      </c>
      <c r="T615" s="12"/>
    </row>
    <row r="616" spans="2:20" ht="14.25" customHeight="1" x14ac:dyDescent="0.35">
      <c r="B616" s="4" t="s">
        <v>30</v>
      </c>
      <c r="C616" s="4">
        <v>1128299</v>
      </c>
      <c r="D616" s="5">
        <v>43943</v>
      </c>
      <c r="E616" s="4" t="s">
        <v>31</v>
      </c>
      <c r="F616" s="4" t="s">
        <v>44</v>
      </c>
      <c r="G616" s="4" t="s">
        <v>45</v>
      </c>
      <c r="H616" s="6" t="s">
        <v>20</v>
      </c>
      <c r="I616" s="7">
        <v>70</v>
      </c>
      <c r="J616" s="8">
        <v>575</v>
      </c>
      <c r="K616" s="9">
        <v>40250</v>
      </c>
      <c r="L616" s="9">
        <v>18112.5</v>
      </c>
      <c r="M616" s="10">
        <v>0.45</v>
      </c>
      <c r="N616" s="4" t="s">
        <v>18</v>
      </c>
      <c r="O616">
        <f t="shared" si="45"/>
        <v>2020</v>
      </c>
      <c r="P616" t="str">
        <f t="shared" si="46"/>
        <v>Apr</v>
      </c>
      <c r="Q616" t="str">
        <f t="shared" si="47"/>
        <v>Q2</v>
      </c>
      <c r="R616" t="str">
        <f t="shared" si="48"/>
        <v>Footwear</v>
      </c>
      <c r="S616" s="11">
        <f t="shared" si="49"/>
        <v>31.5</v>
      </c>
      <c r="T616" s="12"/>
    </row>
    <row r="617" spans="2:20" ht="14.25" customHeight="1" x14ac:dyDescent="0.35">
      <c r="B617" s="4" t="s">
        <v>30</v>
      </c>
      <c r="C617" s="4">
        <v>1128299</v>
      </c>
      <c r="D617" s="5">
        <v>43944</v>
      </c>
      <c r="E617" s="4" t="s">
        <v>31</v>
      </c>
      <c r="F617" s="4" t="s">
        <v>44</v>
      </c>
      <c r="G617" s="4" t="s">
        <v>45</v>
      </c>
      <c r="H617" s="6" t="s">
        <v>21</v>
      </c>
      <c r="I617" s="7">
        <v>65</v>
      </c>
      <c r="J617" s="8">
        <v>475</v>
      </c>
      <c r="K617" s="9">
        <v>30875</v>
      </c>
      <c r="L617" s="9">
        <v>12349.999999999998</v>
      </c>
      <c r="M617" s="10">
        <v>0.39999999999999997</v>
      </c>
      <c r="N617" s="4" t="s">
        <v>18</v>
      </c>
      <c r="O617">
        <f t="shared" si="45"/>
        <v>2020</v>
      </c>
      <c r="P617" t="str">
        <f t="shared" si="46"/>
        <v>Apr</v>
      </c>
      <c r="Q617" t="str">
        <f t="shared" si="47"/>
        <v>Q2</v>
      </c>
      <c r="R617" t="str">
        <f t="shared" si="48"/>
        <v>Footwear</v>
      </c>
      <c r="S617" s="11">
        <f t="shared" si="49"/>
        <v>25.999999999999996</v>
      </c>
      <c r="T617" s="12"/>
    </row>
    <row r="618" spans="2:20" ht="14.25" customHeight="1" x14ac:dyDescent="0.35">
      <c r="B618" s="4" t="s">
        <v>30</v>
      </c>
      <c r="C618" s="4">
        <v>1128299</v>
      </c>
      <c r="D618" s="5">
        <v>43945</v>
      </c>
      <c r="E618" s="4" t="s">
        <v>31</v>
      </c>
      <c r="F618" s="4" t="s">
        <v>44</v>
      </c>
      <c r="G618" s="4" t="s">
        <v>45</v>
      </c>
      <c r="H618" s="6" t="s">
        <v>22</v>
      </c>
      <c r="I618" s="7">
        <v>70</v>
      </c>
      <c r="J618" s="8">
        <v>525</v>
      </c>
      <c r="K618" s="9">
        <v>36750</v>
      </c>
      <c r="L618" s="9">
        <v>22050.000000000004</v>
      </c>
      <c r="M618" s="10">
        <v>0.60000000000000009</v>
      </c>
      <c r="N618" s="4" t="s">
        <v>18</v>
      </c>
      <c r="O618">
        <f t="shared" si="45"/>
        <v>2020</v>
      </c>
      <c r="P618" t="str">
        <f t="shared" si="46"/>
        <v>Apr</v>
      </c>
      <c r="Q618" t="str">
        <f t="shared" si="47"/>
        <v>Q2</v>
      </c>
      <c r="R618" t="str">
        <f t="shared" si="48"/>
        <v>Apparel</v>
      </c>
      <c r="S618" s="11">
        <f t="shared" si="49"/>
        <v>42.000000000000007</v>
      </c>
      <c r="T618" s="12"/>
    </row>
    <row r="619" spans="2:20" ht="14.25" customHeight="1" x14ac:dyDescent="0.35">
      <c r="B619" s="4" t="s">
        <v>30</v>
      </c>
      <c r="C619" s="4">
        <v>1128299</v>
      </c>
      <c r="D619" s="5">
        <v>43946</v>
      </c>
      <c r="E619" s="4" t="s">
        <v>31</v>
      </c>
      <c r="F619" s="4" t="s">
        <v>44</v>
      </c>
      <c r="G619" s="4" t="s">
        <v>45</v>
      </c>
      <c r="H619" s="6" t="s">
        <v>23</v>
      </c>
      <c r="I619" s="7">
        <v>85.000000000000014</v>
      </c>
      <c r="J619" s="8">
        <v>525</v>
      </c>
      <c r="K619" s="9">
        <v>44625.000000000007</v>
      </c>
      <c r="L619" s="9">
        <v>11156.250000000002</v>
      </c>
      <c r="M619" s="10">
        <v>0.25</v>
      </c>
      <c r="N619" s="4" t="s">
        <v>18</v>
      </c>
      <c r="O619">
        <f t="shared" si="45"/>
        <v>2020</v>
      </c>
      <c r="P619" t="str">
        <f t="shared" si="46"/>
        <v>Apr</v>
      </c>
      <c r="Q619" t="str">
        <f t="shared" si="47"/>
        <v>Q2</v>
      </c>
      <c r="R619" t="str">
        <f t="shared" si="48"/>
        <v>Apparel</v>
      </c>
      <c r="S619" s="11">
        <f t="shared" si="49"/>
        <v>21.250000000000004</v>
      </c>
      <c r="T619" s="12"/>
    </row>
    <row r="620" spans="2:20" ht="14.25" customHeight="1" x14ac:dyDescent="0.35">
      <c r="B620" s="4" t="s">
        <v>30</v>
      </c>
      <c r="C620" s="4">
        <v>1128299</v>
      </c>
      <c r="D620" s="5">
        <v>43947</v>
      </c>
      <c r="E620" s="4" t="s">
        <v>31</v>
      </c>
      <c r="F620" s="4" t="s">
        <v>44</v>
      </c>
      <c r="G620" s="4" t="s">
        <v>45</v>
      </c>
      <c r="H620" s="6" t="s">
        <v>17</v>
      </c>
      <c r="I620" s="7">
        <v>70</v>
      </c>
      <c r="J620" s="8">
        <v>725</v>
      </c>
      <c r="K620" s="9">
        <v>50750</v>
      </c>
      <c r="L620" s="9">
        <v>22837.5</v>
      </c>
      <c r="M620" s="10">
        <v>0.45</v>
      </c>
      <c r="N620" s="4" t="s">
        <v>18</v>
      </c>
      <c r="O620">
        <f t="shared" si="45"/>
        <v>2020</v>
      </c>
      <c r="P620" t="str">
        <f t="shared" si="46"/>
        <v>Apr</v>
      </c>
      <c r="Q620" t="str">
        <f t="shared" si="47"/>
        <v>Q2</v>
      </c>
      <c r="R620" t="str">
        <f t="shared" si="48"/>
        <v>Footwear</v>
      </c>
      <c r="S620" s="11">
        <f t="shared" si="49"/>
        <v>31.5</v>
      </c>
      <c r="T620" s="12"/>
    </row>
    <row r="621" spans="2:20" ht="14.25" customHeight="1" x14ac:dyDescent="0.35">
      <c r="B621" s="4" t="s">
        <v>30</v>
      </c>
      <c r="C621" s="4">
        <v>1128299</v>
      </c>
      <c r="D621" s="5">
        <v>43948</v>
      </c>
      <c r="E621" s="4" t="s">
        <v>31</v>
      </c>
      <c r="F621" s="4" t="s">
        <v>44</v>
      </c>
      <c r="G621" s="4" t="s">
        <v>45</v>
      </c>
      <c r="H621" s="6" t="s">
        <v>19</v>
      </c>
      <c r="I621" s="7">
        <v>75.000000000000014</v>
      </c>
      <c r="J621" s="8">
        <v>675</v>
      </c>
      <c r="K621" s="9">
        <v>50625.000000000007</v>
      </c>
      <c r="L621" s="9">
        <v>15187.500000000002</v>
      </c>
      <c r="M621" s="10">
        <v>0.3</v>
      </c>
      <c r="N621" s="4" t="s">
        <v>18</v>
      </c>
      <c r="O621">
        <f t="shared" si="45"/>
        <v>2020</v>
      </c>
      <c r="P621" t="str">
        <f t="shared" si="46"/>
        <v>Apr</v>
      </c>
      <c r="Q621" t="str">
        <f t="shared" si="47"/>
        <v>Q2</v>
      </c>
      <c r="R621" t="str">
        <f t="shared" si="48"/>
        <v>Footwear</v>
      </c>
      <c r="S621" s="11">
        <f t="shared" si="49"/>
        <v>22.500000000000004</v>
      </c>
      <c r="T621" s="12"/>
    </row>
    <row r="622" spans="2:20" ht="14.25" customHeight="1" x14ac:dyDescent="0.35">
      <c r="B622" s="4" t="s">
        <v>30</v>
      </c>
      <c r="C622" s="4">
        <v>1128299</v>
      </c>
      <c r="D622" s="5">
        <v>43949</v>
      </c>
      <c r="E622" s="4" t="s">
        <v>31</v>
      </c>
      <c r="F622" s="4" t="s">
        <v>44</v>
      </c>
      <c r="G622" s="4" t="s">
        <v>45</v>
      </c>
      <c r="H622" s="6" t="s">
        <v>20</v>
      </c>
      <c r="I622" s="7">
        <v>70</v>
      </c>
      <c r="J622" s="8">
        <v>550</v>
      </c>
      <c r="K622" s="9">
        <v>38500</v>
      </c>
      <c r="L622" s="9">
        <v>17325</v>
      </c>
      <c r="M622" s="10">
        <v>0.45</v>
      </c>
      <c r="N622" s="4" t="s">
        <v>18</v>
      </c>
      <c r="O622">
        <f t="shared" si="45"/>
        <v>2020</v>
      </c>
      <c r="P622" t="str">
        <f t="shared" si="46"/>
        <v>Apr</v>
      </c>
      <c r="Q622" t="str">
        <f t="shared" si="47"/>
        <v>Q2</v>
      </c>
      <c r="R622" t="str">
        <f t="shared" si="48"/>
        <v>Footwear</v>
      </c>
      <c r="S622" s="11">
        <f t="shared" si="49"/>
        <v>31.5</v>
      </c>
      <c r="T622" s="12"/>
    </row>
    <row r="623" spans="2:20" ht="14.25" customHeight="1" x14ac:dyDescent="0.35">
      <c r="B623" s="4" t="s">
        <v>30</v>
      </c>
      <c r="C623" s="4">
        <v>1128299</v>
      </c>
      <c r="D623" s="5">
        <v>43950</v>
      </c>
      <c r="E623" s="4" t="s">
        <v>31</v>
      </c>
      <c r="F623" s="4" t="s">
        <v>44</v>
      </c>
      <c r="G623" s="4" t="s">
        <v>45</v>
      </c>
      <c r="H623" s="6" t="s">
        <v>21</v>
      </c>
      <c r="I623" s="7">
        <v>70</v>
      </c>
      <c r="J623" s="8">
        <v>500</v>
      </c>
      <c r="K623" s="9">
        <v>35000</v>
      </c>
      <c r="L623" s="9">
        <v>13999.999999999998</v>
      </c>
      <c r="M623" s="10">
        <v>0.39999999999999997</v>
      </c>
      <c r="N623" s="4" t="s">
        <v>18</v>
      </c>
      <c r="O623">
        <f t="shared" si="45"/>
        <v>2020</v>
      </c>
      <c r="P623" t="str">
        <f t="shared" si="46"/>
        <v>Apr</v>
      </c>
      <c r="Q623" t="str">
        <f t="shared" si="47"/>
        <v>Q2</v>
      </c>
      <c r="R623" t="str">
        <f t="shared" si="48"/>
        <v>Footwear</v>
      </c>
      <c r="S623" s="11">
        <f t="shared" si="49"/>
        <v>27.999999999999996</v>
      </c>
      <c r="T623" s="12"/>
    </row>
    <row r="624" spans="2:20" ht="14.25" customHeight="1" x14ac:dyDescent="0.35">
      <c r="B624" s="4" t="s">
        <v>30</v>
      </c>
      <c r="C624" s="4">
        <v>1128299</v>
      </c>
      <c r="D624" s="5">
        <v>43951</v>
      </c>
      <c r="E624" s="4" t="s">
        <v>31</v>
      </c>
      <c r="F624" s="4" t="s">
        <v>44</v>
      </c>
      <c r="G624" s="4" t="s">
        <v>45</v>
      </c>
      <c r="H624" s="6" t="s">
        <v>22</v>
      </c>
      <c r="I624" s="7">
        <v>75</v>
      </c>
      <c r="J624" s="8">
        <v>500</v>
      </c>
      <c r="K624" s="9">
        <v>37500</v>
      </c>
      <c r="L624" s="9">
        <v>22500.000000000004</v>
      </c>
      <c r="M624" s="10">
        <v>0.60000000000000009</v>
      </c>
      <c r="N624" s="4" t="s">
        <v>18</v>
      </c>
      <c r="O624">
        <f t="shared" si="45"/>
        <v>2020</v>
      </c>
      <c r="P624" t="str">
        <f t="shared" si="46"/>
        <v>Apr</v>
      </c>
      <c r="Q624" t="str">
        <f t="shared" si="47"/>
        <v>Q2</v>
      </c>
      <c r="R624" t="str">
        <f t="shared" si="48"/>
        <v>Apparel</v>
      </c>
      <c r="S624" s="11">
        <f t="shared" si="49"/>
        <v>45.000000000000007</v>
      </c>
      <c r="T624" s="12"/>
    </row>
    <row r="625" spans="2:20" ht="14.25" customHeight="1" x14ac:dyDescent="0.35">
      <c r="B625" s="4" t="s">
        <v>30</v>
      </c>
      <c r="C625" s="4">
        <v>1128299</v>
      </c>
      <c r="D625" s="5">
        <v>43952</v>
      </c>
      <c r="E625" s="4" t="s">
        <v>31</v>
      </c>
      <c r="F625" s="4" t="s">
        <v>44</v>
      </c>
      <c r="G625" s="4" t="s">
        <v>45</v>
      </c>
      <c r="H625" s="6" t="s">
        <v>23</v>
      </c>
      <c r="I625" s="7">
        <v>80</v>
      </c>
      <c r="J625" s="8">
        <v>400</v>
      </c>
      <c r="K625" s="9">
        <v>32000</v>
      </c>
      <c r="L625" s="9">
        <v>8000</v>
      </c>
      <c r="M625" s="10">
        <v>0.25</v>
      </c>
      <c r="N625" s="4" t="s">
        <v>18</v>
      </c>
      <c r="O625">
        <f t="shared" si="45"/>
        <v>2020</v>
      </c>
      <c r="P625" t="str">
        <f t="shared" si="46"/>
        <v>May</v>
      </c>
      <c r="Q625" t="str">
        <f t="shared" si="47"/>
        <v>Q2</v>
      </c>
      <c r="R625" t="str">
        <f t="shared" si="48"/>
        <v>Apparel</v>
      </c>
      <c r="S625" s="11">
        <f t="shared" si="49"/>
        <v>20</v>
      </c>
      <c r="T625" s="12"/>
    </row>
    <row r="626" spans="2:20" ht="14.25" customHeight="1" x14ac:dyDescent="0.35">
      <c r="B626" s="4" t="s">
        <v>30</v>
      </c>
      <c r="C626" s="4">
        <v>1128299</v>
      </c>
      <c r="D626" s="5">
        <v>43953</v>
      </c>
      <c r="E626" s="4" t="s">
        <v>31</v>
      </c>
      <c r="F626" s="4" t="s">
        <v>44</v>
      </c>
      <c r="G626" s="4" t="s">
        <v>45</v>
      </c>
      <c r="H626" s="6" t="s">
        <v>17</v>
      </c>
      <c r="I626" s="7">
        <v>65.000000000000014</v>
      </c>
      <c r="J626" s="8">
        <v>600</v>
      </c>
      <c r="K626" s="9">
        <v>39000.000000000007</v>
      </c>
      <c r="L626" s="9">
        <v>15600.000000000004</v>
      </c>
      <c r="M626" s="10">
        <v>0.4</v>
      </c>
      <c r="N626" s="4" t="s">
        <v>18</v>
      </c>
      <c r="O626">
        <f t="shared" si="45"/>
        <v>2020</v>
      </c>
      <c r="P626" t="str">
        <f t="shared" si="46"/>
        <v>May</v>
      </c>
      <c r="Q626" t="str">
        <f t="shared" si="47"/>
        <v>Q2</v>
      </c>
      <c r="R626" t="str">
        <f t="shared" si="48"/>
        <v>Footwear</v>
      </c>
      <c r="S626" s="11">
        <f t="shared" si="49"/>
        <v>26.000000000000007</v>
      </c>
      <c r="T626" s="12"/>
    </row>
    <row r="627" spans="2:20" ht="14.25" customHeight="1" x14ac:dyDescent="0.35">
      <c r="B627" s="4" t="s">
        <v>30</v>
      </c>
      <c r="C627" s="4">
        <v>1128299</v>
      </c>
      <c r="D627" s="5">
        <v>43954</v>
      </c>
      <c r="E627" s="4" t="s">
        <v>31</v>
      </c>
      <c r="F627" s="4" t="s">
        <v>44</v>
      </c>
      <c r="G627" s="4" t="s">
        <v>45</v>
      </c>
      <c r="H627" s="6" t="s">
        <v>19</v>
      </c>
      <c r="I627" s="7">
        <v>70.000000000000014</v>
      </c>
      <c r="J627" s="8">
        <v>600</v>
      </c>
      <c r="K627" s="9">
        <v>42000.000000000007</v>
      </c>
      <c r="L627" s="9">
        <v>10500.000000000002</v>
      </c>
      <c r="M627" s="10">
        <v>0.25</v>
      </c>
      <c r="N627" s="4" t="s">
        <v>18</v>
      </c>
      <c r="O627">
        <f t="shared" si="45"/>
        <v>2020</v>
      </c>
      <c r="P627" t="str">
        <f t="shared" si="46"/>
        <v>May</v>
      </c>
      <c r="Q627" t="str">
        <f t="shared" si="47"/>
        <v>Q2</v>
      </c>
      <c r="R627" t="str">
        <f t="shared" si="48"/>
        <v>Footwear</v>
      </c>
      <c r="S627" s="11">
        <f t="shared" si="49"/>
        <v>17.500000000000004</v>
      </c>
      <c r="T627" s="12"/>
    </row>
    <row r="628" spans="2:20" ht="14.25" customHeight="1" x14ac:dyDescent="0.35">
      <c r="B628" s="4" t="s">
        <v>30</v>
      </c>
      <c r="C628" s="4">
        <v>1128299</v>
      </c>
      <c r="D628" s="5">
        <v>43955</v>
      </c>
      <c r="E628" s="4" t="s">
        <v>31</v>
      </c>
      <c r="F628" s="4" t="s">
        <v>44</v>
      </c>
      <c r="G628" s="4" t="s">
        <v>45</v>
      </c>
      <c r="H628" s="6" t="s">
        <v>20</v>
      </c>
      <c r="I628" s="7">
        <v>65.000000000000014</v>
      </c>
      <c r="J628" s="8">
        <v>450</v>
      </c>
      <c r="K628" s="9">
        <v>29250.000000000007</v>
      </c>
      <c r="L628" s="9">
        <v>11700.000000000004</v>
      </c>
      <c r="M628" s="10">
        <v>0.4</v>
      </c>
      <c r="N628" s="4" t="s">
        <v>18</v>
      </c>
      <c r="O628">
        <f t="shared" si="45"/>
        <v>2020</v>
      </c>
      <c r="P628" t="str">
        <f t="shared" si="46"/>
        <v>May</v>
      </c>
      <c r="Q628" t="str">
        <f t="shared" si="47"/>
        <v>Q2</v>
      </c>
      <c r="R628" t="str">
        <f t="shared" si="48"/>
        <v>Footwear</v>
      </c>
      <c r="S628" s="11">
        <f t="shared" si="49"/>
        <v>26.000000000000007</v>
      </c>
      <c r="T628" s="12"/>
    </row>
    <row r="629" spans="2:20" ht="14.25" customHeight="1" x14ac:dyDescent="0.35">
      <c r="B629" s="4" t="s">
        <v>30</v>
      </c>
      <c r="C629" s="4">
        <v>1128299</v>
      </c>
      <c r="D629" s="5">
        <v>43956</v>
      </c>
      <c r="E629" s="4" t="s">
        <v>31</v>
      </c>
      <c r="F629" s="4" t="s">
        <v>44</v>
      </c>
      <c r="G629" s="4" t="s">
        <v>45</v>
      </c>
      <c r="H629" s="6" t="s">
        <v>21</v>
      </c>
      <c r="I629" s="7">
        <v>65.000000000000014</v>
      </c>
      <c r="J629" s="8">
        <v>400</v>
      </c>
      <c r="K629" s="9">
        <v>26000.000000000007</v>
      </c>
      <c r="L629" s="9">
        <v>9100.0000000000018</v>
      </c>
      <c r="M629" s="10">
        <v>0.35</v>
      </c>
      <c r="N629" s="4" t="s">
        <v>18</v>
      </c>
      <c r="O629">
        <f t="shared" si="45"/>
        <v>2020</v>
      </c>
      <c r="P629" t="str">
        <f t="shared" si="46"/>
        <v>May</v>
      </c>
      <c r="Q629" t="str">
        <f t="shared" si="47"/>
        <v>Q2</v>
      </c>
      <c r="R629" t="str">
        <f t="shared" si="48"/>
        <v>Footwear</v>
      </c>
      <c r="S629" s="11">
        <f t="shared" si="49"/>
        <v>22.750000000000004</v>
      </c>
      <c r="T629" s="12"/>
    </row>
    <row r="630" spans="2:20" ht="14.25" customHeight="1" x14ac:dyDescent="0.35">
      <c r="B630" s="4" t="s">
        <v>30</v>
      </c>
      <c r="C630" s="4">
        <v>1128299</v>
      </c>
      <c r="D630" s="5">
        <v>43957</v>
      </c>
      <c r="E630" s="4" t="s">
        <v>31</v>
      </c>
      <c r="F630" s="4" t="s">
        <v>44</v>
      </c>
      <c r="G630" s="4" t="s">
        <v>45</v>
      </c>
      <c r="H630" s="6" t="s">
        <v>22</v>
      </c>
      <c r="I630" s="7">
        <v>75.000000000000014</v>
      </c>
      <c r="J630" s="8">
        <v>400</v>
      </c>
      <c r="K630" s="9">
        <v>30000.000000000007</v>
      </c>
      <c r="L630" s="9">
        <v>16500.000000000007</v>
      </c>
      <c r="M630" s="10">
        <v>0.55000000000000016</v>
      </c>
      <c r="N630" s="4" t="s">
        <v>18</v>
      </c>
      <c r="O630">
        <f t="shared" si="45"/>
        <v>2020</v>
      </c>
      <c r="P630" t="str">
        <f t="shared" si="46"/>
        <v>May</v>
      </c>
      <c r="Q630" t="str">
        <f t="shared" si="47"/>
        <v>Q2</v>
      </c>
      <c r="R630" t="str">
        <f t="shared" si="48"/>
        <v>Apparel</v>
      </c>
      <c r="S630" s="11">
        <f t="shared" si="49"/>
        <v>41.250000000000021</v>
      </c>
      <c r="T630" s="12"/>
    </row>
    <row r="631" spans="2:20" ht="14.25" customHeight="1" x14ac:dyDescent="0.35">
      <c r="B631" s="4" t="s">
        <v>30</v>
      </c>
      <c r="C631" s="4">
        <v>1128299</v>
      </c>
      <c r="D631" s="5">
        <v>43958</v>
      </c>
      <c r="E631" s="4" t="s">
        <v>31</v>
      </c>
      <c r="F631" s="4" t="s">
        <v>44</v>
      </c>
      <c r="G631" s="4" t="s">
        <v>45</v>
      </c>
      <c r="H631" s="6" t="s">
        <v>23</v>
      </c>
      <c r="I631" s="7">
        <v>70</v>
      </c>
      <c r="J631" s="8">
        <v>425</v>
      </c>
      <c r="K631" s="9">
        <v>29750</v>
      </c>
      <c r="L631" s="9">
        <v>5950</v>
      </c>
      <c r="M631" s="10">
        <v>0.2</v>
      </c>
      <c r="N631" s="4" t="s">
        <v>18</v>
      </c>
      <c r="O631">
        <f t="shared" si="45"/>
        <v>2020</v>
      </c>
      <c r="P631" t="str">
        <f t="shared" si="46"/>
        <v>May</v>
      </c>
      <c r="Q631" t="str">
        <f t="shared" si="47"/>
        <v>Q2</v>
      </c>
      <c r="R631" t="str">
        <f t="shared" si="48"/>
        <v>Apparel</v>
      </c>
      <c r="S631" s="11">
        <f t="shared" si="49"/>
        <v>14</v>
      </c>
      <c r="T631" s="12"/>
    </row>
    <row r="632" spans="2:20" ht="14.25" customHeight="1" x14ac:dyDescent="0.35">
      <c r="B632" s="4" t="s">
        <v>30</v>
      </c>
      <c r="C632" s="4">
        <v>1128299</v>
      </c>
      <c r="D632" s="5">
        <v>43959</v>
      </c>
      <c r="E632" s="4" t="s">
        <v>31</v>
      </c>
      <c r="F632" s="4" t="s">
        <v>44</v>
      </c>
      <c r="G632" s="4" t="s">
        <v>45</v>
      </c>
      <c r="H632" s="6" t="s">
        <v>17</v>
      </c>
      <c r="I632" s="7">
        <v>55.000000000000007</v>
      </c>
      <c r="J632" s="8">
        <v>525</v>
      </c>
      <c r="K632" s="9">
        <v>28875.000000000004</v>
      </c>
      <c r="L632" s="9">
        <v>11550.000000000002</v>
      </c>
      <c r="M632" s="10">
        <v>0.4</v>
      </c>
      <c r="N632" s="4" t="s">
        <v>18</v>
      </c>
      <c r="O632">
        <f t="shared" si="45"/>
        <v>2020</v>
      </c>
      <c r="P632" t="str">
        <f t="shared" si="46"/>
        <v>May</v>
      </c>
      <c r="Q632" t="str">
        <f t="shared" si="47"/>
        <v>Q2</v>
      </c>
      <c r="R632" t="str">
        <f t="shared" si="48"/>
        <v>Footwear</v>
      </c>
      <c r="S632" s="11">
        <f t="shared" si="49"/>
        <v>22.000000000000004</v>
      </c>
      <c r="T632" s="12"/>
    </row>
    <row r="633" spans="2:20" ht="14.25" customHeight="1" x14ac:dyDescent="0.35">
      <c r="B633" s="4" t="s">
        <v>30</v>
      </c>
      <c r="C633" s="4">
        <v>1128299</v>
      </c>
      <c r="D633" s="5">
        <v>43960</v>
      </c>
      <c r="E633" s="4" t="s">
        <v>31</v>
      </c>
      <c r="F633" s="4" t="s">
        <v>44</v>
      </c>
      <c r="G633" s="4" t="s">
        <v>45</v>
      </c>
      <c r="H633" s="6" t="s">
        <v>19</v>
      </c>
      <c r="I633" s="7">
        <v>60.000000000000007</v>
      </c>
      <c r="J633" s="8">
        <v>525</v>
      </c>
      <c r="K633" s="9">
        <v>31500.000000000004</v>
      </c>
      <c r="L633" s="9">
        <v>7875.0000000000009</v>
      </c>
      <c r="M633" s="10">
        <v>0.25</v>
      </c>
      <c r="N633" s="4" t="s">
        <v>18</v>
      </c>
      <c r="O633">
        <f t="shared" si="45"/>
        <v>2020</v>
      </c>
      <c r="P633" t="str">
        <f t="shared" si="46"/>
        <v>May</v>
      </c>
      <c r="Q633" t="str">
        <f t="shared" si="47"/>
        <v>Q2</v>
      </c>
      <c r="R633" t="str">
        <f t="shared" si="48"/>
        <v>Footwear</v>
      </c>
      <c r="S633" s="11">
        <f t="shared" si="49"/>
        <v>15.000000000000002</v>
      </c>
      <c r="T633" s="12"/>
    </row>
    <row r="634" spans="2:20" ht="14.25" customHeight="1" x14ac:dyDescent="0.35">
      <c r="B634" s="4" t="s">
        <v>30</v>
      </c>
      <c r="C634" s="4">
        <v>1128299</v>
      </c>
      <c r="D634" s="5">
        <v>43961</v>
      </c>
      <c r="E634" s="4" t="s">
        <v>31</v>
      </c>
      <c r="F634" s="4" t="s">
        <v>44</v>
      </c>
      <c r="G634" s="4" t="s">
        <v>45</v>
      </c>
      <c r="H634" s="6" t="s">
        <v>20</v>
      </c>
      <c r="I634" s="7">
        <v>55.000000000000007</v>
      </c>
      <c r="J634" s="8">
        <v>350</v>
      </c>
      <c r="K634" s="9">
        <v>19250.000000000004</v>
      </c>
      <c r="L634" s="9">
        <v>7700.0000000000018</v>
      </c>
      <c r="M634" s="10">
        <v>0.4</v>
      </c>
      <c r="N634" s="4" t="s">
        <v>18</v>
      </c>
      <c r="O634">
        <f t="shared" si="45"/>
        <v>2020</v>
      </c>
      <c r="P634" t="str">
        <f t="shared" si="46"/>
        <v>May</v>
      </c>
      <c r="Q634" t="str">
        <f t="shared" si="47"/>
        <v>Q2</v>
      </c>
      <c r="R634" t="str">
        <f t="shared" si="48"/>
        <v>Footwear</v>
      </c>
      <c r="S634" s="11">
        <f t="shared" si="49"/>
        <v>22.000000000000004</v>
      </c>
      <c r="T634" s="12"/>
    </row>
    <row r="635" spans="2:20" ht="14.25" customHeight="1" x14ac:dyDescent="0.35">
      <c r="B635" s="4" t="s">
        <v>30</v>
      </c>
      <c r="C635" s="4">
        <v>1128299</v>
      </c>
      <c r="D635" s="5">
        <v>43962</v>
      </c>
      <c r="E635" s="4" t="s">
        <v>31</v>
      </c>
      <c r="F635" s="4" t="s">
        <v>44</v>
      </c>
      <c r="G635" s="4" t="s">
        <v>45</v>
      </c>
      <c r="H635" s="6" t="s">
        <v>21</v>
      </c>
      <c r="I635" s="7">
        <v>55.000000000000007</v>
      </c>
      <c r="J635" s="8">
        <v>325</v>
      </c>
      <c r="K635" s="9">
        <v>17875.000000000004</v>
      </c>
      <c r="L635" s="9">
        <v>6256.2500000000009</v>
      </c>
      <c r="M635" s="10">
        <v>0.35</v>
      </c>
      <c r="N635" s="4" t="s">
        <v>18</v>
      </c>
      <c r="O635">
        <f t="shared" si="45"/>
        <v>2020</v>
      </c>
      <c r="P635" t="str">
        <f t="shared" si="46"/>
        <v>May</v>
      </c>
      <c r="Q635" t="str">
        <f t="shared" si="47"/>
        <v>Q2</v>
      </c>
      <c r="R635" t="str">
        <f t="shared" si="48"/>
        <v>Footwear</v>
      </c>
      <c r="S635" s="11">
        <f t="shared" si="49"/>
        <v>19.250000000000004</v>
      </c>
      <c r="T635" s="12"/>
    </row>
    <row r="636" spans="2:20" ht="14.25" customHeight="1" x14ac:dyDescent="0.35">
      <c r="B636" s="4" t="s">
        <v>30</v>
      </c>
      <c r="C636" s="4">
        <v>1128299</v>
      </c>
      <c r="D636" s="5">
        <v>43963</v>
      </c>
      <c r="E636" s="4" t="s">
        <v>31</v>
      </c>
      <c r="F636" s="4" t="s">
        <v>44</v>
      </c>
      <c r="G636" s="4" t="s">
        <v>45</v>
      </c>
      <c r="H636" s="6" t="s">
        <v>22</v>
      </c>
      <c r="I636" s="7">
        <v>65</v>
      </c>
      <c r="J636" s="8">
        <v>300</v>
      </c>
      <c r="K636" s="9">
        <v>19500</v>
      </c>
      <c r="L636" s="9">
        <v>10725.000000000004</v>
      </c>
      <c r="M636" s="10">
        <v>0.55000000000000016</v>
      </c>
      <c r="N636" s="4" t="s">
        <v>18</v>
      </c>
      <c r="O636">
        <f t="shared" si="45"/>
        <v>2020</v>
      </c>
      <c r="P636" t="str">
        <f t="shared" si="46"/>
        <v>May</v>
      </c>
      <c r="Q636" t="str">
        <f t="shared" si="47"/>
        <v>Q2</v>
      </c>
      <c r="R636" t="str">
        <f t="shared" si="48"/>
        <v>Apparel</v>
      </c>
      <c r="S636" s="11">
        <f t="shared" si="49"/>
        <v>35.750000000000014</v>
      </c>
      <c r="T636" s="12"/>
    </row>
    <row r="637" spans="2:20" ht="14.25" customHeight="1" x14ac:dyDescent="0.35">
      <c r="B637" s="4" t="s">
        <v>30</v>
      </c>
      <c r="C637" s="4">
        <v>1128299</v>
      </c>
      <c r="D637" s="5">
        <v>43964</v>
      </c>
      <c r="E637" s="4" t="s">
        <v>31</v>
      </c>
      <c r="F637" s="4" t="s">
        <v>44</v>
      </c>
      <c r="G637" s="4" t="s">
        <v>45</v>
      </c>
      <c r="H637" s="6" t="s">
        <v>23</v>
      </c>
      <c r="I637" s="7">
        <v>70</v>
      </c>
      <c r="J637" s="8">
        <v>350</v>
      </c>
      <c r="K637" s="9">
        <v>24500</v>
      </c>
      <c r="L637" s="9">
        <v>4900</v>
      </c>
      <c r="M637" s="10">
        <v>0.2</v>
      </c>
      <c r="N637" s="4" t="s">
        <v>18</v>
      </c>
      <c r="O637">
        <f t="shared" si="45"/>
        <v>2020</v>
      </c>
      <c r="P637" t="str">
        <f t="shared" si="46"/>
        <v>May</v>
      </c>
      <c r="Q637" t="str">
        <f t="shared" si="47"/>
        <v>Q2</v>
      </c>
      <c r="R637" t="str">
        <f t="shared" si="48"/>
        <v>Apparel</v>
      </c>
      <c r="S637" s="11">
        <f t="shared" si="49"/>
        <v>14</v>
      </c>
      <c r="T637" s="12"/>
    </row>
    <row r="638" spans="2:20" ht="14.25" customHeight="1" x14ac:dyDescent="0.35">
      <c r="B638" s="4" t="s">
        <v>30</v>
      </c>
      <c r="C638" s="4">
        <v>1128299</v>
      </c>
      <c r="D638" s="5">
        <v>43965</v>
      </c>
      <c r="E638" s="4" t="s">
        <v>31</v>
      </c>
      <c r="F638" s="4" t="s">
        <v>44</v>
      </c>
      <c r="G638" s="4" t="s">
        <v>45</v>
      </c>
      <c r="H638" s="6" t="s">
        <v>17</v>
      </c>
      <c r="I638" s="7">
        <v>55.000000000000007</v>
      </c>
      <c r="J638" s="8">
        <v>575</v>
      </c>
      <c r="K638" s="9">
        <v>31625.000000000004</v>
      </c>
      <c r="L638" s="9">
        <v>12650.000000000002</v>
      </c>
      <c r="M638" s="10">
        <v>0.4</v>
      </c>
      <c r="N638" s="4" t="s">
        <v>18</v>
      </c>
      <c r="O638">
        <f t="shared" si="45"/>
        <v>2020</v>
      </c>
      <c r="P638" t="str">
        <f t="shared" si="46"/>
        <v>May</v>
      </c>
      <c r="Q638" t="str">
        <f t="shared" si="47"/>
        <v>Q2</v>
      </c>
      <c r="R638" t="str">
        <f t="shared" si="48"/>
        <v>Footwear</v>
      </c>
      <c r="S638" s="11">
        <f t="shared" si="49"/>
        <v>22.000000000000004</v>
      </c>
      <c r="T638" s="12"/>
    </row>
    <row r="639" spans="2:20" ht="14.25" customHeight="1" x14ac:dyDescent="0.35">
      <c r="B639" s="4" t="s">
        <v>30</v>
      </c>
      <c r="C639" s="4">
        <v>1128299</v>
      </c>
      <c r="D639" s="5">
        <v>43966</v>
      </c>
      <c r="E639" s="4" t="s">
        <v>31</v>
      </c>
      <c r="F639" s="4" t="s">
        <v>44</v>
      </c>
      <c r="G639" s="4" t="s">
        <v>45</v>
      </c>
      <c r="H639" s="6" t="s">
        <v>19</v>
      </c>
      <c r="I639" s="7">
        <v>60.000000000000007</v>
      </c>
      <c r="J639" s="8">
        <v>575</v>
      </c>
      <c r="K639" s="9">
        <v>34500.000000000007</v>
      </c>
      <c r="L639" s="9">
        <v>8625.0000000000018</v>
      </c>
      <c r="M639" s="10">
        <v>0.25</v>
      </c>
      <c r="N639" s="4" t="s">
        <v>18</v>
      </c>
      <c r="O639">
        <f t="shared" si="45"/>
        <v>2020</v>
      </c>
      <c r="P639" t="str">
        <f t="shared" si="46"/>
        <v>May</v>
      </c>
      <c r="Q639" t="str">
        <f t="shared" si="47"/>
        <v>Q2</v>
      </c>
      <c r="R639" t="str">
        <f t="shared" si="48"/>
        <v>Footwear</v>
      </c>
      <c r="S639" s="11">
        <f t="shared" si="49"/>
        <v>15.000000000000004</v>
      </c>
      <c r="T639" s="12"/>
    </row>
    <row r="640" spans="2:20" ht="14.25" customHeight="1" x14ac:dyDescent="0.35">
      <c r="B640" s="4" t="s">
        <v>30</v>
      </c>
      <c r="C640" s="4">
        <v>1128299</v>
      </c>
      <c r="D640" s="5">
        <v>43967</v>
      </c>
      <c r="E640" s="4" t="s">
        <v>31</v>
      </c>
      <c r="F640" s="4" t="s">
        <v>44</v>
      </c>
      <c r="G640" s="4" t="s">
        <v>45</v>
      </c>
      <c r="H640" s="6" t="s">
        <v>20</v>
      </c>
      <c r="I640" s="7">
        <v>55.000000000000007</v>
      </c>
      <c r="J640" s="8">
        <v>425</v>
      </c>
      <c r="K640" s="9">
        <v>23375.000000000004</v>
      </c>
      <c r="L640" s="9">
        <v>9350.0000000000018</v>
      </c>
      <c r="M640" s="10">
        <v>0.4</v>
      </c>
      <c r="N640" s="4" t="s">
        <v>18</v>
      </c>
      <c r="O640">
        <f t="shared" si="45"/>
        <v>2020</v>
      </c>
      <c r="P640" t="str">
        <f t="shared" si="46"/>
        <v>May</v>
      </c>
      <c r="Q640" t="str">
        <f t="shared" si="47"/>
        <v>Q2</v>
      </c>
      <c r="R640" t="str">
        <f t="shared" si="48"/>
        <v>Footwear</v>
      </c>
      <c r="S640" s="11">
        <f t="shared" si="49"/>
        <v>22.000000000000004</v>
      </c>
      <c r="T640" s="12"/>
    </row>
    <row r="641" spans="2:20" ht="14.25" customHeight="1" x14ac:dyDescent="0.35">
      <c r="B641" s="4" t="s">
        <v>30</v>
      </c>
      <c r="C641" s="4">
        <v>1128299</v>
      </c>
      <c r="D641" s="5">
        <v>43968</v>
      </c>
      <c r="E641" s="4" t="s">
        <v>31</v>
      </c>
      <c r="F641" s="4" t="s">
        <v>44</v>
      </c>
      <c r="G641" s="4" t="s">
        <v>45</v>
      </c>
      <c r="H641" s="6" t="s">
        <v>21</v>
      </c>
      <c r="I641" s="7">
        <v>65.000000000000014</v>
      </c>
      <c r="J641" s="8">
        <v>400</v>
      </c>
      <c r="K641" s="9">
        <v>26000.000000000007</v>
      </c>
      <c r="L641" s="9">
        <v>9100.0000000000018</v>
      </c>
      <c r="M641" s="10">
        <v>0.35</v>
      </c>
      <c r="N641" s="4" t="s">
        <v>18</v>
      </c>
      <c r="O641">
        <f t="shared" si="45"/>
        <v>2020</v>
      </c>
      <c r="P641" t="str">
        <f t="shared" si="46"/>
        <v>May</v>
      </c>
      <c r="Q641" t="str">
        <f t="shared" si="47"/>
        <v>Q2</v>
      </c>
      <c r="R641" t="str">
        <f t="shared" si="48"/>
        <v>Footwear</v>
      </c>
      <c r="S641" s="11">
        <f t="shared" si="49"/>
        <v>22.750000000000004</v>
      </c>
      <c r="T641" s="12"/>
    </row>
    <row r="642" spans="2:20" ht="14.25" customHeight="1" x14ac:dyDescent="0.35">
      <c r="B642" s="4" t="s">
        <v>30</v>
      </c>
      <c r="C642" s="4">
        <v>1128299</v>
      </c>
      <c r="D642" s="5">
        <v>43969</v>
      </c>
      <c r="E642" s="4" t="s">
        <v>31</v>
      </c>
      <c r="F642" s="4" t="s">
        <v>44</v>
      </c>
      <c r="G642" s="4" t="s">
        <v>45</v>
      </c>
      <c r="H642" s="6" t="s">
        <v>22</v>
      </c>
      <c r="I642" s="7">
        <v>75.000000000000014</v>
      </c>
      <c r="J642" s="8">
        <v>375</v>
      </c>
      <c r="K642" s="9">
        <v>28125.000000000004</v>
      </c>
      <c r="L642" s="9">
        <v>15468.750000000007</v>
      </c>
      <c r="M642" s="10">
        <v>0.55000000000000016</v>
      </c>
      <c r="N642" s="4" t="s">
        <v>18</v>
      </c>
      <c r="O642">
        <f t="shared" si="45"/>
        <v>2020</v>
      </c>
      <c r="P642" t="str">
        <f t="shared" si="46"/>
        <v>May</v>
      </c>
      <c r="Q642" t="str">
        <f t="shared" si="47"/>
        <v>Q2</v>
      </c>
      <c r="R642" t="str">
        <f t="shared" si="48"/>
        <v>Apparel</v>
      </c>
      <c r="S642" s="11">
        <f t="shared" si="49"/>
        <v>41.250000000000021</v>
      </c>
      <c r="T642" s="12"/>
    </row>
    <row r="643" spans="2:20" ht="14.25" customHeight="1" x14ac:dyDescent="0.35">
      <c r="B643" s="4" t="s">
        <v>30</v>
      </c>
      <c r="C643" s="4">
        <v>1128299</v>
      </c>
      <c r="D643" s="5">
        <v>43970</v>
      </c>
      <c r="E643" s="4" t="s">
        <v>31</v>
      </c>
      <c r="F643" s="4" t="s">
        <v>44</v>
      </c>
      <c r="G643" s="4" t="s">
        <v>45</v>
      </c>
      <c r="H643" s="6" t="s">
        <v>23</v>
      </c>
      <c r="I643" s="7">
        <v>80.000000000000014</v>
      </c>
      <c r="J643" s="8">
        <v>500</v>
      </c>
      <c r="K643" s="9">
        <v>40000.000000000007</v>
      </c>
      <c r="L643" s="9">
        <v>8000.0000000000018</v>
      </c>
      <c r="M643" s="10">
        <v>0.2</v>
      </c>
      <c r="N643" s="4" t="s">
        <v>18</v>
      </c>
      <c r="O643">
        <f t="shared" si="45"/>
        <v>2020</v>
      </c>
      <c r="P643" t="str">
        <f t="shared" si="46"/>
        <v>May</v>
      </c>
      <c r="Q643" t="str">
        <f t="shared" si="47"/>
        <v>Q2</v>
      </c>
      <c r="R643" t="str">
        <f t="shared" si="48"/>
        <v>Apparel</v>
      </c>
      <c r="S643" s="11">
        <f t="shared" si="49"/>
        <v>16.000000000000004</v>
      </c>
      <c r="T643" s="12"/>
    </row>
    <row r="644" spans="2:20" ht="14.25" customHeight="1" x14ac:dyDescent="0.35">
      <c r="B644" s="4" t="s">
        <v>30</v>
      </c>
      <c r="C644" s="4">
        <v>1128299</v>
      </c>
      <c r="D644" s="5">
        <v>43971</v>
      </c>
      <c r="E644" s="4" t="s">
        <v>31</v>
      </c>
      <c r="F644" s="4" t="s">
        <v>44</v>
      </c>
      <c r="G644" s="4" t="s">
        <v>45</v>
      </c>
      <c r="H644" s="6" t="s">
        <v>17</v>
      </c>
      <c r="I644" s="7">
        <v>65.000000000000014</v>
      </c>
      <c r="J644" s="8">
        <v>700</v>
      </c>
      <c r="K644" s="9">
        <v>45500.000000000007</v>
      </c>
      <c r="L644" s="9">
        <v>18200.000000000004</v>
      </c>
      <c r="M644" s="10">
        <v>0.4</v>
      </c>
      <c r="N644" s="4" t="s">
        <v>18</v>
      </c>
      <c r="O644">
        <f t="shared" si="45"/>
        <v>2020</v>
      </c>
      <c r="P644" t="str">
        <f t="shared" si="46"/>
        <v>May</v>
      </c>
      <c r="Q644" t="str">
        <f t="shared" si="47"/>
        <v>Q2</v>
      </c>
      <c r="R644" t="str">
        <f t="shared" si="48"/>
        <v>Footwear</v>
      </c>
      <c r="S644" s="11">
        <f t="shared" si="49"/>
        <v>26.000000000000004</v>
      </c>
      <c r="T644" s="12"/>
    </row>
    <row r="645" spans="2:20" ht="14.25" customHeight="1" x14ac:dyDescent="0.35">
      <c r="B645" s="4" t="s">
        <v>30</v>
      </c>
      <c r="C645" s="4">
        <v>1128299</v>
      </c>
      <c r="D645" s="5">
        <v>43972</v>
      </c>
      <c r="E645" s="4" t="s">
        <v>31</v>
      </c>
      <c r="F645" s="4" t="s">
        <v>44</v>
      </c>
      <c r="G645" s="4" t="s">
        <v>45</v>
      </c>
      <c r="H645" s="6" t="s">
        <v>19</v>
      </c>
      <c r="I645" s="7">
        <v>70.000000000000014</v>
      </c>
      <c r="J645" s="8">
        <v>700</v>
      </c>
      <c r="K645" s="9">
        <v>49000.000000000007</v>
      </c>
      <c r="L645" s="9">
        <v>12250.000000000002</v>
      </c>
      <c r="M645" s="10">
        <v>0.25</v>
      </c>
      <c r="N645" s="4" t="s">
        <v>18</v>
      </c>
      <c r="O645">
        <f t="shared" si="45"/>
        <v>2020</v>
      </c>
      <c r="P645" t="str">
        <f t="shared" si="46"/>
        <v>May</v>
      </c>
      <c r="Q645" t="str">
        <f t="shared" si="47"/>
        <v>Q2</v>
      </c>
      <c r="R645" t="str">
        <f t="shared" si="48"/>
        <v>Footwear</v>
      </c>
      <c r="S645" s="11">
        <f t="shared" si="49"/>
        <v>17.500000000000004</v>
      </c>
      <c r="T645" s="12"/>
    </row>
    <row r="646" spans="2:20" ht="14.25" customHeight="1" x14ac:dyDescent="0.35">
      <c r="B646" s="4" t="s">
        <v>30</v>
      </c>
      <c r="C646" s="4">
        <v>1128299</v>
      </c>
      <c r="D646" s="5">
        <v>43973</v>
      </c>
      <c r="E646" s="4" t="s">
        <v>31</v>
      </c>
      <c r="F646" s="4" t="s">
        <v>44</v>
      </c>
      <c r="G646" s="4" t="s">
        <v>45</v>
      </c>
      <c r="H646" s="6" t="s">
        <v>20</v>
      </c>
      <c r="I646" s="7">
        <v>65.000000000000014</v>
      </c>
      <c r="J646" s="8">
        <v>500</v>
      </c>
      <c r="K646" s="9">
        <v>32500.000000000007</v>
      </c>
      <c r="L646" s="9">
        <v>13000.000000000004</v>
      </c>
      <c r="M646" s="10">
        <v>0.4</v>
      </c>
      <c r="N646" s="4" t="s">
        <v>18</v>
      </c>
      <c r="O646">
        <f t="shared" si="45"/>
        <v>2020</v>
      </c>
      <c r="P646" t="str">
        <f t="shared" si="46"/>
        <v>May</v>
      </c>
      <c r="Q646" t="str">
        <f t="shared" si="47"/>
        <v>Q2</v>
      </c>
      <c r="R646" t="str">
        <f t="shared" si="48"/>
        <v>Footwear</v>
      </c>
      <c r="S646" s="11">
        <f t="shared" si="49"/>
        <v>26.000000000000007</v>
      </c>
      <c r="T646" s="12"/>
    </row>
    <row r="647" spans="2:20" ht="14.25" customHeight="1" x14ac:dyDescent="0.35">
      <c r="B647" s="4" t="s">
        <v>30</v>
      </c>
      <c r="C647" s="4">
        <v>1128299</v>
      </c>
      <c r="D647" s="5">
        <v>43974</v>
      </c>
      <c r="E647" s="4" t="s">
        <v>31</v>
      </c>
      <c r="F647" s="4" t="s">
        <v>44</v>
      </c>
      <c r="G647" s="4" t="s">
        <v>45</v>
      </c>
      <c r="H647" s="6" t="s">
        <v>21</v>
      </c>
      <c r="I647" s="7">
        <v>65.000000000000014</v>
      </c>
      <c r="J647" s="8">
        <v>500</v>
      </c>
      <c r="K647" s="9">
        <v>32500.000000000007</v>
      </c>
      <c r="L647" s="9">
        <v>11375.000000000002</v>
      </c>
      <c r="M647" s="10">
        <v>0.35</v>
      </c>
      <c r="N647" s="4" t="s">
        <v>18</v>
      </c>
      <c r="O647">
        <f t="shared" ref="O647:O710" si="50">YEAR(D647)</f>
        <v>2020</v>
      </c>
      <c r="P647" t="str">
        <f t="shared" ref="P647:P710" si="51">TEXT(D647,"MMM")</f>
        <v>May</v>
      </c>
      <c r="Q647" t="str">
        <f t="shared" ref="Q647:Q710" si="52">"Q"&amp;ROUNDUP(MONTH(D647)/3,0)</f>
        <v>Q2</v>
      </c>
      <c r="R647" t="str">
        <f t="shared" ref="R647:R710" si="53">IF(ISNUMBER(SEARCH("Footwear",H647)),"Footwear",IF(ISNUMBER(SEARCH("Apparel",H647)),"Apparel","Accessories"))</f>
        <v>Footwear</v>
      </c>
      <c r="S647" s="11">
        <f t="shared" ref="S647:S710" si="54">L647/J647</f>
        <v>22.750000000000004</v>
      </c>
      <c r="T647" s="12"/>
    </row>
    <row r="648" spans="2:20" ht="14.25" customHeight="1" x14ac:dyDescent="0.35">
      <c r="B648" s="4" t="s">
        <v>30</v>
      </c>
      <c r="C648" s="4">
        <v>1128299</v>
      </c>
      <c r="D648" s="5">
        <v>43975</v>
      </c>
      <c r="E648" s="4" t="s">
        <v>31</v>
      </c>
      <c r="F648" s="4" t="s">
        <v>44</v>
      </c>
      <c r="G648" s="4" t="s">
        <v>45</v>
      </c>
      <c r="H648" s="6" t="s">
        <v>22</v>
      </c>
      <c r="I648" s="7">
        <v>75.000000000000014</v>
      </c>
      <c r="J648" s="8">
        <v>425</v>
      </c>
      <c r="K648" s="9">
        <v>31875.000000000007</v>
      </c>
      <c r="L648" s="9">
        <v>17531.250000000007</v>
      </c>
      <c r="M648" s="10">
        <v>0.55000000000000016</v>
      </c>
      <c r="N648" s="4" t="s">
        <v>18</v>
      </c>
      <c r="O648">
        <f t="shared" si="50"/>
        <v>2020</v>
      </c>
      <c r="P648" t="str">
        <f t="shared" si="51"/>
        <v>May</v>
      </c>
      <c r="Q648" t="str">
        <f t="shared" si="52"/>
        <v>Q2</v>
      </c>
      <c r="R648" t="str">
        <f t="shared" si="53"/>
        <v>Apparel</v>
      </c>
      <c r="S648" s="11">
        <f t="shared" si="54"/>
        <v>41.250000000000014</v>
      </c>
      <c r="T648" s="12"/>
    </row>
    <row r="649" spans="2:20" ht="14.25" customHeight="1" x14ac:dyDescent="0.35">
      <c r="B649" s="4" t="s">
        <v>30</v>
      </c>
      <c r="C649" s="4">
        <v>1128299</v>
      </c>
      <c r="D649" s="5">
        <v>43976</v>
      </c>
      <c r="E649" s="4" t="s">
        <v>31</v>
      </c>
      <c r="F649" s="4" t="s">
        <v>44</v>
      </c>
      <c r="G649" s="4" t="s">
        <v>45</v>
      </c>
      <c r="H649" s="6" t="s">
        <v>23</v>
      </c>
      <c r="I649" s="7">
        <v>80.000000000000014</v>
      </c>
      <c r="J649" s="8">
        <v>525</v>
      </c>
      <c r="K649" s="9">
        <v>42000.000000000007</v>
      </c>
      <c r="L649" s="9">
        <v>8400.0000000000018</v>
      </c>
      <c r="M649" s="10">
        <v>0.2</v>
      </c>
      <c r="N649" s="4" t="s">
        <v>18</v>
      </c>
      <c r="O649">
        <f t="shared" si="50"/>
        <v>2020</v>
      </c>
      <c r="P649" t="str">
        <f t="shared" si="51"/>
        <v>May</v>
      </c>
      <c r="Q649" t="str">
        <f t="shared" si="52"/>
        <v>Q2</v>
      </c>
      <c r="R649" t="str">
        <f t="shared" si="53"/>
        <v>Apparel</v>
      </c>
      <c r="S649" s="11">
        <f t="shared" si="54"/>
        <v>16.000000000000004</v>
      </c>
      <c r="T649" s="12"/>
    </row>
    <row r="650" spans="2:20" ht="14.25" customHeight="1" x14ac:dyDescent="0.35">
      <c r="B650" s="4" t="s">
        <v>30</v>
      </c>
      <c r="C650" s="4">
        <v>1128299</v>
      </c>
      <c r="D650" s="5">
        <v>43977</v>
      </c>
      <c r="E650" s="4" t="s">
        <v>31</v>
      </c>
      <c r="F650" s="4" t="s">
        <v>44</v>
      </c>
      <c r="G650" s="4" t="s">
        <v>45</v>
      </c>
      <c r="H650" s="6" t="s">
        <v>17</v>
      </c>
      <c r="I650" s="7">
        <v>40</v>
      </c>
      <c r="J650" s="8">
        <v>450</v>
      </c>
      <c r="K650" s="9">
        <v>18000</v>
      </c>
      <c r="L650" s="9">
        <v>5400</v>
      </c>
      <c r="M650" s="10">
        <v>0.3</v>
      </c>
      <c r="N650" s="4" t="s">
        <v>18</v>
      </c>
      <c r="O650">
        <f t="shared" si="50"/>
        <v>2020</v>
      </c>
      <c r="P650" t="str">
        <f t="shared" si="51"/>
        <v>May</v>
      </c>
      <c r="Q650" t="str">
        <f t="shared" si="52"/>
        <v>Q2</v>
      </c>
      <c r="R650" t="str">
        <f t="shared" si="53"/>
        <v>Footwear</v>
      </c>
      <c r="S650" s="11">
        <f t="shared" si="54"/>
        <v>12</v>
      </c>
      <c r="T650" s="12"/>
    </row>
    <row r="651" spans="2:20" ht="14.25" customHeight="1" x14ac:dyDescent="0.35">
      <c r="B651" s="4" t="s">
        <v>30</v>
      </c>
      <c r="C651" s="4">
        <v>1128299</v>
      </c>
      <c r="D651" s="5">
        <v>43978</v>
      </c>
      <c r="E651" s="4" t="s">
        <v>31</v>
      </c>
      <c r="F651" s="4" t="s">
        <v>44</v>
      </c>
      <c r="G651" s="4" t="s">
        <v>45</v>
      </c>
      <c r="H651" s="6" t="s">
        <v>19</v>
      </c>
      <c r="I651" s="7">
        <v>50</v>
      </c>
      <c r="J651" s="8">
        <v>450</v>
      </c>
      <c r="K651" s="9">
        <v>22500</v>
      </c>
      <c r="L651" s="9">
        <v>5625</v>
      </c>
      <c r="M651" s="10">
        <v>0.25</v>
      </c>
      <c r="N651" s="4" t="s">
        <v>18</v>
      </c>
      <c r="O651">
        <f t="shared" si="50"/>
        <v>2020</v>
      </c>
      <c r="P651" t="str">
        <f t="shared" si="51"/>
        <v>May</v>
      </c>
      <c r="Q651" t="str">
        <f t="shared" si="52"/>
        <v>Q2</v>
      </c>
      <c r="R651" t="str">
        <f t="shared" si="53"/>
        <v>Footwear</v>
      </c>
      <c r="S651" s="11">
        <f t="shared" si="54"/>
        <v>12.5</v>
      </c>
      <c r="T651" s="12"/>
    </row>
    <row r="652" spans="2:20" ht="14.25" customHeight="1" x14ac:dyDescent="0.35">
      <c r="B652" s="4" t="s">
        <v>30</v>
      </c>
      <c r="C652" s="4">
        <v>1128299</v>
      </c>
      <c r="D652" s="5">
        <v>43979</v>
      </c>
      <c r="E652" s="4" t="s">
        <v>31</v>
      </c>
      <c r="F652" s="4" t="s">
        <v>44</v>
      </c>
      <c r="G652" s="4" t="s">
        <v>45</v>
      </c>
      <c r="H652" s="6" t="s">
        <v>20</v>
      </c>
      <c r="I652" s="7">
        <v>50</v>
      </c>
      <c r="J652" s="8">
        <v>450</v>
      </c>
      <c r="K652" s="9">
        <v>22500</v>
      </c>
      <c r="L652" s="9">
        <v>5625</v>
      </c>
      <c r="M652" s="10">
        <v>0.25</v>
      </c>
      <c r="N652" s="4" t="s">
        <v>18</v>
      </c>
      <c r="O652">
        <f t="shared" si="50"/>
        <v>2020</v>
      </c>
      <c r="P652" t="str">
        <f t="shared" si="51"/>
        <v>May</v>
      </c>
      <c r="Q652" t="str">
        <f t="shared" si="52"/>
        <v>Q2</v>
      </c>
      <c r="R652" t="str">
        <f t="shared" si="53"/>
        <v>Footwear</v>
      </c>
      <c r="S652" s="11">
        <f t="shared" si="54"/>
        <v>12.5</v>
      </c>
      <c r="T652" s="12"/>
    </row>
    <row r="653" spans="2:20" ht="14.25" customHeight="1" x14ac:dyDescent="0.35">
      <c r="B653" s="4" t="s">
        <v>30</v>
      </c>
      <c r="C653" s="4">
        <v>1128299</v>
      </c>
      <c r="D653" s="5">
        <v>43980</v>
      </c>
      <c r="E653" s="4" t="s">
        <v>31</v>
      </c>
      <c r="F653" s="4" t="s">
        <v>44</v>
      </c>
      <c r="G653" s="4" t="s">
        <v>45</v>
      </c>
      <c r="H653" s="6" t="s">
        <v>21</v>
      </c>
      <c r="I653" s="7">
        <v>50</v>
      </c>
      <c r="J653" s="8">
        <v>300</v>
      </c>
      <c r="K653" s="9">
        <v>15000</v>
      </c>
      <c r="L653" s="9">
        <v>4500</v>
      </c>
      <c r="M653" s="10">
        <v>0.3</v>
      </c>
      <c r="N653" s="4" t="s">
        <v>18</v>
      </c>
      <c r="O653">
        <f t="shared" si="50"/>
        <v>2020</v>
      </c>
      <c r="P653" t="str">
        <f t="shared" si="51"/>
        <v>May</v>
      </c>
      <c r="Q653" t="str">
        <f t="shared" si="52"/>
        <v>Q2</v>
      </c>
      <c r="R653" t="str">
        <f t="shared" si="53"/>
        <v>Footwear</v>
      </c>
      <c r="S653" s="11">
        <f t="shared" si="54"/>
        <v>15</v>
      </c>
      <c r="T653" s="12"/>
    </row>
    <row r="654" spans="2:20" ht="14.25" customHeight="1" x14ac:dyDescent="0.35">
      <c r="B654" s="4" t="s">
        <v>30</v>
      </c>
      <c r="C654" s="4">
        <v>1128299</v>
      </c>
      <c r="D654" s="5">
        <v>43981</v>
      </c>
      <c r="E654" s="4" t="s">
        <v>31</v>
      </c>
      <c r="F654" s="4" t="s">
        <v>46</v>
      </c>
      <c r="G654" s="4" t="s">
        <v>47</v>
      </c>
      <c r="H654" s="6" t="s">
        <v>22</v>
      </c>
      <c r="I654" s="7">
        <v>55.000000000000007</v>
      </c>
      <c r="J654" s="8">
        <v>250</v>
      </c>
      <c r="K654" s="9">
        <v>13750.000000000002</v>
      </c>
      <c r="L654" s="9">
        <v>3437.5000000000005</v>
      </c>
      <c r="M654" s="10">
        <v>0.25</v>
      </c>
      <c r="N654" s="4" t="s">
        <v>18</v>
      </c>
      <c r="O654">
        <f t="shared" si="50"/>
        <v>2020</v>
      </c>
      <c r="P654" t="str">
        <f t="shared" si="51"/>
        <v>May</v>
      </c>
      <c r="Q654" t="str">
        <f t="shared" si="52"/>
        <v>Q2</v>
      </c>
      <c r="R654" t="str">
        <f t="shared" si="53"/>
        <v>Apparel</v>
      </c>
      <c r="S654" s="11">
        <f t="shared" si="54"/>
        <v>13.750000000000002</v>
      </c>
      <c r="T654" s="12"/>
    </row>
    <row r="655" spans="2:20" ht="14.25" customHeight="1" x14ac:dyDescent="0.35">
      <c r="B655" s="4" t="s">
        <v>30</v>
      </c>
      <c r="C655" s="4">
        <v>1128299</v>
      </c>
      <c r="D655" s="5">
        <v>43982</v>
      </c>
      <c r="E655" s="4" t="s">
        <v>31</v>
      </c>
      <c r="F655" s="4" t="s">
        <v>46</v>
      </c>
      <c r="G655" s="4" t="s">
        <v>47</v>
      </c>
      <c r="H655" s="6" t="s">
        <v>23</v>
      </c>
      <c r="I655" s="7">
        <v>50</v>
      </c>
      <c r="J655" s="8">
        <v>500</v>
      </c>
      <c r="K655" s="9">
        <v>25000</v>
      </c>
      <c r="L655" s="9">
        <v>5000</v>
      </c>
      <c r="M655" s="10">
        <v>0.2</v>
      </c>
      <c r="N655" s="4" t="s">
        <v>18</v>
      </c>
      <c r="O655">
        <f t="shared" si="50"/>
        <v>2020</v>
      </c>
      <c r="P655" t="str">
        <f t="shared" si="51"/>
        <v>May</v>
      </c>
      <c r="Q655" t="str">
        <f t="shared" si="52"/>
        <v>Q2</v>
      </c>
      <c r="R655" t="str">
        <f t="shared" si="53"/>
        <v>Apparel</v>
      </c>
      <c r="S655" s="11">
        <f t="shared" si="54"/>
        <v>10</v>
      </c>
      <c r="T655" s="12"/>
    </row>
    <row r="656" spans="2:20" ht="14.25" customHeight="1" x14ac:dyDescent="0.35">
      <c r="B656" s="4" t="s">
        <v>30</v>
      </c>
      <c r="C656" s="4">
        <v>1128299</v>
      </c>
      <c r="D656" s="5">
        <v>43983</v>
      </c>
      <c r="E656" s="4" t="s">
        <v>31</v>
      </c>
      <c r="F656" s="4" t="s">
        <v>46</v>
      </c>
      <c r="G656" s="4" t="s">
        <v>47</v>
      </c>
      <c r="H656" s="6" t="s">
        <v>17</v>
      </c>
      <c r="I656" s="7">
        <v>40</v>
      </c>
      <c r="J656" s="8">
        <v>550</v>
      </c>
      <c r="K656" s="9">
        <v>22000</v>
      </c>
      <c r="L656" s="9">
        <v>6600</v>
      </c>
      <c r="M656" s="10">
        <v>0.3</v>
      </c>
      <c r="N656" s="4" t="s">
        <v>18</v>
      </c>
      <c r="O656">
        <f t="shared" si="50"/>
        <v>2020</v>
      </c>
      <c r="P656" t="str">
        <f t="shared" si="51"/>
        <v>Jun</v>
      </c>
      <c r="Q656" t="str">
        <f t="shared" si="52"/>
        <v>Q2</v>
      </c>
      <c r="R656" t="str">
        <f t="shared" si="53"/>
        <v>Footwear</v>
      </c>
      <c r="S656" s="11">
        <f t="shared" si="54"/>
        <v>12</v>
      </c>
      <c r="T656" s="12"/>
    </row>
    <row r="657" spans="2:20" ht="14.25" customHeight="1" x14ac:dyDescent="0.35">
      <c r="B657" s="4" t="s">
        <v>30</v>
      </c>
      <c r="C657" s="4">
        <v>1128299</v>
      </c>
      <c r="D657" s="5">
        <v>43984</v>
      </c>
      <c r="E657" s="4" t="s">
        <v>31</v>
      </c>
      <c r="F657" s="4" t="s">
        <v>46</v>
      </c>
      <c r="G657" s="4" t="s">
        <v>47</v>
      </c>
      <c r="H657" s="6" t="s">
        <v>19</v>
      </c>
      <c r="I657" s="7">
        <v>50</v>
      </c>
      <c r="J657" s="8">
        <v>450</v>
      </c>
      <c r="K657" s="9">
        <v>22500</v>
      </c>
      <c r="L657" s="9">
        <v>5625</v>
      </c>
      <c r="M657" s="10">
        <v>0.25</v>
      </c>
      <c r="N657" s="4" t="s">
        <v>18</v>
      </c>
      <c r="O657">
        <f t="shared" si="50"/>
        <v>2020</v>
      </c>
      <c r="P657" t="str">
        <f t="shared" si="51"/>
        <v>Jun</v>
      </c>
      <c r="Q657" t="str">
        <f t="shared" si="52"/>
        <v>Q2</v>
      </c>
      <c r="R657" t="str">
        <f t="shared" si="53"/>
        <v>Footwear</v>
      </c>
      <c r="S657" s="11">
        <f t="shared" si="54"/>
        <v>12.5</v>
      </c>
      <c r="T657" s="12"/>
    </row>
    <row r="658" spans="2:20" ht="14.25" customHeight="1" x14ac:dyDescent="0.35">
      <c r="B658" s="4" t="s">
        <v>30</v>
      </c>
      <c r="C658" s="4">
        <v>1128299</v>
      </c>
      <c r="D658" s="5">
        <v>43985</v>
      </c>
      <c r="E658" s="4" t="s">
        <v>31</v>
      </c>
      <c r="F658" s="4" t="s">
        <v>46</v>
      </c>
      <c r="G658" s="4" t="s">
        <v>47</v>
      </c>
      <c r="H658" s="6" t="s">
        <v>20</v>
      </c>
      <c r="I658" s="7">
        <v>50</v>
      </c>
      <c r="J658" s="8">
        <v>450</v>
      </c>
      <c r="K658" s="9">
        <v>22500</v>
      </c>
      <c r="L658" s="9">
        <v>5625</v>
      </c>
      <c r="M658" s="10">
        <v>0.25</v>
      </c>
      <c r="N658" s="4" t="s">
        <v>18</v>
      </c>
      <c r="O658">
        <f t="shared" si="50"/>
        <v>2020</v>
      </c>
      <c r="P658" t="str">
        <f t="shared" si="51"/>
        <v>Jun</v>
      </c>
      <c r="Q658" t="str">
        <f t="shared" si="52"/>
        <v>Q2</v>
      </c>
      <c r="R658" t="str">
        <f t="shared" si="53"/>
        <v>Footwear</v>
      </c>
      <c r="S658" s="11">
        <f t="shared" si="54"/>
        <v>12.5</v>
      </c>
      <c r="T658" s="12"/>
    </row>
    <row r="659" spans="2:20" ht="14.25" customHeight="1" x14ac:dyDescent="0.35">
      <c r="B659" s="4" t="s">
        <v>30</v>
      </c>
      <c r="C659" s="4">
        <v>1128299</v>
      </c>
      <c r="D659" s="5">
        <v>43986</v>
      </c>
      <c r="E659" s="4" t="s">
        <v>31</v>
      </c>
      <c r="F659" s="4" t="s">
        <v>46</v>
      </c>
      <c r="G659" s="4" t="s">
        <v>47</v>
      </c>
      <c r="H659" s="6" t="s">
        <v>21</v>
      </c>
      <c r="I659" s="7">
        <v>50</v>
      </c>
      <c r="J659" s="8">
        <v>300</v>
      </c>
      <c r="K659" s="9">
        <v>15000</v>
      </c>
      <c r="L659" s="9">
        <v>4500</v>
      </c>
      <c r="M659" s="10">
        <v>0.3</v>
      </c>
      <c r="N659" s="4" t="s">
        <v>18</v>
      </c>
      <c r="O659">
        <f t="shared" si="50"/>
        <v>2020</v>
      </c>
      <c r="P659" t="str">
        <f t="shared" si="51"/>
        <v>Jun</v>
      </c>
      <c r="Q659" t="str">
        <f t="shared" si="52"/>
        <v>Q2</v>
      </c>
      <c r="R659" t="str">
        <f t="shared" si="53"/>
        <v>Footwear</v>
      </c>
      <c r="S659" s="11">
        <f t="shared" si="54"/>
        <v>15</v>
      </c>
      <c r="T659" s="12"/>
    </row>
    <row r="660" spans="2:20" ht="14.25" customHeight="1" x14ac:dyDescent="0.35">
      <c r="B660" s="4" t="s">
        <v>30</v>
      </c>
      <c r="C660" s="4">
        <v>1128299</v>
      </c>
      <c r="D660" s="5">
        <v>43987</v>
      </c>
      <c r="E660" s="4" t="s">
        <v>31</v>
      </c>
      <c r="F660" s="4" t="s">
        <v>46</v>
      </c>
      <c r="G660" s="4" t="s">
        <v>47</v>
      </c>
      <c r="H660" s="6" t="s">
        <v>22</v>
      </c>
      <c r="I660" s="7">
        <v>55.000000000000007</v>
      </c>
      <c r="J660" s="8">
        <v>225</v>
      </c>
      <c r="K660" s="9">
        <v>12375.000000000002</v>
      </c>
      <c r="L660" s="9">
        <v>3093.7500000000005</v>
      </c>
      <c r="M660" s="10">
        <v>0.25</v>
      </c>
      <c r="N660" s="4" t="s">
        <v>18</v>
      </c>
      <c r="O660">
        <f t="shared" si="50"/>
        <v>2020</v>
      </c>
      <c r="P660" t="str">
        <f t="shared" si="51"/>
        <v>Jun</v>
      </c>
      <c r="Q660" t="str">
        <f t="shared" si="52"/>
        <v>Q2</v>
      </c>
      <c r="R660" t="str">
        <f t="shared" si="53"/>
        <v>Apparel</v>
      </c>
      <c r="S660" s="11">
        <f t="shared" si="54"/>
        <v>13.750000000000002</v>
      </c>
      <c r="T660" s="12"/>
    </row>
    <row r="661" spans="2:20" ht="14.25" customHeight="1" x14ac:dyDescent="0.35">
      <c r="B661" s="4" t="s">
        <v>30</v>
      </c>
      <c r="C661" s="4">
        <v>1128299</v>
      </c>
      <c r="D661" s="5">
        <v>43988</v>
      </c>
      <c r="E661" s="4" t="s">
        <v>31</v>
      </c>
      <c r="F661" s="4" t="s">
        <v>46</v>
      </c>
      <c r="G661" s="4" t="s">
        <v>47</v>
      </c>
      <c r="H661" s="6" t="s">
        <v>23</v>
      </c>
      <c r="I661" s="7">
        <v>50</v>
      </c>
      <c r="J661" s="8">
        <v>425</v>
      </c>
      <c r="K661" s="9">
        <v>21250</v>
      </c>
      <c r="L661" s="9">
        <v>4250</v>
      </c>
      <c r="M661" s="10">
        <v>0.2</v>
      </c>
      <c r="N661" s="4" t="s">
        <v>18</v>
      </c>
      <c r="O661">
        <f t="shared" si="50"/>
        <v>2020</v>
      </c>
      <c r="P661" t="str">
        <f t="shared" si="51"/>
        <v>Jun</v>
      </c>
      <c r="Q661" t="str">
        <f t="shared" si="52"/>
        <v>Q2</v>
      </c>
      <c r="R661" t="str">
        <f t="shared" si="53"/>
        <v>Apparel</v>
      </c>
      <c r="S661" s="11">
        <f t="shared" si="54"/>
        <v>10</v>
      </c>
      <c r="T661" s="12"/>
    </row>
    <row r="662" spans="2:20" ht="14.25" customHeight="1" x14ac:dyDescent="0.35">
      <c r="B662" s="4" t="s">
        <v>30</v>
      </c>
      <c r="C662" s="4">
        <v>1128299</v>
      </c>
      <c r="D662" s="5">
        <v>43989</v>
      </c>
      <c r="E662" s="4" t="s">
        <v>31</v>
      </c>
      <c r="F662" s="4" t="s">
        <v>46</v>
      </c>
      <c r="G662" s="4" t="s">
        <v>47</v>
      </c>
      <c r="H662" s="6" t="s">
        <v>17</v>
      </c>
      <c r="I662" s="7">
        <v>50</v>
      </c>
      <c r="J662" s="8">
        <v>575</v>
      </c>
      <c r="K662" s="9">
        <v>28750</v>
      </c>
      <c r="L662" s="9">
        <v>8625</v>
      </c>
      <c r="M662" s="10">
        <v>0.3</v>
      </c>
      <c r="N662" s="4" t="s">
        <v>18</v>
      </c>
      <c r="O662">
        <f t="shared" si="50"/>
        <v>2020</v>
      </c>
      <c r="P662" t="str">
        <f t="shared" si="51"/>
        <v>Jun</v>
      </c>
      <c r="Q662" t="str">
        <f t="shared" si="52"/>
        <v>Q2</v>
      </c>
      <c r="R662" t="str">
        <f t="shared" si="53"/>
        <v>Footwear</v>
      </c>
      <c r="S662" s="11">
        <f t="shared" si="54"/>
        <v>15</v>
      </c>
      <c r="T662" s="12"/>
    </row>
    <row r="663" spans="2:20" ht="14.25" customHeight="1" x14ac:dyDescent="0.35">
      <c r="B663" s="4" t="s">
        <v>30</v>
      </c>
      <c r="C663" s="4">
        <v>1128299</v>
      </c>
      <c r="D663" s="5">
        <v>43990</v>
      </c>
      <c r="E663" s="4" t="s">
        <v>31</v>
      </c>
      <c r="F663" s="4" t="s">
        <v>46</v>
      </c>
      <c r="G663" s="4" t="s">
        <v>47</v>
      </c>
      <c r="H663" s="6" t="s">
        <v>19</v>
      </c>
      <c r="I663" s="7">
        <v>60</v>
      </c>
      <c r="J663" s="8">
        <v>425</v>
      </c>
      <c r="K663" s="9">
        <v>25500</v>
      </c>
      <c r="L663" s="9">
        <v>6375</v>
      </c>
      <c r="M663" s="10">
        <v>0.25</v>
      </c>
      <c r="N663" s="4" t="s">
        <v>18</v>
      </c>
      <c r="O663">
        <f t="shared" si="50"/>
        <v>2020</v>
      </c>
      <c r="P663" t="str">
        <f t="shared" si="51"/>
        <v>Jun</v>
      </c>
      <c r="Q663" t="str">
        <f t="shared" si="52"/>
        <v>Q2</v>
      </c>
      <c r="R663" t="str">
        <f t="shared" si="53"/>
        <v>Footwear</v>
      </c>
      <c r="S663" s="11">
        <f t="shared" si="54"/>
        <v>15</v>
      </c>
      <c r="T663" s="12"/>
    </row>
    <row r="664" spans="2:20" ht="14.25" customHeight="1" x14ac:dyDescent="0.35">
      <c r="B664" s="4" t="s">
        <v>30</v>
      </c>
      <c r="C664" s="4">
        <v>1128299</v>
      </c>
      <c r="D664" s="5">
        <v>43991</v>
      </c>
      <c r="E664" s="4" t="s">
        <v>31</v>
      </c>
      <c r="F664" s="4" t="s">
        <v>46</v>
      </c>
      <c r="G664" s="4" t="s">
        <v>47</v>
      </c>
      <c r="H664" s="6" t="s">
        <v>20</v>
      </c>
      <c r="I664" s="7">
        <v>64.999999999999986</v>
      </c>
      <c r="J664" s="8">
        <v>425</v>
      </c>
      <c r="K664" s="9">
        <v>27624.999999999993</v>
      </c>
      <c r="L664" s="9">
        <v>6906.2499999999982</v>
      </c>
      <c r="M664" s="10">
        <v>0.25</v>
      </c>
      <c r="N664" s="4" t="s">
        <v>18</v>
      </c>
      <c r="O664">
        <f t="shared" si="50"/>
        <v>2020</v>
      </c>
      <c r="P664" t="str">
        <f t="shared" si="51"/>
        <v>Jun</v>
      </c>
      <c r="Q664" t="str">
        <f t="shared" si="52"/>
        <v>Q2</v>
      </c>
      <c r="R664" t="str">
        <f t="shared" si="53"/>
        <v>Footwear</v>
      </c>
      <c r="S664" s="11">
        <f t="shared" si="54"/>
        <v>16.249999999999996</v>
      </c>
      <c r="T664" s="12"/>
    </row>
    <row r="665" spans="2:20" ht="14.25" customHeight="1" x14ac:dyDescent="0.35">
      <c r="B665" s="4" t="s">
        <v>30</v>
      </c>
      <c r="C665" s="4">
        <v>1128299</v>
      </c>
      <c r="D665" s="5">
        <v>43992</v>
      </c>
      <c r="E665" s="4" t="s">
        <v>31</v>
      </c>
      <c r="F665" s="4" t="s">
        <v>46</v>
      </c>
      <c r="G665" s="4" t="s">
        <v>47</v>
      </c>
      <c r="H665" s="6" t="s">
        <v>21</v>
      </c>
      <c r="I665" s="7">
        <v>64.999999999999986</v>
      </c>
      <c r="J665" s="8">
        <v>325</v>
      </c>
      <c r="K665" s="9">
        <v>21124.999999999996</v>
      </c>
      <c r="L665" s="9">
        <v>6337.4999999999991</v>
      </c>
      <c r="M665" s="10">
        <v>0.3</v>
      </c>
      <c r="N665" s="4" t="s">
        <v>18</v>
      </c>
      <c r="O665">
        <f t="shared" si="50"/>
        <v>2020</v>
      </c>
      <c r="P665" t="str">
        <f t="shared" si="51"/>
        <v>Jun</v>
      </c>
      <c r="Q665" t="str">
        <f t="shared" si="52"/>
        <v>Q2</v>
      </c>
      <c r="R665" t="str">
        <f t="shared" si="53"/>
        <v>Footwear</v>
      </c>
      <c r="S665" s="11">
        <f t="shared" si="54"/>
        <v>19.499999999999996</v>
      </c>
      <c r="T665" s="12"/>
    </row>
    <row r="666" spans="2:20" ht="14.25" customHeight="1" x14ac:dyDescent="0.35">
      <c r="B666" s="4" t="s">
        <v>30</v>
      </c>
      <c r="C666" s="4">
        <v>1128299</v>
      </c>
      <c r="D666" s="5">
        <v>43993</v>
      </c>
      <c r="E666" s="4" t="s">
        <v>31</v>
      </c>
      <c r="F666" s="4" t="s">
        <v>46</v>
      </c>
      <c r="G666" s="4" t="s">
        <v>47</v>
      </c>
      <c r="H666" s="6" t="s">
        <v>22</v>
      </c>
      <c r="I666" s="7">
        <v>70</v>
      </c>
      <c r="J666" s="8">
        <v>175</v>
      </c>
      <c r="K666" s="9">
        <v>12250</v>
      </c>
      <c r="L666" s="9">
        <v>3062.5</v>
      </c>
      <c r="M666" s="10">
        <v>0.25</v>
      </c>
      <c r="N666" s="4" t="s">
        <v>18</v>
      </c>
      <c r="O666">
        <f t="shared" si="50"/>
        <v>2020</v>
      </c>
      <c r="P666" t="str">
        <f t="shared" si="51"/>
        <v>Jun</v>
      </c>
      <c r="Q666" t="str">
        <f t="shared" si="52"/>
        <v>Q2</v>
      </c>
      <c r="R666" t="str">
        <f t="shared" si="53"/>
        <v>Apparel</v>
      </c>
      <c r="S666" s="11">
        <f t="shared" si="54"/>
        <v>17.5</v>
      </c>
      <c r="T666" s="12"/>
    </row>
    <row r="667" spans="2:20" ht="14.25" customHeight="1" x14ac:dyDescent="0.35">
      <c r="B667" s="4" t="s">
        <v>30</v>
      </c>
      <c r="C667" s="4">
        <v>1128299</v>
      </c>
      <c r="D667" s="5">
        <v>43994</v>
      </c>
      <c r="E667" s="4" t="s">
        <v>31</v>
      </c>
      <c r="F667" s="4" t="s">
        <v>46</v>
      </c>
      <c r="G667" s="4" t="s">
        <v>47</v>
      </c>
      <c r="H667" s="6" t="s">
        <v>23</v>
      </c>
      <c r="I667" s="7">
        <v>64.999999999999986</v>
      </c>
      <c r="J667" s="8">
        <v>375</v>
      </c>
      <c r="K667" s="9">
        <v>24374.999999999996</v>
      </c>
      <c r="L667" s="9">
        <v>4874.9999999999991</v>
      </c>
      <c r="M667" s="10">
        <v>0.2</v>
      </c>
      <c r="N667" s="4" t="s">
        <v>18</v>
      </c>
      <c r="O667">
        <f t="shared" si="50"/>
        <v>2020</v>
      </c>
      <c r="P667" t="str">
        <f t="shared" si="51"/>
        <v>Jun</v>
      </c>
      <c r="Q667" t="str">
        <f t="shared" si="52"/>
        <v>Q2</v>
      </c>
      <c r="R667" t="str">
        <f t="shared" si="53"/>
        <v>Apparel</v>
      </c>
      <c r="S667" s="11">
        <f t="shared" si="54"/>
        <v>12.999999999999998</v>
      </c>
      <c r="T667" s="12"/>
    </row>
    <row r="668" spans="2:20" ht="14.25" customHeight="1" x14ac:dyDescent="0.35">
      <c r="B668" s="4" t="s">
        <v>30</v>
      </c>
      <c r="C668" s="4">
        <v>1128299</v>
      </c>
      <c r="D668" s="5">
        <v>43995</v>
      </c>
      <c r="E668" s="4" t="s">
        <v>31</v>
      </c>
      <c r="F668" s="4" t="s">
        <v>46</v>
      </c>
      <c r="G668" s="4" t="s">
        <v>47</v>
      </c>
      <c r="H668" s="6" t="s">
        <v>17</v>
      </c>
      <c r="I668" s="7">
        <v>70</v>
      </c>
      <c r="J668" s="8">
        <v>550</v>
      </c>
      <c r="K668" s="9">
        <v>38500</v>
      </c>
      <c r="L668" s="9">
        <v>11550</v>
      </c>
      <c r="M668" s="10">
        <v>0.3</v>
      </c>
      <c r="N668" s="4" t="s">
        <v>18</v>
      </c>
      <c r="O668">
        <f t="shared" si="50"/>
        <v>2020</v>
      </c>
      <c r="P668" t="str">
        <f t="shared" si="51"/>
        <v>Jun</v>
      </c>
      <c r="Q668" t="str">
        <f t="shared" si="52"/>
        <v>Q2</v>
      </c>
      <c r="R668" t="str">
        <f t="shared" si="53"/>
        <v>Footwear</v>
      </c>
      <c r="S668" s="11">
        <f t="shared" si="54"/>
        <v>21</v>
      </c>
      <c r="T668" s="12"/>
    </row>
    <row r="669" spans="2:20" ht="14.25" customHeight="1" x14ac:dyDescent="0.35">
      <c r="B669" s="4" t="s">
        <v>30</v>
      </c>
      <c r="C669" s="4">
        <v>1128299</v>
      </c>
      <c r="D669" s="5">
        <v>43996</v>
      </c>
      <c r="E669" s="4" t="s">
        <v>31</v>
      </c>
      <c r="F669" s="4" t="s">
        <v>46</v>
      </c>
      <c r="G669" s="4" t="s">
        <v>47</v>
      </c>
      <c r="H669" s="6" t="s">
        <v>19</v>
      </c>
      <c r="I669" s="7">
        <v>75</v>
      </c>
      <c r="J669" s="8">
        <v>350</v>
      </c>
      <c r="K669" s="9">
        <v>26250</v>
      </c>
      <c r="L669" s="9">
        <v>6562.5</v>
      </c>
      <c r="M669" s="10">
        <v>0.25</v>
      </c>
      <c r="N669" s="4" t="s">
        <v>18</v>
      </c>
      <c r="O669">
        <f t="shared" si="50"/>
        <v>2020</v>
      </c>
      <c r="P669" t="str">
        <f t="shared" si="51"/>
        <v>Jun</v>
      </c>
      <c r="Q669" t="str">
        <f t="shared" si="52"/>
        <v>Q2</v>
      </c>
      <c r="R669" t="str">
        <f t="shared" si="53"/>
        <v>Footwear</v>
      </c>
      <c r="S669" s="11">
        <f t="shared" si="54"/>
        <v>18.75</v>
      </c>
      <c r="T669" s="12"/>
    </row>
    <row r="670" spans="2:20" ht="14.25" customHeight="1" x14ac:dyDescent="0.35">
      <c r="B670" s="4" t="s">
        <v>30</v>
      </c>
      <c r="C670" s="4">
        <v>1128299</v>
      </c>
      <c r="D670" s="5">
        <v>43997</v>
      </c>
      <c r="E670" s="4" t="s">
        <v>31</v>
      </c>
      <c r="F670" s="4" t="s">
        <v>46</v>
      </c>
      <c r="G670" s="4" t="s">
        <v>47</v>
      </c>
      <c r="H670" s="6" t="s">
        <v>20</v>
      </c>
      <c r="I670" s="7">
        <v>75</v>
      </c>
      <c r="J670" s="8">
        <v>400</v>
      </c>
      <c r="K670" s="9">
        <v>30000</v>
      </c>
      <c r="L670" s="9">
        <v>7500</v>
      </c>
      <c r="M670" s="10">
        <v>0.25</v>
      </c>
      <c r="N670" s="4" t="s">
        <v>18</v>
      </c>
      <c r="O670">
        <f t="shared" si="50"/>
        <v>2020</v>
      </c>
      <c r="P670" t="str">
        <f t="shared" si="51"/>
        <v>Jun</v>
      </c>
      <c r="Q670" t="str">
        <f t="shared" si="52"/>
        <v>Q2</v>
      </c>
      <c r="R670" t="str">
        <f t="shared" si="53"/>
        <v>Footwear</v>
      </c>
      <c r="S670" s="11">
        <f t="shared" si="54"/>
        <v>18.75</v>
      </c>
      <c r="T670" s="12"/>
    </row>
    <row r="671" spans="2:20" ht="14.25" customHeight="1" x14ac:dyDescent="0.35">
      <c r="B671" s="4" t="s">
        <v>30</v>
      </c>
      <c r="C671" s="4">
        <v>1128299</v>
      </c>
      <c r="D671" s="5">
        <v>43998</v>
      </c>
      <c r="E671" s="4" t="s">
        <v>31</v>
      </c>
      <c r="F671" s="4" t="s">
        <v>46</v>
      </c>
      <c r="G671" s="4" t="s">
        <v>47</v>
      </c>
      <c r="H671" s="6" t="s">
        <v>21</v>
      </c>
      <c r="I671" s="7">
        <v>60</v>
      </c>
      <c r="J671" s="8">
        <v>300</v>
      </c>
      <c r="K671" s="9">
        <v>18000</v>
      </c>
      <c r="L671" s="9">
        <v>5400</v>
      </c>
      <c r="M671" s="10">
        <v>0.3</v>
      </c>
      <c r="N671" s="4" t="s">
        <v>18</v>
      </c>
      <c r="O671">
        <f t="shared" si="50"/>
        <v>2020</v>
      </c>
      <c r="P671" t="str">
        <f t="shared" si="51"/>
        <v>Jun</v>
      </c>
      <c r="Q671" t="str">
        <f t="shared" si="52"/>
        <v>Q2</v>
      </c>
      <c r="R671" t="str">
        <f t="shared" si="53"/>
        <v>Footwear</v>
      </c>
      <c r="S671" s="11">
        <f t="shared" si="54"/>
        <v>18</v>
      </c>
      <c r="T671" s="12"/>
    </row>
    <row r="672" spans="2:20" ht="14.25" customHeight="1" x14ac:dyDescent="0.35">
      <c r="B672" s="4" t="s">
        <v>30</v>
      </c>
      <c r="C672" s="4">
        <v>1128299</v>
      </c>
      <c r="D672" s="5">
        <v>43999</v>
      </c>
      <c r="E672" s="4" t="s">
        <v>31</v>
      </c>
      <c r="F672" s="4" t="s">
        <v>46</v>
      </c>
      <c r="G672" s="4" t="s">
        <v>47</v>
      </c>
      <c r="H672" s="6" t="s">
        <v>22</v>
      </c>
      <c r="I672" s="7">
        <v>65</v>
      </c>
      <c r="J672" s="8">
        <v>200</v>
      </c>
      <c r="K672" s="9">
        <v>13000</v>
      </c>
      <c r="L672" s="9">
        <v>3250</v>
      </c>
      <c r="M672" s="10">
        <v>0.25</v>
      </c>
      <c r="N672" s="4" t="s">
        <v>18</v>
      </c>
      <c r="O672">
        <f t="shared" si="50"/>
        <v>2020</v>
      </c>
      <c r="P672" t="str">
        <f t="shared" si="51"/>
        <v>Jun</v>
      </c>
      <c r="Q672" t="str">
        <f t="shared" si="52"/>
        <v>Q2</v>
      </c>
      <c r="R672" t="str">
        <f t="shared" si="53"/>
        <v>Apparel</v>
      </c>
      <c r="S672" s="11">
        <f t="shared" si="54"/>
        <v>16.25</v>
      </c>
      <c r="T672" s="12"/>
    </row>
    <row r="673" spans="2:20" ht="14.25" customHeight="1" x14ac:dyDescent="0.35">
      <c r="B673" s="4" t="s">
        <v>30</v>
      </c>
      <c r="C673" s="4">
        <v>1128299</v>
      </c>
      <c r="D673" s="5">
        <v>44000</v>
      </c>
      <c r="E673" s="4" t="s">
        <v>31</v>
      </c>
      <c r="F673" s="4" t="s">
        <v>46</v>
      </c>
      <c r="G673" s="4" t="s">
        <v>47</v>
      </c>
      <c r="H673" s="6" t="s">
        <v>23</v>
      </c>
      <c r="I673" s="7">
        <v>80</v>
      </c>
      <c r="J673" s="8">
        <v>350</v>
      </c>
      <c r="K673" s="9">
        <v>28000</v>
      </c>
      <c r="L673" s="9">
        <v>5600</v>
      </c>
      <c r="M673" s="10">
        <v>0.2</v>
      </c>
      <c r="N673" s="4" t="s">
        <v>18</v>
      </c>
      <c r="O673">
        <f t="shared" si="50"/>
        <v>2020</v>
      </c>
      <c r="P673" t="str">
        <f t="shared" si="51"/>
        <v>Jun</v>
      </c>
      <c r="Q673" t="str">
        <f t="shared" si="52"/>
        <v>Q2</v>
      </c>
      <c r="R673" t="str">
        <f t="shared" si="53"/>
        <v>Apparel</v>
      </c>
      <c r="S673" s="11">
        <f t="shared" si="54"/>
        <v>16</v>
      </c>
      <c r="T673" s="12"/>
    </row>
    <row r="674" spans="2:20" ht="14.25" customHeight="1" x14ac:dyDescent="0.35">
      <c r="B674" s="4" t="s">
        <v>30</v>
      </c>
      <c r="C674" s="4">
        <v>1128299</v>
      </c>
      <c r="D674" s="5">
        <v>44001</v>
      </c>
      <c r="E674" s="4" t="s">
        <v>31</v>
      </c>
      <c r="F674" s="4" t="s">
        <v>46</v>
      </c>
      <c r="G674" s="4" t="s">
        <v>47</v>
      </c>
      <c r="H674" s="6" t="s">
        <v>17</v>
      </c>
      <c r="I674" s="7">
        <v>60</v>
      </c>
      <c r="J674" s="8">
        <v>550</v>
      </c>
      <c r="K674" s="9">
        <v>33000</v>
      </c>
      <c r="L674" s="9">
        <v>9900</v>
      </c>
      <c r="M674" s="10">
        <v>0.3</v>
      </c>
      <c r="N674" s="4" t="s">
        <v>18</v>
      </c>
      <c r="O674">
        <f t="shared" si="50"/>
        <v>2020</v>
      </c>
      <c r="P674" t="str">
        <f t="shared" si="51"/>
        <v>Jun</v>
      </c>
      <c r="Q674" t="str">
        <f t="shared" si="52"/>
        <v>Q2</v>
      </c>
      <c r="R674" t="str">
        <f t="shared" si="53"/>
        <v>Footwear</v>
      </c>
      <c r="S674" s="11">
        <f t="shared" si="54"/>
        <v>18</v>
      </c>
      <c r="T674" s="12"/>
    </row>
    <row r="675" spans="2:20" ht="14.25" customHeight="1" x14ac:dyDescent="0.35">
      <c r="B675" s="4" t="s">
        <v>30</v>
      </c>
      <c r="C675" s="4">
        <v>1128299</v>
      </c>
      <c r="D675" s="5">
        <v>44002</v>
      </c>
      <c r="E675" s="4" t="s">
        <v>31</v>
      </c>
      <c r="F675" s="4" t="s">
        <v>46</v>
      </c>
      <c r="G675" s="4" t="s">
        <v>47</v>
      </c>
      <c r="H675" s="6" t="s">
        <v>19</v>
      </c>
      <c r="I675" s="7">
        <v>65</v>
      </c>
      <c r="J675" s="8">
        <v>400</v>
      </c>
      <c r="K675" s="9">
        <v>26000</v>
      </c>
      <c r="L675" s="9">
        <v>6500</v>
      </c>
      <c r="M675" s="10">
        <v>0.25</v>
      </c>
      <c r="N675" s="4" t="s">
        <v>18</v>
      </c>
      <c r="O675">
        <f t="shared" si="50"/>
        <v>2020</v>
      </c>
      <c r="P675" t="str">
        <f t="shared" si="51"/>
        <v>Jun</v>
      </c>
      <c r="Q675" t="str">
        <f t="shared" si="52"/>
        <v>Q2</v>
      </c>
      <c r="R675" t="str">
        <f t="shared" si="53"/>
        <v>Footwear</v>
      </c>
      <c r="S675" s="11">
        <f t="shared" si="54"/>
        <v>16.25</v>
      </c>
      <c r="T675" s="12"/>
    </row>
    <row r="676" spans="2:20" ht="14.25" customHeight="1" x14ac:dyDescent="0.35">
      <c r="B676" s="4" t="s">
        <v>30</v>
      </c>
      <c r="C676" s="4">
        <v>1128299</v>
      </c>
      <c r="D676" s="5">
        <v>44003</v>
      </c>
      <c r="E676" s="4" t="s">
        <v>31</v>
      </c>
      <c r="F676" s="4" t="s">
        <v>46</v>
      </c>
      <c r="G676" s="4" t="s">
        <v>47</v>
      </c>
      <c r="H676" s="6" t="s">
        <v>20</v>
      </c>
      <c r="I676" s="7">
        <v>65</v>
      </c>
      <c r="J676" s="8">
        <v>400</v>
      </c>
      <c r="K676" s="9">
        <v>26000</v>
      </c>
      <c r="L676" s="9">
        <v>6500</v>
      </c>
      <c r="M676" s="10">
        <v>0.25</v>
      </c>
      <c r="N676" s="4" t="s">
        <v>18</v>
      </c>
      <c r="O676">
        <f t="shared" si="50"/>
        <v>2020</v>
      </c>
      <c r="P676" t="str">
        <f t="shared" si="51"/>
        <v>Jun</v>
      </c>
      <c r="Q676" t="str">
        <f t="shared" si="52"/>
        <v>Q2</v>
      </c>
      <c r="R676" t="str">
        <f t="shared" si="53"/>
        <v>Footwear</v>
      </c>
      <c r="S676" s="11">
        <f t="shared" si="54"/>
        <v>16.25</v>
      </c>
      <c r="T676" s="12"/>
    </row>
    <row r="677" spans="2:20" ht="14.25" customHeight="1" x14ac:dyDescent="0.35">
      <c r="B677" s="4" t="s">
        <v>30</v>
      </c>
      <c r="C677" s="4">
        <v>1128299</v>
      </c>
      <c r="D677" s="5">
        <v>44004</v>
      </c>
      <c r="E677" s="4" t="s">
        <v>31</v>
      </c>
      <c r="F677" s="4" t="s">
        <v>46</v>
      </c>
      <c r="G677" s="4" t="s">
        <v>47</v>
      </c>
      <c r="H677" s="6" t="s">
        <v>21</v>
      </c>
      <c r="I677" s="7">
        <v>60</v>
      </c>
      <c r="J677" s="8">
        <v>300</v>
      </c>
      <c r="K677" s="9">
        <v>18000</v>
      </c>
      <c r="L677" s="9">
        <v>5400</v>
      </c>
      <c r="M677" s="10">
        <v>0.3</v>
      </c>
      <c r="N677" s="4" t="s">
        <v>18</v>
      </c>
      <c r="O677">
        <f t="shared" si="50"/>
        <v>2020</v>
      </c>
      <c r="P677" t="str">
        <f t="shared" si="51"/>
        <v>Jun</v>
      </c>
      <c r="Q677" t="str">
        <f t="shared" si="52"/>
        <v>Q2</v>
      </c>
      <c r="R677" t="str">
        <f t="shared" si="53"/>
        <v>Footwear</v>
      </c>
      <c r="S677" s="11">
        <f t="shared" si="54"/>
        <v>18</v>
      </c>
      <c r="T677" s="12"/>
    </row>
    <row r="678" spans="2:20" ht="14.25" customHeight="1" x14ac:dyDescent="0.35">
      <c r="B678" s="4" t="s">
        <v>30</v>
      </c>
      <c r="C678" s="4">
        <v>1128299</v>
      </c>
      <c r="D678" s="5">
        <v>44005</v>
      </c>
      <c r="E678" s="4" t="s">
        <v>31</v>
      </c>
      <c r="F678" s="4" t="s">
        <v>46</v>
      </c>
      <c r="G678" s="4" t="s">
        <v>47</v>
      </c>
      <c r="H678" s="6" t="s">
        <v>22</v>
      </c>
      <c r="I678" s="7">
        <v>65</v>
      </c>
      <c r="J678" s="8">
        <v>200</v>
      </c>
      <c r="K678" s="9">
        <v>13000</v>
      </c>
      <c r="L678" s="9">
        <v>3250</v>
      </c>
      <c r="M678" s="10">
        <v>0.25</v>
      </c>
      <c r="N678" s="4" t="s">
        <v>18</v>
      </c>
      <c r="O678">
        <f t="shared" si="50"/>
        <v>2020</v>
      </c>
      <c r="P678" t="str">
        <f t="shared" si="51"/>
        <v>Jun</v>
      </c>
      <c r="Q678" t="str">
        <f t="shared" si="52"/>
        <v>Q2</v>
      </c>
      <c r="R678" t="str">
        <f t="shared" si="53"/>
        <v>Apparel</v>
      </c>
      <c r="S678" s="11">
        <f t="shared" si="54"/>
        <v>16.25</v>
      </c>
      <c r="T678" s="12"/>
    </row>
    <row r="679" spans="2:20" ht="14.25" customHeight="1" x14ac:dyDescent="0.35">
      <c r="B679" s="4" t="s">
        <v>30</v>
      </c>
      <c r="C679" s="4">
        <v>1128299</v>
      </c>
      <c r="D679" s="5">
        <v>44006</v>
      </c>
      <c r="E679" s="4" t="s">
        <v>31</v>
      </c>
      <c r="F679" s="4" t="s">
        <v>46</v>
      </c>
      <c r="G679" s="4" t="s">
        <v>47</v>
      </c>
      <c r="H679" s="6" t="s">
        <v>23</v>
      </c>
      <c r="I679" s="7">
        <v>80</v>
      </c>
      <c r="J679" s="8">
        <v>500</v>
      </c>
      <c r="K679" s="9">
        <v>40000</v>
      </c>
      <c r="L679" s="9">
        <v>8000</v>
      </c>
      <c r="M679" s="10">
        <v>0.2</v>
      </c>
      <c r="N679" s="4" t="s">
        <v>18</v>
      </c>
      <c r="O679">
        <f t="shared" si="50"/>
        <v>2020</v>
      </c>
      <c r="P679" t="str">
        <f t="shared" si="51"/>
        <v>Jun</v>
      </c>
      <c r="Q679" t="str">
        <f t="shared" si="52"/>
        <v>Q2</v>
      </c>
      <c r="R679" t="str">
        <f t="shared" si="53"/>
        <v>Apparel</v>
      </c>
      <c r="S679" s="11">
        <f t="shared" si="54"/>
        <v>16</v>
      </c>
      <c r="T679" s="12"/>
    </row>
    <row r="680" spans="2:20" ht="14.25" customHeight="1" x14ac:dyDescent="0.35">
      <c r="B680" s="4" t="s">
        <v>30</v>
      </c>
      <c r="C680" s="4">
        <v>1128299</v>
      </c>
      <c r="D680" s="5">
        <v>44007</v>
      </c>
      <c r="E680" s="4" t="s">
        <v>31</v>
      </c>
      <c r="F680" s="4" t="s">
        <v>46</v>
      </c>
      <c r="G680" s="4" t="s">
        <v>47</v>
      </c>
      <c r="H680" s="6" t="s">
        <v>17</v>
      </c>
      <c r="I680" s="7">
        <v>75</v>
      </c>
      <c r="J680" s="8">
        <v>750</v>
      </c>
      <c r="K680" s="9">
        <v>56250</v>
      </c>
      <c r="L680" s="9">
        <v>16875</v>
      </c>
      <c r="M680" s="10">
        <v>0.3</v>
      </c>
      <c r="N680" s="4" t="s">
        <v>18</v>
      </c>
      <c r="O680">
        <f t="shared" si="50"/>
        <v>2020</v>
      </c>
      <c r="P680" t="str">
        <f t="shared" si="51"/>
        <v>Jun</v>
      </c>
      <c r="Q680" t="str">
        <f t="shared" si="52"/>
        <v>Q2</v>
      </c>
      <c r="R680" t="str">
        <f t="shared" si="53"/>
        <v>Footwear</v>
      </c>
      <c r="S680" s="11">
        <f t="shared" si="54"/>
        <v>22.5</v>
      </c>
      <c r="T680" s="12"/>
    </row>
    <row r="681" spans="2:20" ht="14.25" customHeight="1" x14ac:dyDescent="0.35">
      <c r="B681" s="4" t="s">
        <v>30</v>
      </c>
      <c r="C681" s="4">
        <v>1128299</v>
      </c>
      <c r="D681" s="5">
        <v>44008</v>
      </c>
      <c r="E681" s="4" t="s">
        <v>31</v>
      </c>
      <c r="F681" s="4" t="s">
        <v>46</v>
      </c>
      <c r="G681" s="4" t="s">
        <v>47</v>
      </c>
      <c r="H681" s="6" t="s">
        <v>19</v>
      </c>
      <c r="I681" s="7">
        <v>80</v>
      </c>
      <c r="J681" s="8">
        <v>625</v>
      </c>
      <c r="K681" s="9">
        <v>50000</v>
      </c>
      <c r="L681" s="9">
        <v>12500</v>
      </c>
      <c r="M681" s="10">
        <v>0.25</v>
      </c>
      <c r="N681" s="4" t="s">
        <v>18</v>
      </c>
      <c r="O681">
        <f t="shared" si="50"/>
        <v>2020</v>
      </c>
      <c r="P681" t="str">
        <f t="shared" si="51"/>
        <v>Jun</v>
      </c>
      <c r="Q681" t="str">
        <f t="shared" si="52"/>
        <v>Q2</v>
      </c>
      <c r="R681" t="str">
        <f t="shared" si="53"/>
        <v>Footwear</v>
      </c>
      <c r="S681" s="11">
        <f t="shared" si="54"/>
        <v>20</v>
      </c>
      <c r="T681" s="12"/>
    </row>
    <row r="682" spans="2:20" ht="14.25" customHeight="1" x14ac:dyDescent="0.35">
      <c r="B682" s="4" t="s">
        <v>30</v>
      </c>
      <c r="C682" s="4">
        <v>1128299</v>
      </c>
      <c r="D682" s="5">
        <v>44009</v>
      </c>
      <c r="E682" s="4" t="s">
        <v>31</v>
      </c>
      <c r="F682" s="4" t="s">
        <v>46</v>
      </c>
      <c r="G682" s="4" t="s">
        <v>47</v>
      </c>
      <c r="H682" s="6" t="s">
        <v>20</v>
      </c>
      <c r="I682" s="7">
        <v>80</v>
      </c>
      <c r="J682" s="8">
        <v>625</v>
      </c>
      <c r="K682" s="9">
        <v>50000</v>
      </c>
      <c r="L682" s="9">
        <v>12500</v>
      </c>
      <c r="M682" s="10">
        <v>0.25</v>
      </c>
      <c r="N682" s="4" t="s">
        <v>18</v>
      </c>
      <c r="O682">
        <f t="shared" si="50"/>
        <v>2020</v>
      </c>
      <c r="P682" t="str">
        <f t="shared" si="51"/>
        <v>Jun</v>
      </c>
      <c r="Q682" t="str">
        <f t="shared" si="52"/>
        <v>Q2</v>
      </c>
      <c r="R682" t="str">
        <f t="shared" si="53"/>
        <v>Footwear</v>
      </c>
      <c r="S682" s="11">
        <f t="shared" si="54"/>
        <v>20</v>
      </c>
      <c r="T682" s="12"/>
    </row>
    <row r="683" spans="2:20" ht="14.25" customHeight="1" x14ac:dyDescent="0.35">
      <c r="B683" s="4" t="s">
        <v>30</v>
      </c>
      <c r="C683" s="4">
        <v>1128299</v>
      </c>
      <c r="D683" s="5">
        <v>44010</v>
      </c>
      <c r="E683" s="4" t="s">
        <v>31</v>
      </c>
      <c r="F683" s="4" t="s">
        <v>46</v>
      </c>
      <c r="G683" s="4" t="s">
        <v>47</v>
      </c>
      <c r="H683" s="6" t="s">
        <v>21</v>
      </c>
      <c r="I683" s="7">
        <v>80</v>
      </c>
      <c r="J683" s="8">
        <v>500</v>
      </c>
      <c r="K683" s="9">
        <v>40000</v>
      </c>
      <c r="L683" s="9">
        <v>12000</v>
      </c>
      <c r="M683" s="10">
        <v>0.3</v>
      </c>
      <c r="N683" s="4" t="s">
        <v>18</v>
      </c>
      <c r="O683">
        <f t="shared" si="50"/>
        <v>2020</v>
      </c>
      <c r="P683" t="str">
        <f t="shared" si="51"/>
        <v>Jun</v>
      </c>
      <c r="Q683" t="str">
        <f t="shared" si="52"/>
        <v>Q2</v>
      </c>
      <c r="R683" t="str">
        <f t="shared" si="53"/>
        <v>Footwear</v>
      </c>
      <c r="S683" s="11">
        <f t="shared" si="54"/>
        <v>24</v>
      </c>
      <c r="T683" s="12"/>
    </row>
    <row r="684" spans="2:20" ht="14.25" customHeight="1" x14ac:dyDescent="0.35">
      <c r="B684" s="4" t="s">
        <v>30</v>
      </c>
      <c r="C684" s="4">
        <v>1128299</v>
      </c>
      <c r="D684" s="5">
        <v>44011</v>
      </c>
      <c r="E684" s="4" t="s">
        <v>31</v>
      </c>
      <c r="F684" s="4" t="s">
        <v>46</v>
      </c>
      <c r="G684" s="4" t="s">
        <v>47</v>
      </c>
      <c r="H684" s="6" t="s">
        <v>22</v>
      </c>
      <c r="I684" s="7">
        <v>85.000000000000014</v>
      </c>
      <c r="J684" s="8">
        <v>375</v>
      </c>
      <c r="K684" s="9">
        <v>31875.000000000004</v>
      </c>
      <c r="L684" s="9">
        <v>7968.7500000000009</v>
      </c>
      <c r="M684" s="10">
        <v>0.25</v>
      </c>
      <c r="N684" s="4" t="s">
        <v>18</v>
      </c>
      <c r="O684">
        <f t="shared" si="50"/>
        <v>2020</v>
      </c>
      <c r="P684" t="str">
        <f t="shared" si="51"/>
        <v>Jun</v>
      </c>
      <c r="Q684" t="str">
        <f t="shared" si="52"/>
        <v>Q2</v>
      </c>
      <c r="R684" t="str">
        <f t="shared" si="53"/>
        <v>Apparel</v>
      </c>
      <c r="S684" s="11">
        <f t="shared" si="54"/>
        <v>21.250000000000004</v>
      </c>
      <c r="T684" s="12"/>
    </row>
    <row r="685" spans="2:20" ht="14.25" customHeight="1" x14ac:dyDescent="0.35">
      <c r="B685" s="4" t="s">
        <v>30</v>
      </c>
      <c r="C685" s="4">
        <v>1128299</v>
      </c>
      <c r="D685" s="5">
        <v>44012</v>
      </c>
      <c r="E685" s="4" t="s">
        <v>31</v>
      </c>
      <c r="F685" s="4" t="s">
        <v>46</v>
      </c>
      <c r="G685" s="4" t="s">
        <v>47</v>
      </c>
      <c r="H685" s="6" t="s">
        <v>23</v>
      </c>
      <c r="I685" s="7">
        <v>100</v>
      </c>
      <c r="J685" s="8">
        <v>675</v>
      </c>
      <c r="K685" s="9">
        <v>67500</v>
      </c>
      <c r="L685" s="9">
        <v>13500</v>
      </c>
      <c r="M685" s="10">
        <v>0.2</v>
      </c>
      <c r="N685" s="4" t="s">
        <v>18</v>
      </c>
      <c r="O685">
        <f t="shared" si="50"/>
        <v>2020</v>
      </c>
      <c r="P685" t="str">
        <f t="shared" si="51"/>
        <v>Jun</v>
      </c>
      <c r="Q685" t="str">
        <f t="shared" si="52"/>
        <v>Q2</v>
      </c>
      <c r="R685" t="str">
        <f t="shared" si="53"/>
        <v>Apparel</v>
      </c>
      <c r="S685" s="11">
        <f t="shared" si="54"/>
        <v>20</v>
      </c>
      <c r="T685" s="12"/>
    </row>
    <row r="686" spans="2:20" ht="14.25" customHeight="1" x14ac:dyDescent="0.35">
      <c r="B686" s="4" t="s">
        <v>30</v>
      </c>
      <c r="C686" s="4">
        <v>1128299</v>
      </c>
      <c r="D686" s="5">
        <v>44013</v>
      </c>
      <c r="E686" s="4" t="s">
        <v>31</v>
      </c>
      <c r="F686" s="4" t="s">
        <v>46</v>
      </c>
      <c r="G686" s="4" t="s">
        <v>47</v>
      </c>
      <c r="H686" s="6" t="s">
        <v>17</v>
      </c>
      <c r="I686" s="7">
        <v>80</v>
      </c>
      <c r="J686" s="8">
        <v>825</v>
      </c>
      <c r="K686" s="9">
        <v>66000</v>
      </c>
      <c r="L686" s="9">
        <v>19800</v>
      </c>
      <c r="M686" s="10">
        <v>0.3</v>
      </c>
      <c r="N686" s="4" t="s">
        <v>18</v>
      </c>
      <c r="O686">
        <f t="shared" si="50"/>
        <v>2020</v>
      </c>
      <c r="P686" t="str">
        <f t="shared" si="51"/>
        <v>Jul</v>
      </c>
      <c r="Q686" t="str">
        <f t="shared" si="52"/>
        <v>Q3</v>
      </c>
      <c r="R686" t="str">
        <f t="shared" si="53"/>
        <v>Footwear</v>
      </c>
      <c r="S686" s="11">
        <f t="shared" si="54"/>
        <v>24</v>
      </c>
      <c r="T686" s="12"/>
    </row>
    <row r="687" spans="2:20" ht="14.25" customHeight="1" x14ac:dyDescent="0.35">
      <c r="B687" s="4" t="s">
        <v>30</v>
      </c>
      <c r="C687" s="4">
        <v>1128299</v>
      </c>
      <c r="D687" s="5">
        <v>44014</v>
      </c>
      <c r="E687" s="4" t="s">
        <v>31</v>
      </c>
      <c r="F687" s="4" t="s">
        <v>46</v>
      </c>
      <c r="G687" s="4" t="s">
        <v>47</v>
      </c>
      <c r="H687" s="6" t="s">
        <v>19</v>
      </c>
      <c r="I687" s="7">
        <v>85.000000000000014</v>
      </c>
      <c r="J687" s="8">
        <v>675</v>
      </c>
      <c r="K687" s="9">
        <v>57375.000000000007</v>
      </c>
      <c r="L687" s="9">
        <v>14343.750000000002</v>
      </c>
      <c r="M687" s="10">
        <v>0.25</v>
      </c>
      <c r="N687" s="4" t="s">
        <v>18</v>
      </c>
      <c r="O687">
        <f t="shared" si="50"/>
        <v>2020</v>
      </c>
      <c r="P687" t="str">
        <f t="shared" si="51"/>
        <v>Jul</v>
      </c>
      <c r="Q687" t="str">
        <f t="shared" si="52"/>
        <v>Q3</v>
      </c>
      <c r="R687" t="str">
        <f t="shared" si="53"/>
        <v>Footwear</v>
      </c>
      <c r="S687" s="11">
        <f t="shared" si="54"/>
        <v>21.250000000000004</v>
      </c>
      <c r="T687" s="12"/>
    </row>
    <row r="688" spans="2:20" ht="14.25" customHeight="1" x14ac:dyDescent="0.35">
      <c r="B688" s="4" t="s">
        <v>30</v>
      </c>
      <c r="C688" s="4">
        <v>1128299</v>
      </c>
      <c r="D688" s="5">
        <v>44015</v>
      </c>
      <c r="E688" s="4" t="s">
        <v>31</v>
      </c>
      <c r="F688" s="4" t="s">
        <v>46</v>
      </c>
      <c r="G688" s="4" t="s">
        <v>47</v>
      </c>
      <c r="H688" s="6" t="s">
        <v>20</v>
      </c>
      <c r="I688" s="7">
        <v>85.000000000000014</v>
      </c>
      <c r="J688" s="8">
        <v>625</v>
      </c>
      <c r="K688" s="9">
        <v>53125.000000000007</v>
      </c>
      <c r="L688" s="9">
        <v>13281.250000000002</v>
      </c>
      <c r="M688" s="10">
        <v>0.25</v>
      </c>
      <c r="N688" s="4" t="s">
        <v>18</v>
      </c>
      <c r="O688">
        <f t="shared" si="50"/>
        <v>2020</v>
      </c>
      <c r="P688" t="str">
        <f t="shared" si="51"/>
        <v>Jul</v>
      </c>
      <c r="Q688" t="str">
        <f t="shared" si="52"/>
        <v>Q3</v>
      </c>
      <c r="R688" t="str">
        <f t="shared" si="53"/>
        <v>Footwear</v>
      </c>
      <c r="S688" s="11">
        <f t="shared" si="54"/>
        <v>21.250000000000004</v>
      </c>
      <c r="T688" s="12"/>
    </row>
    <row r="689" spans="2:20" ht="14.25" customHeight="1" x14ac:dyDescent="0.35">
      <c r="B689" s="4" t="s">
        <v>30</v>
      </c>
      <c r="C689" s="4">
        <v>1128299</v>
      </c>
      <c r="D689" s="5">
        <v>44016</v>
      </c>
      <c r="E689" s="4" t="s">
        <v>31</v>
      </c>
      <c r="F689" s="4" t="s">
        <v>46</v>
      </c>
      <c r="G689" s="4" t="s">
        <v>47</v>
      </c>
      <c r="H689" s="6" t="s">
        <v>21</v>
      </c>
      <c r="I689" s="7">
        <v>80</v>
      </c>
      <c r="J689" s="8">
        <v>525</v>
      </c>
      <c r="K689" s="9">
        <v>42000</v>
      </c>
      <c r="L689" s="9">
        <v>12600</v>
      </c>
      <c r="M689" s="10">
        <v>0.3</v>
      </c>
      <c r="N689" s="4" t="s">
        <v>18</v>
      </c>
      <c r="O689">
        <f t="shared" si="50"/>
        <v>2020</v>
      </c>
      <c r="P689" t="str">
        <f t="shared" si="51"/>
        <v>Jul</v>
      </c>
      <c r="Q689" t="str">
        <f t="shared" si="52"/>
        <v>Q3</v>
      </c>
      <c r="R689" t="str">
        <f t="shared" si="53"/>
        <v>Footwear</v>
      </c>
      <c r="S689" s="11">
        <f t="shared" si="54"/>
        <v>24</v>
      </c>
      <c r="T689" s="12"/>
    </row>
    <row r="690" spans="2:20" ht="14.25" customHeight="1" x14ac:dyDescent="0.35">
      <c r="B690" s="4" t="s">
        <v>30</v>
      </c>
      <c r="C690" s="4">
        <v>1128299</v>
      </c>
      <c r="D690" s="5">
        <v>44017</v>
      </c>
      <c r="E690" s="4" t="s">
        <v>31</v>
      </c>
      <c r="F690" s="4" t="s">
        <v>46</v>
      </c>
      <c r="G690" s="4" t="s">
        <v>47</v>
      </c>
      <c r="H690" s="6" t="s">
        <v>22</v>
      </c>
      <c r="I690" s="7">
        <v>85.000000000000014</v>
      </c>
      <c r="J690" s="8">
        <v>575</v>
      </c>
      <c r="K690" s="9">
        <v>48875.000000000007</v>
      </c>
      <c r="L690" s="9">
        <v>12218.750000000002</v>
      </c>
      <c r="M690" s="10">
        <v>0.25</v>
      </c>
      <c r="N690" s="4" t="s">
        <v>18</v>
      </c>
      <c r="O690">
        <f t="shared" si="50"/>
        <v>2020</v>
      </c>
      <c r="P690" t="str">
        <f t="shared" si="51"/>
        <v>Jul</v>
      </c>
      <c r="Q690" t="str">
        <f t="shared" si="52"/>
        <v>Q3</v>
      </c>
      <c r="R690" t="str">
        <f t="shared" si="53"/>
        <v>Apparel</v>
      </c>
      <c r="S690" s="11">
        <f t="shared" si="54"/>
        <v>21.250000000000004</v>
      </c>
      <c r="T690" s="12"/>
    </row>
    <row r="691" spans="2:20" ht="14.25" customHeight="1" x14ac:dyDescent="0.35">
      <c r="B691" s="4" t="s">
        <v>30</v>
      </c>
      <c r="C691" s="4">
        <v>1128299</v>
      </c>
      <c r="D691" s="5">
        <v>44018</v>
      </c>
      <c r="E691" s="4" t="s">
        <v>31</v>
      </c>
      <c r="F691" s="4" t="s">
        <v>46</v>
      </c>
      <c r="G691" s="4" t="s">
        <v>47</v>
      </c>
      <c r="H691" s="6" t="s">
        <v>23</v>
      </c>
      <c r="I691" s="7">
        <v>100</v>
      </c>
      <c r="J691" s="8">
        <v>575</v>
      </c>
      <c r="K691" s="9">
        <v>57500</v>
      </c>
      <c r="L691" s="9">
        <v>11500</v>
      </c>
      <c r="M691" s="10">
        <v>0.2</v>
      </c>
      <c r="N691" s="4" t="s">
        <v>18</v>
      </c>
      <c r="O691">
        <f t="shared" si="50"/>
        <v>2020</v>
      </c>
      <c r="P691" t="str">
        <f t="shared" si="51"/>
        <v>Jul</v>
      </c>
      <c r="Q691" t="str">
        <f t="shared" si="52"/>
        <v>Q3</v>
      </c>
      <c r="R691" t="str">
        <f t="shared" si="53"/>
        <v>Apparel</v>
      </c>
      <c r="S691" s="11">
        <f t="shared" si="54"/>
        <v>20</v>
      </c>
      <c r="T691" s="12"/>
    </row>
    <row r="692" spans="2:20" ht="14.25" customHeight="1" x14ac:dyDescent="0.35">
      <c r="B692" s="4" t="s">
        <v>30</v>
      </c>
      <c r="C692" s="4">
        <v>1128299</v>
      </c>
      <c r="D692" s="5">
        <v>44019</v>
      </c>
      <c r="E692" s="4" t="s">
        <v>31</v>
      </c>
      <c r="F692" s="4" t="s">
        <v>46</v>
      </c>
      <c r="G692" s="4" t="s">
        <v>47</v>
      </c>
      <c r="H692" s="6" t="s">
        <v>17</v>
      </c>
      <c r="I692" s="7">
        <v>85.000000000000014</v>
      </c>
      <c r="J692" s="8">
        <v>775</v>
      </c>
      <c r="K692" s="9">
        <v>65875.000000000015</v>
      </c>
      <c r="L692" s="9">
        <v>19762.500000000004</v>
      </c>
      <c r="M692" s="10">
        <v>0.3</v>
      </c>
      <c r="N692" s="4" t="s">
        <v>18</v>
      </c>
      <c r="O692">
        <f t="shared" si="50"/>
        <v>2020</v>
      </c>
      <c r="P692" t="str">
        <f t="shared" si="51"/>
        <v>Jul</v>
      </c>
      <c r="Q692" t="str">
        <f t="shared" si="52"/>
        <v>Q3</v>
      </c>
      <c r="R692" t="str">
        <f t="shared" si="53"/>
        <v>Footwear</v>
      </c>
      <c r="S692" s="11">
        <f t="shared" si="54"/>
        <v>25.500000000000004</v>
      </c>
      <c r="T692" s="12"/>
    </row>
    <row r="693" spans="2:20" ht="14.25" customHeight="1" x14ac:dyDescent="0.35">
      <c r="B693" s="4" t="s">
        <v>30</v>
      </c>
      <c r="C693" s="4">
        <v>1128299</v>
      </c>
      <c r="D693" s="5">
        <v>44020</v>
      </c>
      <c r="E693" s="4" t="s">
        <v>31</v>
      </c>
      <c r="F693" s="4" t="s">
        <v>46</v>
      </c>
      <c r="G693" s="4" t="s">
        <v>47</v>
      </c>
      <c r="H693" s="6" t="s">
        <v>19</v>
      </c>
      <c r="I693" s="7">
        <v>80.000000000000014</v>
      </c>
      <c r="J693" s="8">
        <v>750</v>
      </c>
      <c r="K693" s="9">
        <v>60000.000000000007</v>
      </c>
      <c r="L693" s="9">
        <v>15000.000000000002</v>
      </c>
      <c r="M693" s="10">
        <v>0.25</v>
      </c>
      <c r="N693" s="4" t="s">
        <v>18</v>
      </c>
      <c r="O693">
        <f t="shared" si="50"/>
        <v>2020</v>
      </c>
      <c r="P693" t="str">
        <f t="shared" si="51"/>
        <v>Jul</v>
      </c>
      <c r="Q693" t="str">
        <f t="shared" si="52"/>
        <v>Q3</v>
      </c>
      <c r="R693" t="str">
        <f t="shared" si="53"/>
        <v>Footwear</v>
      </c>
      <c r="S693" s="11">
        <f t="shared" si="54"/>
        <v>20.000000000000004</v>
      </c>
      <c r="T693" s="12"/>
    </row>
    <row r="694" spans="2:20" ht="14.25" customHeight="1" x14ac:dyDescent="0.35">
      <c r="B694" s="4" t="s">
        <v>30</v>
      </c>
      <c r="C694" s="4">
        <v>1128299</v>
      </c>
      <c r="D694" s="5">
        <v>44021</v>
      </c>
      <c r="E694" s="4" t="s">
        <v>31</v>
      </c>
      <c r="F694" s="4" t="s">
        <v>46</v>
      </c>
      <c r="G694" s="4" t="s">
        <v>47</v>
      </c>
      <c r="H694" s="6" t="s">
        <v>20</v>
      </c>
      <c r="I694" s="7">
        <v>75.000000000000014</v>
      </c>
      <c r="J694" s="8">
        <v>625</v>
      </c>
      <c r="K694" s="9">
        <v>46875.000000000007</v>
      </c>
      <c r="L694" s="9">
        <v>11718.750000000002</v>
      </c>
      <c r="M694" s="10">
        <v>0.25</v>
      </c>
      <c r="N694" s="4" t="s">
        <v>18</v>
      </c>
      <c r="O694">
        <f t="shared" si="50"/>
        <v>2020</v>
      </c>
      <c r="P694" t="str">
        <f t="shared" si="51"/>
        <v>Jul</v>
      </c>
      <c r="Q694" t="str">
        <f t="shared" si="52"/>
        <v>Q3</v>
      </c>
      <c r="R694" t="str">
        <f t="shared" si="53"/>
        <v>Footwear</v>
      </c>
      <c r="S694" s="11">
        <f t="shared" si="54"/>
        <v>18.750000000000004</v>
      </c>
      <c r="T694" s="12"/>
    </row>
    <row r="695" spans="2:20" ht="14.25" customHeight="1" x14ac:dyDescent="0.35">
      <c r="B695" s="4" t="s">
        <v>30</v>
      </c>
      <c r="C695" s="4">
        <v>1128299</v>
      </c>
      <c r="D695" s="5">
        <v>44022</v>
      </c>
      <c r="E695" s="4" t="s">
        <v>31</v>
      </c>
      <c r="F695" s="4" t="s">
        <v>46</v>
      </c>
      <c r="G695" s="4" t="s">
        <v>47</v>
      </c>
      <c r="H695" s="6" t="s">
        <v>21</v>
      </c>
      <c r="I695" s="7">
        <v>75.000000000000014</v>
      </c>
      <c r="J695" s="8">
        <v>575</v>
      </c>
      <c r="K695" s="9">
        <v>43125.000000000007</v>
      </c>
      <c r="L695" s="9">
        <v>12937.500000000002</v>
      </c>
      <c r="M695" s="10">
        <v>0.3</v>
      </c>
      <c r="N695" s="4" t="s">
        <v>18</v>
      </c>
      <c r="O695">
        <f t="shared" si="50"/>
        <v>2020</v>
      </c>
      <c r="P695" t="str">
        <f t="shared" si="51"/>
        <v>Jul</v>
      </c>
      <c r="Q695" t="str">
        <f t="shared" si="52"/>
        <v>Q3</v>
      </c>
      <c r="R695" t="str">
        <f t="shared" si="53"/>
        <v>Footwear</v>
      </c>
      <c r="S695" s="11">
        <f t="shared" si="54"/>
        <v>22.500000000000004</v>
      </c>
      <c r="T695" s="12"/>
    </row>
    <row r="696" spans="2:20" ht="14.25" customHeight="1" x14ac:dyDescent="0.35">
      <c r="B696" s="4" t="s">
        <v>30</v>
      </c>
      <c r="C696" s="4">
        <v>1128299</v>
      </c>
      <c r="D696" s="5">
        <v>44023</v>
      </c>
      <c r="E696" s="4" t="s">
        <v>31</v>
      </c>
      <c r="F696" s="4" t="s">
        <v>46</v>
      </c>
      <c r="G696" s="4" t="s">
        <v>47</v>
      </c>
      <c r="H696" s="6" t="s">
        <v>22</v>
      </c>
      <c r="I696" s="7">
        <v>75</v>
      </c>
      <c r="J696" s="8">
        <v>575</v>
      </c>
      <c r="K696" s="9">
        <v>43125</v>
      </c>
      <c r="L696" s="9">
        <v>10781.25</v>
      </c>
      <c r="M696" s="10">
        <v>0.25</v>
      </c>
      <c r="N696" s="4" t="s">
        <v>18</v>
      </c>
      <c r="O696">
        <f t="shared" si="50"/>
        <v>2020</v>
      </c>
      <c r="P696" t="str">
        <f t="shared" si="51"/>
        <v>Jul</v>
      </c>
      <c r="Q696" t="str">
        <f t="shared" si="52"/>
        <v>Q3</v>
      </c>
      <c r="R696" t="str">
        <f t="shared" si="53"/>
        <v>Apparel</v>
      </c>
      <c r="S696" s="11">
        <f t="shared" si="54"/>
        <v>18.75</v>
      </c>
      <c r="T696" s="12"/>
    </row>
    <row r="697" spans="2:20" ht="14.25" customHeight="1" x14ac:dyDescent="0.35">
      <c r="B697" s="4" t="s">
        <v>30</v>
      </c>
      <c r="C697" s="4">
        <v>1128299</v>
      </c>
      <c r="D697" s="5">
        <v>44024</v>
      </c>
      <c r="E697" s="4" t="s">
        <v>31</v>
      </c>
      <c r="F697" s="4" t="s">
        <v>46</v>
      </c>
      <c r="G697" s="4" t="s">
        <v>47</v>
      </c>
      <c r="H697" s="6" t="s">
        <v>23</v>
      </c>
      <c r="I697" s="7">
        <v>80</v>
      </c>
      <c r="J697" s="8">
        <v>400</v>
      </c>
      <c r="K697" s="9">
        <v>32000</v>
      </c>
      <c r="L697" s="9">
        <v>6400</v>
      </c>
      <c r="M697" s="10">
        <v>0.2</v>
      </c>
      <c r="N697" s="4" t="s">
        <v>18</v>
      </c>
      <c r="O697">
        <f t="shared" si="50"/>
        <v>2020</v>
      </c>
      <c r="P697" t="str">
        <f t="shared" si="51"/>
        <v>Jul</v>
      </c>
      <c r="Q697" t="str">
        <f t="shared" si="52"/>
        <v>Q3</v>
      </c>
      <c r="R697" t="str">
        <f t="shared" si="53"/>
        <v>Apparel</v>
      </c>
      <c r="S697" s="11">
        <f t="shared" si="54"/>
        <v>16</v>
      </c>
      <c r="T697" s="12"/>
    </row>
    <row r="698" spans="2:20" ht="14.25" customHeight="1" x14ac:dyDescent="0.35">
      <c r="B698" s="4" t="s">
        <v>30</v>
      </c>
      <c r="C698" s="4">
        <v>1128299</v>
      </c>
      <c r="D698" s="5">
        <v>44025</v>
      </c>
      <c r="E698" s="4" t="s">
        <v>31</v>
      </c>
      <c r="F698" s="4" t="s">
        <v>46</v>
      </c>
      <c r="G698" s="4" t="s">
        <v>47</v>
      </c>
      <c r="H698" s="6" t="s">
        <v>17</v>
      </c>
      <c r="I698" s="7">
        <v>70.000000000000014</v>
      </c>
      <c r="J698" s="8">
        <v>600</v>
      </c>
      <c r="K698" s="9">
        <v>42000.000000000007</v>
      </c>
      <c r="L698" s="9">
        <v>12600.000000000002</v>
      </c>
      <c r="M698" s="10">
        <v>0.3</v>
      </c>
      <c r="N698" s="4" t="s">
        <v>18</v>
      </c>
      <c r="O698">
        <f t="shared" si="50"/>
        <v>2020</v>
      </c>
      <c r="P698" t="str">
        <f t="shared" si="51"/>
        <v>Jul</v>
      </c>
      <c r="Q698" t="str">
        <f t="shared" si="52"/>
        <v>Q3</v>
      </c>
      <c r="R698" t="str">
        <f t="shared" si="53"/>
        <v>Footwear</v>
      </c>
      <c r="S698" s="11">
        <f t="shared" si="54"/>
        <v>21.000000000000004</v>
      </c>
      <c r="T698" s="12"/>
    </row>
    <row r="699" spans="2:20" ht="14.25" customHeight="1" x14ac:dyDescent="0.35">
      <c r="B699" s="4" t="s">
        <v>30</v>
      </c>
      <c r="C699" s="4">
        <v>1128299</v>
      </c>
      <c r="D699" s="5">
        <v>44026</v>
      </c>
      <c r="E699" s="4" t="s">
        <v>31</v>
      </c>
      <c r="F699" s="4" t="s">
        <v>46</v>
      </c>
      <c r="G699" s="4" t="s">
        <v>47</v>
      </c>
      <c r="H699" s="6" t="s">
        <v>19</v>
      </c>
      <c r="I699" s="7">
        <v>75.000000000000028</v>
      </c>
      <c r="J699" s="8">
        <v>600</v>
      </c>
      <c r="K699" s="9">
        <v>45000.000000000015</v>
      </c>
      <c r="L699" s="9">
        <v>11250.000000000004</v>
      </c>
      <c r="M699" s="10">
        <v>0.25</v>
      </c>
      <c r="N699" s="4" t="s">
        <v>18</v>
      </c>
      <c r="O699">
        <f t="shared" si="50"/>
        <v>2020</v>
      </c>
      <c r="P699" t="str">
        <f t="shared" si="51"/>
        <v>Jul</v>
      </c>
      <c r="Q699" t="str">
        <f t="shared" si="52"/>
        <v>Q3</v>
      </c>
      <c r="R699" t="str">
        <f t="shared" si="53"/>
        <v>Footwear</v>
      </c>
      <c r="S699" s="11">
        <f t="shared" si="54"/>
        <v>18.750000000000007</v>
      </c>
      <c r="T699" s="12"/>
    </row>
    <row r="700" spans="2:20" ht="14.25" customHeight="1" x14ac:dyDescent="0.35">
      <c r="B700" s="4" t="s">
        <v>30</v>
      </c>
      <c r="C700" s="4">
        <v>1128299</v>
      </c>
      <c r="D700" s="5">
        <v>44027</v>
      </c>
      <c r="E700" s="4" t="s">
        <v>31</v>
      </c>
      <c r="F700" s="4" t="s">
        <v>46</v>
      </c>
      <c r="G700" s="4" t="s">
        <v>47</v>
      </c>
      <c r="H700" s="6" t="s">
        <v>20</v>
      </c>
      <c r="I700" s="7">
        <v>70.000000000000014</v>
      </c>
      <c r="J700" s="8">
        <v>450</v>
      </c>
      <c r="K700" s="9">
        <v>31500.000000000007</v>
      </c>
      <c r="L700" s="9">
        <v>7875.0000000000018</v>
      </c>
      <c r="M700" s="10">
        <v>0.25</v>
      </c>
      <c r="N700" s="4" t="s">
        <v>18</v>
      </c>
      <c r="O700">
        <f t="shared" si="50"/>
        <v>2020</v>
      </c>
      <c r="P700" t="str">
        <f t="shared" si="51"/>
        <v>Jul</v>
      </c>
      <c r="Q700" t="str">
        <f t="shared" si="52"/>
        <v>Q3</v>
      </c>
      <c r="R700" t="str">
        <f t="shared" si="53"/>
        <v>Footwear</v>
      </c>
      <c r="S700" s="11">
        <f t="shared" si="54"/>
        <v>17.500000000000004</v>
      </c>
      <c r="T700" s="12"/>
    </row>
    <row r="701" spans="2:20" ht="14.25" customHeight="1" x14ac:dyDescent="0.35">
      <c r="B701" s="4" t="s">
        <v>30</v>
      </c>
      <c r="C701" s="4">
        <v>1128299</v>
      </c>
      <c r="D701" s="5">
        <v>44028</v>
      </c>
      <c r="E701" s="4" t="s">
        <v>31</v>
      </c>
      <c r="F701" s="4" t="s">
        <v>46</v>
      </c>
      <c r="G701" s="4" t="s">
        <v>47</v>
      </c>
      <c r="H701" s="6" t="s">
        <v>21</v>
      </c>
      <c r="I701" s="7">
        <v>70.000000000000014</v>
      </c>
      <c r="J701" s="8">
        <v>400</v>
      </c>
      <c r="K701" s="9">
        <v>28000.000000000007</v>
      </c>
      <c r="L701" s="9">
        <v>8400.0000000000018</v>
      </c>
      <c r="M701" s="10">
        <v>0.3</v>
      </c>
      <c r="N701" s="4" t="s">
        <v>18</v>
      </c>
      <c r="O701">
        <f t="shared" si="50"/>
        <v>2020</v>
      </c>
      <c r="P701" t="str">
        <f t="shared" si="51"/>
        <v>Jul</v>
      </c>
      <c r="Q701" t="str">
        <f t="shared" si="52"/>
        <v>Q3</v>
      </c>
      <c r="R701" t="str">
        <f t="shared" si="53"/>
        <v>Footwear</v>
      </c>
      <c r="S701" s="11">
        <f t="shared" si="54"/>
        <v>21.000000000000004</v>
      </c>
      <c r="T701" s="12"/>
    </row>
    <row r="702" spans="2:20" ht="14.25" customHeight="1" x14ac:dyDescent="0.35">
      <c r="B702" s="4" t="s">
        <v>30</v>
      </c>
      <c r="C702" s="4">
        <v>1128299</v>
      </c>
      <c r="D702" s="5">
        <v>44029</v>
      </c>
      <c r="E702" s="4" t="s">
        <v>31</v>
      </c>
      <c r="F702" s="4" t="s">
        <v>46</v>
      </c>
      <c r="G702" s="4" t="s">
        <v>47</v>
      </c>
      <c r="H702" s="6" t="s">
        <v>22</v>
      </c>
      <c r="I702" s="7">
        <v>80.000000000000014</v>
      </c>
      <c r="J702" s="8">
        <v>425</v>
      </c>
      <c r="K702" s="9">
        <v>34000.000000000007</v>
      </c>
      <c r="L702" s="9">
        <v>8500.0000000000018</v>
      </c>
      <c r="M702" s="10">
        <v>0.25</v>
      </c>
      <c r="N702" s="4" t="s">
        <v>18</v>
      </c>
      <c r="O702">
        <f t="shared" si="50"/>
        <v>2020</v>
      </c>
      <c r="P702" t="str">
        <f t="shared" si="51"/>
        <v>Jul</v>
      </c>
      <c r="Q702" t="str">
        <f t="shared" si="52"/>
        <v>Q3</v>
      </c>
      <c r="R702" t="str">
        <f t="shared" si="53"/>
        <v>Apparel</v>
      </c>
      <c r="S702" s="11">
        <f t="shared" si="54"/>
        <v>20.000000000000004</v>
      </c>
      <c r="T702" s="12"/>
    </row>
    <row r="703" spans="2:20" ht="14.25" customHeight="1" x14ac:dyDescent="0.35">
      <c r="B703" s="4" t="s">
        <v>30</v>
      </c>
      <c r="C703" s="4">
        <v>1128299</v>
      </c>
      <c r="D703" s="5">
        <v>44030</v>
      </c>
      <c r="E703" s="4" t="s">
        <v>31</v>
      </c>
      <c r="F703" s="4" t="s">
        <v>46</v>
      </c>
      <c r="G703" s="4" t="s">
        <v>47</v>
      </c>
      <c r="H703" s="6" t="s">
        <v>23</v>
      </c>
      <c r="I703" s="7">
        <v>65</v>
      </c>
      <c r="J703" s="8">
        <v>450</v>
      </c>
      <c r="K703" s="9">
        <v>29250</v>
      </c>
      <c r="L703" s="9">
        <v>5850</v>
      </c>
      <c r="M703" s="10">
        <v>0.2</v>
      </c>
      <c r="N703" s="4" t="s">
        <v>18</v>
      </c>
      <c r="O703">
        <f t="shared" si="50"/>
        <v>2020</v>
      </c>
      <c r="P703" t="str">
        <f t="shared" si="51"/>
        <v>Jul</v>
      </c>
      <c r="Q703" t="str">
        <f t="shared" si="52"/>
        <v>Q3</v>
      </c>
      <c r="R703" t="str">
        <f t="shared" si="53"/>
        <v>Apparel</v>
      </c>
      <c r="S703" s="11">
        <f t="shared" si="54"/>
        <v>13</v>
      </c>
      <c r="T703" s="12"/>
    </row>
    <row r="704" spans="2:20" ht="14.25" customHeight="1" x14ac:dyDescent="0.35">
      <c r="B704" s="4" t="s">
        <v>30</v>
      </c>
      <c r="C704" s="4">
        <v>1128299</v>
      </c>
      <c r="D704" s="5">
        <v>44031</v>
      </c>
      <c r="E704" s="4" t="s">
        <v>31</v>
      </c>
      <c r="F704" s="4" t="s">
        <v>46</v>
      </c>
      <c r="G704" s="4" t="s">
        <v>47</v>
      </c>
      <c r="H704" s="6" t="s">
        <v>17</v>
      </c>
      <c r="I704" s="7">
        <v>60.000000000000007</v>
      </c>
      <c r="J704" s="8">
        <v>550</v>
      </c>
      <c r="K704" s="9">
        <v>33000.000000000007</v>
      </c>
      <c r="L704" s="9">
        <v>9900.0000000000018</v>
      </c>
      <c r="M704" s="10">
        <v>0.3</v>
      </c>
      <c r="N704" s="4" t="s">
        <v>18</v>
      </c>
      <c r="O704">
        <f t="shared" si="50"/>
        <v>2020</v>
      </c>
      <c r="P704" t="str">
        <f t="shared" si="51"/>
        <v>Jul</v>
      </c>
      <c r="Q704" t="str">
        <f t="shared" si="52"/>
        <v>Q3</v>
      </c>
      <c r="R704" t="str">
        <f t="shared" si="53"/>
        <v>Footwear</v>
      </c>
      <c r="S704" s="11">
        <f t="shared" si="54"/>
        <v>18.000000000000004</v>
      </c>
      <c r="T704" s="12"/>
    </row>
    <row r="705" spans="2:20" ht="14.25" customHeight="1" x14ac:dyDescent="0.35">
      <c r="B705" s="4" t="s">
        <v>30</v>
      </c>
      <c r="C705" s="4">
        <v>1128299</v>
      </c>
      <c r="D705" s="5">
        <v>44032</v>
      </c>
      <c r="E705" s="4" t="s">
        <v>31</v>
      </c>
      <c r="F705" s="4" t="s">
        <v>46</v>
      </c>
      <c r="G705" s="4" t="s">
        <v>47</v>
      </c>
      <c r="H705" s="6" t="s">
        <v>19</v>
      </c>
      <c r="I705" s="7">
        <v>65.000000000000014</v>
      </c>
      <c r="J705" s="8">
        <v>550</v>
      </c>
      <c r="K705" s="9">
        <v>35750.000000000007</v>
      </c>
      <c r="L705" s="9">
        <v>8937.5000000000018</v>
      </c>
      <c r="M705" s="10">
        <v>0.25</v>
      </c>
      <c r="N705" s="4" t="s">
        <v>18</v>
      </c>
      <c r="O705">
        <f t="shared" si="50"/>
        <v>2020</v>
      </c>
      <c r="P705" t="str">
        <f t="shared" si="51"/>
        <v>Jul</v>
      </c>
      <c r="Q705" t="str">
        <f t="shared" si="52"/>
        <v>Q3</v>
      </c>
      <c r="R705" t="str">
        <f t="shared" si="53"/>
        <v>Footwear</v>
      </c>
      <c r="S705" s="11">
        <f t="shared" si="54"/>
        <v>16.250000000000004</v>
      </c>
      <c r="T705" s="12"/>
    </row>
    <row r="706" spans="2:20" ht="14.25" customHeight="1" x14ac:dyDescent="0.35">
      <c r="B706" s="4" t="s">
        <v>30</v>
      </c>
      <c r="C706" s="4">
        <v>1128299</v>
      </c>
      <c r="D706" s="5">
        <v>44033</v>
      </c>
      <c r="E706" s="4" t="s">
        <v>31</v>
      </c>
      <c r="F706" s="4" t="s">
        <v>46</v>
      </c>
      <c r="G706" s="4" t="s">
        <v>47</v>
      </c>
      <c r="H706" s="6" t="s">
        <v>20</v>
      </c>
      <c r="I706" s="7">
        <v>60.000000000000007</v>
      </c>
      <c r="J706" s="8">
        <v>375</v>
      </c>
      <c r="K706" s="9">
        <v>22500.000000000004</v>
      </c>
      <c r="L706" s="9">
        <v>5625.0000000000009</v>
      </c>
      <c r="M706" s="10">
        <v>0.25</v>
      </c>
      <c r="N706" s="4" t="s">
        <v>18</v>
      </c>
      <c r="O706">
        <f t="shared" si="50"/>
        <v>2020</v>
      </c>
      <c r="P706" t="str">
        <f t="shared" si="51"/>
        <v>Jul</v>
      </c>
      <c r="Q706" t="str">
        <f t="shared" si="52"/>
        <v>Q3</v>
      </c>
      <c r="R706" t="str">
        <f t="shared" si="53"/>
        <v>Footwear</v>
      </c>
      <c r="S706" s="11">
        <f t="shared" si="54"/>
        <v>15.000000000000002</v>
      </c>
      <c r="T706" s="12"/>
    </row>
    <row r="707" spans="2:20" ht="14.25" customHeight="1" x14ac:dyDescent="0.35">
      <c r="B707" s="4" t="s">
        <v>30</v>
      </c>
      <c r="C707" s="4">
        <v>1128299</v>
      </c>
      <c r="D707" s="5">
        <v>44034</v>
      </c>
      <c r="E707" s="4" t="s">
        <v>31</v>
      </c>
      <c r="F707" s="4" t="s">
        <v>46</v>
      </c>
      <c r="G707" s="4" t="s">
        <v>47</v>
      </c>
      <c r="H707" s="6" t="s">
        <v>21</v>
      </c>
      <c r="I707" s="7">
        <v>60.000000000000007</v>
      </c>
      <c r="J707" s="8">
        <v>350</v>
      </c>
      <c r="K707" s="9">
        <v>21000.000000000004</v>
      </c>
      <c r="L707" s="9">
        <v>6300.0000000000009</v>
      </c>
      <c r="M707" s="10">
        <v>0.3</v>
      </c>
      <c r="N707" s="4" t="s">
        <v>18</v>
      </c>
      <c r="O707">
        <f t="shared" si="50"/>
        <v>2020</v>
      </c>
      <c r="P707" t="str">
        <f t="shared" si="51"/>
        <v>Jul</v>
      </c>
      <c r="Q707" t="str">
        <f t="shared" si="52"/>
        <v>Q3</v>
      </c>
      <c r="R707" t="str">
        <f t="shared" si="53"/>
        <v>Footwear</v>
      </c>
      <c r="S707" s="11">
        <f t="shared" si="54"/>
        <v>18.000000000000004</v>
      </c>
      <c r="T707" s="12"/>
    </row>
    <row r="708" spans="2:20" ht="14.25" customHeight="1" x14ac:dyDescent="0.35">
      <c r="B708" s="4" t="s">
        <v>30</v>
      </c>
      <c r="C708" s="4">
        <v>1128299</v>
      </c>
      <c r="D708" s="5">
        <v>44035</v>
      </c>
      <c r="E708" s="4" t="s">
        <v>31</v>
      </c>
      <c r="F708" s="4" t="s">
        <v>46</v>
      </c>
      <c r="G708" s="4" t="s">
        <v>47</v>
      </c>
      <c r="H708" s="6" t="s">
        <v>22</v>
      </c>
      <c r="I708" s="7">
        <v>70</v>
      </c>
      <c r="J708" s="8">
        <v>325</v>
      </c>
      <c r="K708" s="9">
        <v>22750</v>
      </c>
      <c r="L708" s="9">
        <v>5687.5</v>
      </c>
      <c r="M708" s="10">
        <v>0.25</v>
      </c>
      <c r="N708" s="4" t="s">
        <v>18</v>
      </c>
      <c r="O708">
        <f t="shared" si="50"/>
        <v>2020</v>
      </c>
      <c r="P708" t="str">
        <f t="shared" si="51"/>
        <v>Jul</v>
      </c>
      <c r="Q708" t="str">
        <f t="shared" si="52"/>
        <v>Q3</v>
      </c>
      <c r="R708" t="str">
        <f t="shared" si="53"/>
        <v>Apparel</v>
      </c>
      <c r="S708" s="11">
        <f t="shared" si="54"/>
        <v>17.5</v>
      </c>
      <c r="T708" s="12"/>
    </row>
    <row r="709" spans="2:20" ht="14.25" customHeight="1" x14ac:dyDescent="0.35">
      <c r="B709" s="4" t="s">
        <v>30</v>
      </c>
      <c r="C709" s="4">
        <v>1128299</v>
      </c>
      <c r="D709" s="5">
        <v>44036</v>
      </c>
      <c r="E709" s="4" t="s">
        <v>31</v>
      </c>
      <c r="F709" s="4" t="s">
        <v>46</v>
      </c>
      <c r="G709" s="4" t="s">
        <v>47</v>
      </c>
      <c r="H709" s="6" t="s">
        <v>23</v>
      </c>
      <c r="I709" s="7">
        <v>75.000000000000014</v>
      </c>
      <c r="J709" s="8">
        <v>375</v>
      </c>
      <c r="K709" s="9">
        <v>28125.000000000004</v>
      </c>
      <c r="L709" s="9">
        <v>5625.0000000000009</v>
      </c>
      <c r="M709" s="10">
        <v>0.2</v>
      </c>
      <c r="N709" s="4" t="s">
        <v>18</v>
      </c>
      <c r="O709">
        <f t="shared" si="50"/>
        <v>2020</v>
      </c>
      <c r="P709" t="str">
        <f t="shared" si="51"/>
        <v>Jul</v>
      </c>
      <c r="Q709" t="str">
        <f t="shared" si="52"/>
        <v>Q3</v>
      </c>
      <c r="R709" t="str">
        <f t="shared" si="53"/>
        <v>Apparel</v>
      </c>
      <c r="S709" s="11">
        <f t="shared" si="54"/>
        <v>15.000000000000002</v>
      </c>
      <c r="T709" s="12"/>
    </row>
    <row r="710" spans="2:20" ht="14.25" customHeight="1" x14ac:dyDescent="0.35">
      <c r="B710" s="4" t="s">
        <v>30</v>
      </c>
      <c r="C710" s="4">
        <v>1128299</v>
      </c>
      <c r="D710" s="5">
        <v>44037</v>
      </c>
      <c r="E710" s="4" t="s">
        <v>31</v>
      </c>
      <c r="F710" s="4" t="s">
        <v>46</v>
      </c>
      <c r="G710" s="4" t="s">
        <v>47</v>
      </c>
      <c r="H710" s="6" t="s">
        <v>17</v>
      </c>
      <c r="I710" s="7">
        <v>60.000000000000007</v>
      </c>
      <c r="J710" s="8">
        <v>600</v>
      </c>
      <c r="K710" s="9">
        <v>36000.000000000007</v>
      </c>
      <c r="L710" s="9">
        <v>10800.000000000002</v>
      </c>
      <c r="M710" s="10">
        <v>0.3</v>
      </c>
      <c r="N710" s="4" t="s">
        <v>18</v>
      </c>
      <c r="O710">
        <f t="shared" si="50"/>
        <v>2020</v>
      </c>
      <c r="P710" t="str">
        <f t="shared" si="51"/>
        <v>Jul</v>
      </c>
      <c r="Q710" t="str">
        <f t="shared" si="52"/>
        <v>Q3</v>
      </c>
      <c r="R710" t="str">
        <f t="shared" si="53"/>
        <v>Footwear</v>
      </c>
      <c r="S710" s="11">
        <f t="shared" si="54"/>
        <v>18.000000000000004</v>
      </c>
      <c r="T710" s="12"/>
    </row>
    <row r="711" spans="2:20" ht="14.25" customHeight="1" x14ac:dyDescent="0.35">
      <c r="B711" s="4" t="s">
        <v>30</v>
      </c>
      <c r="C711" s="4">
        <v>1128299</v>
      </c>
      <c r="D711" s="5">
        <v>44038</v>
      </c>
      <c r="E711" s="4" t="s">
        <v>31</v>
      </c>
      <c r="F711" s="4" t="s">
        <v>46</v>
      </c>
      <c r="G711" s="4" t="s">
        <v>47</v>
      </c>
      <c r="H711" s="6" t="s">
        <v>19</v>
      </c>
      <c r="I711" s="7">
        <v>65.000000000000014</v>
      </c>
      <c r="J711" s="8">
        <v>625</v>
      </c>
      <c r="K711" s="9">
        <v>40625.000000000007</v>
      </c>
      <c r="L711" s="9">
        <v>10156.250000000002</v>
      </c>
      <c r="M711" s="10">
        <v>0.25</v>
      </c>
      <c r="N711" s="4" t="s">
        <v>18</v>
      </c>
      <c r="O711">
        <f t="shared" ref="O711:O774" si="55">YEAR(D711)</f>
        <v>2020</v>
      </c>
      <c r="P711" t="str">
        <f t="shared" ref="P711:P774" si="56">TEXT(D711,"MMM")</f>
        <v>Jul</v>
      </c>
      <c r="Q711" t="str">
        <f t="shared" ref="Q711:Q774" si="57">"Q"&amp;ROUNDUP(MONTH(D711)/3,0)</f>
        <v>Q3</v>
      </c>
      <c r="R711" t="str">
        <f t="shared" ref="R711:R774" si="58">IF(ISNUMBER(SEARCH("Footwear",H711)),"Footwear",IF(ISNUMBER(SEARCH("Apparel",H711)),"Apparel","Accessories"))</f>
        <v>Footwear</v>
      </c>
      <c r="S711" s="11">
        <f t="shared" ref="S711:S774" si="59">L711/J711</f>
        <v>16.250000000000004</v>
      </c>
      <c r="T711" s="12"/>
    </row>
    <row r="712" spans="2:20" ht="14.25" customHeight="1" x14ac:dyDescent="0.35">
      <c r="B712" s="4" t="s">
        <v>30</v>
      </c>
      <c r="C712" s="4">
        <v>1128299</v>
      </c>
      <c r="D712" s="5">
        <v>44039</v>
      </c>
      <c r="E712" s="4" t="s">
        <v>31</v>
      </c>
      <c r="F712" s="4" t="s">
        <v>46</v>
      </c>
      <c r="G712" s="4" t="s">
        <v>47</v>
      </c>
      <c r="H712" s="6" t="s">
        <v>20</v>
      </c>
      <c r="I712" s="7">
        <v>60.000000000000007</v>
      </c>
      <c r="J712" s="8">
        <v>475</v>
      </c>
      <c r="K712" s="9">
        <v>28500.000000000004</v>
      </c>
      <c r="L712" s="9">
        <v>7125.0000000000009</v>
      </c>
      <c r="M712" s="10">
        <v>0.25</v>
      </c>
      <c r="N712" s="4" t="s">
        <v>18</v>
      </c>
      <c r="O712">
        <f t="shared" si="55"/>
        <v>2020</v>
      </c>
      <c r="P712" t="str">
        <f t="shared" si="56"/>
        <v>Jul</v>
      </c>
      <c r="Q712" t="str">
        <f t="shared" si="57"/>
        <v>Q3</v>
      </c>
      <c r="R712" t="str">
        <f t="shared" si="58"/>
        <v>Footwear</v>
      </c>
      <c r="S712" s="11">
        <f t="shared" si="59"/>
        <v>15.000000000000002</v>
      </c>
      <c r="T712" s="12"/>
    </row>
    <row r="713" spans="2:20" ht="14.25" customHeight="1" x14ac:dyDescent="0.35">
      <c r="B713" s="4" t="s">
        <v>30</v>
      </c>
      <c r="C713" s="4">
        <v>1128299</v>
      </c>
      <c r="D713" s="5">
        <v>44040</v>
      </c>
      <c r="E713" s="4" t="s">
        <v>31</v>
      </c>
      <c r="F713" s="4" t="s">
        <v>46</v>
      </c>
      <c r="G713" s="4" t="s">
        <v>47</v>
      </c>
      <c r="H713" s="6" t="s">
        <v>21</v>
      </c>
      <c r="I713" s="7">
        <v>70.000000000000014</v>
      </c>
      <c r="J713" s="8">
        <v>450</v>
      </c>
      <c r="K713" s="9">
        <v>31500.000000000007</v>
      </c>
      <c r="L713" s="9">
        <v>9450.0000000000018</v>
      </c>
      <c r="M713" s="10">
        <v>0.3</v>
      </c>
      <c r="N713" s="4" t="s">
        <v>18</v>
      </c>
      <c r="O713">
        <f t="shared" si="55"/>
        <v>2020</v>
      </c>
      <c r="P713" t="str">
        <f t="shared" si="56"/>
        <v>Jul</v>
      </c>
      <c r="Q713" t="str">
        <f t="shared" si="57"/>
        <v>Q3</v>
      </c>
      <c r="R713" t="str">
        <f t="shared" si="58"/>
        <v>Footwear</v>
      </c>
      <c r="S713" s="11">
        <f t="shared" si="59"/>
        <v>21.000000000000004</v>
      </c>
      <c r="T713" s="12"/>
    </row>
    <row r="714" spans="2:20" ht="14.25" customHeight="1" x14ac:dyDescent="0.35">
      <c r="B714" s="4" t="s">
        <v>30</v>
      </c>
      <c r="C714" s="4">
        <v>1128299</v>
      </c>
      <c r="D714" s="5">
        <v>44041</v>
      </c>
      <c r="E714" s="4" t="s">
        <v>31</v>
      </c>
      <c r="F714" s="4" t="s">
        <v>46</v>
      </c>
      <c r="G714" s="4" t="s">
        <v>47</v>
      </c>
      <c r="H714" s="6" t="s">
        <v>22</v>
      </c>
      <c r="I714" s="7">
        <v>90.000000000000014</v>
      </c>
      <c r="J714" s="8">
        <v>425</v>
      </c>
      <c r="K714" s="9">
        <v>38250.000000000007</v>
      </c>
      <c r="L714" s="9">
        <v>9562.5000000000018</v>
      </c>
      <c r="M714" s="10">
        <v>0.25</v>
      </c>
      <c r="N714" s="4" t="s">
        <v>18</v>
      </c>
      <c r="O714">
        <f t="shared" si="55"/>
        <v>2020</v>
      </c>
      <c r="P714" t="str">
        <f t="shared" si="56"/>
        <v>Jul</v>
      </c>
      <c r="Q714" t="str">
        <f t="shared" si="57"/>
        <v>Q3</v>
      </c>
      <c r="R714" t="str">
        <f t="shared" si="58"/>
        <v>Apparel</v>
      </c>
      <c r="S714" s="11">
        <f t="shared" si="59"/>
        <v>22.500000000000004</v>
      </c>
      <c r="T714" s="12"/>
    </row>
    <row r="715" spans="2:20" ht="14.25" customHeight="1" x14ac:dyDescent="0.35">
      <c r="B715" s="4" t="s">
        <v>30</v>
      </c>
      <c r="C715" s="4">
        <v>1128299</v>
      </c>
      <c r="D715" s="5">
        <v>44042</v>
      </c>
      <c r="E715" s="4" t="s">
        <v>31</v>
      </c>
      <c r="F715" s="4" t="s">
        <v>46</v>
      </c>
      <c r="G715" s="4" t="s">
        <v>47</v>
      </c>
      <c r="H715" s="6" t="s">
        <v>23</v>
      </c>
      <c r="I715" s="7">
        <v>95.000000000000014</v>
      </c>
      <c r="J715" s="8">
        <v>550</v>
      </c>
      <c r="K715" s="9">
        <v>52250.000000000007</v>
      </c>
      <c r="L715" s="9">
        <v>10450.000000000002</v>
      </c>
      <c r="M715" s="10">
        <v>0.2</v>
      </c>
      <c r="N715" s="4" t="s">
        <v>18</v>
      </c>
      <c r="O715">
        <f t="shared" si="55"/>
        <v>2020</v>
      </c>
      <c r="P715" t="str">
        <f t="shared" si="56"/>
        <v>Jul</v>
      </c>
      <c r="Q715" t="str">
        <f t="shared" si="57"/>
        <v>Q3</v>
      </c>
      <c r="R715" t="str">
        <f t="shared" si="58"/>
        <v>Apparel</v>
      </c>
      <c r="S715" s="11">
        <f t="shared" si="59"/>
        <v>19.000000000000004</v>
      </c>
      <c r="T715" s="12"/>
    </row>
    <row r="716" spans="2:20" ht="14.25" customHeight="1" x14ac:dyDescent="0.35">
      <c r="B716" s="4" t="s">
        <v>30</v>
      </c>
      <c r="C716" s="4">
        <v>1128299</v>
      </c>
      <c r="D716" s="5">
        <v>44043</v>
      </c>
      <c r="E716" s="4" t="s">
        <v>31</v>
      </c>
      <c r="F716" s="4" t="s">
        <v>46</v>
      </c>
      <c r="G716" s="4" t="s">
        <v>47</v>
      </c>
      <c r="H716" s="6" t="s">
        <v>17</v>
      </c>
      <c r="I716" s="7">
        <v>80.000000000000014</v>
      </c>
      <c r="J716" s="8">
        <v>750</v>
      </c>
      <c r="K716" s="9">
        <v>60000.000000000007</v>
      </c>
      <c r="L716" s="9">
        <v>18000</v>
      </c>
      <c r="M716" s="10">
        <v>0.3</v>
      </c>
      <c r="N716" s="4" t="s">
        <v>18</v>
      </c>
      <c r="O716">
        <f t="shared" si="55"/>
        <v>2020</v>
      </c>
      <c r="P716" t="str">
        <f t="shared" si="56"/>
        <v>Jul</v>
      </c>
      <c r="Q716" t="str">
        <f t="shared" si="57"/>
        <v>Q3</v>
      </c>
      <c r="R716" t="str">
        <f t="shared" si="58"/>
        <v>Footwear</v>
      </c>
      <c r="S716" s="11">
        <f t="shared" si="59"/>
        <v>24</v>
      </c>
      <c r="T716" s="12"/>
    </row>
    <row r="717" spans="2:20" ht="14.25" customHeight="1" x14ac:dyDescent="0.35">
      <c r="B717" s="4" t="s">
        <v>30</v>
      </c>
      <c r="C717" s="4">
        <v>1128299</v>
      </c>
      <c r="D717" s="5">
        <v>44044</v>
      </c>
      <c r="E717" s="4" t="s">
        <v>31</v>
      </c>
      <c r="F717" s="4" t="s">
        <v>46</v>
      </c>
      <c r="G717" s="4" t="s">
        <v>47</v>
      </c>
      <c r="H717" s="6" t="s">
        <v>19</v>
      </c>
      <c r="I717" s="7">
        <v>85.000000000000014</v>
      </c>
      <c r="J717" s="8">
        <v>750</v>
      </c>
      <c r="K717" s="9">
        <v>63750.000000000007</v>
      </c>
      <c r="L717" s="9">
        <v>15937.500000000002</v>
      </c>
      <c r="M717" s="10">
        <v>0.25</v>
      </c>
      <c r="N717" s="4" t="s">
        <v>18</v>
      </c>
      <c r="O717">
        <f t="shared" si="55"/>
        <v>2020</v>
      </c>
      <c r="P717" t="str">
        <f t="shared" si="56"/>
        <v>Aug</v>
      </c>
      <c r="Q717" t="str">
        <f t="shared" si="57"/>
        <v>Q3</v>
      </c>
      <c r="R717" t="str">
        <f t="shared" si="58"/>
        <v>Footwear</v>
      </c>
      <c r="S717" s="11">
        <f t="shared" si="59"/>
        <v>21.250000000000004</v>
      </c>
      <c r="T717" s="12"/>
    </row>
    <row r="718" spans="2:20" ht="14.25" customHeight="1" x14ac:dyDescent="0.35">
      <c r="B718" s="4" t="s">
        <v>30</v>
      </c>
      <c r="C718" s="4">
        <v>1128299</v>
      </c>
      <c r="D718" s="5">
        <v>44045</v>
      </c>
      <c r="E718" s="4" t="s">
        <v>31</v>
      </c>
      <c r="F718" s="4" t="s">
        <v>46</v>
      </c>
      <c r="G718" s="4" t="s">
        <v>47</v>
      </c>
      <c r="H718" s="6" t="s">
        <v>20</v>
      </c>
      <c r="I718" s="7">
        <v>80.000000000000014</v>
      </c>
      <c r="J718" s="8">
        <v>550</v>
      </c>
      <c r="K718" s="9">
        <v>44000.000000000007</v>
      </c>
      <c r="L718" s="9">
        <v>11000.000000000002</v>
      </c>
      <c r="M718" s="10">
        <v>0.25</v>
      </c>
      <c r="N718" s="4" t="s">
        <v>18</v>
      </c>
      <c r="O718">
        <f t="shared" si="55"/>
        <v>2020</v>
      </c>
      <c r="P718" t="str">
        <f t="shared" si="56"/>
        <v>Aug</v>
      </c>
      <c r="Q718" t="str">
        <f t="shared" si="57"/>
        <v>Q3</v>
      </c>
      <c r="R718" t="str">
        <f t="shared" si="58"/>
        <v>Footwear</v>
      </c>
      <c r="S718" s="11">
        <f t="shared" si="59"/>
        <v>20.000000000000004</v>
      </c>
      <c r="T718" s="12"/>
    </row>
    <row r="719" spans="2:20" ht="14.25" customHeight="1" x14ac:dyDescent="0.35">
      <c r="B719" s="4" t="s">
        <v>30</v>
      </c>
      <c r="C719" s="4">
        <v>1128299</v>
      </c>
      <c r="D719" s="5">
        <v>44046</v>
      </c>
      <c r="E719" s="4" t="s">
        <v>31</v>
      </c>
      <c r="F719" s="4" t="s">
        <v>46</v>
      </c>
      <c r="G719" s="4" t="s">
        <v>47</v>
      </c>
      <c r="H719" s="6" t="s">
        <v>21</v>
      </c>
      <c r="I719" s="7">
        <v>80.000000000000014</v>
      </c>
      <c r="J719" s="8">
        <v>550</v>
      </c>
      <c r="K719" s="9">
        <v>44000.000000000007</v>
      </c>
      <c r="L719" s="9">
        <v>13200.000000000002</v>
      </c>
      <c r="M719" s="10">
        <v>0.3</v>
      </c>
      <c r="N719" s="4" t="s">
        <v>18</v>
      </c>
      <c r="O719">
        <f t="shared" si="55"/>
        <v>2020</v>
      </c>
      <c r="P719" t="str">
        <f t="shared" si="56"/>
        <v>Aug</v>
      </c>
      <c r="Q719" t="str">
        <f t="shared" si="57"/>
        <v>Q3</v>
      </c>
      <c r="R719" t="str">
        <f t="shared" si="58"/>
        <v>Footwear</v>
      </c>
      <c r="S719" s="11">
        <f t="shared" si="59"/>
        <v>24.000000000000004</v>
      </c>
      <c r="T719" s="12"/>
    </row>
    <row r="720" spans="2:20" ht="14.25" customHeight="1" x14ac:dyDescent="0.35">
      <c r="B720" s="4" t="s">
        <v>30</v>
      </c>
      <c r="C720" s="4">
        <v>1128299</v>
      </c>
      <c r="D720" s="5">
        <v>44047</v>
      </c>
      <c r="E720" s="4" t="s">
        <v>31</v>
      </c>
      <c r="F720" s="4" t="s">
        <v>46</v>
      </c>
      <c r="G720" s="4" t="s">
        <v>47</v>
      </c>
      <c r="H720" s="6" t="s">
        <v>22</v>
      </c>
      <c r="I720" s="7">
        <v>90.000000000000014</v>
      </c>
      <c r="J720" s="8">
        <v>475</v>
      </c>
      <c r="K720" s="9">
        <v>42750.000000000007</v>
      </c>
      <c r="L720" s="9">
        <v>10687.500000000002</v>
      </c>
      <c r="M720" s="10">
        <v>0.25</v>
      </c>
      <c r="N720" s="4" t="s">
        <v>18</v>
      </c>
      <c r="O720">
        <f t="shared" si="55"/>
        <v>2020</v>
      </c>
      <c r="P720" t="str">
        <f t="shared" si="56"/>
        <v>Aug</v>
      </c>
      <c r="Q720" t="str">
        <f t="shared" si="57"/>
        <v>Q3</v>
      </c>
      <c r="R720" t="str">
        <f t="shared" si="58"/>
        <v>Apparel</v>
      </c>
      <c r="S720" s="11">
        <f t="shared" si="59"/>
        <v>22.500000000000004</v>
      </c>
      <c r="T720" s="12"/>
    </row>
    <row r="721" spans="2:20" ht="14.25" customHeight="1" x14ac:dyDescent="0.35">
      <c r="B721" s="4" t="s">
        <v>30</v>
      </c>
      <c r="C721" s="4">
        <v>1128299</v>
      </c>
      <c r="D721" s="5">
        <v>44048</v>
      </c>
      <c r="E721" s="4" t="s">
        <v>31</v>
      </c>
      <c r="F721" s="4" t="s">
        <v>46</v>
      </c>
      <c r="G721" s="4" t="s">
        <v>47</v>
      </c>
      <c r="H721" s="6" t="s">
        <v>23</v>
      </c>
      <c r="I721" s="7">
        <v>95.000000000000014</v>
      </c>
      <c r="J721" s="8">
        <v>575</v>
      </c>
      <c r="K721" s="9">
        <v>54625.000000000007</v>
      </c>
      <c r="L721" s="9">
        <v>10925.000000000002</v>
      </c>
      <c r="M721" s="10">
        <v>0.2</v>
      </c>
      <c r="N721" s="4" t="s">
        <v>18</v>
      </c>
      <c r="O721">
        <f t="shared" si="55"/>
        <v>2020</v>
      </c>
      <c r="P721" t="str">
        <f t="shared" si="56"/>
        <v>Aug</v>
      </c>
      <c r="Q721" t="str">
        <f t="shared" si="57"/>
        <v>Q3</v>
      </c>
      <c r="R721" t="str">
        <f t="shared" si="58"/>
        <v>Apparel</v>
      </c>
      <c r="S721" s="11">
        <f t="shared" si="59"/>
        <v>19.000000000000004</v>
      </c>
      <c r="T721" s="12"/>
    </row>
    <row r="722" spans="2:20" ht="14.25" customHeight="1" x14ac:dyDescent="0.35">
      <c r="B722" s="4" t="s">
        <v>14</v>
      </c>
      <c r="C722" s="4">
        <v>1185732</v>
      </c>
      <c r="D722" s="5">
        <v>44049</v>
      </c>
      <c r="E722" s="4" t="s">
        <v>31</v>
      </c>
      <c r="F722" s="4" t="s">
        <v>46</v>
      </c>
      <c r="G722" s="4" t="s">
        <v>47</v>
      </c>
      <c r="H722" s="6" t="s">
        <v>17</v>
      </c>
      <c r="I722" s="7">
        <v>45</v>
      </c>
      <c r="J722" s="8">
        <v>1050</v>
      </c>
      <c r="K722" s="9">
        <v>47250</v>
      </c>
      <c r="L722" s="9">
        <v>21262.5</v>
      </c>
      <c r="M722" s="10">
        <v>0.45</v>
      </c>
      <c r="N722" s="4" t="s">
        <v>18</v>
      </c>
      <c r="O722">
        <f t="shared" si="55"/>
        <v>2020</v>
      </c>
      <c r="P722" t="str">
        <f t="shared" si="56"/>
        <v>Aug</v>
      </c>
      <c r="Q722" t="str">
        <f t="shared" si="57"/>
        <v>Q3</v>
      </c>
      <c r="R722" t="str">
        <f t="shared" si="58"/>
        <v>Footwear</v>
      </c>
      <c r="S722" s="11">
        <f t="shared" si="59"/>
        <v>20.25</v>
      </c>
      <c r="T722" s="12"/>
    </row>
    <row r="723" spans="2:20" ht="14.25" customHeight="1" x14ac:dyDescent="0.35">
      <c r="B723" s="4" t="s">
        <v>14</v>
      </c>
      <c r="C723" s="4">
        <v>1185732</v>
      </c>
      <c r="D723" s="5">
        <v>44050</v>
      </c>
      <c r="E723" s="4" t="s">
        <v>31</v>
      </c>
      <c r="F723" s="4" t="s">
        <v>46</v>
      </c>
      <c r="G723" s="4" t="s">
        <v>47</v>
      </c>
      <c r="H723" s="6" t="s">
        <v>19</v>
      </c>
      <c r="I723" s="7">
        <v>45</v>
      </c>
      <c r="J723" s="8">
        <v>850</v>
      </c>
      <c r="K723" s="9">
        <v>38250</v>
      </c>
      <c r="L723" s="9">
        <v>13387.5</v>
      </c>
      <c r="M723" s="10">
        <v>0.35</v>
      </c>
      <c r="N723" s="4" t="s">
        <v>18</v>
      </c>
      <c r="O723">
        <f t="shared" si="55"/>
        <v>2020</v>
      </c>
      <c r="P723" t="str">
        <f t="shared" si="56"/>
        <v>Aug</v>
      </c>
      <c r="Q723" t="str">
        <f t="shared" si="57"/>
        <v>Q3</v>
      </c>
      <c r="R723" t="str">
        <f t="shared" si="58"/>
        <v>Footwear</v>
      </c>
      <c r="S723" s="11">
        <f t="shared" si="59"/>
        <v>15.75</v>
      </c>
      <c r="T723" s="12"/>
    </row>
    <row r="724" spans="2:20" ht="14.25" customHeight="1" x14ac:dyDescent="0.35">
      <c r="B724" s="4" t="s">
        <v>14</v>
      </c>
      <c r="C724" s="4">
        <v>1185732</v>
      </c>
      <c r="D724" s="5">
        <v>44051</v>
      </c>
      <c r="E724" s="4" t="s">
        <v>31</v>
      </c>
      <c r="F724" s="4" t="s">
        <v>46</v>
      </c>
      <c r="G724" s="4" t="s">
        <v>47</v>
      </c>
      <c r="H724" s="6" t="s">
        <v>20</v>
      </c>
      <c r="I724" s="7">
        <v>35</v>
      </c>
      <c r="J724" s="8">
        <v>850</v>
      </c>
      <c r="K724" s="9">
        <v>29750</v>
      </c>
      <c r="L724" s="9">
        <v>7437.5</v>
      </c>
      <c r="M724" s="10">
        <v>0.25</v>
      </c>
      <c r="N724" s="4" t="s">
        <v>18</v>
      </c>
      <c r="O724">
        <f t="shared" si="55"/>
        <v>2020</v>
      </c>
      <c r="P724" t="str">
        <f t="shared" si="56"/>
        <v>Aug</v>
      </c>
      <c r="Q724" t="str">
        <f t="shared" si="57"/>
        <v>Q3</v>
      </c>
      <c r="R724" t="str">
        <f t="shared" si="58"/>
        <v>Footwear</v>
      </c>
      <c r="S724" s="11">
        <f t="shared" si="59"/>
        <v>8.75</v>
      </c>
      <c r="T724" s="12"/>
    </row>
    <row r="725" spans="2:20" ht="14.25" customHeight="1" x14ac:dyDescent="0.35">
      <c r="B725" s="4" t="s">
        <v>14</v>
      </c>
      <c r="C725" s="4">
        <v>1185732</v>
      </c>
      <c r="D725" s="5">
        <v>44052</v>
      </c>
      <c r="E725" s="4" t="s">
        <v>31</v>
      </c>
      <c r="F725" s="4" t="s">
        <v>46</v>
      </c>
      <c r="G725" s="4" t="s">
        <v>47</v>
      </c>
      <c r="H725" s="6" t="s">
        <v>21</v>
      </c>
      <c r="I725" s="7">
        <v>40</v>
      </c>
      <c r="J725" s="8">
        <v>700</v>
      </c>
      <c r="K725" s="9">
        <v>28000</v>
      </c>
      <c r="L725" s="9">
        <v>8400</v>
      </c>
      <c r="M725" s="10">
        <v>0.3</v>
      </c>
      <c r="N725" s="4" t="s">
        <v>18</v>
      </c>
      <c r="O725">
        <f t="shared" si="55"/>
        <v>2020</v>
      </c>
      <c r="P725" t="str">
        <f t="shared" si="56"/>
        <v>Aug</v>
      </c>
      <c r="Q725" t="str">
        <f t="shared" si="57"/>
        <v>Q3</v>
      </c>
      <c r="R725" t="str">
        <f t="shared" si="58"/>
        <v>Footwear</v>
      </c>
      <c r="S725" s="11">
        <f t="shared" si="59"/>
        <v>12</v>
      </c>
      <c r="T725" s="12"/>
    </row>
    <row r="726" spans="2:20" ht="14.25" customHeight="1" x14ac:dyDescent="0.35">
      <c r="B726" s="4" t="s">
        <v>14</v>
      </c>
      <c r="C726" s="4">
        <v>1185732</v>
      </c>
      <c r="D726" s="5">
        <v>44053</v>
      </c>
      <c r="E726" s="4" t="s">
        <v>48</v>
      </c>
      <c r="F726" s="4" t="s">
        <v>49</v>
      </c>
      <c r="G726" s="4" t="s">
        <v>50</v>
      </c>
      <c r="H726" s="6" t="s">
        <v>22</v>
      </c>
      <c r="I726" s="7">
        <v>55.000000000000007</v>
      </c>
      <c r="J726" s="8">
        <v>750</v>
      </c>
      <c r="K726" s="9">
        <v>41250.000000000007</v>
      </c>
      <c r="L726" s="9">
        <v>14437.500000000002</v>
      </c>
      <c r="M726" s="10">
        <v>0.35</v>
      </c>
      <c r="N726" s="4" t="s">
        <v>18</v>
      </c>
      <c r="O726">
        <f t="shared" si="55"/>
        <v>2020</v>
      </c>
      <c r="P726" t="str">
        <f t="shared" si="56"/>
        <v>Aug</v>
      </c>
      <c r="Q726" t="str">
        <f t="shared" si="57"/>
        <v>Q3</v>
      </c>
      <c r="R726" t="str">
        <f t="shared" si="58"/>
        <v>Apparel</v>
      </c>
      <c r="S726" s="11">
        <f t="shared" si="59"/>
        <v>19.250000000000004</v>
      </c>
      <c r="T726" s="12"/>
    </row>
    <row r="727" spans="2:20" ht="14.25" customHeight="1" x14ac:dyDescent="0.35">
      <c r="B727" s="4" t="s">
        <v>14</v>
      </c>
      <c r="C727" s="4">
        <v>1185732</v>
      </c>
      <c r="D727" s="5">
        <v>44054</v>
      </c>
      <c r="E727" s="4" t="s">
        <v>48</v>
      </c>
      <c r="F727" s="4" t="s">
        <v>49</v>
      </c>
      <c r="G727" s="4" t="s">
        <v>50</v>
      </c>
      <c r="H727" s="6" t="s">
        <v>23</v>
      </c>
      <c r="I727" s="7">
        <v>45</v>
      </c>
      <c r="J727" s="8">
        <v>850</v>
      </c>
      <c r="K727" s="9">
        <v>38250</v>
      </c>
      <c r="L727" s="9">
        <v>19125</v>
      </c>
      <c r="M727" s="10">
        <v>0.5</v>
      </c>
      <c r="N727" s="4" t="s">
        <v>18</v>
      </c>
      <c r="O727">
        <f t="shared" si="55"/>
        <v>2020</v>
      </c>
      <c r="P727" t="str">
        <f t="shared" si="56"/>
        <v>Aug</v>
      </c>
      <c r="Q727" t="str">
        <f t="shared" si="57"/>
        <v>Q3</v>
      </c>
      <c r="R727" t="str">
        <f t="shared" si="58"/>
        <v>Apparel</v>
      </c>
      <c r="S727" s="11">
        <f t="shared" si="59"/>
        <v>22.5</v>
      </c>
      <c r="T727" s="12"/>
    </row>
    <row r="728" spans="2:20" ht="14.25" customHeight="1" x14ac:dyDescent="0.35">
      <c r="B728" s="4" t="s">
        <v>14</v>
      </c>
      <c r="C728" s="4">
        <v>1185732</v>
      </c>
      <c r="D728" s="5">
        <v>44055</v>
      </c>
      <c r="E728" s="4" t="s">
        <v>48</v>
      </c>
      <c r="F728" s="4" t="s">
        <v>49</v>
      </c>
      <c r="G728" s="4" t="s">
        <v>50</v>
      </c>
      <c r="H728" s="6" t="s">
        <v>17</v>
      </c>
      <c r="I728" s="7">
        <v>45</v>
      </c>
      <c r="J728" s="8">
        <v>1100</v>
      </c>
      <c r="K728" s="9">
        <v>49500</v>
      </c>
      <c r="L728" s="9">
        <v>22275</v>
      </c>
      <c r="M728" s="10">
        <v>0.45</v>
      </c>
      <c r="N728" s="4" t="s">
        <v>18</v>
      </c>
      <c r="O728">
        <f t="shared" si="55"/>
        <v>2020</v>
      </c>
      <c r="P728" t="str">
        <f t="shared" si="56"/>
        <v>Aug</v>
      </c>
      <c r="Q728" t="str">
        <f t="shared" si="57"/>
        <v>Q3</v>
      </c>
      <c r="R728" t="str">
        <f t="shared" si="58"/>
        <v>Footwear</v>
      </c>
      <c r="S728" s="11">
        <f t="shared" si="59"/>
        <v>20.25</v>
      </c>
      <c r="T728" s="12"/>
    </row>
    <row r="729" spans="2:20" ht="14.25" customHeight="1" x14ac:dyDescent="0.35">
      <c r="B729" s="4" t="s">
        <v>14</v>
      </c>
      <c r="C729" s="4">
        <v>1185732</v>
      </c>
      <c r="D729" s="5">
        <v>44056</v>
      </c>
      <c r="E729" s="4" t="s">
        <v>48</v>
      </c>
      <c r="F729" s="4" t="s">
        <v>49</v>
      </c>
      <c r="G729" s="4" t="s">
        <v>50</v>
      </c>
      <c r="H729" s="6" t="s">
        <v>19</v>
      </c>
      <c r="I729" s="7">
        <v>45</v>
      </c>
      <c r="J729" s="8">
        <v>750</v>
      </c>
      <c r="K729" s="9">
        <v>33750</v>
      </c>
      <c r="L729" s="9">
        <v>11812.5</v>
      </c>
      <c r="M729" s="10">
        <v>0.35</v>
      </c>
      <c r="N729" s="4" t="s">
        <v>18</v>
      </c>
      <c r="O729">
        <f t="shared" si="55"/>
        <v>2020</v>
      </c>
      <c r="P729" t="str">
        <f t="shared" si="56"/>
        <v>Aug</v>
      </c>
      <c r="Q729" t="str">
        <f t="shared" si="57"/>
        <v>Q3</v>
      </c>
      <c r="R729" t="str">
        <f t="shared" si="58"/>
        <v>Footwear</v>
      </c>
      <c r="S729" s="11">
        <f t="shared" si="59"/>
        <v>15.75</v>
      </c>
      <c r="T729" s="12"/>
    </row>
    <row r="730" spans="2:20" ht="14.25" customHeight="1" x14ac:dyDescent="0.35">
      <c r="B730" s="4" t="s">
        <v>14</v>
      </c>
      <c r="C730" s="4">
        <v>1185732</v>
      </c>
      <c r="D730" s="5">
        <v>44057</v>
      </c>
      <c r="E730" s="4" t="s">
        <v>48</v>
      </c>
      <c r="F730" s="4" t="s">
        <v>49</v>
      </c>
      <c r="G730" s="4" t="s">
        <v>50</v>
      </c>
      <c r="H730" s="6" t="s">
        <v>20</v>
      </c>
      <c r="I730" s="7">
        <v>35</v>
      </c>
      <c r="J730" s="8">
        <v>800</v>
      </c>
      <c r="K730" s="9">
        <v>28000</v>
      </c>
      <c r="L730" s="9">
        <v>7000</v>
      </c>
      <c r="M730" s="10">
        <v>0.25</v>
      </c>
      <c r="N730" s="4" t="s">
        <v>18</v>
      </c>
      <c r="O730">
        <f t="shared" si="55"/>
        <v>2020</v>
      </c>
      <c r="P730" t="str">
        <f t="shared" si="56"/>
        <v>Aug</v>
      </c>
      <c r="Q730" t="str">
        <f t="shared" si="57"/>
        <v>Q3</v>
      </c>
      <c r="R730" t="str">
        <f t="shared" si="58"/>
        <v>Footwear</v>
      </c>
      <c r="S730" s="11">
        <f t="shared" si="59"/>
        <v>8.75</v>
      </c>
      <c r="T730" s="12"/>
    </row>
    <row r="731" spans="2:20" ht="14.25" customHeight="1" x14ac:dyDescent="0.35">
      <c r="B731" s="4" t="s">
        <v>30</v>
      </c>
      <c r="C731" s="4">
        <v>1185732</v>
      </c>
      <c r="D731" s="5">
        <v>44058</v>
      </c>
      <c r="E731" s="4" t="s">
        <v>48</v>
      </c>
      <c r="F731" s="4" t="s">
        <v>49</v>
      </c>
      <c r="G731" s="4" t="s">
        <v>50</v>
      </c>
      <c r="H731" s="6" t="s">
        <v>21</v>
      </c>
      <c r="I731" s="7">
        <v>40</v>
      </c>
      <c r="J731" s="8">
        <v>675</v>
      </c>
      <c r="K731" s="9">
        <v>27000</v>
      </c>
      <c r="L731" s="9">
        <v>8100</v>
      </c>
      <c r="M731" s="10">
        <v>0.3</v>
      </c>
      <c r="N731" s="4" t="s">
        <v>18</v>
      </c>
      <c r="O731">
        <f t="shared" si="55"/>
        <v>2020</v>
      </c>
      <c r="P731" t="str">
        <f t="shared" si="56"/>
        <v>Aug</v>
      </c>
      <c r="Q731" t="str">
        <f t="shared" si="57"/>
        <v>Q3</v>
      </c>
      <c r="R731" t="str">
        <f t="shared" si="58"/>
        <v>Footwear</v>
      </c>
      <c r="S731" s="11">
        <f t="shared" si="59"/>
        <v>12</v>
      </c>
      <c r="T731" s="12"/>
    </row>
    <row r="732" spans="2:20" ht="14.25" customHeight="1" x14ac:dyDescent="0.35">
      <c r="B732" s="4" t="s">
        <v>14</v>
      </c>
      <c r="C732" s="4">
        <v>1185732</v>
      </c>
      <c r="D732" s="5">
        <v>44059</v>
      </c>
      <c r="E732" s="4" t="s">
        <v>48</v>
      </c>
      <c r="F732" s="4" t="s">
        <v>49</v>
      </c>
      <c r="G732" s="4" t="s">
        <v>50</v>
      </c>
      <c r="H732" s="6" t="s">
        <v>22</v>
      </c>
      <c r="I732" s="7">
        <v>55.000000000000007</v>
      </c>
      <c r="J732" s="8">
        <v>750</v>
      </c>
      <c r="K732" s="9">
        <v>41250.000000000007</v>
      </c>
      <c r="L732" s="9">
        <v>14437.500000000002</v>
      </c>
      <c r="M732" s="10">
        <v>0.35</v>
      </c>
      <c r="N732" s="4" t="s">
        <v>18</v>
      </c>
      <c r="O732">
        <f t="shared" si="55"/>
        <v>2020</v>
      </c>
      <c r="P732" t="str">
        <f t="shared" si="56"/>
        <v>Aug</v>
      </c>
      <c r="Q732" t="str">
        <f t="shared" si="57"/>
        <v>Q3</v>
      </c>
      <c r="R732" t="str">
        <f t="shared" si="58"/>
        <v>Apparel</v>
      </c>
      <c r="S732" s="11">
        <f t="shared" si="59"/>
        <v>19.250000000000004</v>
      </c>
      <c r="T732" s="12"/>
    </row>
    <row r="733" spans="2:20" ht="14.25" customHeight="1" x14ac:dyDescent="0.35">
      <c r="B733" s="4" t="s">
        <v>14</v>
      </c>
      <c r="C733" s="4">
        <v>1185732</v>
      </c>
      <c r="D733" s="5">
        <v>44060</v>
      </c>
      <c r="E733" s="4" t="s">
        <v>48</v>
      </c>
      <c r="F733" s="4" t="s">
        <v>49</v>
      </c>
      <c r="G733" s="4" t="s">
        <v>50</v>
      </c>
      <c r="H733" s="6" t="s">
        <v>23</v>
      </c>
      <c r="I733" s="7">
        <v>45</v>
      </c>
      <c r="J733" s="8">
        <v>850</v>
      </c>
      <c r="K733" s="9">
        <v>38250</v>
      </c>
      <c r="L733" s="9">
        <v>19125</v>
      </c>
      <c r="M733" s="10">
        <v>0.5</v>
      </c>
      <c r="N733" s="4" t="s">
        <v>18</v>
      </c>
      <c r="O733">
        <f t="shared" si="55"/>
        <v>2020</v>
      </c>
      <c r="P733" t="str">
        <f t="shared" si="56"/>
        <v>Aug</v>
      </c>
      <c r="Q733" t="str">
        <f t="shared" si="57"/>
        <v>Q3</v>
      </c>
      <c r="R733" t="str">
        <f t="shared" si="58"/>
        <v>Apparel</v>
      </c>
      <c r="S733" s="11">
        <f t="shared" si="59"/>
        <v>22.5</v>
      </c>
      <c r="T733" s="12"/>
    </row>
    <row r="734" spans="2:20" ht="14.25" customHeight="1" x14ac:dyDescent="0.35">
      <c r="B734" s="4" t="s">
        <v>14</v>
      </c>
      <c r="C734" s="4">
        <v>1185732</v>
      </c>
      <c r="D734" s="5">
        <v>44061</v>
      </c>
      <c r="E734" s="4" t="s">
        <v>48</v>
      </c>
      <c r="F734" s="4" t="s">
        <v>49</v>
      </c>
      <c r="G734" s="4" t="s">
        <v>50</v>
      </c>
      <c r="H734" s="6" t="s">
        <v>17</v>
      </c>
      <c r="I734" s="7">
        <v>45</v>
      </c>
      <c r="J734" s="8">
        <v>1070</v>
      </c>
      <c r="K734" s="9">
        <v>48150</v>
      </c>
      <c r="L734" s="9">
        <v>21667.5</v>
      </c>
      <c r="M734" s="10">
        <v>0.45</v>
      </c>
      <c r="N734" s="4" t="s">
        <v>18</v>
      </c>
      <c r="O734">
        <f t="shared" si="55"/>
        <v>2020</v>
      </c>
      <c r="P734" t="str">
        <f t="shared" si="56"/>
        <v>Aug</v>
      </c>
      <c r="Q734" t="str">
        <f t="shared" si="57"/>
        <v>Q3</v>
      </c>
      <c r="R734" t="str">
        <f t="shared" si="58"/>
        <v>Footwear</v>
      </c>
      <c r="S734" s="11">
        <f t="shared" si="59"/>
        <v>20.25</v>
      </c>
      <c r="T734" s="12"/>
    </row>
    <row r="735" spans="2:20" ht="14.25" customHeight="1" x14ac:dyDescent="0.35">
      <c r="B735" s="4" t="s">
        <v>14</v>
      </c>
      <c r="C735" s="4">
        <v>1185732</v>
      </c>
      <c r="D735" s="5">
        <v>44062</v>
      </c>
      <c r="E735" s="4" t="s">
        <v>48</v>
      </c>
      <c r="F735" s="4" t="s">
        <v>49</v>
      </c>
      <c r="G735" s="4" t="s">
        <v>50</v>
      </c>
      <c r="H735" s="6" t="s">
        <v>19</v>
      </c>
      <c r="I735" s="7">
        <v>45</v>
      </c>
      <c r="J735" s="8">
        <v>750</v>
      </c>
      <c r="K735" s="9">
        <v>33750</v>
      </c>
      <c r="L735" s="9">
        <v>11812.5</v>
      </c>
      <c r="M735" s="10">
        <v>0.35</v>
      </c>
      <c r="N735" s="4" t="s">
        <v>18</v>
      </c>
      <c r="O735">
        <f t="shared" si="55"/>
        <v>2020</v>
      </c>
      <c r="P735" t="str">
        <f t="shared" si="56"/>
        <v>Aug</v>
      </c>
      <c r="Q735" t="str">
        <f t="shared" si="57"/>
        <v>Q3</v>
      </c>
      <c r="R735" t="str">
        <f t="shared" si="58"/>
        <v>Footwear</v>
      </c>
      <c r="S735" s="11">
        <f t="shared" si="59"/>
        <v>15.75</v>
      </c>
      <c r="T735" s="12"/>
    </row>
    <row r="736" spans="2:20" ht="14.25" customHeight="1" x14ac:dyDescent="0.35">
      <c r="B736" s="4" t="s">
        <v>14</v>
      </c>
      <c r="C736" s="4">
        <v>1185732</v>
      </c>
      <c r="D736" s="5">
        <v>44063</v>
      </c>
      <c r="E736" s="4" t="s">
        <v>48</v>
      </c>
      <c r="F736" s="4" t="s">
        <v>49</v>
      </c>
      <c r="G736" s="4" t="s">
        <v>50</v>
      </c>
      <c r="H736" s="6" t="s">
        <v>20</v>
      </c>
      <c r="I736" s="7">
        <v>35</v>
      </c>
      <c r="J736" s="8">
        <v>775</v>
      </c>
      <c r="K736" s="9">
        <v>27125</v>
      </c>
      <c r="L736" s="9">
        <v>6781.25</v>
      </c>
      <c r="M736" s="10">
        <v>0.25</v>
      </c>
      <c r="N736" s="4" t="s">
        <v>18</v>
      </c>
      <c r="O736">
        <f t="shared" si="55"/>
        <v>2020</v>
      </c>
      <c r="P736" t="str">
        <f t="shared" si="56"/>
        <v>Aug</v>
      </c>
      <c r="Q736" t="str">
        <f t="shared" si="57"/>
        <v>Q3</v>
      </c>
      <c r="R736" t="str">
        <f t="shared" si="58"/>
        <v>Footwear</v>
      </c>
      <c r="S736" s="11">
        <f t="shared" si="59"/>
        <v>8.75</v>
      </c>
      <c r="T736" s="12"/>
    </row>
    <row r="737" spans="2:20" ht="14.25" customHeight="1" x14ac:dyDescent="0.35">
      <c r="B737" s="4" t="s">
        <v>14</v>
      </c>
      <c r="C737" s="4">
        <v>1185732</v>
      </c>
      <c r="D737" s="5">
        <v>44064</v>
      </c>
      <c r="E737" s="4" t="s">
        <v>48</v>
      </c>
      <c r="F737" s="4" t="s">
        <v>49</v>
      </c>
      <c r="G737" s="4" t="s">
        <v>50</v>
      </c>
      <c r="H737" s="6" t="s">
        <v>21</v>
      </c>
      <c r="I737" s="7">
        <v>40</v>
      </c>
      <c r="J737" s="8">
        <v>625</v>
      </c>
      <c r="K737" s="9">
        <v>25000</v>
      </c>
      <c r="L737" s="9">
        <v>7500</v>
      </c>
      <c r="M737" s="10">
        <v>0.3</v>
      </c>
      <c r="N737" s="4" t="s">
        <v>18</v>
      </c>
      <c r="O737">
        <f t="shared" si="55"/>
        <v>2020</v>
      </c>
      <c r="P737" t="str">
        <f t="shared" si="56"/>
        <v>Aug</v>
      </c>
      <c r="Q737" t="str">
        <f t="shared" si="57"/>
        <v>Q3</v>
      </c>
      <c r="R737" t="str">
        <f t="shared" si="58"/>
        <v>Footwear</v>
      </c>
      <c r="S737" s="11">
        <f t="shared" si="59"/>
        <v>12</v>
      </c>
      <c r="T737" s="12"/>
    </row>
    <row r="738" spans="2:20" ht="14.25" customHeight="1" x14ac:dyDescent="0.35">
      <c r="B738" s="4" t="s">
        <v>14</v>
      </c>
      <c r="C738" s="4">
        <v>1185732</v>
      </c>
      <c r="D738" s="5">
        <v>44065</v>
      </c>
      <c r="E738" s="4" t="s">
        <v>48</v>
      </c>
      <c r="F738" s="4" t="s">
        <v>49</v>
      </c>
      <c r="G738" s="4" t="s">
        <v>50</v>
      </c>
      <c r="H738" s="6" t="s">
        <v>22</v>
      </c>
      <c r="I738" s="7">
        <v>55.000000000000007</v>
      </c>
      <c r="J738" s="8">
        <v>675</v>
      </c>
      <c r="K738" s="9">
        <v>37125.000000000007</v>
      </c>
      <c r="L738" s="9">
        <v>12993.750000000002</v>
      </c>
      <c r="M738" s="10">
        <v>0.35</v>
      </c>
      <c r="N738" s="4" t="s">
        <v>18</v>
      </c>
      <c r="O738">
        <f t="shared" si="55"/>
        <v>2020</v>
      </c>
      <c r="P738" t="str">
        <f t="shared" si="56"/>
        <v>Aug</v>
      </c>
      <c r="Q738" t="str">
        <f t="shared" si="57"/>
        <v>Q3</v>
      </c>
      <c r="R738" t="str">
        <f t="shared" si="58"/>
        <v>Apparel</v>
      </c>
      <c r="S738" s="11">
        <f t="shared" si="59"/>
        <v>19.250000000000004</v>
      </c>
      <c r="T738" s="12"/>
    </row>
    <row r="739" spans="2:20" ht="14.25" customHeight="1" x14ac:dyDescent="0.35">
      <c r="B739" s="4" t="s">
        <v>14</v>
      </c>
      <c r="C739" s="4">
        <v>1185732</v>
      </c>
      <c r="D739" s="5">
        <v>44066</v>
      </c>
      <c r="E739" s="4" t="s">
        <v>48</v>
      </c>
      <c r="F739" s="4" t="s">
        <v>49</v>
      </c>
      <c r="G739" s="4" t="s">
        <v>50</v>
      </c>
      <c r="H739" s="6" t="s">
        <v>23</v>
      </c>
      <c r="I739" s="7">
        <v>45</v>
      </c>
      <c r="J739" s="8">
        <v>775</v>
      </c>
      <c r="K739" s="9">
        <v>34875</v>
      </c>
      <c r="L739" s="9">
        <v>17437.5</v>
      </c>
      <c r="M739" s="10">
        <v>0.5</v>
      </c>
      <c r="N739" s="4" t="s">
        <v>18</v>
      </c>
      <c r="O739">
        <f t="shared" si="55"/>
        <v>2020</v>
      </c>
      <c r="P739" t="str">
        <f t="shared" si="56"/>
        <v>Aug</v>
      </c>
      <c r="Q739" t="str">
        <f t="shared" si="57"/>
        <v>Q3</v>
      </c>
      <c r="R739" t="str">
        <f t="shared" si="58"/>
        <v>Apparel</v>
      </c>
      <c r="S739" s="11">
        <f t="shared" si="59"/>
        <v>22.5</v>
      </c>
      <c r="T739" s="12"/>
    </row>
    <row r="740" spans="2:20" ht="14.25" customHeight="1" x14ac:dyDescent="0.35">
      <c r="B740" s="4" t="s">
        <v>14</v>
      </c>
      <c r="C740" s="4">
        <v>1185732</v>
      </c>
      <c r="D740" s="5">
        <v>43945</v>
      </c>
      <c r="E740" s="4" t="s">
        <v>48</v>
      </c>
      <c r="F740" s="4" t="s">
        <v>49</v>
      </c>
      <c r="G740" s="4" t="s">
        <v>50</v>
      </c>
      <c r="H740" s="6" t="s">
        <v>17</v>
      </c>
      <c r="I740" s="7">
        <v>45</v>
      </c>
      <c r="J740" s="8">
        <v>1025</v>
      </c>
      <c r="K740" s="9">
        <v>46125</v>
      </c>
      <c r="L740" s="9">
        <v>20756.25</v>
      </c>
      <c r="M740" s="10">
        <v>0.45</v>
      </c>
      <c r="N740" s="4" t="s">
        <v>18</v>
      </c>
      <c r="O740">
        <f t="shared" si="55"/>
        <v>2020</v>
      </c>
      <c r="P740" t="str">
        <f t="shared" si="56"/>
        <v>Apr</v>
      </c>
      <c r="Q740" t="str">
        <f t="shared" si="57"/>
        <v>Q2</v>
      </c>
      <c r="R740" t="str">
        <f t="shared" si="58"/>
        <v>Footwear</v>
      </c>
      <c r="S740" s="11">
        <f t="shared" si="59"/>
        <v>20.25</v>
      </c>
      <c r="T740" s="12"/>
    </row>
    <row r="741" spans="2:20" ht="14.25" customHeight="1" x14ac:dyDescent="0.35">
      <c r="B741" s="4" t="s">
        <v>14</v>
      </c>
      <c r="C741" s="4">
        <v>1185732</v>
      </c>
      <c r="D741" s="5">
        <v>43945</v>
      </c>
      <c r="E741" s="4" t="s">
        <v>48</v>
      </c>
      <c r="F741" s="4" t="s">
        <v>49</v>
      </c>
      <c r="G741" s="4" t="s">
        <v>50</v>
      </c>
      <c r="H741" s="6" t="s">
        <v>19</v>
      </c>
      <c r="I741" s="7">
        <v>45</v>
      </c>
      <c r="J741" s="8">
        <v>725</v>
      </c>
      <c r="K741" s="9">
        <v>32625</v>
      </c>
      <c r="L741" s="9">
        <v>11418.75</v>
      </c>
      <c r="M741" s="10">
        <v>0.35</v>
      </c>
      <c r="N741" s="4" t="s">
        <v>18</v>
      </c>
      <c r="O741">
        <f t="shared" si="55"/>
        <v>2020</v>
      </c>
      <c r="P741" t="str">
        <f t="shared" si="56"/>
        <v>Apr</v>
      </c>
      <c r="Q741" t="str">
        <f t="shared" si="57"/>
        <v>Q2</v>
      </c>
      <c r="R741" t="str">
        <f t="shared" si="58"/>
        <v>Footwear</v>
      </c>
      <c r="S741" s="11">
        <f t="shared" si="59"/>
        <v>15.75</v>
      </c>
      <c r="T741" s="12"/>
    </row>
    <row r="742" spans="2:20" ht="14.25" customHeight="1" x14ac:dyDescent="0.35">
      <c r="B742" s="4" t="s">
        <v>30</v>
      </c>
      <c r="C742" s="4">
        <v>1185732</v>
      </c>
      <c r="D742" s="5">
        <v>43945</v>
      </c>
      <c r="E742" s="4" t="s">
        <v>48</v>
      </c>
      <c r="F742" s="4" t="s">
        <v>49</v>
      </c>
      <c r="G742" s="4" t="s">
        <v>50</v>
      </c>
      <c r="H742" s="6" t="s">
        <v>20</v>
      </c>
      <c r="I742" s="7">
        <v>35</v>
      </c>
      <c r="J742" s="8">
        <v>725</v>
      </c>
      <c r="K742" s="9">
        <v>25375</v>
      </c>
      <c r="L742" s="9">
        <v>6343.75</v>
      </c>
      <c r="M742" s="10">
        <v>0.25</v>
      </c>
      <c r="N742" s="4" t="s">
        <v>18</v>
      </c>
      <c r="O742">
        <f t="shared" si="55"/>
        <v>2020</v>
      </c>
      <c r="P742" t="str">
        <f t="shared" si="56"/>
        <v>Apr</v>
      </c>
      <c r="Q742" t="str">
        <f t="shared" si="57"/>
        <v>Q2</v>
      </c>
      <c r="R742" t="str">
        <f t="shared" si="58"/>
        <v>Footwear</v>
      </c>
      <c r="S742" s="11">
        <f t="shared" si="59"/>
        <v>8.75</v>
      </c>
      <c r="T742" s="12"/>
    </row>
    <row r="743" spans="2:20" ht="14.25" customHeight="1" x14ac:dyDescent="0.35">
      <c r="B743" s="4" t="s">
        <v>30</v>
      </c>
      <c r="C743" s="4">
        <v>1185732</v>
      </c>
      <c r="D743" s="5">
        <v>43945</v>
      </c>
      <c r="E743" s="4" t="s">
        <v>48</v>
      </c>
      <c r="F743" s="4" t="s">
        <v>49</v>
      </c>
      <c r="G743" s="4" t="s">
        <v>50</v>
      </c>
      <c r="H743" s="6" t="s">
        <v>21</v>
      </c>
      <c r="I743" s="7">
        <v>40</v>
      </c>
      <c r="J743" s="8">
        <v>650</v>
      </c>
      <c r="K743" s="9">
        <v>26000</v>
      </c>
      <c r="L743" s="9">
        <v>7800</v>
      </c>
      <c r="M743" s="10">
        <v>0.3</v>
      </c>
      <c r="N743" s="4" t="s">
        <v>18</v>
      </c>
      <c r="O743">
        <f t="shared" si="55"/>
        <v>2020</v>
      </c>
      <c r="P743" t="str">
        <f t="shared" si="56"/>
        <v>Apr</v>
      </c>
      <c r="Q743" t="str">
        <f t="shared" si="57"/>
        <v>Q2</v>
      </c>
      <c r="R743" t="str">
        <f t="shared" si="58"/>
        <v>Footwear</v>
      </c>
      <c r="S743" s="11">
        <f t="shared" si="59"/>
        <v>12</v>
      </c>
      <c r="T743" s="12"/>
    </row>
    <row r="744" spans="2:20" ht="14.25" customHeight="1" x14ac:dyDescent="0.35">
      <c r="B744" s="4" t="s">
        <v>30</v>
      </c>
      <c r="C744" s="4">
        <v>1185732</v>
      </c>
      <c r="D744" s="5">
        <v>43945</v>
      </c>
      <c r="E744" s="4" t="s">
        <v>48</v>
      </c>
      <c r="F744" s="4" t="s">
        <v>49</v>
      </c>
      <c r="G744" s="4" t="s">
        <v>50</v>
      </c>
      <c r="H744" s="6" t="s">
        <v>22</v>
      </c>
      <c r="I744" s="7">
        <v>55.000000000000007</v>
      </c>
      <c r="J744" s="8">
        <v>675</v>
      </c>
      <c r="K744" s="9">
        <v>37125.000000000007</v>
      </c>
      <c r="L744" s="9">
        <v>12993.750000000002</v>
      </c>
      <c r="M744" s="10">
        <v>0.35</v>
      </c>
      <c r="N744" s="4" t="s">
        <v>18</v>
      </c>
      <c r="O744">
        <f t="shared" si="55"/>
        <v>2020</v>
      </c>
      <c r="P744" t="str">
        <f t="shared" si="56"/>
        <v>Apr</v>
      </c>
      <c r="Q744" t="str">
        <f t="shared" si="57"/>
        <v>Q2</v>
      </c>
      <c r="R744" t="str">
        <f t="shared" si="58"/>
        <v>Apparel</v>
      </c>
      <c r="S744" s="11">
        <f t="shared" si="59"/>
        <v>19.250000000000004</v>
      </c>
      <c r="T744" s="12"/>
    </row>
    <row r="745" spans="2:20" ht="14.25" customHeight="1" x14ac:dyDescent="0.35">
      <c r="B745" s="4" t="s">
        <v>30</v>
      </c>
      <c r="C745" s="4">
        <v>1185732</v>
      </c>
      <c r="D745" s="5">
        <v>43945</v>
      </c>
      <c r="E745" s="4" t="s">
        <v>48</v>
      </c>
      <c r="F745" s="4" t="s">
        <v>49</v>
      </c>
      <c r="G745" s="4" t="s">
        <v>50</v>
      </c>
      <c r="H745" s="6" t="s">
        <v>23</v>
      </c>
      <c r="I745" s="7">
        <v>45</v>
      </c>
      <c r="J745" s="8">
        <v>800</v>
      </c>
      <c r="K745" s="9">
        <v>36000</v>
      </c>
      <c r="L745" s="9">
        <v>18000</v>
      </c>
      <c r="M745" s="10">
        <v>0.5</v>
      </c>
      <c r="N745" s="4" t="s">
        <v>18</v>
      </c>
      <c r="O745">
        <f t="shared" si="55"/>
        <v>2020</v>
      </c>
      <c r="P745" t="str">
        <f t="shared" si="56"/>
        <v>Apr</v>
      </c>
      <c r="Q745" t="str">
        <f t="shared" si="57"/>
        <v>Q2</v>
      </c>
      <c r="R745" t="str">
        <f t="shared" si="58"/>
        <v>Apparel</v>
      </c>
      <c r="S745" s="11">
        <f t="shared" si="59"/>
        <v>22.5</v>
      </c>
      <c r="T745" s="12"/>
    </row>
    <row r="746" spans="2:20" ht="14.25" customHeight="1" x14ac:dyDescent="0.35">
      <c r="B746" s="4" t="s">
        <v>30</v>
      </c>
      <c r="C746" s="4">
        <v>1185732</v>
      </c>
      <c r="D746" s="5">
        <v>43945</v>
      </c>
      <c r="E746" s="4" t="s">
        <v>48</v>
      </c>
      <c r="F746" s="4" t="s">
        <v>49</v>
      </c>
      <c r="G746" s="4" t="s">
        <v>50</v>
      </c>
      <c r="H746" s="6" t="s">
        <v>17</v>
      </c>
      <c r="I746" s="7">
        <v>55.000000000000007</v>
      </c>
      <c r="J746" s="8">
        <v>1070</v>
      </c>
      <c r="K746" s="9">
        <v>58850.000000000007</v>
      </c>
      <c r="L746" s="9">
        <v>26482.500000000004</v>
      </c>
      <c r="M746" s="10">
        <v>0.45</v>
      </c>
      <c r="N746" s="4" t="s">
        <v>18</v>
      </c>
      <c r="O746">
        <f t="shared" si="55"/>
        <v>2020</v>
      </c>
      <c r="P746" t="str">
        <f t="shared" si="56"/>
        <v>Apr</v>
      </c>
      <c r="Q746" t="str">
        <f t="shared" si="57"/>
        <v>Q2</v>
      </c>
      <c r="R746" t="str">
        <f t="shared" si="58"/>
        <v>Footwear</v>
      </c>
      <c r="S746" s="11">
        <f t="shared" si="59"/>
        <v>24.750000000000004</v>
      </c>
      <c r="T746" s="12"/>
    </row>
    <row r="747" spans="2:20" ht="14.25" customHeight="1" x14ac:dyDescent="0.35">
      <c r="B747" s="4" t="s">
        <v>30</v>
      </c>
      <c r="C747" s="4">
        <v>1185732</v>
      </c>
      <c r="D747" s="5">
        <v>43945</v>
      </c>
      <c r="E747" s="4" t="s">
        <v>48</v>
      </c>
      <c r="F747" s="4" t="s">
        <v>49</v>
      </c>
      <c r="G747" s="4" t="s">
        <v>50</v>
      </c>
      <c r="H747" s="6" t="s">
        <v>19</v>
      </c>
      <c r="I747" s="7">
        <v>55.000000000000007</v>
      </c>
      <c r="J747" s="8">
        <v>775</v>
      </c>
      <c r="K747" s="9">
        <v>42625.000000000007</v>
      </c>
      <c r="L747" s="9">
        <v>14918.750000000002</v>
      </c>
      <c r="M747" s="10">
        <v>0.35</v>
      </c>
      <c r="N747" s="4" t="s">
        <v>18</v>
      </c>
      <c r="O747">
        <f t="shared" si="55"/>
        <v>2020</v>
      </c>
      <c r="P747" t="str">
        <f t="shared" si="56"/>
        <v>Apr</v>
      </c>
      <c r="Q747" t="str">
        <f t="shared" si="57"/>
        <v>Q2</v>
      </c>
      <c r="R747" t="str">
        <f t="shared" si="58"/>
        <v>Footwear</v>
      </c>
      <c r="S747" s="11">
        <f t="shared" si="59"/>
        <v>19.250000000000004</v>
      </c>
      <c r="T747" s="12"/>
    </row>
    <row r="748" spans="2:20" ht="14.25" customHeight="1" x14ac:dyDescent="0.35">
      <c r="B748" s="4" t="s">
        <v>30</v>
      </c>
      <c r="C748" s="4">
        <v>1185732</v>
      </c>
      <c r="D748" s="5">
        <v>43945</v>
      </c>
      <c r="E748" s="4" t="s">
        <v>48</v>
      </c>
      <c r="F748" s="4" t="s">
        <v>49</v>
      </c>
      <c r="G748" s="4" t="s">
        <v>50</v>
      </c>
      <c r="H748" s="6" t="s">
        <v>20</v>
      </c>
      <c r="I748" s="7">
        <v>50</v>
      </c>
      <c r="J748" s="8">
        <v>750</v>
      </c>
      <c r="K748" s="9">
        <v>37500</v>
      </c>
      <c r="L748" s="9">
        <v>9375</v>
      </c>
      <c r="M748" s="10">
        <v>0.25</v>
      </c>
      <c r="N748" s="4" t="s">
        <v>18</v>
      </c>
      <c r="O748">
        <f t="shared" si="55"/>
        <v>2020</v>
      </c>
      <c r="P748" t="str">
        <f t="shared" si="56"/>
        <v>Apr</v>
      </c>
      <c r="Q748" t="str">
        <f t="shared" si="57"/>
        <v>Q2</v>
      </c>
      <c r="R748" t="str">
        <f t="shared" si="58"/>
        <v>Footwear</v>
      </c>
      <c r="S748" s="11">
        <f t="shared" si="59"/>
        <v>12.5</v>
      </c>
      <c r="T748" s="12"/>
    </row>
    <row r="749" spans="2:20" ht="14.25" customHeight="1" x14ac:dyDescent="0.35">
      <c r="B749" s="4" t="s">
        <v>30</v>
      </c>
      <c r="C749" s="4">
        <v>1185732</v>
      </c>
      <c r="D749" s="5">
        <v>43945</v>
      </c>
      <c r="E749" s="4" t="s">
        <v>48</v>
      </c>
      <c r="F749" s="4" t="s">
        <v>49</v>
      </c>
      <c r="G749" s="4" t="s">
        <v>50</v>
      </c>
      <c r="H749" s="6" t="s">
        <v>21</v>
      </c>
      <c r="I749" s="7">
        <v>50</v>
      </c>
      <c r="J749" s="8">
        <v>700</v>
      </c>
      <c r="K749" s="9">
        <v>35000</v>
      </c>
      <c r="L749" s="9">
        <v>10500</v>
      </c>
      <c r="M749" s="10">
        <v>0.3</v>
      </c>
      <c r="N749" s="4" t="s">
        <v>18</v>
      </c>
      <c r="O749">
        <f t="shared" si="55"/>
        <v>2020</v>
      </c>
      <c r="P749" t="str">
        <f t="shared" si="56"/>
        <v>Apr</v>
      </c>
      <c r="Q749" t="str">
        <f t="shared" si="57"/>
        <v>Q2</v>
      </c>
      <c r="R749" t="str">
        <f t="shared" si="58"/>
        <v>Footwear</v>
      </c>
      <c r="S749" s="11">
        <f t="shared" si="59"/>
        <v>15</v>
      </c>
      <c r="T749" s="12"/>
    </row>
    <row r="750" spans="2:20" ht="14.25" customHeight="1" x14ac:dyDescent="0.35">
      <c r="B750" s="4" t="s">
        <v>30</v>
      </c>
      <c r="C750" s="4">
        <v>1185732</v>
      </c>
      <c r="D750" s="5">
        <v>43945</v>
      </c>
      <c r="E750" s="4" t="s">
        <v>48</v>
      </c>
      <c r="F750" s="4" t="s">
        <v>49</v>
      </c>
      <c r="G750" s="4" t="s">
        <v>50</v>
      </c>
      <c r="H750" s="6" t="s">
        <v>22</v>
      </c>
      <c r="I750" s="7">
        <v>60</v>
      </c>
      <c r="J750" s="8">
        <v>725</v>
      </c>
      <c r="K750" s="9">
        <v>43500</v>
      </c>
      <c r="L750" s="9">
        <v>15224.999999999998</v>
      </c>
      <c r="M750" s="10">
        <v>0.35</v>
      </c>
      <c r="N750" s="4" t="s">
        <v>18</v>
      </c>
      <c r="O750">
        <f t="shared" si="55"/>
        <v>2020</v>
      </c>
      <c r="P750" t="str">
        <f t="shared" si="56"/>
        <v>Apr</v>
      </c>
      <c r="Q750" t="str">
        <f t="shared" si="57"/>
        <v>Q2</v>
      </c>
      <c r="R750" t="str">
        <f t="shared" si="58"/>
        <v>Apparel</v>
      </c>
      <c r="S750" s="11">
        <f t="shared" si="59"/>
        <v>20.999999999999996</v>
      </c>
      <c r="T750" s="12"/>
    </row>
    <row r="751" spans="2:20" ht="14.25" customHeight="1" x14ac:dyDescent="0.35">
      <c r="B751" s="4" t="s">
        <v>30</v>
      </c>
      <c r="C751" s="4">
        <v>1185732</v>
      </c>
      <c r="D751" s="5">
        <v>43945</v>
      </c>
      <c r="E751" s="4" t="s">
        <v>48</v>
      </c>
      <c r="F751" s="4" t="s">
        <v>49</v>
      </c>
      <c r="G751" s="4" t="s">
        <v>50</v>
      </c>
      <c r="H751" s="6" t="s">
        <v>23</v>
      </c>
      <c r="I751" s="7">
        <v>65</v>
      </c>
      <c r="J751" s="8">
        <v>825</v>
      </c>
      <c r="K751" s="9">
        <v>53625</v>
      </c>
      <c r="L751" s="9">
        <v>26812.5</v>
      </c>
      <c r="M751" s="10">
        <v>0.5</v>
      </c>
      <c r="N751" s="4" t="s">
        <v>18</v>
      </c>
      <c r="O751">
        <f t="shared" si="55"/>
        <v>2020</v>
      </c>
      <c r="P751" t="str">
        <f t="shared" si="56"/>
        <v>Apr</v>
      </c>
      <c r="Q751" t="str">
        <f t="shared" si="57"/>
        <v>Q2</v>
      </c>
      <c r="R751" t="str">
        <f t="shared" si="58"/>
        <v>Apparel</v>
      </c>
      <c r="S751" s="11">
        <f t="shared" si="59"/>
        <v>32.5</v>
      </c>
      <c r="T751" s="12"/>
    </row>
    <row r="752" spans="2:20" ht="14.25" customHeight="1" x14ac:dyDescent="0.35">
      <c r="B752" s="4" t="s">
        <v>30</v>
      </c>
      <c r="C752" s="4">
        <v>1185732</v>
      </c>
      <c r="D752" s="5">
        <v>43945</v>
      </c>
      <c r="E752" s="4" t="s">
        <v>48</v>
      </c>
      <c r="F752" s="4" t="s">
        <v>49</v>
      </c>
      <c r="G752" s="4" t="s">
        <v>50</v>
      </c>
      <c r="H752" s="6" t="s">
        <v>17</v>
      </c>
      <c r="I752" s="7">
        <v>60</v>
      </c>
      <c r="J752" s="8">
        <v>1075</v>
      </c>
      <c r="K752" s="9">
        <v>64500</v>
      </c>
      <c r="L752" s="9">
        <v>29025</v>
      </c>
      <c r="M752" s="10">
        <v>0.45</v>
      </c>
      <c r="N752" s="4" t="s">
        <v>18</v>
      </c>
      <c r="O752">
        <f t="shared" si="55"/>
        <v>2020</v>
      </c>
      <c r="P752" t="str">
        <f t="shared" si="56"/>
        <v>Apr</v>
      </c>
      <c r="Q752" t="str">
        <f t="shared" si="57"/>
        <v>Q2</v>
      </c>
      <c r="R752" t="str">
        <f t="shared" si="58"/>
        <v>Footwear</v>
      </c>
      <c r="S752" s="11">
        <f t="shared" si="59"/>
        <v>27</v>
      </c>
      <c r="T752" s="12"/>
    </row>
    <row r="753" spans="2:20" ht="14.25" customHeight="1" x14ac:dyDescent="0.35">
      <c r="B753" s="4" t="s">
        <v>30</v>
      </c>
      <c r="C753" s="4">
        <v>1185732</v>
      </c>
      <c r="D753" s="5">
        <v>43945</v>
      </c>
      <c r="E753" s="4" t="s">
        <v>48</v>
      </c>
      <c r="F753" s="4" t="s">
        <v>49</v>
      </c>
      <c r="G753" s="4" t="s">
        <v>50</v>
      </c>
      <c r="H753" s="6" t="s">
        <v>19</v>
      </c>
      <c r="I753" s="7">
        <v>55.000000000000007</v>
      </c>
      <c r="J753" s="8">
        <v>825</v>
      </c>
      <c r="K753" s="9">
        <v>45375.000000000007</v>
      </c>
      <c r="L753" s="9">
        <v>15881.250000000002</v>
      </c>
      <c r="M753" s="10">
        <v>0.35</v>
      </c>
      <c r="N753" s="4" t="s">
        <v>18</v>
      </c>
      <c r="O753">
        <f t="shared" si="55"/>
        <v>2020</v>
      </c>
      <c r="P753" t="str">
        <f t="shared" si="56"/>
        <v>Apr</v>
      </c>
      <c r="Q753" t="str">
        <f t="shared" si="57"/>
        <v>Q2</v>
      </c>
      <c r="R753" t="str">
        <f t="shared" si="58"/>
        <v>Footwear</v>
      </c>
      <c r="S753" s="11">
        <f t="shared" si="59"/>
        <v>19.250000000000004</v>
      </c>
      <c r="T753" s="12"/>
    </row>
    <row r="754" spans="2:20" ht="14.25" customHeight="1" x14ac:dyDescent="0.35">
      <c r="B754" s="4" t="s">
        <v>30</v>
      </c>
      <c r="C754" s="4">
        <v>1185732</v>
      </c>
      <c r="D754" s="5">
        <v>44081</v>
      </c>
      <c r="E754" s="4" t="s">
        <v>48</v>
      </c>
      <c r="F754" s="4" t="s">
        <v>49</v>
      </c>
      <c r="G754" s="4" t="s">
        <v>50</v>
      </c>
      <c r="H754" s="6" t="s">
        <v>20</v>
      </c>
      <c r="I754" s="7">
        <v>50</v>
      </c>
      <c r="J754" s="8">
        <v>800</v>
      </c>
      <c r="K754" s="9">
        <v>40000</v>
      </c>
      <c r="L754" s="9">
        <v>10000</v>
      </c>
      <c r="M754" s="10">
        <v>0.25</v>
      </c>
      <c r="N754" s="4" t="s">
        <v>18</v>
      </c>
      <c r="O754">
        <f t="shared" si="55"/>
        <v>2020</v>
      </c>
      <c r="P754" t="str">
        <f t="shared" si="56"/>
        <v>Sep</v>
      </c>
      <c r="Q754" t="str">
        <f t="shared" si="57"/>
        <v>Q3</v>
      </c>
      <c r="R754" t="str">
        <f t="shared" si="58"/>
        <v>Footwear</v>
      </c>
      <c r="S754" s="11">
        <f t="shared" si="59"/>
        <v>12.5</v>
      </c>
      <c r="T754" s="12"/>
    </row>
    <row r="755" spans="2:20" ht="14.25" customHeight="1" x14ac:dyDescent="0.35">
      <c r="B755" s="4" t="s">
        <v>30</v>
      </c>
      <c r="C755" s="4">
        <v>1185732</v>
      </c>
      <c r="D755" s="5">
        <v>44082</v>
      </c>
      <c r="E755" s="4" t="s">
        <v>48</v>
      </c>
      <c r="F755" s="4" t="s">
        <v>49</v>
      </c>
      <c r="G755" s="4" t="s">
        <v>50</v>
      </c>
      <c r="H755" s="6" t="s">
        <v>21</v>
      </c>
      <c r="I755" s="7">
        <v>50</v>
      </c>
      <c r="J755" s="8">
        <v>775</v>
      </c>
      <c r="K755" s="9">
        <v>38750</v>
      </c>
      <c r="L755" s="9">
        <v>11625</v>
      </c>
      <c r="M755" s="10">
        <v>0.3</v>
      </c>
      <c r="N755" s="4" t="s">
        <v>18</v>
      </c>
      <c r="O755">
        <f t="shared" si="55"/>
        <v>2020</v>
      </c>
      <c r="P755" t="str">
        <f t="shared" si="56"/>
        <v>Sep</v>
      </c>
      <c r="Q755" t="str">
        <f t="shared" si="57"/>
        <v>Q3</v>
      </c>
      <c r="R755" t="str">
        <f t="shared" si="58"/>
        <v>Footwear</v>
      </c>
      <c r="S755" s="11">
        <f t="shared" si="59"/>
        <v>15</v>
      </c>
      <c r="T755" s="12"/>
    </row>
    <row r="756" spans="2:20" ht="14.25" customHeight="1" x14ac:dyDescent="0.35">
      <c r="B756" s="4" t="s">
        <v>30</v>
      </c>
      <c r="C756" s="4">
        <v>1185732</v>
      </c>
      <c r="D756" s="5">
        <v>44083</v>
      </c>
      <c r="E756" s="4" t="s">
        <v>48</v>
      </c>
      <c r="F756" s="4" t="s">
        <v>49</v>
      </c>
      <c r="G756" s="4" t="s">
        <v>50</v>
      </c>
      <c r="H756" s="6" t="s">
        <v>22</v>
      </c>
      <c r="I756" s="7">
        <v>65</v>
      </c>
      <c r="J756" s="8">
        <v>775</v>
      </c>
      <c r="K756" s="9">
        <v>50375</v>
      </c>
      <c r="L756" s="9">
        <v>17631.25</v>
      </c>
      <c r="M756" s="10">
        <v>0.35</v>
      </c>
      <c r="N756" s="4" t="s">
        <v>18</v>
      </c>
      <c r="O756">
        <f t="shared" si="55"/>
        <v>2020</v>
      </c>
      <c r="P756" t="str">
        <f t="shared" si="56"/>
        <v>Sep</v>
      </c>
      <c r="Q756" t="str">
        <f t="shared" si="57"/>
        <v>Q3</v>
      </c>
      <c r="R756" t="str">
        <f t="shared" si="58"/>
        <v>Apparel</v>
      </c>
      <c r="S756" s="11">
        <f t="shared" si="59"/>
        <v>22.75</v>
      </c>
      <c r="T756" s="12"/>
    </row>
    <row r="757" spans="2:20" ht="14.25" customHeight="1" x14ac:dyDescent="0.35">
      <c r="B757" s="4" t="s">
        <v>30</v>
      </c>
      <c r="C757" s="4">
        <v>1185732</v>
      </c>
      <c r="D757" s="5">
        <v>44084</v>
      </c>
      <c r="E757" s="4" t="s">
        <v>48</v>
      </c>
      <c r="F757" s="4" t="s">
        <v>49</v>
      </c>
      <c r="G757" s="4" t="s">
        <v>50</v>
      </c>
      <c r="H757" s="6" t="s">
        <v>23</v>
      </c>
      <c r="I757" s="7">
        <v>70</v>
      </c>
      <c r="J757" s="8">
        <v>925</v>
      </c>
      <c r="K757" s="9">
        <v>64750</v>
      </c>
      <c r="L757" s="9">
        <v>32375</v>
      </c>
      <c r="M757" s="10">
        <v>0.5</v>
      </c>
      <c r="N757" s="4" t="s">
        <v>18</v>
      </c>
      <c r="O757">
        <f t="shared" si="55"/>
        <v>2020</v>
      </c>
      <c r="P757" t="str">
        <f t="shared" si="56"/>
        <v>Sep</v>
      </c>
      <c r="Q757" t="str">
        <f t="shared" si="57"/>
        <v>Q3</v>
      </c>
      <c r="R757" t="str">
        <f t="shared" si="58"/>
        <v>Apparel</v>
      </c>
      <c r="S757" s="11">
        <f t="shared" si="59"/>
        <v>35</v>
      </c>
      <c r="T757" s="12"/>
    </row>
    <row r="758" spans="2:20" ht="14.25" customHeight="1" x14ac:dyDescent="0.35">
      <c r="B758" s="4" t="s">
        <v>30</v>
      </c>
      <c r="C758" s="4">
        <v>1185732</v>
      </c>
      <c r="D758" s="5">
        <v>44085</v>
      </c>
      <c r="E758" s="4" t="s">
        <v>48</v>
      </c>
      <c r="F758" s="4" t="s">
        <v>49</v>
      </c>
      <c r="G758" s="4" t="s">
        <v>50</v>
      </c>
      <c r="H758" s="6" t="s">
        <v>17</v>
      </c>
      <c r="I758" s="7">
        <v>65</v>
      </c>
      <c r="J758" s="8">
        <v>1150</v>
      </c>
      <c r="K758" s="9">
        <v>74750</v>
      </c>
      <c r="L758" s="9">
        <v>33637.5</v>
      </c>
      <c r="M758" s="10">
        <v>0.45</v>
      </c>
      <c r="N758" s="4" t="s">
        <v>18</v>
      </c>
      <c r="O758">
        <f t="shared" si="55"/>
        <v>2020</v>
      </c>
      <c r="P758" t="str">
        <f t="shared" si="56"/>
        <v>Sep</v>
      </c>
      <c r="Q758" t="str">
        <f t="shared" si="57"/>
        <v>Q3</v>
      </c>
      <c r="R758" t="str">
        <f t="shared" si="58"/>
        <v>Footwear</v>
      </c>
      <c r="S758" s="11">
        <f t="shared" si="59"/>
        <v>29.25</v>
      </c>
      <c r="T758" s="12"/>
    </row>
    <row r="759" spans="2:20" ht="14.25" customHeight="1" x14ac:dyDescent="0.35">
      <c r="B759" s="4" t="s">
        <v>30</v>
      </c>
      <c r="C759" s="4">
        <v>1185732</v>
      </c>
      <c r="D759" s="5">
        <v>44086</v>
      </c>
      <c r="E759" s="4" t="s">
        <v>48</v>
      </c>
      <c r="F759" s="4" t="s">
        <v>49</v>
      </c>
      <c r="G759" s="4" t="s">
        <v>50</v>
      </c>
      <c r="H759" s="6" t="s">
        <v>19</v>
      </c>
      <c r="I759" s="7">
        <v>60.000000000000007</v>
      </c>
      <c r="J759" s="8">
        <v>900</v>
      </c>
      <c r="K759" s="9">
        <v>54000.000000000007</v>
      </c>
      <c r="L759" s="9">
        <v>18900</v>
      </c>
      <c r="M759" s="10">
        <v>0.35</v>
      </c>
      <c r="N759" s="4" t="s">
        <v>18</v>
      </c>
      <c r="O759">
        <f t="shared" si="55"/>
        <v>2020</v>
      </c>
      <c r="P759" t="str">
        <f t="shared" si="56"/>
        <v>Sep</v>
      </c>
      <c r="Q759" t="str">
        <f t="shared" si="57"/>
        <v>Q3</v>
      </c>
      <c r="R759" t="str">
        <f t="shared" si="58"/>
        <v>Footwear</v>
      </c>
      <c r="S759" s="11">
        <f t="shared" si="59"/>
        <v>21</v>
      </c>
      <c r="T759" s="12"/>
    </row>
    <row r="760" spans="2:20" ht="14.25" customHeight="1" x14ac:dyDescent="0.35">
      <c r="B760" s="4" t="s">
        <v>30</v>
      </c>
      <c r="C760" s="4">
        <v>1185732</v>
      </c>
      <c r="D760" s="5">
        <v>44087</v>
      </c>
      <c r="E760" s="4" t="s">
        <v>48</v>
      </c>
      <c r="F760" s="4" t="s">
        <v>49</v>
      </c>
      <c r="G760" s="4" t="s">
        <v>50</v>
      </c>
      <c r="H760" s="6" t="s">
        <v>20</v>
      </c>
      <c r="I760" s="7">
        <v>55.000000000000007</v>
      </c>
      <c r="J760" s="8">
        <v>825</v>
      </c>
      <c r="K760" s="9">
        <v>45375.000000000007</v>
      </c>
      <c r="L760" s="9">
        <v>11343.750000000002</v>
      </c>
      <c r="M760" s="10">
        <v>0.25</v>
      </c>
      <c r="N760" s="4" t="s">
        <v>18</v>
      </c>
      <c r="O760">
        <f t="shared" si="55"/>
        <v>2020</v>
      </c>
      <c r="P760" t="str">
        <f t="shared" si="56"/>
        <v>Sep</v>
      </c>
      <c r="Q760" t="str">
        <f t="shared" si="57"/>
        <v>Q3</v>
      </c>
      <c r="R760" t="str">
        <f t="shared" si="58"/>
        <v>Footwear</v>
      </c>
      <c r="S760" s="11">
        <f t="shared" si="59"/>
        <v>13.750000000000002</v>
      </c>
      <c r="T760" s="12"/>
    </row>
    <row r="761" spans="2:20" ht="14.25" customHeight="1" x14ac:dyDescent="0.35">
      <c r="B761" s="4" t="s">
        <v>30</v>
      </c>
      <c r="C761" s="4">
        <v>1185732</v>
      </c>
      <c r="D761" s="5">
        <v>44088</v>
      </c>
      <c r="E761" s="4" t="s">
        <v>48</v>
      </c>
      <c r="F761" s="4" t="s">
        <v>49</v>
      </c>
      <c r="G761" s="4" t="s">
        <v>50</v>
      </c>
      <c r="H761" s="6" t="s">
        <v>21</v>
      </c>
      <c r="I761" s="7">
        <v>55.000000000000007</v>
      </c>
      <c r="J761" s="8">
        <v>775</v>
      </c>
      <c r="K761" s="9">
        <v>42625.000000000007</v>
      </c>
      <c r="L761" s="9">
        <v>12787.500000000002</v>
      </c>
      <c r="M761" s="10">
        <v>0.3</v>
      </c>
      <c r="N761" s="4" t="s">
        <v>18</v>
      </c>
      <c r="O761">
        <f t="shared" si="55"/>
        <v>2020</v>
      </c>
      <c r="P761" t="str">
        <f t="shared" si="56"/>
        <v>Sep</v>
      </c>
      <c r="Q761" t="str">
        <f t="shared" si="57"/>
        <v>Q3</v>
      </c>
      <c r="R761" t="str">
        <f t="shared" si="58"/>
        <v>Footwear</v>
      </c>
      <c r="S761" s="11">
        <f t="shared" si="59"/>
        <v>16.500000000000004</v>
      </c>
      <c r="T761" s="12"/>
    </row>
    <row r="762" spans="2:20" ht="14.25" customHeight="1" x14ac:dyDescent="0.35">
      <c r="B762" s="4" t="s">
        <v>30</v>
      </c>
      <c r="C762" s="4">
        <v>1185732</v>
      </c>
      <c r="D762" s="5">
        <v>44089</v>
      </c>
      <c r="E762" s="4" t="s">
        <v>48</v>
      </c>
      <c r="F762" s="4" t="s">
        <v>49</v>
      </c>
      <c r="G762" s="4" t="s">
        <v>50</v>
      </c>
      <c r="H762" s="6" t="s">
        <v>22</v>
      </c>
      <c r="I762" s="7">
        <v>65</v>
      </c>
      <c r="J762" s="8">
        <v>800</v>
      </c>
      <c r="K762" s="9">
        <v>52000</v>
      </c>
      <c r="L762" s="9">
        <v>18200</v>
      </c>
      <c r="M762" s="10">
        <v>0.35</v>
      </c>
      <c r="N762" s="4" t="s">
        <v>18</v>
      </c>
      <c r="O762">
        <f t="shared" si="55"/>
        <v>2020</v>
      </c>
      <c r="P762" t="str">
        <f t="shared" si="56"/>
        <v>Sep</v>
      </c>
      <c r="Q762" t="str">
        <f t="shared" si="57"/>
        <v>Q3</v>
      </c>
      <c r="R762" t="str">
        <f t="shared" si="58"/>
        <v>Apparel</v>
      </c>
      <c r="S762" s="11">
        <f t="shared" si="59"/>
        <v>22.75</v>
      </c>
      <c r="T762" s="12"/>
    </row>
    <row r="763" spans="2:20" ht="14.25" customHeight="1" x14ac:dyDescent="0.35">
      <c r="B763" s="4" t="s">
        <v>30</v>
      </c>
      <c r="C763" s="4">
        <v>1185732</v>
      </c>
      <c r="D763" s="5">
        <v>44090</v>
      </c>
      <c r="E763" s="4" t="s">
        <v>48</v>
      </c>
      <c r="F763" s="4" t="s">
        <v>49</v>
      </c>
      <c r="G763" s="4" t="s">
        <v>50</v>
      </c>
      <c r="H763" s="6" t="s">
        <v>23</v>
      </c>
      <c r="I763" s="7">
        <v>70</v>
      </c>
      <c r="J763" s="8">
        <v>975</v>
      </c>
      <c r="K763" s="9">
        <v>68250</v>
      </c>
      <c r="L763" s="9">
        <v>34125</v>
      </c>
      <c r="M763" s="10">
        <v>0.5</v>
      </c>
      <c r="N763" s="4" t="s">
        <v>18</v>
      </c>
      <c r="O763">
        <f t="shared" si="55"/>
        <v>2020</v>
      </c>
      <c r="P763" t="str">
        <f t="shared" si="56"/>
        <v>Sep</v>
      </c>
      <c r="Q763" t="str">
        <f t="shared" si="57"/>
        <v>Q3</v>
      </c>
      <c r="R763" t="str">
        <f t="shared" si="58"/>
        <v>Apparel</v>
      </c>
      <c r="S763" s="11">
        <f t="shared" si="59"/>
        <v>35</v>
      </c>
      <c r="T763" s="12"/>
    </row>
    <row r="764" spans="2:20" ht="14.25" customHeight="1" x14ac:dyDescent="0.35">
      <c r="B764" s="4" t="s">
        <v>30</v>
      </c>
      <c r="C764" s="4">
        <v>1185732</v>
      </c>
      <c r="D764" s="5">
        <v>44091</v>
      </c>
      <c r="E764" s="4" t="s">
        <v>48</v>
      </c>
      <c r="F764" s="4" t="s">
        <v>49</v>
      </c>
      <c r="G764" s="4" t="s">
        <v>50</v>
      </c>
      <c r="H764" s="6" t="s">
        <v>17</v>
      </c>
      <c r="I764" s="7">
        <v>65</v>
      </c>
      <c r="J764" s="8">
        <v>1125</v>
      </c>
      <c r="K764" s="9">
        <v>73125</v>
      </c>
      <c r="L764" s="9">
        <v>32906.25</v>
      </c>
      <c r="M764" s="10">
        <v>0.45</v>
      </c>
      <c r="N764" s="4" t="s">
        <v>18</v>
      </c>
      <c r="O764">
        <f t="shared" si="55"/>
        <v>2020</v>
      </c>
      <c r="P764" t="str">
        <f t="shared" si="56"/>
        <v>Sep</v>
      </c>
      <c r="Q764" t="str">
        <f t="shared" si="57"/>
        <v>Q3</v>
      </c>
      <c r="R764" t="str">
        <f t="shared" si="58"/>
        <v>Footwear</v>
      </c>
      <c r="S764" s="11">
        <f t="shared" si="59"/>
        <v>29.25</v>
      </c>
      <c r="T764" s="12"/>
    </row>
    <row r="765" spans="2:20" ht="14.25" customHeight="1" x14ac:dyDescent="0.35">
      <c r="B765" s="4" t="s">
        <v>30</v>
      </c>
      <c r="C765" s="4">
        <v>1185732</v>
      </c>
      <c r="D765" s="5">
        <v>44092</v>
      </c>
      <c r="E765" s="4" t="s">
        <v>48</v>
      </c>
      <c r="F765" s="4" t="s">
        <v>49</v>
      </c>
      <c r="G765" s="4" t="s">
        <v>50</v>
      </c>
      <c r="H765" s="6" t="s">
        <v>19</v>
      </c>
      <c r="I765" s="7">
        <v>60.000000000000007</v>
      </c>
      <c r="J765" s="8">
        <v>900</v>
      </c>
      <c r="K765" s="9">
        <v>54000.000000000007</v>
      </c>
      <c r="L765" s="9">
        <v>18900</v>
      </c>
      <c r="M765" s="10">
        <v>0.35</v>
      </c>
      <c r="N765" s="4" t="s">
        <v>18</v>
      </c>
      <c r="O765">
        <f t="shared" si="55"/>
        <v>2020</v>
      </c>
      <c r="P765" t="str">
        <f t="shared" si="56"/>
        <v>Sep</v>
      </c>
      <c r="Q765" t="str">
        <f t="shared" si="57"/>
        <v>Q3</v>
      </c>
      <c r="R765" t="str">
        <f t="shared" si="58"/>
        <v>Footwear</v>
      </c>
      <c r="S765" s="11">
        <f t="shared" si="59"/>
        <v>21</v>
      </c>
      <c r="T765" s="12"/>
    </row>
    <row r="766" spans="2:20" ht="14.25" customHeight="1" x14ac:dyDescent="0.35">
      <c r="B766" s="4" t="s">
        <v>30</v>
      </c>
      <c r="C766" s="4">
        <v>1185732</v>
      </c>
      <c r="D766" s="5">
        <v>44093</v>
      </c>
      <c r="E766" s="4" t="s">
        <v>48</v>
      </c>
      <c r="F766" s="4" t="s">
        <v>49</v>
      </c>
      <c r="G766" s="4" t="s">
        <v>50</v>
      </c>
      <c r="H766" s="6" t="s">
        <v>20</v>
      </c>
      <c r="I766" s="7">
        <v>55.000000000000007</v>
      </c>
      <c r="J766" s="8">
        <v>825</v>
      </c>
      <c r="K766" s="9">
        <v>45375.000000000007</v>
      </c>
      <c r="L766" s="9">
        <v>11343.750000000002</v>
      </c>
      <c r="M766" s="10">
        <v>0.25</v>
      </c>
      <c r="N766" s="4" t="s">
        <v>18</v>
      </c>
      <c r="O766">
        <f t="shared" si="55"/>
        <v>2020</v>
      </c>
      <c r="P766" t="str">
        <f t="shared" si="56"/>
        <v>Sep</v>
      </c>
      <c r="Q766" t="str">
        <f t="shared" si="57"/>
        <v>Q3</v>
      </c>
      <c r="R766" t="str">
        <f t="shared" si="58"/>
        <v>Footwear</v>
      </c>
      <c r="S766" s="11">
        <f t="shared" si="59"/>
        <v>13.750000000000002</v>
      </c>
      <c r="T766" s="12"/>
    </row>
    <row r="767" spans="2:20" ht="14.25" customHeight="1" x14ac:dyDescent="0.35">
      <c r="B767" s="4" t="s">
        <v>14</v>
      </c>
      <c r="C767" s="4">
        <v>1185732</v>
      </c>
      <c r="D767" s="5">
        <v>44094</v>
      </c>
      <c r="E767" s="4" t="s">
        <v>48</v>
      </c>
      <c r="F767" s="4" t="s">
        <v>49</v>
      </c>
      <c r="G767" s="4" t="s">
        <v>50</v>
      </c>
      <c r="H767" s="6" t="s">
        <v>21</v>
      </c>
      <c r="I767" s="7">
        <v>45</v>
      </c>
      <c r="J767" s="8">
        <v>775</v>
      </c>
      <c r="K767" s="9">
        <v>34875</v>
      </c>
      <c r="L767" s="9">
        <v>10462.5</v>
      </c>
      <c r="M767" s="10">
        <v>0.3</v>
      </c>
      <c r="N767" s="4" t="s">
        <v>18</v>
      </c>
      <c r="O767">
        <f t="shared" si="55"/>
        <v>2020</v>
      </c>
      <c r="P767" t="str">
        <f t="shared" si="56"/>
        <v>Sep</v>
      </c>
      <c r="Q767" t="str">
        <f t="shared" si="57"/>
        <v>Q3</v>
      </c>
      <c r="R767" t="str">
        <f t="shared" si="58"/>
        <v>Footwear</v>
      </c>
      <c r="S767" s="11">
        <f t="shared" si="59"/>
        <v>13.5</v>
      </c>
      <c r="T767" s="12"/>
    </row>
    <row r="768" spans="2:20" ht="14.25" customHeight="1" x14ac:dyDescent="0.35">
      <c r="B768" s="4" t="s">
        <v>14</v>
      </c>
      <c r="C768" s="4">
        <v>1185732</v>
      </c>
      <c r="D768" s="5">
        <v>44095</v>
      </c>
      <c r="E768" s="4" t="s">
        <v>48</v>
      </c>
      <c r="F768" s="4" t="s">
        <v>49</v>
      </c>
      <c r="G768" s="4" t="s">
        <v>50</v>
      </c>
      <c r="H768" s="6" t="s">
        <v>22</v>
      </c>
      <c r="I768" s="7">
        <v>55.000000000000007</v>
      </c>
      <c r="J768" s="8">
        <v>750</v>
      </c>
      <c r="K768" s="9">
        <v>41250.000000000007</v>
      </c>
      <c r="L768" s="9">
        <v>14437.500000000002</v>
      </c>
      <c r="M768" s="10">
        <v>0.35</v>
      </c>
      <c r="N768" s="4" t="s">
        <v>18</v>
      </c>
      <c r="O768">
        <f t="shared" si="55"/>
        <v>2020</v>
      </c>
      <c r="P768" t="str">
        <f t="shared" si="56"/>
        <v>Sep</v>
      </c>
      <c r="Q768" t="str">
        <f t="shared" si="57"/>
        <v>Q3</v>
      </c>
      <c r="R768" t="str">
        <f t="shared" si="58"/>
        <v>Apparel</v>
      </c>
      <c r="S768" s="11">
        <f t="shared" si="59"/>
        <v>19.250000000000004</v>
      </c>
      <c r="T768" s="12"/>
    </row>
    <row r="769" spans="2:20" ht="14.25" customHeight="1" x14ac:dyDescent="0.35">
      <c r="B769" s="4" t="s">
        <v>14</v>
      </c>
      <c r="C769" s="4">
        <v>1185732</v>
      </c>
      <c r="D769" s="5">
        <v>44096</v>
      </c>
      <c r="E769" s="4" t="s">
        <v>48</v>
      </c>
      <c r="F769" s="4" t="s">
        <v>49</v>
      </c>
      <c r="G769" s="4" t="s">
        <v>50</v>
      </c>
      <c r="H769" s="6" t="s">
        <v>23</v>
      </c>
      <c r="I769" s="7">
        <v>60.000000000000007</v>
      </c>
      <c r="J769" s="8">
        <v>925</v>
      </c>
      <c r="K769" s="9">
        <v>55500.000000000007</v>
      </c>
      <c r="L769" s="9">
        <v>27750.000000000004</v>
      </c>
      <c r="M769" s="10">
        <v>0.5</v>
      </c>
      <c r="N769" s="4" t="s">
        <v>18</v>
      </c>
      <c r="O769">
        <f t="shared" si="55"/>
        <v>2020</v>
      </c>
      <c r="P769" t="str">
        <f t="shared" si="56"/>
        <v>Sep</v>
      </c>
      <c r="Q769" t="str">
        <f t="shared" si="57"/>
        <v>Q3</v>
      </c>
      <c r="R769" t="str">
        <f t="shared" si="58"/>
        <v>Apparel</v>
      </c>
      <c r="S769" s="11">
        <f t="shared" si="59"/>
        <v>30.000000000000004</v>
      </c>
      <c r="T769" s="12"/>
    </row>
    <row r="770" spans="2:20" ht="14.25" customHeight="1" x14ac:dyDescent="0.35">
      <c r="B770" s="4" t="s">
        <v>14</v>
      </c>
      <c r="C770" s="4">
        <v>1185732</v>
      </c>
      <c r="D770" s="5">
        <v>44097</v>
      </c>
      <c r="E770" s="4" t="s">
        <v>48</v>
      </c>
      <c r="F770" s="4" t="s">
        <v>49</v>
      </c>
      <c r="G770" s="4" t="s">
        <v>50</v>
      </c>
      <c r="H770" s="6" t="s">
        <v>17</v>
      </c>
      <c r="I770" s="7">
        <v>55.000000000000007</v>
      </c>
      <c r="J770" s="8">
        <v>1050</v>
      </c>
      <c r="K770" s="9">
        <v>57750.000000000007</v>
      </c>
      <c r="L770" s="9">
        <v>25987.500000000004</v>
      </c>
      <c r="M770" s="10">
        <v>0.45</v>
      </c>
      <c r="N770" s="4" t="s">
        <v>18</v>
      </c>
      <c r="O770">
        <f t="shared" si="55"/>
        <v>2020</v>
      </c>
      <c r="P770" t="str">
        <f t="shared" si="56"/>
        <v>Sep</v>
      </c>
      <c r="Q770" t="str">
        <f t="shared" si="57"/>
        <v>Q3</v>
      </c>
      <c r="R770" t="str">
        <f t="shared" si="58"/>
        <v>Footwear</v>
      </c>
      <c r="S770" s="11">
        <f t="shared" si="59"/>
        <v>24.750000000000004</v>
      </c>
      <c r="T770" s="12"/>
    </row>
    <row r="771" spans="2:20" ht="14.25" customHeight="1" x14ac:dyDescent="0.35">
      <c r="B771" s="4" t="s">
        <v>14</v>
      </c>
      <c r="C771" s="4">
        <v>1185732</v>
      </c>
      <c r="D771" s="5">
        <v>44098</v>
      </c>
      <c r="E771" s="4" t="s">
        <v>48</v>
      </c>
      <c r="F771" s="4" t="s">
        <v>49</v>
      </c>
      <c r="G771" s="4" t="s">
        <v>50</v>
      </c>
      <c r="H771" s="6" t="s">
        <v>19</v>
      </c>
      <c r="I771" s="7">
        <v>50.000000000000014</v>
      </c>
      <c r="J771" s="8">
        <v>850</v>
      </c>
      <c r="K771" s="9">
        <v>42500.000000000015</v>
      </c>
      <c r="L771" s="9">
        <v>14875.000000000004</v>
      </c>
      <c r="M771" s="10">
        <v>0.35</v>
      </c>
      <c r="N771" s="4" t="s">
        <v>18</v>
      </c>
      <c r="O771">
        <f t="shared" si="55"/>
        <v>2020</v>
      </c>
      <c r="P771" t="str">
        <f t="shared" si="56"/>
        <v>Sep</v>
      </c>
      <c r="Q771" t="str">
        <f t="shared" si="57"/>
        <v>Q3</v>
      </c>
      <c r="R771" t="str">
        <f t="shared" si="58"/>
        <v>Footwear</v>
      </c>
      <c r="S771" s="11">
        <f t="shared" si="59"/>
        <v>17.500000000000004</v>
      </c>
      <c r="T771" s="12"/>
    </row>
    <row r="772" spans="2:20" ht="14.25" customHeight="1" x14ac:dyDescent="0.35">
      <c r="B772" s="4" t="s">
        <v>26</v>
      </c>
      <c r="C772" s="4">
        <v>1185732</v>
      </c>
      <c r="D772" s="5">
        <v>44099</v>
      </c>
      <c r="E772" s="4" t="s">
        <v>48</v>
      </c>
      <c r="F772" s="4" t="s">
        <v>49</v>
      </c>
      <c r="G772" s="4" t="s">
        <v>50</v>
      </c>
      <c r="H772" s="6" t="s">
        <v>20</v>
      </c>
      <c r="I772" s="7">
        <v>45</v>
      </c>
      <c r="J772" s="8">
        <v>750</v>
      </c>
      <c r="K772" s="9">
        <v>33750</v>
      </c>
      <c r="L772" s="9">
        <v>8437.5</v>
      </c>
      <c r="M772" s="10">
        <v>0.25</v>
      </c>
      <c r="N772" s="4" t="s">
        <v>18</v>
      </c>
      <c r="O772">
        <f t="shared" si="55"/>
        <v>2020</v>
      </c>
      <c r="P772" t="str">
        <f t="shared" si="56"/>
        <v>Sep</v>
      </c>
      <c r="Q772" t="str">
        <f t="shared" si="57"/>
        <v>Q3</v>
      </c>
      <c r="R772" t="str">
        <f t="shared" si="58"/>
        <v>Footwear</v>
      </c>
      <c r="S772" s="11">
        <f t="shared" si="59"/>
        <v>11.25</v>
      </c>
      <c r="T772" s="12"/>
    </row>
    <row r="773" spans="2:20" ht="14.25" customHeight="1" x14ac:dyDescent="0.35">
      <c r="B773" s="4" t="s">
        <v>26</v>
      </c>
      <c r="C773" s="4">
        <v>1185732</v>
      </c>
      <c r="D773" s="5">
        <v>44100</v>
      </c>
      <c r="E773" s="4" t="s">
        <v>48</v>
      </c>
      <c r="F773" s="4" t="s">
        <v>49</v>
      </c>
      <c r="G773" s="4" t="s">
        <v>50</v>
      </c>
      <c r="H773" s="6" t="s">
        <v>21</v>
      </c>
      <c r="I773" s="7">
        <v>45</v>
      </c>
      <c r="J773" s="8">
        <v>725</v>
      </c>
      <c r="K773" s="9">
        <v>32625</v>
      </c>
      <c r="L773" s="9">
        <v>9787.5</v>
      </c>
      <c r="M773" s="10">
        <v>0.3</v>
      </c>
      <c r="N773" s="4" t="s">
        <v>18</v>
      </c>
      <c r="O773">
        <f t="shared" si="55"/>
        <v>2020</v>
      </c>
      <c r="P773" t="str">
        <f t="shared" si="56"/>
        <v>Sep</v>
      </c>
      <c r="Q773" t="str">
        <f t="shared" si="57"/>
        <v>Q3</v>
      </c>
      <c r="R773" t="str">
        <f t="shared" si="58"/>
        <v>Footwear</v>
      </c>
      <c r="S773" s="11">
        <f t="shared" si="59"/>
        <v>13.5</v>
      </c>
      <c r="T773" s="12"/>
    </row>
    <row r="774" spans="2:20" ht="14.25" customHeight="1" x14ac:dyDescent="0.35">
      <c r="B774" s="4" t="s">
        <v>26</v>
      </c>
      <c r="C774" s="4">
        <v>1185732</v>
      </c>
      <c r="D774" s="5">
        <v>44101</v>
      </c>
      <c r="E774" s="4" t="s">
        <v>48</v>
      </c>
      <c r="F774" s="4" t="s">
        <v>49</v>
      </c>
      <c r="G774" s="4" t="s">
        <v>50</v>
      </c>
      <c r="H774" s="6" t="s">
        <v>22</v>
      </c>
      <c r="I774" s="7">
        <v>55.000000000000007</v>
      </c>
      <c r="J774" s="8">
        <v>725</v>
      </c>
      <c r="K774" s="9">
        <v>39875.000000000007</v>
      </c>
      <c r="L774" s="9">
        <v>13956.250000000002</v>
      </c>
      <c r="M774" s="10">
        <v>0.35</v>
      </c>
      <c r="N774" s="4" t="s">
        <v>18</v>
      </c>
      <c r="O774">
        <f t="shared" si="55"/>
        <v>2020</v>
      </c>
      <c r="P774" t="str">
        <f t="shared" si="56"/>
        <v>Sep</v>
      </c>
      <c r="Q774" t="str">
        <f t="shared" si="57"/>
        <v>Q3</v>
      </c>
      <c r="R774" t="str">
        <f t="shared" si="58"/>
        <v>Apparel</v>
      </c>
      <c r="S774" s="11">
        <f t="shared" si="59"/>
        <v>19.250000000000004</v>
      </c>
      <c r="T774" s="12"/>
    </row>
    <row r="775" spans="2:20" ht="14.25" customHeight="1" x14ac:dyDescent="0.35">
      <c r="B775" s="4" t="s">
        <v>26</v>
      </c>
      <c r="C775" s="4">
        <v>1185732</v>
      </c>
      <c r="D775" s="5">
        <v>44102</v>
      </c>
      <c r="E775" s="4" t="s">
        <v>48</v>
      </c>
      <c r="F775" s="4" t="s">
        <v>49</v>
      </c>
      <c r="G775" s="4" t="s">
        <v>50</v>
      </c>
      <c r="H775" s="6" t="s">
        <v>23</v>
      </c>
      <c r="I775" s="7">
        <v>60.000000000000007</v>
      </c>
      <c r="J775" s="8">
        <v>825</v>
      </c>
      <c r="K775" s="9">
        <v>49500.000000000007</v>
      </c>
      <c r="L775" s="9">
        <v>24750.000000000004</v>
      </c>
      <c r="M775" s="10">
        <v>0.5</v>
      </c>
      <c r="N775" s="4" t="s">
        <v>18</v>
      </c>
      <c r="O775">
        <f t="shared" ref="O775:O838" si="60">YEAR(D775)</f>
        <v>2020</v>
      </c>
      <c r="P775" t="str">
        <f t="shared" ref="P775:P838" si="61">TEXT(D775,"MMM")</f>
        <v>Sep</v>
      </c>
      <c r="Q775" t="str">
        <f t="shared" ref="Q775:Q838" si="62">"Q"&amp;ROUNDUP(MONTH(D775)/3,0)</f>
        <v>Q3</v>
      </c>
      <c r="R775" t="str">
        <f t="shared" ref="R775:R838" si="63">IF(ISNUMBER(SEARCH("Footwear",H775)),"Footwear",IF(ISNUMBER(SEARCH("Apparel",H775)),"Apparel","Accessories"))</f>
        <v>Apparel</v>
      </c>
      <c r="S775" s="11">
        <f t="shared" ref="S775:S838" si="64">L775/J775</f>
        <v>30.000000000000004</v>
      </c>
      <c r="T775" s="12"/>
    </row>
    <row r="776" spans="2:20" ht="14.25" customHeight="1" x14ac:dyDescent="0.35">
      <c r="B776" s="4" t="s">
        <v>26</v>
      </c>
      <c r="C776" s="4">
        <v>1185732</v>
      </c>
      <c r="D776" s="5">
        <v>44103</v>
      </c>
      <c r="E776" s="4" t="s">
        <v>48</v>
      </c>
      <c r="F776" s="4" t="s">
        <v>49</v>
      </c>
      <c r="G776" s="4" t="s">
        <v>50</v>
      </c>
      <c r="H776" s="6" t="s">
        <v>17</v>
      </c>
      <c r="I776" s="7">
        <v>60.000000000000007</v>
      </c>
      <c r="J776" s="8">
        <v>1000</v>
      </c>
      <c r="K776" s="9">
        <v>60000.000000000007</v>
      </c>
      <c r="L776" s="9">
        <v>27000.000000000004</v>
      </c>
      <c r="M776" s="10">
        <v>0.45</v>
      </c>
      <c r="N776" s="4" t="s">
        <v>18</v>
      </c>
      <c r="O776">
        <f t="shared" si="60"/>
        <v>2020</v>
      </c>
      <c r="P776" t="str">
        <f t="shared" si="61"/>
        <v>Sep</v>
      </c>
      <c r="Q776" t="str">
        <f t="shared" si="62"/>
        <v>Q3</v>
      </c>
      <c r="R776" t="str">
        <f t="shared" si="63"/>
        <v>Footwear</v>
      </c>
      <c r="S776" s="11">
        <f t="shared" si="64"/>
        <v>27.000000000000004</v>
      </c>
      <c r="T776" s="12"/>
    </row>
    <row r="777" spans="2:20" ht="14.25" customHeight="1" x14ac:dyDescent="0.35">
      <c r="B777" s="4" t="s">
        <v>26</v>
      </c>
      <c r="C777" s="4">
        <v>1185732</v>
      </c>
      <c r="D777" s="5">
        <v>44104</v>
      </c>
      <c r="E777" s="4" t="s">
        <v>48</v>
      </c>
      <c r="F777" s="4" t="s">
        <v>49</v>
      </c>
      <c r="G777" s="4" t="s">
        <v>50</v>
      </c>
      <c r="H777" s="6" t="s">
        <v>19</v>
      </c>
      <c r="I777" s="7">
        <v>50.000000000000014</v>
      </c>
      <c r="J777" s="8">
        <v>825</v>
      </c>
      <c r="K777" s="9">
        <v>41250.000000000015</v>
      </c>
      <c r="L777" s="9">
        <v>14437.500000000004</v>
      </c>
      <c r="M777" s="10">
        <v>0.35</v>
      </c>
      <c r="N777" s="4" t="s">
        <v>18</v>
      </c>
      <c r="O777">
        <f t="shared" si="60"/>
        <v>2020</v>
      </c>
      <c r="P777" t="str">
        <f t="shared" si="61"/>
        <v>Sep</v>
      </c>
      <c r="Q777" t="str">
        <f t="shared" si="62"/>
        <v>Q3</v>
      </c>
      <c r="R777" t="str">
        <f t="shared" si="63"/>
        <v>Footwear</v>
      </c>
      <c r="S777" s="11">
        <f t="shared" si="64"/>
        <v>17.500000000000004</v>
      </c>
      <c r="T777" s="12"/>
    </row>
    <row r="778" spans="2:20" ht="14.25" customHeight="1" x14ac:dyDescent="0.35">
      <c r="B778" s="4" t="s">
        <v>26</v>
      </c>
      <c r="C778" s="4">
        <v>1185732</v>
      </c>
      <c r="D778" s="5">
        <v>44105</v>
      </c>
      <c r="E778" s="4" t="s">
        <v>48</v>
      </c>
      <c r="F778" s="4" t="s">
        <v>49</v>
      </c>
      <c r="G778" s="4" t="s">
        <v>50</v>
      </c>
      <c r="H778" s="6" t="s">
        <v>20</v>
      </c>
      <c r="I778" s="7">
        <v>50.000000000000014</v>
      </c>
      <c r="J778" s="8">
        <v>725</v>
      </c>
      <c r="K778" s="9">
        <v>36250.000000000007</v>
      </c>
      <c r="L778" s="9">
        <v>9062.5000000000018</v>
      </c>
      <c r="M778" s="10">
        <v>0.25</v>
      </c>
      <c r="N778" s="4" t="s">
        <v>18</v>
      </c>
      <c r="O778">
        <f t="shared" si="60"/>
        <v>2020</v>
      </c>
      <c r="P778" t="str">
        <f t="shared" si="61"/>
        <v>Oct</v>
      </c>
      <c r="Q778" t="str">
        <f t="shared" si="62"/>
        <v>Q4</v>
      </c>
      <c r="R778" t="str">
        <f t="shared" si="63"/>
        <v>Footwear</v>
      </c>
      <c r="S778" s="11">
        <f t="shared" si="64"/>
        <v>12.500000000000002</v>
      </c>
      <c r="T778" s="12"/>
    </row>
    <row r="779" spans="2:20" ht="14.25" customHeight="1" x14ac:dyDescent="0.35">
      <c r="B779" s="4" t="s">
        <v>26</v>
      </c>
      <c r="C779" s="4">
        <v>1185732</v>
      </c>
      <c r="D779" s="5">
        <v>44106</v>
      </c>
      <c r="E779" s="4" t="s">
        <v>48</v>
      </c>
      <c r="F779" s="4" t="s">
        <v>49</v>
      </c>
      <c r="G779" s="4" t="s">
        <v>50</v>
      </c>
      <c r="H779" s="6" t="s">
        <v>21</v>
      </c>
      <c r="I779" s="7">
        <v>50.000000000000014</v>
      </c>
      <c r="J779" s="8">
        <v>700</v>
      </c>
      <c r="K779" s="9">
        <v>35000.000000000007</v>
      </c>
      <c r="L779" s="9">
        <v>10500.000000000002</v>
      </c>
      <c r="M779" s="10">
        <v>0.3</v>
      </c>
      <c r="N779" s="4" t="s">
        <v>18</v>
      </c>
      <c r="O779">
        <f t="shared" si="60"/>
        <v>2020</v>
      </c>
      <c r="P779" t="str">
        <f t="shared" si="61"/>
        <v>Oct</v>
      </c>
      <c r="Q779" t="str">
        <f t="shared" si="62"/>
        <v>Q4</v>
      </c>
      <c r="R779" t="str">
        <f t="shared" si="63"/>
        <v>Footwear</v>
      </c>
      <c r="S779" s="11">
        <f t="shared" si="64"/>
        <v>15.000000000000002</v>
      </c>
      <c r="T779" s="12"/>
    </row>
    <row r="780" spans="2:20" ht="14.25" customHeight="1" x14ac:dyDescent="0.35">
      <c r="B780" s="4" t="s">
        <v>26</v>
      </c>
      <c r="C780" s="4">
        <v>1185732</v>
      </c>
      <c r="D780" s="5">
        <v>44107</v>
      </c>
      <c r="E780" s="4" t="s">
        <v>48</v>
      </c>
      <c r="F780" s="4" t="s">
        <v>49</v>
      </c>
      <c r="G780" s="4" t="s">
        <v>50</v>
      </c>
      <c r="H780" s="6" t="s">
        <v>22</v>
      </c>
      <c r="I780" s="7">
        <v>60.000000000000007</v>
      </c>
      <c r="J780" s="8">
        <v>700</v>
      </c>
      <c r="K780" s="9">
        <v>42000.000000000007</v>
      </c>
      <c r="L780" s="9">
        <v>14700.000000000002</v>
      </c>
      <c r="M780" s="10">
        <v>0.35</v>
      </c>
      <c r="N780" s="4" t="s">
        <v>18</v>
      </c>
      <c r="O780">
        <f t="shared" si="60"/>
        <v>2020</v>
      </c>
      <c r="P780" t="str">
        <f t="shared" si="61"/>
        <v>Oct</v>
      </c>
      <c r="Q780" t="str">
        <f t="shared" si="62"/>
        <v>Q4</v>
      </c>
      <c r="R780" t="str">
        <f t="shared" si="63"/>
        <v>Apparel</v>
      </c>
      <c r="S780" s="11">
        <f t="shared" si="64"/>
        <v>21.000000000000004</v>
      </c>
      <c r="T780" s="12"/>
    </row>
    <row r="781" spans="2:20" ht="14.25" customHeight="1" x14ac:dyDescent="0.35">
      <c r="B781" s="4" t="s">
        <v>26</v>
      </c>
      <c r="C781" s="4">
        <v>1185732</v>
      </c>
      <c r="D781" s="5">
        <v>44108</v>
      </c>
      <c r="E781" s="4" t="s">
        <v>48</v>
      </c>
      <c r="F781" s="4" t="s">
        <v>49</v>
      </c>
      <c r="G781" s="4" t="s">
        <v>50</v>
      </c>
      <c r="H781" s="6" t="s">
        <v>23</v>
      </c>
      <c r="I781" s="7">
        <v>65</v>
      </c>
      <c r="J781" s="8">
        <v>825</v>
      </c>
      <c r="K781" s="9">
        <v>53625</v>
      </c>
      <c r="L781" s="9">
        <v>26812.5</v>
      </c>
      <c r="M781" s="10">
        <v>0.5</v>
      </c>
      <c r="N781" s="4" t="s">
        <v>18</v>
      </c>
      <c r="O781">
        <f t="shared" si="60"/>
        <v>2020</v>
      </c>
      <c r="P781" t="str">
        <f t="shared" si="61"/>
        <v>Oct</v>
      </c>
      <c r="Q781" t="str">
        <f t="shared" si="62"/>
        <v>Q4</v>
      </c>
      <c r="R781" t="str">
        <f t="shared" si="63"/>
        <v>Apparel</v>
      </c>
      <c r="S781" s="11">
        <f t="shared" si="64"/>
        <v>32.5</v>
      </c>
      <c r="T781" s="12"/>
    </row>
    <row r="782" spans="2:20" ht="14.25" customHeight="1" x14ac:dyDescent="0.35">
      <c r="B782" s="4" t="s">
        <v>26</v>
      </c>
      <c r="C782" s="4">
        <v>1185732</v>
      </c>
      <c r="D782" s="5">
        <v>44109</v>
      </c>
      <c r="E782" s="4" t="s">
        <v>48</v>
      </c>
      <c r="F782" s="4" t="s">
        <v>49</v>
      </c>
      <c r="G782" s="4" t="s">
        <v>50</v>
      </c>
      <c r="H782" s="6" t="s">
        <v>17</v>
      </c>
      <c r="I782" s="7">
        <v>60.000000000000007</v>
      </c>
      <c r="J782" s="8">
        <v>975</v>
      </c>
      <c r="K782" s="9">
        <v>58500.000000000007</v>
      </c>
      <c r="L782" s="9">
        <v>26325.000000000004</v>
      </c>
      <c r="M782" s="10">
        <v>0.45</v>
      </c>
      <c r="N782" s="4" t="s">
        <v>18</v>
      </c>
      <c r="O782">
        <f t="shared" si="60"/>
        <v>2020</v>
      </c>
      <c r="P782" t="str">
        <f t="shared" si="61"/>
        <v>Oct</v>
      </c>
      <c r="Q782" t="str">
        <f t="shared" si="62"/>
        <v>Q4</v>
      </c>
      <c r="R782" t="str">
        <f t="shared" si="63"/>
        <v>Footwear</v>
      </c>
      <c r="S782" s="11">
        <f t="shared" si="64"/>
        <v>27.000000000000004</v>
      </c>
      <c r="T782" s="12"/>
    </row>
    <row r="783" spans="2:20" ht="14.25" customHeight="1" x14ac:dyDescent="0.35">
      <c r="B783" s="4" t="s">
        <v>26</v>
      </c>
      <c r="C783" s="4">
        <v>1185732</v>
      </c>
      <c r="D783" s="5">
        <v>44110</v>
      </c>
      <c r="E783" s="4" t="s">
        <v>48</v>
      </c>
      <c r="F783" s="4" t="s">
        <v>49</v>
      </c>
      <c r="G783" s="4" t="s">
        <v>50</v>
      </c>
      <c r="H783" s="6" t="s">
        <v>19</v>
      </c>
      <c r="I783" s="7">
        <v>50.000000000000014</v>
      </c>
      <c r="J783" s="8">
        <v>800</v>
      </c>
      <c r="K783" s="9">
        <v>40000.000000000015</v>
      </c>
      <c r="L783" s="9">
        <v>14000.000000000004</v>
      </c>
      <c r="M783" s="10">
        <v>0.35</v>
      </c>
      <c r="N783" s="4" t="s">
        <v>18</v>
      </c>
      <c r="O783">
        <f t="shared" si="60"/>
        <v>2020</v>
      </c>
      <c r="P783" t="str">
        <f t="shared" si="61"/>
        <v>Oct</v>
      </c>
      <c r="Q783" t="str">
        <f t="shared" si="62"/>
        <v>Q4</v>
      </c>
      <c r="R783" t="str">
        <f t="shared" si="63"/>
        <v>Footwear</v>
      </c>
      <c r="S783" s="11">
        <f t="shared" si="64"/>
        <v>17.500000000000004</v>
      </c>
      <c r="T783" s="12"/>
    </row>
    <row r="784" spans="2:20" ht="14.25" customHeight="1" x14ac:dyDescent="0.35">
      <c r="B784" s="4" t="s">
        <v>26</v>
      </c>
      <c r="C784" s="4">
        <v>1185732</v>
      </c>
      <c r="D784" s="5">
        <v>44111</v>
      </c>
      <c r="E784" s="4" t="s">
        <v>48</v>
      </c>
      <c r="F784" s="4" t="s">
        <v>49</v>
      </c>
      <c r="G784" s="4" t="s">
        <v>50</v>
      </c>
      <c r="H784" s="6" t="s">
        <v>20</v>
      </c>
      <c r="I784" s="7">
        <v>50.000000000000014</v>
      </c>
      <c r="J784" s="8">
        <v>745</v>
      </c>
      <c r="K784" s="9">
        <v>37250.000000000007</v>
      </c>
      <c r="L784" s="9">
        <v>9312.5000000000018</v>
      </c>
      <c r="M784" s="10">
        <v>0.25</v>
      </c>
      <c r="N784" s="4" t="s">
        <v>18</v>
      </c>
      <c r="O784">
        <f t="shared" si="60"/>
        <v>2020</v>
      </c>
      <c r="P784" t="str">
        <f t="shared" si="61"/>
        <v>Oct</v>
      </c>
      <c r="Q784" t="str">
        <f t="shared" si="62"/>
        <v>Q4</v>
      </c>
      <c r="R784" t="str">
        <f t="shared" si="63"/>
        <v>Footwear</v>
      </c>
      <c r="S784" s="11">
        <f t="shared" si="64"/>
        <v>12.500000000000002</v>
      </c>
      <c r="T784" s="12"/>
    </row>
    <row r="785" spans="2:20" ht="14.25" customHeight="1" x14ac:dyDescent="0.35">
      <c r="B785" s="4" t="s">
        <v>26</v>
      </c>
      <c r="C785" s="4">
        <v>1185732</v>
      </c>
      <c r="D785" s="5">
        <v>44112</v>
      </c>
      <c r="E785" s="4" t="s">
        <v>48</v>
      </c>
      <c r="F785" s="4" t="s">
        <v>49</v>
      </c>
      <c r="G785" s="4" t="s">
        <v>50</v>
      </c>
      <c r="H785" s="6" t="s">
        <v>21</v>
      </c>
      <c r="I785" s="7">
        <v>50.000000000000014</v>
      </c>
      <c r="J785" s="8">
        <v>775</v>
      </c>
      <c r="K785" s="9">
        <v>38750.000000000015</v>
      </c>
      <c r="L785" s="9">
        <v>11625.000000000004</v>
      </c>
      <c r="M785" s="10">
        <v>0.3</v>
      </c>
      <c r="N785" s="4" t="s">
        <v>18</v>
      </c>
      <c r="O785">
        <f t="shared" si="60"/>
        <v>2020</v>
      </c>
      <c r="P785" t="str">
        <f t="shared" si="61"/>
        <v>Oct</v>
      </c>
      <c r="Q785" t="str">
        <f t="shared" si="62"/>
        <v>Q4</v>
      </c>
      <c r="R785" t="str">
        <f t="shared" si="63"/>
        <v>Footwear</v>
      </c>
      <c r="S785" s="11">
        <f t="shared" si="64"/>
        <v>15.000000000000005</v>
      </c>
      <c r="T785" s="12"/>
    </row>
    <row r="786" spans="2:20" ht="14.25" customHeight="1" x14ac:dyDescent="0.35">
      <c r="B786" s="4" t="s">
        <v>26</v>
      </c>
      <c r="C786" s="4">
        <v>1185732</v>
      </c>
      <c r="D786" s="5">
        <v>44113</v>
      </c>
      <c r="E786" s="4" t="s">
        <v>48</v>
      </c>
      <c r="F786" s="4" t="s">
        <v>49</v>
      </c>
      <c r="G786" s="4" t="s">
        <v>50</v>
      </c>
      <c r="H786" s="6" t="s">
        <v>22</v>
      </c>
      <c r="I786" s="7">
        <v>65</v>
      </c>
      <c r="J786" s="8">
        <v>750</v>
      </c>
      <c r="K786" s="9">
        <v>48750</v>
      </c>
      <c r="L786" s="9">
        <v>17062.5</v>
      </c>
      <c r="M786" s="10">
        <v>0.35</v>
      </c>
      <c r="N786" s="4" t="s">
        <v>18</v>
      </c>
      <c r="O786">
        <f t="shared" si="60"/>
        <v>2020</v>
      </c>
      <c r="P786" t="str">
        <f t="shared" si="61"/>
        <v>Oct</v>
      </c>
      <c r="Q786" t="str">
        <f t="shared" si="62"/>
        <v>Q4</v>
      </c>
      <c r="R786" t="str">
        <f t="shared" si="63"/>
        <v>Apparel</v>
      </c>
      <c r="S786" s="11">
        <f t="shared" si="64"/>
        <v>22.75</v>
      </c>
      <c r="T786" s="12"/>
    </row>
    <row r="787" spans="2:20" ht="14.25" customHeight="1" x14ac:dyDescent="0.35">
      <c r="B787" s="4" t="s">
        <v>26</v>
      </c>
      <c r="C787" s="4">
        <v>1185732</v>
      </c>
      <c r="D787" s="5">
        <v>44114</v>
      </c>
      <c r="E787" s="4" t="s">
        <v>48</v>
      </c>
      <c r="F787" s="4" t="s">
        <v>49</v>
      </c>
      <c r="G787" s="4" t="s">
        <v>50</v>
      </c>
      <c r="H787" s="6" t="s">
        <v>23</v>
      </c>
      <c r="I787" s="7">
        <v>70</v>
      </c>
      <c r="J787" s="8">
        <v>850</v>
      </c>
      <c r="K787" s="9">
        <v>59500</v>
      </c>
      <c r="L787" s="9">
        <v>29750</v>
      </c>
      <c r="M787" s="10">
        <v>0.5</v>
      </c>
      <c r="N787" s="4" t="s">
        <v>18</v>
      </c>
      <c r="O787">
        <f t="shared" si="60"/>
        <v>2020</v>
      </c>
      <c r="P787" t="str">
        <f t="shared" si="61"/>
        <v>Oct</v>
      </c>
      <c r="Q787" t="str">
        <f t="shared" si="62"/>
        <v>Q4</v>
      </c>
      <c r="R787" t="str">
        <f t="shared" si="63"/>
        <v>Apparel</v>
      </c>
      <c r="S787" s="11">
        <f t="shared" si="64"/>
        <v>35</v>
      </c>
      <c r="T787" s="12"/>
    </row>
    <row r="788" spans="2:20" ht="14.25" customHeight="1" x14ac:dyDescent="0.35">
      <c r="B788" s="4" t="s">
        <v>26</v>
      </c>
      <c r="C788" s="4">
        <v>1185732</v>
      </c>
      <c r="D788" s="5">
        <v>43975</v>
      </c>
      <c r="E788" s="4" t="s">
        <v>48</v>
      </c>
      <c r="F788" s="4" t="s">
        <v>49</v>
      </c>
      <c r="G788" s="4" t="s">
        <v>50</v>
      </c>
      <c r="H788" s="6" t="s">
        <v>17</v>
      </c>
      <c r="I788" s="7">
        <v>65</v>
      </c>
      <c r="J788" s="8">
        <v>1075</v>
      </c>
      <c r="K788" s="9">
        <v>69875</v>
      </c>
      <c r="L788" s="9">
        <v>31443.75</v>
      </c>
      <c r="M788" s="10">
        <v>0.45</v>
      </c>
      <c r="N788" s="4" t="s">
        <v>18</v>
      </c>
      <c r="O788">
        <f t="shared" si="60"/>
        <v>2020</v>
      </c>
      <c r="P788" t="str">
        <f t="shared" si="61"/>
        <v>May</v>
      </c>
      <c r="Q788" t="str">
        <f t="shared" si="62"/>
        <v>Q2</v>
      </c>
      <c r="R788" t="str">
        <f t="shared" si="63"/>
        <v>Footwear</v>
      </c>
      <c r="S788" s="11">
        <f t="shared" si="64"/>
        <v>29.25</v>
      </c>
      <c r="T788" s="12"/>
    </row>
    <row r="789" spans="2:20" ht="14.25" customHeight="1" x14ac:dyDescent="0.35">
      <c r="B789" s="4" t="s">
        <v>26</v>
      </c>
      <c r="C789" s="4">
        <v>1185732</v>
      </c>
      <c r="D789" s="5">
        <v>43975</v>
      </c>
      <c r="E789" s="4" t="s">
        <v>48</v>
      </c>
      <c r="F789" s="4" t="s">
        <v>49</v>
      </c>
      <c r="G789" s="4" t="s">
        <v>50</v>
      </c>
      <c r="H789" s="6" t="s">
        <v>19</v>
      </c>
      <c r="I789" s="7">
        <v>55.000000000000007</v>
      </c>
      <c r="J789" s="8">
        <v>875</v>
      </c>
      <c r="K789" s="9">
        <v>48125.000000000007</v>
      </c>
      <c r="L789" s="9">
        <v>16843.75</v>
      </c>
      <c r="M789" s="10">
        <v>0.35</v>
      </c>
      <c r="N789" s="4" t="s">
        <v>18</v>
      </c>
      <c r="O789">
        <f t="shared" si="60"/>
        <v>2020</v>
      </c>
      <c r="P789" t="str">
        <f t="shared" si="61"/>
        <v>May</v>
      </c>
      <c r="Q789" t="str">
        <f t="shared" si="62"/>
        <v>Q2</v>
      </c>
      <c r="R789" t="str">
        <f t="shared" si="63"/>
        <v>Footwear</v>
      </c>
      <c r="S789" s="11">
        <f t="shared" si="64"/>
        <v>19.25</v>
      </c>
      <c r="T789" s="12"/>
    </row>
    <row r="790" spans="2:20" ht="14.25" customHeight="1" x14ac:dyDescent="0.35">
      <c r="B790" s="4" t="s">
        <v>26</v>
      </c>
      <c r="C790" s="4">
        <v>1185732</v>
      </c>
      <c r="D790" s="5">
        <v>43975</v>
      </c>
      <c r="E790" s="4" t="s">
        <v>48</v>
      </c>
      <c r="F790" s="4" t="s">
        <v>49</v>
      </c>
      <c r="G790" s="4" t="s">
        <v>50</v>
      </c>
      <c r="H790" s="6" t="s">
        <v>20</v>
      </c>
      <c r="I790" s="7">
        <v>55.000000000000007</v>
      </c>
      <c r="J790" s="8">
        <v>825</v>
      </c>
      <c r="K790" s="9">
        <v>45375.000000000007</v>
      </c>
      <c r="L790" s="9">
        <v>11343.750000000002</v>
      </c>
      <c r="M790" s="10">
        <v>0.25</v>
      </c>
      <c r="N790" s="4" t="s">
        <v>18</v>
      </c>
      <c r="O790">
        <f t="shared" si="60"/>
        <v>2020</v>
      </c>
      <c r="P790" t="str">
        <f t="shared" si="61"/>
        <v>May</v>
      </c>
      <c r="Q790" t="str">
        <f t="shared" si="62"/>
        <v>Q2</v>
      </c>
      <c r="R790" t="str">
        <f t="shared" si="63"/>
        <v>Footwear</v>
      </c>
      <c r="S790" s="11">
        <f t="shared" si="64"/>
        <v>13.750000000000002</v>
      </c>
      <c r="T790" s="12"/>
    </row>
    <row r="791" spans="2:20" ht="14.25" customHeight="1" x14ac:dyDescent="0.35">
      <c r="B791" s="4" t="s">
        <v>26</v>
      </c>
      <c r="C791" s="4">
        <v>1185732</v>
      </c>
      <c r="D791" s="5">
        <v>43975</v>
      </c>
      <c r="E791" s="4" t="s">
        <v>48</v>
      </c>
      <c r="F791" s="4" t="s">
        <v>49</v>
      </c>
      <c r="G791" s="4" t="s">
        <v>50</v>
      </c>
      <c r="H791" s="6" t="s">
        <v>21</v>
      </c>
      <c r="I791" s="7">
        <v>55.000000000000007</v>
      </c>
      <c r="J791" s="8">
        <v>775</v>
      </c>
      <c r="K791" s="9">
        <v>42625.000000000007</v>
      </c>
      <c r="L791" s="9">
        <v>12787.500000000002</v>
      </c>
      <c r="M791" s="10">
        <v>0.3</v>
      </c>
      <c r="N791" s="4" t="s">
        <v>18</v>
      </c>
      <c r="O791">
        <f t="shared" si="60"/>
        <v>2020</v>
      </c>
      <c r="P791" t="str">
        <f t="shared" si="61"/>
        <v>May</v>
      </c>
      <c r="Q791" t="str">
        <f t="shared" si="62"/>
        <v>Q2</v>
      </c>
      <c r="R791" t="str">
        <f t="shared" si="63"/>
        <v>Footwear</v>
      </c>
      <c r="S791" s="11">
        <f t="shared" si="64"/>
        <v>16.500000000000004</v>
      </c>
      <c r="T791" s="12"/>
    </row>
    <row r="792" spans="2:20" ht="14.25" customHeight="1" x14ac:dyDescent="0.35">
      <c r="B792" s="4" t="s">
        <v>14</v>
      </c>
      <c r="C792" s="4">
        <v>1185732</v>
      </c>
      <c r="D792" s="5">
        <v>43975</v>
      </c>
      <c r="E792" s="4" t="s">
        <v>48</v>
      </c>
      <c r="F792" s="4" t="s">
        <v>49</v>
      </c>
      <c r="G792" s="4" t="s">
        <v>50</v>
      </c>
      <c r="H792" s="6" t="s">
        <v>22</v>
      </c>
      <c r="I792" s="7">
        <v>65</v>
      </c>
      <c r="J792" s="8">
        <v>775</v>
      </c>
      <c r="K792" s="9">
        <v>50375</v>
      </c>
      <c r="L792" s="9">
        <v>17631.25</v>
      </c>
      <c r="M792" s="10">
        <v>0.35</v>
      </c>
      <c r="N792" s="4" t="s">
        <v>18</v>
      </c>
      <c r="O792">
        <f t="shared" si="60"/>
        <v>2020</v>
      </c>
      <c r="P792" t="str">
        <f t="shared" si="61"/>
        <v>May</v>
      </c>
      <c r="Q792" t="str">
        <f t="shared" si="62"/>
        <v>Q2</v>
      </c>
      <c r="R792" t="str">
        <f t="shared" si="63"/>
        <v>Apparel</v>
      </c>
      <c r="S792" s="11">
        <f t="shared" si="64"/>
        <v>22.75</v>
      </c>
      <c r="T792" s="12"/>
    </row>
    <row r="793" spans="2:20" ht="14.25" customHeight="1" x14ac:dyDescent="0.35">
      <c r="B793" s="4" t="s">
        <v>14</v>
      </c>
      <c r="C793" s="4">
        <v>1185732</v>
      </c>
      <c r="D793" s="5">
        <v>43975</v>
      </c>
      <c r="E793" s="4" t="s">
        <v>48</v>
      </c>
      <c r="F793" s="4" t="s">
        <v>49</v>
      </c>
      <c r="G793" s="4" t="s">
        <v>50</v>
      </c>
      <c r="H793" s="6" t="s">
        <v>23</v>
      </c>
      <c r="I793" s="7">
        <v>70</v>
      </c>
      <c r="J793" s="8">
        <v>875</v>
      </c>
      <c r="K793" s="9">
        <v>61250</v>
      </c>
      <c r="L793" s="9">
        <v>30625</v>
      </c>
      <c r="M793" s="10">
        <v>0.5</v>
      </c>
      <c r="N793" s="4" t="s">
        <v>18</v>
      </c>
      <c r="O793">
        <f t="shared" si="60"/>
        <v>2020</v>
      </c>
      <c r="P793" t="str">
        <f t="shared" si="61"/>
        <v>May</v>
      </c>
      <c r="Q793" t="str">
        <f t="shared" si="62"/>
        <v>Q2</v>
      </c>
      <c r="R793" t="str">
        <f t="shared" si="63"/>
        <v>Apparel</v>
      </c>
      <c r="S793" s="11">
        <f t="shared" si="64"/>
        <v>35</v>
      </c>
      <c r="T793" s="12"/>
    </row>
    <row r="794" spans="2:20" ht="14.25" customHeight="1" x14ac:dyDescent="0.35">
      <c r="B794" s="4" t="s">
        <v>14</v>
      </c>
      <c r="C794" s="4">
        <v>1185732</v>
      </c>
      <c r="D794" s="5">
        <v>44121</v>
      </c>
      <c r="E794" s="4" t="s">
        <v>48</v>
      </c>
      <c r="F794" s="4" t="s">
        <v>49</v>
      </c>
      <c r="G794" s="4" t="s">
        <v>50</v>
      </c>
      <c r="H794" s="6" t="s">
        <v>17</v>
      </c>
      <c r="I794" s="7">
        <v>35</v>
      </c>
      <c r="J794" s="8">
        <v>450</v>
      </c>
      <c r="K794" s="9">
        <v>15750</v>
      </c>
      <c r="L794" s="9">
        <v>5512.5000000000009</v>
      </c>
      <c r="M794" s="10">
        <v>0.35000000000000003</v>
      </c>
      <c r="N794" s="4" t="s">
        <v>18</v>
      </c>
      <c r="O794">
        <f t="shared" si="60"/>
        <v>2020</v>
      </c>
      <c r="P794" t="str">
        <f t="shared" si="61"/>
        <v>Oct</v>
      </c>
      <c r="Q794" t="str">
        <f t="shared" si="62"/>
        <v>Q4</v>
      </c>
      <c r="R794" t="str">
        <f t="shared" si="63"/>
        <v>Footwear</v>
      </c>
      <c r="S794" s="11">
        <f t="shared" si="64"/>
        <v>12.250000000000002</v>
      </c>
      <c r="T794" s="12"/>
    </row>
    <row r="795" spans="2:20" ht="14.25" customHeight="1" x14ac:dyDescent="0.35">
      <c r="B795" s="4" t="s">
        <v>14</v>
      </c>
      <c r="C795" s="4">
        <v>1185732</v>
      </c>
      <c r="D795" s="5">
        <v>44122</v>
      </c>
      <c r="E795" s="4" t="s">
        <v>48</v>
      </c>
      <c r="F795" s="4" t="s">
        <v>49</v>
      </c>
      <c r="G795" s="4" t="s">
        <v>50</v>
      </c>
      <c r="H795" s="6" t="s">
        <v>19</v>
      </c>
      <c r="I795" s="7">
        <v>35</v>
      </c>
      <c r="J795" s="8">
        <v>250</v>
      </c>
      <c r="K795" s="9">
        <v>8750</v>
      </c>
      <c r="L795" s="9">
        <v>2625</v>
      </c>
      <c r="M795" s="10">
        <v>0.3</v>
      </c>
      <c r="N795" s="4" t="s">
        <v>18</v>
      </c>
      <c r="O795">
        <f t="shared" si="60"/>
        <v>2020</v>
      </c>
      <c r="P795" t="str">
        <f t="shared" si="61"/>
        <v>Oct</v>
      </c>
      <c r="Q795" t="str">
        <f t="shared" si="62"/>
        <v>Q4</v>
      </c>
      <c r="R795" t="str">
        <f t="shared" si="63"/>
        <v>Footwear</v>
      </c>
      <c r="S795" s="11">
        <f t="shared" si="64"/>
        <v>10.5</v>
      </c>
      <c r="T795" s="12"/>
    </row>
    <row r="796" spans="2:20" ht="14.25" customHeight="1" x14ac:dyDescent="0.35">
      <c r="B796" s="4" t="s">
        <v>14</v>
      </c>
      <c r="C796" s="4">
        <v>1185732</v>
      </c>
      <c r="D796" s="5">
        <v>44123</v>
      </c>
      <c r="E796" s="4" t="s">
        <v>48</v>
      </c>
      <c r="F796" s="4" t="s">
        <v>49</v>
      </c>
      <c r="G796" s="4" t="s">
        <v>50</v>
      </c>
      <c r="H796" s="6" t="s">
        <v>20</v>
      </c>
      <c r="I796" s="7">
        <v>25</v>
      </c>
      <c r="J796" s="8">
        <v>250</v>
      </c>
      <c r="K796" s="9">
        <v>6250</v>
      </c>
      <c r="L796" s="9">
        <v>1875</v>
      </c>
      <c r="M796" s="10">
        <v>0.3</v>
      </c>
      <c r="N796" s="4" t="s">
        <v>18</v>
      </c>
      <c r="O796">
        <f t="shared" si="60"/>
        <v>2020</v>
      </c>
      <c r="P796" t="str">
        <f t="shared" si="61"/>
        <v>Oct</v>
      </c>
      <c r="Q796" t="str">
        <f t="shared" si="62"/>
        <v>Q4</v>
      </c>
      <c r="R796" t="str">
        <f t="shared" si="63"/>
        <v>Footwear</v>
      </c>
      <c r="S796" s="11">
        <f t="shared" si="64"/>
        <v>7.5</v>
      </c>
      <c r="T796" s="12"/>
    </row>
    <row r="797" spans="2:20" ht="14.25" customHeight="1" x14ac:dyDescent="0.35">
      <c r="B797" s="4" t="s">
        <v>14</v>
      </c>
      <c r="C797" s="4">
        <v>1185732</v>
      </c>
      <c r="D797" s="5">
        <v>44124</v>
      </c>
      <c r="E797" s="4" t="s">
        <v>48</v>
      </c>
      <c r="F797" s="4" t="s">
        <v>49</v>
      </c>
      <c r="G797" s="4" t="s">
        <v>50</v>
      </c>
      <c r="H797" s="6" t="s">
        <v>21</v>
      </c>
      <c r="I797" s="7">
        <v>30.000000000000004</v>
      </c>
      <c r="J797" s="8">
        <v>100</v>
      </c>
      <c r="K797" s="9">
        <v>3000.0000000000005</v>
      </c>
      <c r="L797" s="9">
        <v>1050.0000000000002</v>
      </c>
      <c r="M797" s="10">
        <v>0.35000000000000003</v>
      </c>
      <c r="N797" s="4" t="s">
        <v>18</v>
      </c>
      <c r="O797">
        <f t="shared" si="60"/>
        <v>2020</v>
      </c>
      <c r="P797" t="str">
        <f t="shared" si="61"/>
        <v>Oct</v>
      </c>
      <c r="Q797" t="str">
        <f t="shared" si="62"/>
        <v>Q4</v>
      </c>
      <c r="R797" t="str">
        <f t="shared" si="63"/>
        <v>Footwear</v>
      </c>
      <c r="S797" s="11">
        <f t="shared" si="64"/>
        <v>10.500000000000002</v>
      </c>
      <c r="T797" s="12"/>
    </row>
    <row r="798" spans="2:20" ht="14.25" customHeight="1" x14ac:dyDescent="0.35">
      <c r="B798" s="4" t="s">
        <v>14</v>
      </c>
      <c r="C798" s="4">
        <v>1185732</v>
      </c>
      <c r="D798" s="5">
        <v>44125</v>
      </c>
      <c r="E798" s="4" t="s">
        <v>36</v>
      </c>
      <c r="F798" s="4" t="s">
        <v>51</v>
      </c>
      <c r="G798" s="4" t="s">
        <v>52</v>
      </c>
      <c r="H798" s="6" t="s">
        <v>22</v>
      </c>
      <c r="I798" s="7">
        <v>44.999999999999993</v>
      </c>
      <c r="J798" s="8">
        <v>150</v>
      </c>
      <c r="K798" s="9">
        <v>6749.9999999999991</v>
      </c>
      <c r="L798" s="9">
        <v>2024.9999999999995</v>
      </c>
      <c r="M798" s="10">
        <v>0.3</v>
      </c>
      <c r="N798" s="4" t="s">
        <v>18</v>
      </c>
      <c r="O798">
        <f t="shared" si="60"/>
        <v>2020</v>
      </c>
      <c r="P798" t="str">
        <f t="shared" si="61"/>
        <v>Oct</v>
      </c>
      <c r="Q798" t="str">
        <f t="shared" si="62"/>
        <v>Q4</v>
      </c>
      <c r="R798" t="str">
        <f t="shared" si="63"/>
        <v>Apparel</v>
      </c>
      <c r="S798" s="11">
        <f t="shared" si="64"/>
        <v>13.499999999999996</v>
      </c>
      <c r="T798" s="12"/>
    </row>
    <row r="799" spans="2:20" ht="14.25" customHeight="1" x14ac:dyDescent="0.35">
      <c r="B799" s="4" t="s">
        <v>14</v>
      </c>
      <c r="C799" s="4">
        <v>1185732</v>
      </c>
      <c r="D799" s="5">
        <v>44126</v>
      </c>
      <c r="E799" s="4" t="s">
        <v>36</v>
      </c>
      <c r="F799" s="4" t="s">
        <v>51</v>
      </c>
      <c r="G799" s="4" t="s">
        <v>52</v>
      </c>
      <c r="H799" s="6" t="s">
        <v>23</v>
      </c>
      <c r="I799" s="7">
        <v>35</v>
      </c>
      <c r="J799" s="8">
        <v>250</v>
      </c>
      <c r="K799" s="9">
        <v>8750</v>
      </c>
      <c r="L799" s="9">
        <v>3937.5</v>
      </c>
      <c r="M799" s="10">
        <v>0.45</v>
      </c>
      <c r="N799" s="4" t="s">
        <v>18</v>
      </c>
      <c r="O799">
        <f t="shared" si="60"/>
        <v>2020</v>
      </c>
      <c r="P799" t="str">
        <f t="shared" si="61"/>
        <v>Oct</v>
      </c>
      <c r="Q799" t="str">
        <f t="shared" si="62"/>
        <v>Q4</v>
      </c>
      <c r="R799" t="str">
        <f t="shared" si="63"/>
        <v>Apparel</v>
      </c>
      <c r="S799" s="11">
        <f t="shared" si="64"/>
        <v>15.75</v>
      </c>
      <c r="T799" s="12"/>
    </row>
    <row r="800" spans="2:20" ht="14.25" customHeight="1" x14ac:dyDescent="0.35">
      <c r="B800" s="4" t="s">
        <v>14</v>
      </c>
      <c r="C800" s="4">
        <v>1185732</v>
      </c>
      <c r="D800" s="5">
        <v>44127</v>
      </c>
      <c r="E800" s="4" t="s">
        <v>36</v>
      </c>
      <c r="F800" s="4" t="s">
        <v>51</v>
      </c>
      <c r="G800" s="4" t="s">
        <v>52</v>
      </c>
      <c r="H800" s="6" t="s">
        <v>17</v>
      </c>
      <c r="I800" s="7">
        <v>35</v>
      </c>
      <c r="J800" s="8">
        <v>500</v>
      </c>
      <c r="K800" s="9">
        <v>17500</v>
      </c>
      <c r="L800" s="9">
        <v>6125.0000000000009</v>
      </c>
      <c r="M800" s="10">
        <v>0.35000000000000003</v>
      </c>
      <c r="N800" s="4" t="s">
        <v>18</v>
      </c>
      <c r="O800">
        <f t="shared" si="60"/>
        <v>2020</v>
      </c>
      <c r="P800" t="str">
        <f t="shared" si="61"/>
        <v>Oct</v>
      </c>
      <c r="Q800" t="str">
        <f t="shared" si="62"/>
        <v>Q4</v>
      </c>
      <c r="R800" t="str">
        <f t="shared" si="63"/>
        <v>Footwear</v>
      </c>
      <c r="S800" s="11">
        <f t="shared" si="64"/>
        <v>12.250000000000002</v>
      </c>
      <c r="T800" s="12"/>
    </row>
    <row r="801" spans="2:20" ht="14.25" customHeight="1" x14ac:dyDescent="0.35">
      <c r="B801" s="4" t="s">
        <v>14</v>
      </c>
      <c r="C801" s="4">
        <v>1185732</v>
      </c>
      <c r="D801" s="5">
        <v>44128</v>
      </c>
      <c r="E801" s="4" t="s">
        <v>36</v>
      </c>
      <c r="F801" s="4" t="s">
        <v>51</v>
      </c>
      <c r="G801" s="4" t="s">
        <v>52</v>
      </c>
      <c r="H801" s="6" t="s">
        <v>19</v>
      </c>
      <c r="I801" s="7">
        <v>35</v>
      </c>
      <c r="J801" s="8">
        <v>150</v>
      </c>
      <c r="K801" s="9">
        <v>5250</v>
      </c>
      <c r="L801" s="9">
        <v>1575</v>
      </c>
      <c r="M801" s="10">
        <v>0.3</v>
      </c>
      <c r="N801" s="4" t="s">
        <v>18</v>
      </c>
      <c r="O801">
        <f t="shared" si="60"/>
        <v>2020</v>
      </c>
      <c r="P801" t="str">
        <f t="shared" si="61"/>
        <v>Oct</v>
      </c>
      <c r="Q801" t="str">
        <f t="shared" si="62"/>
        <v>Q4</v>
      </c>
      <c r="R801" t="str">
        <f t="shared" si="63"/>
        <v>Footwear</v>
      </c>
      <c r="S801" s="11">
        <f t="shared" si="64"/>
        <v>10.5</v>
      </c>
      <c r="T801" s="12"/>
    </row>
    <row r="802" spans="2:20" ht="14.25" customHeight="1" x14ac:dyDescent="0.35">
      <c r="B802" s="4" t="s">
        <v>14</v>
      </c>
      <c r="C802" s="4">
        <v>1185732</v>
      </c>
      <c r="D802" s="5">
        <v>44129</v>
      </c>
      <c r="E802" s="4" t="s">
        <v>36</v>
      </c>
      <c r="F802" s="4" t="s">
        <v>51</v>
      </c>
      <c r="G802" s="4" t="s">
        <v>52</v>
      </c>
      <c r="H802" s="6" t="s">
        <v>20</v>
      </c>
      <c r="I802" s="7">
        <v>25</v>
      </c>
      <c r="J802" s="8">
        <v>200</v>
      </c>
      <c r="K802" s="9">
        <v>5000</v>
      </c>
      <c r="L802" s="9">
        <v>1500</v>
      </c>
      <c r="M802" s="10">
        <v>0.3</v>
      </c>
      <c r="N802" s="4" t="s">
        <v>18</v>
      </c>
      <c r="O802">
        <f t="shared" si="60"/>
        <v>2020</v>
      </c>
      <c r="P802" t="str">
        <f t="shared" si="61"/>
        <v>Oct</v>
      </c>
      <c r="Q802" t="str">
        <f t="shared" si="62"/>
        <v>Q4</v>
      </c>
      <c r="R802" t="str">
        <f t="shared" si="63"/>
        <v>Footwear</v>
      </c>
      <c r="S802" s="11">
        <f t="shared" si="64"/>
        <v>7.5</v>
      </c>
      <c r="T802" s="12"/>
    </row>
    <row r="803" spans="2:20" ht="14.25" customHeight="1" x14ac:dyDescent="0.35">
      <c r="B803" s="4" t="s">
        <v>14</v>
      </c>
      <c r="C803" s="4">
        <v>1185732</v>
      </c>
      <c r="D803" s="5">
        <v>44130</v>
      </c>
      <c r="E803" s="4" t="s">
        <v>36</v>
      </c>
      <c r="F803" s="4" t="s">
        <v>51</v>
      </c>
      <c r="G803" s="4" t="s">
        <v>52</v>
      </c>
      <c r="H803" s="6" t="s">
        <v>21</v>
      </c>
      <c r="I803" s="7">
        <v>30.000000000000004</v>
      </c>
      <c r="J803" s="8">
        <v>75</v>
      </c>
      <c r="K803" s="9">
        <v>2250.0000000000005</v>
      </c>
      <c r="L803" s="9">
        <v>787.50000000000023</v>
      </c>
      <c r="M803" s="10">
        <v>0.35000000000000003</v>
      </c>
      <c r="N803" s="4" t="s">
        <v>18</v>
      </c>
      <c r="O803">
        <f t="shared" si="60"/>
        <v>2020</v>
      </c>
      <c r="P803" t="str">
        <f t="shared" si="61"/>
        <v>Oct</v>
      </c>
      <c r="Q803" t="str">
        <f t="shared" si="62"/>
        <v>Q4</v>
      </c>
      <c r="R803" t="str">
        <f t="shared" si="63"/>
        <v>Footwear</v>
      </c>
      <c r="S803" s="11">
        <f t="shared" si="64"/>
        <v>10.500000000000004</v>
      </c>
      <c r="T803" s="12"/>
    </row>
    <row r="804" spans="2:20" ht="14.25" customHeight="1" x14ac:dyDescent="0.35">
      <c r="B804" s="4" t="s">
        <v>14</v>
      </c>
      <c r="C804" s="4">
        <v>1185732</v>
      </c>
      <c r="D804" s="5">
        <v>44131</v>
      </c>
      <c r="E804" s="4" t="s">
        <v>36</v>
      </c>
      <c r="F804" s="4" t="s">
        <v>51</v>
      </c>
      <c r="G804" s="4" t="s">
        <v>52</v>
      </c>
      <c r="H804" s="6" t="s">
        <v>22</v>
      </c>
      <c r="I804" s="7">
        <v>44.999999999999993</v>
      </c>
      <c r="J804" s="8">
        <v>150</v>
      </c>
      <c r="K804" s="9">
        <v>6749.9999999999991</v>
      </c>
      <c r="L804" s="9">
        <v>2024.9999999999995</v>
      </c>
      <c r="M804" s="10">
        <v>0.3</v>
      </c>
      <c r="N804" s="4" t="s">
        <v>18</v>
      </c>
      <c r="O804">
        <f t="shared" si="60"/>
        <v>2020</v>
      </c>
      <c r="P804" t="str">
        <f t="shared" si="61"/>
        <v>Oct</v>
      </c>
      <c r="Q804" t="str">
        <f t="shared" si="62"/>
        <v>Q4</v>
      </c>
      <c r="R804" t="str">
        <f t="shared" si="63"/>
        <v>Apparel</v>
      </c>
      <c r="S804" s="11">
        <f t="shared" si="64"/>
        <v>13.499999999999996</v>
      </c>
      <c r="T804" s="12"/>
    </row>
    <row r="805" spans="2:20" ht="14.25" customHeight="1" x14ac:dyDescent="0.35">
      <c r="B805" s="4" t="s">
        <v>14</v>
      </c>
      <c r="C805" s="4">
        <v>1185732</v>
      </c>
      <c r="D805" s="5">
        <v>44132</v>
      </c>
      <c r="E805" s="4" t="s">
        <v>36</v>
      </c>
      <c r="F805" s="4" t="s">
        <v>51</v>
      </c>
      <c r="G805" s="4" t="s">
        <v>52</v>
      </c>
      <c r="H805" s="6" t="s">
        <v>23</v>
      </c>
      <c r="I805" s="7">
        <v>35</v>
      </c>
      <c r="J805" s="8">
        <v>225</v>
      </c>
      <c r="K805" s="9">
        <v>7875</v>
      </c>
      <c r="L805" s="9">
        <v>3543.75</v>
      </c>
      <c r="M805" s="10">
        <v>0.45</v>
      </c>
      <c r="N805" s="4" t="s">
        <v>18</v>
      </c>
      <c r="O805">
        <f t="shared" si="60"/>
        <v>2020</v>
      </c>
      <c r="P805" t="str">
        <f t="shared" si="61"/>
        <v>Oct</v>
      </c>
      <c r="Q805" t="str">
        <f t="shared" si="62"/>
        <v>Q4</v>
      </c>
      <c r="R805" t="str">
        <f t="shared" si="63"/>
        <v>Apparel</v>
      </c>
      <c r="S805" s="11">
        <f t="shared" si="64"/>
        <v>15.75</v>
      </c>
      <c r="T805" s="12"/>
    </row>
    <row r="806" spans="2:20" ht="14.25" customHeight="1" x14ac:dyDescent="0.35">
      <c r="B806" s="4" t="s">
        <v>14</v>
      </c>
      <c r="C806" s="4">
        <v>1185732</v>
      </c>
      <c r="D806" s="5">
        <v>44133</v>
      </c>
      <c r="E806" s="4" t="s">
        <v>36</v>
      </c>
      <c r="F806" s="4" t="s">
        <v>51</v>
      </c>
      <c r="G806" s="4" t="s">
        <v>52</v>
      </c>
      <c r="H806" s="6" t="s">
        <v>17</v>
      </c>
      <c r="I806" s="7">
        <v>40</v>
      </c>
      <c r="J806" s="8">
        <v>445</v>
      </c>
      <c r="K806" s="9">
        <v>17800</v>
      </c>
      <c r="L806" s="9">
        <v>6230.0000000000009</v>
      </c>
      <c r="M806" s="10">
        <v>0.35000000000000003</v>
      </c>
      <c r="N806" s="4" t="s">
        <v>18</v>
      </c>
      <c r="O806">
        <f t="shared" si="60"/>
        <v>2020</v>
      </c>
      <c r="P806" t="str">
        <f t="shared" si="61"/>
        <v>Oct</v>
      </c>
      <c r="Q806" t="str">
        <f t="shared" si="62"/>
        <v>Q4</v>
      </c>
      <c r="R806" t="str">
        <f t="shared" si="63"/>
        <v>Footwear</v>
      </c>
      <c r="S806" s="11">
        <f t="shared" si="64"/>
        <v>14.000000000000002</v>
      </c>
      <c r="T806" s="12"/>
    </row>
    <row r="807" spans="2:20" ht="14.25" customHeight="1" x14ac:dyDescent="0.35">
      <c r="B807" s="4" t="s">
        <v>14</v>
      </c>
      <c r="C807" s="4">
        <v>1185732</v>
      </c>
      <c r="D807" s="5">
        <v>44134</v>
      </c>
      <c r="E807" s="4" t="s">
        <v>36</v>
      </c>
      <c r="F807" s="4" t="s">
        <v>51</v>
      </c>
      <c r="G807" s="4" t="s">
        <v>52</v>
      </c>
      <c r="H807" s="6" t="s">
        <v>19</v>
      </c>
      <c r="I807" s="7">
        <v>40</v>
      </c>
      <c r="J807" s="8">
        <v>125</v>
      </c>
      <c r="K807" s="9">
        <v>5000</v>
      </c>
      <c r="L807" s="9">
        <v>1500</v>
      </c>
      <c r="M807" s="10">
        <v>0.3</v>
      </c>
      <c r="N807" s="4" t="s">
        <v>18</v>
      </c>
      <c r="O807">
        <f t="shared" si="60"/>
        <v>2020</v>
      </c>
      <c r="P807" t="str">
        <f t="shared" si="61"/>
        <v>Oct</v>
      </c>
      <c r="Q807" t="str">
        <f t="shared" si="62"/>
        <v>Q4</v>
      </c>
      <c r="R807" t="str">
        <f t="shared" si="63"/>
        <v>Footwear</v>
      </c>
      <c r="S807" s="11">
        <f t="shared" si="64"/>
        <v>12</v>
      </c>
      <c r="T807" s="12"/>
    </row>
    <row r="808" spans="2:20" ht="14.25" customHeight="1" x14ac:dyDescent="0.35">
      <c r="B808" s="4" t="s">
        <v>14</v>
      </c>
      <c r="C808" s="4">
        <v>1185732</v>
      </c>
      <c r="D808" s="5">
        <v>44135</v>
      </c>
      <c r="E808" s="4" t="s">
        <v>36</v>
      </c>
      <c r="F808" s="4" t="s">
        <v>51</v>
      </c>
      <c r="G808" s="4" t="s">
        <v>52</v>
      </c>
      <c r="H808" s="6" t="s">
        <v>20</v>
      </c>
      <c r="I808" s="7">
        <v>30.000000000000004</v>
      </c>
      <c r="J808" s="8">
        <v>175</v>
      </c>
      <c r="K808" s="9">
        <v>5250.0000000000009</v>
      </c>
      <c r="L808" s="9">
        <v>1575.0000000000002</v>
      </c>
      <c r="M808" s="10">
        <v>0.3</v>
      </c>
      <c r="N808" s="4" t="s">
        <v>18</v>
      </c>
      <c r="O808">
        <f t="shared" si="60"/>
        <v>2020</v>
      </c>
      <c r="P808" t="str">
        <f t="shared" si="61"/>
        <v>Oct</v>
      </c>
      <c r="Q808" t="str">
        <f t="shared" si="62"/>
        <v>Q4</v>
      </c>
      <c r="R808" t="str">
        <f t="shared" si="63"/>
        <v>Footwear</v>
      </c>
      <c r="S808" s="11">
        <f t="shared" si="64"/>
        <v>9.0000000000000018</v>
      </c>
      <c r="T808" s="12"/>
    </row>
    <row r="809" spans="2:20" ht="14.25" customHeight="1" x14ac:dyDescent="0.35">
      <c r="B809" s="4" t="s">
        <v>14</v>
      </c>
      <c r="C809" s="4">
        <v>1185732</v>
      </c>
      <c r="D809" s="5">
        <v>44136</v>
      </c>
      <c r="E809" s="4" t="s">
        <v>36</v>
      </c>
      <c r="F809" s="4" t="s">
        <v>51</v>
      </c>
      <c r="G809" s="4" t="s">
        <v>52</v>
      </c>
      <c r="H809" s="6" t="s">
        <v>21</v>
      </c>
      <c r="I809" s="7">
        <v>35</v>
      </c>
      <c r="J809" s="8">
        <v>25</v>
      </c>
      <c r="K809" s="9">
        <v>875</v>
      </c>
      <c r="L809" s="9">
        <v>306.25000000000006</v>
      </c>
      <c r="M809" s="10">
        <v>0.35000000000000003</v>
      </c>
      <c r="N809" s="4" t="s">
        <v>18</v>
      </c>
      <c r="O809">
        <f t="shared" si="60"/>
        <v>2020</v>
      </c>
      <c r="P809" t="str">
        <f t="shared" si="61"/>
        <v>Nov</v>
      </c>
      <c r="Q809" t="str">
        <f t="shared" si="62"/>
        <v>Q4</v>
      </c>
      <c r="R809" t="str">
        <f t="shared" si="63"/>
        <v>Footwear</v>
      </c>
      <c r="S809" s="11">
        <f t="shared" si="64"/>
        <v>12.250000000000002</v>
      </c>
      <c r="T809" s="12"/>
    </row>
    <row r="810" spans="2:20" ht="14.25" customHeight="1" x14ac:dyDescent="0.35">
      <c r="B810" s="4" t="s">
        <v>14</v>
      </c>
      <c r="C810" s="4">
        <v>1185732</v>
      </c>
      <c r="D810" s="5">
        <v>44137</v>
      </c>
      <c r="E810" s="4" t="s">
        <v>36</v>
      </c>
      <c r="F810" s="4" t="s">
        <v>51</v>
      </c>
      <c r="G810" s="4" t="s">
        <v>52</v>
      </c>
      <c r="H810" s="6" t="s">
        <v>22</v>
      </c>
      <c r="I810" s="7">
        <v>50</v>
      </c>
      <c r="J810" s="8">
        <v>75</v>
      </c>
      <c r="K810" s="9">
        <v>3750</v>
      </c>
      <c r="L810" s="9">
        <v>1125</v>
      </c>
      <c r="M810" s="10">
        <v>0.3</v>
      </c>
      <c r="N810" s="4" t="s">
        <v>18</v>
      </c>
      <c r="O810">
        <f t="shared" si="60"/>
        <v>2020</v>
      </c>
      <c r="P810" t="str">
        <f t="shared" si="61"/>
        <v>Nov</v>
      </c>
      <c r="Q810" t="str">
        <f t="shared" si="62"/>
        <v>Q4</v>
      </c>
      <c r="R810" t="str">
        <f t="shared" si="63"/>
        <v>Apparel</v>
      </c>
      <c r="S810" s="11">
        <f t="shared" si="64"/>
        <v>15</v>
      </c>
      <c r="T810" s="12"/>
    </row>
    <row r="811" spans="2:20" ht="14.25" customHeight="1" x14ac:dyDescent="0.35">
      <c r="B811" s="4" t="s">
        <v>14</v>
      </c>
      <c r="C811" s="4">
        <v>1185732</v>
      </c>
      <c r="D811" s="5">
        <v>44138</v>
      </c>
      <c r="E811" s="4" t="s">
        <v>36</v>
      </c>
      <c r="F811" s="4" t="s">
        <v>51</v>
      </c>
      <c r="G811" s="4" t="s">
        <v>52</v>
      </c>
      <c r="H811" s="6" t="s">
        <v>23</v>
      </c>
      <c r="I811" s="7">
        <v>40</v>
      </c>
      <c r="J811" s="8">
        <v>175</v>
      </c>
      <c r="K811" s="9">
        <v>7000</v>
      </c>
      <c r="L811" s="9">
        <v>3150</v>
      </c>
      <c r="M811" s="10">
        <v>0.45</v>
      </c>
      <c r="N811" s="4" t="s">
        <v>18</v>
      </c>
      <c r="O811">
        <f t="shared" si="60"/>
        <v>2020</v>
      </c>
      <c r="P811" t="str">
        <f t="shared" si="61"/>
        <v>Nov</v>
      </c>
      <c r="Q811" t="str">
        <f t="shared" si="62"/>
        <v>Q4</v>
      </c>
      <c r="R811" t="str">
        <f t="shared" si="63"/>
        <v>Apparel</v>
      </c>
      <c r="S811" s="11">
        <f t="shared" si="64"/>
        <v>18</v>
      </c>
      <c r="T811" s="12"/>
    </row>
    <row r="812" spans="2:20" ht="14.25" customHeight="1" x14ac:dyDescent="0.35">
      <c r="B812" s="4" t="s">
        <v>14</v>
      </c>
      <c r="C812" s="4">
        <v>1185732</v>
      </c>
      <c r="D812" s="5">
        <v>44139</v>
      </c>
      <c r="E812" s="4" t="s">
        <v>36</v>
      </c>
      <c r="F812" s="4" t="s">
        <v>51</v>
      </c>
      <c r="G812" s="4" t="s">
        <v>52</v>
      </c>
      <c r="H812" s="6" t="s">
        <v>17</v>
      </c>
      <c r="I812" s="7">
        <v>40</v>
      </c>
      <c r="J812" s="8">
        <v>400</v>
      </c>
      <c r="K812" s="9">
        <v>16000</v>
      </c>
      <c r="L812" s="9">
        <v>5600.0000000000009</v>
      </c>
      <c r="M812" s="10">
        <v>0.35000000000000003</v>
      </c>
      <c r="N812" s="4" t="s">
        <v>18</v>
      </c>
      <c r="O812">
        <f t="shared" si="60"/>
        <v>2020</v>
      </c>
      <c r="P812" t="str">
        <f t="shared" si="61"/>
        <v>Nov</v>
      </c>
      <c r="Q812" t="str">
        <f t="shared" si="62"/>
        <v>Q4</v>
      </c>
      <c r="R812" t="str">
        <f t="shared" si="63"/>
        <v>Footwear</v>
      </c>
      <c r="S812" s="11">
        <f t="shared" si="64"/>
        <v>14.000000000000002</v>
      </c>
      <c r="T812" s="12"/>
    </row>
    <row r="813" spans="2:20" ht="14.25" customHeight="1" x14ac:dyDescent="0.35">
      <c r="B813" s="4" t="s">
        <v>14</v>
      </c>
      <c r="C813" s="4">
        <v>1185732</v>
      </c>
      <c r="D813" s="5">
        <v>44140</v>
      </c>
      <c r="E813" s="4" t="s">
        <v>36</v>
      </c>
      <c r="F813" s="4" t="s">
        <v>51</v>
      </c>
      <c r="G813" s="4" t="s">
        <v>52</v>
      </c>
      <c r="H813" s="6" t="s">
        <v>19</v>
      </c>
      <c r="I813" s="7">
        <v>40</v>
      </c>
      <c r="J813" s="8">
        <v>100</v>
      </c>
      <c r="K813" s="9">
        <v>4000</v>
      </c>
      <c r="L813" s="9">
        <v>1200</v>
      </c>
      <c r="M813" s="10">
        <v>0.3</v>
      </c>
      <c r="N813" s="4" t="s">
        <v>18</v>
      </c>
      <c r="O813">
        <f t="shared" si="60"/>
        <v>2020</v>
      </c>
      <c r="P813" t="str">
        <f t="shared" si="61"/>
        <v>Nov</v>
      </c>
      <c r="Q813" t="str">
        <f t="shared" si="62"/>
        <v>Q4</v>
      </c>
      <c r="R813" t="str">
        <f t="shared" si="63"/>
        <v>Footwear</v>
      </c>
      <c r="S813" s="11">
        <f t="shared" si="64"/>
        <v>12</v>
      </c>
      <c r="T813" s="12"/>
    </row>
    <row r="814" spans="2:20" ht="14.25" customHeight="1" x14ac:dyDescent="0.35">
      <c r="B814" s="4" t="s">
        <v>14</v>
      </c>
      <c r="C814" s="4">
        <v>1185732</v>
      </c>
      <c r="D814" s="5">
        <v>44141</v>
      </c>
      <c r="E814" s="4" t="s">
        <v>36</v>
      </c>
      <c r="F814" s="4" t="s">
        <v>51</v>
      </c>
      <c r="G814" s="4" t="s">
        <v>52</v>
      </c>
      <c r="H814" s="6" t="s">
        <v>20</v>
      </c>
      <c r="I814" s="7">
        <v>30.000000000000004</v>
      </c>
      <c r="J814" s="8">
        <v>100</v>
      </c>
      <c r="K814" s="9">
        <v>3000.0000000000005</v>
      </c>
      <c r="L814" s="9">
        <v>900.00000000000011</v>
      </c>
      <c r="M814" s="10">
        <v>0.3</v>
      </c>
      <c r="N814" s="4" t="s">
        <v>18</v>
      </c>
      <c r="O814">
        <f t="shared" si="60"/>
        <v>2020</v>
      </c>
      <c r="P814" t="str">
        <f t="shared" si="61"/>
        <v>Nov</v>
      </c>
      <c r="Q814" t="str">
        <f t="shared" si="62"/>
        <v>Q4</v>
      </c>
      <c r="R814" t="str">
        <f t="shared" si="63"/>
        <v>Footwear</v>
      </c>
      <c r="S814" s="11">
        <f t="shared" si="64"/>
        <v>9.0000000000000018</v>
      </c>
      <c r="T814" s="12"/>
    </row>
    <row r="815" spans="2:20" ht="14.25" customHeight="1" x14ac:dyDescent="0.35">
      <c r="B815" s="4" t="s">
        <v>14</v>
      </c>
      <c r="C815" s="4">
        <v>1185732</v>
      </c>
      <c r="D815" s="5">
        <v>44142</v>
      </c>
      <c r="E815" s="4" t="s">
        <v>36</v>
      </c>
      <c r="F815" s="4" t="s">
        <v>51</v>
      </c>
      <c r="G815" s="4" t="s">
        <v>52</v>
      </c>
      <c r="H815" s="6" t="s">
        <v>21</v>
      </c>
      <c r="I815" s="7">
        <v>35</v>
      </c>
      <c r="J815" s="8">
        <v>25</v>
      </c>
      <c r="K815" s="9">
        <v>875</v>
      </c>
      <c r="L815" s="9">
        <v>306.25000000000006</v>
      </c>
      <c r="M815" s="10">
        <v>0.35000000000000003</v>
      </c>
      <c r="N815" s="4" t="s">
        <v>18</v>
      </c>
      <c r="O815">
        <f t="shared" si="60"/>
        <v>2020</v>
      </c>
      <c r="P815" t="str">
        <f t="shared" si="61"/>
        <v>Nov</v>
      </c>
      <c r="Q815" t="str">
        <f t="shared" si="62"/>
        <v>Q4</v>
      </c>
      <c r="R815" t="str">
        <f t="shared" si="63"/>
        <v>Footwear</v>
      </c>
      <c r="S815" s="11">
        <f t="shared" si="64"/>
        <v>12.250000000000002</v>
      </c>
      <c r="T815" s="12"/>
    </row>
    <row r="816" spans="2:20" ht="14.25" customHeight="1" x14ac:dyDescent="0.35">
      <c r="B816" s="4" t="s">
        <v>14</v>
      </c>
      <c r="C816" s="4">
        <v>1185732</v>
      </c>
      <c r="D816" s="5">
        <v>44143</v>
      </c>
      <c r="E816" s="4" t="s">
        <v>36</v>
      </c>
      <c r="F816" s="4" t="s">
        <v>51</v>
      </c>
      <c r="G816" s="4" t="s">
        <v>52</v>
      </c>
      <c r="H816" s="6" t="s">
        <v>22</v>
      </c>
      <c r="I816" s="7">
        <v>50</v>
      </c>
      <c r="J816" s="8">
        <v>50</v>
      </c>
      <c r="K816" s="9">
        <v>2500</v>
      </c>
      <c r="L816" s="9">
        <v>750</v>
      </c>
      <c r="M816" s="10">
        <v>0.3</v>
      </c>
      <c r="N816" s="4" t="s">
        <v>18</v>
      </c>
      <c r="O816">
        <f t="shared" si="60"/>
        <v>2020</v>
      </c>
      <c r="P816" t="str">
        <f t="shared" si="61"/>
        <v>Nov</v>
      </c>
      <c r="Q816" t="str">
        <f t="shared" si="62"/>
        <v>Q4</v>
      </c>
      <c r="R816" t="str">
        <f t="shared" si="63"/>
        <v>Apparel</v>
      </c>
      <c r="S816" s="11">
        <f t="shared" si="64"/>
        <v>15</v>
      </c>
      <c r="T816" s="12"/>
    </row>
    <row r="817" spans="2:20" ht="14.25" customHeight="1" x14ac:dyDescent="0.35">
      <c r="B817" s="4" t="s">
        <v>14</v>
      </c>
      <c r="C817" s="4">
        <v>1185732</v>
      </c>
      <c r="D817" s="5">
        <v>44144</v>
      </c>
      <c r="E817" s="4" t="s">
        <v>36</v>
      </c>
      <c r="F817" s="4" t="s">
        <v>51</v>
      </c>
      <c r="G817" s="4" t="s">
        <v>52</v>
      </c>
      <c r="H817" s="6" t="s">
        <v>23</v>
      </c>
      <c r="I817" s="7">
        <v>40</v>
      </c>
      <c r="J817" s="8">
        <v>175</v>
      </c>
      <c r="K817" s="9">
        <v>7000</v>
      </c>
      <c r="L817" s="9">
        <v>3150</v>
      </c>
      <c r="M817" s="10">
        <v>0.45</v>
      </c>
      <c r="N817" s="4" t="s">
        <v>18</v>
      </c>
      <c r="O817">
        <f t="shared" si="60"/>
        <v>2020</v>
      </c>
      <c r="P817" t="str">
        <f t="shared" si="61"/>
        <v>Nov</v>
      </c>
      <c r="Q817" t="str">
        <f t="shared" si="62"/>
        <v>Q4</v>
      </c>
      <c r="R817" t="str">
        <f t="shared" si="63"/>
        <v>Apparel</v>
      </c>
      <c r="S817" s="11">
        <f t="shared" si="64"/>
        <v>18</v>
      </c>
      <c r="T817" s="12"/>
    </row>
    <row r="818" spans="2:20" ht="14.25" customHeight="1" x14ac:dyDescent="0.35">
      <c r="B818" s="4" t="s">
        <v>14</v>
      </c>
      <c r="C818" s="4">
        <v>1185732</v>
      </c>
      <c r="D818" s="5">
        <v>44145</v>
      </c>
      <c r="E818" s="4" t="s">
        <v>36</v>
      </c>
      <c r="F818" s="4" t="s">
        <v>51</v>
      </c>
      <c r="G818" s="4" t="s">
        <v>52</v>
      </c>
      <c r="H818" s="6" t="s">
        <v>17</v>
      </c>
      <c r="I818" s="7">
        <v>50</v>
      </c>
      <c r="J818" s="8">
        <v>445</v>
      </c>
      <c r="K818" s="9">
        <v>22250</v>
      </c>
      <c r="L818" s="9">
        <v>7787.5000000000009</v>
      </c>
      <c r="M818" s="10">
        <v>0.35000000000000003</v>
      </c>
      <c r="N818" s="4" t="s">
        <v>18</v>
      </c>
      <c r="O818">
        <f t="shared" si="60"/>
        <v>2020</v>
      </c>
      <c r="P818" t="str">
        <f t="shared" si="61"/>
        <v>Nov</v>
      </c>
      <c r="Q818" t="str">
        <f t="shared" si="62"/>
        <v>Q4</v>
      </c>
      <c r="R818" t="str">
        <f t="shared" si="63"/>
        <v>Footwear</v>
      </c>
      <c r="S818" s="11">
        <f t="shared" si="64"/>
        <v>17.500000000000004</v>
      </c>
      <c r="T818" s="12"/>
    </row>
    <row r="819" spans="2:20" ht="14.25" customHeight="1" x14ac:dyDescent="0.35">
      <c r="B819" s="4" t="s">
        <v>14</v>
      </c>
      <c r="C819" s="4">
        <v>1185732</v>
      </c>
      <c r="D819" s="5">
        <v>44146</v>
      </c>
      <c r="E819" s="4" t="s">
        <v>36</v>
      </c>
      <c r="F819" s="4" t="s">
        <v>51</v>
      </c>
      <c r="G819" s="4" t="s">
        <v>52</v>
      </c>
      <c r="H819" s="6" t="s">
        <v>19</v>
      </c>
      <c r="I819" s="7">
        <v>45.000000000000007</v>
      </c>
      <c r="J819" s="8">
        <v>150</v>
      </c>
      <c r="K819" s="9">
        <v>6750.0000000000009</v>
      </c>
      <c r="L819" s="9">
        <v>2025.0000000000002</v>
      </c>
      <c r="M819" s="10">
        <v>0.3</v>
      </c>
      <c r="N819" s="4" t="s">
        <v>18</v>
      </c>
      <c r="O819">
        <f t="shared" si="60"/>
        <v>2020</v>
      </c>
      <c r="P819" t="str">
        <f t="shared" si="61"/>
        <v>Nov</v>
      </c>
      <c r="Q819" t="str">
        <f t="shared" si="62"/>
        <v>Q4</v>
      </c>
      <c r="R819" t="str">
        <f t="shared" si="63"/>
        <v>Footwear</v>
      </c>
      <c r="S819" s="11">
        <f t="shared" si="64"/>
        <v>13.500000000000002</v>
      </c>
      <c r="T819" s="12"/>
    </row>
    <row r="820" spans="2:20" ht="14.25" customHeight="1" x14ac:dyDescent="0.35">
      <c r="B820" s="4" t="s">
        <v>14</v>
      </c>
      <c r="C820" s="4">
        <v>1185732</v>
      </c>
      <c r="D820" s="5">
        <v>44147</v>
      </c>
      <c r="E820" s="4" t="s">
        <v>36</v>
      </c>
      <c r="F820" s="4" t="s">
        <v>51</v>
      </c>
      <c r="G820" s="4" t="s">
        <v>52</v>
      </c>
      <c r="H820" s="6" t="s">
        <v>20</v>
      </c>
      <c r="I820" s="7">
        <v>40</v>
      </c>
      <c r="J820" s="8">
        <v>125</v>
      </c>
      <c r="K820" s="9">
        <v>5000</v>
      </c>
      <c r="L820" s="9">
        <v>1500</v>
      </c>
      <c r="M820" s="10">
        <v>0.3</v>
      </c>
      <c r="N820" s="4" t="s">
        <v>18</v>
      </c>
      <c r="O820">
        <f t="shared" si="60"/>
        <v>2020</v>
      </c>
      <c r="P820" t="str">
        <f t="shared" si="61"/>
        <v>Nov</v>
      </c>
      <c r="Q820" t="str">
        <f t="shared" si="62"/>
        <v>Q4</v>
      </c>
      <c r="R820" t="str">
        <f t="shared" si="63"/>
        <v>Footwear</v>
      </c>
      <c r="S820" s="11">
        <f t="shared" si="64"/>
        <v>12</v>
      </c>
      <c r="T820" s="12"/>
    </row>
    <row r="821" spans="2:20" ht="14.25" customHeight="1" x14ac:dyDescent="0.35">
      <c r="B821" s="4" t="s">
        <v>14</v>
      </c>
      <c r="C821" s="4">
        <v>1185732</v>
      </c>
      <c r="D821" s="5">
        <v>44148</v>
      </c>
      <c r="E821" s="4" t="s">
        <v>36</v>
      </c>
      <c r="F821" s="4" t="s">
        <v>51</v>
      </c>
      <c r="G821" s="4" t="s">
        <v>52</v>
      </c>
      <c r="H821" s="6" t="s">
        <v>21</v>
      </c>
      <c r="I821" s="7">
        <v>40</v>
      </c>
      <c r="J821" s="8">
        <v>50</v>
      </c>
      <c r="K821" s="9">
        <v>2000</v>
      </c>
      <c r="L821" s="9">
        <v>700.00000000000011</v>
      </c>
      <c r="M821" s="10">
        <v>0.35000000000000003</v>
      </c>
      <c r="N821" s="4" t="s">
        <v>18</v>
      </c>
      <c r="O821">
        <f t="shared" si="60"/>
        <v>2020</v>
      </c>
      <c r="P821" t="str">
        <f t="shared" si="61"/>
        <v>Nov</v>
      </c>
      <c r="Q821" t="str">
        <f t="shared" si="62"/>
        <v>Q4</v>
      </c>
      <c r="R821" t="str">
        <f t="shared" si="63"/>
        <v>Footwear</v>
      </c>
      <c r="S821" s="11">
        <f t="shared" si="64"/>
        <v>14.000000000000002</v>
      </c>
      <c r="T821" s="12"/>
    </row>
    <row r="822" spans="2:20" ht="14.25" customHeight="1" x14ac:dyDescent="0.35">
      <c r="B822" s="4" t="s">
        <v>14</v>
      </c>
      <c r="C822" s="4">
        <v>1185732</v>
      </c>
      <c r="D822" s="5">
        <v>44149</v>
      </c>
      <c r="E822" s="4" t="s">
        <v>36</v>
      </c>
      <c r="F822" s="4" t="s">
        <v>51</v>
      </c>
      <c r="G822" s="4" t="s">
        <v>52</v>
      </c>
      <c r="H822" s="6" t="s">
        <v>22</v>
      </c>
      <c r="I822" s="7">
        <v>54.999999999999993</v>
      </c>
      <c r="J822" s="8">
        <v>75</v>
      </c>
      <c r="K822" s="9">
        <v>4124.9999999999991</v>
      </c>
      <c r="L822" s="9">
        <v>1237.4999999999998</v>
      </c>
      <c r="M822" s="10">
        <v>0.3</v>
      </c>
      <c r="N822" s="4" t="s">
        <v>18</v>
      </c>
      <c r="O822">
        <f t="shared" si="60"/>
        <v>2020</v>
      </c>
      <c r="P822" t="str">
        <f t="shared" si="61"/>
        <v>Nov</v>
      </c>
      <c r="Q822" t="str">
        <f t="shared" si="62"/>
        <v>Q4</v>
      </c>
      <c r="R822" t="str">
        <f t="shared" si="63"/>
        <v>Apparel</v>
      </c>
      <c r="S822" s="11">
        <f t="shared" si="64"/>
        <v>16.499999999999996</v>
      </c>
      <c r="T822" s="12"/>
    </row>
    <row r="823" spans="2:20" ht="14.25" customHeight="1" x14ac:dyDescent="0.35">
      <c r="B823" s="4" t="s">
        <v>14</v>
      </c>
      <c r="C823" s="4">
        <v>1185732</v>
      </c>
      <c r="D823" s="5">
        <v>44150</v>
      </c>
      <c r="E823" s="4" t="s">
        <v>36</v>
      </c>
      <c r="F823" s="4" t="s">
        <v>51</v>
      </c>
      <c r="G823" s="4" t="s">
        <v>52</v>
      </c>
      <c r="H823" s="6" t="s">
        <v>23</v>
      </c>
      <c r="I823" s="7">
        <v>60</v>
      </c>
      <c r="J823" s="8">
        <v>175</v>
      </c>
      <c r="K823" s="9">
        <v>10500</v>
      </c>
      <c r="L823" s="9">
        <v>4725</v>
      </c>
      <c r="M823" s="10">
        <v>0.45</v>
      </c>
      <c r="N823" s="4" t="s">
        <v>18</v>
      </c>
      <c r="O823">
        <f t="shared" si="60"/>
        <v>2020</v>
      </c>
      <c r="P823" t="str">
        <f t="shared" si="61"/>
        <v>Nov</v>
      </c>
      <c r="Q823" t="str">
        <f t="shared" si="62"/>
        <v>Q4</v>
      </c>
      <c r="R823" t="str">
        <f t="shared" si="63"/>
        <v>Apparel</v>
      </c>
      <c r="S823" s="11">
        <f t="shared" si="64"/>
        <v>27</v>
      </c>
      <c r="T823" s="12"/>
    </row>
    <row r="824" spans="2:20" ht="14.25" customHeight="1" x14ac:dyDescent="0.35">
      <c r="B824" s="4" t="s">
        <v>14</v>
      </c>
      <c r="C824" s="4">
        <v>1185732</v>
      </c>
      <c r="D824" s="5">
        <v>44151</v>
      </c>
      <c r="E824" s="4" t="s">
        <v>36</v>
      </c>
      <c r="F824" s="4" t="s">
        <v>51</v>
      </c>
      <c r="G824" s="4" t="s">
        <v>52</v>
      </c>
      <c r="H824" s="6" t="s">
        <v>17</v>
      </c>
      <c r="I824" s="7">
        <v>45</v>
      </c>
      <c r="J824" s="8">
        <v>425</v>
      </c>
      <c r="K824" s="9">
        <v>19125</v>
      </c>
      <c r="L824" s="9">
        <v>6693.7500000000009</v>
      </c>
      <c r="M824" s="10">
        <v>0.35000000000000003</v>
      </c>
      <c r="N824" s="4" t="s">
        <v>24</v>
      </c>
      <c r="O824">
        <f t="shared" si="60"/>
        <v>2020</v>
      </c>
      <c r="P824" t="str">
        <f t="shared" si="61"/>
        <v>Nov</v>
      </c>
      <c r="Q824" t="str">
        <f t="shared" si="62"/>
        <v>Q4</v>
      </c>
      <c r="R824" t="str">
        <f t="shared" si="63"/>
        <v>Footwear</v>
      </c>
      <c r="S824" s="11">
        <f t="shared" si="64"/>
        <v>15.750000000000002</v>
      </c>
      <c r="T824" s="12"/>
    </row>
    <row r="825" spans="2:20" ht="14.25" customHeight="1" x14ac:dyDescent="0.35">
      <c r="B825" s="4" t="s">
        <v>14</v>
      </c>
      <c r="C825" s="4">
        <v>1185732</v>
      </c>
      <c r="D825" s="5">
        <v>44152</v>
      </c>
      <c r="E825" s="4" t="s">
        <v>36</v>
      </c>
      <c r="F825" s="4" t="s">
        <v>51</v>
      </c>
      <c r="G825" s="4" t="s">
        <v>52</v>
      </c>
      <c r="H825" s="6" t="s">
        <v>19</v>
      </c>
      <c r="I825" s="7">
        <v>40.000000000000007</v>
      </c>
      <c r="J825" s="8">
        <v>175</v>
      </c>
      <c r="K825" s="9">
        <v>7000.0000000000009</v>
      </c>
      <c r="L825" s="9">
        <v>2100</v>
      </c>
      <c r="M825" s="10">
        <v>0.3</v>
      </c>
      <c r="N825" s="4" t="s">
        <v>24</v>
      </c>
      <c r="O825">
        <f t="shared" si="60"/>
        <v>2020</v>
      </c>
      <c r="P825" t="str">
        <f t="shared" si="61"/>
        <v>Nov</v>
      </c>
      <c r="Q825" t="str">
        <f t="shared" si="62"/>
        <v>Q4</v>
      </c>
      <c r="R825" t="str">
        <f t="shared" si="63"/>
        <v>Footwear</v>
      </c>
      <c r="S825" s="11">
        <f t="shared" si="64"/>
        <v>12</v>
      </c>
      <c r="T825" s="12"/>
    </row>
    <row r="826" spans="2:20" ht="14.25" customHeight="1" x14ac:dyDescent="0.35">
      <c r="B826" s="4" t="s">
        <v>14</v>
      </c>
      <c r="C826" s="4">
        <v>1185732</v>
      </c>
      <c r="D826" s="5">
        <v>44153</v>
      </c>
      <c r="E826" s="4" t="s">
        <v>36</v>
      </c>
      <c r="F826" s="4" t="s">
        <v>51</v>
      </c>
      <c r="G826" s="4" t="s">
        <v>52</v>
      </c>
      <c r="H826" s="6" t="s">
        <v>20</v>
      </c>
      <c r="I826" s="7">
        <v>35</v>
      </c>
      <c r="J826" s="8">
        <v>175</v>
      </c>
      <c r="K826" s="9">
        <v>6125</v>
      </c>
      <c r="L826" s="9">
        <v>1837.5</v>
      </c>
      <c r="M826" s="10">
        <v>0.3</v>
      </c>
      <c r="N826" s="4" t="s">
        <v>24</v>
      </c>
      <c r="O826">
        <f t="shared" si="60"/>
        <v>2020</v>
      </c>
      <c r="P826" t="str">
        <f t="shared" si="61"/>
        <v>Nov</v>
      </c>
      <c r="Q826" t="str">
        <f t="shared" si="62"/>
        <v>Q4</v>
      </c>
      <c r="R826" t="str">
        <f t="shared" si="63"/>
        <v>Footwear</v>
      </c>
      <c r="S826" s="11">
        <f t="shared" si="64"/>
        <v>10.5</v>
      </c>
      <c r="T826" s="12"/>
    </row>
    <row r="827" spans="2:20" ht="14.25" customHeight="1" x14ac:dyDescent="0.35">
      <c r="B827" s="4" t="s">
        <v>14</v>
      </c>
      <c r="C827" s="4">
        <v>1185732</v>
      </c>
      <c r="D827" s="5">
        <v>44154</v>
      </c>
      <c r="E827" s="4" t="s">
        <v>36</v>
      </c>
      <c r="F827" s="4" t="s">
        <v>51</v>
      </c>
      <c r="G827" s="4" t="s">
        <v>52</v>
      </c>
      <c r="H827" s="6" t="s">
        <v>21</v>
      </c>
      <c r="I827" s="7">
        <v>35</v>
      </c>
      <c r="J827" s="8">
        <v>150</v>
      </c>
      <c r="K827" s="9">
        <v>5250</v>
      </c>
      <c r="L827" s="9">
        <v>1837.5000000000002</v>
      </c>
      <c r="M827" s="10">
        <v>0.35000000000000003</v>
      </c>
      <c r="N827" s="4" t="s">
        <v>24</v>
      </c>
      <c r="O827">
        <f t="shared" si="60"/>
        <v>2020</v>
      </c>
      <c r="P827" t="str">
        <f t="shared" si="61"/>
        <v>Nov</v>
      </c>
      <c r="Q827" t="str">
        <f t="shared" si="62"/>
        <v>Q4</v>
      </c>
      <c r="R827" t="str">
        <f t="shared" si="63"/>
        <v>Footwear</v>
      </c>
      <c r="S827" s="11">
        <f t="shared" si="64"/>
        <v>12.250000000000002</v>
      </c>
      <c r="T827" s="12"/>
    </row>
    <row r="828" spans="2:20" ht="14.25" customHeight="1" x14ac:dyDescent="0.35">
      <c r="B828" s="4" t="s">
        <v>14</v>
      </c>
      <c r="C828" s="4">
        <v>1185732</v>
      </c>
      <c r="D828" s="5">
        <v>44155</v>
      </c>
      <c r="E828" s="4" t="s">
        <v>36</v>
      </c>
      <c r="F828" s="4" t="s">
        <v>51</v>
      </c>
      <c r="G828" s="4" t="s">
        <v>52</v>
      </c>
      <c r="H828" s="6" t="s">
        <v>22</v>
      </c>
      <c r="I828" s="7">
        <v>50</v>
      </c>
      <c r="J828" s="8">
        <v>150</v>
      </c>
      <c r="K828" s="9">
        <v>7500</v>
      </c>
      <c r="L828" s="9">
        <v>2250</v>
      </c>
      <c r="M828" s="10">
        <v>0.3</v>
      </c>
      <c r="N828" s="4" t="s">
        <v>24</v>
      </c>
      <c r="O828">
        <f t="shared" si="60"/>
        <v>2020</v>
      </c>
      <c r="P828" t="str">
        <f t="shared" si="61"/>
        <v>Nov</v>
      </c>
      <c r="Q828" t="str">
        <f t="shared" si="62"/>
        <v>Q4</v>
      </c>
      <c r="R828" t="str">
        <f t="shared" si="63"/>
        <v>Apparel</v>
      </c>
      <c r="S828" s="11">
        <f t="shared" si="64"/>
        <v>15</v>
      </c>
      <c r="T828" s="12"/>
    </row>
    <row r="829" spans="2:20" ht="14.25" customHeight="1" x14ac:dyDescent="0.35">
      <c r="B829" s="4" t="s">
        <v>14</v>
      </c>
      <c r="C829" s="4">
        <v>1185732</v>
      </c>
      <c r="D829" s="5">
        <v>44156</v>
      </c>
      <c r="E829" s="4" t="s">
        <v>36</v>
      </c>
      <c r="F829" s="4" t="s">
        <v>51</v>
      </c>
      <c r="G829" s="4" t="s">
        <v>52</v>
      </c>
      <c r="H829" s="6" t="s">
        <v>23</v>
      </c>
      <c r="I829" s="7">
        <v>55.000000000000007</v>
      </c>
      <c r="J829" s="8">
        <v>325</v>
      </c>
      <c r="K829" s="9">
        <v>17875.000000000004</v>
      </c>
      <c r="L829" s="9">
        <v>8043.7500000000018</v>
      </c>
      <c r="M829" s="10">
        <v>0.45</v>
      </c>
      <c r="N829" s="4" t="s">
        <v>24</v>
      </c>
      <c r="O829">
        <f t="shared" si="60"/>
        <v>2020</v>
      </c>
      <c r="P829" t="str">
        <f t="shared" si="61"/>
        <v>Nov</v>
      </c>
      <c r="Q829" t="str">
        <f t="shared" si="62"/>
        <v>Q4</v>
      </c>
      <c r="R829" t="str">
        <f t="shared" si="63"/>
        <v>Apparel</v>
      </c>
      <c r="S829" s="11">
        <f t="shared" si="64"/>
        <v>24.750000000000007</v>
      </c>
      <c r="T829" s="12"/>
    </row>
    <row r="830" spans="2:20" ht="14.25" customHeight="1" x14ac:dyDescent="0.35">
      <c r="B830" s="4" t="s">
        <v>14</v>
      </c>
      <c r="C830" s="4">
        <v>1185732</v>
      </c>
      <c r="D830" s="5">
        <v>44157</v>
      </c>
      <c r="E830" s="4" t="s">
        <v>36</v>
      </c>
      <c r="F830" s="4" t="s">
        <v>51</v>
      </c>
      <c r="G830" s="4" t="s">
        <v>52</v>
      </c>
      <c r="H830" s="6" t="s">
        <v>17</v>
      </c>
      <c r="I830" s="7">
        <v>50</v>
      </c>
      <c r="J830" s="8">
        <v>550</v>
      </c>
      <c r="K830" s="9">
        <v>27500</v>
      </c>
      <c r="L830" s="9">
        <v>9625.0000000000018</v>
      </c>
      <c r="M830" s="10">
        <v>0.35000000000000003</v>
      </c>
      <c r="N830" s="4" t="s">
        <v>24</v>
      </c>
      <c r="O830">
        <f t="shared" si="60"/>
        <v>2020</v>
      </c>
      <c r="P830" t="str">
        <f t="shared" si="61"/>
        <v>Nov</v>
      </c>
      <c r="Q830" t="str">
        <f t="shared" si="62"/>
        <v>Q4</v>
      </c>
      <c r="R830" t="str">
        <f t="shared" si="63"/>
        <v>Footwear</v>
      </c>
      <c r="S830" s="11">
        <f t="shared" si="64"/>
        <v>17.500000000000004</v>
      </c>
      <c r="T830" s="12"/>
    </row>
    <row r="831" spans="2:20" ht="14.25" customHeight="1" x14ac:dyDescent="0.35">
      <c r="B831" s="4" t="s">
        <v>14</v>
      </c>
      <c r="C831" s="4">
        <v>1185732</v>
      </c>
      <c r="D831" s="5">
        <v>44158</v>
      </c>
      <c r="E831" s="4" t="s">
        <v>36</v>
      </c>
      <c r="F831" s="4" t="s">
        <v>51</v>
      </c>
      <c r="G831" s="4" t="s">
        <v>52</v>
      </c>
      <c r="H831" s="6" t="s">
        <v>19</v>
      </c>
      <c r="I831" s="7">
        <v>45.000000000000007</v>
      </c>
      <c r="J831" s="8">
        <v>300</v>
      </c>
      <c r="K831" s="9">
        <v>13500.000000000002</v>
      </c>
      <c r="L831" s="9">
        <v>4050.0000000000005</v>
      </c>
      <c r="M831" s="10">
        <v>0.3</v>
      </c>
      <c r="N831" s="4" t="s">
        <v>24</v>
      </c>
      <c r="O831">
        <f t="shared" si="60"/>
        <v>2020</v>
      </c>
      <c r="P831" t="str">
        <f t="shared" si="61"/>
        <v>Nov</v>
      </c>
      <c r="Q831" t="str">
        <f t="shared" si="62"/>
        <v>Q4</v>
      </c>
      <c r="R831" t="str">
        <f t="shared" si="63"/>
        <v>Footwear</v>
      </c>
      <c r="S831" s="11">
        <f t="shared" si="64"/>
        <v>13.500000000000002</v>
      </c>
      <c r="T831" s="12"/>
    </row>
    <row r="832" spans="2:20" ht="14.25" customHeight="1" x14ac:dyDescent="0.35">
      <c r="B832" s="4" t="s">
        <v>14</v>
      </c>
      <c r="C832" s="4">
        <v>1185732</v>
      </c>
      <c r="D832" s="5">
        <v>44159</v>
      </c>
      <c r="E832" s="4" t="s">
        <v>36</v>
      </c>
      <c r="F832" s="4" t="s">
        <v>51</v>
      </c>
      <c r="G832" s="4" t="s">
        <v>52</v>
      </c>
      <c r="H832" s="6" t="s">
        <v>20</v>
      </c>
      <c r="I832" s="7">
        <v>40</v>
      </c>
      <c r="J832" s="8">
        <v>225</v>
      </c>
      <c r="K832" s="9">
        <v>9000</v>
      </c>
      <c r="L832" s="9">
        <v>2700</v>
      </c>
      <c r="M832" s="10">
        <v>0.3</v>
      </c>
      <c r="N832" s="4" t="s">
        <v>24</v>
      </c>
      <c r="O832">
        <f t="shared" si="60"/>
        <v>2020</v>
      </c>
      <c r="P832" t="str">
        <f t="shared" si="61"/>
        <v>Nov</v>
      </c>
      <c r="Q832" t="str">
        <f t="shared" si="62"/>
        <v>Q4</v>
      </c>
      <c r="R832" t="str">
        <f t="shared" si="63"/>
        <v>Footwear</v>
      </c>
      <c r="S832" s="11">
        <f t="shared" si="64"/>
        <v>12</v>
      </c>
      <c r="T832" s="12"/>
    </row>
    <row r="833" spans="2:20" ht="14.25" customHeight="1" x14ac:dyDescent="0.35">
      <c r="B833" s="4" t="s">
        <v>14</v>
      </c>
      <c r="C833" s="4">
        <v>1185732</v>
      </c>
      <c r="D833" s="5">
        <v>44160</v>
      </c>
      <c r="E833" s="4" t="s">
        <v>36</v>
      </c>
      <c r="F833" s="4" t="s">
        <v>51</v>
      </c>
      <c r="G833" s="4" t="s">
        <v>52</v>
      </c>
      <c r="H833" s="6" t="s">
        <v>21</v>
      </c>
      <c r="I833" s="7">
        <v>40</v>
      </c>
      <c r="J833" s="8">
        <v>175</v>
      </c>
      <c r="K833" s="9">
        <v>7000</v>
      </c>
      <c r="L833" s="9">
        <v>2450.0000000000005</v>
      </c>
      <c r="M833" s="10">
        <v>0.35000000000000003</v>
      </c>
      <c r="N833" s="4" t="s">
        <v>24</v>
      </c>
      <c r="O833">
        <f t="shared" si="60"/>
        <v>2020</v>
      </c>
      <c r="P833" t="str">
        <f t="shared" si="61"/>
        <v>Nov</v>
      </c>
      <c r="Q833" t="str">
        <f t="shared" si="62"/>
        <v>Q4</v>
      </c>
      <c r="R833" t="str">
        <f t="shared" si="63"/>
        <v>Footwear</v>
      </c>
      <c r="S833" s="11">
        <f t="shared" si="64"/>
        <v>14.000000000000002</v>
      </c>
      <c r="T833" s="12"/>
    </row>
    <row r="834" spans="2:20" ht="14.25" customHeight="1" x14ac:dyDescent="0.35">
      <c r="B834" s="4" t="s">
        <v>14</v>
      </c>
      <c r="C834" s="4">
        <v>1185732</v>
      </c>
      <c r="D834" s="5">
        <v>44161</v>
      </c>
      <c r="E834" s="4" t="s">
        <v>36</v>
      </c>
      <c r="F834" s="4" t="s">
        <v>51</v>
      </c>
      <c r="G834" s="4" t="s">
        <v>52</v>
      </c>
      <c r="H834" s="6" t="s">
        <v>22</v>
      </c>
      <c r="I834" s="7">
        <v>50</v>
      </c>
      <c r="J834" s="8">
        <v>200</v>
      </c>
      <c r="K834" s="9">
        <v>10000</v>
      </c>
      <c r="L834" s="9">
        <v>3000</v>
      </c>
      <c r="M834" s="10">
        <v>0.3</v>
      </c>
      <c r="N834" s="4" t="s">
        <v>24</v>
      </c>
      <c r="O834">
        <f t="shared" si="60"/>
        <v>2020</v>
      </c>
      <c r="P834" t="str">
        <f t="shared" si="61"/>
        <v>Nov</v>
      </c>
      <c r="Q834" t="str">
        <f t="shared" si="62"/>
        <v>Q4</v>
      </c>
      <c r="R834" t="str">
        <f t="shared" si="63"/>
        <v>Apparel</v>
      </c>
      <c r="S834" s="11">
        <f t="shared" si="64"/>
        <v>15</v>
      </c>
      <c r="T834" s="12"/>
    </row>
    <row r="835" spans="2:20" ht="14.25" customHeight="1" x14ac:dyDescent="0.35">
      <c r="B835" s="4" t="s">
        <v>14</v>
      </c>
      <c r="C835" s="4">
        <v>1185732</v>
      </c>
      <c r="D835" s="5">
        <v>44162</v>
      </c>
      <c r="E835" s="4" t="s">
        <v>36</v>
      </c>
      <c r="F835" s="4" t="s">
        <v>51</v>
      </c>
      <c r="G835" s="4" t="s">
        <v>52</v>
      </c>
      <c r="H835" s="6" t="s">
        <v>23</v>
      </c>
      <c r="I835" s="7">
        <v>55.000000000000007</v>
      </c>
      <c r="J835" s="8">
        <v>375</v>
      </c>
      <c r="K835" s="9">
        <v>20625.000000000004</v>
      </c>
      <c r="L835" s="9">
        <v>9281.2500000000018</v>
      </c>
      <c r="M835" s="10">
        <v>0.45</v>
      </c>
      <c r="N835" s="4" t="s">
        <v>24</v>
      </c>
      <c r="O835">
        <f t="shared" si="60"/>
        <v>2020</v>
      </c>
      <c r="P835" t="str">
        <f t="shared" si="61"/>
        <v>Nov</v>
      </c>
      <c r="Q835" t="str">
        <f t="shared" si="62"/>
        <v>Q4</v>
      </c>
      <c r="R835" t="str">
        <f t="shared" si="63"/>
        <v>Apparel</v>
      </c>
      <c r="S835" s="11">
        <f t="shared" si="64"/>
        <v>24.750000000000004</v>
      </c>
      <c r="T835" s="12"/>
    </row>
    <row r="836" spans="2:20" ht="14.25" customHeight="1" x14ac:dyDescent="0.35">
      <c r="B836" s="4" t="s">
        <v>14</v>
      </c>
      <c r="C836" s="4">
        <v>1185732</v>
      </c>
      <c r="D836" s="5">
        <v>44163</v>
      </c>
      <c r="E836" s="4" t="s">
        <v>36</v>
      </c>
      <c r="F836" s="4" t="s">
        <v>51</v>
      </c>
      <c r="G836" s="4" t="s">
        <v>52</v>
      </c>
      <c r="H836" s="6" t="s">
        <v>17</v>
      </c>
      <c r="I836" s="7">
        <v>50</v>
      </c>
      <c r="J836" s="8">
        <v>525</v>
      </c>
      <c r="K836" s="9">
        <v>26250</v>
      </c>
      <c r="L836" s="9">
        <v>9187.5</v>
      </c>
      <c r="M836" s="10">
        <v>0.35000000000000003</v>
      </c>
      <c r="N836" s="4" t="s">
        <v>24</v>
      </c>
      <c r="O836">
        <f t="shared" si="60"/>
        <v>2020</v>
      </c>
      <c r="P836" t="str">
        <f t="shared" si="61"/>
        <v>Nov</v>
      </c>
      <c r="Q836" t="str">
        <f t="shared" si="62"/>
        <v>Q4</v>
      </c>
      <c r="R836" t="str">
        <f t="shared" si="63"/>
        <v>Footwear</v>
      </c>
      <c r="S836" s="11">
        <f t="shared" si="64"/>
        <v>17.5</v>
      </c>
      <c r="T836" s="12"/>
    </row>
    <row r="837" spans="2:20" ht="14.25" customHeight="1" x14ac:dyDescent="0.35">
      <c r="B837" s="4" t="s">
        <v>14</v>
      </c>
      <c r="C837" s="4">
        <v>1185732</v>
      </c>
      <c r="D837" s="5">
        <v>44164</v>
      </c>
      <c r="E837" s="4" t="s">
        <v>36</v>
      </c>
      <c r="F837" s="4" t="s">
        <v>51</v>
      </c>
      <c r="G837" s="4" t="s">
        <v>52</v>
      </c>
      <c r="H837" s="6" t="s">
        <v>19</v>
      </c>
      <c r="I837" s="7">
        <v>45.000000000000007</v>
      </c>
      <c r="J837" s="8">
        <v>300</v>
      </c>
      <c r="K837" s="9">
        <v>13500.000000000002</v>
      </c>
      <c r="L837" s="9">
        <v>4050.0000000000005</v>
      </c>
      <c r="M837" s="10">
        <v>0.3</v>
      </c>
      <c r="N837" s="4" t="s">
        <v>24</v>
      </c>
      <c r="O837">
        <f t="shared" si="60"/>
        <v>2020</v>
      </c>
      <c r="P837" t="str">
        <f t="shared" si="61"/>
        <v>Nov</v>
      </c>
      <c r="Q837" t="str">
        <f t="shared" si="62"/>
        <v>Q4</v>
      </c>
      <c r="R837" t="str">
        <f t="shared" si="63"/>
        <v>Footwear</v>
      </c>
      <c r="S837" s="11">
        <f t="shared" si="64"/>
        <v>13.500000000000002</v>
      </c>
      <c r="T837" s="12"/>
    </row>
    <row r="838" spans="2:20" ht="14.25" customHeight="1" x14ac:dyDescent="0.35">
      <c r="B838" s="4" t="s">
        <v>14</v>
      </c>
      <c r="C838" s="4">
        <v>1185732</v>
      </c>
      <c r="D838" s="5">
        <v>44165</v>
      </c>
      <c r="E838" s="4" t="s">
        <v>36</v>
      </c>
      <c r="F838" s="4" t="s">
        <v>51</v>
      </c>
      <c r="G838" s="4" t="s">
        <v>52</v>
      </c>
      <c r="H838" s="6" t="s">
        <v>20</v>
      </c>
      <c r="I838" s="7">
        <v>40</v>
      </c>
      <c r="J838" s="8">
        <v>225</v>
      </c>
      <c r="K838" s="9">
        <v>9000</v>
      </c>
      <c r="L838" s="9">
        <v>2700</v>
      </c>
      <c r="M838" s="10">
        <v>0.3</v>
      </c>
      <c r="N838" s="4" t="s">
        <v>24</v>
      </c>
      <c r="O838">
        <f t="shared" si="60"/>
        <v>2020</v>
      </c>
      <c r="P838" t="str">
        <f t="shared" si="61"/>
        <v>Nov</v>
      </c>
      <c r="Q838" t="str">
        <f t="shared" si="62"/>
        <v>Q4</v>
      </c>
      <c r="R838" t="str">
        <f t="shared" si="63"/>
        <v>Footwear</v>
      </c>
      <c r="S838" s="11">
        <f t="shared" si="64"/>
        <v>12</v>
      </c>
      <c r="T838" s="12"/>
    </row>
    <row r="839" spans="2:20" ht="14.25" customHeight="1" x14ac:dyDescent="0.35">
      <c r="B839" s="4" t="s">
        <v>14</v>
      </c>
      <c r="C839" s="4">
        <v>1185732</v>
      </c>
      <c r="D839" s="5">
        <v>44166</v>
      </c>
      <c r="E839" s="4" t="s">
        <v>36</v>
      </c>
      <c r="F839" s="4" t="s">
        <v>51</v>
      </c>
      <c r="G839" s="4" t="s">
        <v>52</v>
      </c>
      <c r="H839" s="6" t="s">
        <v>21</v>
      </c>
      <c r="I839" s="7">
        <v>35</v>
      </c>
      <c r="J839" s="8">
        <v>175</v>
      </c>
      <c r="K839" s="9">
        <v>6125</v>
      </c>
      <c r="L839" s="9">
        <v>2143.75</v>
      </c>
      <c r="M839" s="10">
        <v>0.35000000000000003</v>
      </c>
      <c r="N839" s="4" t="s">
        <v>24</v>
      </c>
      <c r="O839">
        <f t="shared" ref="O839:O902" si="65">YEAR(D839)</f>
        <v>2020</v>
      </c>
      <c r="P839" t="str">
        <f t="shared" ref="P839:P902" si="66">TEXT(D839,"MMM")</f>
        <v>Dec</v>
      </c>
      <c r="Q839" t="str">
        <f t="shared" ref="Q839:Q902" si="67">"Q"&amp;ROUNDUP(MONTH(D839)/3,0)</f>
        <v>Q4</v>
      </c>
      <c r="R839" t="str">
        <f t="shared" ref="R839:R902" si="68">IF(ISNUMBER(SEARCH("Footwear",H839)),"Footwear",IF(ISNUMBER(SEARCH("Apparel",H839)),"Apparel","Accessories"))</f>
        <v>Footwear</v>
      </c>
      <c r="S839" s="11">
        <f t="shared" ref="S839:S902" si="69">L839/J839</f>
        <v>12.25</v>
      </c>
      <c r="T839" s="12"/>
    </row>
    <row r="840" spans="2:20" ht="14.25" customHeight="1" x14ac:dyDescent="0.35">
      <c r="B840" s="4" t="s">
        <v>14</v>
      </c>
      <c r="C840" s="4">
        <v>1185732</v>
      </c>
      <c r="D840" s="5">
        <v>44167</v>
      </c>
      <c r="E840" s="4" t="s">
        <v>36</v>
      </c>
      <c r="F840" s="4" t="s">
        <v>51</v>
      </c>
      <c r="G840" s="4" t="s">
        <v>52</v>
      </c>
      <c r="H840" s="6" t="s">
        <v>22</v>
      </c>
      <c r="I840" s="7">
        <v>45</v>
      </c>
      <c r="J840" s="8">
        <v>150</v>
      </c>
      <c r="K840" s="9">
        <v>6750</v>
      </c>
      <c r="L840" s="9">
        <v>2025</v>
      </c>
      <c r="M840" s="10">
        <v>0.3</v>
      </c>
      <c r="N840" s="4" t="s">
        <v>24</v>
      </c>
      <c r="O840">
        <f t="shared" si="65"/>
        <v>2020</v>
      </c>
      <c r="P840" t="str">
        <f t="shared" si="66"/>
        <v>Dec</v>
      </c>
      <c r="Q840" t="str">
        <f t="shared" si="67"/>
        <v>Q4</v>
      </c>
      <c r="R840" t="str">
        <f t="shared" si="68"/>
        <v>Apparel</v>
      </c>
      <c r="S840" s="11">
        <f t="shared" si="69"/>
        <v>13.5</v>
      </c>
      <c r="T840" s="12"/>
    </row>
    <row r="841" spans="2:20" ht="14.25" customHeight="1" x14ac:dyDescent="0.35">
      <c r="B841" s="4" t="s">
        <v>14</v>
      </c>
      <c r="C841" s="4">
        <v>1185732</v>
      </c>
      <c r="D841" s="5">
        <v>44168</v>
      </c>
      <c r="E841" s="4" t="s">
        <v>36</v>
      </c>
      <c r="F841" s="4" t="s">
        <v>51</v>
      </c>
      <c r="G841" s="4" t="s">
        <v>52</v>
      </c>
      <c r="H841" s="6" t="s">
        <v>23</v>
      </c>
      <c r="I841" s="7">
        <v>50</v>
      </c>
      <c r="J841" s="8">
        <v>325</v>
      </c>
      <c r="K841" s="9">
        <v>16250</v>
      </c>
      <c r="L841" s="9">
        <v>7312.5</v>
      </c>
      <c r="M841" s="10">
        <v>0.45</v>
      </c>
      <c r="N841" s="4" t="s">
        <v>24</v>
      </c>
      <c r="O841">
        <f t="shared" si="65"/>
        <v>2020</v>
      </c>
      <c r="P841" t="str">
        <f t="shared" si="66"/>
        <v>Dec</v>
      </c>
      <c r="Q841" t="str">
        <f t="shared" si="67"/>
        <v>Q4</v>
      </c>
      <c r="R841" t="str">
        <f t="shared" si="68"/>
        <v>Apparel</v>
      </c>
      <c r="S841" s="11">
        <f t="shared" si="69"/>
        <v>22.5</v>
      </c>
      <c r="T841" s="12"/>
    </row>
    <row r="842" spans="2:20" ht="14.25" customHeight="1" x14ac:dyDescent="0.35">
      <c r="B842" s="4" t="s">
        <v>14</v>
      </c>
      <c r="C842" s="4">
        <v>1185732</v>
      </c>
      <c r="D842" s="5">
        <v>44169</v>
      </c>
      <c r="E842" s="4" t="s">
        <v>36</v>
      </c>
      <c r="F842" s="4" t="s">
        <v>51</v>
      </c>
      <c r="G842" s="4" t="s">
        <v>52</v>
      </c>
      <c r="H842" s="6" t="s">
        <v>17</v>
      </c>
      <c r="I842" s="7">
        <v>45</v>
      </c>
      <c r="J842" s="8">
        <v>450</v>
      </c>
      <c r="K842" s="9">
        <v>20250</v>
      </c>
      <c r="L842" s="9">
        <v>7087.5000000000009</v>
      </c>
      <c r="M842" s="10">
        <v>0.35000000000000003</v>
      </c>
      <c r="N842" s="4" t="s">
        <v>24</v>
      </c>
      <c r="O842">
        <f t="shared" si="65"/>
        <v>2020</v>
      </c>
      <c r="P842" t="str">
        <f t="shared" si="66"/>
        <v>Dec</v>
      </c>
      <c r="Q842" t="str">
        <f t="shared" si="67"/>
        <v>Q4</v>
      </c>
      <c r="R842" t="str">
        <f t="shared" si="68"/>
        <v>Footwear</v>
      </c>
      <c r="S842" s="11">
        <f t="shared" si="69"/>
        <v>15.750000000000002</v>
      </c>
      <c r="T842" s="12"/>
    </row>
    <row r="843" spans="2:20" ht="14.25" customHeight="1" x14ac:dyDescent="0.35">
      <c r="B843" s="4" t="s">
        <v>14</v>
      </c>
      <c r="C843" s="4">
        <v>1185732</v>
      </c>
      <c r="D843" s="5">
        <v>44170</v>
      </c>
      <c r="E843" s="4" t="s">
        <v>36</v>
      </c>
      <c r="F843" s="4" t="s">
        <v>51</v>
      </c>
      <c r="G843" s="4" t="s">
        <v>52</v>
      </c>
      <c r="H843" s="6" t="s">
        <v>19</v>
      </c>
      <c r="I843" s="7">
        <v>40.000000000000007</v>
      </c>
      <c r="J843" s="8">
        <v>250</v>
      </c>
      <c r="K843" s="9">
        <v>10000.000000000002</v>
      </c>
      <c r="L843" s="9">
        <v>3000.0000000000005</v>
      </c>
      <c r="M843" s="10">
        <v>0.3</v>
      </c>
      <c r="N843" s="4" t="s">
        <v>24</v>
      </c>
      <c r="O843">
        <f t="shared" si="65"/>
        <v>2020</v>
      </c>
      <c r="P843" t="str">
        <f t="shared" si="66"/>
        <v>Dec</v>
      </c>
      <c r="Q843" t="str">
        <f t="shared" si="67"/>
        <v>Q4</v>
      </c>
      <c r="R843" t="str">
        <f t="shared" si="68"/>
        <v>Footwear</v>
      </c>
      <c r="S843" s="11">
        <f t="shared" si="69"/>
        <v>12.000000000000002</v>
      </c>
      <c r="T843" s="12"/>
    </row>
    <row r="844" spans="2:20" ht="14.25" customHeight="1" x14ac:dyDescent="0.35">
      <c r="B844" s="4" t="s">
        <v>14</v>
      </c>
      <c r="C844" s="4">
        <v>1185732</v>
      </c>
      <c r="D844" s="5">
        <v>44171</v>
      </c>
      <c r="E844" s="4" t="s">
        <v>36</v>
      </c>
      <c r="F844" s="4" t="s">
        <v>51</v>
      </c>
      <c r="G844" s="4" t="s">
        <v>52</v>
      </c>
      <c r="H844" s="6" t="s">
        <v>20</v>
      </c>
      <c r="I844" s="7">
        <v>25</v>
      </c>
      <c r="J844" s="8">
        <v>150</v>
      </c>
      <c r="K844" s="9">
        <v>3750</v>
      </c>
      <c r="L844" s="9">
        <v>1125</v>
      </c>
      <c r="M844" s="10">
        <v>0.3</v>
      </c>
      <c r="N844" s="4" t="s">
        <v>24</v>
      </c>
      <c r="O844">
        <f t="shared" si="65"/>
        <v>2020</v>
      </c>
      <c r="P844" t="str">
        <f t="shared" si="66"/>
        <v>Dec</v>
      </c>
      <c r="Q844" t="str">
        <f t="shared" si="67"/>
        <v>Q4</v>
      </c>
      <c r="R844" t="str">
        <f t="shared" si="68"/>
        <v>Footwear</v>
      </c>
      <c r="S844" s="11">
        <f t="shared" si="69"/>
        <v>7.5</v>
      </c>
      <c r="T844" s="12"/>
    </row>
    <row r="845" spans="2:20" ht="14.25" customHeight="1" x14ac:dyDescent="0.35">
      <c r="B845" s="4" t="s">
        <v>14</v>
      </c>
      <c r="C845" s="4">
        <v>1185732</v>
      </c>
      <c r="D845" s="5">
        <v>44172</v>
      </c>
      <c r="E845" s="4" t="s">
        <v>36</v>
      </c>
      <c r="F845" s="4" t="s">
        <v>51</v>
      </c>
      <c r="G845" s="4" t="s">
        <v>52</v>
      </c>
      <c r="H845" s="6" t="s">
        <v>21</v>
      </c>
      <c r="I845" s="7">
        <v>25</v>
      </c>
      <c r="J845" s="8">
        <v>125</v>
      </c>
      <c r="K845" s="9">
        <v>3125</v>
      </c>
      <c r="L845" s="9">
        <v>1093.75</v>
      </c>
      <c r="M845" s="10">
        <v>0.35000000000000003</v>
      </c>
      <c r="N845" s="4" t="s">
        <v>24</v>
      </c>
      <c r="O845">
        <f t="shared" si="65"/>
        <v>2020</v>
      </c>
      <c r="P845" t="str">
        <f t="shared" si="66"/>
        <v>Dec</v>
      </c>
      <c r="Q845" t="str">
        <f t="shared" si="67"/>
        <v>Q4</v>
      </c>
      <c r="R845" t="str">
        <f t="shared" si="68"/>
        <v>Footwear</v>
      </c>
      <c r="S845" s="11">
        <f t="shared" si="69"/>
        <v>8.75</v>
      </c>
      <c r="T845" s="12"/>
    </row>
    <row r="846" spans="2:20" ht="14.25" customHeight="1" x14ac:dyDescent="0.35">
      <c r="B846" s="4" t="s">
        <v>14</v>
      </c>
      <c r="C846" s="4">
        <v>1185732</v>
      </c>
      <c r="D846" s="5">
        <v>44173</v>
      </c>
      <c r="E846" s="4" t="s">
        <v>36</v>
      </c>
      <c r="F846" s="4" t="s">
        <v>51</v>
      </c>
      <c r="G846" s="4" t="s">
        <v>52</v>
      </c>
      <c r="H846" s="6" t="s">
        <v>22</v>
      </c>
      <c r="I846" s="7">
        <v>35</v>
      </c>
      <c r="J846" s="8">
        <v>125</v>
      </c>
      <c r="K846" s="9">
        <v>4375</v>
      </c>
      <c r="L846" s="9">
        <v>1312.5</v>
      </c>
      <c r="M846" s="10">
        <v>0.3</v>
      </c>
      <c r="N846" s="4" t="s">
        <v>24</v>
      </c>
      <c r="O846">
        <f t="shared" si="65"/>
        <v>2020</v>
      </c>
      <c r="P846" t="str">
        <f t="shared" si="66"/>
        <v>Dec</v>
      </c>
      <c r="Q846" t="str">
        <f t="shared" si="67"/>
        <v>Q4</v>
      </c>
      <c r="R846" t="str">
        <f t="shared" si="68"/>
        <v>Apparel</v>
      </c>
      <c r="S846" s="11">
        <f t="shared" si="69"/>
        <v>10.5</v>
      </c>
      <c r="T846" s="12"/>
    </row>
    <row r="847" spans="2:20" ht="14.25" customHeight="1" x14ac:dyDescent="0.35">
      <c r="B847" s="4" t="s">
        <v>14</v>
      </c>
      <c r="C847" s="4">
        <v>1185732</v>
      </c>
      <c r="D847" s="5">
        <v>44174</v>
      </c>
      <c r="E847" s="4" t="s">
        <v>36</v>
      </c>
      <c r="F847" s="4" t="s">
        <v>51</v>
      </c>
      <c r="G847" s="4" t="s">
        <v>52</v>
      </c>
      <c r="H847" s="6" t="s">
        <v>23</v>
      </c>
      <c r="I847" s="7">
        <v>40</v>
      </c>
      <c r="J847" s="8">
        <v>200</v>
      </c>
      <c r="K847" s="9">
        <v>8000</v>
      </c>
      <c r="L847" s="9">
        <v>3600</v>
      </c>
      <c r="M847" s="10">
        <v>0.45</v>
      </c>
      <c r="N847" s="4" t="s">
        <v>24</v>
      </c>
      <c r="O847">
        <f t="shared" si="65"/>
        <v>2020</v>
      </c>
      <c r="P847" t="str">
        <f t="shared" si="66"/>
        <v>Dec</v>
      </c>
      <c r="Q847" t="str">
        <f t="shared" si="67"/>
        <v>Q4</v>
      </c>
      <c r="R847" t="str">
        <f t="shared" si="68"/>
        <v>Apparel</v>
      </c>
      <c r="S847" s="11">
        <f t="shared" si="69"/>
        <v>18</v>
      </c>
      <c r="T847" s="12"/>
    </row>
    <row r="848" spans="2:20" ht="14.25" customHeight="1" x14ac:dyDescent="0.35">
      <c r="B848" s="4" t="s">
        <v>14</v>
      </c>
      <c r="C848" s="4">
        <v>1185732</v>
      </c>
      <c r="D848" s="5">
        <v>44175</v>
      </c>
      <c r="E848" s="4" t="s">
        <v>36</v>
      </c>
      <c r="F848" s="4" t="s">
        <v>51</v>
      </c>
      <c r="G848" s="4" t="s">
        <v>52</v>
      </c>
      <c r="H848" s="6" t="s">
        <v>17</v>
      </c>
      <c r="I848" s="7">
        <v>44.999999999999993</v>
      </c>
      <c r="J848" s="8">
        <v>375</v>
      </c>
      <c r="K848" s="9">
        <v>16874.999999999996</v>
      </c>
      <c r="L848" s="9">
        <v>5906.2499999999991</v>
      </c>
      <c r="M848" s="10">
        <v>0.35000000000000003</v>
      </c>
      <c r="N848" s="4" t="s">
        <v>24</v>
      </c>
      <c r="O848">
        <f t="shared" si="65"/>
        <v>2020</v>
      </c>
      <c r="P848" t="str">
        <f t="shared" si="66"/>
        <v>Dec</v>
      </c>
      <c r="Q848" t="str">
        <f t="shared" si="67"/>
        <v>Q4</v>
      </c>
      <c r="R848" t="str">
        <f t="shared" si="68"/>
        <v>Footwear</v>
      </c>
      <c r="S848" s="11">
        <f t="shared" si="69"/>
        <v>15.749999999999998</v>
      </c>
      <c r="T848" s="12"/>
    </row>
    <row r="849" spans="2:20" ht="14.25" customHeight="1" x14ac:dyDescent="0.35">
      <c r="B849" s="4" t="s">
        <v>14</v>
      </c>
      <c r="C849" s="4">
        <v>1185732</v>
      </c>
      <c r="D849" s="5">
        <v>44176</v>
      </c>
      <c r="E849" s="4" t="s">
        <v>36</v>
      </c>
      <c r="F849" s="4" t="s">
        <v>51</v>
      </c>
      <c r="G849" s="4" t="s">
        <v>52</v>
      </c>
      <c r="H849" s="6" t="s">
        <v>19</v>
      </c>
      <c r="I849" s="7">
        <v>35</v>
      </c>
      <c r="J849" s="8">
        <v>200</v>
      </c>
      <c r="K849" s="9">
        <v>7000</v>
      </c>
      <c r="L849" s="9">
        <v>2100</v>
      </c>
      <c r="M849" s="10">
        <v>0.3</v>
      </c>
      <c r="N849" s="4" t="s">
        <v>24</v>
      </c>
      <c r="O849">
        <f t="shared" si="65"/>
        <v>2020</v>
      </c>
      <c r="P849" t="str">
        <f t="shared" si="66"/>
        <v>Dec</v>
      </c>
      <c r="Q849" t="str">
        <f t="shared" si="67"/>
        <v>Q4</v>
      </c>
      <c r="R849" t="str">
        <f t="shared" si="68"/>
        <v>Footwear</v>
      </c>
      <c r="S849" s="11">
        <f t="shared" si="69"/>
        <v>10.5</v>
      </c>
      <c r="T849" s="12"/>
    </row>
    <row r="850" spans="2:20" ht="14.25" customHeight="1" x14ac:dyDescent="0.35">
      <c r="B850" s="4" t="s">
        <v>14</v>
      </c>
      <c r="C850" s="4">
        <v>1185732</v>
      </c>
      <c r="D850" s="5">
        <v>44177</v>
      </c>
      <c r="E850" s="4" t="s">
        <v>36</v>
      </c>
      <c r="F850" s="4" t="s">
        <v>51</v>
      </c>
      <c r="G850" s="4" t="s">
        <v>52</v>
      </c>
      <c r="H850" s="6" t="s">
        <v>20</v>
      </c>
      <c r="I850" s="7">
        <v>35</v>
      </c>
      <c r="J850" s="8">
        <v>100</v>
      </c>
      <c r="K850" s="9">
        <v>3500</v>
      </c>
      <c r="L850" s="9">
        <v>1050</v>
      </c>
      <c r="M850" s="10">
        <v>0.3</v>
      </c>
      <c r="N850" s="4" t="s">
        <v>24</v>
      </c>
      <c r="O850">
        <f t="shared" si="65"/>
        <v>2020</v>
      </c>
      <c r="P850" t="str">
        <f t="shared" si="66"/>
        <v>Dec</v>
      </c>
      <c r="Q850" t="str">
        <f t="shared" si="67"/>
        <v>Q4</v>
      </c>
      <c r="R850" t="str">
        <f t="shared" si="68"/>
        <v>Footwear</v>
      </c>
      <c r="S850" s="11">
        <f t="shared" si="69"/>
        <v>10.5</v>
      </c>
      <c r="T850" s="12"/>
    </row>
    <row r="851" spans="2:20" ht="14.25" customHeight="1" x14ac:dyDescent="0.35">
      <c r="B851" s="4" t="s">
        <v>14</v>
      </c>
      <c r="C851" s="4">
        <v>1185732</v>
      </c>
      <c r="D851" s="5">
        <v>44178</v>
      </c>
      <c r="E851" s="4" t="s">
        <v>36</v>
      </c>
      <c r="F851" s="4" t="s">
        <v>51</v>
      </c>
      <c r="G851" s="4" t="s">
        <v>52</v>
      </c>
      <c r="H851" s="6" t="s">
        <v>21</v>
      </c>
      <c r="I851" s="7">
        <v>35</v>
      </c>
      <c r="J851" s="8">
        <v>75</v>
      </c>
      <c r="K851" s="9">
        <v>2625</v>
      </c>
      <c r="L851" s="9">
        <v>918.75000000000011</v>
      </c>
      <c r="M851" s="10">
        <v>0.35000000000000003</v>
      </c>
      <c r="N851" s="4" t="s">
        <v>24</v>
      </c>
      <c r="O851">
        <f t="shared" si="65"/>
        <v>2020</v>
      </c>
      <c r="P851" t="str">
        <f t="shared" si="66"/>
        <v>Dec</v>
      </c>
      <c r="Q851" t="str">
        <f t="shared" si="67"/>
        <v>Q4</v>
      </c>
      <c r="R851" t="str">
        <f t="shared" si="68"/>
        <v>Footwear</v>
      </c>
      <c r="S851" s="11">
        <f t="shared" si="69"/>
        <v>12.250000000000002</v>
      </c>
      <c r="T851" s="12"/>
    </row>
    <row r="852" spans="2:20" ht="14.25" customHeight="1" x14ac:dyDescent="0.35">
      <c r="B852" s="4" t="s">
        <v>14</v>
      </c>
      <c r="C852" s="4">
        <v>1185732</v>
      </c>
      <c r="D852" s="5">
        <v>44179</v>
      </c>
      <c r="E852" s="4" t="s">
        <v>36</v>
      </c>
      <c r="F852" s="4" t="s">
        <v>51</v>
      </c>
      <c r="G852" s="4" t="s">
        <v>52</v>
      </c>
      <c r="H852" s="6" t="s">
        <v>22</v>
      </c>
      <c r="I852" s="7">
        <v>44.999999999999993</v>
      </c>
      <c r="J852" s="8">
        <v>75</v>
      </c>
      <c r="K852" s="9">
        <v>3374.9999999999995</v>
      </c>
      <c r="L852" s="9">
        <v>1012.4999999999998</v>
      </c>
      <c r="M852" s="10">
        <v>0.3</v>
      </c>
      <c r="N852" s="4" t="s">
        <v>24</v>
      </c>
      <c r="O852">
        <f t="shared" si="65"/>
        <v>2020</v>
      </c>
      <c r="P852" t="str">
        <f t="shared" si="66"/>
        <v>Dec</v>
      </c>
      <c r="Q852" t="str">
        <f t="shared" si="67"/>
        <v>Q4</v>
      </c>
      <c r="R852" t="str">
        <f t="shared" si="68"/>
        <v>Apparel</v>
      </c>
      <c r="S852" s="11">
        <f t="shared" si="69"/>
        <v>13.499999999999996</v>
      </c>
      <c r="T852" s="12"/>
    </row>
    <row r="853" spans="2:20" ht="14.25" customHeight="1" x14ac:dyDescent="0.35">
      <c r="B853" s="4" t="s">
        <v>14</v>
      </c>
      <c r="C853" s="4">
        <v>1185732</v>
      </c>
      <c r="D853" s="5">
        <v>44180</v>
      </c>
      <c r="E853" s="4" t="s">
        <v>36</v>
      </c>
      <c r="F853" s="4" t="s">
        <v>51</v>
      </c>
      <c r="G853" s="4" t="s">
        <v>52</v>
      </c>
      <c r="H853" s="6" t="s">
        <v>23</v>
      </c>
      <c r="I853" s="7">
        <v>49.999999999999986</v>
      </c>
      <c r="J853" s="8">
        <v>200</v>
      </c>
      <c r="K853" s="9">
        <v>9999.9999999999964</v>
      </c>
      <c r="L853" s="9">
        <v>4499.9999999999982</v>
      </c>
      <c r="M853" s="10">
        <v>0.45</v>
      </c>
      <c r="N853" s="4" t="s">
        <v>24</v>
      </c>
      <c r="O853">
        <f t="shared" si="65"/>
        <v>2020</v>
      </c>
      <c r="P853" t="str">
        <f t="shared" si="66"/>
        <v>Dec</v>
      </c>
      <c r="Q853" t="str">
        <f t="shared" si="67"/>
        <v>Q4</v>
      </c>
      <c r="R853" t="str">
        <f t="shared" si="68"/>
        <v>Apparel</v>
      </c>
      <c r="S853" s="11">
        <f t="shared" si="69"/>
        <v>22.499999999999989</v>
      </c>
      <c r="T853" s="12"/>
    </row>
    <row r="854" spans="2:20" ht="14.25" customHeight="1" x14ac:dyDescent="0.35">
      <c r="B854" s="4" t="s">
        <v>14</v>
      </c>
      <c r="C854" s="4">
        <v>1185732</v>
      </c>
      <c r="D854" s="5">
        <v>44181</v>
      </c>
      <c r="E854" s="4" t="s">
        <v>36</v>
      </c>
      <c r="F854" s="4" t="s">
        <v>51</v>
      </c>
      <c r="G854" s="4" t="s">
        <v>52</v>
      </c>
      <c r="H854" s="6" t="s">
        <v>17</v>
      </c>
      <c r="I854" s="7">
        <v>50</v>
      </c>
      <c r="J854" s="8">
        <v>350</v>
      </c>
      <c r="K854" s="9">
        <v>17500</v>
      </c>
      <c r="L854" s="9">
        <v>6125.0000000000009</v>
      </c>
      <c r="M854" s="10">
        <v>0.35000000000000003</v>
      </c>
      <c r="N854" s="4" t="s">
        <v>24</v>
      </c>
      <c r="O854">
        <f t="shared" si="65"/>
        <v>2020</v>
      </c>
      <c r="P854" t="str">
        <f t="shared" si="66"/>
        <v>Dec</v>
      </c>
      <c r="Q854" t="str">
        <f t="shared" si="67"/>
        <v>Q4</v>
      </c>
      <c r="R854" t="str">
        <f t="shared" si="68"/>
        <v>Footwear</v>
      </c>
      <c r="S854" s="11">
        <f t="shared" si="69"/>
        <v>17.500000000000004</v>
      </c>
      <c r="T854" s="12"/>
    </row>
    <row r="855" spans="2:20" ht="14.25" customHeight="1" x14ac:dyDescent="0.35">
      <c r="B855" s="4" t="s">
        <v>14</v>
      </c>
      <c r="C855" s="4">
        <v>1185732</v>
      </c>
      <c r="D855" s="5">
        <v>44182</v>
      </c>
      <c r="E855" s="4" t="s">
        <v>36</v>
      </c>
      <c r="F855" s="4" t="s">
        <v>51</v>
      </c>
      <c r="G855" s="4" t="s">
        <v>52</v>
      </c>
      <c r="H855" s="6" t="s">
        <v>19</v>
      </c>
      <c r="I855" s="7">
        <v>40</v>
      </c>
      <c r="J855" s="8">
        <v>200</v>
      </c>
      <c r="K855" s="9">
        <v>8000</v>
      </c>
      <c r="L855" s="9">
        <v>2400</v>
      </c>
      <c r="M855" s="10">
        <v>0.3</v>
      </c>
      <c r="N855" s="4" t="s">
        <v>24</v>
      </c>
      <c r="O855">
        <f t="shared" si="65"/>
        <v>2020</v>
      </c>
      <c r="P855" t="str">
        <f t="shared" si="66"/>
        <v>Dec</v>
      </c>
      <c r="Q855" t="str">
        <f t="shared" si="67"/>
        <v>Q4</v>
      </c>
      <c r="R855" t="str">
        <f t="shared" si="68"/>
        <v>Footwear</v>
      </c>
      <c r="S855" s="11">
        <f t="shared" si="69"/>
        <v>12</v>
      </c>
      <c r="T855" s="12"/>
    </row>
    <row r="856" spans="2:20" ht="14.25" customHeight="1" x14ac:dyDescent="0.35">
      <c r="B856" s="4" t="s">
        <v>14</v>
      </c>
      <c r="C856" s="4">
        <v>1185732</v>
      </c>
      <c r="D856" s="5">
        <v>44183</v>
      </c>
      <c r="E856" s="4" t="s">
        <v>36</v>
      </c>
      <c r="F856" s="4" t="s">
        <v>51</v>
      </c>
      <c r="G856" s="4" t="s">
        <v>52</v>
      </c>
      <c r="H856" s="6" t="s">
        <v>20</v>
      </c>
      <c r="I856" s="7">
        <v>40</v>
      </c>
      <c r="J856" s="8">
        <v>145</v>
      </c>
      <c r="K856" s="9">
        <v>5800</v>
      </c>
      <c r="L856" s="9">
        <v>1740</v>
      </c>
      <c r="M856" s="10">
        <v>0.3</v>
      </c>
      <c r="N856" s="4" t="s">
        <v>24</v>
      </c>
      <c r="O856">
        <f t="shared" si="65"/>
        <v>2020</v>
      </c>
      <c r="P856" t="str">
        <f t="shared" si="66"/>
        <v>Dec</v>
      </c>
      <c r="Q856" t="str">
        <f t="shared" si="67"/>
        <v>Q4</v>
      </c>
      <c r="R856" t="str">
        <f t="shared" si="68"/>
        <v>Footwear</v>
      </c>
      <c r="S856" s="11">
        <f t="shared" si="69"/>
        <v>12</v>
      </c>
      <c r="T856" s="12"/>
    </row>
    <row r="857" spans="2:20" ht="14.25" customHeight="1" x14ac:dyDescent="0.35">
      <c r="B857" s="4" t="s">
        <v>14</v>
      </c>
      <c r="C857" s="4">
        <v>1185732</v>
      </c>
      <c r="D857" s="5">
        <v>44184</v>
      </c>
      <c r="E857" s="4" t="s">
        <v>36</v>
      </c>
      <c r="F857" s="4" t="s">
        <v>51</v>
      </c>
      <c r="G857" s="4" t="s">
        <v>52</v>
      </c>
      <c r="H857" s="6" t="s">
        <v>21</v>
      </c>
      <c r="I857" s="7">
        <v>40</v>
      </c>
      <c r="J857" s="8">
        <v>150</v>
      </c>
      <c r="K857" s="9">
        <v>6000</v>
      </c>
      <c r="L857" s="9">
        <v>2100</v>
      </c>
      <c r="M857" s="10">
        <v>0.35000000000000003</v>
      </c>
      <c r="N857" s="4" t="s">
        <v>24</v>
      </c>
      <c r="O857">
        <f t="shared" si="65"/>
        <v>2020</v>
      </c>
      <c r="P857" t="str">
        <f t="shared" si="66"/>
        <v>Dec</v>
      </c>
      <c r="Q857" t="str">
        <f t="shared" si="67"/>
        <v>Q4</v>
      </c>
      <c r="R857" t="str">
        <f t="shared" si="68"/>
        <v>Footwear</v>
      </c>
      <c r="S857" s="11">
        <f t="shared" si="69"/>
        <v>14</v>
      </c>
      <c r="T857" s="12"/>
    </row>
    <row r="858" spans="2:20" ht="14.25" customHeight="1" x14ac:dyDescent="0.35">
      <c r="B858" s="4" t="s">
        <v>14</v>
      </c>
      <c r="C858" s="4">
        <v>1185732</v>
      </c>
      <c r="D858" s="5">
        <v>44185</v>
      </c>
      <c r="E858" s="4" t="s">
        <v>36</v>
      </c>
      <c r="F858" s="4" t="s">
        <v>51</v>
      </c>
      <c r="G858" s="4" t="s">
        <v>52</v>
      </c>
      <c r="H858" s="6" t="s">
        <v>22</v>
      </c>
      <c r="I858" s="7">
        <v>54.999999999999993</v>
      </c>
      <c r="J858" s="8">
        <v>125</v>
      </c>
      <c r="K858" s="9">
        <v>6874.9999999999991</v>
      </c>
      <c r="L858" s="9">
        <v>2062.4999999999995</v>
      </c>
      <c r="M858" s="10">
        <v>0.3</v>
      </c>
      <c r="N858" s="4" t="s">
        <v>24</v>
      </c>
      <c r="O858">
        <f t="shared" si="65"/>
        <v>2020</v>
      </c>
      <c r="P858" t="str">
        <f t="shared" si="66"/>
        <v>Dec</v>
      </c>
      <c r="Q858" t="str">
        <f t="shared" si="67"/>
        <v>Q4</v>
      </c>
      <c r="R858" t="str">
        <f t="shared" si="68"/>
        <v>Apparel</v>
      </c>
      <c r="S858" s="11">
        <f t="shared" si="69"/>
        <v>16.499999999999996</v>
      </c>
      <c r="T858" s="12"/>
    </row>
    <row r="859" spans="2:20" ht="14.25" customHeight="1" x14ac:dyDescent="0.35">
      <c r="B859" s="4" t="s">
        <v>14</v>
      </c>
      <c r="C859" s="4">
        <v>1185732</v>
      </c>
      <c r="D859" s="5">
        <v>44186</v>
      </c>
      <c r="E859" s="4" t="s">
        <v>36</v>
      </c>
      <c r="F859" s="4" t="s">
        <v>51</v>
      </c>
      <c r="G859" s="4" t="s">
        <v>52</v>
      </c>
      <c r="H859" s="6" t="s">
        <v>23</v>
      </c>
      <c r="I859" s="7">
        <v>59.999999999999986</v>
      </c>
      <c r="J859" s="8">
        <v>225</v>
      </c>
      <c r="K859" s="9">
        <v>13499.999999999996</v>
      </c>
      <c r="L859" s="9">
        <v>6074.9999999999982</v>
      </c>
      <c r="M859" s="10">
        <v>0.45</v>
      </c>
      <c r="N859" s="4" t="s">
        <v>24</v>
      </c>
      <c r="O859">
        <f t="shared" si="65"/>
        <v>2020</v>
      </c>
      <c r="P859" t="str">
        <f t="shared" si="66"/>
        <v>Dec</v>
      </c>
      <c r="Q859" t="str">
        <f t="shared" si="67"/>
        <v>Q4</v>
      </c>
      <c r="R859" t="str">
        <f t="shared" si="68"/>
        <v>Apparel</v>
      </c>
      <c r="S859" s="11">
        <f t="shared" si="69"/>
        <v>26.999999999999993</v>
      </c>
      <c r="T859" s="12"/>
    </row>
    <row r="860" spans="2:20" ht="14.25" customHeight="1" x14ac:dyDescent="0.35">
      <c r="B860" s="4" t="s">
        <v>14</v>
      </c>
      <c r="C860" s="4">
        <v>1185732</v>
      </c>
      <c r="D860" s="5">
        <v>44187</v>
      </c>
      <c r="E860" s="4" t="s">
        <v>36</v>
      </c>
      <c r="F860" s="4" t="s">
        <v>51</v>
      </c>
      <c r="G860" s="4" t="s">
        <v>52</v>
      </c>
      <c r="H860" s="6" t="s">
        <v>17</v>
      </c>
      <c r="I860" s="7">
        <v>54.999999999999993</v>
      </c>
      <c r="J860" s="8">
        <v>475</v>
      </c>
      <c r="K860" s="9">
        <v>26124.999999999996</v>
      </c>
      <c r="L860" s="9">
        <v>9143.75</v>
      </c>
      <c r="M860" s="10">
        <v>0.35000000000000003</v>
      </c>
      <c r="N860" s="4" t="s">
        <v>24</v>
      </c>
      <c r="O860">
        <f t="shared" si="65"/>
        <v>2020</v>
      </c>
      <c r="P860" t="str">
        <f t="shared" si="66"/>
        <v>Dec</v>
      </c>
      <c r="Q860" t="str">
        <f t="shared" si="67"/>
        <v>Q4</v>
      </c>
      <c r="R860" t="str">
        <f t="shared" si="68"/>
        <v>Footwear</v>
      </c>
      <c r="S860" s="11">
        <f t="shared" si="69"/>
        <v>19.25</v>
      </c>
      <c r="T860" s="12"/>
    </row>
    <row r="861" spans="2:20" ht="14.25" customHeight="1" x14ac:dyDescent="0.35">
      <c r="B861" s="4" t="s">
        <v>14</v>
      </c>
      <c r="C861" s="4">
        <v>1185732</v>
      </c>
      <c r="D861" s="5">
        <v>44188</v>
      </c>
      <c r="E861" s="4" t="s">
        <v>36</v>
      </c>
      <c r="F861" s="4" t="s">
        <v>51</v>
      </c>
      <c r="G861" s="4" t="s">
        <v>52</v>
      </c>
      <c r="H861" s="6" t="s">
        <v>19</v>
      </c>
      <c r="I861" s="7">
        <v>45</v>
      </c>
      <c r="J861" s="8">
        <v>275</v>
      </c>
      <c r="K861" s="9">
        <v>12375</v>
      </c>
      <c r="L861" s="9">
        <v>3712.5</v>
      </c>
      <c r="M861" s="10">
        <v>0.3</v>
      </c>
      <c r="N861" s="4" t="s">
        <v>24</v>
      </c>
      <c r="O861">
        <f t="shared" si="65"/>
        <v>2020</v>
      </c>
      <c r="P861" t="str">
        <f t="shared" si="66"/>
        <v>Dec</v>
      </c>
      <c r="Q861" t="str">
        <f t="shared" si="67"/>
        <v>Q4</v>
      </c>
      <c r="R861" t="str">
        <f t="shared" si="68"/>
        <v>Footwear</v>
      </c>
      <c r="S861" s="11">
        <f t="shared" si="69"/>
        <v>13.5</v>
      </c>
      <c r="T861" s="12"/>
    </row>
    <row r="862" spans="2:20" ht="14.25" customHeight="1" x14ac:dyDescent="0.35">
      <c r="B862" s="4" t="s">
        <v>14</v>
      </c>
      <c r="C862" s="4">
        <v>1185732</v>
      </c>
      <c r="D862" s="5">
        <v>44189</v>
      </c>
      <c r="E862" s="4" t="s">
        <v>36</v>
      </c>
      <c r="F862" s="4" t="s">
        <v>51</v>
      </c>
      <c r="G862" s="4" t="s">
        <v>52</v>
      </c>
      <c r="H862" s="6" t="s">
        <v>20</v>
      </c>
      <c r="I862" s="7">
        <v>45</v>
      </c>
      <c r="J862" s="8">
        <v>225</v>
      </c>
      <c r="K862" s="9">
        <v>10125</v>
      </c>
      <c r="L862" s="9">
        <v>3037.5</v>
      </c>
      <c r="M862" s="10">
        <v>0.3</v>
      </c>
      <c r="N862" s="4" t="s">
        <v>24</v>
      </c>
      <c r="O862">
        <f t="shared" si="65"/>
        <v>2020</v>
      </c>
      <c r="P862" t="str">
        <f t="shared" si="66"/>
        <v>Dec</v>
      </c>
      <c r="Q862" t="str">
        <f t="shared" si="67"/>
        <v>Q4</v>
      </c>
      <c r="R862" t="str">
        <f t="shared" si="68"/>
        <v>Footwear</v>
      </c>
      <c r="S862" s="11">
        <f t="shared" si="69"/>
        <v>13.5</v>
      </c>
      <c r="T862" s="12"/>
    </row>
    <row r="863" spans="2:20" ht="14.25" customHeight="1" x14ac:dyDescent="0.35">
      <c r="B863" s="4" t="s">
        <v>14</v>
      </c>
      <c r="C863" s="4">
        <v>1185732</v>
      </c>
      <c r="D863" s="5">
        <v>44190</v>
      </c>
      <c r="E863" s="4" t="s">
        <v>36</v>
      </c>
      <c r="F863" s="4" t="s">
        <v>51</v>
      </c>
      <c r="G863" s="4" t="s">
        <v>52</v>
      </c>
      <c r="H863" s="6" t="s">
        <v>21</v>
      </c>
      <c r="I863" s="7">
        <v>45</v>
      </c>
      <c r="J863" s="8">
        <v>175</v>
      </c>
      <c r="K863" s="9">
        <v>7875</v>
      </c>
      <c r="L863" s="9">
        <v>2756.2500000000005</v>
      </c>
      <c r="M863" s="10">
        <v>0.35000000000000003</v>
      </c>
      <c r="N863" s="4" t="s">
        <v>24</v>
      </c>
      <c r="O863">
        <f t="shared" si="65"/>
        <v>2020</v>
      </c>
      <c r="P863" t="str">
        <f t="shared" si="66"/>
        <v>Dec</v>
      </c>
      <c r="Q863" t="str">
        <f t="shared" si="67"/>
        <v>Q4</v>
      </c>
      <c r="R863" t="str">
        <f t="shared" si="68"/>
        <v>Footwear</v>
      </c>
      <c r="S863" s="11">
        <f t="shared" si="69"/>
        <v>15.750000000000002</v>
      </c>
      <c r="T863" s="12"/>
    </row>
    <row r="864" spans="2:20" ht="14.25" customHeight="1" x14ac:dyDescent="0.35">
      <c r="B864" s="4" t="s">
        <v>14</v>
      </c>
      <c r="C864" s="4">
        <v>1185732</v>
      </c>
      <c r="D864" s="5">
        <v>44191</v>
      </c>
      <c r="E864" s="4" t="s">
        <v>36</v>
      </c>
      <c r="F864" s="4" t="s">
        <v>51</v>
      </c>
      <c r="G864" s="4" t="s">
        <v>52</v>
      </c>
      <c r="H864" s="6" t="s">
        <v>22</v>
      </c>
      <c r="I864" s="7">
        <v>54.999999999999993</v>
      </c>
      <c r="J864" s="8">
        <v>175</v>
      </c>
      <c r="K864" s="9">
        <v>9624.9999999999982</v>
      </c>
      <c r="L864" s="9">
        <v>2887.4999999999995</v>
      </c>
      <c r="M864" s="10">
        <v>0.3</v>
      </c>
      <c r="N864" s="4" t="s">
        <v>24</v>
      </c>
      <c r="O864">
        <f t="shared" si="65"/>
        <v>2020</v>
      </c>
      <c r="P864" t="str">
        <f t="shared" si="66"/>
        <v>Dec</v>
      </c>
      <c r="Q864" t="str">
        <f t="shared" si="67"/>
        <v>Q4</v>
      </c>
      <c r="R864" t="str">
        <f t="shared" si="68"/>
        <v>Apparel</v>
      </c>
      <c r="S864" s="11">
        <f t="shared" si="69"/>
        <v>16.499999999999996</v>
      </c>
      <c r="T864" s="12"/>
    </row>
    <row r="865" spans="2:20" ht="14.25" customHeight="1" x14ac:dyDescent="0.35">
      <c r="B865" s="4" t="s">
        <v>14</v>
      </c>
      <c r="C865" s="4">
        <v>1185732</v>
      </c>
      <c r="D865" s="5">
        <v>44192</v>
      </c>
      <c r="E865" s="4" t="s">
        <v>36</v>
      </c>
      <c r="F865" s="4" t="s">
        <v>51</v>
      </c>
      <c r="G865" s="4" t="s">
        <v>52</v>
      </c>
      <c r="H865" s="6" t="s">
        <v>23</v>
      </c>
      <c r="I865" s="7">
        <v>59.999999999999986</v>
      </c>
      <c r="J865" s="8">
        <v>275</v>
      </c>
      <c r="K865" s="9">
        <v>16499.999999999996</v>
      </c>
      <c r="L865" s="9">
        <v>7424.9999999999982</v>
      </c>
      <c r="M865" s="10">
        <v>0.45</v>
      </c>
      <c r="N865" s="4" t="s">
        <v>24</v>
      </c>
      <c r="O865">
        <f t="shared" si="65"/>
        <v>2020</v>
      </c>
      <c r="P865" t="str">
        <f t="shared" si="66"/>
        <v>Dec</v>
      </c>
      <c r="Q865" t="str">
        <f t="shared" si="67"/>
        <v>Q4</v>
      </c>
      <c r="R865" t="str">
        <f t="shared" si="68"/>
        <v>Apparel</v>
      </c>
      <c r="S865" s="11">
        <f t="shared" si="69"/>
        <v>26.999999999999993</v>
      </c>
      <c r="T865" s="12"/>
    </row>
    <row r="866" spans="2:20" ht="14.25" customHeight="1" x14ac:dyDescent="0.35">
      <c r="B866" s="4" t="s">
        <v>34</v>
      </c>
      <c r="C866" s="4">
        <v>1189833</v>
      </c>
      <c r="D866" s="5">
        <v>44193</v>
      </c>
      <c r="E866" s="4" t="s">
        <v>36</v>
      </c>
      <c r="F866" s="4" t="s">
        <v>51</v>
      </c>
      <c r="G866" s="4" t="s">
        <v>52</v>
      </c>
      <c r="H866" s="6" t="s">
        <v>17</v>
      </c>
      <c r="I866" s="7">
        <v>35</v>
      </c>
      <c r="J866" s="8">
        <v>475</v>
      </c>
      <c r="K866" s="9">
        <v>16625</v>
      </c>
      <c r="L866" s="9">
        <v>7481.25</v>
      </c>
      <c r="M866" s="10">
        <v>0.45</v>
      </c>
      <c r="N866" s="4" t="s">
        <v>24</v>
      </c>
      <c r="O866">
        <f t="shared" si="65"/>
        <v>2020</v>
      </c>
      <c r="P866" t="str">
        <f t="shared" si="66"/>
        <v>Dec</v>
      </c>
      <c r="Q866" t="str">
        <f t="shared" si="67"/>
        <v>Q4</v>
      </c>
      <c r="R866" t="str">
        <f t="shared" si="68"/>
        <v>Footwear</v>
      </c>
      <c r="S866" s="11">
        <f t="shared" si="69"/>
        <v>15.75</v>
      </c>
      <c r="T866" s="12"/>
    </row>
    <row r="867" spans="2:20" ht="14.25" customHeight="1" x14ac:dyDescent="0.35">
      <c r="B867" s="4" t="s">
        <v>34</v>
      </c>
      <c r="C867" s="4">
        <v>1189833</v>
      </c>
      <c r="D867" s="5">
        <v>44194</v>
      </c>
      <c r="E867" s="4" t="s">
        <v>36</v>
      </c>
      <c r="F867" s="4" t="s">
        <v>51</v>
      </c>
      <c r="G867" s="4" t="s">
        <v>52</v>
      </c>
      <c r="H867" s="6" t="s">
        <v>19</v>
      </c>
      <c r="I867" s="7">
        <v>45</v>
      </c>
      <c r="J867" s="8">
        <v>475</v>
      </c>
      <c r="K867" s="9">
        <v>21375</v>
      </c>
      <c r="L867" s="9">
        <v>6412.5</v>
      </c>
      <c r="M867" s="10">
        <v>0.3</v>
      </c>
      <c r="N867" s="4" t="s">
        <v>24</v>
      </c>
      <c r="O867">
        <f t="shared" si="65"/>
        <v>2020</v>
      </c>
      <c r="P867" t="str">
        <f t="shared" si="66"/>
        <v>Dec</v>
      </c>
      <c r="Q867" t="str">
        <f t="shared" si="67"/>
        <v>Q4</v>
      </c>
      <c r="R867" t="str">
        <f t="shared" si="68"/>
        <v>Footwear</v>
      </c>
      <c r="S867" s="11">
        <f t="shared" si="69"/>
        <v>13.5</v>
      </c>
      <c r="T867" s="12"/>
    </row>
    <row r="868" spans="2:20" ht="14.25" customHeight="1" x14ac:dyDescent="0.35">
      <c r="B868" s="4" t="s">
        <v>34</v>
      </c>
      <c r="C868" s="4">
        <v>1189833</v>
      </c>
      <c r="D868" s="5">
        <v>44195</v>
      </c>
      <c r="E868" s="4" t="s">
        <v>36</v>
      </c>
      <c r="F868" s="4" t="s">
        <v>51</v>
      </c>
      <c r="G868" s="4" t="s">
        <v>52</v>
      </c>
      <c r="H868" s="6" t="s">
        <v>20</v>
      </c>
      <c r="I868" s="7">
        <v>45</v>
      </c>
      <c r="J868" s="8">
        <v>475</v>
      </c>
      <c r="K868" s="9">
        <v>21375</v>
      </c>
      <c r="L868" s="9">
        <v>9618.75</v>
      </c>
      <c r="M868" s="10">
        <v>0.45</v>
      </c>
      <c r="N868" s="4" t="s">
        <v>24</v>
      </c>
      <c r="O868">
        <f t="shared" si="65"/>
        <v>2020</v>
      </c>
      <c r="P868" t="str">
        <f t="shared" si="66"/>
        <v>Dec</v>
      </c>
      <c r="Q868" t="str">
        <f t="shared" si="67"/>
        <v>Q4</v>
      </c>
      <c r="R868" t="str">
        <f t="shared" si="68"/>
        <v>Footwear</v>
      </c>
      <c r="S868" s="11">
        <f t="shared" si="69"/>
        <v>20.25</v>
      </c>
      <c r="T868" s="12"/>
    </row>
    <row r="869" spans="2:20" ht="14.25" customHeight="1" x14ac:dyDescent="0.35">
      <c r="B869" s="4" t="s">
        <v>34</v>
      </c>
      <c r="C869" s="4">
        <v>1189833</v>
      </c>
      <c r="D869" s="5">
        <v>44196</v>
      </c>
      <c r="E869" s="4" t="s">
        <v>36</v>
      </c>
      <c r="F869" s="4" t="s">
        <v>51</v>
      </c>
      <c r="G869" s="4" t="s">
        <v>52</v>
      </c>
      <c r="H869" s="6" t="s">
        <v>21</v>
      </c>
      <c r="I869" s="7">
        <v>45</v>
      </c>
      <c r="J869" s="8">
        <v>325</v>
      </c>
      <c r="K869" s="9">
        <v>14625</v>
      </c>
      <c r="L869" s="9">
        <v>5849.9999999999991</v>
      </c>
      <c r="M869" s="10">
        <v>0.39999999999999997</v>
      </c>
      <c r="N869" s="4" t="s">
        <v>24</v>
      </c>
      <c r="O869">
        <f t="shared" si="65"/>
        <v>2020</v>
      </c>
      <c r="P869" t="str">
        <f t="shared" si="66"/>
        <v>Dec</v>
      </c>
      <c r="Q869" t="str">
        <f t="shared" si="67"/>
        <v>Q4</v>
      </c>
      <c r="R869" t="str">
        <f t="shared" si="68"/>
        <v>Footwear</v>
      </c>
      <c r="S869" s="11">
        <f t="shared" si="69"/>
        <v>17.999999999999996</v>
      </c>
      <c r="T869" s="12"/>
    </row>
    <row r="870" spans="2:20" ht="14.25" customHeight="1" x14ac:dyDescent="0.35">
      <c r="B870" s="4" t="s">
        <v>34</v>
      </c>
      <c r="C870" s="4">
        <v>1189833</v>
      </c>
      <c r="D870" s="5">
        <v>44197</v>
      </c>
      <c r="E870" s="4" t="s">
        <v>36</v>
      </c>
      <c r="F870" s="4" t="s">
        <v>53</v>
      </c>
      <c r="G870" s="4" t="s">
        <v>54</v>
      </c>
      <c r="H870" s="6" t="s">
        <v>22</v>
      </c>
      <c r="I870" s="7">
        <v>50</v>
      </c>
      <c r="J870" s="8">
        <v>275</v>
      </c>
      <c r="K870" s="9">
        <v>13750</v>
      </c>
      <c r="L870" s="9">
        <v>8250.0000000000018</v>
      </c>
      <c r="M870" s="10">
        <v>0.60000000000000009</v>
      </c>
      <c r="N870" s="4" t="s">
        <v>24</v>
      </c>
      <c r="O870">
        <f t="shared" si="65"/>
        <v>2021</v>
      </c>
      <c r="P870" t="str">
        <f t="shared" si="66"/>
        <v>Jan</v>
      </c>
      <c r="Q870" t="str">
        <f t="shared" si="67"/>
        <v>Q1</v>
      </c>
      <c r="R870" t="str">
        <f t="shared" si="68"/>
        <v>Apparel</v>
      </c>
      <c r="S870" s="11">
        <f t="shared" si="69"/>
        <v>30.000000000000007</v>
      </c>
      <c r="T870" s="12"/>
    </row>
    <row r="871" spans="2:20" ht="14.25" customHeight="1" x14ac:dyDescent="0.35">
      <c r="B871" s="4" t="s">
        <v>34</v>
      </c>
      <c r="C871" s="4">
        <v>1189833</v>
      </c>
      <c r="D871" s="5">
        <v>44198</v>
      </c>
      <c r="E871" s="4" t="s">
        <v>36</v>
      </c>
      <c r="F871" s="4" t="s">
        <v>53</v>
      </c>
      <c r="G871" s="4" t="s">
        <v>54</v>
      </c>
      <c r="H871" s="6" t="s">
        <v>23</v>
      </c>
      <c r="I871" s="7">
        <v>45</v>
      </c>
      <c r="J871" s="8">
        <v>475</v>
      </c>
      <c r="K871" s="9">
        <v>21375</v>
      </c>
      <c r="L871" s="9">
        <v>5343.75</v>
      </c>
      <c r="M871" s="10">
        <v>0.25</v>
      </c>
      <c r="N871" s="4" t="s">
        <v>24</v>
      </c>
      <c r="O871">
        <f t="shared" si="65"/>
        <v>2021</v>
      </c>
      <c r="P871" t="str">
        <f t="shared" si="66"/>
        <v>Jan</v>
      </c>
      <c r="Q871" t="str">
        <f t="shared" si="67"/>
        <v>Q1</v>
      </c>
      <c r="R871" t="str">
        <f t="shared" si="68"/>
        <v>Apparel</v>
      </c>
      <c r="S871" s="11">
        <f t="shared" si="69"/>
        <v>11.25</v>
      </c>
      <c r="T871" s="12"/>
    </row>
    <row r="872" spans="2:20" ht="14.25" customHeight="1" x14ac:dyDescent="0.35">
      <c r="B872" s="4" t="s">
        <v>34</v>
      </c>
      <c r="C872" s="4">
        <v>1189833</v>
      </c>
      <c r="D872" s="5">
        <v>44199</v>
      </c>
      <c r="E872" s="4" t="s">
        <v>36</v>
      </c>
      <c r="F872" s="4" t="s">
        <v>53</v>
      </c>
      <c r="G872" s="4" t="s">
        <v>54</v>
      </c>
      <c r="H872" s="6" t="s">
        <v>17</v>
      </c>
      <c r="I872" s="7">
        <v>35</v>
      </c>
      <c r="J872" s="8">
        <v>525</v>
      </c>
      <c r="K872" s="9">
        <v>18375</v>
      </c>
      <c r="L872" s="9">
        <v>8268.75</v>
      </c>
      <c r="M872" s="10">
        <v>0.45</v>
      </c>
      <c r="N872" s="4" t="s">
        <v>24</v>
      </c>
      <c r="O872">
        <f t="shared" si="65"/>
        <v>2021</v>
      </c>
      <c r="P872" t="str">
        <f t="shared" si="66"/>
        <v>Jan</v>
      </c>
      <c r="Q872" t="str">
        <f t="shared" si="67"/>
        <v>Q1</v>
      </c>
      <c r="R872" t="str">
        <f t="shared" si="68"/>
        <v>Footwear</v>
      </c>
      <c r="S872" s="11">
        <f t="shared" si="69"/>
        <v>15.75</v>
      </c>
      <c r="T872" s="12"/>
    </row>
    <row r="873" spans="2:20" ht="14.25" customHeight="1" x14ac:dyDescent="0.35">
      <c r="B873" s="4" t="s">
        <v>34</v>
      </c>
      <c r="C873" s="4">
        <v>1189833</v>
      </c>
      <c r="D873" s="5">
        <v>44200</v>
      </c>
      <c r="E873" s="4" t="s">
        <v>36</v>
      </c>
      <c r="F873" s="4" t="s">
        <v>53</v>
      </c>
      <c r="G873" s="4" t="s">
        <v>54</v>
      </c>
      <c r="H873" s="6" t="s">
        <v>19</v>
      </c>
      <c r="I873" s="7">
        <v>45</v>
      </c>
      <c r="J873" s="8">
        <v>425</v>
      </c>
      <c r="K873" s="9">
        <v>19125</v>
      </c>
      <c r="L873" s="9">
        <v>5737.5</v>
      </c>
      <c r="M873" s="10">
        <v>0.3</v>
      </c>
      <c r="N873" s="4" t="s">
        <v>24</v>
      </c>
      <c r="O873">
        <f t="shared" si="65"/>
        <v>2021</v>
      </c>
      <c r="P873" t="str">
        <f t="shared" si="66"/>
        <v>Jan</v>
      </c>
      <c r="Q873" t="str">
        <f t="shared" si="67"/>
        <v>Q1</v>
      </c>
      <c r="R873" t="str">
        <f t="shared" si="68"/>
        <v>Footwear</v>
      </c>
      <c r="S873" s="11">
        <f t="shared" si="69"/>
        <v>13.5</v>
      </c>
      <c r="T873" s="12"/>
    </row>
    <row r="874" spans="2:20" ht="14.25" customHeight="1" x14ac:dyDescent="0.35">
      <c r="B874" s="4" t="s">
        <v>34</v>
      </c>
      <c r="C874" s="4">
        <v>1189833</v>
      </c>
      <c r="D874" s="5">
        <v>44201</v>
      </c>
      <c r="E874" s="4" t="s">
        <v>36</v>
      </c>
      <c r="F874" s="4" t="s">
        <v>53</v>
      </c>
      <c r="G874" s="4" t="s">
        <v>54</v>
      </c>
      <c r="H874" s="6" t="s">
        <v>20</v>
      </c>
      <c r="I874" s="7">
        <v>45</v>
      </c>
      <c r="J874" s="8">
        <v>450</v>
      </c>
      <c r="K874" s="9">
        <v>20250</v>
      </c>
      <c r="L874" s="9">
        <v>9112.5</v>
      </c>
      <c r="M874" s="10">
        <v>0.45</v>
      </c>
      <c r="N874" s="4" t="s">
        <v>24</v>
      </c>
      <c r="O874">
        <f t="shared" si="65"/>
        <v>2021</v>
      </c>
      <c r="P874" t="str">
        <f t="shared" si="66"/>
        <v>Jan</v>
      </c>
      <c r="Q874" t="str">
        <f t="shared" si="67"/>
        <v>Q1</v>
      </c>
      <c r="R874" t="str">
        <f t="shared" si="68"/>
        <v>Footwear</v>
      </c>
      <c r="S874" s="11">
        <f t="shared" si="69"/>
        <v>20.25</v>
      </c>
      <c r="T874" s="12"/>
    </row>
    <row r="875" spans="2:20" ht="14.25" customHeight="1" x14ac:dyDescent="0.35">
      <c r="B875" s="4" t="s">
        <v>34</v>
      </c>
      <c r="C875" s="4">
        <v>1189833</v>
      </c>
      <c r="D875" s="5">
        <v>44202</v>
      </c>
      <c r="E875" s="4" t="s">
        <v>36</v>
      </c>
      <c r="F875" s="4" t="s">
        <v>53</v>
      </c>
      <c r="G875" s="4" t="s">
        <v>54</v>
      </c>
      <c r="H875" s="6" t="s">
        <v>21</v>
      </c>
      <c r="I875" s="7">
        <v>45</v>
      </c>
      <c r="J875" s="8">
        <v>300</v>
      </c>
      <c r="K875" s="9">
        <v>13500</v>
      </c>
      <c r="L875" s="9">
        <v>5400</v>
      </c>
      <c r="M875" s="10">
        <v>0.39999999999999997</v>
      </c>
      <c r="N875" s="4" t="s">
        <v>24</v>
      </c>
      <c r="O875">
        <f t="shared" si="65"/>
        <v>2021</v>
      </c>
      <c r="P875" t="str">
        <f t="shared" si="66"/>
        <v>Jan</v>
      </c>
      <c r="Q875" t="str">
        <f t="shared" si="67"/>
        <v>Q1</v>
      </c>
      <c r="R875" t="str">
        <f t="shared" si="68"/>
        <v>Footwear</v>
      </c>
      <c r="S875" s="11">
        <f t="shared" si="69"/>
        <v>18</v>
      </c>
      <c r="T875" s="12"/>
    </row>
    <row r="876" spans="2:20" ht="14.25" customHeight="1" x14ac:dyDescent="0.35">
      <c r="B876" s="4" t="s">
        <v>34</v>
      </c>
      <c r="C876" s="4">
        <v>1189833</v>
      </c>
      <c r="D876" s="5">
        <v>44203</v>
      </c>
      <c r="E876" s="4" t="s">
        <v>36</v>
      </c>
      <c r="F876" s="4" t="s">
        <v>53</v>
      </c>
      <c r="G876" s="4" t="s">
        <v>54</v>
      </c>
      <c r="H876" s="6" t="s">
        <v>22</v>
      </c>
      <c r="I876" s="7">
        <v>50</v>
      </c>
      <c r="J876" s="8">
        <v>225</v>
      </c>
      <c r="K876" s="9">
        <v>11250</v>
      </c>
      <c r="L876" s="9">
        <v>6750.0000000000009</v>
      </c>
      <c r="M876" s="10">
        <v>0.60000000000000009</v>
      </c>
      <c r="N876" s="4" t="s">
        <v>24</v>
      </c>
      <c r="O876">
        <f t="shared" si="65"/>
        <v>2021</v>
      </c>
      <c r="P876" t="str">
        <f t="shared" si="66"/>
        <v>Jan</v>
      </c>
      <c r="Q876" t="str">
        <f t="shared" si="67"/>
        <v>Q1</v>
      </c>
      <c r="R876" t="str">
        <f t="shared" si="68"/>
        <v>Apparel</v>
      </c>
      <c r="S876" s="11">
        <f t="shared" si="69"/>
        <v>30.000000000000004</v>
      </c>
      <c r="T876" s="12"/>
    </row>
    <row r="877" spans="2:20" ht="14.25" customHeight="1" x14ac:dyDescent="0.35">
      <c r="B877" s="4" t="s">
        <v>34</v>
      </c>
      <c r="C877" s="4">
        <v>1189833</v>
      </c>
      <c r="D877" s="5">
        <v>44204</v>
      </c>
      <c r="E877" s="4" t="s">
        <v>36</v>
      </c>
      <c r="F877" s="4" t="s">
        <v>53</v>
      </c>
      <c r="G877" s="4" t="s">
        <v>54</v>
      </c>
      <c r="H877" s="6" t="s">
        <v>23</v>
      </c>
      <c r="I877" s="7">
        <v>45</v>
      </c>
      <c r="J877" s="8">
        <v>425</v>
      </c>
      <c r="K877" s="9">
        <v>19125</v>
      </c>
      <c r="L877" s="9">
        <v>4781.25</v>
      </c>
      <c r="M877" s="10">
        <v>0.25</v>
      </c>
      <c r="N877" s="4" t="s">
        <v>24</v>
      </c>
      <c r="O877">
        <f t="shared" si="65"/>
        <v>2021</v>
      </c>
      <c r="P877" t="str">
        <f t="shared" si="66"/>
        <v>Jan</v>
      </c>
      <c r="Q877" t="str">
        <f t="shared" si="67"/>
        <v>Q1</v>
      </c>
      <c r="R877" t="str">
        <f t="shared" si="68"/>
        <v>Apparel</v>
      </c>
      <c r="S877" s="11">
        <f t="shared" si="69"/>
        <v>11.25</v>
      </c>
      <c r="T877" s="12"/>
    </row>
    <row r="878" spans="2:20" ht="14.25" customHeight="1" x14ac:dyDescent="0.35">
      <c r="B878" s="4" t="s">
        <v>34</v>
      </c>
      <c r="C878" s="4">
        <v>1189833</v>
      </c>
      <c r="D878" s="5">
        <v>44205</v>
      </c>
      <c r="E878" s="4" t="s">
        <v>36</v>
      </c>
      <c r="F878" s="4" t="s">
        <v>53</v>
      </c>
      <c r="G878" s="4" t="s">
        <v>54</v>
      </c>
      <c r="H878" s="6" t="s">
        <v>17</v>
      </c>
      <c r="I878" s="7">
        <v>35</v>
      </c>
      <c r="J878" s="8">
        <v>575</v>
      </c>
      <c r="K878" s="9">
        <v>20125</v>
      </c>
      <c r="L878" s="9">
        <v>9056.25</v>
      </c>
      <c r="M878" s="10">
        <v>0.45</v>
      </c>
      <c r="N878" s="4" t="s">
        <v>24</v>
      </c>
      <c r="O878">
        <f t="shared" si="65"/>
        <v>2021</v>
      </c>
      <c r="P878" t="str">
        <f t="shared" si="66"/>
        <v>Jan</v>
      </c>
      <c r="Q878" t="str">
        <f t="shared" si="67"/>
        <v>Q1</v>
      </c>
      <c r="R878" t="str">
        <f t="shared" si="68"/>
        <v>Footwear</v>
      </c>
      <c r="S878" s="11">
        <f t="shared" si="69"/>
        <v>15.75</v>
      </c>
      <c r="T878" s="12"/>
    </row>
    <row r="879" spans="2:20" ht="14.25" customHeight="1" x14ac:dyDescent="0.35">
      <c r="B879" s="4" t="s">
        <v>34</v>
      </c>
      <c r="C879" s="4">
        <v>1189833</v>
      </c>
      <c r="D879" s="5">
        <v>44206</v>
      </c>
      <c r="E879" s="4" t="s">
        <v>36</v>
      </c>
      <c r="F879" s="4" t="s">
        <v>53</v>
      </c>
      <c r="G879" s="4" t="s">
        <v>54</v>
      </c>
      <c r="H879" s="6" t="s">
        <v>19</v>
      </c>
      <c r="I879" s="7">
        <v>45</v>
      </c>
      <c r="J879" s="8">
        <v>425</v>
      </c>
      <c r="K879" s="9">
        <v>19125</v>
      </c>
      <c r="L879" s="9">
        <v>5737.5</v>
      </c>
      <c r="M879" s="10">
        <v>0.3</v>
      </c>
      <c r="N879" s="4" t="s">
        <v>24</v>
      </c>
      <c r="O879">
        <f t="shared" si="65"/>
        <v>2021</v>
      </c>
      <c r="P879" t="str">
        <f t="shared" si="66"/>
        <v>Jan</v>
      </c>
      <c r="Q879" t="str">
        <f t="shared" si="67"/>
        <v>Q1</v>
      </c>
      <c r="R879" t="str">
        <f t="shared" si="68"/>
        <v>Footwear</v>
      </c>
      <c r="S879" s="11">
        <f t="shared" si="69"/>
        <v>13.5</v>
      </c>
      <c r="T879" s="12"/>
    </row>
    <row r="880" spans="2:20" ht="14.25" customHeight="1" x14ac:dyDescent="0.35">
      <c r="B880" s="4" t="s">
        <v>34</v>
      </c>
      <c r="C880" s="4">
        <v>1189833</v>
      </c>
      <c r="D880" s="5">
        <v>44207</v>
      </c>
      <c r="E880" s="4" t="s">
        <v>36</v>
      </c>
      <c r="F880" s="4" t="s">
        <v>53</v>
      </c>
      <c r="G880" s="4" t="s">
        <v>54</v>
      </c>
      <c r="H880" s="6" t="s">
        <v>20</v>
      </c>
      <c r="I880" s="7">
        <v>45</v>
      </c>
      <c r="J880" s="8">
        <v>425</v>
      </c>
      <c r="K880" s="9">
        <v>19125</v>
      </c>
      <c r="L880" s="9">
        <v>8606.25</v>
      </c>
      <c r="M880" s="10">
        <v>0.45</v>
      </c>
      <c r="N880" s="4" t="s">
        <v>24</v>
      </c>
      <c r="O880">
        <f t="shared" si="65"/>
        <v>2021</v>
      </c>
      <c r="P880" t="str">
        <f t="shared" si="66"/>
        <v>Jan</v>
      </c>
      <c r="Q880" t="str">
        <f t="shared" si="67"/>
        <v>Q1</v>
      </c>
      <c r="R880" t="str">
        <f t="shared" si="68"/>
        <v>Footwear</v>
      </c>
      <c r="S880" s="11">
        <f t="shared" si="69"/>
        <v>20.25</v>
      </c>
      <c r="T880" s="12"/>
    </row>
    <row r="881" spans="2:20" ht="14.25" customHeight="1" x14ac:dyDescent="0.35">
      <c r="B881" s="4" t="s">
        <v>34</v>
      </c>
      <c r="C881" s="4">
        <v>1189833</v>
      </c>
      <c r="D881" s="5">
        <v>44208</v>
      </c>
      <c r="E881" s="4" t="s">
        <v>36</v>
      </c>
      <c r="F881" s="4" t="s">
        <v>53</v>
      </c>
      <c r="G881" s="4" t="s">
        <v>54</v>
      </c>
      <c r="H881" s="6" t="s">
        <v>21</v>
      </c>
      <c r="I881" s="7">
        <v>45</v>
      </c>
      <c r="J881" s="8">
        <v>325</v>
      </c>
      <c r="K881" s="9">
        <v>14625</v>
      </c>
      <c r="L881" s="9">
        <v>5849.9999999999991</v>
      </c>
      <c r="M881" s="10">
        <v>0.39999999999999997</v>
      </c>
      <c r="N881" s="4" t="s">
        <v>24</v>
      </c>
      <c r="O881">
        <f t="shared" si="65"/>
        <v>2021</v>
      </c>
      <c r="P881" t="str">
        <f t="shared" si="66"/>
        <v>Jan</v>
      </c>
      <c r="Q881" t="str">
        <f t="shared" si="67"/>
        <v>Q1</v>
      </c>
      <c r="R881" t="str">
        <f t="shared" si="68"/>
        <v>Footwear</v>
      </c>
      <c r="S881" s="11">
        <f t="shared" si="69"/>
        <v>17.999999999999996</v>
      </c>
      <c r="T881" s="12"/>
    </row>
    <row r="882" spans="2:20" ht="14.25" customHeight="1" x14ac:dyDescent="0.35">
      <c r="B882" s="4" t="s">
        <v>34</v>
      </c>
      <c r="C882" s="4">
        <v>1189833</v>
      </c>
      <c r="D882" s="5">
        <v>44209</v>
      </c>
      <c r="E882" s="4" t="s">
        <v>36</v>
      </c>
      <c r="F882" s="4" t="s">
        <v>53</v>
      </c>
      <c r="G882" s="4" t="s">
        <v>54</v>
      </c>
      <c r="H882" s="6" t="s">
        <v>22</v>
      </c>
      <c r="I882" s="7">
        <v>50</v>
      </c>
      <c r="J882" s="8">
        <v>200</v>
      </c>
      <c r="K882" s="9">
        <v>10000</v>
      </c>
      <c r="L882" s="9">
        <v>6000.0000000000009</v>
      </c>
      <c r="M882" s="10">
        <v>0.60000000000000009</v>
      </c>
      <c r="N882" s="4" t="s">
        <v>24</v>
      </c>
      <c r="O882">
        <f t="shared" si="65"/>
        <v>2021</v>
      </c>
      <c r="P882" t="str">
        <f t="shared" si="66"/>
        <v>Jan</v>
      </c>
      <c r="Q882" t="str">
        <f t="shared" si="67"/>
        <v>Q1</v>
      </c>
      <c r="R882" t="str">
        <f t="shared" si="68"/>
        <v>Apparel</v>
      </c>
      <c r="S882" s="11">
        <f t="shared" si="69"/>
        <v>30.000000000000004</v>
      </c>
      <c r="T882" s="12"/>
    </row>
    <row r="883" spans="2:20" ht="14.25" customHeight="1" x14ac:dyDescent="0.35">
      <c r="B883" s="4" t="s">
        <v>34</v>
      </c>
      <c r="C883" s="4">
        <v>1189833</v>
      </c>
      <c r="D883" s="5">
        <v>44210</v>
      </c>
      <c r="E883" s="4" t="s">
        <v>36</v>
      </c>
      <c r="F883" s="4" t="s">
        <v>53</v>
      </c>
      <c r="G883" s="4" t="s">
        <v>54</v>
      </c>
      <c r="H883" s="6" t="s">
        <v>23</v>
      </c>
      <c r="I883" s="7">
        <v>45</v>
      </c>
      <c r="J883" s="8">
        <v>400</v>
      </c>
      <c r="K883" s="9">
        <v>18000</v>
      </c>
      <c r="L883" s="9">
        <v>4500</v>
      </c>
      <c r="M883" s="10">
        <v>0.25</v>
      </c>
      <c r="N883" s="4" t="s">
        <v>24</v>
      </c>
      <c r="O883">
        <f t="shared" si="65"/>
        <v>2021</v>
      </c>
      <c r="P883" t="str">
        <f t="shared" si="66"/>
        <v>Jan</v>
      </c>
      <c r="Q883" t="str">
        <f t="shared" si="67"/>
        <v>Q1</v>
      </c>
      <c r="R883" t="str">
        <f t="shared" si="68"/>
        <v>Apparel</v>
      </c>
      <c r="S883" s="11">
        <f t="shared" si="69"/>
        <v>11.25</v>
      </c>
      <c r="T883" s="12"/>
    </row>
    <row r="884" spans="2:20" ht="14.25" customHeight="1" x14ac:dyDescent="0.35">
      <c r="B884" s="4" t="s">
        <v>34</v>
      </c>
      <c r="C884" s="4">
        <v>1189833</v>
      </c>
      <c r="D884" s="5">
        <v>44211</v>
      </c>
      <c r="E884" s="4" t="s">
        <v>36</v>
      </c>
      <c r="F884" s="4" t="s">
        <v>53</v>
      </c>
      <c r="G884" s="4" t="s">
        <v>54</v>
      </c>
      <c r="H884" s="6" t="s">
        <v>17</v>
      </c>
      <c r="I884" s="7">
        <v>45</v>
      </c>
      <c r="J884" s="8">
        <v>575</v>
      </c>
      <c r="K884" s="9">
        <v>25875</v>
      </c>
      <c r="L884" s="9">
        <v>11643.75</v>
      </c>
      <c r="M884" s="10">
        <v>0.45</v>
      </c>
      <c r="N884" s="4" t="s">
        <v>24</v>
      </c>
      <c r="O884">
        <f t="shared" si="65"/>
        <v>2021</v>
      </c>
      <c r="P884" t="str">
        <f t="shared" si="66"/>
        <v>Jan</v>
      </c>
      <c r="Q884" t="str">
        <f t="shared" si="67"/>
        <v>Q1</v>
      </c>
      <c r="R884" t="str">
        <f t="shared" si="68"/>
        <v>Footwear</v>
      </c>
      <c r="S884" s="11">
        <f t="shared" si="69"/>
        <v>20.25</v>
      </c>
      <c r="T884" s="12"/>
    </row>
    <row r="885" spans="2:20" ht="14.25" customHeight="1" x14ac:dyDescent="0.35">
      <c r="B885" s="4" t="s">
        <v>34</v>
      </c>
      <c r="C885" s="4">
        <v>1189833</v>
      </c>
      <c r="D885" s="5">
        <v>44212</v>
      </c>
      <c r="E885" s="4" t="s">
        <v>36</v>
      </c>
      <c r="F885" s="4" t="s">
        <v>53</v>
      </c>
      <c r="G885" s="4" t="s">
        <v>54</v>
      </c>
      <c r="H885" s="6" t="s">
        <v>19</v>
      </c>
      <c r="I885" s="7">
        <v>45</v>
      </c>
      <c r="J885" s="8">
        <v>375</v>
      </c>
      <c r="K885" s="9">
        <v>16875</v>
      </c>
      <c r="L885" s="9">
        <v>5062.5</v>
      </c>
      <c r="M885" s="10">
        <v>0.3</v>
      </c>
      <c r="N885" s="4" t="s">
        <v>24</v>
      </c>
      <c r="O885">
        <f t="shared" si="65"/>
        <v>2021</v>
      </c>
      <c r="P885" t="str">
        <f t="shared" si="66"/>
        <v>Jan</v>
      </c>
      <c r="Q885" t="str">
        <f t="shared" si="67"/>
        <v>Q1</v>
      </c>
      <c r="R885" t="str">
        <f t="shared" si="68"/>
        <v>Footwear</v>
      </c>
      <c r="S885" s="11">
        <f t="shared" si="69"/>
        <v>13.5</v>
      </c>
      <c r="T885" s="12"/>
    </row>
    <row r="886" spans="2:20" ht="14.25" customHeight="1" x14ac:dyDescent="0.35">
      <c r="B886" s="4" t="s">
        <v>34</v>
      </c>
      <c r="C886" s="4">
        <v>1189833</v>
      </c>
      <c r="D886" s="5">
        <v>44213</v>
      </c>
      <c r="E886" s="4" t="s">
        <v>36</v>
      </c>
      <c r="F886" s="4" t="s">
        <v>53</v>
      </c>
      <c r="G886" s="4" t="s">
        <v>54</v>
      </c>
      <c r="H886" s="6" t="s">
        <v>20</v>
      </c>
      <c r="I886" s="7">
        <v>45</v>
      </c>
      <c r="J886" s="8">
        <v>400</v>
      </c>
      <c r="K886" s="9">
        <v>18000</v>
      </c>
      <c r="L886" s="9">
        <v>8100</v>
      </c>
      <c r="M886" s="10">
        <v>0.45</v>
      </c>
      <c r="N886" s="4" t="s">
        <v>24</v>
      </c>
      <c r="O886">
        <f t="shared" si="65"/>
        <v>2021</v>
      </c>
      <c r="P886" t="str">
        <f t="shared" si="66"/>
        <v>Jan</v>
      </c>
      <c r="Q886" t="str">
        <f t="shared" si="67"/>
        <v>Q1</v>
      </c>
      <c r="R886" t="str">
        <f t="shared" si="68"/>
        <v>Footwear</v>
      </c>
      <c r="S886" s="11">
        <f t="shared" si="69"/>
        <v>20.25</v>
      </c>
      <c r="T886" s="12"/>
    </row>
    <row r="887" spans="2:20" ht="14.25" customHeight="1" x14ac:dyDescent="0.35">
      <c r="B887" s="4" t="s">
        <v>34</v>
      </c>
      <c r="C887" s="4">
        <v>1189833</v>
      </c>
      <c r="D887" s="5">
        <v>44214</v>
      </c>
      <c r="E887" s="4" t="s">
        <v>36</v>
      </c>
      <c r="F887" s="4" t="s">
        <v>53</v>
      </c>
      <c r="G887" s="4" t="s">
        <v>54</v>
      </c>
      <c r="H887" s="6" t="s">
        <v>21</v>
      </c>
      <c r="I887" s="7">
        <v>40</v>
      </c>
      <c r="J887" s="8">
        <v>300</v>
      </c>
      <c r="K887" s="9">
        <v>12000</v>
      </c>
      <c r="L887" s="9">
        <v>4800</v>
      </c>
      <c r="M887" s="10">
        <v>0.39999999999999997</v>
      </c>
      <c r="N887" s="4" t="s">
        <v>24</v>
      </c>
      <c r="O887">
        <f t="shared" si="65"/>
        <v>2021</v>
      </c>
      <c r="P887" t="str">
        <f t="shared" si="66"/>
        <v>Jan</v>
      </c>
      <c r="Q887" t="str">
        <f t="shared" si="67"/>
        <v>Q1</v>
      </c>
      <c r="R887" t="str">
        <f t="shared" si="68"/>
        <v>Footwear</v>
      </c>
      <c r="S887" s="11">
        <f t="shared" si="69"/>
        <v>16</v>
      </c>
      <c r="T887" s="12"/>
    </row>
    <row r="888" spans="2:20" ht="14.25" customHeight="1" x14ac:dyDescent="0.35">
      <c r="B888" s="4" t="s">
        <v>34</v>
      </c>
      <c r="C888" s="4">
        <v>1189833</v>
      </c>
      <c r="D888" s="5">
        <v>44215</v>
      </c>
      <c r="E888" s="4" t="s">
        <v>36</v>
      </c>
      <c r="F888" s="4" t="s">
        <v>53</v>
      </c>
      <c r="G888" s="4" t="s">
        <v>54</v>
      </c>
      <c r="H888" s="6" t="s">
        <v>22</v>
      </c>
      <c r="I888" s="7">
        <v>45</v>
      </c>
      <c r="J888" s="8">
        <v>200</v>
      </c>
      <c r="K888" s="9">
        <v>9000</v>
      </c>
      <c r="L888" s="9">
        <v>5400.0000000000009</v>
      </c>
      <c r="M888" s="10">
        <v>0.60000000000000009</v>
      </c>
      <c r="N888" s="4" t="s">
        <v>24</v>
      </c>
      <c r="O888">
        <f t="shared" si="65"/>
        <v>2021</v>
      </c>
      <c r="P888" t="str">
        <f t="shared" si="66"/>
        <v>Jan</v>
      </c>
      <c r="Q888" t="str">
        <f t="shared" si="67"/>
        <v>Q1</v>
      </c>
      <c r="R888" t="str">
        <f t="shared" si="68"/>
        <v>Apparel</v>
      </c>
      <c r="S888" s="11">
        <f t="shared" si="69"/>
        <v>27.000000000000004</v>
      </c>
      <c r="T888" s="12"/>
    </row>
    <row r="889" spans="2:20" ht="14.25" customHeight="1" x14ac:dyDescent="0.35">
      <c r="B889" s="4" t="s">
        <v>34</v>
      </c>
      <c r="C889" s="4">
        <v>1189833</v>
      </c>
      <c r="D889" s="5">
        <v>44216</v>
      </c>
      <c r="E889" s="4" t="s">
        <v>36</v>
      </c>
      <c r="F889" s="4" t="s">
        <v>53</v>
      </c>
      <c r="G889" s="4" t="s">
        <v>54</v>
      </c>
      <c r="H889" s="6" t="s">
        <v>23</v>
      </c>
      <c r="I889" s="7">
        <v>60</v>
      </c>
      <c r="J889" s="8">
        <v>375</v>
      </c>
      <c r="K889" s="9">
        <v>22500</v>
      </c>
      <c r="L889" s="9">
        <v>5625</v>
      </c>
      <c r="M889" s="10">
        <v>0.25</v>
      </c>
      <c r="N889" s="4" t="s">
        <v>24</v>
      </c>
      <c r="O889">
        <f t="shared" si="65"/>
        <v>2021</v>
      </c>
      <c r="P889" t="str">
        <f t="shared" si="66"/>
        <v>Jan</v>
      </c>
      <c r="Q889" t="str">
        <f t="shared" si="67"/>
        <v>Q1</v>
      </c>
      <c r="R889" t="str">
        <f t="shared" si="68"/>
        <v>Apparel</v>
      </c>
      <c r="S889" s="11">
        <f t="shared" si="69"/>
        <v>15</v>
      </c>
      <c r="T889" s="12"/>
    </row>
    <row r="890" spans="2:20" ht="14.25" customHeight="1" x14ac:dyDescent="0.35">
      <c r="B890" s="4" t="s">
        <v>34</v>
      </c>
      <c r="C890" s="4">
        <v>1189833</v>
      </c>
      <c r="D890" s="5">
        <v>44217</v>
      </c>
      <c r="E890" s="4" t="s">
        <v>36</v>
      </c>
      <c r="F890" s="4" t="s">
        <v>53</v>
      </c>
      <c r="G890" s="4" t="s">
        <v>54</v>
      </c>
      <c r="H890" s="6" t="s">
        <v>17</v>
      </c>
      <c r="I890" s="7">
        <v>40</v>
      </c>
      <c r="J890" s="8">
        <v>575</v>
      </c>
      <c r="K890" s="9">
        <v>23000</v>
      </c>
      <c r="L890" s="9">
        <v>10350</v>
      </c>
      <c r="M890" s="10">
        <v>0.45</v>
      </c>
      <c r="N890" s="4" t="s">
        <v>24</v>
      </c>
      <c r="O890">
        <f t="shared" si="65"/>
        <v>2021</v>
      </c>
      <c r="P890" t="str">
        <f t="shared" si="66"/>
        <v>Jan</v>
      </c>
      <c r="Q890" t="str">
        <f t="shared" si="67"/>
        <v>Q1</v>
      </c>
      <c r="R890" t="str">
        <f t="shared" si="68"/>
        <v>Footwear</v>
      </c>
      <c r="S890" s="11">
        <f t="shared" si="69"/>
        <v>18</v>
      </c>
      <c r="T890" s="12"/>
    </row>
    <row r="891" spans="2:20" ht="14.25" customHeight="1" x14ac:dyDescent="0.35">
      <c r="B891" s="4" t="s">
        <v>34</v>
      </c>
      <c r="C891" s="4">
        <v>1189833</v>
      </c>
      <c r="D891" s="5">
        <v>44218</v>
      </c>
      <c r="E891" s="4" t="s">
        <v>36</v>
      </c>
      <c r="F891" s="4" t="s">
        <v>53</v>
      </c>
      <c r="G891" s="4" t="s">
        <v>54</v>
      </c>
      <c r="H891" s="6" t="s">
        <v>19</v>
      </c>
      <c r="I891" s="7">
        <v>45</v>
      </c>
      <c r="J891" s="8">
        <v>425</v>
      </c>
      <c r="K891" s="9">
        <v>19125</v>
      </c>
      <c r="L891" s="9">
        <v>5737.5</v>
      </c>
      <c r="M891" s="10">
        <v>0.3</v>
      </c>
      <c r="N891" s="4" t="s">
        <v>24</v>
      </c>
      <c r="O891">
        <f t="shared" si="65"/>
        <v>2021</v>
      </c>
      <c r="P891" t="str">
        <f t="shared" si="66"/>
        <v>Jan</v>
      </c>
      <c r="Q891" t="str">
        <f t="shared" si="67"/>
        <v>Q1</v>
      </c>
      <c r="R891" t="str">
        <f t="shared" si="68"/>
        <v>Footwear</v>
      </c>
      <c r="S891" s="11">
        <f t="shared" si="69"/>
        <v>13.5</v>
      </c>
      <c r="T891" s="12"/>
    </row>
    <row r="892" spans="2:20" ht="14.25" customHeight="1" x14ac:dyDescent="0.35">
      <c r="B892" s="4" t="s">
        <v>34</v>
      </c>
      <c r="C892" s="4">
        <v>1189833</v>
      </c>
      <c r="D892" s="5">
        <v>44219</v>
      </c>
      <c r="E892" s="4" t="s">
        <v>36</v>
      </c>
      <c r="F892" s="4" t="s">
        <v>53</v>
      </c>
      <c r="G892" s="4" t="s">
        <v>54</v>
      </c>
      <c r="H892" s="6" t="s">
        <v>20</v>
      </c>
      <c r="I892" s="7">
        <v>45</v>
      </c>
      <c r="J892" s="8">
        <v>425</v>
      </c>
      <c r="K892" s="9">
        <v>19125</v>
      </c>
      <c r="L892" s="9">
        <v>8606.25</v>
      </c>
      <c r="M892" s="10">
        <v>0.45</v>
      </c>
      <c r="N892" s="4" t="s">
        <v>24</v>
      </c>
      <c r="O892">
        <f t="shared" si="65"/>
        <v>2021</v>
      </c>
      <c r="P892" t="str">
        <f t="shared" si="66"/>
        <v>Jan</v>
      </c>
      <c r="Q892" t="str">
        <f t="shared" si="67"/>
        <v>Q1</v>
      </c>
      <c r="R892" t="str">
        <f t="shared" si="68"/>
        <v>Footwear</v>
      </c>
      <c r="S892" s="11">
        <f t="shared" si="69"/>
        <v>20.25</v>
      </c>
      <c r="T892" s="12"/>
    </row>
    <row r="893" spans="2:20" ht="14.25" customHeight="1" x14ac:dyDescent="0.35">
      <c r="B893" s="4" t="s">
        <v>34</v>
      </c>
      <c r="C893" s="4">
        <v>1189833</v>
      </c>
      <c r="D893" s="5">
        <v>44220</v>
      </c>
      <c r="E893" s="4" t="s">
        <v>36</v>
      </c>
      <c r="F893" s="4" t="s">
        <v>53</v>
      </c>
      <c r="G893" s="4" t="s">
        <v>54</v>
      </c>
      <c r="H893" s="6" t="s">
        <v>21</v>
      </c>
      <c r="I893" s="7">
        <v>40</v>
      </c>
      <c r="J893" s="8">
        <v>325</v>
      </c>
      <c r="K893" s="9">
        <v>13000</v>
      </c>
      <c r="L893" s="9">
        <v>5200</v>
      </c>
      <c r="M893" s="10">
        <v>0.39999999999999997</v>
      </c>
      <c r="N893" s="4" t="s">
        <v>24</v>
      </c>
      <c r="O893">
        <f t="shared" si="65"/>
        <v>2021</v>
      </c>
      <c r="P893" t="str">
        <f t="shared" si="66"/>
        <v>Jan</v>
      </c>
      <c r="Q893" t="str">
        <f t="shared" si="67"/>
        <v>Q1</v>
      </c>
      <c r="R893" t="str">
        <f t="shared" si="68"/>
        <v>Footwear</v>
      </c>
      <c r="S893" s="11">
        <f t="shared" si="69"/>
        <v>16</v>
      </c>
      <c r="T893" s="12"/>
    </row>
    <row r="894" spans="2:20" ht="14.25" customHeight="1" x14ac:dyDescent="0.35">
      <c r="B894" s="4" t="s">
        <v>34</v>
      </c>
      <c r="C894" s="4">
        <v>1189833</v>
      </c>
      <c r="D894" s="5">
        <v>44221</v>
      </c>
      <c r="E894" s="4" t="s">
        <v>36</v>
      </c>
      <c r="F894" s="4" t="s">
        <v>53</v>
      </c>
      <c r="G894" s="4" t="s">
        <v>54</v>
      </c>
      <c r="H894" s="6" t="s">
        <v>22</v>
      </c>
      <c r="I894" s="7">
        <v>45</v>
      </c>
      <c r="J894" s="8">
        <v>225</v>
      </c>
      <c r="K894" s="9">
        <v>10125</v>
      </c>
      <c r="L894" s="9">
        <v>6075.0000000000009</v>
      </c>
      <c r="M894" s="10">
        <v>0.60000000000000009</v>
      </c>
      <c r="N894" s="4" t="s">
        <v>24</v>
      </c>
      <c r="O894">
        <f t="shared" si="65"/>
        <v>2021</v>
      </c>
      <c r="P894" t="str">
        <f t="shared" si="66"/>
        <v>Jan</v>
      </c>
      <c r="Q894" t="str">
        <f t="shared" si="67"/>
        <v>Q1</v>
      </c>
      <c r="R894" t="str">
        <f t="shared" si="68"/>
        <v>Apparel</v>
      </c>
      <c r="S894" s="11">
        <f t="shared" si="69"/>
        <v>27.000000000000004</v>
      </c>
      <c r="T894" s="12"/>
    </row>
    <row r="895" spans="2:20" ht="14.25" customHeight="1" x14ac:dyDescent="0.35">
      <c r="B895" s="4" t="s">
        <v>34</v>
      </c>
      <c r="C895" s="4">
        <v>1189833</v>
      </c>
      <c r="D895" s="5">
        <v>44222</v>
      </c>
      <c r="E895" s="4" t="s">
        <v>36</v>
      </c>
      <c r="F895" s="4" t="s">
        <v>53</v>
      </c>
      <c r="G895" s="4" t="s">
        <v>54</v>
      </c>
      <c r="H895" s="6" t="s">
        <v>23</v>
      </c>
      <c r="I895" s="7">
        <v>60</v>
      </c>
      <c r="J895" s="8">
        <v>400</v>
      </c>
      <c r="K895" s="9">
        <v>24000</v>
      </c>
      <c r="L895" s="9">
        <v>6000</v>
      </c>
      <c r="M895" s="10">
        <v>0.25</v>
      </c>
      <c r="N895" s="4" t="s">
        <v>24</v>
      </c>
      <c r="O895">
        <f t="shared" si="65"/>
        <v>2021</v>
      </c>
      <c r="P895" t="str">
        <f t="shared" si="66"/>
        <v>Jan</v>
      </c>
      <c r="Q895" t="str">
        <f t="shared" si="67"/>
        <v>Q1</v>
      </c>
      <c r="R895" t="str">
        <f t="shared" si="68"/>
        <v>Apparel</v>
      </c>
      <c r="S895" s="11">
        <f t="shared" si="69"/>
        <v>15</v>
      </c>
      <c r="T895" s="12"/>
    </row>
    <row r="896" spans="2:20" ht="14.25" customHeight="1" x14ac:dyDescent="0.35">
      <c r="B896" s="4" t="s">
        <v>34</v>
      </c>
      <c r="C896" s="4">
        <v>1189833</v>
      </c>
      <c r="D896" s="5">
        <v>44223</v>
      </c>
      <c r="E896" s="4" t="s">
        <v>36</v>
      </c>
      <c r="F896" s="4" t="s">
        <v>53</v>
      </c>
      <c r="G896" s="4" t="s">
        <v>54</v>
      </c>
      <c r="H896" s="6" t="s">
        <v>17</v>
      </c>
      <c r="I896" s="7">
        <v>40</v>
      </c>
      <c r="J896" s="8">
        <v>675</v>
      </c>
      <c r="K896" s="9">
        <v>27000</v>
      </c>
      <c r="L896" s="9">
        <v>12150</v>
      </c>
      <c r="M896" s="10">
        <v>0.45</v>
      </c>
      <c r="N896" s="4" t="s">
        <v>24</v>
      </c>
      <c r="O896">
        <f t="shared" si="65"/>
        <v>2021</v>
      </c>
      <c r="P896" t="str">
        <f t="shared" si="66"/>
        <v>Jan</v>
      </c>
      <c r="Q896" t="str">
        <f t="shared" si="67"/>
        <v>Q1</v>
      </c>
      <c r="R896" t="str">
        <f t="shared" si="68"/>
        <v>Footwear</v>
      </c>
      <c r="S896" s="11">
        <f t="shared" si="69"/>
        <v>18</v>
      </c>
      <c r="T896" s="12"/>
    </row>
    <row r="897" spans="2:20" ht="14.25" customHeight="1" x14ac:dyDescent="0.35">
      <c r="B897" s="4" t="s">
        <v>34</v>
      </c>
      <c r="C897" s="4">
        <v>1189833</v>
      </c>
      <c r="D897" s="5">
        <v>44224</v>
      </c>
      <c r="E897" s="4" t="s">
        <v>36</v>
      </c>
      <c r="F897" s="4" t="s">
        <v>53</v>
      </c>
      <c r="G897" s="4" t="s">
        <v>54</v>
      </c>
      <c r="H897" s="6" t="s">
        <v>19</v>
      </c>
      <c r="I897" s="7">
        <v>45</v>
      </c>
      <c r="J897" s="8">
        <v>525</v>
      </c>
      <c r="K897" s="9">
        <v>23625</v>
      </c>
      <c r="L897" s="9">
        <v>7087.5</v>
      </c>
      <c r="M897" s="10">
        <v>0.3</v>
      </c>
      <c r="N897" s="4" t="s">
        <v>24</v>
      </c>
      <c r="O897">
        <f t="shared" si="65"/>
        <v>2021</v>
      </c>
      <c r="P897" t="str">
        <f t="shared" si="66"/>
        <v>Jan</v>
      </c>
      <c r="Q897" t="str">
        <f t="shared" si="67"/>
        <v>Q1</v>
      </c>
      <c r="R897" t="str">
        <f t="shared" si="68"/>
        <v>Footwear</v>
      </c>
      <c r="S897" s="11">
        <f t="shared" si="69"/>
        <v>13.5</v>
      </c>
      <c r="T897" s="12"/>
    </row>
    <row r="898" spans="2:20" ht="14.25" customHeight="1" x14ac:dyDescent="0.35">
      <c r="B898" s="4" t="s">
        <v>34</v>
      </c>
      <c r="C898" s="4">
        <v>1189833</v>
      </c>
      <c r="D898" s="5">
        <v>44225</v>
      </c>
      <c r="E898" s="4" t="s">
        <v>36</v>
      </c>
      <c r="F898" s="4" t="s">
        <v>53</v>
      </c>
      <c r="G898" s="4" t="s">
        <v>54</v>
      </c>
      <c r="H898" s="6" t="s">
        <v>20</v>
      </c>
      <c r="I898" s="7">
        <v>45</v>
      </c>
      <c r="J898" s="8">
        <v>550</v>
      </c>
      <c r="K898" s="9">
        <v>24750</v>
      </c>
      <c r="L898" s="9">
        <v>11137.5</v>
      </c>
      <c r="M898" s="10">
        <v>0.45</v>
      </c>
      <c r="N898" s="4" t="s">
        <v>24</v>
      </c>
      <c r="O898">
        <f t="shared" si="65"/>
        <v>2021</v>
      </c>
      <c r="P898" t="str">
        <f t="shared" si="66"/>
        <v>Jan</v>
      </c>
      <c r="Q898" t="str">
        <f t="shared" si="67"/>
        <v>Q1</v>
      </c>
      <c r="R898" t="str">
        <f t="shared" si="68"/>
        <v>Footwear</v>
      </c>
      <c r="S898" s="11">
        <f t="shared" si="69"/>
        <v>20.25</v>
      </c>
      <c r="T898" s="12"/>
    </row>
    <row r="899" spans="2:20" ht="14.25" customHeight="1" x14ac:dyDescent="0.35">
      <c r="B899" s="4" t="s">
        <v>34</v>
      </c>
      <c r="C899" s="4">
        <v>1189833</v>
      </c>
      <c r="D899" s="5">
        <v>44226</v>
      </c>
      <c r="E899" s="4" t="s">
        <v>36</v>
      </c>
      <c r="F899" s="4" t="s">
        <v>53</v>
      </c>
      <c r="G899" s="4" t="s">
        <v>54</v>
      </c>
      <c r="H899" s="6" t="s">
        <v>21</v>
      </c>
      <c r="I899" s="7">
        <v>40</v>
      </c>
      <c r="J899" s="8">
        <v>425</v>
      </c>
      <c r="K899" s="9">
        <v>17000</v>
      </c>
      <c r="L899" s="9">
        <v>6799.9999999999991</v>
      </c>
      <c r="M899" s="10">
        <v>0.39999999999999997</v>
      </c>
      <c r="N899" s="4" t="s">
        <v>24</v>
      </c>
      <c r="O899">
        <f t="shared" si="65"/>
        <v>2021</v>
      </c>
      <c r="P899" t="str">
        <f t="shared" si="66"/>
        <v>Jan</v>
      </c>
      <c r="Q899" t="str">
        <f t="shared" si="67"/>
        <v>Q1</v>
      </c>
      <c r="R899" t="str">
        <f t="shared" si="68"/>
        <v>Footwear</v>
      </c>
      <c r="S899" s="11">
        <f t="shared" si="69"/>
        <v>15.999999999999998</v>
      </c>
      <c r="T899" s="12"/>
    </row>
    <row r="900" spans="2:20" ht="14.25" customHeight="1" x14ac:dyDescent="0.35">
      <c r="B900" s="4" t="s">
        <v>34</v>
      </c>
      <c r="C900" s="4">
        <v>1189833</v>
      </c>
      <c r="D900" s="5">
        <v>44227</v>
      </c>
      <c r="E900" s="4" t="s">
        <v>36</v>
      </c>
      <c r="F900" s="4" t="s">
        <v>53</v>
      </c>
      <c r="G900" s="4" t="s">
        <v>54</v>
      </c>
      <c r="H900" s="6" t="s">
        <v>22</v>
      </c>
      <c r="I900" s="7">
        <v>45</v>
      </c>
      <c r="J900" s="8">
        <v>300</v>
      </c>
      <c r="K900" s="9">
        <v>13500</v>
      </c>
      <c r="L900" s="9">
        <v>8100.0000000000009</v>
      </c>
      <c r="M900" s="10">
        <v>0.60000000000000009</v>
      </c>
      <c r="N900" s="4" t="s">
        <v>24</v>
      </c>
      <c r="O900">
        <f t="shared" si="65"/>
        <v>2021</v>
      </c>
      <c r="P900" t="str">
        <f t="shared" si="66"/>
        <v>Jan</v>
      </c>
      <c r="Q900" t="str">
        <f t="shared" si="67"/>
        <v>Q1</v>
      </c>
      <c r="R900" t="str">
        <f t="shared" si="68"/>
        <v>Apparel</v>
      </c>
      <c r="S900" s="11">
        <f t="shared" si="69"/>
        <v>27.000000000000004</v>
      </c>
      <c r="T900" s="12"/>
    </row>
    <row r="901" spans="2:20" ht="14.25" customHeight="1" x14ac:dyDescent="0.35">
      <c r="B901" s="4" t="s">
        <v>34</v>
      </c>
      <c r="C901" s="4">
        <v>1189833</v>
      </c>
      <c r="D901" s="5">
        <v>44228</v>
      </c>
      <c r="E901" s="4" t="s">
        <v>36</v>
      </c>
      <c r="F901" s="4" t="s">
        <v>53</v>
      </c>
      <c r="G901" s="4" t="s">
        <v>54</v>
      </c>
      <c r="H901" s="6" t="s">
        <v>23</v>
      </c>
      <c r="I901" s="7">
        <v>60</v>
      </c>
      <c r="J901" s="8">
        <v>600</v>
      </c>
      <c r="K901" s="9">
        <v>36000</v>
      </c>
      <c r="L901" s="9">
        <v>9000</v>
      </c>
      <c r="M901" s="10">
        <v>0.25</v>
      </c>
      <c r="N901" s="4" t="s">
        <v>24</v>
      </c>
      <c r="O901">
        <f t="shared" si="65"/>
        <v>2021</v>
      </c>
      <c r="P901" t="str">
        <f t="shared" si="66"/>
        <v>Feb</v>
      </c>
      <c r="Q901" t="str">
        <f t="shared" si="67"/>
        <v>Q1</v>
      </c>
      <c r="R901" t="str">
        <f t="shared" si="68"/>
        <v>Apparel</v>
      </c>
      <c r="S901" s="11">
        <f t="shared" si="69"/>
        <v>15</v>
      </c>
      <c r="T901" s="12"/>
    </row>
    <row r="902" spans="2:20" ht="14.25" customHeight="1" x14ac:dyDescent="0.35">
      <c r="B902" s="4" t="s">
        <v>34</v>
      </c>
      <c r="C902" s="4">
        <v>1189833</v>
      </c>
      <c r="D902" s="5">
        <v>44229</v>
      </c>
      <c r="E902" s="4" t="s">
        <v>36</v>
      </c>
      <c r="F902" s="4" t="s">
        <v>53</v>
      </c>
      <c r="G902" s="4" t="s">
        <v>54</v>
      </c>
      <c r="H902" s="6" t="s">
        <v>17</v>
      </c>
      <c r="I902" s="7">
        <v>40</v>
      </c>
      <c r="J902" s="8">
        <v>750</v>
      </c>
      <c r="K902" s="9">
        <v>30000</v>
      </c>
      <c r="L902" s="9">
        <v>13500</v>
      </c>
      <c r="M902" s="10">
        <v>0.45</v>
      </c>
      <c r="N902" s="4" t="s">
        <v>24</v>
      </c>
      <c r="O902">
        <f t="shared" si="65"/>
        <v>2021</v>
      </c>
      <c r="P902" t="str">
        <f t="shared" si="66"/>
        <v>Feb</v>
      </c>
      <c r="Q902" t="str">
        <f t="shared" si="67"/>
        <v>Q1</v>
      </c>
      <c r="R902" t="str">
        <f t="shared" si="68"/>
        <v>Footwear</v>
      </c>
      <c r="S902" s="11">
        <f t="shared" si="69"/>
        <v>18</v>
      </c>
      <c r="T902" s="12"/>
    </row>
    <row r="903" spans="2:20" ht="14.25" customHeight="1" x14ac:dyDescent="0.35">
      <c r="B903" s="4" t="s">
        <v>34</v>
      </c>
      <c r="C903" s="4">
        <v>1189833</v>
      </c>
      <c r="D903" s="5">
        <v>44230</v>
      </c>
      <c r="E903" s="4" t="s">
        <v>36</v>
      </c>
      <c r="F903" s="4" t="s">
        <v>53</v>
      </c>
      <c r="G903" s="4" t="s">
        <v>54</v>
      </c>
      <c r="H903" s="6" t="s">
        <v>19</v>
      </c>
      <c r="I903" s="7">
        <v>45</v>
      </c>
      <c r="J903" s="8">
        <v>600</v>
      </c>
      <c r="K903" s="9">
        <v>27000</v>
      </c>
      <c r="L903" s="9">
        <v>8100</v>
      </c>
      <c r="M903" s="10">
        <v>0.3</v>
      </c>
      <c r="N903" s="4" t="s">
        <v>24</v>
      </c>
      <c r="O903">
        <f t="shared" ref="O903:O966" si="70">YEAR(D903)</f>
        <v>2021</v>
      </c>
      <c r="P903" t="str">
        <f t="shared" ref="P903:P966" si="71">TEXT(D903,"MMM")</f>
        <v>Feb</v>
      </c>
      <c r="Q903" t="str">
        <f t="shared" ref="Q903:Q966" si="72">"Q"&amp;ROUNDUP(MONTH(D903)/3,0)</f>
        <v>Q1</v>
      </c>
      <c r="R903" t="str">
        <f t="shared" ref="R903:R966" si="73">IF(ISNUMBER(SEARCH("Footwear",H903)),"Footwear",IF(ISNUMBER(SEARCH("Apparel",H903)),"Apparel","Accessories"))</f>
        <v>Footwear</v>
      </c>
      <c r="S903" s="11">
        <f t="shared" ref="S903:S966" si="74">L903/J903</f>
        <v>13.5</v>
      </c>
      <c r="T903" s="12"/>
    </row>
    <row r="904" spans="2:20" ht="14.25" customHeight="1" x14ac:dyDescent="0.35">
      <c r="B904" s="4" t="s">
        <v>34</v>
      </c>
      <c r="C904" s="4">
        <v>1189833</v>
      </c>
      <c r="D904" s="5">
        <v>44231</v>
      </c>
      <c r="E904" s="4" t="s">
        <v>36</v>
      </c>
      <c r="F904" s="4" t="s">
        <v>53</v>
      </c>
      <c r="G904" s="4" t="s">
        <v>54</v>
      </c>
      <c r="H904" s="6" t="s">
        <v>20</v>
      </c>
      <c r="I904" s="7">
        <v>45</v>
      </c>
      <c r="J904" s="8">
        <v>550</v>
      </c>
      <c r="K904" s="9">
        <v>24750</v>
      </c>
      <c r="L904" s="9">
        <v>11137.5</v>
      </c>
      <c r="M904" s="10">
        <v>0.45</v>
      </c>
      <c r="N904" s="4" t="s">
        <v>24</v>
      </c>
      <c r="O904">
        <f t="shared" si="70"/>
        <v>2021</v>
      </c>
      <c r="P904" t="str">
        <f t="shared" si="71"/>
        <v>Feb</v>
      </c>
      <c r="Q904" t="str">
        <f t="shared" si="72"/>
        <v>Q1</v>
      </c>
      <c r="R904" t="str">
        <f t="shared" si="73"/>
        <v>Footwear</v>
      </c>
      <c r="S904" s="11">
        <f t="shared" si="74"/>
        <v>20.25</v>
      </c>
      <c r="T904" s="12"/>
    </row>
    <row r="905" spans="2:20" ht="14.25" customHeight="1" x14ac:dyDescent="0.35">
      <c r="B905" s="4" t="s">
        <v>34</v>
      </c>
      <c r="C905" s="4">
        <v>1189833</v>
      </c>
      <c r="D905" s="5">
        <v>44232</v>
      </c>
      <c r="E905" s="4" t="s">
        <v>36</v>
      </c>
      <c r="F905" s="4" t="s">
        <v>53</v>
      </c>
      <c r="G905" s="4" t="s">
        <v>54</v>
      </c>
      <c r="H905" s="6" t="s">
        <v>21</v>
      </c>
      <c r="I905" s="7">
        <v>40</v>
      </c>
      <c r="J905" s="8">
        <v>450</v>
      </c>
      <c r="K905" s="9">
        <v>18000</v>
      </c>
      <c r="L905" s="9">
        <v>7199.9999999999991</v>
      </c>
      <c r="M905" s="10">
        <v>0.39999999999999997</v>
      </c>
      <c r="N905" s="4" t="s">
        <v>24</v>
      </c>
      <c r="O905">
        <f t="shared" si="70"/>
        <v>2021</v>
      </c>
      <c r="P905" t="str">
        <f t="shared" si="71"/>
        <v>Feb</v>
      </c>
      <c r="Q905" t="str">
        <f t="shared" si="72"/>
        <v>Q1</v>
      </c>
      <c r="R905" t="str">
        <f t="shared" si="73"/>
        <v>Footwear</v>
      </c>
      <c r="S905" s="11">
        <f t="shared" si="74"/>
        <v>15.999999999999998</v>
      </c>
      <c r="T905" s="12"/>
    </row>
    <row r="906" spans="2:20" ht="14.25" customHeight="1" x14ac:dyDescent="0.35">
      <c r="B906" s="4" t="s">
        <v>34</v>
      </c>
      <c r="C906" s="4">
        <v>1189833</v>
      </c>
      <c r="D906" s="5">
        <v>44233</v>
      </c>
      <c r="E906" s="4" t="s">
        <v>36</v>
      </c>
      <c r="F906" s="4" t="s">
        <v>53</v>
      </c>
      <c r="G906" s="4" t="s">
        <v>54</v>
      </c>
      <c r="H906" s="6" t="s">
        <v>22</v>
      </c>
      <c r="I906" s="7">
        <v>45</v>
      </c>
      <c r="J906" s="8">
        <v>475</v>
      </c>
      <c r="K906" s="9">
        <v>21375</v>
      </c>
      <c r="L906" s="9">
        <v>12825.000000000002</v>
      </c>
      <c r="M906" s="10">
        <v>0.60000000000000009</v>
      </c>
      <c r="N906" s="4" t="s">
        <v>24</v>
      </c>
      <c r="O906">
        <f t="shared" si="70"/>
        <v>2021</v>
      </c>
      <c r="P906" t="str">
        <f t="shared" si="71"/>
        <v>Feb</v>
      </c>
      <c r="Q906" t="str">
        <f t="shared" si="72"/>
        <v>Q1</v>
      </c>
      <c r="R906" t="str">
        <f t="shared" si="73"/>
        <v>Apparel</v>
      </c>
      <c r="S906" s="11">
        <f t="shared" si="74"/>
        <v>27.000000000000004</v>
      </c>
      <c r="T906" s="12"/>
    </row>
    <row r="907" spans="2:20" ht="14.25" customHeight="1" x14ac:dyDescent="0.35">
      <c r="B907" s="4" t="s">
        <v>34</v>
      </c>
      <c r="C907" s="4">
        <v>1189833</v>
      </c>
      <c r="D907" s="5">
        <v>44234</v>
      </c>
      <c r="E907" s="4" t="s">
        <v>36</v>
      </c>
      <c r="F907" s="4" t="s">
        <v>53</v>
      </c>
      <c r="G907" s="4" t="s">
        <v>54</v>
      </c>
      <c r="H907" s="6" t="s">
        <v>23</v>
      </c>
      <c r="I907" s="7">
        <v>60</v>
      </c>
      <c r="J907" s="8">
        <v>475</v>
      </c>
      <c r="K907" s="9">
        <v>28500</v>
      </c>
      <c r="L907" s="9">
        <v>7125</v>
      </c>
      <c r="M907" s="10">
        <v>0.25</v>
      </c>
      <c r="N907" s="4" t="s">
        <v>24</v>
      </c>
      <c r="O907">
        <f t="shared" si="70"/>
        <v>2021</v>
      </c>
      <c r="P907" t="str">
        <f t="shared" si="71"/>
        <v>Feb</v>
      </c>
      <c r="Q907" t="str">
        <f t="shared" si="72"/>
        <v>Q1</v>
      </c>
      <c r="R907" t="str">
        <f t="shared" si="73"/>
        <v>Apparel</v>
      </c>
      <c r="S907" s="11">
        <f t="shared" si="74"/>
        <v>15</v>
      </c>
      <c r="T907" s="12"/>
    </row>
    <row r="908" spans="2:20" ht="14.25" customHeight="1" x14ac:dyDescent="0.35">
      <c r="B908" s="4" t="s">
        <v>34</v>
      </c>
      <c r="C908" s="4">
        <v>1189833</v>
      </c>
      <c r="D908" s="5">
        <v>44235</v>
      </c>
      <c r="E908" s="4" t="s">
        <v>36</v>
      </c>
      <c r="F908" s="4" t="s">
        <v>53</v>
      </c>
      <c r="G908" s="4" t="s">
        <v>54</v>
      </c>
      <c r="H908" s="6" t="s">
        <v>17</v>
      </c>
      <c r="I908" s="7">
        <v>45</v>
      </c>
      <c r="J908" s="8">
        <v>675</v>
      </c>
      <c r="K908" s="9">
        <v>30375</v>
      </c>
      <c r="L908" s="9">
        <v>13668.75</v>
      </c>
      <c r="M908" s="10">
        <v>0.45</v>
      </c>
      <c r="N908" s="4" t="s">
        <v>24</v>
      </c>
      <c r="O908">
        <f t="shared" si="70"/>
        <v>2021</v>
      </c>
      <c r="P908" t="str">
        <f t="shared" si="71"/>
        <v>Feb</v>
      </c>
      <c r="Q908" t="str">
        <f t="shared" si="72"/>
        <v>Q1</v>
      </c>
      <c r="R908" t="str">
        <f t="shared" si="73"/>
        <v>Footwear</v>
      </c>
      <c r="S908" s="11">
        <f t="shared" si="74"/>
        <v>20.25</v>
      </c>
      <c r="T908" s="12"/>
    </row>
    <row r="909" spans="2:20" ht="14.25" customHeight="1" x14ac:dyDescent="0.35">
      <c r="B909" s="4" t="s">
        <v>34</v>
      </c>
      <c r="C909" s="4">
        <v>1189833</v>
      </c>
      <c r="D909" s="5">
        <v>44236</v>
      </c>
      <c r="E909" s="4" t="s">
        <v>36</v>
      </c>
      <c r="F909" s="4" t="s">
        <v>53</v>
      </c>
      <c r="G909" s="4" t="s">
        <v>54</v>
      </c>
      <c r="H909" s="6" t="s">
        <v>19</v>
      </c>
      <c r="I909" s="7">
        <v>55.000000000000007</v>
      </c>
      <c r="J909" s="8">
        <v>625</v>
      </c>
      <c r="K909" s="9">
        <v>34375.000000000007</v>
      </c>
      <c r="L909" s="9">
        <v>10312.500000000002</v>
      </c>
      <c r="M909" s="10">
        <v>0.3</v>
      </c>
      <c r="N909" s="4" t="s">
        <v>24</v>
      </c>
      <c r="O909">
        <f t="shared" si="70"/>
        <v>2021</v>
      </c>
      <c r="P909" t="str">
        <f t="shared" si="71"/>
        <v>Feb</v>
      </c>
      <c r="Q909" t="str">
        <f t="shared" si="72"/>
        <v>Q1</v>
      </c>
      <c r="R909" t="str">
        <f t="shared" si="73"/>
        <v>Footwear</v>
      </c>
      <c r="S909" s="11">
        <f t="shared" si="74"/>
        <v>16.500000000000004</v>
      </c>
      <c r="T909" s="12"/>
    </row>
    <row r="910" spans="2:20" ht="14.25" customHeight="1" x14ac:dyDescent="0.35">
      <c r="B910" s="4" t="s">
        <v>34</v>
      </c>
      <c r="C910" s="4">
        <v>1189833</v>
      </c>
      <c r="D910" s="5">
        <v>44237</v>
      </c>
      <c r="E910" s="4" t="s">
        <v>36</v>
      </c>
      <c r="F910" s="4" t="s">
        <v>53</v>
      </c>
      <c r="G910" s="4" t="s">
        <v>54</v>
      </c>
      <c r="H910" s="6" t="s">
        <v>20</v>
      </c>
      <c r="I910" s="7">
        <v>50</v>
      </c>
      <c r="J910" s="8">
        <v>500</v>
      </c>
      <c r="K910" s="9">
        <v>25000</v>
      </c>
      <c r="L910" s="9">
        <v>11250</v>
      </c>
      <c r="M910" s="10">
        <v>0.45</v>
      </c>
      <c r="N910" s="4" t="s">
        <v>24</v>
      </c>
      <c r="O910">
        <f t="shared" si="70"/>
        <v>2021</v>
      </c>
      <c r="P910" t="str">
        <f t="shared" si="71"/>
        <v>Feb</v>
      </c>
      <c r="Q910" t="str">
        <f t="shared" si="72"/>
        <v>Q1</v>
      </c>
      <c r="R910" t="str">
        <f t="shared" si="73"/>
        <v>Footwear</v>
      </c>
      <c r="S910" s="11">
        <f t="shared" si="74"/>
        <v>22.5</v>
      </c>
      <c r="T910" s="12"/>
    </row>
    <row r="911" spans="2:20" ht="14.25" customHeight="1" x14ac:dyDescent="0.35">
      <c r="B911" s="4" t="s">
        <v>34</v>
      </c>
      <c r="C911" s="4">
        <v>1189833</v>
      </c>
      <c r="D911" s="5">
        <v>44238</v>
      </c>
      <c r="E911" s="4" t="s">
        <v>36</v>
      </c>
      <c r="F911" s="4" t="s">
        <v>53</v>
      </c>
      <c r="G911" s="4" t="s">
        <v>54</v>
      </c>
      <c r="H911" s="6" t="s">
        <v>21</v>
      </c>
      <c r="I911" s="7">
        <v>45</v>
      </c>
      <c r="J911" s="8">
        <v>425</v>
      </c>
      <c r="K911" s="9">
        <v>19125</v>
      </c>
      <c r="L911" s="9">
        <v>7649.9999999999991</v>
      </c>
      <c r="M911" s="10">
        <v>0.39999999999999997</v>
      </c>
      <c r="N911" s="4" t="s">
        <v>24</v>
      </c>
      <c r="O911">
        <f t="shared" si="70"/>
        <v>2021</v>
      </c>
      <c r="P911" t="str">
        <f t="shared" si="71"/>
        <v>Feb</v>
      </c>
      <c r="Q911" t="str">
        <f t="shared" si="72"/>
        <v>Q1</v>
      </c>
      <c r="R911" t="str">
        <f t="shared" si="73"/>
        <v>Footwear</v>
      </c>
      <c r="S911" s="11">
        <f t="shared" si="74"/>
        <v>17.999999999999996</v>
      </c>
      <c r="T911" s="12"/>
    </row>
    <row r="912" spans="2:20" ht="14.25" customHeight="1" x14ac:dyDescent="0.35">
      <c r="B912" s="4" t="s">
        <v>34</v>
      </c>
      <c r="C912" s="4">
        <v>1189833</v>
      </c>
      <c r="D912" s="5">
        <v>44239</v>
      </c>
      <c r="E912" s="4" t="s">
        <v>36</v>
      </c>
      <c r="F912" s="4" t="s">
        <v>53</v>
      </c>
      <c r="G912" s="4" t="s">
        <v>54</v>
      </c>
      <c r="H912" s="6" t="s">
        <v>22</v>
      </c>
      <c r="I912" s="7">
        <v>54.999999999999993</v>
      </c>
      <c r="J912" s="8">
        <v>425</v>
      </c>
      <c r="K912" s="9">
        <v>23374.999999999996</v>
      </c>
      <c r="L912" s="9">
        <v>14025</v>
      </c>
      <c r="M912" s="10">
        <v>0.60000000000000009</v>
      </c>
      <c r="N912" s="4" t="s">
        <v>24</v>
      </c>
      <c r="O912">
        <f t="shared" si="70"/>
        <v>2021</v>
      </c>
      <c r="P912" t="str">
        <f t="shared" si="71"/>
        <v>Feb</v>
      </c>
      <c r="Q912" t="str">
        <f t="shared" si="72"/>
        <v>Q1</v>
      </c>
      <c r="R912" t="str">
        <f t="shared" si="73"/>
        <v>Apparel</v>
      </c>
      <c r="S912" s="11">
        <f t="shared" si="74"/>
        <v>33</v>
      </c>
      <c r="T912" s="12"/>
    </row>
    <row r="913" spans="2:20" ht="14.25" customHeight="1" x14ac:dyDescent="0.35">
      <c r="B913" s="4" t="s">
        <v>34</v>
      </c>
      <c r="C913" s="4">
        <v>1189833</v>
      </c>
      <c r="D913" s="5">
        <v>44240</v>
      </c>
      <c r="E913" s="4" t="s">
        <v>36</v>
      </c>
      <c r="F913" s="4" t="s">
        <v>53</v>
      </c>
      <c r="G913" s="4" t="s">
        <v>54</v>
      </c>
      <c r="H913" s="6" t="s">
        <v>23</v>
      </c>
      <c r="I913" s="7">
        <v>60</v>
      </c>
      <c r="J913" s="8">
        <v>400</v>
      </c>
      <c r="K913" s="9">
        <v>24000</v>
      </c>
      <c r="L913" s="9">
        <v>6000</v>
      </c>
      <c r="M913" s="10">
        <v>0.25</v>
      </c>
      <c r="N913" s="4" t="s">
        <v>24</v>
      </c>
      <c r="O913">
        <f t="shared" si="70"/>
        <v>2021</v>
      </c>
      <c r="P913" t="str">
        <f t="shared" si="71"/>
        <v>Feb</v>
      </c>
      <c r="Q913" t="str">
        <f t="shared" si="72"/>
        <v>Q1</v>
      </c>
      <c r="R913" t="str">
        <f t="shared" si="73"/>
        <v>Apparel</v>
      </c>
      <c r="S913" s="11">
        <f t="shared" si="74"/>
        <v>15</v>
      </c>
      <c r="T913" s="12"/>
    </row>
    <row r="914" spans="2:20" ht="14.25" customHeight="1" x14ac:dyDescent="0.35">
      <c r="B914" s="4" t="s">
        <v>34</v>
      </c>
      <c r="C914" s="4">
        <v>1189833</v>
      </c>
      <c r="D914" s="5">
        <v>44241</v>
      </c>
      <c r="E914" s="4" t="s">
        <v>36</v>
      </c>
      <c r="F914" s="4" t="s">
        <v>53</v>
      </c>
      <c r="G914" s="4" t="s">
        <v>54</v>
      </c>
      <c r="H914" s="6" t="s">
        <v>17</v>
      </c>
      <c r="I914" s="7">
        <v>45</v>
      </c>
      <c r="J914" s="8">
        <v>600</v>
      </c>
      <c r="K914" s="9">
        <v>27000</v>
      </c>
      <c r="L914" s="9">
        <v>12150</v>
      </c>
      <c r="M914" s="10">
        <v>0.45</v>
      </c>
      <c r="N914" s="4" t="s">
        <v>24</v>
      </c>
      <c r="O914">
        <f t="shared" si="70"/>
        <v>2021</v>
      </c>
      <c r="P914" t="str">
        <f t="shared" si="71"/>
        <v>Feb</v>
      </c>
      <c r="Q914" t="str">
        <f t="shared" si="72"/>
        <v>Q1</v>
      </c>
      <c r="R914" t="str">
        <f t="shared" si="73"/>
        <v>Footwear</v>
      </c>
      <c r="S914" s="11">
        <f t="shared" si="74"/>
        <v>20.25</v>
      </c>
      <c r="T914" s="12"/>
    </row>
    <row r="915" spans="2:20" ht="14.25" customHeight="1" x14ac:dyDescent="0.35">
      <c r="B915" s="4" t="s">
        <v>34</v>
      </c>
      <c r="C915" s="4">
        <v>1189833</v>
      </c>
      <c r="D915" s="5">
        <v>44242</v>
      </c>
      <c r="E915" s="4" t="s">
        <v>36</v>
      </c>
      <c r="F915" s="4" t="s">
        <v>53</v>
      </c>
      <c r="G915" s="4" t="s">
        <v>54</v>
      </c>
      <c r="H915" s="6" t="s">
        <v>19</v>
      </c>
      <c r="I915" s="7">
        <v>50</v>
      </c>
      <c r="J915" s="8">
        <v>600</v>
      </c>
      <c r="K915" s="9">
        <v>30000</v>
      </c>
      <c r="L915" s="9">
        <v>9000</v>
      </c>
      <c r="M915" s="10">
        <v>0.3</v>
      </c>
      <c r="N915" s="4" t="s">
        <v>24</v>
      </c>
      <c r="O915">
        <f t="shared" si="70"/>
        <v>2021</v>
      </c>
      <c r="P915" t="str">
        <f t="shared" si="71"/>
        <v>Feb</v>
      </c>
      <c r="Q915" t="str">
        <f t="shared" si="72"/>
        <v>Q1</v>
      </c>
      <c r="R915" t="str">
        <f t="shared" si="73"/>
        <v>Footwear</v>
      </c>
      <c r="S915" s="11">
        <f t="shared" si="74"/>
        <v>15</v>
      </c>
      <c r="T915" s="12"/>
    </row>
    <row r="916" spans="2:20" ht="14.25" customHeight="1" x14ac:dyDescent="0.35">
      <c r="B916" s="4" t="s">
        <v>34</v>
      </c>
      <c r="C916" s="4">
        <v>1189833</v>
      </c>
      <c r="D916" s="5">
        <v>44243</v>
      </c>
      <c r="E916" s="4" t="s">
        <v>36</v>
      </c>
      <c r="F916" s="4" t="s">
        <v>53</v>
      </c>
      <c r="G916" s="4" t="s">
        <v>54</v>
      </c>
      <c r="H916" s="6" t="s">
        <v>20</v>
      </c>
      <c r="I916" s="7">
        <v>45</v>
      </c>
      <c r="J916" s="8">
        <v>450</v>
      </c>
      <c r="K916" s="9">
        <v>20250</v>
      </c>
      <c r="L916" s="9">
        <v>9112.5</v>
      </c>
      <c r="M916" s="10">
        <v>0.45</v>
      </c>
      <c r="N916" s="4" t="s">
        <v>24</v>
      </c>
      <c r="O916">
        <f t="shared" si="70"/>
        <v>2021</v>
      </c>
      <c r="P916" t="str">
        <f t="shared" si="71"/>
        <v>Feb</v>
      </c>
      <c r="Q916" t="str">
        <f t="shared" si="72"/>
        <v>Q1</v>
      </c>
      <c r="R916" t="str">
        <f t="shared" si="73"/>
        <v>Footwear</v>
      </c>
      <c r="S916" s="11">
        <f t="shared" si="74"/>
        <v>20.25</v>
      </c>
      <c r="T916" s="12"/>
    </row>
    <row r="917" spans="2:20" ht="14.25" customHeight="1" x14ac:dyDescent="0.35">
      <c r="B917" s="4" t="s">
        <v>34</v>
      </c>
      <c r="C917" s="4">
        <v>1189833</v>
      </c>
      <c r="D917" s="5">
        <v>44244</v>
      </c>
      <c r="E917" s="4" t="s">
        <v>36</v>
      </c>
      <c r="F917" s="4" t="s">
        <v>53</v>
      </c>
      <c r="G917" s="4" t="s">
        <v>54</v>
      </c>
      <c r="H917" s="6" t="s">
        <v>21</v>
      </c>
      <c r="I917" s="7">
        <v>45</v>
      </c>
      <c r="J917" s="8">
        <v>400</v>
      </c>
      <c r="K917" s="9">
        <v>18000</v>
      </c>
      <c r="L917" s="9">
        <v>7199.9999999999991</v>
      </c>
      <c r="M917" s="10">
        <v>0.39999999999999997</v>
      </c>
      <c r="N917" s="4" t="s">
        <v>24</v>
      </c>
      <c r="O917">
        <f t="shared" si="70"/>
        <v>2021</v>
      </c>
      <c r="P917" t="str">
        <f t="shared" si="71"/>
        <v>Feb</v>
      </c>
      <c r="Q917" t="str">
        <f t="shared" si="72"/>
        <v>Q1</v>
      </c>
      <c r="R917" t="str">
        <f t="shared" si="73"/>
        <v>Footwear</v>
      </c>
      <c r="S917" s="11">
        <f t="shared" si="74"/>
        <v>17.999999999999996</v>
      </c>
      <c r="T917" s="12"/>
    </row>
    <row r="918" spans="2:20" ht="14.25" customHeight="1" x14ac:dyDescent="0.35">
      <c r="B918" s="4" t="s">
        <v>34</v>
      </c>
      <c r="C918" s="4">
        <v>1189833</v>
      </c>
      <c r="D918" s="5">
        <v>44245</v>
      </c>
      <c r="E918" s="4" t="s">
        <v>36</v>
      </c>
      <c r="F918" s="4" t="s">
        <v>53</v>
      </c>
      <c r="G918" s="4" t="s">
        <v>54</v>
      </c>
      <c r="H918" s="6" t="s">
        <v>22</v>
      </c>
      <c r="I918" s="7">
        <v>54.999999999999993</v>
      </c>
      <c r="J918" s="8">
        <v>400</v>
      </c>
      <c r="K918" s="9">
        <v>21999.999999999996</v>
      </c>
      <c r="L918" s="9">
        <v>13200</v>
      </c>
      <c r="M918" s="10">
        <v>0.60000000000000009</v>
      </c>
      <c r="N918" s="4" t="s">
        <v>24</v>
      </c>
      <c r="O918">
        <f t="shared" si="70"/>
        <v>2021</v>
      </c>
      <c r="P918" t="str">
        <f t="shared" si="71"/>
        <v>Feb</v>
      </c>
      <c r="Q918" t="str">
        <f t="shared" si="72"/>
        <v>Q1</v>
      </c>
      <c r="R918" t="str">
        <f t="shared" si="73"/>
        <v>Apparel</v>
      </c>
      <c r="S918" s="11">
        <f t="shared" si="74"/>
        <v>33</v>
      </c>
      <c r="T918" s="12"/>
    </row>
    <row r="919" spans="2:20" ht="14.25" customHeight="1" x14ac:dyDescent="0.35">
      <c r="B919" s="4" t="s">
        <v>34</v>
      </c>
      <c r="C919" s="4">
        <v>1189833</v>
      </c>
      <c r="D919" s="5">
        <v>44246</v>
      </c>
      <c r="E919" s="4" t="s">
        <v>36</v>
      </c>
      <c r="F919" s="4" t="s">
        <v>53</v>
      </c>
      <c r="G919" s="4" t="s">
        <v>54</v>
      </c>
      <c r="H919" s="6" t="s">
        <v>23</v>
      </c>
      <c r="I919" s="7">
        <v>60</v>
      </c>
      <c r="J919" s="8">
        <v>450</v>
      </c>
      <c r="K919" s="9">
        <v>27000</v>
      </c>
      <c r="L919" s="9">
        <v>6750</v>
      </c>
      <c r="M919" s="10">
        <v>0.25</v>
      </c>
      <c r="N919" s="4" t="s">
        <v>24</v>
      </c>
      <c r="O919">
        <f t="shared" si="70"/>
        <v>2021</v>
      </c>
      <c r="P919" t="str">
        <f t="shared" si="71"/>
        <v>Feb</v>
      </c>
      <c r="Q919" t="str">
        <f t="shared" si="72"/>
        <v>Q1</v>
      </c>
      <c r="R919" t="str">
        <f t="shared" si="73"/>
        <v>Apparel</v>
      </c>
      <c r="S919" s="11">
        <f t="shared" si="74"/>
        <v>15</v>
      </c>
      <c r="T919" s="12"/>
    </row>
    <row r="920" spans="2:20" ht="14.25" customHeight="1" x14ac:dyDescent="0.35">
      <c r="B920" s="4" t="s">
        <v>34</v>
      </c>
      <c r="C920" s="4">
        <v>1189833</v>
      </c>
      <c r="D920" s="5">
        <v>44247</v>
      </c>
      <c r="E920" s="4" t="s">
        <v>36</v>
      </c>
      <c r="F920" s="4" t="s">
        <v>53</v>
      </c>
      <c r="G920" s="4" t="s">
        <v>54</v>
      </c>
      <c r="H920" s="6" t="s">
        <v>17</v>
      </c>
      <c r="I920" s="7">
        <v>45</v>
      </c>
      <c r="J920" s="8">
        <v>550</v>
      </c>
      <c r="K920" s="9">
        <v>24750</v>
      </c>
      <c r="L920" s="9">
        <v>11137.5</v>
      </c>
      <c r="M920" s="10">
        <v>0.45</v>
      </c>
      <c r="N920" s="4" t="s">
        <v>24</v>
      </c>
      <c r="O920">
        <f t="shared" si="70"/>
        <v>2021</v>
      </c>
      <c r="P920" t="str">
        <f t="shared" si="71"/>
        <v>Feb</v>
      </c>
      <c r="Q920" t="str">
        <f t="shared" si="72"/>
        <v>Q1</v>
      </c>
      <c r="R920" t="str">
        <f t="shared" si="73"/>
        <v>Footwear</v>
      </c>
      <c r="S920" s="11">
        <f t="shared" si="74"/>
        <v>20.25</v>
      </c>
      <c r="T920" s="12"/>
    </row>
    <row r="921" spans="2:20" ht="14.25" customHeight="1" x14ac:dyDescent="0.35">
      <c r="B921" s="4" t="s">
        <v>34</v>
      </c>
      <c r="C921" s="4">
        <v>1189833</v>
      </c>
      <c r="D921" s="5">
        <v>44248</v>
      </c>
      <c r="E921" s="4" t="s">
        <v>36</v>
      </c>
      <c r="F921" s="4" t="s">
        <v>53</v>
      </c>
      <c r="G921" s="4" t="s">
        <v>54</v>
      </c>
      <c r="H921" s="6" t="s">
        <v>19</v>
      </c>
      <c r="I921" s="7">
        <v>50</v>
      </c>
      <c r="J921" s="8">
        <v>550</v>
      </c>
      <c r="K921" s="9">
        <v>27500</v>
      </c>
      <c r="L921" s="9">
        <v>8250</v>
      </c>
      <c r="M921" s="10">
        <v>0.3</v>
      </c>
      <c r="N921" s="4" t="s">
        <v>24</v>
      </c>
      <c r="O921">
        <f t="shared" si="70"/>
        <v>2021</v>
      </c>
      <c r="P921" t="str">
        <f t="shared" si="71"/>
        <v>Feb</v>
      </c>
      <c r="Q921" t="str">
        <f t="shared" si="72"/>
        <v>Q1</v>
      </c>
      <c r="R921" t="str">
        <f t="shared" si="73"/>
        <v>Footwear</v>
      </c>
      <c r="S921" s="11">
        <f t="shared" si="74"/>
        <v>15</v>
      </c>
      <c r="T921" s="12"/>
    </row>
    <row r="922" spans="2:20" ht="14.25" customHeight="1" x14ac:dyDescent="0.35">
      <c r="B922" s="4" t="s">
        <v>34</v>
      </c>
      <c r="C922" s="4">
        <v>1189833</v>
      </c>
      <c r="D922" s="5">
        <v>44249</v>
      </c>
      <c r="E922" s="4" t="s">
        <v>36</v>
      </c>
      <c r="F922" s="4" t="s">
        <v>53</v>
      </c>
      <c r="G922" s="4" t="s">
        <v>54</v>
      </c>
      <c r="H922" s="6" t="s">
        <v>20</v>
      </c>
      <c r="I922" s="7">
        <v>45</v>
      </c>
      <c r="J922" s="8">
        <v>400</v>
      </c>
      <c r="K922" s="9">
        <v>18000</v>
      </c>
      <c r="L922" s="9">
        <v>8100</v>
      </c>
      <c r="M922" s="10">
        <v>0.45</v>
      </c>
      <c r="N922" s="4" t="s">
        <v>24</v>
      </c>
      <c r="O922">
        <f t="shared" si="70"/>
        <v>2021</v>
      </c>
      <c r="P922" t="str">
        <f t="shared" si="71"/>
        <v>Feb</v>
      </c>
      <c r="Q922" t="str">
        <f t="shared" si="72"/>
        <v>Q1</v>
      </c>
      <c r="R922" t="str">
        <f t="shared" si="73"/>
        <v>Footwear</v>
      </c>
      <c r="S922" s="11">
        <f t="shared" si="74"/>
        <v>20.25</v>
      </c>
      <c r="T922" s="12"/>
    </row>
    <row r="923" spans="2:20" ht="14.25" customHeight="1" x14ac:dyDescent="0.35">
      <c r="B923" s="4" t="s">
        <v>34</v>
      </c>
      <c r="C923" s="4">
        <v>1189833</v>
      </c>
      <c r="D923" s="5">
        <v>44250</v>
      </c>
      <c r="E923" s="4" t="s">
        <v>36</v>
      </c>
      <c r="F923" s="4" t="s">
        <v>53</v>
      </c>
      <c r="G923" s="4" t="s">
        <v>54</v>
      </c>
      <c r="H923" s="6" t="s">
        <v>21</v>
      </c>
      <c r="I923" s="7">
        <v>45</v>
      </c>
      <c r="J923" s="8">
        <v>375</v>
      </c>
      <c r="K923" s="9">
        <v>16875</v>
      </c>
      <c r="L923" s="9">
        <v>6749.9999999999991</v>
      </c>
      <c r="M923" s="10">
        <v>0.39999999999999997</v>
      </c>
      <c r="N923" s="4" t="s">
        <v>24</v>
      </c>
      <c r="O923">
        <f t="shared" si="70"/>
        <v>2021</v>
      </c>
      <c r="P923" t="str">
        <f t="shared" si="71"/>
        <v>Feb</v>
      </c>
      <c r="Q923" t="str">
        <f t="shared" si="72"/>
        <v>Q1</v>
      </c>
      <c r="R923" t="str">
        <f t="shared" si="73"/>
        <v>Footwear</v>
      </c>
      <c r="S923" s="11">
        <f t="shared" si="74"/>
        <v>17.999999999999996</v>
      </c>
      <c r="T923" s="12"/>
    </row>
    <row r="924" spans="2:20" ht="14.25" customHeight="1" x14ac:dyDescent="0.35">
      <c r="B924" s="4" t="s">
        <v>34</v>
      </c>
      <c r="C924" s="4">
        <v>1189833</v>
      </c>
      <c r="D924" s="5">
        <v>44251</v>
      </c>
      <c r="E924" s="4" t="s">
        <v>36</v>
      </c>
      <c r="F924" s="4" t="s">
        <v>53</v>
      </c>
      <c r="G924" s="4" t="s">
        <v>54</v>
      </c>
      <c r="H924" s="6" t="s">
        <v>22</v>
      </c>
      <c r="I924" s="7">
        <v>54.999999999999993</v>
      </c>
      <c r="J924" s="8">
        <v>350</v>
      </c>
      <c r="K924" s="9">
        <v>19249.999999999996</v>
      </c>
      <c r="L924" s="9">
        <v>11550</v>
      </c>
      <c r="M924" s="10">
        <v>0.60000000000000009</v>
      </c>
      <c r="N924" s="4" t="s">
        <v>24</v>
      </c>
      <c r="O924">
        <f t="shared" si="70"/>
        <v>2021</v>
      </c>
      <c r="P924" t="str">
        <f t="shared" si="71"/>
        <v>Feb</v>
      </c>
      <c r="Q924" t="str">
        <f t="shared" si="72"/>
        <v>Q1</v>
      </c>
      <c r="R924" t="str">
        <f t="shared" si="73"/>
        <v>Apparel</v>
      </c>
      <c r="S924" s="11">
        <f t="shared" si="74"/>
        <v>33</v>
      </c>
      <c r="T924" s="12"/>
    </row>
    <row r="925" spans="2:20" ht="14.25" customHeight="1" x14ac:dyDescent="0.35">
      <c r="B925" s="4" t="s">
        <v>34</v>
      </c>
      <c r="C925" s="4">
        <v>1189833</v>
      </c>
      <c r="D925" s="5">
        <v>44252</v>
      </c>
      <c r="E925" s="4" t="s">
        <v>36</v>
      </c>
      <c r="F925" s="4" t="s">
        <v>53</v>
      </c>
      <c r="G925" s="4" t="s">
        <v>54</v>
      </c>
      <c r="H925" s="6" t="s">
        <v>23</v>
      </c>
      <c r="I925" s="7">
        <v>60</v>
      </c>
      <c r="J925" s="8">
        <v>400</v>
      </c>
      <c r="K925" s="9">
        <v>24000</v>
      </c>
      <c r="L925" s="9">
        <v>6000</v>
      </c>
      <c r="M925" s="10">
        <v>0.25</v>
      </c>
      <c r="N925" s="4" t="s">
        <v>24</v>
      </c>
      <c r="O925">
        <f t="shared" si="70"/>
        <v>2021</v>
      </c>
      <c r="P925" t="str">
        <f t="shared" si="71"/>
        <v>Feb</v>
      </c>
      <c r="Q925" t="str">
        <f t="shared" si="72"/>
        <v>Q1</v>
      </c>
      <c r="R925" t="str">
        <f t="shared" si="73"/>
        <v>Apparel</v>
      </c>
      <c r="S925" s="11">
        <f t="shared" si="74"/>
        <v>15</v>
      </c>
      <c r="T925" s="12"/>
    </row>
    <row r="926" spans="2:20" ht="14.25" customHeight="1" x14ac:dyDescent="0.35">
      <c r="B926" s="4" t="s">
        <v>34</v>
      </c>
      <c r="C926" s="4">
        <v>1189833</v>
      </c>
      <c r="D926" s="5">
        <v>44253</v>
      </c>
      <c r="E926" s="4" t="s">
        <v>36</v>
      </c>
      <c r="F926" s="4" t="s">
        <v>53</v>
      </c>
      <c r="G926" s="4" t="s">
        <v>54</v>
      </c>
      <c r="H926" s="6" t="s">
        <v>17</v>
      </c>
      <c r="I926" s="7">
        <v>40</v>
      </c>
      <c r="J926" s="8">
        <v>575</v>
      </c>
      <c r="K926" s="9">
        <v>23000</v>
      </c>
      <c r="L926" s="9">
        <v>10350</v>
      </c>
      <c r="M926" s="10">
        <v>0.45</v>
      </c>
      <c r="N926" s="4" t="s">
        <v>24</v>
      </c>
      <c r="O926">
        <f t="shared" si="70"/>
        <v>2021</v>
      </c>
      <c r="P926" t="str">
        <f t="shared" si="71"/>
        <v>Feb</v>
      </c>
      <c r="Q926" t="str">
        <f t="shared" si="72"/>
        <v>Q1</v>
      </c>
      <c r="R926" t="str">
        <f t="shared" si="73"/>
        <v>Footwear</v>
      </c>
      <c r="S926" s="11">
        <f t="shared" si="74"/>
        <v>18</v>
      </c>
      <c r="T926" s="12"/>
    </row>
    <row r="927" spans="2:20" ht="14.25" customHeight="1" x14ac:dyDescent="0.35">
      <c r="B927" s="4" t="s">
        <v>34</v>
      </c>
      <c r="C927" s="4">
        <v>1189833</v>
      </c>
      <c r="D927" s="5">
        <v>44254</v>
      </c>
      <c r="E927" s="4" t="s">
        <v>36</v>
      </c>
      <c r="F927" s="4" t="s">
        <v>53</v>
      </c>
      <c r="G927" s="4" t="s">
        <v>54</v>
      </c>
      <c r="H927" s="6" t="s">
        <v>19</v>
      </c>
      <c r="I927" s="7">
        <v>45.000000000000007</v>
      </c>
      <c r="J927" s="8">
        <v>575</v>
      </c>
      <c r="K927" s="9">
        <v>25875.000000000004</v>
      </c>
      <c r="L927" s="9">
        <v>7762.5000000000009</v>
      </c>
      <c r="M927" s="10">
        <v>0.3</v>
      </c>
      <c r="N927" s="4" t="s">
        <v>24</v>
      </c>
      <c r="O927">
        <f t="shared" si="70"/>
        <v>2021</v>
      </c>
      <c r="P927" t="str">
        <f t="shared" si="71"/>
        <v>Feb</v>
      </c>
      <c r="Q927" t="str">
        <f t="shared" si="72"/>
        <v>Q1</v>
      </c>
      <c r="R927" t="str">
        <f t="shared" si="73"/>
        <v>Footwear</v>
      </c>
      <c r="S927" s="11">
        <f t="shared" si="74"/>
        <v>13.500000000000002</v>
      </c>
      <c r="T927" s="12"/>
    </row>
    <row r="928" spans="2:20" ht="14.25" customHeight="1" x14ac:dyDescent="0.35">
      <c r="B928" s="4" t="s">
        <v>34</v>
      </c>
      <c r="C928" s="4">
        <v>1189833</v>
      </c>
      <c r="D928" s="5">
        <v>44255</v>
      </c>
      <c r="E928" s="4" t="s">
        <v>36</v>
      </c>
      <c r="F928" s="4" t="s">
        <v>53</v>
      </c>
      <c r="G928" s="4" t="s">
        <v>54</v>
      </c>
      <c r="H928" s="6" t="s">
        <v>20</v>
      </c>
      <c r="I928" s="7">
        <v>40</v>
      </c>
      <c r="J928" s="8">
        <v>425</v>
      </c>
      <c r="K928" s="9">
        <v>17000</v>
      </c>
      <c r="L928" s="9">
        <v>7650</v>
      </c>
      <c r="M928" s="10">
        <v>0.45</v>
      </c>
      <c r="N928" s="4" t="s">
        <v>24</v>
      </c>
      <c r="O928">
        <f t="shared" si="70"/>
        <v>2021</v>
      </c>
      <c r="P928" t="str">
        <f t="shared" si="71"/>
        <v>Feb</v>
      </c>
      <c r="Q928" t="str">
        <f t="shared" si="72"/>
        <v>Q1</v>
      </c>
      <c r="R928" t="str">
        <f t="shared" si="73"/>
        <v>Footwear</v>
      </c>
      <c r="S928" s="11">
        <f t="shared" si="74"/>
        <v>18</v>
      </c>
      <c r="T928" s="12"/>
    </row>
    <row r="929" spans="2:20" ht="14.25" customHeight="1" x14ac:dyDescent="0.35">
      <c r="B929" s="4" t="s">
        <v>34</v>
      </c>
      <c r="C929" s="4">
        <v>1189833</v>
      </c>
      <c r="D929" s="5">
        <v>44256</v>
      </c>
      <c r="E929" s="4" t="s">
        <v>36</v>
      </c>
      <c r="F929" s="4" t="s">
        <v>53</v>
      </c>
      <c r="G929" s="4" t="s">
        <v>54</v>
      </c>
      <c r="H929" s="6" t="s">
        <v>21</v>
      </c>
      <c r="I929" s="7">
        <v>40</v>
      </c>
      <c r="J929" s="8">
        <v>425</v>
      </c>
      <c r="K929" s="9">
        <v>17000</v>
      </c>
      <c r="L929" s="9">
        <v>6799.9999999999991</v>
      </c>
      <c r="M929" s="10">
        <v>0.39999999999999997</v>
      </c>
      <c r="N929" s="4" t="s">
        <v>24</v>
      </c>
      <c r="O929">
        <f t="shared" si="70"/>
        <v>2021</v>
      </c>
      <c r="P929" t="str">
        <f t="shared" si="71"/>
        <v>Mar</v>
      </c>
      <c r="Q929" t="str">
        <f t="shared" si="72"/>
        <v>Q1</v>
      </c>
      <c r="R929" t="str">
        <f t="shared" si="73"/>
        <v>Footwear</v>
      </c>
      <c r="S929" s="11">
        <f t="shared" si="74"/>
        <v>15.999999999999998</v>
      </c>
      <c r="T929" s="12"/>
    </row>
    <row r="930" spans="2:20" ht="14.25" customHeight="1" x14ac:dyDescent="0.35">
      <c r="B930" s="4" t="s">
        <v>34</v>
      </c>
      <c r="C930" s="4">
        <v>1189833</v>
      </c>
      <c r="D930" s="5">
        <v>44257</v>
      </c>
      <c r="E930" s="4" t="s">
        <v>36</v>
      </c>
      <c r="F930" s="4" t="s">
        <v>53</v>
      </c>
      <c r="G930" s="4" t="s">
        <v>54</v>
      </c>
      <c r="H930" s="6" t="s">
        <v>22</v>
      </c>
      <c r="I930" s="7">
        <v>54.999999999999993</v>
      </c>
      <c r="J930" s="8">
        <v>375</v>
      </c>
      <c r="K930" s="9">
        <v>20624.999999999996</v>
      </c>
      <c r="L930" s="9">
        <v>12375</v>
      </c>
      <c r="M930" s="10">
        <v>0.60000000000000009</v>
      </c>
      <c r="N930" s="4" t="s">
        <v>24</v>
      </c>
      <c r="O930">
        <f t="shared" si="70"/>
        <v>2021</v>
      </c>
      <c r="P930" t="str">
        <f t="shared" si="71"/>
        <v>Mar</v>
      </c>
      <c r="Q930" t="str">
        <f t="shared" si="72"/>
        <v>Q1</v>
      </c>
      <c r="R930" t="str">
        <f t="shared" si="73"/>
        <v>Apparel</v>
      </c>
      <c r="S930" s="11">
        <f t="shared" si="74"/>
        <v>33</v>
      </c>
      <c r="T930" s="12"/>
    </row>
    <row r="931" spans="2:20" ht="14.25" customHeight="1" x14ac:dyDescent="0.35">
      <c r="B931" s="4" t="s">
        <v>34</v>
      </c>
      <c r="C931" s="4">
        <v>1189833</v>
      </c>
      <c r="D931" s="5">
        <v>44258</v>
      </c>
      <c r="E931" s="4" t="s">
        <v>36</v>
      </c>
      <c r="F931" s="4" t="s">
        <v>53</v>
      </c>
      <c r="G931" s="4" t="s">
        <v>54</v>
      </c>
      <c r="H931" s="6" t="s">
        <v>23</v>
      </c>
      <c r="I931" s="7">
        <v>60</v>
      </c>
      <c r="J931" s="8">
        <v>475</v>
      </c>
      <c r="K931" s="9">
        <v>28500</v>
      </c>
      <c r="L931" s="9">
        <v>7125</v>
      </c>
      <c r="M931" s="10">
        <v>0.25</v>
      </c>
      <c r="N931" s="4" t="s">
        <v>24</v>
      </c>
      <c r="O931">
        <f t="shared" si="70"/>
        <v>2021</v>
      </c>
      <c r="P931" t="str">
        <f t="shared" si="71"/>
        <v>Mar</v>
      </c>
      <c r="Q931" t="str">
        <f t="shared" si="72"/>
        <v>Q1</v>
      </c>
      <c r="R931" t="str">
        <f t="shared" si="73"/>
        <v>Apparel</v>
      </c>
      <c r="S931" s="11">
        <f t="shared" si="74"/>
        <v>15</v>
      </c>
      <c r="T931" s="12"/>
    </row>
    <row r="932" spans="2:20" ht="14.25" customHeight="1" x14ac:dyDescent="0.35">
      <c r="B932" s="4" t="s">
        <v>34</v>
      </c>
      <c r="C932" s="4">
        <v>1189833</v>
      </c>
      <c r="D932" s="5">
        <v>44259</v>
      </c>
      <c r="E932" s="4" t="s">
        <v>36</v>
      </c>
      <c r="F932" s="4" t="s">
        <v>53</v>
      </c>
      <c r="G932" s="4" t="s">
        <v>54</v>
      </c>
      <c r="H932" s="6" t="s">
        <v>17</v>
      </c>
      <c r="I932" s="7">
        <v>45</v>
      </c>
      <c r="J932" s="8">
        <v>675</v>
      </c>
      <c r="K932" s="9">
        <v>30375</v>
      </c>
      <c r="L932" s="9">
        <v>13668.75</v>
      </c>
      <c r="M932" s="10">
        <v>0.45</v>
      </c>
      <c r="N932" s="4" t="s">
        <v>24</v>
      </c>
      <c r="O932">
        <f t="shared" si="70"/>
        <v>2021</v>
      </c>
      <c r="P932" t="str">
        <f t="shared" si="71"/>
        <v>Mar</v>
      </c>
      <c r="Q932" t="str">
        <f t="shared" si="72"/>
        <v>Q1</v>
      </c>
      <c r="R932" t="str">
        <f t="shared" si="73"/>
        <v>Footwear</v>
      </c>
      <c r="S932" s="11">
        <f t="shared" si="74"/>
        <v>20.25</v>
      </c>
      <c r="T932" s="12"/>
    </row>
    <row r="933" spans="2:20" ht="14.25" customHeight="1" x14ac:dyDescent="0.35">
      <c r="B933" s="4" t="s">
        <v>34</v>
      </c>
      <c r="C933" s="4">
        <v>1189833</v>
      </c>
      <c r="D933" s="5">
        <v>44260</v>
      </c>
      <c r="E933" s="4" t="s">
        <v>36</v>
      </c>
      <c r="F933" s="4" t="s">
        <v>53</v>
      </c>
      <c r="G933" s="4" t="s">
        <v>54</v>
      </c>
      <c r="H933" s="6" t="s">
        <v>19</v>
      </c>
      <c r="I933" s="7">
        <v>50</v>
      </c>
      <c r="J933" s="8">
        <v>675</v>
      </c>
      <c r="K933" s="9">
        <v>33750</v>
      </c>
      <c r="L933" s="9">
        <v>10125</v>
      </c>
      <c r="M933" s="10">
        <v>0.3</v>
      </c>
      <c r="N933" s="4" t="s">
        <v>24</v>
      </c>
      <c r="O933">
        <f t="shared" si="70"/>
        <v>2021</v>
      </c>
      <c r="P933" t="str">
        <f t="shared" si="71"/>
        <v>Mar</v>
      </c>
      <c r="Q933" t="str">
        <f t="shared" si="72"/>
        <v>Q1</v>
      </c>
      <c r="R933" t="str">
        <f t="shared" si="73"/>
        <v>Footwear</v>
      </c>
      <c r="S933" s="11">
        <f t="shared" si="74"/>
        <v>15</v>
      </c>
      <c r="T933" s="12"/>
    </row>
    <row r="934" spans="2:20" ht="14.25" customHeight="1" x14ac:dyDescent="0.35">
      <c r="B934" s="4" t="s">
        <v>34</v>
      </c>
      <c r="C934" s="4">
        <v>1189833</v>
      </c>
      <c r="D934" s="5">
        <v>44261</v>
      </c>
      <c r="E934" s="4" t="s">
        <v>36</v>
      </c>
      <c r="F934" s="4" t="s">
        <v>53</v>
      </c>
      <c r="G934" s="4" t="s">
        <v>54</v>
      </c>
      <c r="H934" s="6" t="s">
        <v>20</v>
      </c>
      <c r="I934" s="7">
        <v>45</v>
      </c>
      <c r="J934" s="8">
        <v>475</v>
      </c>
      <c r="K934" s="9">
        <v>21375</v>
      </c>
      <c r="L934" s="9">
        <v>9618.75</v>
      </c>
      <c r="M934" s="10">
        <v>0.45</v>
      </c>
      <c r="N934" s="4" t="s">
        <v>24</v>
      </c>
      <c r="O934">
        <f t="shared" si="70"/>
        <v>2021</v>
      </c>
      <c r="P934" t="str">
        <f t="shared" si="71"/>
        <v>Mar</v>
      </c>
      <c r="Q934" t="str">
        <f t="shared" si="72"/>
        <v>Q1</v>
      </c>
      <c r="R934" t="str">
        <f t="shared" si="73"/>
        <v>Footwear</v>
      </c>
      <c r="S934" s="11">
        <f t="shared" si="74"/>
        <v>20.25</v>
      </c>
      <c r="T934" s="12"/>
    </row>
    <row r="935" spans="2:20" ht="14.25" customHeight="1" x14ac:dyDescent="0.35">
      <c r="B935" s="4" t="s">
        <v>34</v>
      </c>
      <c r="C935" s="4">
        <v>1189833</v>
      </c>
      <c r="D935" s="5">
        <v>44262</v>
      </c>
      <c r="E935" s="4" t="s">
        <v>36</v>
      </c>
      <c r="F935" s="4" t="s">
        <v>53</v>
      </c>
      <c r="G935" s="4" t="s">
        <v>54</v>
      </c>
      <c r="H935" s="6" t="s">
        <v>21</v>
      </c>
      <c r="I935" s="7">
        <v>45</v>
      </c>
      <c r="J935" s="8">
        <v>475</v>
      </c>
      <c r="K935" s="9">
        <v>21375</v>
      </c>
      <c r="L935" s="9">
        <v>8550</v>
      </c>
      <c r="M935" s="10">
        <v>0.39999999999999997</v>
      </c>
      <c r="N935" s="4" t="s">
        <v>24</v>
      </c>
      <c r="O935">
        <f t="shared" si="70"/>
        <v>2021</v>
      </c>
      <c r="P935" t="str">
        <f t="shared" si="71"/>
        <v>Mar</v>
      </c>
      <c r="Q935" t="str">
        <f t="shared" si="72"/>
        <v>Q1</v>
      </c>
      <c r="R935" t="str">
        <f t="shared" si="73"/>
        <v>Footwear</v>
      </c>
      <c r="S935" s="11">
        <f t="shared" si="74"/>
        <v>18</v>
      </c>
      <c r="T935" s="12"/>
    </row>
    <row r="936" spans="2:20" ht="14.25" customHeight="1" x14ac:dyDescent="0.35">
      <c r="B936" s="4" t="s">
        <v>34</v>
      </c>
      <c r="C936" s="4">
        <v>1189833</v>
      </c>
      <c r="D936" s="5">
        <v>44263</v>
      </c>
      <c r="E936" s="4" t="s">
        <v>36</v>
      </c>
      <c r="F936" s="4" t="s">
        <v>53</v>
      </c>
      <c r="G936" s="4" t="s">
        <v>54</v>
      </c>
      <c r="H936" s="6" t="s">
        <v>22</v>
      </c>
      <c r="I936" s="7">
        <v>54.999999999999993</v>
      </c>
      <c r="J936" s="8">
        <v>400</v>
      </c>
      <c r="K936" s="9">
        <v>21999.999999999996</v>
      </c>
      <c r="L936" s="9">
        <v>13200</v>
      </c>
      <c r="M936" s="10">
        <v>0.60000000000000009</v>
      </c>
      <c r="N936" s="4" t="s">
        <v>24</v>
      </c>
      <c r="O936">
        <f t="shared" si="70"/>
        <v>2021</v>
      </c>
      <c r="P936" t="str">
        <f t="shared" si="71"/>
        <v>Mar</v>
      </c>
      <c r="Q936" t="str">
        <f t="shared" si="72"/>
        <v>Q1</v>
      </c>
      <c r="R936" t="str">
        <f t="shared" si="73"/>
        <v>Apparel</v>
      </c>
      <c r="S936" s="11">
        <f t="shared" si="74"/>
        <v>33</v>
      </c>
      <c r="T936" s="12"/>
    </row>
    <row r="937" spans="2:20" ht="14.25" customHeight="1" x14ac:dyDescent="0.35">
      <c r="B937" s="4" t="s">
        <v>34</v>
      </c>
      <c r="C937" s="4">
        <v>1189833</v>
      </c>
      <c r="D937" s="5">
        <v>44264</v>
      </c>
      <c r="E937" s="4" t="s">
        <v>36</v>
      </c>
      <c r="F937" s="4" t="s">
        <v>53</v>
      </c>
      <c r="G937" s="4" t="s">
        <v>54</v>
      </c>
      <c r="H937" s="6" t="s">
        <v>23</v>
      </c>
      <c r="I937" s="7">
        <v>60</v>
      </c>
      <c r="J937" s="8">
        <v>500</v>
      </c>
      <c r="K937" s="9">
        <v>30000</v>
      </c>
      <c r="L937" s="9">
        <v>7500</v>
      </c>
      <c r="M937" s="10">
        <v>0.25</v>
      </c>
      <c r="N937" s="4" t="s">
        <v>24</v>
      </c>
      <c r="O937">
        <f t="shared" si="70"/>
        <v>2021</v>
      </c>
      <c r="P937" t="str">
        <f t="shared" si="71"/>
        <v>Mar</v>
      </c>
      <c r="Q937" t="str">
        <f t="shared" si="72"/>
        <v>Q1</v>
      </c>
      <c r="R937" t="str">
        <f t="shared" si="73"/>
        <v>Apparel</v>
      </c>
      <c r="S937" s="11">
        <f t="shared" si="74"/>
        <v>15</v>
      </c>
      <c r="T937" s="12"/>
    </row>
    <row r="938" spans="2:20" ht="14.25" customHeight="1" x14ac:dyDescent="0.35">
      <c r="B938" s="4" t="s">
        <v>26</v>
      </c>
      <c r="C938" s="4">
        <v>1197831</v>
      </c>
      <c r="D938" s="5">
        <v>44265</v>
      </c>
      <c r="E938" s="4" t="s">
        <v>36</v>
      </c>
      <c r="F938" s="4" t="s">
        <v>53</v>
      </c>
      <c r="G938" s="4" t="s">
        <v>54</v>
      </c>
      <c r="H938" s="6" t="s">
        <v>17</v>
      </c>
      <c r="I938" s="7">
        <v>20</v>
      </c>
      <c r="J938" s="8">
        <v>700</v>
      </c>
      <c r="K938" s="9">
        <v>14000</v>
      </c>
      <c r="L938" s="9">
        <v>4900</v>
      </c>
      <c r="M938" s="10">
        <v>0.35</v>
      </c>
      <c r="N938" s="4" t="s">
        <v>24</v>
      </c>
      <c r="O938">
        <f t="shared" si="70"/>
        <v>2021</v>
      </c>
      <c r="P938" t="str">
        <f t="shared" si="71"/>
        <v>Mar</v>
      </c>
      <c r="Q938" t="str">
        <f t="shared" si="72"/>
        <v>Q1</v>
      </c>
      <c r="R938" t="str">
        <f t="shared" si="73"/>
        <v>Footwear</v>
      </c>
      <c r="S938" s="11">
        <f t="shared" si="74"/>
        <v>7</v>
      </c>
      <c r="T938" s="12"/>
    </row>
    <row r="939" spans="2:20" ht="14.25" customHeight="1" x14ac:dyDescent="0.35">
      <c r="B939" s="4" t="s">
        <v>26</v>
      </c>
      <c r="C939" s="4">
        <v>1197831</v>
      </c>
      <c r="D939" s="5">
        <v>44266</v>
      </c>
      <c r="E939" s="4" t="s">
        <v>36</v>
      </c>
      <c r="F939" s="4" t="s">
        <v>53</v>
      </c>
      <c r="G939" s="4" t="s">
        <v>54</v>
      </c>
      <c r="H939" s="6" t="s">
        <v>19</v>
      </c>
      <c r="I939" s="7">
        <v>30</v>
      </c>
      <c r="J939" s="8">
        <v>700</v>
      </c>
      <c r="K939" s="9">
        <v>21000</v>
      </c>
      <c r="L939" s="9">
        <v>7349.9999999999991</v>
      </c>
      <c r="M939" s="10">
        <v>0.35</v>
      </c>
      <c r="N939" s="4" t="s">
        <v>24</v>
      </c>
      <c r="O939">
        <f t="shared" si="70"/>
        <v>2021</v>
      </c>
      <c r="P939" t="str">
        <f t="shared" si="71"/>
        <v>Mar</v>
      </c>
      <c r="Q939" t="str">
        <f t="shared" si="72"/>
        <v>Q1</v>
      </c>
      <c r="R939" t="str">
        <f t="shared" si="73"/>
        <v>Footwear</v>
      </c>
      <c r="S939" s="11">
        <f t="shared" si="74"/>
        <v>10.499999999999998</v>
      </c>
      <c r="T939" s="12"/>
    </row>
    <row r="940" spans="2:20" ht="14.25" customHeight="1" x14ac:dyDescent="0.35">
      <c r="B940" s="4" t="s">
        <v>26</v>
      </c>
      <c r="C940" s="4">
        <v>1197831</v>
      </c>
      <c r="D940" s="5">
        <v>44267</v>
      </c>
      <c r="E940" s="4" t="s">
        <v>36</v>
      </c>
      <c r="F940" s="4" t="s">
        <v>53</v>
      </c>
      <c r="G940" s="4" t="s">
        <v>54</v>
      </c>
      <c r="H940" s="6" t="s">
        <v>20</v>
      </c>
      <c r="I940" s="7">
        <v>30</v>
      </c>
      <c r="J940" s="8">
        <v>500</v>
      </c>
      <c r="K940" s="9">
        <v>15000</v>
      </c>
      <c r="L940" s="9">
        <v>5250</v>
      </c>
      <c r="M940" s="10">
        <v>0.35</v>
      </c>
      <c r="N940" s="4" t="s">
        <v>24</v>
      </c>
      <c r="O940">
        <f t="shared" si="70"/>
        <v>2021</v>
      </c>
      <c r="P940" t="str">
        <f t="shared" si="71"/>
        <v>Mar</v>
      </c>
      <c r="Q940" t="str">
        <f t="shared" si="72"/>
        <v>Q1</v>
      </c>
      <c r="R940" t="str">
        <f t="shared" si="73"/>
        <v>Footwear</v>
      </c>
      <c r="S940" s="11">
        <f t="shared" si="74"/>
        <v>10.5</v>
      </c>
      <c r="T940" s="12"/>
    </row>
    <row r="941" spans="2:20" ht="14.25" customHeight="1" x14ac:dyDescent="0.35">
      <c r="B941" s="4" t="s">
        <v>26</v>
      </c>
      <c r="C941" s="4">
        <v>1197831</v>
      </c>
      <c r="D941" s="5">
        <v>44268</v>
      </c>
      <c r="E941" s="4" t="s">
        <v>36</v>
      </c>
      <c r="F941" s="4" t="s">
        <v>53</v>
      </c>
      <c r="G941" s="4" t="s">
        <v>54</v>
      </c>
      <c r="H941" s="6" t="s">
        <v>21</v>
      </c>
      <c r="I941" s="7">
        <v>35</v>
      </c>
      <c r="J941" s="8">
        <v>500</v>
      </c>
      <c r="K941" s="9">
        <v>17500</v>
      </c>
      <c r="L941" s="9">
        <v>7875</v>
      </c>
      <c r="M941" s="10">
        <v>0.45</v>
      </c>
      <c r="N941" s="4" t="s">
        <v>24</v>
      </c>
      <c r="O941">
        <f t="shared" si="70"/>
        <v>2021</v>
      </c>
      <c r="P941" t="str">
        <f t="shared" si="71"/>
        <v>Mar</v>
      </c>
      <c r="Q941" t="str">
        <f t="shared" si="72"/>
        <v>Q1</v>
      </c>
      <c r="R941" t="str">
        <f t="shared" si="73"/>
        <v>Footwear</v>
      </c>
      <c r="S941" s="11">
        <f t="shared" si="74"/>
        <v>15.75</v>
      </c>
      <c r="T941" s="12"/>
    </row>
    <row r="942" spans="2:20" ht="14.25" customHeight="1" x14ac:dyDescent="0.35">
      <c r="B942" s="4" t="s">
        <v>26</v>
      </c>
      <c r="C942" s="4">
        <v>1197831</v>
      </c>
      <c r="D942" s="5">
        <v>44269</v>
      </c>
      <c r="E942" s="4" t="s">
        <v>27</v>
      </c>
      <c r="F942" s="4" t="s">
        <v>55</v>
      </c>
      <c r="G942" s="4" t="s">
        <v>56</v>
      </c>
      <c r="H942" s="6" t="s">
        <v>22</v>
      </c>
      <c r="I942" s="7">
        <v>40</v>
      </c>
      <c r="J942" s="8">
        <v>350</v>
      </c>
      <c r="K942" s="9">
        <v>14000</v>
      </c>
      <c r="L942" s="9">
        <v>4200</v>
      </c>
      <c r="M942" s="10">
        <v>0.3</v>
      </c>
      <c r="N942" s="4" t="s">
        <v>24</v>
      </c>
      <c r="O942">
        <f t="shared" si="70"/>
        <v>2021</v>
      </c>
      <c r="P942" t="str">
        <f t="shared" si="71"/>
        <v>Mar</v>
      </c>
      <c r="Q942" t="str">
        <f t="shared" si="72"/>
        <v>Q1</v>
      </c>
      <c r="R942" t="str">
        <f t="shared" si="73"/>
        <v>Apparel</v>
      </c>
      <c r="S942" s="11">
        <f t="shared" si="74"/>
        <v>12</v>
      </c>
      <c r="T942" s="12"/>
    </row>
    <row r="943" spans="2:20" ht="14.25" customHeight="1" x14ac:dyDescent="0.35">
      <c r="B943" s="4" t="s">
        <v>26</v>
      </c>
      <c r="C943" s="4">
        <v>1197831</v>
      </c>
      <c r="D943" s="5">
        <v>44270</v>
      </c>
      <c r="E943" s="4" t="s">
        <v>27</v>
      </c>
      <c r="F943" s="4" t="s">
        <v>55</v>
      </c>
      <c r="G943" s="4" t="s">
        <v>56</v>
      </c>
      <c r="H943" s="6" t="s">
        <v>23</v>
      </c>
      <c r="I943" s="7">
        <v>35</v>
      </c>
      <c r="J943" s="8">
        <v>500</v>
      </c>
      <c r="K943" s="9">
        <v>17500</v>
      </c>
      <c r="L943" s="9">
        <v>8750</v>
      </c>
      <c r="M943" s="10">
        <v>0.5</v>
      </c>
      <c r="N943" s="4" t="s">
        <v>24</v>
      </c>
      <c r="O943">
        <f t="shared" si="70"/>
        <v>2021</v>
      </c>
      <c r="P943" t="str">
        <f t="shared" si="71"/>
        <v>Mar</v>
      </c>
      <c r="Q943" t="str">
        <f t="shared" si="72"/>
        <v>Q1</v>
      </c>
      <c r="R943" t="str">
        <f t="shared" si="73"/>
        <v>Apparel</v>
      </c>
      <c r="S943" s="11">
        <f t="shared" si="74"/>
        <v>17.5</v>
      </c>
      <c r="T943" s="12"/>
    </row>
    <row r="944" spans="2:20" ht="14.25" customHeight="1" x14ac:dyDescent="0.35">
      <c r="B944" s="4" t="s">
        <v>26</v>
      </c>
      <c r="C944" s="4">
        <v>1197831</v>
      </c>
      <c r="D944" s="5">
        <v>44271</v>
      </c>
      <c r="E944" s="4" t="s">
        <v>27</v>
      </c>
      <c r="F944" s="4" t="s">
        <v>55</v>
      </c>
      <c r="G944" s="4" t="s">
        <v>56</v>
      </c>
      <c r="H944" s="6" t="s">
        <v>17</v>
      </c>
      <c r="I944" s="7">
        <v>25</v>
      </c>
      <c r="J944" s="8">
        <v>650</v>
      </c>
      <c r="K944" s="9">
        <v>16250</v>
      </c>
      <c r="L944" s="9">
        <v>5687.5</v>
      </c>
      <c r="M944" s="10">
        <v>0.35</v>
      </c>
      <c r="N944" s="4" t="s">
        <v>24</v>
      </c>
      <c r="O944">
        <f t="shared" si="70"/>
        <v>2021</v>
      </c>
      <c r="P944" t="str">
        <f t="shared" si="71"/>
        <v>Mar</v>
      </c>
      <c r="Q944" t="str">
        <f t="shared" si="72"/>
        <v>Q1</v>
      </c>
      <c r="R944" t="str">
        <f t="shared" si="73"/>
        <v>Footwear</v>
      </c>
      <c r="S944" s="11">
        <f t="shared" si="74"/>
        <v>8.75</v>
      </c>
      <c r="T944" s="12"/>
    </row>
    <row r="945" spans="2:20" ht="14.25" customHeight="1" x14ac:dyDescent="0.35">
      <c r="B945" s="4" t="s">
        <v>26</v>
      </c>
      <c r="C945" s="4">
        <v>1197831</v>
      </c>
      <c r="D945" s="5">
        <v>44272</v>
      </c>
      <c r="E945" s="4" t="s">
        <v>27</v>
      </c>
      <c r="F945" s="4" t="s">
        <v>55</v>
      </c>
      <c r="G945" s="4" t="s">
        <v>56</v>
      </c>
      <c r="H945" s="6" t="s">
        <v>19</v>
      </c>
      <c r="I945" s="7">
        <v>35</v>
      </c>
      <c r="J945" s="8">
        <v>625</v>
      </c>
      <c r="K945" s="9">
        <v>21875</v>
      </c>
      <c r="L945" s="9">
        <v>7656.2499999999991</v>
      </c>
      <c r="M945" s="10">
        <v>0.35</v>
      </c>
      <c r="N945" s="4" t="s">
        <v>24</v>
      </c>
      <c r="O945">
        <f t="shared" si="70"/>
        <v>2021</v>
      </c>
      <c r="P945" t="str">
        <f t="shared" si="71"/>
        <v>Mar</v>
      </c>
      <c r="Q945" t="str">
        <f t="shared" si="72"/>
        <v>Q1</v>
      </c>
      <c r="R945" t="str">
        <f t="shared" si="73"/>
        <v>Footwear</v>
      </c>
      <c r="S945" s="11">
        <f t="shared" si="74"/>
        <v>12.249999999999998</v>
      </c>
      <c r="T945" s="12"/>
    </row>
    <row r="946" spans="2:20" ht="14.25" customHeight="1" x14ac:dyDescent="0.35">
      <c r="B946" s="4" t="s">
        <v>26</v>
      </c>
      <c r="C946" s="4">
        <v>1197831</v>
      </c>
      <c r="D946" s="5">
        <v>44273</v>
      </c>
      <c r="E946" s="4" t="s">
        <v>27</v>
      </c>
      <c r="F946" s="4" t="s">
        <v>55</v>
      </c>
      <c r="G946" s="4" t="s">
        <v>56</v>
      </c>
      <c r="H946" s="6" t="s">
        <v>20</v>
      </c>
      <c r="I946" s="7">
        <v>35</v>
      </c>
      <c r="J946" s="8">
        <v>450</v>
      </c>
      <c r="K946" s="9">
        <v>15750</v>
      </c>
      <c r="L946" s="9">
        <v>5512.5</v>
      </c>
      <c r="M946" s="10">
        <v>0.35</v>
      </c>
      <c r="N946" s="4" t="s">
        <v>24</v>
      </c>
      <c r="O946">
        <f t="shared" si="70"/>
        <v>2021</v>
      </c>
      <c r="P946" t="str">
        <f t="shared" si="71"/>
        <v>Mar</v>
      </c>
      <c r="Q946" t="str">
        <f t="shared" si="72"/>
        <v>Q1</v>
      </c>
      <c r="R946" t="str">
        <f t="shared" si="73"/>
        <v>Footwear</v>
      </c>
      <c r="S946" s="11">
        <f t="shared" si="74"/>
        <v>12.25</v>
      </c>
      <c r="T946" s="12"/>
    </row>
    <row r="947" spans="2:20" ht="14.25" customHeight="1" x14ac:dyDescent="0.35">
      <c r="B947" s="4" t="s">
        <v>26</v>
      </c>
      <c r="C947" s="4">
        <v>1197831</v>
      </c>
      <c r="D947" s="5">
        <v>44274</v>
      </c>
      <c r="E947" s="4" t="s">
        <v>27</v>
      </c>
      <c r="F947" s="4" t="s">
        <v>55</v>
      </c>
      <c r="G947" s="4" t="s">
        <v>56</v>
      </c>
      <c r="H947" s="6" t="s">
        <v>21</v>
      </c>
      <c r="I947" s="7">
        <v>35</v>
      </c>
      <c r="J947" s="8">
        <v>400</v>
      </c>
      <c r="K947" s="9">
        <v>14000</v>
      </c>
      <c r="L947" s="9">
        <v>6300</v>
      </c>
      <c r="M947" s="10">
        <v>0.45</v>
      </c>
      <c r="N947" s="4" t="s">
        <v>24</v>
      </c>
      <c r="O947">
        <f t="shared" si="70"/>
        <v>2021</v>
      </c>
      <c r="P947" t="str">
        <f t="shared" si="71"/>
        <v>Mar</v>
      </c>
      <c r="Q947" t="str">
        <f t="shared" si="72"/>
        <v>Q1</v>
      </c>
      <c r="R947" t="str">
        <f t="shared" si="73"/>
        <v>Footwear</v>
      </c>
      <c r="S947" s="11">
        <f t="shared" si="74"/>
        <v>15.75</v>
      </c>
      <c r="T947" s="12"/>
    </row>
    <row r="948" spans="2:20" ht="14.25" customHeight="1" x14ac:dyDescent="0.35">
      <c r="B948" s="4" t="s">
        <v>26</v>
      </c>
      <c r="C948" s="4">
        <v>1197831</v>
      </c>
      <c r="D948" s="5">
        <v>44275</v>
      </c>
      <c r="E948" s="4" t="s">
        <v>27</v>
      </c>
      <c r="F948" s="4" t="s">
        <v>55</v>
      </c>
      <c r="G948" s="4" t="s">
        <v>56</v>
      </c>
      <c r="H948" s="6" t="s">
        <v>22</v>
      </c>
      <c r="I948" s="7">
        <v>40</v>
      </c>
      <c r="J948" s="8">
        <v>275</v>
      </c>
      <c r="K948" s="9">
        <v>11000</v>
      </c>
      <c r="L948" s="9">
        <v>3300</v>
      </c>
      <c r="M948" s="10">
        <v>0.3</v>
      </c>
      <c r="N948" s="4" t="s">
        <v>24</v>
      </c>
      <c r="O948">
        <f t="shared" si="70"/>
        <v>2021</v>
      </c>
      <c r="P948" t="str">
        <f t="shared" si="71"/>
        <v>Mar</v>
      </c>
      <c r="Q948" t="str">
        <f t="shared" si="72"/>
        <v>Q1</v>
      </c>
      <c r="R948" t="str">
        <f t="shared" si="73"/>
        <v>Apparel</v>
      </c>
      <c r="S948" s="11">
        <f t="shared" si="74"/>
        <v>12</v>
      </c>
      <c r="T948" s="12"/>
    </row>
    <row r="949" spans="2:20" ht="14.25" customHeight="1" x14ac:dyDescent="0.35">
      <c r="B949" s="4" t="s">
        <v>26</v>
      </c>
      <c r="C949" s="4">
        <v>1197831</v>
      </c>
      <c r="D949" s="5">
        <v>44276</v>
      </c>
      <c r="E949" s="4" t="s">
        <v>27</v>
      </c>
      <c r="F949" s="4" t="s">
        <v>55</v>
      </c>
      <c r="G949" s="4" t="s">
        <v>56</v>
      </c>
      <c r="H949" s="6" t="s">
        <v>23</v>
      </c>
      <c r="I949" s="7">
        <v>35</v>
      </c>
      <c r="J949" s="8">
        <v>475</v>
      </c>
      <c r="K949" s="9">
        <v>16625</v>
      </c>
      <c r="L949" s="9">
        <v>8312.5</v>
      </c>
      <c r="M949" s="10">
        <v>0.5</v>
      </c>
      <c r="N949" s="4" t="s">
        <v>24</v>
      </c>
      <c r="O949">
        <f t="shared" si="70"/>
        <v>2021</v>
      </c>
      <c r="P949" t="str">
        <f t="shared" si="71"/>
        <v>Mar</v>
      </c>
      <c r="Q949" t="str">
        <f t="shared" si="72"/>
        <v>Q1</v>
      </c>
      <c r="R949" t="str">
        <f t="shared" si="73"/>
        <v>Apparel</v>
      </c>
      <c r="S949" s="11">
        <f t="shared" si="74"/>
        <v>17.5</v>
      </c>
      <c r="T949" s="12"/>
    </row>
    <row r="950" spans="2:20" ht="14.25" customHeight="1" x14ac:dyDescent="0.35">
      <c r="B950" s="4" t="s">
        <v>26</v>
      </c>
      <c r="C950" s="4">
        <v>1197831</v>
      </c>
      <c r="D950" s="5">
        <v>44277</v>
      </c>
      <c r="E950" s="4" t="s">
        <v>27</v>
      </c>
      <c r="F950" s="4" t="s">
        <v>55</v>
      </c>
      <c r="G950" s="4" t="s">
        <v>56</v>
      </c>
      <c r="H950" s="6" t="s">
        <v>17</v>
      </c>
      <c r="I950" s="7">
        <v>30</v>
      </c>
      <c r="J950" s="8">
        <v>650</v>
      </c>
      <c r="K950" s="9">
        <v>19500</v>
      </c>
      <c r="L950" s="9">
        <v>7799.9999999999991</v>
      </c>
      <c r="M950" s="10">
        <v>0.39999999999999997</v>
      </c>
      <c r="N950" s="4" t="s">
        <v>24</v>
      </c>
      <c r="O950">
        <f t="shared" si="70"/>
        <v>2021</v>
      </c>
      <c r="P950" t="str">
        <f t="shared" si="71"/>
        <v>Mar</v>
      </c>
      <c r="Q950" t="str">
        <f t="shared" si="72"/>
        <v>Q1</v>
      </c>
      <c r="R950" t="str">
        <f t="shared" si="73"/>
        <v>Footwear</v>
      </c>
      <c r="S950" s="11">
        <f t="shared" si="74"/>
        <v>11.999999999999998</v>
      </c>
      <c r="T950" s="12"/>
    </row>
    <row r="951" spans="2:20" ht="14.25" customHeight="1" x14ac:dyDescent="0.35">
      <c r="B951" s="4" t="s">
        <v>26</v>
      </c>
      <c r="C951" s="4">
        <v>1197831</v>
      </c>
      <c r="D951" s="5">
        <v>44278</v>
      </c>
      <c r="E951" s="4" t="s">
        <v>27</v>
      </c>
      <c r="F951" s="4" t="s">
        <v>55</v>
      </c>
      <c r="G951" s="4" t="s">
        <v>56</v>
      </c>
      <c r="H951" s="6" t="s">
        <v>19</v>
      </c>
      <c r="I951" s="7">
        <v>40</v>
      </c>
      <c r="J951" s="8">
        <v>650</v>
      </c>
      <c r="K951" s="9">
        <v>26000</v>
      </c>
      <c r="L951" s="9">
        <v>10400</v>
      </c>
      <c r="M951" s="10">
        <v>0.39999999999999997</v>
      </c>
      <c r="N951" s="4" t="s">
        <v>24</v>
      </c>
      <c r="O951">
        <f t="shared" si="70"/>
        <v>2021</v>
      </c>
      <c r="P951" t="str">
        <f t="shared" si="71"/>
        <v>Mar</v>
      </c>
      <c r="Q951" t="str">
        <f t="shared" si="72"/>
        <v>Q1</v>
      </c>
      <c r="R951" t="str">
        <f t="shared" si="73"/>
        <v>Footwear</v>
      </c>
      <c r="S951" s="11">
        <f t="shared" si="74"/>
        <v>16</v>
      </c>
      <c r="T951" s="12"/>
    </row>
    <row r="952" spans="2:20" ht="14.25" customHeight="1" x14ac:dyDescent="0.35">
      <c r="B952" s="4" t="s">
        <v>26</v>
      </c>
      <c r="C952" s="4">
        <v>1197831</v>
      </c>
      <c r="D952" s="5">
        <v>44279</v>
      </c>
      <c r="E952" s="4" t="s">
        <v>27</v>
      </c>
      <c r="F952" s="4" t="s">
        <v>55</v>
      </c>
      <c r="G952" s="4" t="s">
        <v>56</v>
      </c>
      <c r="H952" s="6" t="s">
        <v>20</v>
      </c>
      <c r="I952" s="7">
        <v>30</v>
      </c>
      <c r="J952" s="8">
        <v>475</v>
      </c>
      <c r="K952" s="9">
        <v>14250</v>
      </c>
      <c r="L952" s="9">
        <v>5699.9999999999991</v>
      </c>
      <c r="M952" s="10">
        <v>0.39999999999999997</v>
      </c>
      <c r="N952" s="4" t="s">
        <v>24</v>
      </c>
      <c r="O952">
        <f t="shared" si="70"/>
        <v>2021</v>
      </c>
      <c r="P952" t="str">
        <f t="shared" si="71"/>
        <v>Mar</v>
      </c>
      <c r="Q952" t="str">
        <f t="shared" si="72"/>
        <v>Q1</v>
      </c>
      <c r="R952" t="str">
        <f t="shared" si="73"/>
        <v>Footwear</v>
      </c>
      <c r="S952" s="11">
        <f t="shared" si="74"/>
        <v>11.999999999999998</v>
      </c>
      <c r="T952" s="12"/>
    </row>
    <row r="953" spans="2:20" ht="14.25" customHeight="1" x14ac:dyDescent="0.35">
      <c r="B953" s="4" t="s">
        <v>26</v>
      </c>
      <c r="C953" s="4">
        <v>1197831</v>
      </c>
      <c r="D953" s="5">
        <v>44280</v>
      </c>
      <c r="E953" s="4" t="s">
        <v>27</v>
      </c>
      <c r="F953" s="4" t="s">
        <v>55</v>
      </c>
      <c r="G953" s="4" t="s">
        <v>56</v>
      </c>
      <c r="H953" s="6" t="s">
        <v>21</v>
      </c>
      <c r="I953" s="7">
        <v>35</v>
      </c>
      <c r="J953" s="8">
        <v>375</v>
      </c>
      <c r="K953" s="9">
        <v>13125</v>
      </c>
      <c r="L953" s="9">
        <v>6562.5</v>
      </c>
      <c r="M953" s="10">
        <v>0.5</v>
      </c>
      <c r="N953" s="4" t="s">
        <v>24</v>
      </c>
      <c r="O953">
        <f t="shared" si="70"/>
        <v>2021</v>
      </c>
      <c r="P953" t="str">
        <f t="shared" si="71"/>
        <v>Mar</v>
      </c>
      <c r="Q953" t="str">
        <f t="shared" si="72"/>
        <v>Q1</v>
      </c>
      <c r="R953" t="str">
        <f t="shared" si="73"/>
        <v>Footwear</v>
      </c>
      <c r="S953" s="11">
        <f t="shared" si="74"/>
        <v>17.5</v>
      </c>
      <c r="T953" s="12"/>
    </row>
    <row r="954" spans="2:20" ht="14.25" customHeight="1" x14ac:dyDescent="0.35">
      <c r="B954" s="4" t="s">
        <v>26</v>
      </c>
      <c r="C954" s="4">
        <v>1197831</v>
      </c>
      <c r="D954" s="5">
        <v>44281</v>
      </c>
      <c r="E954" s="4" t="s">
        <v>27</v>
      </c>
      <c r="F954" s="4" t="s">
        <v>55</v>
      </c>
      <c r="G954" s="4" t="s">
        <v>56</v>
      </c>
      <c r="H954" s="6" t="s">
        <v>22</v>
      </c>
      <c r="I954" s="7">
        <v>40</v>
      </c>
      <c r="J954" s="8">
        <v>275</v>
      </c>
      <c r="K954" s="9">
        <v>11000</v>
      </c>
      <c r="L954" s="9">
        <v>3849.9999999999995</v>
      </c>
      <c r="M954" s="10">
        <v>0.35</v>
      </c>
      <c r="N954" s="4" t="s">
        <v>24</v>
      </c>
      <c r="O954">
        <f t="shared" si="70"/>
        <v>2021</v>
      </c>
      <c r="P954" t="str">
        <f t="shared" si="71"/>
        <v>Mar</v>
      </c>
      <c r="Q954" t="str">
        <f t="shared" si="72"/>
        <v>Q1</v>
      </c>
      <c r="R954" t="str">
        <f t="shared" si="73"/>
        <v>Apparel</v>
      </c>
      <c r="S954" s="11">
        <f t="shared" si="74"/>
        <v>13.999999999999998</v>
      </c>
      <c r="T954" s="12"/>
    </row>
    <row r="955" spans="2:20" ht="14.25" customHeight="1" x14ac:dyDescent="0.35">
      <c r="B955" s="4" t="s">
        <v>26</v>
      </c>
      <c r="C955" s="4">
        <v>1197831</v>
      </c>
      <c r="D955" s="5">
        <v>44282</v>
      </c>
      <c r="E955" s="4" t="s">
        <v>27</v>
      </c>
      <c r="F955" s="4" t="s">
        <v>55</v>
      </c>
      <c r="G955" s="4" t="s">
        <v>56</v>
      </c>
      <c r="H955" s="6" t="s">
        <v>23</v>
      </c>
      <c r="I955" s="7">
        <v>35</v>
      </c>
      <c r="J955" s="8">
        <v>425</v>
      </c>
      <c r="K955" s="9">
        <v>14875</v>
      </c>
      <c r="L955" s="9">
        <v>8181.2500000000009</v>
      </c>
      <c r="M955" s="10">
        <v>0.55000000000000004</v>
      </c>
      <c r="N955" s="4" t="s">
        <v>24</v>
      </c>
      <c r="O955">
        <f t="shared" si="70"/>
        <v>2021</v>
      </c>
      <c r="P955" t="str">
        <f t="shared" si="71"/>
        <v>Mar</v>
      </c>
      <c r="Q955" t="str">
        <f t="shared" si="72"/>
        <v>Q1</v>
      </c>
      <c r="R955" t="str">
        <f t="shared" si="73"/>
        <v>Apparel</v>
      </c>
      <c r="S955" s="11">
        <f t="shared" si="74"/>
        <v>19.250000000000004</v>
      </c>
      <c r="T955" s="12"/>
    </row>
    <row r="956" spans="2:20" ht="14.25" customHeight="1" x14ac:dyDescent="0.35">
      <c r="B956" s="4" t="s">
        <v>26</v>
      </c>
      <c r="C956" s="4">
        <v>1197831</v>
      </c>
      <c r="D956" s="5">
        <v>44283</v>
      </c>
      <c r="E956" s="4" t="s">
        <v>27</v>
      </c>
      <c r="F956" s="4" t="s">
        <v>55</v>
      </c>
      <c r="G956" s="4" t="s">
        <v>56</v>
      </c>
      <c r="H956" s="6" t="s">
        <v>17</v>
      </c>
      <c r="I956" s="7">
        <v>20</v>
      </c>
      <c r="J956" s="8">
        <v>675</v>
      </c>
      <c r="K956" s="9">
        <v>13500</v>
      </c>
      <c r="L956" s="9">
        <v>5400</v>
      </c>
      <c r="M956" s="10">
        <v>0.39999999999999997</v>
      </c>
      <c r="N956" s="4" t="s">
        <v>24</v>
      </c>
      <c r="O956">
        <f t="shared" si="70"/>
        <v>2021</v>
      </c>
      <c r="P956" t="str">
        <f t="shared" si="71"/>
        <v>Mar</v>
      </c>
      <c r="Q956" t="str">
        <f t="shared" si="72"/>
        <v>Q1</v>
      </c>
      <c r="R956" t="str">
        <f t="shared" si="73"/>
        <v>Footwear</v>
      </c>
      <c r="S956" s="11">
        <f t="shared" si="74"/>
        <v>8</v>
      </c>
      <c r="T956" s="12"/>
    </row>
    <row r="957" spans="2:20" ht="14.25" customHeight="1" x14ac:dyDescent="0.35">
      <c r="B957" s="4" t="s">
        <v>26</v>
      </c>
      <c r="C957" s="4">
        <v>1197831</v>
      </c>
      <c r="D957" s="5">
        <v>44284</v>
      </c>
      <c r="E957" s="4" t="s">
        <v>27</v>
      </c>
      <c r="F957" s="4" t="s">
        <v>55</v>
      </c>
      <c r="G957" s="4" t="s">
        <v>56</v>
      </c>
      <c r="H957" s="6" t="s">
        <v>19</v>
      </c>
      <c r="I957" s="7">
        <v>25.000000000000007</v>
      </c>
      <c r="J957" s="8">
        <v>675</v>
      </c>
      <c r="K957" s="9">
        <v>16875.000000000004</v>
      </c>
      <c r="L957" s="9">
        <v>6750.0000000000009</v>
      </c>
      <c r="M957" s="10">
        <v>0.39999999999999997</v>
      </c>
      <c r="N957" s="4" t="s">
        <v>24</v>
      </c>
      <c r="O957">
        <f t="shared" si="70"/>
        <v>2021</v>
      </c>
      <c r="P957" t="str">
        <f t="shared" si="71"/>
        <v>Mar</v>
      </c>
      <c r="Q957" t="str">
        <f t="shared" si="72"/>
        <v>Q1</v>
      </c>
      <c r="R957" t="str">
        <f t="shared" si="73"/>
        <v>Footwear</v>
      </c>
      <c r="S957" s="11">
        <f t="shared" si="74"/>
        <v>10.000000000000002</v>
      </c>
      <c r="T957" s="12"/>
    </row>
    <row r="958" spans="2:20" ht="14.25" customHeight="1" x14ac:dyDescent="0.35">
      <c r="B958" s="4" t="s">
        <v>26</v>
      </c>
      <c r="C958" s="4">
        <v>1197831</v>
      </c>
      <c r="D958" s="5">
        <v>44285</v>
      </c>
      <c r="E958" s="4" t="s">
        <v>27</v>
      </c>
      <c r="F958" s="4" t="s">
        <v>55</v>
      </c>
      <c r="G958" s="4" t="s">
        <v>56</v>
      </c>
      <c r="H958" s="6" t="s">
        <v>20</v>
      </c>
      <c r="I958" s="7">
        <v>19.999999999999996</v>
      </c>
      <c r="J958" s="8">
        <v>500</v>
      </c>
      <c r="K958" s="9">
        <v>9999.9999999999982</v>
      </c>
      <c r="L958" s="9">
        <v>3999.9999999999991</v>
      </c>
      <c r="M958" s="10">
        <v>0.39999999999999997</v>
      </c>
      <c r="N958" s="4" t="s">
        <v>24</v>
      </c>
      <c r="O958">
        <f t="shared" si="70"/>
        <v>2021</v>
      </c>
      <c r="P958" t="str">
        <f t="shared" si="71"/>
        <v>Mar</v>
      </c>
      <c r="Q958" t="str">
        <f t="shared" si="72"/>
        <v>Q1</v>
      </c>
      <c r="R958" t="str">
        <f t="shared" si="73"/>
        <v>Footwear</v>
      </c>
      <c r="S958" s="11">
        <f t="shared" si="74"/>
        <v>7.9999999999999982</v>
      </c>
      <c r="T958" s="12"/>
    </row>
    <row r="959" spans="2:20" ht="14.25" customHeight="1" x14ac:dyDescent="0.35">
      <c r="B959" s="4" t="s">
        <v>26</v>
      </c>
      <c r="C959" s="4">
        <v>1197831</v>
      </c>
      <c r="D959" s="5">
        <v>44286</v>
      </c>
      <c r="E959" s="4" t="s">
        <v>27</v>
      </c>
      <c r="F959" s="4" t="s">
        <v>55</v>
      </c>
      <c r="G959" s="4" t="s">
        <v>56</v>
      </c>
      <c r="H959" s="6" t="s">
        <v>21</v>
      </c>
      <c r="I959" s="7">
        <v>25.000000000000007</v>
      </c>
      <c r="J959" s="8">
        <v>400</v>
      </c>
      <c r="K959" s="9">
        <v>10000.000000000004</v>
      </c>
      <c r="L959" s="9">
        <v>5000.0000000000018</v>
      </c>
      <c r="M959" s="10">
        <v>0.5</v>
      </c>
      <c r="N959" s="4" t="s">
        <v>24</v>
      </c>
      <c r="O959">
        <f t="shared" si="70"/>
        <v>2021</v>
      </c>
      <c r="P959" t="str">
        <f t="shared" si="71"/>
        <v>Mar</v>
      </c>
      <c r="Q959" t="str">
        <f t="shared" si="72"/>
        <v>Q1</v>
      </c>
      <c r="R959" t="str">
        <f t="shared" si="73"/>
        <v>Footwear</v>
      </c>
      <c r="S959" s="11">
        <f t="shared" si="74"/>
        <v>12.500000000000005</v>
      </c>
      <c r="T959" s="12"/>
    </row>
    <row r="960" spans="2:20" ht="14.25" customHeight="1" x14ac:dyDescent="0.35">
      <c r="B960" s="4" t="s">
        <v>26</v>
      </c>
      <c r="C960" s="4">
        <v>1197831</v>
      </c>
      <c r="D960" s="5">
        <v>44287</v>
      </c>
      <c r="E960" s="4" t="s">
        <v>27</v>
      </c>
      <c r="F960" s="4" t="s">
        <v>55</v>
      </c>
      <c r="G960" s="4" t="s">
        <v>56</v>
      </c>
      <c r="H960" s="6" t="s">
        <v>22</v>
      </c>
      <c r="I960" s="7">
        <v>30</v>
      </c>
      <c r="J960" s="8">
        <v>300</v>
      </c>
      <c r="K960" s="9">
        <v>9000</v>
      </c>
      <c r="L960" s="9">
        <v>3150</v>
      </c>
      <c r="M960" s="10">
        <v>0.35</v>
      </c>
      <c r="N960" s="4" t="s">
        <v>24</v>
      </c>
      <c r="O960">
        <f t="shared" si="70"/>
        <v>2021</v>
      </c>
      <c r="P960" t="str">
        <f t="shared" si="71"/>
        <v>Apr</v>
      </c>
      <c r="Q960" t="str">
        <f t="shared" si="72"/>
        <v>Q2</v>
      </c>
      <c r="R960" t="str">
        <f t="shared" si="73"/>
        <v>Apparel</v>
      </c>
      <c r="S960" s="11">
        <f t="shared" si="74"/>
        <v>10.5</v>
      </c>
      <c r="T960" s="12"/>
    </row>
    <row r="961" spans="2:20" ht="14.25" customHeight="1" x14ac:dyDescent="0.35">
      <c r="B961" s="4" t="s">
        <v>26</v>
      </c>
      <c r="C961" s="4">
        <v>1197831</v>
      </c>
      <c r="D961" s="5">
        <v>44288</v>
      </c>
      <c r="E961" s="4" t="s">
        <v>27</v>
      </c>
      <c r="F961" s="4" t="s">
        <v>55</v>
      </c>
      <c r="G961" s="4" t="s">
        <v>56</v>
      </c>
      <c r="H961" s="6" t="s">
        <v>23</v>
      </c>
      <c r="I961" s="7">
        <v>25.000000000000007</v>
      </c>
      <c r="J961" s="8">
        <v>575</v>
      </c>
      <c r="K961" s="9">
        <v>14375.000000000004</v>
      </c>
      <c r="L961" s="9">
        <v>7906.2500000000027</v>
      </c>
      <c r="M961" s="10">
        <v>0.55000000000000004</v>
      </c>
      <c r="N961" s="4" t="s">
        <v>24</v>
      </c>
      <c r="O961">
        <f t="shared" si="70"/>
        <v>2021</v>
      </c>
      <c r="P961" t="str">
        <f t="shared" si="71"/>
        <v>Apr</v>
      </c>
      <c r="Q961" t="str">
        <f t="shared" si="72"/>
        <v>Q2</v>
      </c>
      <c r="R961" t="str">
        <f t="shared" si="73"/>
        <v>Apparel</v>
      </c>
      <c r="S961" s="11">
        <f t="shared" si="74"/>
        <v>13.750000000000005</v>
      </c>
      <c r="T961" s="12"/>
    </row>
    <row r="962" spans="2:20" ht="14.25" customHeight="1" x14ac:dyDescent="0.35">
      <c r="B962" s="4" t="s">
        <v>26</v>
      </c>
      <c r="C962" s="4">
        <v>1197831</v>
      </c>
      <c r="D962" s="5">
        <v>44289</v>
      </c>
      <c r="E962" s="4" t="s">
        <v>27</v>
      </c>
      <c r="F962" s="4" t="s">
        <v>55</v>
      </c>
      <c r="G962" s="4" t="s">
        <v>56</v>
      </c>
      <c r="H962" s="6" t="s">
        <v>17</v>
      </c>
      <c r="I962" s="7">
        <v>14.999999999999996</v>
      </c>
      <c r="J962" s="8">
        <v>725</v>
      </c>
      <c r="K962" s="9">
        <v>10874.999999999998</v>
      </c>
      <c r="L962" s="9">
        <v>4349.9999999999991</v>
      </c>
      <c r="M962" s="10">
        <v>0.39999999999999997</v>
      </c>
      <c r="N962" s="4" t="s">
        <v>24</v>
      </c>
      <c r="O962">
        <f t="shared" si="70"/>
        <v>2021</v>
      </c>
      <c r="P962" t="str">
        <f t="shared" si="71"/>
        <v>Apr</v>
      </c>
      <c r="Q962" t="str">
        <f t="shared" si="72"/>
        <v>Q2</v>
      </c>
      <c r="R962" t="str">
        <f t="shared" si="73"/>
        <v>Footwear</v>
      </c>
      <c r="S962" s="11">
        <f t="shared" si="74"/>
        <v>5.9999999999999991</v>
      </c>
      <c r="T962" s="12"/>
    </row>
    <row r="963" spans="2:20" ht="14.25" customHeight="1" x14ac:dyDescent="0.35">
      <c r="B963" s="4" t="s">
        <v>26</v>
      </c>
      <c r="C963" s="4">
        <v>1197831</v>
      </c>
      <c r="D963" s="5">
        <v>44290</v>
      </c>
      <c r="E963" s="4" t="s">
        <v>27</v>
      </c>
      <c r="F963" s="4" t="s">
        <v>55</v>
      </c>
      <c r="G963" s="4" t="s">
        <v>56</v>
      </c>
      <c r="H963" s="6" t="s">
        <v>19</v>
      </c>
      <c r="I963" s="7">
        <v>25.000000000000007</v>
      </c>
      <c r="J963" s="8">
        <v>750</v>
      </c>
      <c r="K963" s="9">
        <v>18750.000000000004</v>
      </c>
      <c r="L963" s="9">
        <v>7500.0000000000009</v>
      </c>
      <c r="M963" s="10">
        <v>0.39999999999999997</v>
      </c>
      <c r="N963" s="4" t="s">
        <v>24</v>
      </c>
      <c r="O963">
        <f t="shared" si="70"/>
        <v>2021</v>
      </c>
      <c r="P963" t="str">
        <f t="shared" si="71"/>
        <v>Apr</v>
      </c>
      <c r="Q963" t="str">
        <f t="shared" si="72"/>
        <v>Q2</v>
      </c>
      <c r="R963" t="str">
        <f t="shared" si="73"/>
        <v>Footwear</v>
      </c>
      <c r="S963" s="11">
        <f t="shared" si="74"/>
        <v>10.000000000000002</v>
      </c>
      <c r="T963" s="12"/>
    </row>
    <row r="964" spans="2:20" ht="14.25" customHeight="1" x14ac:dyDescent="0.35">
      <c r="B964" s="4" t="s">
        <v>26</v>
      </c>
      <c r="C964" s="4">
        <v>1197831</v>
      </c>
      <c r="D964" s="5">
        <v>44291</v>
      </c>
      <c r="E964" s="4" t="s">
        <v>27</v>
      </c>
      <c r="F964" s="4" t="s">
        <v>55</v>
      </c>
      <c r="G964" s="4" t="s">
        <v>56</v>
      </c>
      <c r="H964" s="6" t="s">
        <v>20</v>
      </c>
      <c r="I964" s="7">
        <v>19.999999999999996</v>
      </c>
      <c r="J964" s="8">
        <v>600</v>
      </c>
      <c r="K964" s="9">
        <v>11999.999999999998</v>
      </c>
      <c r="L964" s="9">
        <v>4799.9999999999991</v>
      </c>
      <c r="M964" s="10">
        <v>0.39999999999999997</v>
      </c>
      <c r="N964" s="4" t="s">
        <v>24</v>
      </c>
      <c r="O964">
        <f t="shared" si="70"/>
        <v>2021</v>
      </c>
      <c r="P964" t="str">
        <f t="shared" si="71"/>
        <v>Apr</v>
      </c>
      <c r="Q964" t="str">
        <f t="shared" si="72"/>
        <v>Q2</v>
      </c>
      <c r="R964" t="str">
        <f t="shared" si="73"/>
        <v>Footwear</v>
      </c>
      <c r="S964" s="11">
        <f t="shared" si="74"/>
        <v>7.9999999999999982</v>
      </c>
      <c r="T964" s="12"/>
    </row>
    <row r="965" spans="2:20" ht="14.25" customHeight="1" x14ac:dyDescent="0.35">
      <c r="B965" s="4" t="s">
        <v>26</v>
      </c>
      <c r="C965" s="4">
        <v>1197831</v>
      </c>
      <c r="D965" s="5">
        <v>44292</v>
      </c>
      <c r="E965" s="4" t="s">
        <v>27</v>
      </c>
      <c r="F965" s="4" t="s">
        <v>55</v>
      </c>
      <c r="G965" s="4" t="s">
        <v>56</v>
      </c>
      <c r="H965" s="6" t="s">
        <v>21</v>
      </c>
      <c r="I965" s="7">
        <v>30.000000000000004</v>
      </c>
      <c r="J965" s="8">
        <v>525</v>
      </c>
      <c r="K965" s="9">
        <v>15750.000000000002</v>
      </c>
      <c r="L965" s="9">
        <v>7875.0000000000009</v>
      </c>
      <c r="M965" s="10">
        <v>0.5</v>
      </c>
      <c r="N965" s="4" t="s">
        <v>24</v>
      </c>
      <c r="O965">
        <f t="shared" si="70"/>
        <v>2021</v>
      </c>
      <c r="P965" t="str">
        <f t="shared" si="71"/>
        <v>Apr</v>
      </c>
      <c r="Q965" t="str">
        <f t="shared" si="72"/>
        <v>Q2</v>
      </c>
      <c r="R965" t="str">
        <f t="shared" si="73"/>
        <v>Footwear</v>
      </c>
      <c r="S965" s="11">
        <f t="shared" si="74"/>
        <v>15.000000000000002</v>
      </c>
      <c r="T965" s="12"/>
    </row>
    <row r="966" spans="2:20" ht="14.25" customHeight="1" x14ac:dyDescent="0.35">
      <c r="B966" s="4" t="s">
        <v>26</v>
      </c>
      <c r="C966" s="4">
        <v>1197831</v>
      </c>
      <c r="D966" s="5">
        <v>44293</v>
      </c>
      <c r="E966" s="4" t="s">
        <v>27</v>
      </c>
      <c r="F966" s="4" t="s">
        <v>55</v>
      </c>
      <c r="G966" s="4" t="s">
        <v>56</v>
      </c>
      <c r="H966" s="6" t="s">
        <v>22</v>
      </c>
      <c r="I966" s="7">
        <v>45</v>
      </c>
      <c r="J966" s="8">
        <v>425</v>
      </c>
      <c r="K966" s="9">
        <v>19125</v>
      </c>
      <c r="L966" s="9">
        <v>6693.75</v>
      </c>
      <c r="M966" s="10">
        <v>0.35</v>
      </c>
      <c r="N966" s="4" t="s">
        <v>24</v>
      </c>
      <c r="O966">
        <f t="shared" si="70"/>
        <v>2021</v>
      </c>
      <c r="P966" t="str">
        <f t="shared" si="71"/>
        <v>Apr</v>
      </c>
      <c r="Q966" t="str">
        <f t="shared" si="72"/>
        <v>Q2</v>
      </c>
      <c r="R966" t="str">
        <f t="shared" si="73"/>
        <v>Apparel</v>
      </c>
      <c r="S966" s="11">
        <f t="shared" si="74"/>
        <v>15.75</v>
      </c>
      <c r="T966" s="12"/>
    </row>
    <row r="967" spans="2:20" ht="14.25" customHeight="1" x14ac:dyDescent="0.35">
      <c r="B967" s="4" t="s">
        <v>26</v>
      </c>
      <c r="C967" s="4">
        <v>1197831</v>
      </c>
      <c r="D967" s="5">
        <v>44294</v>
      </c>
      <c r="E967" s="4" t="s">
        <v>27</v>
      </c>
      <c r="F967" s="4" t="s">
        <v>55</v>
      </c>
      <c r="G967" s="4" t="s">
        <v>56</v>
      </c>
      <c r="H967" s="6" t="s">
        <v>23</v>
      </c>
      <c r="I967" s="7">
        <v>40</v>
      </c>
      <c r="J967" s="8">
        <v>775</v>
      </c>
      <c r="K967" s="9">
        <v>31000</v>
      </c>
      <c r="L967" s="9">
        <v>17050</v>
      </c>
      <c r="M967" s="10">
        <v>0.55000000000000004</v>
      </c>
      <c r="N967" s="4" t="s">
        <v>24</v>
      </c>
      <c r="O967">
        <f t="shared" ref="O967:O1030" si="75">YEAR(D967)</f>
        <v>2021</v>
      </c>
      <c r="P967" t="str">
        <f t="shared" ref="P967:P1030" si="76">TEXT(D967,"MMM")</f>
        <v>Apr</v>
      </c>
      <c r="Q967" t="str">
        <f t="shared" ref="Q967:Q1030" si="77">"Q"&amp;ROUNDUP(MONTH(D967)/3,0)</f>
        <v>Q2</v>
      </c>
      <c r="R967" t="str">
        <f t="shared" ref="R967:R1030" si="78">IF(ISNUMBER(SEARCH("Footwear",H967)),"Footwear",IF(ISNUMBER(SEARCH("Apparel",H967)),"Apparel","Accessories"))</f>
        <v>Apparel</v>
      </c>
      <c r="S967" s="11">
        <f t="shared" ref="S967:S1030" si="79">L967/J967</f>
        <v>22</v>
      </c>
      <c r="T967" s="12"/>
    </row>
    <row r="968" spans="2:20" ht="14.25" customHeight="1" x14ac:dyDescent="0.35">
      <c r="B968" s="4" t="s">
        <v>26</v>
      </c>
      <c r="C968" s="4">
        <v>1197831</v>
      </c>
      <c r="D968" s="5">
        <v>44295</v>
      </c>
      <c r="E968" s="4" t="s">
        <v>27</v>
      </c>
      <c r="F968" s="4" t="s">
        <v>55</v>
      </c>
      <c r="G968" s="4" t="s">
        <v>56</v>
      </c>
      <c r="H968" s="6" t="s">
        <v>17</v>
      </c>
      <c r="I968" s="7">
        <v>40</v>
      </c>
      <c r="J968" s="8">
        <v>775</v>
      </c>
      <c r="K968" s="9">
        <v>31000</v>
      </c>
      <c r="L968" s="9">
        <v>12399.999999999998</v>
      </c>
      <c r="M968" s="10">
        <v>0.39999999999999997</v>
      </c>
      <c r="N968" s="4" t="s">
        <v>24</v>
      </c>
      <c r="O968">
        <f t="shared" si="75"/>
        <v>2021</v>
      </c>
      <c r="P968" t="str">
        <f t="shared" si="76"/>
        <v>Apr</v>
      </c>
      <c r="Q968" t="str">
        <f t="shared" si="77"/>
        <v>Q2</v>
      </c>
      <c r="R968" t="str">
        <f t="shared" si="78"/>
        <v>Footwear</v>
      </c>
      <c r="S968" s="11">
        <f t="shared" si="79"/>
        <v>15.999999999999998</v>
      </c>
      <c r="T968" s="12"/>
    </row>
    <row r="969" spans="2:20" ht="14.25" customHeight="1" x14ac:dyDescent="0.35">
      <c r="B969" s="4" t="s">
        <v>26</v>
      </c>
      <c r="C969" s="4">
        <v>1197831</v>
      </c>
      <c r="D969" s="5">
        <v>44296</v>
      </c>
      <c r="E969" s="4" t="s">
        <v>27</v>
      </c>
      <c r="F969" s="4" t="s">
        <v>55</v>
      </c>
      <c r="G969" s="4" t="s">
        <v>56</v>
      </c>
      <c r="H969" s="6" t="s">
        <v>19</v>
      </c>
      <c r="I969" s="7">
        <v>45</v>
      </c>
      <c r="J969" s="8">
        <v>775</v>
      </c>
      <c r="K969" s="9">
        <v>34875</v>
      </c>
      <c r="L969" s="9">
        <v>13949.999999999998</v>
      </c>
      <c r="M969" s="10">
        <v>0.39999999999999997</v>
      </c>
      <c r="N969" s="4" t="s">
        <v>24</v>
      </c>
      <c r="O969">
        <f t="shared" si="75"/>
        <v>2021</v>
      </c>
      <c r="P969" t="str">
        <f t="shared" si="76"/>
        <v>Apr</v>
      </c>
      <c r="Q969" t="str">
        <f t="shared" si="77"/>
        <v>Q2</v>
      </c>
      <c r="R969" t="str">
        <f t="shared" si="78"/>
        <v>Footwear</v>
      </c>
      <c r="S969" s="11">
        <f t="shared" si="79"/>
        <v>17.999999999999996</v>
      </c>
      <c r="T969" s="12"/>
    </row>
    <row r="970" spans="2:20" ht="14.25" customHeight="1" x14ac:dyDescent="0.35">
      <c r="B970" s="4" t="s">
        <v>26</v>
      </c>
      <c r="C970" s="4">
        <v>1197831</v>
      </c>
      <c r="D970" s="5">
        <v>44297</v>
      </c>
      <c r="E970" s="4" t="s">
        <v>27</v>
      </c>
      <c r="F970" s="4" t="s">
        <v>55</v>
      </c>
      <c r="G970" s="4" t="s">
        <v>56</v>
      </c>
      <c r="H970" s="6" t="s">
        <v>20</v>
      </c>
      <c r="I970" s="7">
        <v>40</v>
      </c>
      <c r="J970" s="8">
        <v>650</v>
      </c>
      <c r="K970" s="9">
        <v>26000</v>
      </c>
      <c r="L970" s="9">
        <v>10400</v>
      </c>
      <c r="M970" s="10">
        <v>0.39999999999999997</v>
      </c>
      <c r="N970" s="4" t="s">
        <v>24</v>
      </c>
      <c r="O970">
        <f t="shared" si="75"/>
        <v>2021</v>
      </c>
      <c r="P970" t="str">
        <f t="shared" si="76"/>
        <v>Apr</v>
      </c>
      <c r="Q970" t="str">
        <f t="shared" si="77"/>
        <v>Q2</v>
      </c>
      <c r="R970" t="str">
        <f t="shared" si="78"/>
        <v>Footwear</v>
      </c>
      <c r="S970" s="11">
        <f t="shared" si="79"/>
        <v>16</v>
      </c>
      <c r="T970" s="12"/>
    </row>
    <row r="971" spans="2:20" ht="14.25" customHeight="1" x14ac:dyDescent="0.35">
      <c r="B971" s="4" t="s">
        <v>26</v>
      </c>
      <c r="C971" s="4">
        <v>1197831</v>
      </c>
      <c r="D971" s="5">
        <v>44298</v>
      </c>
      <c r="E971" s="4" t="s">
        <v>27</v>
      </c>
      <c r="F971" s="4" t="s">
        <v>55</v>
      </c>
      <c r="G971" s="4" t="s">
        <v>56</v>
      </c>
      <c r="H971" s="6" t="s">
        <v>21</v>
      </c>
      <c r="I971" s="7">
        <v>40</v>
      </c>
      <c r="J971" s="8">
        <v>600</v>
      </c>
      <c r="K971" s="9">
        <v>24000</v>
      </c>
      <c r="L971" s="9">
        <v>12000</v>
      </c>
      <c r="M971" s="10">
        <v>0.5</v>
      </c>
      <c r="N971" s="4" t="s">
        <v>24</v>
      </c>
      <c r="O971">
        <f t="shared" si="75"/>
        <v>2021</v>
      </c>
      <c r="P971" t="str">
        <f t="shared" si="76"/>
        <v>Apr</v>
      </c>
      <c r="Q971" t="str">
        <f t="shared" si="77"/>
        <v>Q2</v>
      </c>
      <c r="R971" t="str">
        <f t="shared" si="78"/>
        <v>Footwear</v>
      </c>
      <c r="S971" s="11">
        <f t="shared" si="79"/>
        <v>20</v>
      </c>
      <c r="T971" s="12"/>
    </row>
    <row r="972" spans="2:20" ht="14.25" customHeight="1" x14ac:dyDescent="0.35">
      <c r="B972" s="4" t="s">
        <v>26</v>
      </c>
      <c r="C972" s="4">
        <v>1197831</v>
      </c>
      <c r="D972" s="5">
        <v>44299</v>
      </c>
      <c r="E972" s="4" t="s">
        <v>27</v>
      </c>
      <c r="F972" s="4" t="s">
        <v>55</v>
      </c>
      <c r="G972" s="4" t="s">
        <v>56</v>
      </c>
      <c r="H972" s="6" t="s">
        <v>22</v>
      </c>
      <c r="I972" s="7">
        <v>45</v>
      </c>
      <c r="J972" s="8">
        <v>500</v>
      </c>
      <c r="K972" s="9">
        <v>22500</v>
      </c>
      <c r="L972" s="9">
        <v>7874.9999999999991</v>
      </c>
      <c r="M972" s="10">
        <v>0.35</v>
      </c>
      <c r="N972" s="4" t="s">
        <v>24</v>
      </c>
      <c r="O972">
        <f t="shared" si="75"/>
        <v>2021</v>
      </c>
      <c r="P972" t="str">
        <f t="shared" si="76"/>
        <v>Apr</v>
      </c>
      <c r="Q972" t="str">
        <f t="shared" si="77"/>
        <v>Q2</v>
      </c>
      <c r="R972" t="str">
        <f t="shared" si="78"/>
        <v>Apparel</v>
      </c>
      <c r="S972" s="11">
        <f t="shared" si="79"/>
        <v>15.749999999999998</v>
      </c>
      <c r="T972" s="12"/>
    </row>
    <row r="973" spans="2:20" ht="14.25" customHeight="1" x14ac:dyDescent="0.35">
      <c r="B973" s="4" t="s">
        <v>26</v>
      </c>
      <c r="C973" s="4">
        <v>1197831</v>
      </c>
      <c r="D973" s="5">
        <v>44300</v>
      </c>
      <c r="E973" s="4" t="s">
        <v>27</v>
      </c>
      <c r="F973" s="4" t="s">
        <v>55</v>
      </c>
      <c r="G973" s="4" t="s">
        <v>56</v>
      </c>
      <c r="H973" s="6" t="s">
        <v>23</v>
      </c>
      <c r="I973" s="7">
        <v>50</v>
      </c>
      <c r="J973" s="8">
        <v>875</v>
      </c>
      <c r="K973" s="9">
        <v>43750</v>
      </c>
      <c r="L973" s="9">
        <v>24062.500000000004</v>
      </c>
      <c r="M973" s="10">
        <v>0.55000000000000004</v>
      </c>
      <c r="N973" s="4" t="s">
        <v>24</v>
      </c>
      <c r="O973">
        <f t="shared" si="75"/>
        <v>2021</v>
      </c>
      <c r="P973" t="str">
        <f t="shared" si="76"/>
        <v>Apr</v>
      </c>
      <c r="Q973" t="str">
        <f t="shared" si="77"/>
        <v>Q2</v>
      </c>
      <c r="R973" t="str">
        <f t="shared" si="78"/>
        <v>Apparel</v>
      </c>
      <c r="S973" s="11">
        <f t="shared" si="79"/>
        <v>27.500000000000004</v>
      </c>
      <c r="T973" s="12"/>
    </row>
    <row r="974" spans="2:20" ht="14.25" customHeight="1" x14ac:dyDescent="0.35">
      <c r="B974" s="4" t="s">
        <v>26</v>
      </c>
      <c r="C974" s="4">
        <v>1197831</v>
      </c>
      <c r="D974" s="5">
        <v>44301</v>
      </c>
      <c r="E974" s="4" t="s">
        <v>27</v>
      </c>
      <c r="F974" s="4" t="s">
        <v>55</v>
      </c>
      <c r="G974" s="4" t="s">
        <v>56</v>
      </c>
      <c r="H974" s="6" t="s">
        <v>17</v>
      </c>
      <c r="I974" s="7">
        <v>40</v>
      </c>
      <c r="J974" s="8">
        <v>825</v>
      </c>
      <c r="K974" s="9">
        <v>33000</v>
      </c>
      <c r="L974" s="9">
        <v>14849.999999999998</v>
      </c>
      <c r="M974" s="10">
        <v>0.44999999999999996</v>
      </c>
      <c r="N974" s="4" t="s">
        <v>24</v>
      </c>
      <c r="O974">
        <f t="shared" si="75"/>
        <v>2021</v>
      </c>
      <c r="P974" t="str">
        <f t="shared" si="76"/>
        <v>Apr</v>
      </c>
      <c r="Q974" t="str">
        <f t="shared" si="77"/>
        <v>Q2</v>
      </c>
      <c r="R974" t="str">
        <f t="shared" si="78"/>
        <v>Footwear</v>
      </c>
      <c r="S974" s="11">
        <f t="shared" si="79"/>
        <v>17.999999999999996</v>
      </c>
      <c r="T974" s="12"/>
    </row>
    <row r="975" spans="2:20" ht="14.25" customHeight="1" x14ac:dyDescent="0.35">
      <c r="B975" s="4" t="s">
        <v>26</v>
      </c>
      <c r="C975" s="4">
        <v>1197831</v>
      </c>
      <c r="D975" s="5">
        <v>44302</v>
      </c>
      <c r="E975" s="4" t="s">
        <v>27</v>
      </c>
      <c r="F975" s="4" t="s">
        <v>55</v>
      </c>
      <c r="G975" s="4" t="s">
        <v>56</v>
      </c>
      <c r="H975" s="6" t="s">
        <v>19</v>
      </c>
      <c r="I975" s="7">
        <v>45</v>
      </c>
      <c r="J975" s="8">
        <v>825</v>
      </c>
      <c r="K975" s="9">
        <v>37125</v>
      </c>
      <c r="L975" s="9">
        <v>16706.25</v>
      </c>
      <c r="M975" s="10">
        <v>0.44999999999999996</v>
      </c>
      <c r="N975" s="4" t="s">
        <v>24</v>
      </c>
      <c r="O975">
        <f t="shared" si="75"/>
        <v>2021</v>
      </c>
      <c r="P975" t="str">
        <f t="shared" si="76"/>
        <v>Apr</v>
      </c>
      <c r="Q975" t="str">
        <f t="shared" si="77"/>
        <v>Q2</v>
      </c>
      <c r="R975" t="str">
        <f t="shared" si="78"/>
        <v>Footwear</v>
      </c>
      <c r="S975" s="11">
        <f t="shared" si="79"/>
        <v>20.25</v>
      </c>
      <c r="T975" s="12"/>
    </row>
    <row r="976" spans="2:20" ht="14.25" customHeight="1" x14ac:dyDescent="0.35">
      <c r="B976" s="4" t="s">
        <v>26</v>
      </c>
      <c r="C976" s="4">
        <v>1197831</v>
      </c>
      <c r="D976" s="5">
        <v>44303</v>
      </c>
      <c r="E976" s="4" t="s">
        <v>27</v>
      </c>
      <c r="F976" s="4" t="s">
        <v>55</v>
      </c>
      <c r="G976" s="4" t="s">
        <v>56</v>
      </c>
      <c r="H976" s="6" t="s">
        <v>20</v>
      </c>
      <c r="I976" s="7">
        <v>40</v>
      </c>
      <c r="J976" s="8">
        <v>975</v>
      </c>
      <c r="K976" s="9">
        <v>39000</v>
      </c>
      <c r="L976" s="9">
        <v>17550</v>
      </c>
      <c r="M976" s="10">
        <v>0.44999999999999996</v>
      </c>
      <c r="N976" s="4" t="s">
        <v>24</v>
      </c>
      <c r="O976">
        <f t="shared" si="75"/>
        <v>2021</v>
      </c>
      <c r="P976" t="str">
        <f t="shared" si="76"/>
        <v>Apr</v>
      </c>
      <c r="Q976" t="str">
        <f t="shared" si="77"/>
        <v>Q2</v>
      </c>
      <c r="R976" t="str">
        <f t="shared" si="78"/>
        <v>Footwear</v>
      </c>
      <c r="S976" s="11">
        <f t="shared" si="79"/>
        <v>18</v>
      </c>
      <c r="T976" s="12"/>
    </row>
    <row r="977" spans="2:20" ht="14.25" customHeight="1" x14ac:dyDescent="0.35">
      <c r="B977" s="4" t="s">
        <v>26</v>
      </c>
      <c r="C977" s="4">
        <v>1197831</v>
      </c>
      <c r="D977" s="5">
        <v>44304</v>
      </c>
      <c r="E977" s="4" t="s">
        <v>27</v>
      </c>
      <c r="F977" s="4" t="s">
        <v>55</v>
      </c>
      <c r="G977" s="4" t="s">
        <v>56</v>
      </c>
      <c r="H977" s="6" t="s">
        <v>21</v>
      </c>
      <c r="I977" s="7">
        <v>40</v>
      </c>
      <c r="J977" s="8">
        <v>575</v>
      </c>
      <c r="K977" s="9">
        <v>23000</v>
      </c>
      <c r="L977" s="9">
        <v>12650.000000000002</v>
      </c>
      <c r="M977" s="10">
        <v>0.55000000000000004</v>
      </c>
      <c r="N977" s="4" t="s">
        <v>24</v>
      </c>
      <c r="O977">
        <f t="shared" si="75"/>
        <v>2021</v>
      </c>
      <c r="P977" t="str">
        <f t="shared" si="76"/>
        <v>Apr</v>
      </c>
      <c r="Q977" t="str">
        <f t="shared" si="77"/>
        <v>Q2</v>
      </c>
      <c r="R977" t="str">
        <f t="shared" si="78"/>
        <v>Footwear</v>
      </c>
      <c r="S977" s="11">
        <f t="shared" si="79"/>
        <v>22.000000000000004</v>
      </c>
      <c r="T977" s="12"/>
    </row>
    <row r="978" spans="2:20" ht="14.25" customHeight="1" x14ac:dyDescent="0.35">
      <c r="B978" s="4" t="s">
        <v>26</v>
      </c>
      <c r="C978" s="4">
        <v>1197831</v>
      </c>
      <c r="D978" s="5">
        <v>44305</v>
      </c>
      <c r="E978" s="4" t="s">
        <v>27</v>
      </c>
      <c r="F978" s="4" t="s">
        <v>55</v>
      </c>
      <c r="G978" s="4" t="s">
        <v>56</v>
      </c>
      <c r="H978" s="6" t="s">
        <v>22</v>
      </c>
      <c r="I978" s="7">
        <v>45</v>
      </c>
      <c r="J978" s="8">
        <v>550</v>
      </c>
      <c r="K978" s="9">
        <v>24750</v>
      </c>
      <c r="L978" s="9">
        <v>9900</v>
      </c>
      <c r="M978" s="10">
        <v>0.39999999999999997</v>
      </c>
      <c r="N978" s="4" t="s">
        <v>24</v>
      </c>
      <c r="O978">
        <f t="shared" si="75"/>
        <v>2021</v>
      </c>
      <c r="P978" t="str">
        <f t="shared" si="76"/>
        <v>Apr</v>
      </c>
      <c r="Q978" t="str">
        <f t="shared" si="77"/>
        <v>Q2</v>
      </c>
      <c r="R978" t="str">
        <f t="shared" si="78"/>
        <v>Apparel</v>
      </c>
      <c r="S978" s="11">
        <f t="shared" si="79"/>
        <v>18</v>
      </c>
      <c r="T978" s="12"/>
    </row>
    <row r="979" spans="2:20" ht="14.25" customHeight="1" x14ac:dyDescent="0.35">
      <c r="B979" s="4" t="s">
        <v>26</v>
      </c>
      <c r="C979" s="4">
        <v>1197831</v>
      </c>
      <c r="D979" s="5">
        <v>44306</v>
      </c>
      <c r="E979" s="4" t="s">
        <v>27</v>
      </c>
      <c r="F979" s="4" t="s">
        <v>55</v>
      </c>
      <c r="G979" s="4" t="s">
        <v>56</v>
      </c>
      <c r="H979" s="6" t="s">
        <v>23</v>
      </c>
      <c r="I979" s="7">
        <v>54.999999999999993</v>
      </c>
      <c r="J979" s="8">
        <v>825</v>
      </c>
      <c r="K979" s="9">
        <v>45374.999999999993</v>
      </c>
      <c r="L979" s="9">
        <v>27225</v>
      </c>
      <c r="M979" s="10">
        <v>0.60000000000000009</v>
      </c>
      <c r="N979" s="4" t="s">
        <v>24</v>
      </c>
      <c r="O979">
        <f t="shared" si="75"/>
        <v>2021</v>
      </c>
      <c r="P979" t="str">
        <f t="shared" si="76"/>
        <v>Apr</v>
      </c>
      <c r="Q979" t="str">
        <f t="shared" si="77"/>
        <v>Q2</v>
      </c>
      <c r="R979" t="str">
        <f t="shared" si="78"/>
        <v>Apparel</v>
      </c>
      <c r="S979" s="11">
        <f t="shared" si="79"/>
        <v>33</v>
      </c>
      <c r="T979" s="12"/>
    </row>
    <row r="980" spans="2:20" ht="14.25" customHeight="1" x14ac:dyDescent="0.35">
      <c r="B980" s="4" t="s">
        <v>26</v>
      </c>
      <c r="C980" s="4">
        <v>1197831</v>
      </c>
      <c r="D980" s="5">
        <v>44307</v>
      </c>
      <c r="E980" s="4" t="s">
        <v>27</v>
      </c>
      <c r="F980" s="4" t="s">
        <v>55</v>
      </c>
      <c r="G980" s="4" t="s">
        <v>56</v>
      </c>
      <c r="H980" s="6" t="s">
        <v>17</v>
      </c>
      <c r="I980" s="7">
        <v>45</v>
      </c>
      <c r="J980" s="8">
        <v>775</v>
      </c>
      <c r="K980" s="9">
        <v>34875</v>
      </c>
      <c r="L980" s="9">
        <v>15693.749999999998</v>
      </c>
      <c r="M980" s="10">
        <v>0.44999999999999996</v>
      </c>
      <c r="N980" s="4" t="s">
        <v>24</v>
      </c>
      <c r="O980">
        <f t="shared" si="75"/>
        <v>2021</v>
      </c>
      <c r="P980" t="str">
        <f t="shared" si="76"/>
        <v>Apr</v>
      </c>
      <c r="Q980" t="str">
        <f t="shared" si="77"/>
        <v>Q2</v>
      </c>
      <c r="R980" t="str">
        <f t="shared" si="78"/>
        <v>Footwear</v>
      </c>
      <c r="S980" s="11">
        <f t="shared" si="79"/>
        <v>20.249999999999996</v>
      </c>
      <c r="T980" s="12"/>
    </row>
    <row r="981" spans="2:20" ht="14.25" customHeight="1" x14ac:dyDescent="0.35">
      <c r="B981" s="4" t="s">
        <v>26</v>
      </c>
      <c r="C981" s="4">
        <v>1197831</v>
      </c>
      <c r="D981" s="5">
        <v>44308</v>
      </c>
      <c r="E981" s="4" t="s">
        <v>27</v>
      </c>
      <c r="F981" s="4" t="s">
        <v>55</v>
      </c>
      <c r="G981" s="4" t="s">
        <v>56</v>
      </c>
      <c r="H981" s="6" t="s">
        <v>19</v>
      </c>
      <c r="I981" s="7">
        <v>55.000000000000007</v>
      </c>
      <c r="J981" s="8">
        <v>775</v>
      </c>
      <c r="K981" s="9">
        <v>42625.000000000007</v>
      </c>
      <c r="L981" s="9">
        <v>19181.25</v>
      </c>
      <c r="M981" s="10">
        <v>0.44999999999999996</v>
      </c>
      <c r="N981" s="4" t="s">
        <v>24</v>
      </c>
      <c r="O981">
        <f t="shared" si="75"/>
        <v>2021</v>
      </c>
      <c r="P981" t="str">
        <f t="shared" si="76"/>
        <v>Apr</v>
      </c>
      <c r="Q981" t="str">
        <f t="shared" si="77"/>
        <v>Q2</v>
      </c>
      <c r="R981" t="str">
        <f t="shared" si="78"/>
        <v>Footwear</v>
      </c>
      <c r="S981" s="11">
        <f t="shared" si="79"/>
        <v>24.75</v>
      </c>
      <c r="T981" s="12"/>
    </row>
    <row r="982" spans="2:20" ht="14.25" customHeight="1" x14ac:dyDescent="0.35">
      <c r="B982" s="4" t="s">
        <v>26</v>
      </c>
      <c r="C982" s="4">
        <v>1197831</v>
      </c>
      <c r="D982" s="5">
        <v>44309</v>
      </c>
      <c r="E982" s="4" t="s">
        <v>27</v>
      </c>
      <c r="F982" s="4" t="s">
        <v>55</v>
      </c>
      <c r="G982" s="4" t="s">
        <v>56</v>
      </c>
      <c r="H982" s="6" t="s">
        <v>20</v>
      </c>
      <c r="I982" s="7">
        <v>50</v>
      </c>
      <c r="J982" s="8">
        <v>950</v>
      </c>
      <c r="K982" s="9">
        <v>47500</v>
      </c>
      <c r="L982" s="9">
        <v>21374.999999999996</v>
      </c>
      <c r="M982" s="10">
        <v>0.44999999999999996</v>
      </c>
      <c r="N982" s="4" t="s">
        <v>24</v>
      </c>
      <c r="O982">
        <f t="shared" si="75"/>
        <v>2021</v>
      </c>
      <c r="P982" t="str">
        <f t="shared" si="76"/>
        <v>Apr</v>
      </c>
      <c r="Q982" t="str">
        <f t="shared" si="77"/>
        <v>Q2</v>
      </c>
      <c r="R982" t="str">
        <f t="shared" si="78"/>
        <v>Footwear</v>
      </c>
      <c r="S982" s="11">
        <f t="shared" si="79"/>
        <v>22.499999999999996</v>
      </c>
      <c r="T982" s="12"/>
    </row>
    <row r="983" spans="2:20" ht="14.25" customHeight="1" x14ac:dyDescent="0.35">
      <c r="B983" s="4" t="s">
        <v>26</v>
      </c>
      <c r="C983" s="4">
        <v>1197831</v>
      </c>
      <c r="D983" s="5">
        <v>44310</v>
      </c>
      <c r="E983" s="4" t="s">
        <v>27</v>
      </c>
      <c r="F983" s="4" t="s">
        <v>55</v>
      </c>
      <c r="G983" s="4" t="s">
        <v>56</v>
      </c>
      <c r="H983" s="6" t="s">
        <v>21</v>
      </c>
      <c r="I983" s="7">
        <v>45</v>
      </c>
      <c r="J983" s="8">
        <v>475</v>
      </c>
      <c r="K983" s="9">
        <v>21375</v>
      </c>
      <c r="L983" s="9">
        <v>11756.250000000002</v>
      </c>
      <c r="M983" s="10">
        <v>0.55000000000000004</v>
      </c>
      <c r="N983" s="4" t="s">
        <v>24</v>
      </c>
      <c r="O983">
        <f t="shared" si="75"/>
        <v>2021</v>
      </c>
      <c r="P983" t="str">
        <f t="shared" si="76"/>
        <v>Apr</v>
      </c>
      <c r="Q983" t="str">
        <f t="shared" si="77"/>
        <v>Q2</v>
      </c>
      <c r="R983" t="str">
        <f t="shared" si="78"/>
        <v>Footwear</v>
      </c>
      <c r="S983" s="11">
        <f t="shared" si="79"/>
        <v>24.750000000000004</v>
      </c>
      <c r="T983" s="12"/>
    </row>
    <row r="984" spans="2:20" ht="14.25" customHeight="1" x14ac:dyDescent="0.35">
      <c r="B984" s="4" t="s">
        <v>26</v>
      </c>
      <c r="C984" s="4">
        <v>1197831</v>
      </c>
      <c r="D984" s="5">
        <v>44311</v>
      </c>
      <c r="E984" s="4" t="s">
        <v>27</v>
      </c>
      <c r="F984" s="4" t="s">
        <v>55</v>
      </c>
      <c r="G984" s="4" t="s">
        <v>56</v>
      </c>
      <c r="H984" s="6" t="s">
        <v>22</v>
      </c>
      <c r="I984" s="7">
        <v>50</v>
      </c>
      <c r="J984" s="8">
        <v>475</v>
      </c>
      <c r="K984" s="9">
        <v>23750</v>
      </c>
      <c r="L984" s="9">
        <v>9500</v>
      </c>
      <c r="M984" s="10">
        <v>0.39999999999999997</v>
      </c>
      <c r="N984" s="4" t="s">
        <v>24</v>
      </c>
      <c r="O984">
        <f t="shared" si="75"/>
        <v>2021</v>
      </c>
      <c r="P984" t="str">
        <f t="shared" si="76"/>
        <v>Apr</v>
      </c>
      <c r="Q984" t="str">
        <f t="shared" si="77"/>
        <v>Q2</v>
      </c>
      <c r="R984" t="str">
        <f t="shared" si="78"/>
        <v>Apparel</v>
      </c>
      <c r="S984" s="11">
        <f t="shared" si="79"/>
        <v>20</v>
      </c>
      <c r="T984" s="12"/>
    </row>
    <row r="985" spans="2:20" ht="14.25" customHeight="1" x14ac:dyDescent="0.35">
      <c r="B985" s="4" t="s">
        <v>26</v>
      </c>
      <c r="C985" s="4">
        <v>1197831</v>
      </c>
      <c r="D985" s="5">
        <v>44312</v>
      </c>
      <c r="E985" s="4" t="s">
        <v>27</v>
      </c>
      <c r="F985" s="4" t="s">
        <v>55</v>
      </c>
      <c r="G985" s="4" t="s">
        <v>56</v>
      </c>
      <c r="H985" s="6" t="s">
        <v>23</v>
      </c>
      <c r="I985" s="7">
        <v>54.999999999999993</v>
      </c>
      <c r="J985" s="8">
        <v>725</v>
      </c>
      <c r="K985" s="9">
        <v>39874.999999999993</v>
      </c>
      <c r="L985" s="9">
        <v>23925</v>
      </c>
      <c r="M985" s="10">
        <v>0.60000000000000009</v>
      </c>
      <c r="N985" s="4" t="s">
        <v>24</v>
      </c>
      <c r="O985">
        <f t="shared" si="75"/>
        <v>2021</v>
      </c>
      <c r="P985" t="str">
        <f t="shared" si="76"/>
        <v>Apr</v>
      </c>
      <c r="Q985" t="str">
        <f t="shared" si="77"/>
        <v>Q2</v>
      </c>
      <c r="R985" t="str">
        <f t="shared" si="78"/>
        <v>Apparel</v>
      </c>
      <c r="S985" s="11">
        <f t="shared" si="79"/>
        <v>33</v>
      </c>
      <c r="T985" s="12"/>
    </row>
    <row r="986" spans="2:20" ht="14.25" customHeight="1" x14ac:dyDescent="0.35">
      <c r="B986" s="4" t="s">
        <v>26</v>
      </c>
      <c r="C986" s="4">
        <v>1197831</v>
      </c>
      <c r="D986" s="5">
        <v>44313</v>
      </c>
      <c r="E986" s="4" t="s">
        <v>27</v>
      </c>
      <c r="F986" s="4" t="s">
        <v>55</v>
      </c>
      <c r="G986" s="4" t="s">
        <v>56</v>
      </c>
      <c r="H986" s="6" t="s">
        <v>17</v>
      </c>
      <c r="I986" s="7">
        <v>50</v>
      </c>
      <c r="J986" s="8">
        <v>675</v>
      </c>
      <c r="K986" s="9">
        <v>33750</v>
      </c>
      <c r="L986" s="9">
        <v>15187.499999999998</v>
      </c>
      <c r="M986" s="10">
        <v>0.44999999999999996</v>
      </c>
      <c r="N986" s="4" t="s">
        <v>24</v>
      </c>
      <c r="O986">
        <f t="shared" si="75"/>
        <v>2021</v>
      </c>
      <c r="P986" t="str">
        <f t="shared" si="76"/>
        <v>Apr</v>
      </c>
      <c r="Q986" t="str">
        <f t="shared" si="77"/>
        <v>Q2</v>
      </c>
      <c r="R986" t="str">
        <f t="shared" si="78"/>
        <v>Footwear</v>
      </c>
      <c r="S986" s="11">
        <f t="shared" si="79"/>
        <v>22.499999999999996</v>
      </c>
      <c r="T986" s="12"/>
    </row>
    <row r="987" spans="2:20" ht="14.25" customHeight="1" x14ac:dyDescent="0.35">
      <c r="B987" s="4" t="s">
        <v>26</v>
      </c>
      <c r="C987" s="4">
        <v>1197831</v>
      </c>
      <c r="D987" s="5">
        <v>44314</v>
      </c>
      <c r="E987" s="4" t="s">
        <v>27</v>
      </c>
      <c r="F987" s="4" t="s">
        <v>55</v>
      </c>
      <c r="G987" s="4" t="s">
        <v>56</v>
      </c>
      <c r="H987" s="6" t="s">
        <v>19</v>
      </c>
      <c r="I987" s="7">
        <v>50</v>
      </c>
      <c r="J987" s="8">
        <v>625</v>
      </c>
      <c r="K987" s="9">
        <v>31250</v>
      </c>
      <c r="L987" s="9">
        <v>14062.499999999998</v>
      </c>
      <c r="M987" s="10">
        <v>0.44999999999999996</v>
      </c>
      <c r="N987" s="4" t="s">
        <v>24</v>
      </c>
      <c r="O987">
        <f t="shared" si="75"/>
        <v>2021</v>
      </c>
      <c r="P987" t="str">
        <f t="shared" si="76"/>
        <v>Apr</v>
      </c>
      <c r="Q987" t="str">
        <f t="shared" si="77"/>
        <v>Q2</v>
      </c>
      <c r="R987" t="str">
        <f t="shared" si="78"/>
        <v>Footwear</v>
      </c>
      <c r="S987" s="11">
        <f t="shared" si="79"/>
        <v>22.499999999999996</v>
      </c>
      <c r="T987" s="12"/>
    </row>
    <row r="988" spans="2:20" ht="14.25" customHeight="1" x14ac:dyDescent="0.35">
      <c r="B988" s="4" t="s">
        <v>26</v>
      </c>
      <c r="C988" s="4">
        <v>1197831</v>
      </c>
      <c r="D988" s="5">
        <v>44315</v>
      </c>
      <c r="E988" s="4" t="s">
        <v>27</v>
      </c>
      <c r="F988" s="4" t="s">
        <v>55</v>
      </c>
      <c r="G988" s="4" t="s">
        <v>56</v>
      </c>
      <c r="H988" s="6" t="s">
        <v>20</v>
      </c>
      <c r="I988" s="7">
        <v>54.999999999999993</v>
      </c>
      <c r="J988" s="8">
        <v>675</v>
      </c>
      <c r="K988" s="9">
        <v>37124.999999999993</v>
      </c>
      <c r="L988" s="9">
        <v>16706.249999999996</v>
      </c>
      <c r="M988" s="10">
        <v>0.44999999999999996</v>
      </c>
      <c r="N988" s="4" t="s">
        <v>24</v>
      </c>
      <c r="O988">
        <f t="shared" si="75"/>
        <v>2021</v>
      </c>
      <c r="P988" t="str">
        <f t="shared" si="76"/>
        <v>Apr</v>
      </c>
      <c r="Q988" t="str">
        <f t="shared" si="77"/>
        <v>Q2</v>
      </c>
      <c r="R988" t="str">
        <f t="shared" si="78"/>
        <v>Footwear</v>
      </c>
      <c r="S988" s="11">
        <f t="shared" si="79"/>
        <v>24.749999999999993</v>
      </c>
      <c r="T988" s="12"/>
    </row>
    <row r="989" spans="2:20" ht="14.25" customHeight="1" x14ac:dyDescent="0.35">
      <c r="B989" s="4" t="s">
        <v>26</v>
      </c>
      <c r="C989" s="4">
        <v>1197831</v>
      </c>
      <c r="D989" s="5">
        <v>44316</v>
      </c>
      <c r="E989" s="4" t="s">
        <v>27</v>
      </c>
      <c r="F989" s="4" t="s">
        <v>55</v>
      </c>
      <c r="G989" s="4" t="s">
        <v>56</v>
      </c>
      <c r="H989" s="6" t="s">
        <v>21</v>
      </c>
      <c r="I989" s="7">
        <v>54.999999999999993</v>
      </c>
      <c r="J989" s="8">
        <v>400</v>
      </c>
      <c r="K989" s="9">
        <v>21999.999999999996</v>
      </c>
      <c r="L989" s="9">
        <v>12099.999999999998</v>
      </c>
      <c r="M989" s="10">
        <v>0.55000000000000004</v>
      </c>
      <c r="N989" s="4" t="s">
        <v>24</v>
      </c>
      <c r="O989">
        <f t="shared" si="75"/>
        <v>2021</v>
      </c>
      <c r="P989" t="str">
        <f t="shared" si="76"/>
        <v>Apr</v>
      </c>
      <c r="Q989" t="str">
        <f t="shared" si="77"/>
        <v>Q2</v>
      </c>
      <c r="R989" t="str">
        <f t="shared" si="78"/>
        <v>Footwear</v>
      </c>
      <c r="S989" s="11">
        <f t="shared" si="79"/>
        <v>30.249999999999996</v>
      </c>
      <c r="T989" s="12"/>
    </row>
    <row r="990" spans="2:20" ht="14.25" customHeight="1" x14ac:dyDescent="0.35">
      <c r="B990" s="4" t="s">
        <v>26</v>
      </c>
      <c r="C990" s="4">
        <v>1197831</v>
      </c>
      <c r="D990" s="5">
        <v>44317</v>
      </c>
      <c r="E990" s="4" t="s">
        <v>27</v>
      </c>
      <c r="F990" s="4" t="s">
        <v>55</v>
      </c>
      <c r="G990" s="4" t="s">
        <v>56</v>
      </c>
      <c r="H990" s="6" t="s">
        <v>22</v>
      </c>
      <c r="I990" s="7">
        <v>50</v>
      </c>
      <c r="J990" s="8">
        <v>400</v>
      </c>
      <c r="K990" s="9">
        <v>20000</v>
      </c>
      <c r="L990" s="9">
        <v>7999.9999999999991</v>
      </c>
      <c r="M990" s="10">
        <v>0.39999999999999997</v>
      </c>
      <c r="N990" s="4" t="s">
        <v>24</v>
      </c>
      <c r="O990">
        <f t="shared" si="75"/>
        <v>2021</v>
      </c>
      <c r="P990" t="str">
        <f t="shared" si="76"/>
        <v>May</v>
      </c>
      <c r="Q990" t="str">
        <f t="shared" si="77"/>
        <v>Q2</v>
      </c>
      <c r="R990" t="str">
        <f t="shared" si="78"/>
        <v>Apparel</v>
      </c>
      <c r="S990" s="11">
        <f t="shared" si="79"/>
        <v>19.999999999999996</v>
      </c>
      <c r="T990" s="12"/>
    </row>
    <row r="991" spans="2:20" ht="14.25" customHeight="1" x14ac:dyDescent="0.35">
      <c r="B991" s="4" t="s">
        <v>26</v>
      </c>
      <c r="C991" s="4">
        <v>1197831</v>
      </c>
      <c r="D991" s="5">
        <v>44318</v>
      </c>
      <c r="E991" s="4" t="s">
        <v>27</v>
      </c>
      <c r="F991" s="4" t="s">
        <v>55</v>
      </c>
      <c r="G991" s="4" t="s">
        <v>56</v>
      </c>
      <c r="H991" s="6" t="s">
        <v>23</v>
      </c>
      <c r="I991" s="7">
        <v>45</v>
      </c>
      <c r="J991" s="8">
        <v>625</v>
      </c>
      <c r="K991" s="9">
        <v>28125</v>
      </c>
      <c r="L991" s="9">
        <v>16875.000000000004</v>
      </c>
      <c r="M991" s="10">
        <v>0.60000000000000009</v>
      </c>
      <c r="N991" s="4" t="s">
        <v>24</v>
      </c>
      <c r="O991">
        <f t="shared" si="75"/>
        <v>2021</v>
      </c>
      <c r="P991" t="str">
        <f t="shared" si="76"/>
        <v>May</v>
      </c>
      <c r="Q991" t="str">
        <f t="shared" si="77"/>
        <v>Q2</v>
      </c>
      <c r="R991" t="str">
        <f t="shared" si="78"/>
        <v>Apparel</v>
      </c>
      <c r="S991" s="11">
        <f t="shared" si="79"/>
        <v>27.000000000000007</v>
      </c>
      <c r="T991" s="12"/>
    </row>
    <row r="992" spans="2:20" ht="14.25" customHeight="1" x14ac:dyDescent="0.35">
      <c r="B992" s="4" t="s">
        <v>26</v>
      </c>
      <c r="C992" s="4">
        <v>1197831</v>
      </c>
      <c r="D992" s="5">
        <v>44319</v>
      </c>
      <c r="E992" s="4" t="s">
        <v>27</v>
      </c>
      <c r="F992" s="4" t="s">
        <v>55</v>
      </c>
      <c r="G992" s="4" t="s">
        <v>56</v>
      </c>
      <c r="H992" s="6" t="s">
        <v>17</v>
      </c>
      <c r="I992" s="7">
        <v>35</v>
      </c>
      <c r="J992" s="8">
        <v>575</v>
      </c>
      <c r="K992" s="9">
        <v>20125</v>
      </c>
      <c r="L992" s="9">
        <v>9056.25</v>
      </c>
      <c r="M992" s="10">
        <v>0.44999999999999996</v>
      </c>
      <c r="N992" s="4" t="s">
        <v>24</v>
      </c>
      <c r="O992">
        <f t="shared" si="75"/>
        <v>2021</v>
      </c>
      <c r="P992" t="str">
        <f t="shared" si="76"/>
        <v>May</v>
      </c>
      <c r="Q992" t="str">
        <f t="shared" si="77"/>
        <v>Q2</v>
      </c>
      <c r="R992" t="str">
        <f t="shared" si="78"/>
        <v>Footwear</v>
      </c>
      <c r="S992" s="11">
        <f t="shared" si="79"/>
        <v>15.75</v>
      </c>
      <c r="T992" s="12"/>
    </row>
    <row r="993" spans="2:20" ht="14.25" customHeight="1" x14ac:dyDescent="0.35">
      <c r="B993" s="4" t="s">
        <v>26</v>
      </c>
      <c r="C993" s="4">
        <v>1197831</v>
      </c>
      <c r="D993" s="5">
        <v>44320</v>
      </c>
      <c r="E993" s="4" t="s">
        <v>27</v>
      </c>
      <c r="F993" s="4" t="s">
        <v>55</v>
      </c>
      <c r="G993" s="4" t="s">
        <v>56</v>
      </c>
      <c r="H993" s="6" t="s">
        <v>19</v>
      </c>
      <c r="I993" s="7">
        <v>35</v>
      </c>
      <c r="J993" s="8">
        <v>575</v>
      </c>
      <c r="K993" s="9">
        <v>20125</v>
      </c>
      <c r="L993" s="9">
        <v>9056.25</v>
      </c>
      <c r="M993" s="10">
        <v>0.44999999999999996</v>
      </c>
      <c r="N993" s="4" t="s">
        <v>24</v>
      </c>
      <c r="O993">
        <f t="shared" si="75"/>
        <v>2021</v>
      </c>
      <c r="P993" t="str">
        <f t="shared" si="76"/>
        <v>May</v>
      </c>
      <c r="Q993" t="str">
        <f t="shared" si="77"/>
        <v>Q2</v>
      </c>
      <c r="R993" t="str">
        <f t="shared" si="78"/>
        <v>Footwear</v>
      </c>
      <c r="S993" s="11">
        <f t="shared" si="79"/>
        <v>15.75</v>
      </c>
      <c r="T993" s="12"/>
    </row>
    <row r="994" spans="2:20" ht="14.25" customHeight="1" x14ac:dyDescent="0.35">
      <c r="B994" s="4" t="s">
        <v>26</v>
      </c>
      <c r="C994" s="4">
        <v>1197831</v>
      </c>
      <c r="D994" s="5">
        <v>44321</v>
      </c>
      <c r="E994" s="4" t="s">
        <v>27</v>
      </c>
      <c r="F994" s="4" t="s">
        <v>55</v>
      </c>
      <c r="G994" s="4" t="s">
        <v>56</v>
      </c>
      <c r="H994" s="6" t="s">
        <v>20</v>
      </c>
      <c r="I994" s="7">
        <v>40</v>
      </c>
      <c r="J994" s="8">
        <v>525</v>
      </c>
      <c r="K994" s="9">
        <v>21000</v>
      </c>
      <c r="L994" s="9">
        <v>9449.9999999999982</v>
      </c>
      <c r="M994" s="10">
        <v>0.44999999999999996</v>
      </c>
      <c r="N994" s="4" t="s">
        <v>24</v>
      </c>
      <c r="O994">
        <f t="shared" si="75"/>
        <v>2021</v>
      </c>
      <c r="P994" t="str">
        <f t="shared" si="76"/>
        <v>May</v>
      </c>
      <c r="Q994" t="str">
        <f t="shared" si="77"/>
        <v>Q2</v>
      </c>
      <c r="R994" t="str">
        <f t="shared" si="78"/>
        <v>Footwear</v>
      </c>
      <c r="S994" s="11">
        <f t="shared" si="79"/>
        <v>17.999999999999996</v>
      </c>
      <c r="T994" s="12"/>
    </row>
    <row r="995" spans="2:20" ht="14.25" customHeight="1" x14ac:dyDescent="0.35">
      <c r="B995" s="4" t="s">
        <v>26</v>
      </c>
      <c r="C995" s="4">
        <v>1197831</v>
      </c>
      <c r="D995" s="5">
        <v>44322</v>
      </c>
      <c r="E995" s="4" t="s">
        <v>27</v>
      </c>
      <c r="F995" s="4" t="s">
        <v>55</v>
      </c>
      <c r="G995" s="4" t="s">
        <v>56</v>
      </c>
      <c r="H995" s="6" t="s">
        <v>21</v>
      </c>
      <c r="I995" s="7">
        <v>40</v>
      </c>
      <c r="J995" s="8">
        <v>375</v>
      </c>
      <c r="K995" s="9">
        <v>15000</v>
      </c>
      <c r="L995" s="9">
        <v>8250</v>
      </c>
      <c r="M995" s="10">
        <v>0.55000000000000004</v>
      </c>
      <c r="N995" s="4" t="s">
        <v>24</v>
      </c>
      <c r="O995">
        <f t="shared" si="75"/>
        <v>2021</v>
      </c>
      <c r="P995" t="str">
        <f t="shared" si="76"/>
        <v>May</v>
      </c>
      <c r="Q995" t="str">
        <f t="shared" si="77"/>
        <v>Q2</v>
      </c>
      <c r="R995" t="str">
        <f t="shared" si="78"/>
        <v>Footwear</v>
      </c>
      <c r="S995" s="11">
        <f t="shared" si="79"/>
        <v>22</v>
      </c>
      <c r="T995" s="12"/>
    </row>
    <row r="996" spans="2:20" ht="14.25" customHeight="1" x14ac:dyDescent="0.35">
      <c r="B996" s="4" t="s">
        <v>26</v>
      </c>
      <c r="C996" s="4">
        <v>1197831</v>
      </c>
      <c r="D996" s="5">
        <v>44323</v>
      </c>
      <c r="E996" s="4" t="s">
        <v>27</v>
      </c>
      <c r="F996" s="4" t="s">
        <v>55</v>
      </c>
      <c r="G996" s="4" t="s">
        <v>56</v>
      </c>
      <c r="H996" s="6" t="s">
        <v>22</v>
      </c>
      <c r="I996" s="7">
        <v>35</v>
      </c>
      <c r="J996" s="8">
        <v>350</v>
      </c>
      <c r="K996" s="9">
        <v>12250</v>
      </c>
      <c r="L996" s="9">
        <v>4900</v>
      </c>
      <c r="M996" s="10">
        <v>0.39999999999999997</v>
      </c>
      <c r="N996" s="4" t="s">
        <v>24</v>
      </c>
      <c r="O996">
        <f t="shared" si="75"/>
        <v>2021</v>
      </c>
      <c r="P996" t="str">
        <f t="shared" si="76"/>
        <v>May</v>
      </c>
      <c r="Q996" t="str">
        <f t="shared" si="77"/>
        <v>Q2</v>
      </c>
      <c r="R996" t="str">
        <f t="shared" si="78"/>
        <v>Apparel</v>
      </c>
      <c r="S996" s="11">
        <f t="shared" si="79"/>
        <v>14</v>
      </c>
      <c r="T996" s="12"/>
    </row>
    <row r="997" spans="2:20" ht="14.25" customHeight="1" x14ac:dyDescent="0.35">
      <c r="B997" s="4" t="s">
        <v>26</v>
      </c>
      <c r="C997" s="4">
        <v>1197831</v>
      </c>
      <c r="D997" s="5">
        <v>44324</v>
      </c>
      <c r="E997" s="4" t="s">
        <v>27</v>
      </c>
      <c r="F997" s="4" t="s">
        <v>55</v>
      </c>
      <c r="G997" s="4" t="s">
        <v>56</v>
      </c>
      <c r="H997" s="6" t="s">
        <v>23</v>
      </c>
      <c r="I997" s="7">
        <v>45</v>
      </c>
      <c r="J997" s="8">
        <v>525</v>
      </c>
      <c r="K997" s="9">
        <v>23625</v>
      </c>
      <c r="L997" s="9">
        <v>14175.000000000002</v>
      </c>
      <c r="M997" s="10">
        <v>0.60000000000000009</v>
      </c>
      <c r="N997" s="4" t="s">
        <v>24</v>
      </c>
      <c r="O997">
        <f t="shared" si="75"/>
        <v>2021</v>
      </c>
      <c r="P997" t="str">
        <f t="shared" si="76"/>
        <v>May</v>
      </c>
      <c r="Q997" t="str">
        <f t="shared" si="77"/>
        <v>Q2</v>
      </c>
      <c r="R997" t="str">
        <f t="shared" si="78"/>
        <v>Apparel</v>
      </c>
      <c r="S997" s="11">
        <f t="shared" si="79"/>
        <v>27.000000000000004</v>
      </c>
      <c r="T997" s="12"/>
    </row>
    <row r="998" spans="2:20" ht="14.25" customHeight="1" x14ac:dyDescent="0.35">
      <c r="B998" s="4" t="s">
        <v>26</v>
      </c>
      <c r="C998" s="4">
        <v>1197831</v>
      </c>
      <c r="D998" s="5">
        <v>44325</v>
      </c>
      <c r="E998" s="4" t="s">
        <v>27</v>
      </c>
      <c r="F998" s="4" t="s">
        <v>55</v>
      </c>
      <c r="G998" s="4" t="s">
        <v>56</v>
      </c>
      <c r="H998" s="6" t="s">
        <v>17</v>
      </c>
      <c r="I998" s="7">
        <v>30.000000000000004</v>
      </c>
      <c r="J998" s="8">
        <v>675</v>
      </c>
      <c r="K998" s="9">
        <v>20250.000000000004</v>
      </c>
      <c r="L998" s="9">
        <v>9112.5</v>
      </c>
      <c r="M998" s="10">
        <v>0.44999999999999996</v>
      </c>
      <c r="N998" s="4" t="s">
        <v>24</v>
      </c>
      <c r="O998">
        <f t="shared" si="75"/>
        <v>2021</v>
      </c>
      <c r="P998" t="str">
        <f t="shared" si="76"/>
        <v>May</v>
      </c>
      <c r="Q998" t="str">
        <f t="shared" si="77"/>
        <v>Q2</v>
      </c>
      <c r="R998" t="str">
        <f t="shared" si="78"/>
        <v>Footwear</v>
      </c>
      <c r="S998" s="11">
        <f t="shared" si="79"/>
        <v>13.5</v>
      </c>
      <c r="T998" s="12"/>
    </row>
    <row r="999" spans="2:20" ht="14.25" customHeight="1" x14ac:dyDescent="0.35">
      <c r="B999" s="4" t="s">
        <v>26</v>
      </c>
      <c r="C999" s="4">
        <v>1197831</v>
      </c>
      <c r="D999" s="5">
        <v>44326</v>
      </c>
      <c r="E999" s="4" t="s">
        <v>27</v>
      </c>
      <c r="F999" s="4" t="s">
        <v>55</v>
      </c>
      <c r="G999" s="4" t="s">
        <v>56</v>
      </c>
      <c r="H999" s="6" t="s">
        <v>19</v>
      </c>
      <c r="I999" s="7">
        <v>30.000000000000004</v>
      </c>
      <c r="J999" s="8">
        <v>675</v>
      </c>
      <c r="K999" s="9">
        <v>20250.000000000004</v>
      </c>
      <c r="L999" s="9">
        <v>9112.5</v>
      </c>
      <c r="M999" s="10">
        <v>0.44999999999999996</v>
      </c>
      <c r="N999" s="4" t="s">
        <v>24</v>
      </c>
      <c r="O999">
        <f t="shared" si="75"/>
        <v>2021</v>
      </c>
      <c r="P999" t="str">
        <f t="shared" si="76"/>
        <v>May</v>
      </c>
      <c r="Q999" t="str">
        <f t="shared" si="77"/>
        <v>Q2</v>
      </c>
      <c r="R999" t="str">
        <f t="shared" si="78"/>
        <v>Footwear</v>
      </c>
      <c r="S999" s="11">
        <f t="shared" si="79"/>
        <v>13.5</v>
      </c>
      <c r="T999" s="12"/>
    </row>
    <row r="1000" spans="2:20" ht="14.25" customHeight="1" x14ac:dyDescent="0.35">
      <c r="B1000" s="4" t="s">
        <v>26</v>
      </c>
      <c r="C1000" s="4">
        <v>1197831</v>
      </c>
      <c r="D1000" s="5">
        <v>44327</v>
      </c>
      <c r="E1000" s="4" t="s">
        <v>27</v>
      </c>
      <c r="F1000" s="4" t="s">
        <v>55</v>
      </c>
      <c r="G1000" s="4" t="s">
        <v>56</v>
      </c>
      <c r="H1000" s="6" t="s">
        <v>20</v>
      </c>
      <c r="I1000" s="7">
        <v>55.000000000000007</v>
      </c>
      <c r="J1000" s="8">
        <v>600</v>
      </c>
      <c r="K1000" s="9">
        <v>33000.000000000007</v>
      </c>
      <c r="L1000" s="9">
        <v>14850.000000000002</v>
      </c>
      <c r="M1000" s="10">
        <v>0.44999999999999996</v>
      </c>
      <c r="N1000" s="4" t="s">
        <v>24</v>
      </c>
      <c r="O1000">
        <f t="shared" si="75"/>
        <v>2021</v>
      </c>
      <c r="P1000" t="str">
        <f t="shared" si="76"/>
        <v>May</v>
      </c>
      <c r="Q1000" t="str">
        <f t="shared" si="77"/>
        <v>Q2</v>
      </c>
      <c r="R1000" t="str">
        <f t="shared" si="78"/>
        <v>Footwear</v>
      </c>
      <c r="S1000" s="11">
        <f t="shared" si="79"/>
        <v>24.750000000000004</v>
      </c>
      <c r="T1000" s="12"/>
    </row>
    <row r="1001" spans="2:20" ht="14.25" customHeight="1" x14ac:dyDescent="0.35">
      <c r="B1001" s="4" t="s">
        <v>26</v>
      </c>
      <c r="C1001" s="4">
        <v>1197831</v>
      </c>
      <c r="D1001" s="5">
        <v>44328</v>
      </c>
      <c r="E1001" s="4" t="s">
        <v>27</v>
      </c>
      <c r="F1001" s="4" t="s">
        <v>55</v>
      </c>
      <c r="G1001" s="4" t="s">
        <v>56</v>
      </c>
      <c r="H1001" s="6" t="s">
        <v>21</v>
      </c>
      <c r="I1001" s="7">
        <v>55.000000000000007</v>
      </c>
      <c r="J1001" s="8">
        <v>475</v>
      </c>
      <c r="K1001" s="9">
        <v>26125.000000000004</v>
      </c>
      <c r="L1001" s="9">
        <v>14368.750000000004</v>
      </c>
      <c r="M1001" s="10">
        <v>0.55000000000000004</v>
      </c>
      <c r="N1001" s="4" t="s">
        <v>24</v>
      </c>
      <c r="O1001">
        <f t="shared" si="75"/>
        <v>2021</v>
      </c>
      <c r="P1001" t="str">
        <f t="shared" si="76"/>
        <v>May</v>
      </c>
      <c r="Q1001" t="str">
        <f t="shared" si="77"/>
        <v>Q2</v>
      </c>
      <c r="R1001" t="str">
        <f t="shared" si="78"/>
        <v>Footwear</v>
      </c>
      <c r="S1001" s="11">
        <f t="shared" si="79"/>
        <v>30.250000000000007</v>
      </c>
      <c r="T1001" s="12"/>
    </row>
    <row r="1002" spans="2:20" ht="14.25" customHeight="1" x14ac:dyDescent="0.35">
      <c r="B1002" s="4" t="s">
        <v>26</v>
      </c>
      <c r="C1002" s="4">
        <v>1197831</v>
      </c>
      <c r="D1002" s="5">
        <v>44329</v>
      </c>
      <c r="E1002" s="4" t="s">
        <v>27</v>
      </c>
      <c r="F1002" s="4" t="s">
        <v>55</v>
      </c>
      <c r="G1002" s="4" t="s">
        <v>56</v>
      </c>
      <c r="H1002" s="6" t="s">
        <v>22</v>
      </c>
      <c r="I1002" s="7">
        <v>54.999999999999993</v>
      </c>
      <c r="J1002" s="8">
        <v>450</v>
      </c>
      <c r="K1002" s="9">
        <v>24749.999999999996</v>
      </c>
      <c r="L1002" s="9">
        <v>9899.9999999999982</v>
      </c>
      <c r="M1002" s="10">
        <v>0.39999999999999997</v>
      </c>
      <c r="N1002" s="4" t="s">
        <v>24</v>
      </c>
      <c r="O1002">
        <f t="shared" si="75"/>
        <v>2021</v>
      </c>
      <c r="P1002" t="str">
        <f t="shared" si="76"/>
        <v>May</v>
      </c>
      <c r="Q1002" t="str">
        <f t="shared" si="77"/>
        <v>Q2</v>
      </c>
      <c r="R1002" t="str">
        <f t="shared" si="78"/>
        <v>Apparel</v>
      </c>
      <c r="S1002" s="11">
        <f t="shared" si="79"/>
        <v>21.999999999999996</v>
      </c>
      <c r="T1002" s="12"/>
    </row>
    <row r="1003" spans="2:20" ht="14.25" customHeight="1" x14ac:dyDescent="0.35">
      <c r="B1003" s="4" t="s">
        <v>26</v>
      </c>
      <c r="C1003" s="4">
        <v>1197831</v>
      </c>
      <c r="D1003" s="5">
        <v>44330</v>
      </c>
      <c r="E1003" s="4" t="s">
        <v>27</v>
      </c>
      <c r="F1003" s="4" t="s">
        <v>55</v>
      </c>
      <c r="G1003" s="4" t="s">
        <v>56</v>
      </c>
      <c r="H1003" s="6" t="s">
        <v>23</v>
      </c>
      <c r="I1003" s="7">
        <v>65</v>
      </c>
      <c r="J1003" s="8">
        <v>650</v>
      </c>
      <c r="K1003" s="9">
        <v>42250</v>
      </c>
      <c r="L1003" s="9">
        <v>25350.000000000004</v>
      </c>
      <c r="M1003" s="10">
        <v>0.60000000000000009</v>
      </c>
      <c r="N1003" s="4" t="s">
        <v>24</v>
      </c>
      <c r="O1003">
        <f t="shared" si="75"/>
        <v>2021</v>
      </c>
      <c r="P1003" t="str">
        <f t="shared" si="76"/>
        <v>May</v>
      </c>
      <c r="Q1003" t="str">
        <f t="shared" si="77"/>
        <v>Q2</v>
      </c>
      <c r="R1003" t="str">
        <f t="shared" si="78"/>
        <v>Apparel</v>
      </c>
      <c r="S1003" s="11">
        <f t="shared" si="79"/>
        <v>39.000000000000007</v>
      </c>
      <c r="T1003" s="12"/>
    </row>
    <row r="1004" spans="2:20" ht="14.25" customHeight="1" x14ac:dyDescent="0.35">
      <c r="B1004" s="4" t="s">
        <v>26</v>
      </c>
      <c r="C1004" s="4">
        <v>1197831</v>
      </c>
      <c r="D1004" s="5">
        <v>44331</v>
      </c>
      <c r="E1004" s="4" t="s">
        <v>27</v>
      </c>
      <c r="F1004" s="4" t="s">
        <v>55</v>
      </c>
      <c r="G1004" s="4" t="s">
        <v>56</v>
      </c>
      <c r="H1004" s="6" t="s">
        <v>17</v>
      </c>
      <c r="I1004" s="7">
        <v>54.999999999999993</v>
      </c>
      <c r="J1004" s="8">
        <v>800</v>
      </c>
      <c r="K1004" s="9">
        <v>43999.999999999993</v>
      </c>
      <c r="L1004" s="9">
        <v>19799.999999999996</v>
      </c>
      <c r="M1004" s="10">
        <v>0.44999999999999996</v>
      </c>
      <c r="N1004" s="4" t="s">
        <v>24</v>
      </c>
      <c r="O1004">
        <f t="shared" si="75"/>
        <v>2021</v>
      </c>
      <c r="P1004" t="str">
        <f t="shared" si="76"/>
        <v>May</v>
      </c>
      <c r="Q1004" t="str">
        <f t="shared" si="77"/>
        <v>Q2</v>
      </c>
      <c r="R1004" t="str">
        <f t="shared" si="78"/>
        <v>Footwear</v>
      </c>
      <c r="S1004" s="11">
        <f t="shared" si="79"/>
        <v>24.749999999999996</v>
      </c>
      <c r="T1004" s="12"/>
    </row>
    <row r="1005" spans="2:20" ht="14.25" customHeight="1" x14ac:dyDescent="0.35">
      <c r="B1005" s="4" t="s">
        <v>26</v>
      </c>
      <c r="C1005" s="4">
        <v>1197831</v>
      </c>
      <c r="D1005" s="5">
        <v>44332</v>
      </c>
      <c r="E1005" s="4" t="s">
        <v>27</v>
      </c>
      <c r="F1005" s="4" t="s">
        <v>55</v>
      </c>
      <c r="G1005" s="4" t="s">
        <v>56</v>
      </c>
      <c r="H1005" s="6" t="s">
        <v>19</v>
      </c>
      <c r="I1005" s="7">
        <v>54.999999999999993</v>
      </c>
      <c r="J1005" s="8">
        <v>800</v>
      </c>
      <c r="K1005" s="9">
        <v>43999.999999999993</v>
      </c>
      <c r="L1005" s="9">
        <v>19799.999999999996</v>
      </c>
      <c r="M1005" s="10">
        <v>0.44999999999999996</v>
      </c>
      <c r="N1005" s="4" t="s">
        <v>24</v>
      </c>
      <c r="O1005">
        <f t="shared" si="75"/>
        <v>2021</v>
      </c>
      <c r="P1005" t="str">
        <f t="shared" si="76"/>
        <v>May</v>
      </c>
      <c r="Q1005" t="str">
        <f t="shared" si="77"/>
        <v>Q2</v>
      </c>
      <c r="R1005" t="str">
        <f t="shared" si="78"/>
        <v>Footwear</v>
      </c>
      <c r="S1005" s="11">
        <f t="shared" si="79"/>
        <v>24.749999999999996</v>
      </c>
      <c r="T1005" s="12"/>
    </row>
    <row r="1006" spans="2:20" ht="14.25" customHeight="1" x14ac:dyDescent="0.35">
      <c r="B1006" s="4" t="s">
        <v>26</v>
      </c>
      <c r="C1006" s="4">
        <v>1197831</v>
      </c>
      <c r="D1006" s="5">
        <v>44333</v>
      </c>
      <c r="E1006" s="4" t="s">
        <v>27</v>
      </c>
      <c r="F1006" s="4" t="s">
        <v>55</v>
      </c>
      <c r="G1006" s="4" t="s">
        <v>56</v>
      </c>
      <c r="H1006" s="6" t="s">
        <v>20</v>
      </c>
      <c r="I1006" s="7">
        <v>60</v>
      </c>
      <c r="J1006" s="8">
        <v>700</v>
      </c>
      <c r="K1006" s="9">
        <v>42000</v>
      </c>
      <c r="L1006" s="9">
        <v>18899.999999999996</v>
      </c>
      <c r="M1006" s="10">
        <v>0.44999999999999996</v>
      </c>
      <c r="N1006" s="4" t="s">
        <v>24</v>
      </c>
      <c r="O1006">
        <f t="shared" si="75"/>
        <v>2021</v>
      </c>
      <c r="P1006" t="str">
        <f t="shared" si="76"/>
        <v>May</v>
      </c>
      <c r="Q1006" t="str">
        <f t="shared" si="77"/>
        <v>Q2</v>
      </c>
      <c r="R1006" t="str">
        <f t="shared" si="78"/>
        <v>Footwear</v>
      </c>
      <c r="S1006" s="11">
        <f t="shared" si="79"/>
        <v>26.999999999999996</v>
      </c>
      <c r="T1006" s="12"/>
    </row>
    <row r="1007" spans="2:20" ht="14.25" customHeight="1" x14ac:dyDescent="0.35">
      <c r="B1007" s="4" t="s">
        <v>26</v>
      </c>
      <c r="C1007" s="4">
        <v>1197831</v>
      </c>
      <c r="D1007" s="5">
        <v>44334</v>
      </c>
      <c r="E1007" s="4" t="s">
        <v>27</v>
      </c>
      <c r="F1007" s="4" t="s">
        <v>55</v>
      </c>
      <c r="G1007" s="4" t="s">
        <v>56</v>
      </c>
      <c r="H1007" s="6" t="s">
        <v>21</v>
      </c>
      <c r="I1007" s="7">
        <v>60</v>
      </c>
      <c r="J1007" s="8">
        <v>550</v>
      </c>
      <c r="K1007" s="9">
        <v>33000</v>
      </c>
      <c r="L1007" s="9">
        <v>18150</v>
      </c>
      <c r="M1007" s="10">
        <v>0.55000000000000004</v>
      </c>
      <c r="N1007" s="4" t="s">
        <v>24</v>
      </c>
      <c r="O1007">
        <f t="shared" si="75"/>
        <v>2021</v>
      </c>
      <c r="P1007" t="str">
        <f t="shared" si="76"/>
        <v>May</v>
      </c>
      <c r="Q1007" t="str">
        <f t="shared" si="77"/>
        <v>Q2</v>
      </c>
      <c r="R1007" t="str">
        <f t="shared" si="78"/>
        <v>Footwear</v>
      </c>
      <c r="S1007" s="11">
        <f t="shared" si="79"/>
        <v>33</v>
      </c>
      <c r="T1007" s="12"/>
    </row>
    <row r="1008" spans="2:20" ht="14.25" customHeight="1" x14ac:dyDescent="0.35">
      <c r="B1008" s="4" t="s">
        <v>26</v>
      </c>
      <c r="C1008" s="4">
        <v>1197831</v>
      </c>
      <c r="D1008" s="5">
        <v>44335</v>
      </c>
      <c r="E1008" s="4" t="s">
        <v>27</v>
      </c>
      <c r="F1008" s="4" t="s">
        <v>55</v>
      </c>
      <c r="G1008" s="4" t="s">
        <v>56</v>
      </c>
      <c r="H1008" s="6" t="s">
        <v>22</v>
      </c>
      <c r="I1008" s="7">
        <v>54.999999999999993</v>
      </c>
      <c r="J1008" s="8">
        <v>500</v>
      </c>
      <c r="K1008" s="9">
        <v>27499.999999999996</v>
      </c>
      <c r="L1008" s="9">
        <v>10999.999999999998</v>
      </c>
      <c r="M1008" s="10">
        <v>0.39999999999999997</v>
      </c>
      <c r="N1008" s="4" t="s">
        <v>24</v>
      </c>
      <c r="O1008">
        <f t="shared" si="75"/>
        <v>2021</v>
      </c>
      <c r="P1008" t="str">
        <f t="shared" si="76"/>
        <v>May</v>
      </c>
      <c r="Q1008" t="str">
        <f t="shared" si="77"/>
        <v>Q2</v>
      </c>
      <c r="R1008" t="str">
        <f t="shared" si="78"/>
        <v>Apparel</v>
      </c>
      <c r="S1008" s="11">
        <f t="shared" si="79"/>
        <v>21.999999999999996</v>
      </c>
      <c r="T1008" s="12"/>
    </row>
    <row r="1009" spans="2:20" ht="14.25" customHeight="1" x14ac:dyDescent="0.35">
      <c r="B1009" s="4" t="s">
        <v>26</v>
      </c>
      <c r="C1009" s="4">
        <v>1197831</v>
      </c>
      <c r="D1009" s="5">
        <v>44336</v>
      </c>
      <c r="E1009" s="4" t="s">
        <v>27</v>
      </c>
      <c r="F1009" s="4" t="s">
        <v>55</v>
      </c>
      <c r="G1009" s="4" t="s">
        <v>56</v>
      </c>
      <c r="H1009" s="6" t="s">
        <v>23</v>
      </c>
      <c r="I1009" s="7">
        <v>65</v>
      </c>
      <c r="J1009" s="8">
        <v>750</v>
      </c>
      <c r="K1009" s="9">
        <v>48750</v>
      </c>
      <c r="L1009" s="9">
        <v>29250.000000000004</v>
      </c>
      <c r="M1009" s="10">
        <v>0.60000000000000009</v>
      </c>
      <c r="N1009" s="4" t="s">
        <v>24</v>
      </c>
      <c r="O1009">
        <f t="shared" si="75"/>
        <v>2021</v>
      </c>
      <c r="P1009" t="str">
        <f t="shared" si="76"/>
        <v>May</v>
      </c>
      <c r="Q1009" t="str">
        <f t="shared" si="77"/>
        <v>Q2</v>
      </c>
      <c r="R1009" t="str">
        <f t="shared" si="78"/>
        <v>Apparel</v>
      </c>
      <c r="S1009" s="11">
        <f t="shared" si="79"/>
        <v>39.000000000000007</v>
      </c>
      <c r="T1009" s="12"/>
    </row>
    <row r="1010" spans="2:20" ht="14.25" customHeight="1" x14ac:dyDescent="0.35">
      <c r="B1010" s="4" t="s">
        <v>14</v>
      </c>
      <c r="C1010" s="4">
        <v>1185732</v>
      </c>
      <c r="D1010" s="5">
        <v>44337</v>
      </c>
      <c r="E1010" s="4" t="s">
        <v>27</v>
      </c>
      <c r="F1010" s="4" t="s">
        <v>55</v>
      </c>
      <c r="G1010" s="4" t="s">
        <v>56</v>
      </c>
      <c r="H1010" s="6" t="s">
        <v>17</v>
      </c>
      <c r="I1010" s="7">
        <v>35</v>
      </c>
      <c r="J1010" s="8">
        <v>425</v>
      </c>
      <c r="K1010" s="9">
        <v>14875</v>
      </c>
      <c r="L1010" s="9">
        <v>5950</v>
      </c>
      <c r="M1010" s="10">
        <v>0.4</v>
      </c>
      <c r="N1010" s="4" t="s">
        <v>24</v>
      </c>
      <c r="O1010">
        <f t="shared" si="75"/>
        <v>2021</v>
      </c>
      <c r="P1010" t="str">
        <f t="shared" si="76"/>
        <v>May</v>
      </c>
      <c r="Q1010" t="str">
        <f t="shared" si="77"/>
        <v>Q2</v>
      </c>
      <c r="R1010" t="str">
        <f t="shared" si="78"/>
        <v>Footwear</v>
      </c>
      <c r="S1010" s="11">
        <f t="shared" si="79"/>
        <v>14</v>
      </c>
      <c r="T1010" s="12"/>
    </row>
    <row r="1011" spans="2:20" ht="14.25" customHeight="1" x14ac:dyDescent="0.35">
      <c r="B1011" s="4" t="s">
        <v>14</v>
      </c>
      <c r="C1011" s="4">
        <v>1185732</v>
      </c>
      <c r="D1011" s="5">
        <v>44338</v>
      </c>
      <c r="E1011" s="4" t="s">
        <v>27</v>
      </c>
      <c r="F1011" s="4" t="s">
        <v>55</v>
      </c>
      <c r="G1011" s="4" t="s">
        <v>56</v>
      </c>
      <c r="H1011" s="6" t="s">
        <v>19</v>
      </c>
      <c r="I1011" s="7">
        <v>35</v>
      </c>
      <c r="J1011" s="8">
        <v>225</v>
      </c>
      <c r="K1011" s="9">
        <v>7875</v>
      </c>
      <c r="L1011" s="9">
        <v>2756.25</v>
      </c>
      <c r="M1011" s="10">
        <v>0.35</v>
      </c>
      <c r="N1011" s="4" t="s">
        <v>24</v>
      </c>
      <c r="O1011">
        <f t="shared" si="75"/>
        <v>2021</v>
      </c>
      <c r="P1011" t="str">
        <f t="shared" si="76"/>
        <v>May</v>
      </c>
      <c r="Q1011" t="str">
        <f t="shared" si="77"/>
        <v>Q2</v>
      </c>
      <c r="R1011" t="str">
        <f t="shared" si="78"/>
        <v>Footwear</v>
      </c>
      <c r="S1011" s="11">
        <f t="shared" si="79"/>
        <v>12.25</v>
      </c>
      <c r="T1011" s="12"/>
    </row>
    <row r="1012" spans="2:20" ht="14.25" customHeight="1" x14ac:dyDescent="0.35">
      <c r="B1012" s="4" t="s">
        <v>14</v>
      </c>
      <c r="C1012" s="4">
        <v>1185732</v>
      </c>
      <c r="D1012" s="5">
        <v>44339</v>
      </c>
      <c r="E1012" s="4" t="s">
        <v>27</v>
      </c>
      <c r="F1012" s="4" t="s">
        <v>55</v>
      </c>
      <c r="G1012" s="4" t="s">
        <v>56</v>
      </c>
      <c r="H1012" s="6" t="s">
        <v>20</v>
      </c>
      <c r="I1012" s="7">
        <v>25</v>
      </c>
      <c r="J1012" s="8">
        <v>225</v>
      </c>
      <c r="K1012" s="9">
        <v>5625</v>
      </c>
      <c r="L1012" s="9">
        <v>1968.7499999999998</v>
      </c>
      <c r="M1012" s="10">
        <v>0.35</v>
      </c>
      <c r="N1012" s="4" t="s">
        <v>24</v>
      </c>
      <c r="O1012">
        <f t="shared" si="75"/>
        <v>2021</v>
      </c>
      <c r="P1012" t="str">
        <f t="shared" si="76"/>
        <v>May</v>
      </c>
      <c r="Q1012" t="str">
        <f t="shared" si="77"/>
        <v>Q2</v>
      </c>
      <c r="R1012" t="str">
        <f t="shared" si="78"/>
        <v>Footwear</v>
      </c>
      <c r="S1012" s="11">
        <f t="shared" si="79"/>
        <v>8.7499999999999982</v>
      </c>
      <c r="T1012" s="12"/>
    </row>
    <row r="1013" spans="2:20" ht="14.25" customHeight="1" x14ac:dyDescent="0.35">
      <c r="B1013" s="4" t="s">
        <v>14</v>
      </c>
      <c r="C1013" s="4">
        <v>1185732</v>
      </c>
      <c r="D1013" s="5">
        <v>44340</v>
      </c>
      <c r="E1013" s="4" t="s">
        <v>27</v>
      </c>
      <c r="F1013" s="4" t="s">
        <v>55</v>
      </c>
      <c r="G1013" s="4" t="s">
        <v>56</v>
      </c>
      <c r="H1013" s="6" t="s">
        <v>21</v>
      </c>
      <c r="I1013" s="7">
        <v>30.000000000000004</v>
      </c>
      <c r="J1013" s="8">
        <v>75</v>
      </c>
      <c r="K1013" s="9">
        <v>2250.0000000000005</v>
      </c>
      <c r="L1013" s="9">
        <v>900.00000000000023</v>
      </c>
      <c r="M1013" s="10">
        <v>0.4</v>
      </c>
      <c r="N1013" s="4" t="s">
        <v>24</v>
      </c>
      <c r="O1013">
        <f t="shared" si="75"/>
        <v>2021</v>
      </c>
      <c r="P1013" t="str">
        <f t="shared" si="76"/>
        <v>May</v>
      </c>
      <c r="Q1013" t="str">
        <f t="shared" si="77"/>
        <v>Q2</v>
      </c>
      <c r="R1013" t="str">
        <f t="shared" si="78"/>
        <v>Footwear</v>
      </c>
      <c r="S1013" s="11">
        <f t="shared" si="79"/>
        <v>12.000000000000004</v>
      </c>
      <c r="T1013" s="12"/>
    </row>
    <row r="1014" spans="2:20" ht="14.25" customHeight="1" x14ac:dyDescent="0.35">
      <c r="B1014" s="4" t="s">
        <v>14</v>
      </c>
      <c r="C1014" s="4">
        <v>1185732</v>
      </c>
      <c r="D1014" s="5">
        <v>44341</v>
      </c>
      <c r="E1014" s="4" t="s">
        <v>36</v>
      </c>
      <c r="F1014" s="4" t="s">
        <v>57</v>
      </c>
      <c r="G1014" s="4" t="s">
        <v>58</v>
      </c>
      <c r="H1014" s="6" t="s">
        <v>22</v>
      </c>
      <c r="I1014" s="7">
        <v>44.999999999999993</v>
      </c>
      <c r="J1014" s="8">
        <v>125</v>
      </c>
      <c r="K1014" s="9">
        <v>5624.9999999999991</v>
      </c>
      <c r="L1014" s="9">
        <v>1968.7499999999995</v>
      </c>
      <c r="M1014" s="10">
        <v>0.35</v>
      </c>
      <c r="N1014" s="4" t="s">
        <v>24</v>
      </c>
      <c r="O1014">
        <f t="shared" si="75"/>
        <v>2021</v>
      </c>
      <c r="P1014" t="str">
        <f t="shared" si="76"/>
        <v>May</v>
      </c>
      <c r="Q1014" t="str">
        <f t="shared" si="77"/>
        <v>Q2</v>
      </c>
      <c r="R1014" t="str">
        <f t="shared" si="78"/>
        <v>Apparel</v>
      </c>
      <c r="S1014" s="11">
        <f t="shared" si="79"/>
        <v>15.749999999999996</v>
      </c>
      <c r="T1014" s="12"/>
    </row>
    <row r="1015" spans="2:20" ht="14.25" customHeight="1" x14ac:dyDescent="0.35">
      <c r="B1015" s="4" t="s">
        <v>14</v>
      </c>
      <c r="C1015" s="4">
        <v>1185732</v>
      </c>
      <c r="D1015" s="5">
        <v>44342</v>
      </c>
      <c r="E1015" s="4" t="s">
        <v>36</v>
      </c>
      <c r="F1015" s="4" t="s">
        <v>57</v>
      </c>
      <c r="G1015" s="4" t="s">
        <v>58</v>
      </c>
      <c r="H1015" s="6" t="s">
        <v>23</v>
      </c>
      <c r="I1015" s="7">
        <v>35</v>
      </c>
      <c r="J1015" s="8">
        <v>225</v>
      </c>
      <c r="K1015" s="9">
        <v>7875</v>
      </c>
      <c r="L1015" s="9">
        <v>3937.5</v>
      </c>
      <c r="M1015" s="10">
        <v>0.5</v>
      </c>
      <c r="N1015" s="4" t="s">
        <v>24</v>
      </c>
      <c r="O1015">
        <f t="shared" si="75"/>
        <v>2021</v>
      </c>
      <c r="P1015" t="str">
        <f t="shared" si="76"/>
        <v>May</v>
      </c>
      <c r="Q1015" t="str">
        <f t="shared" si="77"/>
        <v>Q2</v>
      </c>
      <c r="R1015" t="str">
        <f t="shared" si="78"/>
        <v>Apparel</v>
      </c>
      <c r="S1015" s="11">
        <f t="shared" si="79"/>
        <v>17.5</v>
      </c>
      <c r="T1015" s="12"/>
    </row>
    <row r="1016" spans="2:20" ht="14.25" customHeight="1" x14ac:dyDescent="0.35">
      <c r="B1016" s="4" t="s">
        <v>14</v>
      </c>
      <c r="C1016" s="4">
        <v>1185732</v>
      </c>
      <c r="D1016" s="5">
        <v>44343</v>
      </c>
      <c r="E1016" s="4" t="s">
        <v>36</v>
      </c>
      <c r="F1016" s="4" t="s">
        <v>57</v>
      </c>
      <c r="G1016" s="4" t="s">
        <v>58</v>
      </c>
      <c r="H1016" s="6" t="s">
        <v>17</v>
      </c>
      <c r="I1016" s="7">
        <v>35</v>
      </c>
      <c r="J1016" s="8">
        <v>475</v>
      </c>
      <c r="K1016" s="9">
        <v>16625</v>
      </c>
      <c r="L1016" s="9">
        <v>6650</v>
      </c>
      <c r="M1016" s="10">
        <v>0.4</v>
      </c>
      <c r="N1016" s="4" t="s">
        <v>24</v>
      </c>
      <c r="O1016">
        <f t="shared" si="75"/>
        <v>2021</v>
      </c>
      <c r="P1016" t="str">
        <f t="shared" si="76"/>
        <v>May</v>
      </c>
      <c r="Q1016" t="str">
        <f t="shared" si="77"/>
        <v>Q2</v>
      </c>
      <c r="R1016" t="str">
        <f t="shared" si="78"/>
        <v>Footwear</v>
      </c>
      <c r="S1016" s="11">
        <f t="shared" si="79"/>
        <v>14</v>
      </c>
      <c r="T1016" s="12"/>
    </row>
    <row r="1017" spans="2:20" ht="14.25" customHeight="1" x14ac:dyDescent="0.35">
      <c r="B1017" s="4" t="s">
        <v>14</v>
      </c>
      <c r="C1017" s="4">
        <v>1185732</v>
      </c>
      <c r="D1017" s="5">
        <v>44344</v>
      </c>
      <c r="E1017" s="4" t="s">
        <v>36</v>
      </c>
      <c r="F1017" s="4" t="s">
        <v>57</v>
      </c>
      <c r="G1017" s="4" t="s">
        <v>58</v>
      </c>
      <c r="H1017" s="6" t="s">
        <v>19</v>
      </c>
      <c r="I1017" s="7">
        <v>35</v>
      </c>
      <c r="J1017" s="8">
        <v>125</v>
      </c>
      <c r="K1017" s="9">
        <v>4375</v>
      </c>
      <c r="L1017" s="9">
        <v>1531.25</v>
      </c>
      <c r="M1017" s="10">
        <v>0.35</v>
      </c>
      <c r="N1017" s="4" t="s">
        <v>24</v>
      </c>
      <c r="O1017">
        <f t="shared" si="75"/>
        <v>2021</v>
      </c>
      <c r="P1017" t="str">
        <f t="shared" si="76"/>
        <v>May</v>
      </c>
      <c r="Q1017" t="str">
        <f t="shared" si="77"/>
        <v>Q2</v>
      </c>
      <c r="R1017" t="str">
        <f t="shared" si="78"/>
        <v>Footwear</v>
      </c>
      <c r="S1017" s="11">
        <f t="shared" si="79"/>
        <v>12.25</v>
      </c>
      <c r="T1017" s="12"/>
    </row>
    <row r="1018" spans="2:20" ht="14.25" customHeight="1" x14ac:dyDescent="0.35">
      <c r="B1018" s="4" t="s">
        <v>14</v>
      </c>
      <c r="C1018" s="4">
        <v>1185732</v>
      </c>
      <c r="D1018" s="5">
        <v>44345</v>
      </c>
      <c r="E1018" s="4" t="s">
        <v>36</v>
      </c>
      <c r="F1018" s="4" t="s">
        <v>57</v>
      </c>
      <c r="G1018" s="4" t="s">
        <v>58</v>
      </c>
      <c r="H1018" s="6" t="s">
        <v>20</v>
      </c>
      <c r="I1018" s="7">
        <v>25</v>
      </c>
      <c r="J1018" s="8">
        <v>175</v>
      </c>
      <c r="K1018" s="9">
        <v>4375</v>
      </c>
      <c r="L1018" s="9">
        <v>1531.25</v>
      </c>
      <c r="M1018" s="10">
        <v>0.35</v>
      </c>
      <c r="N1018" s="4" t="s">
        <v>24</v>
      </c>
      <c r="O1018">
        <f t="shared" si="75"/>
        <v>2021</v>
      </c>
      <c r="P1018" t="str">
        <f t="shared" si="76"/>
        <v>May</v>
      </c>
      <c r="Q1018" t="str">
        <f t="shared" si="77"/>
        <v>Q2</v>
      </c>
      <c r="R1018" t="str">
        <f t="shared" si="78"/>
        <v>Footwear</v>
      </c>
      <c r="S1018" s="11">
        <f t="shared" si="79"/>
        <v>8.75</v>
      </c>
      <c r="T1018" s="12"/>
    </row>
    <row r="1019" spans="2:20"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600.00000000000011</v>
      </c>
      <c r="M1019" s="10">
        <v>0.4</v>
      </c>
      <c r="N1019" s="4" t="s">
        <v>24</v>
      </c>
      <c r="O1019">
        <f t="shared" si="75"/>
        <v>2021</v>
      </c>
      <c r="P1019" t="str">
        <f t="shared" si="76"/>
        <v>May</v>
      </c>
      <c r="Q1019" t="str">
        <f t="shared" si="77"/>
        <v>Q2</v>
      </c>
      <c r="R1019" t="str">
        <f t="shared" si="78"/>
        <v>Footwear</v>
      </c>
      <c r="S1019" s="11">
        <f t="shared" si="79"/>
        <v>12.000000000000002</v>
      </c>
      <c r="T1019" s="12"/>
    </row>
    <row r="1020" spans="2:20" ht="14.25" customHeight="1" x14ac:dyDescent="0.35">
      <c r="B1020" s="4" t="s">
        <v>14</v>
      </c>
      <c r="C1020" s="4">
        <v>1185732</v>
      </c>
      <c r="D1020" s="5">
        <v>44347</v>
      </c>
      <c r="E1020" s="4" t="s">
        <v>36</v>
      </c>
      <c r="F1020" s="4" t="s">
        <v>57</v>
      </c>
      <c r="G1020" s="4" t="s">
        <v>58</v>
      </c>
      <c r="H1020" s="6" t="s">
        <v>22</v>
      </c>
      <c r="I1020" s="7">
        <v>44.999999999999993</v>
      </c>
      <c r="J1020" s="8">
        <v>125</v>
      </c>
      <c r="K1020" s="9">
        <v>5624.9999999999991</v>
      </c>
      <c r="L1020" s="9">
        <v>1968.7499999999995</v>
      </c>
      <c r="M1020" s="10">
        <v>0.35</v>
      </c>
      <c r="N1020" s="4" t="s">
        <v>24</v>
      </c>
      <c r="O1020">
        <f t="shared" si="75"/>
        <v>2021</v>
      </c>
      <c r="P1020" t="str">
        <f t="shared" si="76"/>
        <v>May</v>
      </c>
      <c r="Q1020" t="str">
        <f t="shared" si="77"/>
        <v>Q2</v>
      </c>
      <c r="R1020" t="str">
        <f t="shared" si="78"/>
        <v>Apparel</v>
      </c>
      <c r="S1020" s="11">
        <f t="shared" si="79"/>
        <v>15.749999999999996</v>
      </c>
      <c r="T1020" s="12"/>
    </row>
    <row r="1021" spans="2:20" ht="14.25" customHeight="1" x14ac:dyDescent="0.35">
      <c r="B1021" s="4" t="s">
        <v>14</v>
      </c>
      <c r="C1021" s="4">
        <v>1185732</v>
      </c>
      <c r="D1021" s="5">
        <v>44348</v>
      </c>
      <c r="E1021" s="4" t="s">
        <v>36</v>
      </c>
      <c r="F1021" s="4" t="s">
        <v>57</v>
      </c>
      <c r="G1021" s="4" t="s">
        <v>58</v>
      </c>
      <c r="H1021" s="6" t="s">
        <v>23</v>
      </c>
      <c r="I1021" s="7">
        <v>35</v>
      </c>
      <c r="J1021" s="8">
        <v>200</v>
      </c>
      <c r="K1021" s="9">
        <v>7000</v>
      </c>
      <c r="L1021" s="9">
        <v>3500</v>
      </c>
      <c r="M1021" s="10">
        <v>0.5</v>
      </c>
      <c r="N1021" s="4" t="s">
        <v>24</v>
      </c>
      <c r="O1021">
        <f t="shared" si="75"/>
        <v>2021</v>
      </c>
      <c r="P1021" t="str">
        <f t="shared" si="76"/>
        <v>Jun</v>
      </c>
      <c r="Q1021" t="str">
        <f t="shared" si="77"/>
        <v>Q2</v>
      </c>
      <c r="R1021" t="str">
        <f t="shared" si="78"/>
        <v>Apparel</v>
      </c>
      <c r="S1021" s="11">
        <f t="shared" si="79"/>
        <v>17.5</v>
      </c>
      <c r="T1021" s="12"/>
    </row>
    <row r="1022" spans="2:20" ht="14.25" customHeight="1" x14ac:dyDescent="0.35">
      <c r="B1022" s="4" t="s">
        <v>14</v>
      </c>
      <c r="C1022" s="4">
        <v>1185732</v>
      </c>
      <c r="D1022" s="5">
        <v>44349</v>
      </c>
      <c r="E1022" s="4" t="s">
        <v>36</v>
      </c>
      <c r="F1022" s="4" t="s">
        <v>57</v>
      </c>
      <c r="G1022" s="4" t="s">
        <v>58</v>
      </c>
      <c r="H1022" s="6" t="s">
        <v>17</v>
      </c>
      <c r="I1022" s="7">
        <v>40</v>
      </c>
      <c r="J1022" s="8">
        <v>420</v>
      </c>
      <c r="K1022" s="9">
        <v>16800</v>
      </c>
      <c r="L1022" s="9">
        <v>6720</v>
      </c>
      <c r="M1022" s="10">
        <v>0.4</v>
      </c>
      <c r="N1022" s="4" t="s">
        <v>24</v>
      </c>
      <c r="O1022">
        <f t="shared" si="75"/>
        <v>2021</v>
      </c>
      <c r="P1022" t="str">
        <f t="shared" si="76"/>
        <v>Jun</v>
      </c>
      <c r="Q1022" t="str">
        <f t="shared" si="77"/>
        <v>Q2</v>
      </c>
      <c r="R1022" t="str">
        <f t="shared" si="78"/>
        <v>Footwear</v>
      </c>
      <c r="S1022" s="11">
        <f t="shared" si="79"/>
        <v>16</v>
      </c>
      <c r="T1022" s="12"/>
    </row>
    <row r="1023" spans="2:20" ht="14.25" customHeight="1" x14ac:dyDescent="0.35">
      <c r="B1023" s="4" t="s">
        <v>14</v>
      </c>
      <c r="C1023" s="4">
        <v>1185732</v>
      </c>
      <c r="D1023" s="5">
        <v>44350</v>
      </c>
      <c r="E1023" s="4" t="s">
        <v>36</v>
      </c>
      <c r="F1023" s="4" t="s">
        <v>57</v>
      </c>
      <c r="G1023" s="4" t="s">
        <v>58</v>
      </c>
      <c r="H1023" s="6" t="s">
        <v>19</v>
      </c>
      <c r="I1023" s="7">
        <v>40</v>
      </c>
      <c r="J1023" s="8">
        <v>100</v>
      </c>
      <c r="K1023" s="9">
        <v>4000</v>
      </c>
      <c r="L1023" s="9">
        <v>1400</v>
      </c>
      <c r="M1023" s="10">
        <v>0.35</v>
      </c>
      <c r="N1023" s="4" t="s">
        <v>24</v>
      </c>
      <c r="O1023">
        <f t="shared" si="75"/>
        <v>2021</v>
      </c>
      <c r="P1023" t="str">
        <f t="shared" si="76"/>
        <v>Jun</v>
      </c>
      <c r="Q1023" t="str">
        <f t="shared" si="77"/>
        <v>Q2</v>
      </c>
      <c r="R1023" t="str">
        <f t="shared" si="78"/>
        <v>Footwear</v>
      </c>
      <c r="S1023" s="11">
        <f t="shared" si="79"/>
        <v>14</v>
      </c>
      <c r="T1023" s="12"/>
    </row>
    <row r="1024" spans="2:20" ht="14.25" customHeight="1" x14ac:dyDescent="0.35">
      <c r="B1024" s="4" t="s">
        <v>14</v>
      </c>
      <c r="C1024" s="4">
        <v>1185732</v>
      </c>
      <c r="D1024" s="5">
        <v>44351</v>
      </c>
      <c r="E1024" s="4" t="s">
        <v>36</v>
      </c>
      <c r="F1024" s="4" t="s">
        <v>57</v>
      </c>
      <c r="G1024" s="4" t="s">
        <v>58</v>
      </c>
      <c r="H1024" s="6" t="s">
        <v>20</v>
      </c>
      <c r="I1024" s="7">
        <v>30.000000000000004</v>
      </c>
      <c r="J1024" s="8">
        <v>150</v>
      </c>
      <c r="K1024" s="9">
        <v>4500.0000000000009</v>
      </c>
      <c r="L1024" s="9">
        <v>1575.0000000000002</v>
      </c>
      <c r="M1024" s="10">
        <v>0.35</v>
      </c>
      <c r="N1024" s="4" t="s">
        <v>24</v>
      </c>
      <c r="O1024">
        <f t="shared" si="75"/>
        <v>2021</v>
      </c>
      <c r="P1024" t="str">
        <f t="shared" si="76"/>
        <v>Jun</v>
      </c>
      <c r="Q1024" t="str">
        <f t="shared" si="77"/>
        <v>Q2</v>
      </c>
      <c r="R1024" t="str">
        <f t="shared" si="78"/>
        <v>Footwear</v>
      </c>
      <c r="S1024" s="11">
        <f t="shared" si="79"/>
        <v>10.500000000000002</v>
      </c>
      <c r="T1024" s="12"/>
    </row>
    <row r="1025" spans="2:20"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f t="shared" si="75"/>
        <v>2021</v>
      </c>
      <c r="P1025" t="str">
        <f t="shared" si="76"/>
        <v>Jun</v>
      </c>
      <c r="Q1025" t="str">
        <f t="shared" si="77"/>
        <v>Q2</v>
      </c>
      <c r="R1025" t="str">
        <f t="shared" si="78"/>
        <v>Footwear</v>
      </c>
      <c r="S1025" s="11" t="e">
        <f t="shared" si="79"/>
        <v>#DIV/0!</v>
      </c>
      <c r="T1025" s="12"/>
    </row>
    <row r="1026" spans="2:20" ht="14.25" customHeight="1" x14ac:dyDescent="0.35">
      <c r="B1026" s="4" t="s">
        <v>14</v>
      </c>
      <c r="C1026" s="4">
        <v>1185732</v>
      </c>
      <c r="D1026" s="5">
        <v>44353</v>
      </c>
      <c r="E1026" s="4" t="s">
        <v>36</v>
      </c>
      <c r="F1026" s="4" t="s">
        <v>57</v>
      </c>
      <c r="G1026" s="4" t="s">
        <v>58</v>
      </c>
      <c r="H1026" s="6" t="s">
        <v>22</v>
      </c>
      <c r="I1026" s="7">
        <v>50</v>
      </c>
      <c r="J1026" s="8">
        <v>50</v>
      </c>
      <c r="K1026" s="9">
        <v>2500</v>
      </c>
      <c r="L1026" s="9">
        <v>875</v>
      </c>
      <c r="M1026" s="10">
        <v>0.35</v>
      </c>
      <c r="N1026" s="4" t="s">
        <v>24</v>
      </c>
      <c r="O1026">
        <f t="shared" si="75"/>
        <v>2021</v>
      </c>
      <c r="P1026" t="str">
        <f t="shared" si="76"/>
        <v>Jun</v>
      </c>
      <c r="Q1026" t="str">
        <f t="shared" si="77"/>
        <v>Q2</v>
      </c>
      <c r="R1026" t="str">
        <f t="shared" si="78"/>
        <v>Apparel</v>
      </c>
      <c r="S1026" s="11">
        <f t="shared" si="79"/>
        <v>17.5</v>
      </c>
      <c r="T1026" s="12"/>
    </row>
    <row r="1027" spans="2:20" ht="14.25" customHeight="1" x14ac:dyDescent="0.35">
      <c r="B1027" s="4" t="s">
        <v>14</v>
      </c>
      <c r="C1027" s="4">
        <v>1185732</v>
      </c>
      <c r="D1027" s="5">
        <v>44354</v>
      </c>
      <c r="E1027" s="4" t="s">
        <v>36</v>
      </c>
      <c r="F1027" s="4" t="s">
        <v>57</v>
      </c>
      <c r="G1027" s="4" t="s">
        <v>58</v>
      </c>
      <c r="H1027" s="6" t="s">
        <v>23</v>
      </c>
      <c r="I1027" s="7">
        <v>40</v>
      </c>
      <c r="J1027" s="8">
        <v>150</v>
      </c>
      <c r="K1027" s="9">
        <v>6000</v>
      </c>
      <c r="L1027" s="9">
        <v>3000</v>
      </c>
      <c r="M1027" s="10">
        <v>0.5</v>
      </c>
      <c r="N1027" s="4" t="s">
        <v>24</v>
      </c>
      <c r="O1027">
        <f t="shared" si="75"/>
        <v>2021</v>
      </c>
      <c r="P1027" t="str">
        <f t="shared" si="76"/>
        <v>Jun</v>
      </c>
      <c r="Q1027" t="str">
        <f t="shared" si="77"/>
        <v>Q2</v>
      </c>
      <c r="R1027" t="str">
        <f t="shared" si="78"/>
        <v>Apparel</v>
      </c>
      <c r="S1027" s="11">
        <f t="shared" si="79"/>
        <v>20</v>
      </c>
      <c r="T1027" s="12"/>
    </row>
    <row r="1028" spans="2:20" ht="14.25" customHeight="1" x14ac:dyDescent="0.35">
      <c r="B1028" s="4" t="s">
        <v>14</v>
      </c>
      <c r="C1028" s="4">
        <v>1185732</v>
      </c>
      <c r="D1028" s="5">
        <v>44355</v>
      </c>
      <c r="E1028" s="4" t="s">
        <v>36</v>
      </c>
      <c r="F1028" s="4" t="s">
        <v>57</v>
      </c>
      <c r="G1028" s="4" t="s">
        <v>58</v>
      </c>
      <c r="H1028" s="6" t="s">
        <v>17</v>
      </c>
      <c r="I1028" s="7">
        <v>40</v>
      </c>
      <c r="J1028" s="8">
        <v>375</v>
      </c>
      <c r="K1028" s="9">
        <v>15000</v>
      </c>
      <c r="L1028" s="9">
        <v>6000</v>
      </c>
      <c r="M1028" s="10">
        <v>0.4</v>
      </c>
      <c r="N1028" s="4" t="s">
        <v>24</v>
      </c>
      <c r="O1028">
        <f t="shared" si="75"/>
        <v>2021</v>
      </c>
      <c r="P1028" t="str">
        <f t="shared" si="76"/>
        <v>Jun</v>
      </c>
      <c r="Q1028" t="str">
        <f t="shared" si="77"/>
        <v>Q2</v>
      </c>
      <c r="R1028" t="str">
        <f t="shared" si="78"/>
        <v>Footwear</v>
      </c>
      <c r="S1028" s="11">
        <f t="shared" si="79"/>
        <v>16</v>
      </c>
      <c r="T1028" s="12"/>
    </row>
    <row r="1029" spans="2:20" ht="14.25" customHeight="1" x14ac:dyDescent="0.35">
      <c r="B1029" s="4" t="s">
        <v>14</v>
      </c>
      <c r="C1029" s="4">
        <v>1185732</v>
      </c>
      <c r="D1029" s="5">
        <v>44356</v>
      </c>
      <c r="E1029" s="4" t="s">
        <v>36</v>
      </c>
      <c r="F1029" s="4" t="s">
        <v>57</v>
      </c>
      <c r="G1029" s="4" t="s">
        <v>58</v>
      </c>
      <c r="H1029" s="6" t="s">
        <v>19</v>
      </c>
      <c r="I1029" s="7">
        <v>35</v>
      </c>
      <c r="J1029" s="8">
        <v>75</v>
      </c>
      <c r="K1029" s="9">
        <v>2625</v>
      </c>
      <c r="L1029" s="9">
        <v>918.74999999999989</v>
      </c>
      <c r="M1029" s="10">
        <v>0.35</v>
      </c>
      <c r="N1029" s="4" t="s">
        <v>24</v>
      </c>
      <c r="O1029">
        <f t="shared" si="75"/>
        <v>2021</v>
      </c>
      <c r="P1029" t="str">
        <f t="shared" si="76"/>
        <v>Jun</v>
      </c>
      <c r="Q1029" t="str">
        <f t="shared" si="77"/>
        <v>Q2</v>
      </c>
      <c r="R1029" t="str">
        <f t="shared" si="78"/>
        <v>Footwear</v>
      </c>
      <c r="S1029" s="11">
        <f t="shared" si="79"/>
        <v>12.249999999999998</v>
      </c>
      <c r="T1029" s="12"/>
    </row>
    <row r="1030" spans="2:20" ht="14.25" customHeight="1" x14ac:dyDescent="0.35">
      <c r="B1030" s="4" t="s">
        <v>14</v>
      </c>
      <c r="C1030" s="4">
        <v>1185732</v>
      </c>
      <c r="D1030" s="5">
        <v>44357</v>
      </c>
      <c r="E1030" s="4" t="s">
        <v>36</v>
      </c>
      <c r="F1030" s="4" t="s">
        <v>57</v>
      </c>
      <c r="G1030" s="4" t="s">
        <v>58</v>
      </c>
      <c r="H1030" s="6" t="s">
        <v>20</v>
      </c>
      <c r="I1030" s="7">
        <v>25.000000000000007</v>
      </c>
      <c r="J1030" s="8">
        <v>75</v>
      </c>
      <c r="K1030" s="9">
        <v>1875.0000000000005</v>
      </c>
      <c r="L1030" s="9">
        <v>656.25000000000011</v>
      </c>
      <c r="M1030" s="10">
        <v>0.35</v>
      </c>
      <c r="N1030" s="4" t="s">
        <v>24</v>
      </c>
      <c r="O1030">
        <f t="shared" si="75"/>
        <v>2021</v>
      </c>
      <c r="P1030" t="str">
        <f t="shared" si="76"/>
        <v>Jun</v>
      </c>
      <c r="Q1030" t="str">
        <f t="shared" si="77"/>
        <v>Q2</v>
      </c>
      <c r="R1030" t="str">
        <f t="shared" si="78"/>
        <v>Footwear</v>
      </c>
      <c r="S1030" s="11">
        <f t="shared" si="79"/>
        <v>8.7500000000000018</v>
      </c>
      <c r="T1030" s="12"/>
    </row>
    <row r="1031" spans="2:20"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f t="shared" ref="O1031:O1094" si="80">YEAR(D1031)</f>
        <v>2021</v>
      </c>
      <c r="P1031" t="str">
        <f t="shared" ref="P1031:P1094" si="81">TEXT(D1031,"MMM")</f>
        <v>Jun</v>
      </c>
      <c r="Q1031" t="str">
        <f t="shared" ref="Q1031:Q1094" si="82">"Q"&amp;ROUNDUP(MONTH(D1031)/3,0)</f>
        <v>Q2</v>
      </c>
      <c r="R1031" t="str">
        <f t="shared" ref="R1031:R1094" si="83">IF(ISNUMBER(SEARCH("Footwear",H1031)),"Footwear",IF(ISNUMBER(SEARCH("Apparel",H1031)),"Apparel","Accessories"))</f>
        <v>Footwear</v>
      </c>
      <c r="S1031" s="11" t="e">
        <f t="shared" ref="S1031:S1094" si="84">L1031/J1031</f>
        <v>#DIV/0!</v>
      </c>
      <c r="T1031" s="12"/>
    </row>
    <row r="1032" spans="2:20" ht="14.25" customHeight="1" x14ac:dyDescent="0.35">
      <c r="B1032" s="4" t="s">
        <v>14</v>
      </c>
      <c r="C1032" s="4">
        <v>1185732</v>
      </c>
      <c r="D1032" s="5">
        <v>44359</v>
      </c>
      <c r="E1032" s="4" t="s">
        <v>36</v>
      </c>
      <c r="F1032" s="4" t="s">
        <v>57</v>
      </c>
      <c r="G1032" s="4" t="s">
        <v>58</v>
      </c>
      <c r="H1032" s="6" t="s">
        <v>22</v>
      </c>
      <c r="I1032" s="7">
        <v>45</v>
      </c>
      <c r="J1032" s="8">
        <v>25</v>
      </c>
      <c r="K1032" s="9">
        <v>1125</v>
      </c>
      <c r="L1032" s="9">
        <v>393.75</v>
      </c>
      <c r="M1032" s="10">
        <v>0.35</v>
      </c>
      <c r="N1032" s="4" t="s">
        <v>24</v>
      </c>
      <c r="O1032">
        <f t="shared" si="80"/>
        <v>2021</v>
      </c>
      <c r="P1032" t="str">
        <f t="shared" si="81"/>
        <v>Jun</v>
      </c>
      <c r="Q1032" t="str">
        <f t="shared" si="82"/>
        <v>Q2</v>
      </c>
      <c r="R1032" t="str">
        <f t="shared" si="83"/>
        <v>Apparel</v>
      </c>
      <c r="S1032" s="11">
        <f t="shared" si="84"/>
        <v>15.75</v>
      </c>
      <c r="T1032" s="12"/>
    </row>
    <row r="1033" spans="2:20" ht="14.25" customHeight="1" x14ac:dyDescent="0.35">
      <c r="B1033" s="4" t="s">
        <v>14</v>
      </c>
      <c r="C1033" s="4">
        <v>1185732</v>
      </c>
      <c r="D1033" s="5">
        <v>44360</v>
      </c>
      <c r="E1033" s="4" t="s">
        <v>36</v>
      </c>
      <c r="F1033" s="4" t="s">
        <v>57</v>
      </c>
      <c r="G1033" s="4" t="s">
        <v>58</v>
      </c>
      <c r="H1033" s="6" t="s">
        <v>23</v>
      </c>
      <c r="I1033" s="7">
        <v>35</v>
      </c>
      <c r="J1033" s="8">
        <v>150</v>
      </c>
      <c r="K1033" s="9">
        <v>5250</v>
      </c>
      <c r="L1033" s="9">
        <v>2625</v>
      </c>
      <c r="M1033" s="10">
        <v>0.5</v>
      </c>
      <c r="N1033" s="4" t="s">
        <v>24</v>
      </c>
      <c r="O1033">
        <f t="shared" si="80"/>
        <v>2021</v>
      </c>
      <c r="P1033" t="str">
        <f t="shared" si="81"/>
        <v>Jun</v>
      </c>
      <c r="Q1033" t="str">
        <f t="shared" si="82"/>
        <v>Q2</v>
      </c>
      <c r="R1033" t="str">
        <f t="shared" si="83"/>
        <v>Apparel</v>
      </c>
      <c r="S1033" s="11">
        <f t="shared" si="84"/>
        <v>17.5</v>
      </c>
      <c r="T1033" s="12"/>
    </row>
    <row r="1034" spans="2:20" ht="14.25" customHeight="1" x14ac:dyDescent="0.35">
      <c r="B1034" s="4" t="s">
        <v>14</v>
      </c>
      <c r="C1034" s="4">
        <v>1185732</v>
      </c>
      <c r="D1034" s="5">
        <v>44361</v>
      </c>
      <c r="E1034" s="4" t="s">
        <v>36</v>
      </c>
      <c r="F1034" s="4" t="s">
        <v>57</v>
      </c>
      <c r="G1034" s="4" t="s">
        <v>58</v>
      </c>
      <c r="H1034" s="6" t="s">
        <v>17</v>
      </c>
      <c r="I1034" s="7">
        <v>45</v>
      </c>
      <c r="J1034" s="8">
        <v>420</v>
      </c>
      <c r="K1034" s="9">
        <v>18900</v>
      </c>
      <c r="L1034" s="9">
        <v>7560</v>
      </c>
      <c r="M1034" s="10">
        <v>0.4</v>
      </c>
      <c r="N1034" s="4" t="s">
        <v>24</v>
      </c>
      <c r="O1034">
        <f t="shared" si="80"/>
        <v>2021</v>
      </c>
      <c r="P1034" t="str">
        <f t="shared" si="81"/>
        <v>Jun</v>
      </c>
      <c r="Q1034" t="str">
        <f t="shared" si="82"/>
        <v>Q2</v>
      </c>
      <c r="R1034" t="str">
        <f t="shared" si="83"/>
        <v>Footwear</v>
      </c>
      <c r="S1034" s="11">
        <f t="shared" si="84"/>
        <v>18</v>
      </c>
      <c r="T1034" s="12"/>
    </row>
    <row r="1035" spans="2:20" ht="14.25" customHeight="1" x14ac:dyDescent="0.35">
      <c r="B1035" s="4" t="s">
        <v>14</v>
      </c>
      <c r="C1035" s="4">
        <v>1185732</v>
      </c>
      <c r="D1035" s="5">
        <v>44362</v>
      </c>
      <c r="E1035" s="4" t="s">
        <v>36</v>
      </c>
      <c r="F1035" s="4" t="s">
        <v>57</v>
      </c>
      <c r="G1035" s="4" t="s">
        <v>58</v>
      </c>
      <c r="H1035" s="6" t="s">
        <v>19</v>
      </c>
      <c r="I1035" s="7">
        <v>40.000000000000007</v>
      </c>
      <c r="J1035" s="8">
        <v>125</v>
      </c>
      <c r="K1035" s="9">
        <v>5000.0000000000009</v>
      </c>
      <c r="L1035" s="9">
        <v>1750.0000000000002</v>
      </c>
      <c r="M1035" s="10">
        <v>0.35</v>
      </c>
      <c r="N1035" s="4" t="s">
        <v>24</v>
      </c>
      <c r="O1035">
        <f t="shared" si="80"/>
        <v>2021</v>
      </c>
      <c r="P1035" t="str">
        <f t="shared" si="81"/>
        <v>Jun</v>
      </c>
      <c r="Q1035" t="str">
        <f t="shared" si="82"/>
        <v>Q2</v>
      </c>
      <c r="R1035" t="str">
        <f t="shared" si="83"/>
        <v>Footwear</v>
      </c>
      <c r="S1035" s="11">
        <f t="shared" si="84"/>
        <v>14.000000000000002</v>
      </c>
      <c r="T1035" s="12"/>
    </row>
    <row r="1036" spans="2:20" ht="14.25" customHeight="1" x14ac:dyDescent="0.35">
      <c r="B1036" s="4" t="s">
        <v>14</v>
      </c>
      <c r="C1036" s="4">
        <v>1185732</v>
      </c>
      <c r="D1036" s="5">
        <v>44363</v>
      </c>
      <c r="E1036" s="4" t="s">
        <v>36</v>
      </c>
      <c r="F1036" s="4" t="s">
        <v>57</v>
      </c>
      <c r="G1036" s="4" t="s">
        <v>58</v>
      </c>
      <c r="H1036" s="6" t="s">
        <v>20</v>
      </c>
      <c r="I1036" s="7">
        <v>35</v>
      </c>
      <c r="J1036" s="8">
        <v>100</v>
      </c>
      <c r="K1036" s="9">
        <v>3500</v>
      </c>
      <c r="L1036" s="9">
        <v>1225</v>
      </c>
      <c r="M1036" s="10">
        <v>0.35</v>
      </c>
      <c r="N1036" s="4" t="s">
        <v>24</v>
      </c>
      <c r="O1036">
        <f t="shared" si="80"/>
        <v>2021</v>
      </c>
      <c r="P1036" t="str">
        <f t="shared" si="81"/>
        <v>Jun</v>
      </c>
      <c r="Q1036" t="str">
        <f t="shared" si="82"/>
        <v>Q2</v>
      </c>
      <c r="R1036" t="str">
        <f t="shared" si="83"/>
        <v>Footwear</v>
      </c>
      <c r="S1036" s="11">
        <f t="shared" si="84"/>
        <v>12.25</v>
      </c>
      <c r="T1036" s="12"/>
    </row>
    <row r="1037" spans="2:20" ht="14.25" customHeight="1" x14ac:dyDescent="0.35">
      <c r="B1037" s="4" t="s">
        <v>14</v>
      </c>
      <c r="C1037" s="4">
        <v>1185732</v>
      </c>
      <c r="D1037" s="5">
        <v>44364</v>
      </c>
      <c r="E1037" s="4" t="s">
        <v>36</v>
      </c>
      <c r="F1037" s="4" t="s">
        <v>57</v>
      </c>
      <c r="G1037" s="4" t="s">
        <v>58</v>
      </c>
      <c r="H1037" s="6" t="s">
        <v>21</v>
      </c>
      <c r="I1037" s="7">
        <v>35</v>
      </c>
      <c r="J1037" s="8">
        <v>25</v>
      </c>
      <c r="K1037" s="9">
        <v>875</v>
      </c>
      <c r="L1037" s="9">
        <v>350</v>
      </c>
      <c r="M1037" s="10">
        <v>0.4</v>
      </c>
      <c r="N1037" s="4" t="s">
        <v>24</v>
      </c>
      <c r="O1037">
        <f t="shared" si="80"/>
        <v>2021</v>
      </c>
      <c r="P1037" t="str">
        <f t="shared" si="81"/>
        <v>Jun</v>
      </c>
      <c r="Q1037" t="str">
        <f t="shared" si="82"/>
        <v>Q2</v>
      </c>
      <c r="R1037" t="str">
        <f t="shared" si="83"/>
        <v>Footwear</v>
      </c>
      <c r="S1037" s="11">
        <f t="shared" si="84"/>
        <v>14</v>
      </c>
      <c r="T1037" s="12"/>
    </row>
    <row r="1038" spans="2:20" ht="14.25" customHeight="1" x14ac:dyDescent="0.35">
      <c r="B1038" s="4" t="s">
        <v>14</v>
      </c>
      <c r="C1038" s="4">
        <v>1185732</v>
      </c>
      <c r="D1038" s="5">
        <v>44365</v>
      </c>
      <c r="E1038" s="4" t="s">
        <v>36</v>
      </c>
      <c r="F1038" s="4" t="s">
        <v>57</v>
      </c>
      <c r="G1038" s="4" t="s">
        <v>58</v>
      </c>
      <c r="H1038" s="6" t="s">
        <v>22</v>
      </c>
      <c r="I1038" s="7">
        <v>49.999999999999993</v>
      </c>
      <c r="J1038" s="8">
        <v>50</v>
      </c>
      <c r="K1038" s="9">
        <v>2499.9999999999995</v>
      </c>
      <c r="L1038" s="9">
        <v>874.99999999999977</v>
      </c>
      <c r="M1038" s="10">
        <v>0.35</v>
      </c>
      <c r="N1038" s="4" t="s">
        <v>24</v>
      </c>
      <c r="O1038">
        <f t="shared" si="80"/>
        <v>2021</v>
      </c>
      <c r="P1038" t="str">
        <f t="shared" si="81"/>
        <v>Jun</v>
      </c>
      <c r="Q1038" t="str">
        <f t="shared" si="82"/>
        <v>Q2</v>
      </c>
      <c r="R1038" t="str">
        <f t="shared" si="83"/>
        <v>Apparel</v>
      </c>
      <c r="S1038" s="11">
        <f t="shared" si="84"/>
        <v>17.499999999999996</v>
      </c>
      <c r="T1038" s="12"/>
    </row>
    <row r="1039" spans="2:20" ht="14.25" customHeight="1" x14ac:dyDescent="0.35">
      <c r="B1039" s="4" t="s">
        <v>14</v>
      </c>
      <c r="C1039" s="4">
        <v>1185732</v>
      </c>
      <c r="D1039" s="5">
        <v>44366</v>
      </c>
      <c r="E1039" s="4" t="s">
        <v>36</v>
      </c>
      <c r="F1039" s="4" t="s">
        <v>57</v>
      </c>
      <c r="G1039" s="4" t="s">
        <v>58</v>
      </c>
      <c r="H1039" s="6" t="s">
        <v>23</v>
      </c>
      <c r="I1039" s="7">
        <v>54.999999999999993</v>
      </c>
      <c r="J1039" s="8">
        <v>150</v>
      </c>
      <c r="K1039" s="9">
        <v>8249.9999999999982</v>
      </c>
      <c r="L1039" s="9">
        <v>4124.9999999999991</v>
      </c>
      <c r="M1039" s="10">
        <v>0.5</v>
      </c>
      <c r="N1039" s="4" t="s">
        <v>24</v>
      </c>
      <c r="O1039">
        <f t="shared" si="80"/>
        <v>2021</v>
      </c>
      <c r="P1039" t="str">
        <f t="shared" si="81"/>
        <v>Jun</v>
      </c>
      <c r="Q1039" t="str">
        <f t="shared" si="82"/>
        <v>Q2</v>
      </c>
      <c r="R1039" t="str">
        <f t="shared" si="83"/>
        <v>Apparel</v>
      </c>
      <c r="S1039" s="11">
        <f t="shared" si="84"/>
        <v>27.499999999999993</v>
      </c>
      <c r="T1039" s="12"/>
    </row>
    <row r="1040" spans="2:20" ht="14.25" customHeight="1" x14ac:dyDescent="0.35">
      <c r="B1040" s="4" t="s">
        <v>14</v>
      </c>
      <c r="C1040" s="4">
        <v>1185732</v>
      </c>
      <c r="D1040" s="5">
        <v>44367</v>
      </c>
      <c r="E1040" s="4" t="s">
        <v>36</v>
      </c>
      <c r="F1040" s="4" t="s">
        <v>57</v>
      </c>
      <c r="G1040" s="4" t="s">
        <v>58</v>
      </c>
      <c r="H1040" s="6" t="s">
        <v>17</v>
      </c>
      <c r="I1040" s="7">
        <v>40</v>
      </c>
      <c r="J1040" s="8">
        <v>400</v>
      </c>
      <c r="K1040" s="9">
        <v>16000</v>
      </c>
      <c r="L1040" s="9">
        <v>6400</v>
      </c>
      <c r="M1040" s="10">
        <v>0.4</v>
      </c>
      <c r="N1040" s="4" t="s">
        <v>24</v>
      </c>
      <c r="O1040">
        <f t="shared" si="80"/>
        <v>2021</v>
      </c>
      <c r="P1040" t="str">
        <f t="shared" si="81"/>
        <v>Jun</v>
      </c>
      <c r="Q1040" t="str">
        <f t="shared" si="82"/>
        <v>Q2</v>
      </c>
      <c r="R1040" t="str">
        <f t="shared" si="83"/>
        <v>Footwear</v>
      </c>
      <c r="S1040" s="11">
        <f t="shared" si="84"/>
        <v>16</v>
      </c>
      <c r="T1040" s="12"/>
    </row>
    <row r="1041" spans="2:20" ht="14.25" customHeight="1" x14ac:dyDescent="0.35">
      <c r="B1041" s="4" t="s">
        <v>14</v>
      </c>
      <c r="C1041" s="4">
        <v>1185732</v>
      </c>
      <c r="D1041" s="5">
        <v>44368</v>
      </c>
      <c r="E1041" s="4" t="s">
        <v>36</v>
      </c>
      <c r="F1041" s="4" t="s">
        <v>57</v>
      </c>
      <c r="G1041" s="4" t="s">
        <v>58</v>
      </c>
      <c r="H1041" s="6" t="s">
        <v>19</v>
      </c>
      <c r="I1041" s="7">
        <v>35.000000000000007</v>
      </c>
      <c r="J1041" s="8">
        <v>150</v>
      </c>
      <c r="K1041" s="9">
        <v>5250.0000000000009</v>
      </c>
      <c r="L1041" s="9">
        <v>1837.5000000000002</v>
      </c>
      <c r="M1041" s="10">
        <v>0.35</v>
      </c>
      <c r="N1041" s="4" t="s">
        <v>24</v>
      </c>
      <c r="O1041">
        <f t="shared" si="80"/>
        <v>2021</v>
      </c>
      <c r="P1041" t="str">
        <f t="shared" si="81"/>
        <v>Jun</v>
      </c>
      <c r="Q1041" t="str">
        <f t="shared" si="82"/>
        <v>Q2</v>
      </c>
      <c r="R1041" t="str">
        <f t="shared" si="83"/>
        <v>Footwear</v>
      </c>
      <c r="S1041" s="11">
        <f t="shared" si="84"/>
        <v>12.250000000000002</v>
      </c>
      <c r="T1041" s="12"/>
    </row>
    <row r="1042" spans="2:20" ht="14.25" customHeight="1" x14ac:dyDescent="0.35">
      <c r="B1042" s="4" t="s">
        <v>14</v>
      </c>
      <c r="C1042" s="4">
        <v>1185732</v>
      </c>
      <c r="D1042" s="5">
        <v>44369</v>
      </c>
      <c r="E1042" s="4" t="s">
        <v>36</v>
      </c>
      <c r="F1042" s="4" t="s">
        <v>57</v>
      </c>
      <c r="G1042" s="4" t="s">
        <v>58</v>
      </c>
      <c r="H1042" s="6" t="s">
        <v>20</v>
      </c>
      <c r="I1042" s="7">
        <v>30.000000000000004</v>
      </c>
      <c r="J1042" s="8">
        <v>175</v>
      </c>
      <c r="K1042" s="9">
        <v>5250.0000000000009</v>
      </c>
      <c r="L1042" s="9">
        <v>1837.5000000000002</v>
      </c>
      <c r="M1042" s="10">
        <v>0.35</v>
      </c>
      <c r="N1042" s="4" t="s">
        <v>24</v>
      </c>
      <c r="O1042">
        <f t="shared" si="80"/>
        <v>2021</v>
      </c>
      <c r="P1042" t="str">
        <f t="shared" si="81"/>
        <v>Jun</v>
      </c>
      <c r="Q1042" t="str">
        <f t="shared" si="82"/>
        <v>Q2</v>
      </c>
      <c r="R1042" t="str">
        <f t="shared" si="83"/>
        <v>Footwear</v>
      </c>
      <c r="S1042" s="11">
        <f t="shared" si="84"/>
        <v>10.500000000000002</v>
      </c>
      <c r="T1042" s="12"/>
    </row>
    <row r="1043" spans="2:20" ht="14.25" customHeight="1" x14ac:dyDescent="0.35">
      <c r="B1043" s="4" t="s">
        <v>14</v>
      </c>
      <c r="C1043" s="4">
        <v>1185732</v>
      </c>
      <c r="D1043" s="5">
        <v>44370</v>
      </c>
      <c r="E1043" s="4" t="s">
        <v>36</v>
      </c>
      <c r="F1043" s="4" t="s">
        <v>57</v>
      </c>
      <c r="G1043" s="4" t="s">
        <v>58</v>
      </c>
      <c r="H1043" s="6" t="s">
        <v>21</v>
      </c>
      <c r="I1043" s="7">
        <v>30.000000000000004</v>
      </c>
      <c r="J1043" s="8">
        <v>150</v>
      </c>
      <c r="K1043" s="9">
        <v>4500.0000000000009</v>
      </c>
      <c r="L1043" s="9">
        <v>1800.0000000000005</v>
      </c>
      <c r="M1043" s="10">
        <v>0.4</v>
      </c>
      <c r="N1043" s="4" t="s">
        <v>24</v>
      </c>
      <c r="O1043">
        <f t="shared" si="80"/>
        <v>2021</v>
      </c>
      <c r="P1043" t="str">
        <f t="shared" si="81"/>
        <v>Jun</v>
      </c>
      <c r="Q1043" t="str">
        <f t="shared" si="82"/>
        <v>Q2</v>
      </c>
      <c r="R1043" t="str">
        <f t="shared" si="83"/>
        <v>Footwear</v>
      </c>
      <c r="S1043" s="11">
        <f t="shared" si="84"/>
        <v>12.000000000000004</v>
      </c>
      <c r="T1043" s="12"/>
    </row>
    <row r="1044" spans="2:20" ht="14.25" customHeight="1" x14ac:dyDescent="0.35">
      <c r="B1044" s="4" t="s">
        <v>14</v>
      </c>
      <c r="C1044" s="4">
        <v>1185732</v>
      </c>
      <c r="D1044" s="5">
        <v>44371</v>
      </c>
      <c r="E1044" s="4" t="s">
        <v>36</v>
      </c>
      <c r="F1044" s="4" t="s">
        <v>57</v>
      </c>
      <c r="G1044" s="4" t="s">
        <v>58</v>
      </c>
      <c r="H1044" s="6" t="s">
        <v>22</v>
      </c>
      <c r="I1044" s="7">
        <v>45</v>
      </c>
      <c r="J1044" s="8">
        <v>150</v>
      </c>
      <c r="K1044" s="9">
        <v>6750</v>
      </c>
      <c r="L1044" s="9">
        <v>2362.5</v>
      </c>
      <c r="M1044" s="10">
        <v>0.35</v>
      </c>
      <c r="N1044" s="4" t="s">
        <v>24</v>
      </c>
      <c r="O1044">
        <f t="shared" si="80"/>
        <v>2021</v>
      </c>
      <c r="P1044" t="str">
        <f t="shared" si="81"/>
        <v>Jun</v>
      </c>
      <c r="Q1044" t="str">
        <f t="shared" si="82"/>
        <v>Q2</v>
      </c>
      <c r="R1044" t="str">
        <f t="shared" si="83"/>
        <v>Apparel</v>
      </c>
      <c r="S1044" s="11">
        <f t="shared" si="84"/>
        <v>15.75</v>
      </c>
      <c r="T1044" s="12"/>
    </row>
    <row r="1045" spans="2:20" ht="14.25" customHeight="1" x14ac:dyDescent="0.35">
      <c r="B1045" s="4" t="s">
        <v>14</v>
      </c>
      <c r="C1045" s="4">
        <v>1185732</v>
      </c>
      <c r="D1045" s="5">
        <v>44372</v>
      </c>
      <c r="E1045" s="4" t="s">
        <v>36</v>
      </c>
      <c r="F1045" s="4" t="s">
        <v>57</v>
      </c>
      <c r="G1045" s="4" t="s">
        <v>58</v>
      </c>
      <c r="H1045" s="6" t="s">
        <v>23</v>
      </c>
      <c r="I1045" s="7">
        <v>50</v>
      </c>
      <c r="J1045" s="8">
        <v>325</v>
      </c>
      <c r="K1045" s="9">
        <v>16250</v>
      </c>
      <c r="L1045" s="9">
        <v>8125</v>
      </c>
      <c r="M1045" s="10">
        <v>0.5</v>
      </c>
      <c r="N1045" s="4" t="s">
        <v>24</v>
      </c>
      <c r="O1045">
        <f t="shared" si="80"/>
        <v>2021</v>
      </c>
      <c r="P1045" t="str">
        <f t="shared" si="81"/>
        <v>Jun</v>
      </c>
      <c r="Q1045" t="str">
        <f t="shared" si="82"/>
        <v>Q2</v>
      </c>
      <c r="R1045" t="str">
        <f t="shared" si="83"/>
        <v>Apparel</v>
      </c>
      <c r="S1045" s="11">
        <f t="shared" si="84"/>
        <v>25</v>
      </c>
      <c r="T1045" s="12"/>
    </row>
    <row r="1046" spans="2:20" ht="14.25" customHeight="1" x14ac:dyDescent="0.35">
      <c r="B1046" s="4" t="s">
        <v>14</v>
      </c>
      <c r="C1046" s="4">
        <v>1185732</v>
      </c>
      <c r="D1046" s="5">
        <v>44373</v>
      </c>
      <c r="E1046" s="4" t="s">
        <v>36</v>
      </c>
      <c r="F1046" s="4" t="s">
        <v>57</v>
      </c>
      <c r="G1046" s="4" t="s">
        <v>58</v>
      </c>
      <c r="H1046" s="6" t="s">
        <v>17</v>
      </c>
      <c r="I1046" s="7">
        <v>45</v>
      </c>
      <c r="J1046" s="8">
        <v>550</v>
      </c>
      <c r="K1046" s="9">
        <v>24750</v>
      </c>
      <c r="L1046" s="9">
        <v>9900</v>
      </c>
      <c r="M1046" s="10">
        <v>0.4</v>
      </c>
      <c r="N1046" s="4" t="s">
        <v>24</v>
      </c>
      <c r="O1046">
        <f t="shared" si="80"/>
        <v>2021</v>
      </c>
      <c r="P1046" t="str">
        <f t="shared" si="81"/>
        <v>Jun</v>
      </c>
      <c r="Q1046" t="str">
        <f t="shared" si="82"/>
        <v>Q2</v>
      </c>
      <c r="R1046" t="str">
        <f t="shared" si="83"/>
        <v>Footwear</v>
      </c>
      <c r="S1046" s="11">
        <f t="shared" si="84"/>
        <v>18</v>
      </c>
      <c r="T1046" s="12"/>
    </row>
    <row r="1047" spans="2:20" ht="14.25" customHeight="1" x14ac:dyDescent="0.35">
      <c r="B1047" s="4" t="s">
        <v>14</v>
      </c>
      <c r="C1047" s="4">
        <v>1185732</v>
      </c>
      <c r="D1047" s="5">
        <v>44374</v>
      </c>
      <c r="E1047" s="4" t="s">
        <v>36</v>
      </c>
      <c r="F1047" s="4" t="s">
        <v>57</v>
      </c>
      <c r="G1047" s="4" t="s">
        <v>58</v>
      </c>
      <c r="H1047" s="6" t="s">
        <v>19</v>
      </c>
      <c r="I1047" s="7">
        <v>40.000000000000007</v>
      </c>
      <c r="J1047" s="8">
        <v>300</v>
      </c>
      <c r="K1047" s="9">
        <v>12000.000000000002</v>
      </c>
      <c r="L1047" s="9">
        <v>4200</v>
      </c>
      <c r="M1047" s="10">
        <v>0.35</v>
      </c>
      <c r="N1047" s="4" t="s">
        <v>24</v>
      </c>
      <c r="O1047">
        <f t="shared" si="80"/>
        <v>2021</v>
      </c>
      <c r="P1047" t="str">
        <f t="shared" si="81"/>
        <v>Jun</v>
      </c>
      <c r="Q1047" t="str">
        <f t="shared" si="82"/>
        <v>Q2</v>
      </c>
      <c r="R1047" t="str">
        <f t="shared" si="83"/>
        <v>Footwear</v>
      </c>
      <c r="S1047" s="11">
        <f t="shared" si="84"/>
        <v>14</v>
      </c>
      <c r="T1047" s="12"/>
    </row>
    <row r="1048" spans="2:20" ht="14.25" customHeight="1" x14ac:dyDescent="0.35">
      <c r="B1048" s="4" t="s">
        <v>14</v>
      </c>
      <c r="C1048" s="4">
        <v>1185732</v>
      </c>
      <c r="D1048" s="5">
        <v>44375</v>
      </c>
      <c r="E1048" s="4" t="s">
        <v>36</v>
      </c>
      <c r="F1048" s="4" t="s">
        <v>57</v>
      </c>
      <c r="G1048" s="4" t="s">
        <v>58</v>
      </c>
      <c r="H1048" s="6" t="s">
        <v>20</v>
      </c>
      <c r="I1048" s="7">
        <v>35</v>
      </c>
      <c r="J1048" s="8">
        <v>225</v>
      </c>
      <c r="K1048" s="9">
        <v>7875</v>
      </c>
      <c r="L1048" s="9">
        <v>2756.25</v>
      </c>
      <c r="M1048" s="10">
        <v>0.35</v>
      </c>
      <c r="N1048" s="4" t="s">
        <v>24</v>
      </c>
      <c r="O1048">
        <f t="shared" si="80"/>
        <v>2021</v>
      </c>
      <c r="P1048" t="str">
        <f t="shared" si="81"/>
        <v>Jun</v>
      </c>
      <c r="Q1048" t="str">
        <f t="shared" si="82"/>
        <v>Q2</v>
      </c>
      <c r="R1048" t="str">
        <f t="shared" si="83"/>
        <v>Footwear</v>
      </c>
      <c r="S1048" s="11">
        <f t="shared" si="84"/>
        <v>12.25</v>
      </c>
      <c r="T1048" s="12"/>
    </row>
    <row r="1049" spans="2:20" ht="14.25" customHeight="1" x14ac:dyDescent="0.35">
      <c r="B1049" s="4" t="s">
        <v>14</v>
      </c>
      <c r="C1049" s="4">
        <v>1185732</v>
      </c>
      <c r="D1049" s="5">
        <v>44376</v>
      </c>
      <c r="E1049" s="4" t="s">
        <v>36</v>
      </c>
      <c r="F1049" s="4" t="s">
        <v>57</v>
      </c>
      <c r="G1049" s="4" t="s">
        <v>58</v>
      </c>
      <c r="H1049" s="6" t="s">
        <v>21</v>
      </c>
      <c r="I1049" s="7">
        <v>35</v>
      </c>
      <c r="J1049" s="8">
        <v>175</v>
      </c>
      <c r="K1049" s="9">
        <v>6125</v>
      </c>
      <c r="L1049" s="9">
        <v>2450</v>
      </c>
      <c r="M1049" s="10">
        <v>0.4</v>
      </c>
      <c r="N1049" s="4" t="s">
        <v>24</v>
      </c>
      <c r="O1049">
        <f t="shared" si="80"/>
        <v>2021</v>
      </c>
      <c r="P1049" t="str">
        <f t="shared" si="81"/>
        <v>Jun</v>
      </c>
      <c r="Q1049" t="str">
        <f t="shared" si="82"/>
        <v>Q2</v>
      </c>
      <c r="R1049" t="str">
        <f t="shared" si="83"/>
        <v>Footwear</v>
      </c>
      <c r="S1049" s="11">
        <f t="shared" si="84"/>
        <v>14</v>
      </c>
      <c r="T1049" s="12"/>
    </row>
    <row r="1050" spans="2:20" ht="14.25" customHeight="1" x14ac:dyDescent="0.35">
      <c r="B1050" s="4" t="s">
        <v>14</v>
      </c>
      <c r="C1050" s="4">
        <v>1185732</v>
      </c>
      <c r="D1050" s="5">
        <v>44377</v>
      </c>
      <c r="E1050" s="4" t="s">
        <v>36</v>
      </c>
      <c r="F1050" s="4" t="s">
        <v>57</v>
      </c>
      <c r="G1050" s="4" t="s">
        <v>58</v>
      </c>
      <c r="H1050" s="6" t="s">
        <v>22</v>
      </c>
      <c r="I1050" s="7">
        <v>45</v>
      </c>
      <c r="J1050" s="8">
        <v>175</v>
      </c>
      <c r="K1050" s="9">
        <v>7875</v>
      </c>
      <c r="L1050" s="9">
        <v>2756.25</v>
      </c>
      <c r="M1050" s="10">
        <v>0.35</v>
      </c>
      <c r="N1050" s="4" t="s">
        <v>24</v>
      </c>
      <c r="O1050">
        <f t="shared" si="80"/>
        <v>2021</v>
      </c>
      <c r="P1050" t="str">
        <f t="shared" si="81"/>
        <v>Jun</v>
      </c>
      <c r="Q1050" t="str">
        <f t="shared" si="82"/>
        <v>Q2</v>
      </c>
      <c r="R1050" t="str">
        <f t="shared" si="83"/>
        <v>Apparel</v>
      </c>
      <c r="S1050" s="11">
        <f t="shared" si="84"/>
        <v>15.75</v>
      </c>
      <c r="T1050" s="12"/>
    </row>
    <row r="1051" spans="2:20" ht="14.25" customHeight="1" x14ac:dyDescent="0.35">
      <c r="B1051" s="4" t="s">
        <v>14</v>
      </c>
      <c r="C1051" s="4">
        <v>1185732</v>
      </c>
      <c r="D1051" s="5">
        <v>44378</v>
      </c>
      <c r="E1051" s="4" t="s">
        <v>36</v>
      </c>
      <c r="F1051" s="4" t="s">
        <v>57</v>
      </c>
      <c r="G1051" s="4" t="s">
        <v>58</v>
      </c>
      <c r="H1051" s="6" t="s">
        <v>23</v>
      </c>
      <c r="I1051" s="7">
        <v>50</v>
      </c>
      <c r="J1051" s="8">
        <v>350</v>
      </c>
      <c r="K1051" s="9">
        <v>17500</v>
      </c>
      <c r="L1051" s="9">
        <v>8750</v>
      </c>
      <c r="M1051" s="10">
        <v>0.5</v>
      </c>
      <c r="N1051" s="4" t="s">
        <v>24</v>
      </c>
      <c r="O1051">
        <f t="shared" si="80"/>
        <v>2021</v>
      </c>
      <c r="P1051" t="str">
        <f t="shared" si="81"/>
        <v>Jul</v>
      </c>
      <c r="Q1051" t="str">
        <f t="shared" si="82"/>
        <v>Q3</v>
      </c>
      <c r="R1051" t="str">
        <f t="shared" si="83"/>
        <v>Apparel</v>
      </c>
      <c r="S1051" s="11">
        <f t="shared" si="84"/>
        <v>25</v>
      </c>
      <c r="T1051" s="12"/>
    </row>
    <row r="1052" spans="2:20" ht="14.25" customHeight="1" x14ac:dyDescent="0.35">
      <c r="B1052" s="4" t="s">
        <v>14</v>
      </c>
      <c r="C1052" s="4">
        <v>1185732</v>
      </c>
      <c r="D1052" s="5">
        <v>44379</v>
      </c>
      <c r="E1052" s="4" t="s">
        <v>36</v>
      </c>
      <c r="F1052" s="4" t="s">
        <v>57</v>
      </c>
      <c r="G1052" s="4" t="s">
        <v>58</v>
      </c>
      <c r="H1052" s="6" t="s">
        <v>17</v>
      </c>
      <c r="I1052" s="7">
        <v>45</v>
      </c>
      <c r="J1052" s="8">
        <v>500</v>
      </c>
      <c r="K1052" s="9">
        <v>22500</v>
      </c>
      <c r="L1052" s="9">
        <v>9000</v>
      </c>
      <c r="M1052" s="10">
        <v>0.4</v>
      </c>
      <c r="N1052" s="4" t="s">
        <v>24</v>
      </c>
      <c r="O1052">
        <f t="shared" si="80"/>
        <v>2021</v>
      </c>
      <c r="P1052" t="str">
        <f t="shared" si="81"/>
        <v>Jul</v>
      </c>
      <c r="Q1052" t="str">
        <f t="shared" si="82"/>
        <v>Q3</v>
      </c>
      <c r="R1052" t="str">
        <f t="shared" si="83"/>
        <v>Footwear</v>
      </c>
      <c r="S1052" s="11">
        <f t="shared" si="84"/>
        <v>18</v>
      </c>
      <c r="T1052" s="12"/>
    </row>
    <row r="1053" spans="2:20" ht="14.25" customHeight="1" x14ac:dyDescent="0.35">
      <c r="B1053" s="4" t="s">
        <v>14</v>
      </c>
      <c r="C1053" s="4">
        <v>1185732</v>
      </c>
      <c r="D1053" s="5">
        <v>44380</v>
      </c>
      <c r="E1053" s="4" t="s">
        <v>36</v>
      </c>
      <c r="F1053" s="4" t="s">
        <v>57</v>
      </c>
      <c r="G1053" s="4" t="s">
        <v>58</v>
      </c>
      <c r="H1053" s="6" t="s">
        <v>19</v>
      </c>
      <c r="I1053" s="7">
        <v>45.000000000000007</v>
      </c>
      <c r="J1053" s="8">
        <v>275</v>
      </c>
      <c r="K1053" s="9">
        <v>12375.000000000002</v>
      </c>
      <c r="L1053" s="9">
        <v>4331.25</v>
      </c>
      <c r="M1053" s="10">
        <v>0.35</v>
      </c>
      <c r="N1053" s="4" t="s">
        <v>24</v>
      </c>
      <c r="O1053">
        <f t="shared" si="80"/>
        <v>2021</v>
      </c>
      <c r="P1053" t="str">
        <f t="shared" si="81"/>
        <v>Jul</v>
      </c>
      <c r="Q1053" t="str">
        <f t="shared" si="82"/>
        <v>Q3</v>
      </c>
      <c r="R1053" t="str">
        <f t="shared" si="83"/>
        <v>Footwear</v>
      </c>
      <c r="S1053" s="11">
        <f t="shared" si="84"/>
        <v>15.75</v>
      </c>
      <c r="T1053" s="12"/>
    </row>
    <row r="1054" spans="2:20" ht="14.25" customHeight="1" x14ac:dyDescent="0.35">
      <c r="B1054" s="4" t="s">
        <v>14</v>
      </c>
      <c r="C1054" s="4">
        <v>1185732</v>
      </c>
      <c r="D1054" s="5">
        <v>44381</v>
      </c>
      <c r="E1054" s="4" t="s">
        <v>36</v>
      </c>
      <c r="F1054" s="4" t="s">
        <v>57</v>
      </c>
      <c r="G1054" s="4" t="s">
        <v>58</v>
      </c>
      <c r="H1054" s="6" t="s">
        <v>20</v>
      </c>
      <c r="I1054" s="7">
        <v>40</v>
      </c>
      <c r="J1054" s="8">
        <v>200</v>
      </c>
      <c r="K1054" s="9">
        <v>8000</v>
      </c>
      <c r="L1054" s="9">
        <v>2800</v>
      </c>
      <c r="M1054" s="10">
        <v>0.35</v>
      </c>
      <c r="N1054" s="4" t="s">
        <v>24</v>
      </c>
      <c r="O1054">
        <f t="shared" si="80"/>
        <v>2021</v>
      </c>
      <c r="P1054" t="str">
        <f t="shared" si="81"/>
        <v>Jul</v>
      </c>
      <c r="Q1054" t="str">
        <f t="shared" si="82"/>
        <v>Q3</v>
      </c>
      <c r="R1054" t="str">
        <f t="shared" si="83"/>
        <v>Footwear</v>
      </c>
      <c r="S1054" s="11">
        <f t="shared" si="84"/>
        <v>14</v>
      </c>
      <c r="T1054" s="12"/>
    </row>
    <row r="1055" spans="2:20" ht="14.25" customHeight="1" x14ac:dyDescent="0.35">
      <c r="B1055" s="4" t="s">
        <v>14</v>
      </c>
      <c r="C1055" s="4">
        <v>1185732</v>
      </c>
      <c r="D1055" s="5">
        <v>44382</v>
      </c>
      <c r="E1055" s="4" t="s">
        <v>36</v>
      </c>
      <c r="F1055" s="4" t="s">
        <v>57</v>
      </c>
      <c r="G1055" s="4" t="s">
        <v>58</v>
      </c>
      <c r="H1055" s="6" t="s">
        <v>21</v>
      </c>
      <c r="I1055" s="7">
        <v>30.000000000000004</v>
      </c>
      <c r="J1055" s="8">
        <v>125</v>
      </c>
      <c r="K1055" s="9">
        <v>3750.0000000000005</v>
      </c>
      <c r="L1055" s="9">
        <v>1500.0000000000002</v>
      </c>
      <c r="M1055" s="10">
        <v>0.4</v>
      </c>
      <c r="N1055" s="4" t="s">
        <v>24</v>
      </c>
      <c r="O1055">
        <f t="shared" si="80"/>
        <v>2021</v>
      </c>
      <c r="P1055" t="str">
        <f t="shared" si="81"/>
        <v>Jul</v>
      </c>
      <c r="Q1055" t="str">
        <f t="shared" si="82"/>
        <v>Q3</v>
      </c>
      <c r="R1055" t="str">
        <f t="shared" si="83"/>
        <v>Footwear</v>
      </c>
      <c r="S1055" s="11">
        <f t="shared" si="84"/>
        <v>12.000000000000002</v>
      </c>
      <c r="T1055" s="12"/>
    </row>
    <row r="1056" spans="2:20" ht="14.25" customHeight="1" x14ac:dyDescent="0.35">
      <c r="B1056" s="4" t="s">
        <v>14</v>
      </c>
      <c r="C1056" s="4">
        <v>1185732</v>
      </c>
      <c r="D1056" s="5">
        <v>44383</v>
      </c>
      <c r="E1056" s="4" t="s">
        <v>36</v>
      </c>
      <c r="F1056" s="4" t="s">
        <v>57</v>
      </c>
      <c r="G1056" s="4" t="s">
        <v>58</v>
      </c>
      <c r="H1056" s="6" t="s">
        <v>22</v>
      </c>
      <c r="I1056" s="7">
        <v>40</v>
      </c>
      <c r="J1056" s="8">
        <v>100</v>
      </c>
      <c r="K1056" s="9">
        <v>4000</v>
      </c>
      <c r="L1056" s="9">
        <v>1400</v>
      </c>
      <c r="M1056" s="10">
        <v>0.35</v>
      </c>
      <c r="N1056" s="4" t="s">
        <v>24</v>
      </c>
      <c r="O1056">
        <f t="shared" si="80"/>
        <v>2021</v>
      </c>
      <c r="P1056" t="str">
        <f t="shared" si="81"/>
        <v>Jul</v>
      </c>
      <c r="Q1056" t="str">
        <f t="shared" si="82"/>
        <v>Q3</v>
      </c>
      <c r="R1056" t="str">
        <f t="shared" si="83"/>
        <v>Apparel</v>
      </c>
      <c r="S1056" s="11">
        <f t="shared" si="84"/>
        <v>14</v>
      </c>
      <c r="T1056" s="12"/>
    </row>
    <row r="1057" spans="2:20" ht="14.25" customHeight="1" x14ac:dyDescent="0.35">
      <c r="B1057" s="4" t="s">
        <v>14</v>
      </c>
      <c r="C1057" s="4">
        <v>1185732</v>
      </c>
      <c r="D1057" s="5">
        <v>44384</v>
      </c>
      <c r="E1057" s="4" t="s">
        <v>36</v>
      </c>
      <c r="F1057" s="4" t="s">
        <v>57</v>
      </c>
      <c r="G1057" s="4" t="s">
        <v>58</v>
      </c>
      <c r="H1057" s="6" t="s">
        <v>23</v>
      </c>
      <c r="I1057" s="7">
        <v>45</v>
      </c>
      <c r="J1057" s="8">
        <v>275</v>
      </c>
      <c r="K1057" s="9">
        <v>12375</v>
      </c>
      <c r="L1057" s="9">
        <v>6187.5</v>
      </c>
      <c r="M1057" s="10">
        <v>0.5</v>
      </c>
      <c r="N1057" s="4" t="s">
        <v>24</v>
      </c>
      <c r="O1057">
        <f t="shared" si="80"/>
        <v>2021</v>
      </c>
      <c r="P1057" t="str">
        <f t="shared" si="81"/>
        <v>Jul</v>
      </c>
      <c r="Q1057" t="str">
        <f t="shared" si="82"/>
        <v>Q3</v>
      </c>
      <c r="R1057" t="str">
        <f t="shared" si="83"/>
        <v>Apparel</v>
      </c>
      <c r="S1057" s="11">
        <f t="shared" si="84"/>
        <v>22.5</v>
      </c>
      <c r="T1057" s="12"/>
    </row>
    <row r="1058" spans="2:20" ht="14.25" customHeight="1" x14ac:dyDescent="0.35">
      <c r="B1058" s="4" t="s">
        <v>14</v>
      </c>
      <c r="C1058" s="4">
        <v>1185732</v>
      </c>
      <c r="D1058" s="5">
        <v>44385</v>
      </c>
      <c r="E1058" s="4" t="s">
        <v>36</v>
      </c>
      <c r="F1058" s="4" t="s">
        <v>57</v>
      </c>
      <c r="G1058" s="4" t="s">
        <v>58</v>
      </c>
      <c r="H1058" s="6" t="s">
        <v>17</v>
      </c>
      <c r="I1058" s="7">
        <v>40</v>
      </c>
      <c r="J1058" s="8">
        <v>400</v>
      </c>
      <c r="K1058" s="9">
        <v>16000</v>
      </c>
      <c r="L1058" s="9">
        <v>6400</v>
      </c>
      <c r="M1058" s="10">
        <v>0.4</v>
      </c>
      <c r="N1058" s="4" t="s">
        <v>24</v>
      </c>
      <c r="O1058">
        <f t="shared" si="80"/>
        <v>2021</v>
      </c>
      <c r="P1058" t="str">
        <f t="shared" si="81"/>
        <v>Jul</v>
      </c>
      <c r="Q1058" t="str">
        <f t="shared" si="82"/>
        <v>Q3</v>
      </c>
      <c r="R1058" t="str">
        <f t="shared" si="83"/>
        <v>Footwear</v>
      </c>
      <c r="S1058" s="11">
        <f t="shared" si="84"/>
        <v>16</v>
      </c>
      <c r="T1058" s="12"/>
    </row>
    <row r="1059" spans="2:20" ht="14.25" customHeight="1" x14ac:dyDescent="0.35">
      <c r="B1059" s="4" t="s">
        <v>14</v>
      </c>
      <c r="C1059" s="4">
        <v>1185732</v>
      </c>
      <c r="D1059" s="5">
        <v>44386</v>
      </c>
      <c r="E1059" s="4" t="s">
        <v>36</v>
      </c>
      <c r="F1059" s="4" t="s">
        <v>57</v>
      </c>
      <c r="G1059" s="4" t="s">
        <v>58</v>
      </c>
      <c r="H1059" s="6" t="s">
        <v>19</v>
      </c>
      <c r="I1059" s="7">
        <v>35.000000000000007</v>
      </c>
      <c r="J1059" s="8">
        <v>200</v>
      </c>
      <c r="K1059" s="9">
        <v>7000.0000000000018</v>
      </c>
      <c r="L1059" s="9">
        <v>2450.0000000000005</v>
      </c>
      <c r="M1059" s="10">
        <v>0.35</v>
      </c>
      <c r="N1059" s="4" t="s">
        <v>24</v>
      </c>
      <c r="O1059">
        <f t="shared" si="80"/>
        <v>2021</v>
      </c>
      <c r="P1059" t="str">
        <f t="shared" si="81"/>
        <v>Jul</v>
      </c>
      <c r="Q1059" t="str">
        <f t="shared" si="82"/>
        <v>Q3</v>
      </c>
      <c r="R1059" t="str">
        <f t="shared" si="83"/>
        <v>Footwear</v>
      </c>
      <c r="S1059" s="11">
        <f t="shared" si="84"/>
        <v>12.250000000000002</v>
      </c>
      <c r="T1059" s="12"/>
    </row>
    <row r="1060" spans="2:20" ht="14.25" customHeight="1" x14ac:dyDescent="0.35">
      <c r="B1060" s="4" t="s">
        <v>14</v>
      </c>
      <c r="C1060" s="4">
        <v>1185732</v>
      </c>
      <c r="D1060" s="5">
        <v>44387</v>
      </c>
      <c r="E1060" s="4" t="s">
        <v>36</v>
      </c>
      <c r="F1060" s="4" t="s">
        <v>57</v>
      </c>
      <c r="G1060" s="4" t="s">
        <v>58</v>
      </c>
      <c r="H1060" s="6" t="s">
        <v>20</v>
      </c>
      <c r="I1060" s="7">
        <v>20</v>
      </c>
      <c r="J1060" s="8">
        <v>100</v>
      </c>
      <c r="K1060" s="9">
        <v>2000</v>
      </c>
      <c r="L1060" s="9">
        <v>700</v>
      </c>
      <c r="M1060" s="10">
        <v>0.35</v>
      </c>
      <c r="N1060" s="4" t="s">
        <v>24</v>
      </c>
      <c r="O1060">
        <f t="shared" si="80"/>
        <v>2021</v>
      </c>
      <c r="P1060" t="str">
        <f t="shared" si="81"/>
        <v>Jul</v>
      </c>
      <c r="Q1060" t="str">
        <f t="shared" si="82"/>
        <v>Q3</v>
      </c>
      <c r="R1060" t="str">
        <f t="shared" si="83"/>
        <v>Footwear</v>
      </c>
      <c r="S1060" s="11">
        <f t="shared" si="84"/>
        <v>7</v>
      </c>
      <c r="T1060" s="12"/>
    </row>
    <row r="1061" spans="2:20" ht="14.25" customHeight="1" x14ac:dyDescent="0.35">
      <c r="B1061" s="4" t="s">
        <v>14</v>
      </c>
      <c r="C1061" s="4">
        <v>1185732</v>
      </c>
      <c r="D1061" s="5">
        <v>44388</v>
      </c>
      <c r="E1061" s="4" t="s">
        <v>36</v>
      </c>
      <c r="F1061" s="4" t="s">
        <v>57</v>
      </c>
      <c r="G1061" s="4" t="s">
        <v>58</v>
      </c>
      <c r="H1061" s="6" t="s">
        <v>21</v>
      </c>
      <c r="I1061" s="7">
        <v>20</v>
      </c>
      <c r="J1061" s="8">
        <v>75</v>
      </c>
      <c r="K1061" s="9">
        <v>1500</v>
      </c>
      <c r="L1061" s="9">
        <v>600</v>
      </c>
      <c r="M1061" s="10">
        <v>0.4</v>
      </c>
      <c r="N1061" s="4" t="s">
        <v>24</v>
      </c>
      <c r="O1061">
        <f t="shared" si="80"/>
        <v>2021</v>
      </c>
      <c r="P1061" t="str">
        <f t="shared" si="81"/>
        <v>Jul</v>
      </c>
      <c r="Q1061" t="str">
        <f t="shared" si="82"/>
        <v>Q3</v>
      </c>
      <c r="R1061" t="str">
        <f t="shared" si="83"/>
        <v>Footwear</v>
      </c>
      <c r="S1061" s="11">
        <f t="shared" si="84"/>
        <v>8</v>
      </c>
      <c r="T1061" s="12"/>
    </row>
    <row r="1062" spans="2:20" ht="14.25" customHeight="1" x14ac:dyDescent="0.35">
      <c r="B1062" s="4" t="s">
        <v>14</v>
      </c>
      <c r="C1062" s="4">
        <v>1185732</v>
      </c>
      <c r="D1062" s="5">
        <v>44389</v>
      </c>
      <c r="E1062" s="4" t="s">
        <v>36</v>
      </c>
      <c r="F1062" s="4" t="s">
        <v>57</v>
      </c>
      <c r="G1062" s="4" t="s">
        <v>58</v>
      </c>
      <c r="H1062" s="6" t="s">
        <v>22</v>
      </c>
      <c r="I1062" s="7">
        <v>30</v>
      </c>
      <c r="J1062" s="8">
        <v>75</v>
      </c>
      <c r="K1062" s="9">
        <v>2250</v>
      </c>
      <c r="L1062" s="9">
        <v>787.5</v>
      </c>
      <c r="M1062" s="10">
        <v>0.35</v>
      </c>
      <c r="N1062" s="4" t="s">
        <v>24</v>
      </c>
      <c r="O1062">
        <f t="shared" si="80"/>
        <v>2021</v>
      </c>
      <c r="P1062" t="str">
        <f t="shared" si="81"/>
        <v>Jul</v>
      </c>
      <c r="Q1062" t="str">
        <f t="shared" si="82"/>
        <v>Q3</v>
      </c>
      <c r="R1062" t="str">
        <f t="shared" si="83"/>
        <v>Apparel</v>
      </c>
      <c r="S1062" s="11">
        <f t="shared" si="84"/>
        <v>10.5</v>
      </c>
      <c r="T1062" s="12"/>
    </row>
    <row r="1063" spans="2:20" ht="14.25" customHeight="1" x14ac:dyDescent="0.35">
      <c r="B1063" s="4" t="s">
        <v>14</v>
      </c>
      <c r="C1063" s="4">
        <v>1185732</v>
      </c>
      <c r="D1063" s="5">
        <v>44390</v>
      </c>
      <c r="E1063" s="4" t="s">
        <v>36</v>
      </c>
      <c r="F1063" s="4" t="s">
        <v>57</v>
      </c>
      <c r="G1063" s="4" t="s">
        <v>58</v>
      </c>
      <c r="H1063" s="6" t="s">
        <v>23</v>
      </c>
      <c r="I1063" s="7">
        <v>35</v>
      </c>
      <c r="J1063" s="8">
        <v>150</v>
      </c>
      <c r="K1063" s="9">
        <v>5250</v>
      </c>
      <c r="L1063" s="9">
        <v>2625</v>
      </c>
      <c r="M1063" s="10">
        <v>0.5</v>
      </c>
      <c r="N1063" s="4" t="s">
        <v>24</v>
      </c>
      <c r="O1063">
        <f t="shared" si="80"/>
        <v>2021</v>
      </c>
      <c r="P1063" t="str">
        <f t="shared" si="81"/>
        <v>Jul</v>
      </c>
      <c r="Q1063" t="str">
        <f t="shared" si="82"/>
        <v>Q3</v>
      </c>
      <c r="R1063" t="str">
        <f t="shared" si="83"/>
        <v>Apparel</v>
      </c>
      <c r="S1063" s="11">
        <f t="shared" si="84"/>
        <v>17.5</v>
      </c>
      <c r="T1063" s="12"/>
    </row>
    <row r="1064" spans="2:20" ht="14.25" customHeight="1" x14ac:dyDescent="0.35">
      <c r="B1064" s="4" t="s">
        <v>14</v>
      </c>
      <c r="C1064" s="4">
        <v>1185732</v>
      </c>
      <c r="D1064" s="5">
        <v>44391</v>
      </c>
      <c r="E1064" s="4" t="s">
        <v>36</v>
      </c>
      <c r="F1064" s="4" t="s">
        <v>57</v>
      </c>
      <c r="G1064" s="4" t="s">
        <v>58</v>
      </c>
      <c r="H1064" s="6" t="s">
        <v>17</v>
      </c>
      <c r="I1064" s="7">
        <v>40</v>
      </c>
      <c r="J1064" s="8">
        <v>325</v>
      </c>
      <c r="K1064" s="9">
        <v>13000</v>
      </c>
      <c r="L1064" s="9">
        <v>5200</v>
      </c>
      <c r="M1064" s="10">
        <v>0.4</v>
      </c>
      <c r="N1064" s="4" t="s">
        <v>24</v>
      </c>
      <c r="O1064">
        <f t="shared" si="80"/>
        <v>2021</v>
      </c>
      <c r="P1064" t="str">
        <f t="shared" si="81"/>
        <v>Jul</v>
      </c>
      <c r="Q1064" t="str">
        <f t="shared" si="82"/>
        <v>Q3</v>
      </c>
      <c r="R1064" t="str">
        <f t="shared" si="83"/>
        <v>Footwear</v>
      </c>
      <c r="S1064" s="11">
        <f t="shared" si="84"/>
        <v>16</v>
      </c>
      <c r="T1064" s="12"/>
    </row>
    <row r="1065" spans="2:20" ht="14.25" customHeight="1" x14ac:dyDescent="0.35">
      <c r="B1065" s="4" t="s">
        <v>14</v>
      </c>
      <c r="C1065" s="4">
        <v>1185732</v>
      </c>
      <c r="D1065" s="5">
        <v>44392</v>
      </c>
      <c r="E1065" s="4" t="s">
        <v>36</v>
      </c>
      <c r="F1065" s="4" t="s">
        <v>57</v>
      </c>
      <c r="G1065" s="4" t="s">
        <v>58</v>
      </c>
      <c r="H1065" s="6" t="s">
        <v>19</v>
      </c>
      <c r="I1065" s="7">
        <v>30</v>
      </c>
      <c r="J1065" s="8">
        <v>150</v>
      </c>
      <c r="K1065" s="9">
        <v>4500</v>
      </c>
      <c r="L1065" s="9">
        <v>1575</v>
      </c>
      <c r="M1065" s="10">
        <v>0.35</v>
      </c>
      <c r="N1065" s="4" t="s">
        <v>24</v>
      </c>
      <c r="O1065">
        <f t="shared" si="80"/>
        <v>2021</v>
      </c>
      <c r="P1065" t="str">
        <f t="shared" si="81"/>
        <v>Jul</v>
      </c>
      <c r="Q1065" t="str">
        <f t="shared" si="82"/>
        <v>Q3</v>
      </c>
      <c r="R1065" t="str">
        <f t="shared" si="83"/>
        <v>Footwear</v>
      </c>
      <c r="S1065" s="11">
        <f t="shared" si="84"/>
        <v>10.5</v>
      </c>
      <c r="T1065" s="12"/>
    </row>
    <row r="1066" spans="2:20" ht="14.25" customHeight="1" x14ac:dyDescent="0.35">
      <c r="B1066" s="4" t="s">
        <v>14</v>
      </c>
      <c r="C1066" s="4">
        <v>1185732</v>
      </c>
      <c r="D1066" s="5">
        <v>44393</v>
      </c>
      <c r="E1066" s="4" t="s">
        <v>36</v>
      </c>
      <c r="F1066" s="4" t="s">
        <v>57</v>
      </c>
      <c r="G1066" s="4" t="s">
        <v>58</v>
      </c>
      <c r="H1066" s="6" t="s">
        <v>20</v>
      </c>
      <c r="I1066" s="7">
        <v>30</v>
      </c>
      <c r="J1066" s="8">
        <v>50</v>
      </c>
      <c r="K1066" s="9">
        <v>1500</v>
      </c>
      <c r="L1066" s="9">
        <v>525</v>
      </c>
      <c r="M1066" s="10">
        <v>0.35</v>
      </c>
      <c r="N1066" s="4" t="s">
        <v>24</v>
      </c>
      <c r="O1066">
        <f t="shared" si="80"/>
        <v>2021</v>
      </c>
      <c r="P1066" t="str">
        <f t="shared" si="81"/>
        <v>Jul</v>
      </c>
      <c r="Q1066" t="str">
        <f t="shared" si="82"/>
        <v>Q3</v>
      </c>
      <c r="R1066" t="str">
        <f t="shared" si="83"/>
        <v>Footwear</v>
      </c>
      <c r="S1066" s="11">
        <f t="shared" si="84"/>
        <v>10.5</v>
      </c>
      <c r="T1066" s="12"/>
    </row>
    <row r="1067" spans="2:20" ht="14.25" customHeight="1" x14ac:dyDescent="0.35">
      <c r="B1067" s="4" t="s">
        <v>14</v>
      </c>
      <c r="C1067" s="4">
        <v>1185732</v>
      </c>
      <c r="D1067" s="5">
        <v>44394</v>
      </c>
      <c r="E1067" s="4" t="s">
        <v>36</v>
      </c>
      <c r="F1067" s="4" t="s">
        <v>57</v>
      </c>
      <c r="G1067" s="4" t="s">
        <v>58</v>
      </c>
      <c r="H1067" s="6" t="s">
        <v>21</v>
      </c>
      <c r="I1067" s="7">
        <v>30</v>
      </c>
      <c r="J1067" s="8">
        <v>25</v>
      </c>
      <c r="K1067" s="9">
        <v>750</v>
      </c>
      <c r="L1067" s="9">
        <v>300</v>
      </c>
      <c r="M1067" s="10">
        <v>0.4</v>
      </c>
      <c r="N1067" s="4" t="s">
        <v>24</v>
      </c>
      <c r="O1067">
        <f t="shared" si="80"/>
        <v>2021</v>
      </c>
      <c r="P1067" t="str">
        <f t="shared" si="81"/>
        <v>Jul</v>
      </c>
      <c r="Q1067" t="str">
        <f t="shared" si="82"/>
        <v>Q3</v>
      </c>
      <c r="R1067" t="str">
        <f t="shared" si="83"/>
        <v>Footwear</v>
      </c>
      <c r="S1067" s="11">
        <f t="shared" si="84"/>
        <v>12</v>
      </c>
      <c r="T1067" s="12"/>
    </row>
    <row r="1068" spans="2:20" ht="14.25" customHeight="1" x14ac:dyDescent="0.35">
      <c r="B1068" s="4" t="s">
        <v>14</v>
      </c>
      <c r="C1068" s="4">
        <v>1185732</v>
      </c>
      <c r="D1068" s="5">
        <v>44395</v>
      </c>
      <c r="E1068" s="4" t="s">
        <v>36</v>
      </c>
      <c r="F1068" s="4" t="s">
        <v>57</v>
      </c>
      <c r="G1068" s="4" t="s">
        <v>58</v>
      </c>
      <c r="H1068" s="6" t="s">
        <v>22</v>
      </c>
      <c r="I1068" s="7">
        <v>40</v>
      </c>
      <c r="J1068" s="8">
        <v>25</v>
      </c>
      <c r="K1068" s="9">
        <v>1000</v>
      </c>
      <c r="L1068" s="9">
        <v>350</v>
      </c>
      <c r="M1068" s="10">
        <v>0.35</v>
      </c>
      <c r="N1068" s="4" t="s">
        <v>24</v>
      </c>
      <c r="O1068">
        <f t="shared" si="80"/>
        <v>2021</v>
      </c>
      <c r="P1068" t="str">
        <f t="shared" si="81"/>
        <v>Jul</v>
      </c>
      <c r="Q1068" t="str">
        <f t="shared" si="82"/>
        <v>Q3</v>
      </c>
      <c r="R1068" t="str">
        <f t="shared" si="83"/>
        <v>Apparel</v>
      </c>
      <c r="S1068" s="11">
        <f t="shared" si="84"/>
        <v>14</v>
      </c>
      <c r="T1068" s="12"/>
    </row>
    <row r="1069" spans="2:20" ht="14.25" customHeight="1" x14ac:dyDescent="0.35">
      <c r="B1069" s="4" t="s">
        <v>14</v>
      </c>
      <c r="C1069" s="4">
        <v>1185732</v>
      </c>
      <c r="D1069" s="5">
        <v>44396</v>
      </c>
      <c r="E1069" s="4" t="s">
        <v>36</v>
      </c>
      <c r="F1069" s="4" t="s">
        <v>57</v>
      </c>
      <c r="G1069" s="4" t="s">
        <v>58</v>
      </c>
      <c r="H1069" s="6" t="s">
        <v>23</v>
      </c>
      <c r="I1069" s="7">
        <v>44.999999999999993</v>
      </c>
      <c r="J1069" s="8">
        <v>150</v>
      </c>
      <c r="K1069" s="9">
        <v>6749.9999999999991</v>
      </c>
      <c r="L1069" s="9">
        <v>3374.9999999999995</v>
      </c>
      <c r="M1069" s="10">
        <v>0.5</v>
      </c>
      <c r="N1069" s="4" t="s">
        <v>24</v>
      </c>
      <c r="O1069">
        <f t="shared" si="80"/>
        <v>2021</v>
      </c>
      <c r="P1069" t="str">
        <f t="shared" si="81"/>
        <v>Jul</v>
      </c>
      <c r="Q1069" t="str">
        <f t="shared" si="82"/>
        <v>Q3</v>
      </c>
      <c r="R1069" t="str">
        <f t="shared" si="83"/>
        <v>Apparel</v>
      </c>
      <c r="S1069" s="11">
        <f t="shared" si="84"/>
        <v>22.499999999999996</v>
      </c>
      <c r="T1069" s="12"/>
    </row>
    <row r="1070" spans="2:20" ht="14.25" customHeight="1" x14ac:dyDescent="0.35">
      <c r="B1070" s="4" t="s">
        <v>14</v>
      </c>
      <c r="C1070" s="4">
        <v>1185732</v>
      </c>
      <c r="D1070" s="5">
        <v>44397</v>
      </c>
      <c r="E1070" s="4" t="s">
        <v>36</v>
      </c>
      <c r="F1070" s="4" t="s">
        <v>57</v>
      </c>
      <c r="G1070" s="4" t="s">
        <v>58</v>
      </c>
      <c r="H1070" s="6" t="s">
        <v>17</v>
      </c>
      <c r="I1070" s="7">
        <v>40</v>
      </c>
      <c r="J1070" s="8">
        <v>300</v>
      </c>
      <c r="K1070" s="9">
        <v>12000</v>
      </c>
      <c r="L1070" s="9">
        <v>4800</v>
      </c>
      <c r="M1070" s="10">
        <v>0.4</v>
      </c>
      <c r="N1070" s="4" t="s">
        <v>24</v>
      </c>
      <c r="O1070">
        <f t="shared" si="80"/>
        <v>2021</v>
      </c>
      <c r="P1070" t="str">
        <f t="shared" si="81"/>
        <v>Jul</v>
      </c>
      <c r="Q1070" t="str">
        <f t="shared" si="82"/>
        <v>Q3</v>
      </c>
      <c r="R1070" t="str">
        <f t="shared" si="83"/>
        <v>Footwear</v>
      </c>
      <c r="S1070" s="11">
        <f t="shared" si="84"/>
        <v>16</v>
      </c>
      <c r="T1070" s="12"/>
    </row>
    <row r="1071" spans="2:20" ht="14.25" customHeight="1" x14ac:dyDescent="0.35">
      <c r="B1071" s="4" t="s">
        <v>14</v>
      </c>
      <c r="C1071" s="4">
        <v>1185732</v>
      </c>
      <c r="D1071" s="5">
        <v>44398</v>
      </c>
      <c r="E1071" s="4" t="s">
        <v>36</v>
      </c>
      <c r="F1071" s="4" t="s">
        <v>57</v>
      </c>
      <c r="G1071" s="4" t="s">
        <v>58</v>
      </c>
      <c r="H1071" s="6" t="s">
        <v>19</v>
      </c>
      <c r="I1071" s="7">
        <v>30.000000000000004</v>
      </c>
      <c r="J1071" s="8">
        <v>150</v>
      </c>
      <c r="K1071" s="9">
        <v>4500.0000000000009</v>
      </c>
      <c r="L1071" s="9">
        <v>1575.0000000000002</v>
      </c>
      <c r="M1071" s="10">
        <v>0.35</v>
      </c>
      <c r="N1071" s="4" t="s">
        <v>24</v>
      </c>
      <c r="O1071">
        <f t="shared" si="80"/>
        <v>2021</v>
      </c>
      <c r="P1071" t="str">
        <f t="shared" si="81"/>
        <v>Jul</v>
      </c>
      <c r="Q1071" t="str">
        <f t="shared" si="82"/>
        <v>Q3</v>
      </c>
      <c r="R1071" t="str">
        <f t="shared" si="83"/>
        <v>Footwear</v>
      </c>
      <c r="S1071" s="11">
        <f t="shared" si="84"/>
        <v>10.500000000000002</v>
      </c>
      <c r="T1071" s="12"/>
    </row>
    <row r="1072" spans="2:20" ht="14.25" customHeight="1" x14ac:dyDescent="0.35">
      <c r="B1072" s="4" t="s">
        <v>14</v>
      </c>
      <c r="C1072" s="4">
        <v>1185732</v>
      </c>
      <c r="D1072" s="5">
        <v>44399</v>
      </c>
      <c r="E1072" s="4" t="s">
        <v>36</v>
      </c>
      <c r="F1072" s="4" t="s">
        <v>57</v>
      </c>
      <c r="G1072" s="4" t="s">
        <v>58</v>
      </c>
      <c r="H1072" s="6" t="s">
        <v>20</v>
      </c>
      <c r="I1072" s="7">
        <v>30.000000000000004</v>
      </c>
      <c r="J1072" s="8">
        <v>95</v>
      </c>
      <c r="K1072" s="9">
        <v>2850.0000000000005</v>
      </c>
      <c r="L1072" s="9">
        <v>997.50000000000011</v>
      </c>
      <c r="M1072" s="10">
        <v>0.35</v>
      </c>
      <c r="N1072" s="4" t="s">
        <v>24</v>
      </c>
      <c r="O1072">
        <f t="shared" si="80"/>
        <v>2021</v>
      </c>
      <c r="P1072" t="str">
        <f t="shared" si="81"/>
        <v>Jul</v>
      </c>
      <c r="Q1072" t="str">
        <f t="shared" si="82"/>
        <v>Q3</v>
      </c>
      <c r="R1072" t="str">
        <f t="shared" si="83"/>
        <v>Footwear</v>
      </c>
      <c r="S1072" s="11">
        <f t="shared" si="84"/>
        <v>10.500000000000002</v>
      </c>
      <c r="T1072" s="12"/>
    </row>
    <row r="1073" spans="2:20" ht="14.25" customHeight="1" x14ac:dyDescent="0.35">
      <c r="B1073" s="4" t="s">
        <v>14</v>
      </c>
      <c r="C1073" s="4">
        <v>1185732</v>
      </c>
      <c r="D1073" s="5">
        <v>44400</v>
      </c>
      <c r="E1073" s="4" t="s">
        <v>36</v>
      </c>
      <c r="F1073" s="4" t="s">
        <v>57</v>
      </c>
      <c r="G1073" s="4" t="s">
        <v>58</v>
      </c>
      <c r="H1073" s="6" t="s">
        <v>21</v>
      </c>
      <c r="I1073" s="7">
        <v>30.000000000000004</v>
      </c>
      <c r="J1073" s="8">
        <v>125</v>
      </c>
      <c r="K1073" s="9">
        <v>3750.0000000000005</v>
      </c>
      <c r="L1073" s="9">
        <v>1500.0000000000002</v>
      </c>
      <c r="M1073" s="10">
        <v>0.4</v>
      </c>
      <c r="N1073" s="4" t="s">
        <v>24</v>
      </c>
      <c r="O1073">
        <f t="shared" si="80"/>
        <v>2021</v>
      </c>
      <c r="P1073" t="str">
        <f t="shared" si="81"/>
        <v>Jul</v>
      </c>
      <c r="Q1073" t="str">
        <f t="shared" si="82"/>
        <v>Q3</v>
      </c>
      <c r="R1073" t="str">
        <f t="shared" si="83"/>
        <v>Footwear</v>
      </c>
      <c r="S1073" s="11">
        <f t="shared" si="84"/>
        <v>12.000000000000002</v>
      </c>
      <c r="T1073" s="12"/>
    </row>
    <row r="1074" spans="2:20" ht="14.25" customHeight="1" x14ac:dyDescent="0.35">
      <c r="B1074" s="4" t="s">
        <v>14</v>
      </c>
      <c r="C1074" s="4">
        <v>1185732</v>
      </c>
      <c r="D1074" s="5">
        <v>44401</v>
      </c>
      <c r="E1074" s="4" t="s">
        <v>36</v>
      </c>
      <c r="F1074" s="4" t="s">
        <v>57</v>
      </c>
      <c r="G1074" s="4" t="s">
        <v>58</v>
      </c>
      <c r="H1074" s="6" t="s">
        <v>22</v>
      </c>
      <c r="I1074" s="7">
        <v>49.999999999999993</v>
      </c>
      <c r="J1074" s="8">
        <v>100</v>
      </c>
      <c r="K1074" s="9">
        <v>4999.9999999999991</v>
      </c>
      <c r="L1074" s="9">
        <v>1749.9999999999995</v>
      </c>
      <c r="M1074" s="10">
        <v>0.35</v>
      </c>
      <c r="N1074" s="4" t="s">
        <v>24</v>
      </c>
      <c r="O1074">
        <f t="shared" si="80"/>
        <v>2021</v>
      </c>
      <c r="P1074" t="str">
        <f t="shared" si="81"/>
        <v>Jul</v>
      </c>
      <c r="Q1074" t="str">
        <f t="shared" si="82"/>
        <v>Q3</v>
      </c>
      <c r="R1074" t="str">
        <f t="shared" si="83"/>
        <v>Apparel</v>
      </c>
      <c r="S1074" s="11">
        <f t="shared" si="84"/>
        <v>17.499999999999996</v>
      </c>
      <c r="T1074" s="12"/>
    </row>
    <row r="1075" spans="2:20" ht="14.25" customHeight="1" x14ac:dyDescent="0.35">
      <c r="B1075" s="4" t="s">
        <v>14</v>
      </c>
      <c r="C1075" s="4">
        <v>1185732</v>
      </c>
      <c r="D1075" s="5">
        <v>44402</v>
      </c>
      <c r="E1075" s="4" t="s">
        <v>36</v>
      </c>
      <c r="F1075" s="4" t="s">
        <v>57</v>
      </c>
      <c r="G1075" s="4" t="s">
        <v>58</v>
      </c>
      <c r="H1075" s="6" t="s">
        <v>23</v>
      </c>
      <c r="I1075" s="7">
        <v>54.999999999999986</v>
      </c>
      <c r="J1075" s="8">
        <v>200</v>
      </c>
      <c r="K1075" s="9">
        <v>10999.999999999996</v>
      </c>
      <c r="L1075" s="9">
        <v>5499.9999999999982</v>
      </c>
      <c r="M1075" s="10">
        <v>0.5</v>
      </c>
      <c r="N1075" s="4" t="s">
        <v>24</v>
      </c>
      <c r="O1075">
        <f t="shared" si="80"/>
        <v>2021</v>
      </c>
      <c r="P1075" t="str">
        <f t="shared" si="81"/>
        <v>Jul</v>
      </c>
      <c r="Q1075" t="str">
        <f t="shared" si="82"/>
        <v>Q3</v>
      </c>
      <c r="R1075" t="str">
        <f t="shared" si="83"/>
        <v>Apparel</v>
      </c>
      <c r="S1075" s="11">
        <f t="shared" si="84"/>
        <v>27.499999999999989</v>
      </c>
      <c r="T1075" s="12"/>
    </row>
    <row r="1076" spans="2:20" ht="14.25" customHeight="1" x14ac:dyDescent="0.35">
      <c r="B1076" s="4" t="s">
        <v>14</v>
      </c>
      <c r="C1076" s="4">
        <v>1185732</v>
      </c>
      <c r="D1076" s="5">
        <v>44403</v>
      </c>
      <c r="E1076" s="4" t="s">
        <v>36</v>
      </c>
      <c r="F1076" s="4" t="s">
        <v>57</v>
      </c>
      <c r="G1076" s="4" t="s">
        <v>58</v>
      </c>
      <c r="H1076" s="6" t="s">
        <v>17</v>
      </c>
      <c r="I1076" s="7">
        <v>49.999999999999993</v>
      </c>
      <c r="J1076" s="8">
        <v>450</v>
      </c>
      <c r="K1076" s="9">
        <v>22499.999999999996</v>
      </c>
      <c r="L1076" s="9">
        <v>8999.9999999999982</v>
      </c>
      <c r="M1076" s="10">
        <v>0.4</v>
      </c>
      <c r="N1076" s="4" t="s">
        <v>24</v>
      </c>
      <c r="O1076">
        <f t="shared" si="80"/>
        <v>2021</v>
      </c>
      <c r="P1076" t="str">
        <f t="shared" si="81"/>
        <v>Jul</v>
      </c>
      <c r="Q1076" t="str">
        <f t="shared" si="82"/>
        <v>Q3</v>
      </c>
      <c r="R1076" t="str">
        <f t="shared" si="83"/>
        <v>Footwear</v>
      </c>
      <c r="S1076" s="11">
        <f t="shared" si="84"/>
        <v>19.999999999999996</v>
      </c>
      <c r="T1076" s="12"/>
    </row>
    <row r="1077" spans="2:20" ht="14.25" customHeight="1" x14ac:dyDescent="0.35">
      <c r="B1077" s="4" t="s">
        <v>14</v>
      </c>
      <c r="C1077" s="4">
        <v>1185732</v>
      </c>
      <c r="D1077" s="5">
        <v>44404</v>
      </c>
      <c r="E1077" s="4" t="s">
        <v>36</v>
      </c>
      <c r="F1077" s="4" t="s">
        <v>57</v>
      </c>
      <c r="G1077" s="4" t="s">
        <v>58</v>
      </c>
      <c r="H1077" s="6" t="s">
        <v>19</v>
      </c>
      <c r="I1077" s="7">
        <v>40</v>
      </c>
      <c r="J1077" s="8">
        <v>250</v>
      </c>
      <c r="K1077" s="9">
        <v>10000</v>
      </c>
      <c r="L1077" s="9">
        <v>3500</v>
      </c>
      <c r="M1077" s="10">
        <v>0.35</v>
      </c>
      <c r="N1077" s="4" t="s">
        <v>24</v>
      </c>
      <c r="O1077">
        <f t="shared" si="80"/>
        <v>2021</v>
      </c>
      <c r="P1077" t="str">
        <f t="shared" si="81"/>
        <v>Jul</v>
      </c>
      <c r="Q1077" t="str">
        <f t="shared" si="82"/>
        <v>Q3</v>
      </c>
      <c r="R1077" t="str">
        <f t="shared" si="83"/>
        <v>Footwear</v>
      </c>
      <c r="S1077" s="11">
        <f t="shared" si="84"/>
        <v>14</v>
      </c>
      <c r="T1077" s="12"/>
    </row>
    <row r="1078" spans="2:20" ht="14.25" customHeight="1" x14ac:dyDescent="0.35">
      <c r="B1078" s="4" t="s">
        <v>14</v>
      </c>
      <c r="C1078" s="4">
        <v>1185732</v>
      </c>
      <c r="D1078" s="5">
        <v>44405</v>
      </c>
      <c r="E1078" s="4" t="s">
        <v>36</v>
      </c>
      <c r="F1078" s="4" t="s">
        <v>57</v>
      </c>
      <c r="G1078" s="4" t="s">
        <v>58</v>
      </c>
      <c r="H1078" s="6" t="s">
        <v>20</v>
      </c>
      <c r="I1078" s="7">
        <v>40</v>
      </c>
      <c r="J1078" s="8">
        <v>200</v>
      </c>
      <c r="K1078" s="9">
        <v>8000</v>
      </c>
      <c r="L1078" s="9">
        <v>2800</v>
      </c>
      <c r="M1078" s="10">
        <v>0.35</v>
      </c>
      <c r="N1078" s="4" t="s">
        <v>24</v>
      </c>
      <c r="O1078">
        <f t="shared" si="80"/>
        <v>2021</v>
      </c>
      <c r="P1078" t="str">
        <f t="shared" si="81"/>
        <v>Jul</v>
      </c>
      <c r="Q1078" t="str">
        <f t="shared" si="82"/>
        <v>Q3</v>
      </c>
      <c r="R1078" t="str">
        <f t="shared" si="83"/>
        <v>Footwear</v>
      </c>
      <c r="S1078" s="11">
        <f t="shared" si="84"/>
        <v>14</v>
      </c>
      <c r="T1078" s="12"/>
    </row>
    <row r="1079" spans="2:20" ht="14.25" customHeight="1" x14ac:dyDescent="0.35">
      <c r="B1079" s="4" t="s">
        <v>14</v>
      </c>
      <c r="C1079" s="4">
        <v>1185732</v>
      </c>
      <c r="D1079" s="5">
        <v>44406</v>
      </c>
      <c r="E1079" s="4" t="s">
        <v>36</v>
      </c>
      <c r="F1079" s="4" t="s">
        <v>57</v>
      </c>
      <c r="G1079" s="4" t="s">
        <v>58</v>
      </c>
      <c r="H1079" s="6" t="s">
        <v>21</v>
      </c>
      <c r="I1079" s="7">
        <v>40</v>
      </c>
      <c r="J1079" s="8">
        <v>150</v>
      </c>
      <c r="K1079" s="9">
        <v>6000</v>
      </c>
      <c r="L1079" s="9">
        <v>2400</v>
      </c>
      <c r="M1079" s="10">
        <v>0.4</v>
      </c>
      <c r="N1079" s="4" t="s">
        <v>24</v>
      </c>
      <c r="O1079">
        <f t="shared" si="80"/>
        <v>2021</v>
      </c>
      <c r="P1079" t="str">
        <f t="shared" si="81"/>
        <v>Jul</v>
      </c>
      <c r="Q1079" t="str">
        <f t="shared" si="82"/>
        <v>Q3</v>
      </c>
      <c r="R1079" t="str">
        <f t="shared" si="83"/>
        <v>Footwear</v>
      </c>
      <c r="S1079" s="11">
        <f t="shared" si="84"/>
        <v>16</v>
      </c>
      <c r="T1079" s="12"/>
    </row>
    <row r="1080" spans="2:20" ht="14.25" customHeight="1" x14ac:dyDescent="0.35">
      <c r="B1080" s="4" t="s">
        <v>14</v>
      </c>
      <c r="C1080" s="4">
        <v>1185732</v>
      </c>
      <c r="D1080" s="5">
        <v>44407</v>
      </c>
      <c r="E1080" s="4" t="s">
        <v>36</v>
      </c>
      <c r="F1080" s="4" t="s">
        <v>57</v>
      </c>
      <c r="G1080" s="4" t="s">
        <v>58</v>
      </c>
      <c r="H1080" s="6" t="s">
        <v>22</v>
      </c>
      <c r="I1080" s="7">
        <v>49.999999999999993</v>
      </c>
      <c r="J1080" s="8">
        <v>150</v>
      </c>
      <c r="K1080" s="9">
        <v>7499.9999999999991</v>
      </c>
      <c r="L1080" s="9">
        <v>2624.9999999999995</v>
      </c>
      <c r="M1080" s="10">
        <v>0.35</v>
      </c>
      <c r="N1080" s="4" t="s">
        <v>24</v>
      </c>
      <c r="O1080">
        <f t="shared" si="80"/>
        <v>2021</v>
      </c>
      <c r="P1080" t="str">
        <f t="shared" si="81"/>
        <v>Jul</v>
      </c>
      <c r="Q1080" t="str">
        <f t="shared" si="82"/>
        <v>Q3</v>
      </c>
      <c r="R1080" t="str">
        <f t="shared" si="83"/>
        <v>Apparel</v>
      </c>
      <c r="S1080" s="11">
        <f t="shared" si="84"/>
        <v>17.499999999999996</v>
      </c>
      <c r="T1080" s="12"/>
    </row>
    <row r="1081" spans="2:20" ht="14.25" customHeight="1" x14ac:dyDescent="0.35">
      <c r="B1081" s="4" t="s">
        <v>14</v>
      </c>
      <c r="C1081" s="4">
        <v>1185732</v>
      </c>
      <c r="D1081" s="5">
        <v>44408</v>
      </c>
      <c r="E1081" s="4" t="s">
        <v>36</v>
      </c>
      <c r="F1081" s="4" t="s">
        <v>57</v>
      </c>
      <c r="G1081" s="4" t="s">
        <v>58</v>
      </c>
      <c r="H1081" s="6" t="s">
        <v>23</v>
      </c>
      <c r="I1081" s="7">
        <v>54.999999999999986</v>
      </c>
      <c r="J1081" s="8">
        <v>250</v>
      </c>
      <c r="K1081" s="9">
        <v>13749.999999999996</v>
      </c>
      <c r="L1081" s="9">
        <v>6874.9999999999982</v>
      </c>
      <c r="M1081" s="10">
        <v>0.5</v>
      </c>
      <c r="N1081" s="4" t="s">
        <v>24</v>
      </c>
      <c r="O1081">
        <f t="shared" si="80"/>
        <v>2021</v>
      </c>
      <c r="P1081" t="str">
        <f t="shared" si="81"/>
        <v>Jul</v>
      </c>
      <c r="Q1081" t="str">
        <f t="shared" si="82"/>
        <v>Q3</v>
      </c>
      <c r="R1081" t="str">
        <f t="shared" si="83"/>
        <v>Apparel</v>
      </c>
      <c r="S1081" s="11">
        <f t="shared" si="84"/>
        <v>27.499999999999993</v>
      </c>
      <c r="T1081" s="12"/>
    </row>
    <row r="1082" spans="2:20" ht="14.25" customHeight="1" x14ac:dyDescent="0.35">
      <c r="B1082" s="4" t="s">
        <v>26</v>
      </c>
      <c r="C1082" s="4">
        <v>1197831</v>
      </c>
      <c r="D1082" s="5">
        <v>44409</v>
      </c>
      <c r="E1082" s="4" t="s">
        <v>36</v>
      </c>
      <c r="F1082" s="4" t="s">
        <v>57</v>
      </c>
      <c r="G1082" s="4" t="s">
        <v>58</v>
      </c>
      <c r="H1082" s="6" t="s">
        <v>17</v>
      </c>
      <c r="I1082" s="7">
        <v>20</v>
      </c>
      <c r="J1082" s="8">
        <v>675</v>
      </c>
      <c r="K1082" s="9">
        <v>13500</v>
      </c>
      <c r="L1082" s="9">
        <v>5400</v>
      </c>
      <c r="M1082" s="10">
        <v>0.39999999999999997</v>
      </c>
      <c r="N1082" s="4" t="s">
        <v>24</v>
      </c>
      <c r="O1082">
        <f t="shared" si="80"/>
        <v>2021</v>
      </c>
      <c r="P1082" t="str">
        <f t="shared" si="81"/>
        <v>Aug</v>
      </c>
      <c r="Q1082" t="str">
        <f t="shared" si="82"/>
        <v>Q3</v>
      </c>
      <c r="R1082" t="str">
        <f t="shared" si="83"/>
        <v>Footwear</v>
      </c>
      <c r="S1082" s="11">
        <f t="shared" si="84"/>
        <v>8</v>
      </c>
      <c r="T1082" s="12"/>
    </row>
    <row r="1083" spans="2:20" ht="14.25" customHeight="1" x14ac:dyDescent="0.35">
      <c r="B1083" s="4" t="s">
        <v>26</v>
      </c>
      <c r="C1083" s="4">
        <v>1197831</v>
      </c>
      <c r="D1083" s="5">
        <v>44410</v>
      </c>
      <c r="E1083" s="4" t="s">
        <v>36</v>
      </c>
      <c r="F1083" s="4" t="s">
        <v>57</v>
      </c>
      <c r="G1083" s="4" t="s">
        <v>58</v>
      </c>
      <c r="H1083" s="6" t="s">
        <v>19</v>
      </c>
      <c r="I1083" s="7">
        <v>30</v>
      </c>
      <c r="J1083" s="8">
        <v>675</v>
      </c>
      <c r="K1083" s="9">
        <v>20250</v>
      </c>
      <c r="L1083" s="9">
        <v>8099.9999999999991</v>
      </c>
      <c r="M1083" s="10">
        <v>0.39999999999999997</v>
      </c>
      <c r="N1083" s="4" t="s">
        <v>24</v>
      </c>
      <c r="O1083">
        <f t="shared" si="80"/>
        <v>2021</v>
      </c>
      <c r="P1083" t="str">
        <f t="shared" si="81"/>
        <v>Aug</v>
      </c>
      <c r="Q1083" t="str">
        <f t="shared" si="82"/>
        <v>Q3</v>
      </c>
      <c r="R1083" t="str">
        <f t="shared" si="83"/>
        <v>Footwear</v>
      </c>
      <c r="S1083" s="11">
        <f t="shared" si="84"/>
        <v>11.999999999999998</v>
      </c>
      <c r="T1083" s="12"/>
    </row>
    <row r="1084" spans="2:20" ht="14.25" customHeight="1" x14ac:dyDescent="0.35">
      <c r="B1084" s="4" t="s">
        <v>26</v>
      </c>
      <c r="C1084" s="4">
        <v>1197831</v>
      </c>
      <c r="D1084" s="5">
        <v>44411</v>
      </c>
      <c r="E1084" s="4" t="s">
        <v>36</v>
      </c>
      <c r="F1084" s="4" t="s">
        <v>57</v>
      </c>
      <c r="G1084" s="4" t="s">
        <v>58</v>
      </c>
      <c r="H1084" s="6" t="s">
        <v>20</v>
      </c>
      <c r="I1084" s="7">
        <v>30</v>
      </c>
      <c r="J1084" s="8">
        <v>475</v>
      </c>
      <c r="K1084" s="9">
        <v>14250</v>
      </c>
      <c r="L1084" s="9">
        <v>5699.9999999999991</v>
      </c>
      <c r="M1084" s="10">
        <v>0.39999999999999997</v>
      </c>
      <c r="N1084" s="4" t="s">
        <v>24</v>
      </c>
      <c r="O1084">
        <f t="shared" si="80"/>
        <v>2021</v>
      </c>
      <c r="P1084" t="str">
        <f t="shared" si="81"/>
        <v>Aug</v>
      </c>
      <c r="Q1084" t="str">
        <f t="shared" si="82"/>
        <v>Q3</v>
      </c>
      <c r="R1084" t="str">
        <f t="shared" si="83"/>
        <v>Footwear</v>
      </c>
      <c r="S1084" s="11">
        <f t="shared" si="84"/>
        <v>11.999999999999998</v>
      </c>
      <c r="T1084" s="12"/>
    </row>
    <row r="1085" spans="2:20" ht="14.25" customHeight="1" x14ac:dyDescent="0.35">
      <c r="B1085" s="4" t="s">
        <v>26</v>
      </c>
      <c r="C1085" s="4">
        <v>1197831</v>
      </c>
      <c r="D1085" s="5">
        <v>44412</v>
      </c>
      <c r="E1085" s="4" t="s">
        <v>36</v>
      </c>
      <c r="F1085" s="4" t="s">
        <v>57</v>
      </c>
      <c r="G1085" s="4" t="s">
        <v>58</v>
      </c>
      <c r="H1085" s="6" t="s">
        <v>21</v>
      </c>
      <c r="I1085" s="7">
        <v>35</v>
      </c>
      <c r="J1085" s="8">
        <v>475</v>
      </c>
      <c r="K1085" s="9">
        <v>16625</v>
      </c>
      <c r="L1085" s="9">
        <v>8312.5</v>
      </c>
      <c r="M1085" s="10">
        <v>0.5</v>
      </c>
      <c r="N1085" s="4" t="s">
        <v>24</v>
      </c>
      <c r="O1085">
        <f t="shared" si="80"/>
        <v>2021</v>
      </c>
      <c r="P1085" t="str">
        <f t="shared" si="81"/>
        <v>Aug</v>
      </c>
      <c r="Q1085" t="str">
        <f t="shared" si="82"/>
        <v>Q3</v>
      </c>
      <c r="R1085" t="str">
        <f t="shared" si="83"/>
        <v>Footwear</v>
      </c>
      <c r="S1085" s="11">
        <f t="shared" si="84"/>
        <v>17.5</v>
      </c>
      <c r="T1085" s="12"/>
    </row>
    <row r="1086" spans="2:20" ht="14.25" customHeight="1" x14ac:dyDescent="0.35">
      <c r="B1086" s="4" t="s">
        <v>26</v>
      </c>
      <c r="C1086" s="4">
        <v>1197831</v>
      </c>
      <c r="D1086" s="5">
        <v>44413</v>
      </c>
      <c r="E1086" s="4" t="s">
        <v>27</v>
      </c>
      <c r="F1086" s="4" t="s">
        <v>59</v>
      </c>
      <c r="G1086" s="4" t="s">
        <v>60</v>
      </c>
      <c r="H1086" s="6" t="s">
        <v>22</v>
      </c>
      <c r="I1086" s="7">
        <v>40</v>
      </c>
      <c r="J1086" s="8">
        <v>325</v>
      </c>
      <c r="K1086" s="9">
        <v>13000</v>
      </c>
      <c r="L1086" s="9">
        <v>4550</v>
      </c>
      <c r="M1086" s="10">
        <v>0.35</v>
      </c>
      <c r="N1086" s="4" t="s">
        <v>24</v>
      </c>
      <c r="O1086">
        <f t="shared" si="80"/>
        <v>2021</v>
      </c>
      <c r="P1086" t="str">
        <f t="shared" si="81"/>
        <v>Aug</v>
      </c>
      <c r="Q1086" t="str">
        <f t="shared" si="82"/>
        <v>Q3</v>
      </c>
      <c r="R1086" t="str">
        <f t="shared" si="83"/>
        <v>Apparel</v>
      </c>
      <c r="S1086" s="11">
        <f t="shared" si="84"/>
        <v>14</v>
      </c>
      <c r="T1086" s="12"/>
    </row>
    <row r="1087" spans="2:20" ht="14.25" customHeight="1" x14ac:dyDescent="0.35">
      <c r="B1087" s="4" t="s">
        <v>26</v>
      </c>
      <c r="C1087" s="4">
        <v>1197831</v>
      </c>
      <c r="D1087" s="5">
        <v>44414</v>
      </c>
      <c r="E1087" s="4" t="s">
        <v>27</v>
      </c>
      <c r="F1087" s="4" t="s">
        <v>59</v>
      </c>
      <c r="G1087" s="4" t="s">
        <v>60</v>
      </c>
      <c r="H1087" s="6" t="s">
        <v>23</v>
      </c>
      <c r="I1087" s="7">
        <v>35</v>
      </c>
      <c r="J1087" s="8">
        <v>475</v>
      </c>
      <c r="K1087" s="9">
        <v>16625</v>
      </c>
      <c r="L1087" s="9">
        <v>9143.75</v>
      </c>
      <c r="M1087" s="10">
        <v>0.55000000000000004</v>
      </c>
      <c r="N1087" s="4" t="s">
        <v>24</v>
      </c>
      <c r="O1087">
        <f t="shared" si="80"/>
        <v>2021</v>
      </c>
      <c r="P1087" t="str">
        <f t="shared" si="81"/>
        <v>Aug</v>
      </c>
      <c r="Q1087" t="str">
        <f t="shared" si="82"/>
        <v>Q3</v>
      </c>
      <c r="R1087" t="str">
        <f t="shared" si="83"/>
        <v>Apparel</v>
      </c>
      <c r="S1087" s="11">
        <f t="shared" si="84"/>
        <v>19.25</v>
      </c>
      <c r="T1087" s="12"/>
    </row>
    <row r="1088" spans="2:20" ht="14.25" customHeight="1" x14ac:dyDescent="0.35">
      <c r="B1088" s="4" t="s">
        <v>26</v>
      </c>
      <c r="C1088" s="4">
        <v>1197831</v>
      </c>
      <c r="D1088" s="5">
        <v>44415</v>
      </c>
      <c r="E1088" s="4" t="s">
        <v>27</v>
      </c>
      <c r="F1088" s="4" t="s">
        <v>59</v>
      </c>
      <c r="G1088" s="4" t="s">
        <v>60</v>
      </c>
      <c r="H1088" s="6" t="s">
        <v>17</v>
      </c>
      <c r="I1088" s="7">
        <v>25</v>
      </c>
      <c r="J1088" s="8">
        <v>625</v>
      </c>
      <c r="K1088" s="9">
        <v>15625</v>
      </c>
      <c r="L1088" s="9">
        <v>6249.9999999999991</v>
      </c>
      <c r="M1088" s="10">
        <v>0.39999999999999997</v>
      </c>
      <c r="N1088" s="4" t="s">
        <v>24</v>
      </c>
      <c r="O1088">
        <f t="shared" si="80"/>
        <v>2021</v>
      </c>
      <c r="P1088" t="str">
        <f t="shared" si="81"/>
        <v>Aug</v>
      </c>
      <c r="Q1088" t="str">
        <f t="shared" si="82"/>
        <v>Q3</v>
      </c>
      <c r="R1088" t="str">
        <f t="shared" si="83"/>
        <v>Footwear</v>
      </c>
      <c r="S1088" s="11">
        <f t="shared" si="84"/>
        <v>9.9999999999999982</v>
      </c>
      <c r="T1088" s="12"/>
    </row>
    <row r="1089" spans="2:20" ht="14.25" customHeight="1" x14ac:dyDescent="0.35">
      <c r="B1089" s="4" t="s">
        <v>26</v>
      </c>
      <c r="C1089" s="4">
        <v>1197831</v>
      </c>
      <c r="D1089" s="5">
        <v>44416</v>
      </c>
      <c r="E1089" s="4" t="s">
        <v>27</v>
      </c>
      <c r="F1089" s="4" t="s">
        <v>59</v>
      </c>
      <c r="G1089" s="4" t="s">
        <v>60</v>
      </c>
      <c r="H1089" s="6" t="s">
        <v>19</v>
      </c>
      <c r="I1089" s="7">
        <v>35</v>
      </c>
      <c r="J1089" s="8">
        <v>600</v>
      </c>
      <c r="K1089" s="9">
        <v>21000</v>
      </c>
      <c r="L1089" s="9">
        <v>8400</v>
      </c>
      <c r="M1089" s="10">
        <v>0.39999999999999997</v>
      </c>
      <c r="N1089" s="4" t="s">
        <v>24</v>
      </c>
      <c r="O1089">
        <f t="shared" si="80"/>
        <v>2021</v>
      </c>
      <c r="P1089" t="str">
        <f t="shared" si="81"/>
        <v>Aug</v>
      </c>
      <c r="Q1089" t="str">
        <f t="shared" si="82"/>
        <v>Q3</v>
      </c>
      <c r="R1089" t="str">
        <f t="shared" si="83"/>
        <v>Footwear</v>
      </c>
      <c r="S1089" s="11">
        <f t="shared" si="84"/>
        <v>14</v>
      </c>
      <c r="T1089" s="12"/>
    </row>
    <row r="1090" spans="2:20" ht="14.25" customHeight="1" x14ac:dyDescent="0.35">
      <c r="B1090" s="4" t="s">
        <v>26</v>
      </c>
      <c r="C1090" s="4">
        <v>1197831</v>
      </c>
      <c r="D1090" s="5">
        <v>44417</v>
      </c>
      <c r="E1090" s="4" t="s">
        <v>27</v>
      </c>
      <c r="F1090" s="4" t="s">
        <v>59</v>
      </c>
      <c r="G1090" s="4" t="s">
        <v>60</v>
      </c>
      <c r="H1090" s="6" t="s">
        <v>20</v>
      </c>
      <c r="I1090" s="7">
        <v>35</v>
      </c>
      <c r="J1090" s="8">
        <v>425</v>
      </c>
      <c r="K1090" s="9">
        <v>14875</v>
      </c>
      <c r="L1090" s="9">
        <v>5949.9999999999991</v>
      </c>
      <c r="M1090" s="10">
        <v>0.39999999999999997</v>
      </c>
      <c r="N1090" s="4" t="s">
        <v>24</v>
      </c>
      <c r="O1090">
        <f t="shared" si="80"/>
        <v>2021</v>
      </c>
      <c r="P1090" t="str">
        <f t="shared" si="81"/>
        <v>Aug</v>
      </c>
      <c r="Q1090" t="str">
        <f t="shared" si="82"/>
        <v>Q3</v>
      </c>
      <c r="R1090" t="str">
        <f t="shared" si="83"/>
        <v>Footwear</v>
      </c>
      <c r="S1090" s="11">
        <f t="shared" si="84"/>
        <v>13.999999999999998</v>
      </c>
      <c r="T1090" s="12"/>
    </row>
    <row r="1091" spans="2:20" ht="14.25" customHeight="1" x14ac:dyDescent="0.35">
      <c r="B1091" s="4" t="s">
        <v>26</v>
      </c>
      <c r="C1091" s="4">
        <v>1197831</v>
      </c>
      <c r="D1091" s="5">
        <v>44418</v>
      </c>
      <c r="E1091" s="4" t="s">
        <v>27</v>
      </c>
      <c r="F1091" s="4" t="s">
        <v>59</v>
      </c>
      <c r="G1091" s="4" t="s">
        <v>60</v>
      </c>
      <c r="H1091" s="6" t="s">
        <v>21</v>
      </c>
      <c r="I1091" s="7">
        <v>35</v>
      </c>
      <c r="J1091" s="8">
        <v>375</v>
      </c>
      <c r="K1091" s="9">
        <v>13125</v>
      </c>
      <c r="L1091" s="9">
        <v>6562.5</v>
      </c>
      <c r="M1091" s="10">
        <v>0.5</v>
      </c>
      <c r="N1091" s="4" t="s">
        <v>24</v>
      </c>
      <c r="O1091">
        <f t="shared" si="80"/>
        <v>2021</v>
      </c>
      <c r="P1091" t="str">
        <f t="shared" si="81"/>
        <v>Aug</v>
      </c>
      <c r="Q1091" t="str">
        <f t="shared" si="82"/>
        <v>Q3</v>
      </c>
      <c r="R1091" t="str">
        <f t="shared" si="83"/>
        <v>Footwear</v>
      </c>
      <c r="S1091" s="11">
        <f t="shared" si="84"/>
        <v>17.5</v>
      </c>
      <c r="T1091" s="12"/>
    </row>
    <row r="1092" spans="2:20" ht="14.25" customHeight="1" x14ac:dyDescent="0.35">
      <c r="B1092" s="4" t="s">
        <v>26</v>
      </c>
      <c r="C1092" s="4">
        <v>1197831</v>
      </c>
      <c r="D1092" s="5">
        <v>44419</v>
      </c>
      <c r="E1092" s="4" t="s">
        <v>27</v>
      </c>
      <c r="F1092" s="4" t="s">
        <v>59</v>
      </c>
      <c r="G1092" s="4" t="s">
        <v>60</v>
      </c>
      <c r="H1092" s="6" t="s">
        <v>22</v>
      </c>
      <c r="I1092" s="7">
        <v>40</v>
      </c>
      <c r="J1092" s="8">
        <v>250</v>
      </c>
      <c r="K1092" s="9">
        <v>10000</v>
      </c>
      <c r="L1092" s="9">
        <v>3500</v>
      </c>
      <c r="M1092" s="10">
        <v>0.35</v>
      </c>
      <c r="N1092" s="4" t="s">
        <v>24</v>
      </c>
      <c r="O1092">
        <f t="shared" si="80"/>
        <v>2021</v>
      </c>
      <c r="P1092" t="str">
        <f t="shared" si="81"/>
        <v>Aug</v>
      </c>
      <c r="Q1092" t="str">
        <f t="shared" si="82"/>
        <v>Q3</v>
      </c>
      <c r="R1092" t="str">
        <f t="shared" si="83"/>
        <v>Apparel</v>
      </c>
      <c r="S1092" s="11">
        <f t="shared" si="84"/>
        <v>14</v>
      </c>
      <c r="T1092" s="12"/>
    </row>
    <row r="1093" spans="2:20" ht="14.25" customHeight="1" x14ac:dyDescent="0.35">
      <c r="B1093" s="4" t="s">
        <v>26</v>
      </c>
      <c r="C1093" s="4">
        <v>1197831</v>
      </c>
      <c r="D1093" s="5">
        <v>44420</v>
      </c>
      <c r="E1093" s="4" t="s">
        <v>27</v>
      </c>
      <c r="F1093" s="4" t="s">
        <v>59</v>
      </c>
      <c r="G1093" s="4" t="s">
        <v>60</v>
      </c>
      <c r="H1093" s="6" t="s">
        <v>23</v>
      </c>
      <c r="I1093" s="7">
        <v>35</v>
      </c>
      <c r="J1093" s="8">
        <v>450</v>
      </c>
      <c r="K1093" s="9">
        <v>15750</v>
      </c>
      <c r="L1093" s="9">
        <v>8662.5</v>
      </c>
      <c r="M1093" s="10">
        <v>0.55000000000000004</v>
      </c>
      <c r="N1093" s="4" t="s">
        <v>24</v>
      </c>
      <c r="O1093">
        <f t="shared" si="80"/>
        <v>2021</v>
      </c>
      <c r="P1093" t="str">
        <f t="shared" si="81"/>
        <v>Aug</v>
      </c>
      <c r="Q1093" t="str">
        <f t="shared" si="82"/>
        <v>Q3</v>
      </c>
      <c r="R1093" t="str">
        <f t="shared" si="83"/>
        <v>Apparel</v>
      </c>
      <c r="S1093" s="11">
        <f t="shared" si="84"/>
        <v>19.25</v>
      </c>
      <c r="T1093" s="12"/>
    </row>
    <row r="1094" spans="2:20" ht="14.25" customHeight="1" x14ac:dyDescent="0.35">
      <c r="B1094" s="4" t="s">
        <v>26</v>
      </c>
      <c r="C1094" s="4">
        <v>1197831</v>
      </c>
      <c r="D1094" s="5">
        <v>44421</v>
      </c>
      <c r="E1094" s="4" t="s">
        <v>27</v>
      </c>
      <c r="F1094" s="4" t="s">
        <v>59</v>
      </c>
      <c r="G1094" s="4" t="s">
        <v>60</v>
      </c>
      <c r="H1094" s="6" t="s">
        <v>17</v>
      </c>
      <c r="I1094" s="7">
        <v>30</v>
      </c>
      <c r="J1094" s="8">
        <v>625</v>
      </c>
      <c r="K1094" s="9">
        <v>18750</v>
      </c>
      <c r="L1094" s="9">
        <v>8437.5</v>
      </c>
      <c r="M1094" s="10">
        <v>0.44999999999999996</v>
      </c>
      <c r="N1094" s="4" t="s">
        <v>24</v>
      </c>
      <c r="O1094">
        <f t="shared" si="80"/>
        <v>2021</v>
      </c>
      <c r="P1094" t="str">
        <f t="shared" si="81"/>
        <v>Aug</v>
      </c>
      <c r="Q1094" t="str">
        <f t="shared" si="82"/>
        <v>Q3</v>
      </c>
      <c r="R1094" t="str">
        <f t="shared" si="83"/>
        <v>Footwear</v>
      </c>
      <c r="S1094" s="11">
        <f t="shared" si="84"/>
        <v>13.5</v>
      </c>
      <c r="T1094" s="12"/>
    </row>
    <row r="1095" spans="2:20" ht="14.25" customHeight="1" x14ac:dyDescent="0.35">
      <c r="B1095" s="4" t="s">
        <v>26</v>
      </c>
      <c r="C1095" s="4">
        <v>1197831</v>
      </c>
      <c r="D1095" s="5">
        <v>44422</v>
      </c>
      <c r="E1095" s="4" t="s">
        <v>27</v>
      </c>
      <c r="F1095" s="4" t="s">
        <v>59</v>
      </c>
      <c r="G1095" s="4" t="s">
        <v>60</v>
      </c>
      <c r="H1095" s="6" t="s">
        <v>19</v>
      </c>
      <c r="I1095" s="7">
        <v>40</v>
      </c>
      <c r="J1095" s="8">
        <v>625</v>
      </c>
      <c r="K1095" s="9">
        <v>25000</v>
      </c>
      <c r="L1095" s="9">
        <v>11249.999999999998</v>
      </c>
      <c r="M1095" s="10">
        <v>0.44999999999999996</v>
      </c>
      <c r="N1095" s="4" t="s">
        <v>24</v>
      </c>
      <c r="O1095">
        <f t="shared" ref="O1095:O1158" si="85">YEAR(D1095)</f>
        <v>2021</v>
      </c>
      <c r="P1095" t="str">
        <f t="shared" ref="P1095:P1158" si="86">TEXT(D1095,"MMM")</f>
        <v>Aug</v>
      </c>
      <c r="Q1095" t="str">
        <f t="shared" ref="Q1095:Q1158" si="87">"Q"&amp;ROUNDUP(MONTH(D1095)/3,0)</f>
        <v>Q3</v>
      </c>
      <c r="R1095" t="str">
        <f t="shared" ref="R1095:R1158" si="88">IF(ISNUMBER(SEARCH("Footwear",H1095)),"Footwear",IF(ISNUMBER(SEARCH("Apparel",H1095)),"Apparel","Accessories"))</f>
        <v>Footwear</v>
      </c>
      <c r="S1095" s="11">
        <f t="shared" ref="S1095:S1158" si="89">L1095/J1095</f>
        <v>17.999999999999996</v>
      </c>
      <c r="T1095" s="12"/>
    </row>
    <row r="1096" spans="2:20" ht="14.25" customHeight="1" x14ac:dyDescent="0.35">
      <c r="B1096" s="4" t="s">
        <v>26</v>
      </c>
      <c r="C1096" s="4">
        <v>1197831</v>
      </c>
      <c r="D1096" s="5">
        <v>44423</v>
      </c>
      <c r="E1096" s="4" t="s">
        <v>27</v>
      </c>
      <c r="F1096" s="4" t="s">
        <v>59</v>
      </c>
      <c r="G1096" s="4" t="s">
        <v>60</v>
      </c>
      <c r="H1096" s="6" t="s">
        <v>20</v>
      </c>
      <c r="I1096" s="7">
        <v>30</v>
      </c>
      <c r="J1096" s="8">
        <v>450</v>
      </c>
      <c r="K1096" s="9">
        <v>13500</v>
      </c>
      <c r="L1096" s="9">
        <v>6074.9999999999991</v>
      </c>
      <c r="M1096" s="10">
        <v>0.44999999999999996</v>
      </c>
      <c r="N1096" s="4" t="s">
        <v>24</v>
      </c>
      <c r="O1096">
        <f t="shared" si="85"/>
        <v>2021</v>
      </c>
      <c r="P1096" t="str">
        <f t="shared" si="86"/>
        <v>Aug</v>
      </c>
      <c r="Q1096" t="str">
        <f t="shared" si="87"/>
        <v>Q3</v>
      </c>
      <c r="R1096" t="str">
        <f t="shared" si="88"/>
        <v>Footwear</v>
      </c>
      <c r="S1096" s="11">
        <f t="shared" si="89"/>
        <v>13.499999999999998</v>
      </c>
      <c r="T1096" s="12"/>
    </row>
    <row r="1097" spans="2:20" ht="14.25" customHeight="1" x14ac:dyDescent="0.35">
      <c r="B1097" s="4" t="s">
        <v>26</v>
      </c>
      <c r="C1097" s="4">
        <v>1197831</v>
      </c>
      <c r="D1097" s="5">
        <v>44424</v>
      </c>
      <c r="E1097" s="4" t="s">
        <v>27</v>
      </c>
      <c r="F1097" s="4" t="s">
        <v>59</v>
      </c>
      <c r="G1097" s="4" t="s">
        <v>60</v>
      </c>
      <c r="H1097" s="6" t="s">
        <v>21</v>
      </c>
      <c r="I1097" s="7">
        <v>35</v>
      </c>
      <c r="J1097" s="8">
        <v>350</v>
      </c>
      <c r="K1097" s="9">
        <v>12250</v>
      </c>
      <c r="L1097" s="9">
        <v>6737.5000000000009</v>
      </c>
      <c r="M1097" s="10">
        <v>0.55000000000000004</v>
      </c>
      <c r="N1097" s="4" t="s">
        <v>24</v>
      </c>
      <c r="O1097">
        <f t="shared" si="85"/>
        <v>2021</v>
      </c>
      <c r="P1097" t="str">
        <f t="shared" si="86"/>
        <v>Aug</v>
      </c>
      <c r="Q1097" t="str">
        <f t="shared" si="87"/>
        <v>Q3</v>
      </c>
      <c r="R1097" t="str">
        <f t="shared" si="88"/>
        <v>Footwear</v>
      </c>
      <c r="S1097" s="11">
        <f t="shared" si="89"/>
        <v>19.250000000000004</v>
      </c>
      <c r="T1097" s="12"/>
    </row>
    <row r="1098" spans="2:20" ht="14.25" customHeight="1" x14ac:dyDescent="0.35">
      <c r="B1098" s="4" t="s">
        <v>26</v>
      </c>
      <c r="C1098" s="4">
        <v>1197831</v>
      </c>
      <c r="D1098" s="5">
        <v>44425</v>
      </c>
      <c r="E1098" s="4" t="s">
        <v>27</v>
      </c>
      <c r="F1098" s="4" t="s">
        <v>59</v>
      </c>
      <c r="G1098" s="4" t="s">
        <v>60</v>
      </c>
      <c r="H1098" s="6" t="s">
        <v>22</v>
      </c>
      <c r="I1098" s="7">
        <v>40</v>
      </c>
      <c r="J1098" s="8">
        <v>250</v>
      </c>
      <c r="K1098" s="9">
        <v>10000</v>
      </c>
      <c r="L1098" s="9">
        <v>3999.9999999999995</v>
      </c>
      <c r="M1098" s="10">
        <v>0.39999999999999997</v>
      </c>
      <c r="N1098" s="4" t="s">
        <v>24</v>
      </c>
      <c r="O1098">
        <f t="shared" si="85"/>
        <v>2021</v>
      </c>
      <c r="P1098" t="str">
        <f t="shared" si="86"/>
        <v>Aug</v>
      </c>
      <c r="Q1098" t="str">
        <f t="shared" si="87"/>
        <v>Q3</v>
      </c>
      <c r="R1098" t="str">
        <f t="shared" si="88"/>
        <v>Apparel</v>
      </c>
      <c r="S1098" s="11">
        <f t="shared" si="89"/>
        <v>15.999999999999998</v>
      </c>
      <c r="T1098" s="12"/>
    </row>
    <row r="1099" spans="2:20" ht="14.25" customHeight="1" x14ac:dyDescent="0.35">
      <c r="B1099" s="4" t="s">
        <v>26</v>
      </c>
      <c r="C1099" s="4">
        <v>1197831</v>
      </c>
      <c r="D1099" s="5">
        <v>44426</v>
      </c>
      <c r="E1099" s="4" t="s">
        <v>27</v>
      </c>
      <c r="F1099" s="4" t="s">
        <v>59</v>
      </c>
      <c r="G1099" s="4" t="s">
        <v>60</v>
      </c>
      <c r="H1099" s="6" t="s">
        <v>23</v>
      </c>
      <c r="I1099" s="7">
        <v>35</v>
      </c>
      <c r="J1099" s="8">
        <v>400</v>
      </c>
      <c r="K1099" s="9">
        <v>14000</v>
      </c>
      <c r="L1099" s="9">
        <v>8400.0000000000018</v>
      </c>
      <c r="M1099" s="10">
        <v>0.60000000000000009</v>
      </c>
      <c r="N1099" s="4" t="s">
        <v>24</v>
      </c>
      <c r="O1099">
        <f t="shared" si="85"/>
        <v>2021</v>
      </c>
      <c r="P1099" t="str">
        <f t="shared" si="86"/>
        <v>Aug</v>
      </c>
      <c r="Q1099" t="str">
        <f t="shared" si="87"/>
        <v>Q3</v>
      </c>
      <c r="R1099" t="str">
        <f t="shared" si="88"/>
        <v>Apparel</v>
      </c>
      <c r="S1099" s="11">
        <f t="shared" si="89"/>
        <v>21.000000000000004</v>
      </c>
      <c r="T1099" s="12"/>
    </row>
    <row r="1100" spans="2:20" ht="14.25" customHeight="1" x14ac:dyDescent="0.35">
      <c r="B1100" s="4" t="s">
        <v>26</v>
      </c>
      <c r="C1100" s="4">
        <v>1197831</v>
      </c>
      <c r="D1100" s="5">
        <v>44427</v>
      </c>
      <c r="E1100" s="4" t="s">
        <v>27</v>
      </c>
      <c r="F1100" s="4" t="s">
        <v>59</v>
      </c>
      <c r="G1100" s="4" t="s">
        <v>60</v>
      </c>
      <c r="H1100" s="6" t="s">
        <v>17</v>
      </c>
      <c r="I1100" s="7">
        <v>20</v>
      </c>
      <c r="J1100" s="8">
        <v>650</v>
      </c>
      <c r="K1100" s="9">
        <v>13000</v>
      </c>
      <c r="L1100" s="9">
        <v>5849.9999999999991</v>
      </c>
      <c r="M1100" s="10">
        <v>0.44999999999999996</v>
      </c>
      <c r="N1100" s="4" t="s">
        <v>24</v>
      </c>
      <c r="O1100">
        <f t="shared" si="85"/>
        <v>2021</v>
      </c>
      <c r="P1100" t="str">
        <f t="shared" si="86"/>
        <v>Aug</v>
      </c>
      <c r="Q1100" t="str">
        <f t="shared" si="87"/>
        <v>Q3</v>
      </c>
      <c r="R1100" t="str">
        <f t="shared" si="88"/>
        <v>Footwear</v>
      </c>
      <c r="S1100" s="11">
        <f t="shared" si="89"/>
        <v>8.9999999999999982</v>
      </c>
      <c r="T1100" s="12"/>
    </row>
    <row r="1101" spans="2:20" ht="14.25" customHeight="1" x14ac:dyDescent="0.35">
      <c r="B1101" s="4" t="s">
        <v>26</v>
      </c>
      <c r="C1101" s="4">
        <v>1197831</v>
      </c>
      <c r="D1101" s="5">
        <v>44428</v>
      </c>
      <c r="E1101" s="4" t="s">
        <v>27</v>
      </c>
      <c r="F1101" s="4" t="s">
        <v>59</v>
      </c>
      <c r="G1101" s="4" t="s">
        <v>60</v>
      </c>
      <c r="H1101" s="6" t="s">
        <v>19</v>
      </c>
      <c r="I1101" s="7">
        <v>20.000000000000007</v>
      </c>
      <c r="J1101" s="8">
        <v>650</v>
      </c>
      <c r="K1101" s="9">
        <v>13000.000000000005</v>
      </c>
      <c r="L1101" s="9">
        <v>5850.0000000000018</v>
      </c>
      <c r="M1101" s="10">
        <v>0.44999999999999996</v>
      </c>
      <c r="N1101" s="4" t="s">
        <v>24</v>
      </c>
      <c r="O1101">
        <f t="shared" si="85"/>
        <v>2021</v>
      </c>
      <c r="P1101" t="str">
        <f t="shared" si="86"/>
        <v>Aug</v>
      </c>
      <c r="Q1101" t="str">
        <f t="shared" si="87"/>
        <v>Q3</v>
      </c>
      <c r="R1101" t="str">
        <f t="shared" si="88"/>
        <v>Footwear</v>
      </c>
      <c r="S1101" s="11">
        <f t="shared" si="89"/>
        <v>9.0000000000000036</v>
      </c>
      <c r="T1101" s="12"/>
    </row>
    <row r="1102" spans="2:20" ht="14.25" customHeight="1" x14ac:dyDescent="0.35">
      <c r="B1102" s="4" t="s">
        <v>26</v>
      </c>
      <c r="C1102" s="4">
        <v>1197831</v>
      </c>
      <c r="D1102" s="5">
        <v>44429</v>
      </c>
      <c r="E1102" s="4" t="s">
        <v>27</v>
      </c>
      <c r="F1102" s="4" t="s">
        <v>59</v>
      </c>
      <c r="G1102" s="4" t="s">
        <v>60</v>
      </c>
      <c r="H1102" s="6" t="s">
        <v>20</v>
      </c>
      <c r="I1102" s="7">
        <v>14.999999999999996</v>
      </c>
      <c r="J1102" s="8">
        <v>475</v>
      </c>
      <c r="K1102" s="9">
        <v>7124.9999999999982</v>
      </c>
      <c r="L1102" s="9">
        <v>3206.2499999999991</v>
      </c>
      <c r="M1102" s="10">
        <v>0.44999999999999996</v>
      </c>
      <c r="N1102" s="4" t="s">
        <v>24</v>
      </c>
      <c r="O1102">
        <f t="shared" si="85"/>
        <v>2021</v>
      </c>
      <c r="P1102" t="str">
        <f t="shared" si="86"/>
        <v>Aug</v>
      </c>
      <c r="Q1102" t="str">
        <f t="shared" si="87"/>
        <v>Q3</v>
      </c>
      <c r="R1102" t="str">
        <f t="shared" si="88"/>
        <v>Footwear</v>
      </c>
      <c r="S1102" s="11">
        <f t="shared" si="89"/>
        <v>6.7499999999999982</v>
      </c>
      <c r="T1102" s="12"/>
    </row>
    <row r="1103" spans="2:20" ht="14.25" customHeight="1" x14ac:dyDescent="0.35">
      <c r="B1103" s="4" t="s">
        <v>26</v>
      </c>
      <c r="C1103" s="4">
        <v>1197831</v>
      </c>
      <c r="D1103" s="5">
        <v>44430</v>
      </c>
      <c r="E1103" s="4" t="s">
        <v>27</v>
      </c>
      <c r="F1103" s="4" t="s">
        <v>59</v>
      </c>
      <c r="G1103" s="4" t="s">
        <v>60</v>
      </c>
      <c r="H1103" s="6" t="s">
        <v>21</v>
      </c>
      <c r="I1103" s="7">
        <v>20.000000000000007</v>
      </c>
      <c r="J1103" s="8">
        <v>375</v>
      </c>
      <c r="K1103" s="9">
        <v>7500.0000000000027</v>
      </c>
      <c r="L1103" s="9">
        <v>4125.0000000000018</v>
      </c>
      <c r="M1103" s="10">
        <v>0.55000000000000004</v>
      </c>
      <c r="N1103" s="4" t="s">
        <v>24</v>
      </c>
      <c r="O1103">
        <f t="shared" si="85"/>
        <v>2021</v>
      </c>
      <c r="P1103" t="str">
        <f t="shared" si="86"/>
        <v>Aug</v>
      </c>
      <c r="Q1103" t="str">
        <f t="shared" si="87"/>
        <v>Q3</v>
      </c>
      <c r="R1103" t="str">
        <f t="shared" si="88"/>
        <v>Footwear</v>
      </c>
      <c r="S1103" s="11">
        <f t="shared" si="89"/>
        <v>11.000000000000005</v>
      </c>
      <c r="T1103" s="12"/>
    </row>
    <row r="1104" spans="2:20" ht="14.25" customHeight="1" x14ac:dyDescent="0.35">
      <c r="B1104" s="4" t="s">
        <v>26</v>
      </c>
      <c r="C1104" s="4">
        <v>1197831</v>
      </c>
      <c r="D1104" s="5">
        <v>44431</v>
      </c>
      <c r="E1104" s="4" t="s">
        <v>27</v>
      </c>
      <c r="F1104" s="4" t="s">
        <v>59</v>
      </c>
      <c r="G1104" s="4" t="s">
        <v>60</v>
      </c>
      <c r="H1104" s="6" t="s">
        <v>22</v>
      </c>
      <c r="I1104" s="7">
        <v>25</v>
      </c>
      <c r="J1104" s="8">
        <v>275</v>
      </c>
      <c r="K1104" s="9">
        <v>6875</v>
      </c>
      <c r="L1104" s="9">
        <v>2749.9999999999995</v>
      </c>
      <c r="M1104" s="10">
        <v>0.39999999999999997</v>
      </c>
      <c r="N1104" s="4" t="s">
        <v>24</v>
      </c>
      <c r="O1104">
        <f t="shared" si="85"/>
        <v>2021</v>
      </c>
      <c r="P1104" t="str">
        <f t="shared" si="86"/>
        <v>Aug</v>
      </c>
      <c r="Q1104" t="str">
        <f t="shared" si="87"/>
        <v>Q3</v>
      </c>
      <c r="R1104" t="str">
        <f t="shared" si="88"/>
        <v>Apparel</v>
      </c>
      <c r="S1104" s="11">
        <f t="shared" si="89"/>
        <v>9.9999999999999982</v>
      </c>
      <c r="T1104" s="12"/>
    </row>
    <row r="1105" spans="2:20"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6600.0000000000027</v>
      </c>
      <c r="M1105" s="10">
        <v>0.60000000000000009</v>
      </c>
      <c r="N1105" s="4" t="s">
        <v>24</v>
      </c>
      <c r="O1105">
        <f t="shared" si="85"/>
        <v>2021</v>
      </c>
      <c r="P1105" t="str">
        <f t="shared" si="86"/>
        <v>Aug</v>
      </c>
      <c r="Q1105" t="str">
        <f t="shared" si="87"/>
        <v>Q3</v>
      </c>
      <c r="R1105" t="str">
        <f t="shared" si="88"/>
        <v>Apparel</v>
      </c>
      <c r="S1105" s="11">
        <f t="shared" si="89"/>
        <v>12.000000000000005</v>
      </c>
      <c r="T1105" s="12"/>
    </row>
    <row r="1106" spans="2:20" ht="14.25" customHeight="1" x14ac:dyDescent="0.35">
      <c r="B1106" s="4" t="s">
        <v>26</v>
      </c>
      <c r="C1106" s="4">
        <v>1197831</v>
      </c>
      <c r="D1106" s="5">
        <v>44433</v>
      </c>
      <c r="E1106" s="4" t="s">
        <v>27</v>
      </c>
      <c r="F1106" s="4" t="s">
        <v>59</v>
      </c>
      <c r="G1106" s="4" t="s">
        <v>60</v>
      </c>
      <c r="H1106" s="6" t="s">
        <v>17</v>
      </c>
      <c r="I1106" s="7">
        <v>9.9999999999999964</v>
      </c>
      <c r="J1106" s="8">
        <v>700</v>
      </c>
      <c r="K1106" s="9">
        <v>6999.9999999999973</v>
      </c>
      <c r="L1106" s="9">
        <v>3149.9999999999986</v>
      </c>
      <c r="M1106" s="10">
        <v>0.44999999999999996</v>
      </c>
      <c r="N1106" s="4" t="s">
        <v>24</v>
      </c>
      <c r="O1106">
        <f t="shared" si="85"/>
        <v>2021</v>
      </c>
      <c r="P1106" t="str">
        <f t="shared" si="86"/>
        <v>Aug</v>
      </c>
      <c r="Q1106" t="str">
        <f t="shared" si="87"/>
        <v>Q3</v>
      </c>
      <c r="R1106" t="str">
        <f t="shared" si="88"/>
        <v>Footwear</v>
      </c>
      <c r="S1106" s="11">
        <f t="shared" si="89"/>
        <v>4.4999999999999982</v>
      </c>
      <c r="T1106" s="12"/>
    </row>
    <row r="1107" spans="2:20" ht="14.25" customHeight="1" x14ac:dyDescent="0.35">
      <c r="B1107" s="4" t="s">
        <v>26</v>
      </c>
      <c r="C1107" s="4">
        <v>1197831</v>
      </c>
      <c r="D1107" s="5">
        <v>44434</v>
      </c>
      <c r="E1107" s="4" t="s">
        <v>27</v>
      </c>
      <c r="F1107" s="4" t="s">
        <v>59</v>
      </c>
      <c r="G1107" s="4" t="s">
        <v>60</v>
      </c>
      <c r="H1107" s="6" t="s">
        <v>19</v>
      </c>
      <c r="I1107" s="7">
        <v>20.000000000000007</v>
      </c>
      <c r="J1107" s="8">
        <v>725</v>
      </c>
      <c r="K1107" s="9">
        <v>14500.000000000005</v>
      </c>
      <c r="L1107" s="9">
        <v>6525.0000000000018</v>
      </c>
      <c r="M1107" s="10">
        <v>0.44999999999999996</v>
      </c>
      <c r="N1107" s="4" t="s">
        <v>24</v>
      </c>
      <c r="O1107">
        <f t="shared" si="85"/>
        <v>2021</v>
      </c>
      <c r="P1107" t="str">
        <f t="shared" si="86"/>
        <v>Aug</v>
      </c>
      <c r="Q1107" t="str">
        <f t="shared" si="87"/>
        <v>Q3</v>
      </c>
      <c r="R1107" t="str">
        <f t="shared" si="88"/>
        <v>Footwear</v>
      </c>
      <c r="S1107" s="11">
        <f t="shared" si="89"/>
        <v>9.0000000000000018</v>
      </c>
      <c r="T1107" s="12"/>
    </row>
    <row r="1108" spans="2:20" ht="14.25" customHeight="1" x14ac:dyDescent="0.35">
      <c r="B1108" s="4" t="s">
        <v>26</v>
      </c>
      <c r="C1108" s="4">
        <v>1197831</v>
      </c>
      <c r="D1108" s="5">
        <v>44435</v>
      </c>
      <c r="E1108" s="4" t="s">
        <v>27</v>
      </c>
      <c r="F1108" s="4" t="s">
        <v>59</v>
      </c>
      <c r="G1108" s="4" t="s">
        <v>60</v>
      </c>
      <c r="H1108" s="6" t="s">
        <v>20</v>
      </c>
      <c r="I1108" s="7">
        <v>14.999999999999996</v>
      </c>
      <c r="J1108" s="8">
        <v>575</v>
      </c>
      <c r="K1108" s="9">
        <v>8624.9999999999982</v>
      </c>
      <c r="L1108" s="9">
        <v>3881.2499999999986</v>
      </c>
      <c r="M1108" s="10">
        <v>0.44999999999999996</v>
      </c>
      <c r="N1108" s="4" t="s">
        <v>24</v>
      </c>
      <c r="O1108">
        <f t="shared" si="85"/>
        <v>2021</v>
      </c>
      <c r="P1108" t="str">
        <f t="shared" si="86"/>
        <v>Aug</v>
      </c>
      <c r="Q1108" t="str">
        <f t="shared" si="87"/>
        <v>Q3</v>
      </c>
      <c r="R1108" t="str">
        <f t="shared" si="88"/>
        <v>Footwear</v>
      </c>
      <c r="S1108" s="11">
        <f t="shared" si="89"/>
        <v>6.7499999999999973</v>
      </c>
      <c r="T1108" s="12"/>
    </row>
    <row r="1109" spans="2:20" ht="14.25" customHeight="1" x14ac:dyDescent="0.35">
      <c r="B1109" s="4" t="s">
        <v>26</v>
      </c>
      <c r="C1109" s="4">
        <v>1197831</v>
      </c>
      <c r="D1109" s="5">
        <v>44436</v>
      </c>
      <c r="E1109" s="4" t="s">
        <v>27</v>
      </c>
      <c r="F1109" s="4" t="s">
        <v>59</v>
      </c>
      <c r="G1109" s="4" t="s">
        <v>60</v>
      </c>
      <c r="H1109" s="6" t="s">
        <v>21</v>
      </c>
      <c r="I1109" s="7">
        <v>35</v>
      </c>
      <c r="J1109" s="8">
        <v>500</v>
      </c>
      <c r="K1109" s="9">
        <v>17500</v>
      </c>
      <c r="L1109" s="9">
        <v>9625</v>
      </c>
      <c r="M1109" s="10">
        <v>0.55000000000000004</v>
      </c>
      <c r="N1109" s="4" t="s">
        <v>24</v>
      </c>
      <c r="O1109">
        <f t="shared" si="85"/>
        <v>2021</v>
      </c>
      <c r="P1109" t="str">
        <f t="shared" si="86"/>
        <v>Aug</v>
      </c>
      <c r="Q1109" t="str">
        <f t="shared" si="87"/>
        <v>Q3</v>
      </c>
      <c r="R1109" t="str">
        <f t="shared" si="88"/>
        <v>Footwear</v>
      </c>
      <c r="S1109" s="11">
        <f t="shared" si="89"/>
        <v>19.25</v>
      </c>
      <c r="T1109" s="12"/>
    </row>
    <row r="1110" spans="2:20" ht="14.25" customHeight="1" x14ac:dyDescent="0.35">
      <c r="B1110" s="4" t="s">
        <v>26</v>
      </c>
      <c r="C1110" s="4">
        <v>1197831</v>
      </c>
      <c r="D1110" s="5">
        <v>44437</v>
      </c>
      <c r="E1110" s="4" t="s">
        <v>27</v>
      </c>
      <c r="F1110" s="4" t="s">
        <v>59</v>
      </c>
      <c r="G1110" s="4" t="s">
        <v>60</v>
      </c>
      <c r="H1110" s="6" t="s">
        <v>22</v>
      </c>
      <c r="I1110" s="7">
        <v>50</v>
      </c>
      <c r="J1110" s="8">
        <v>400</v>
      </c>
      <c r="K1110" s="9">
        <v>20000</v>
      </c>
      <c r="L1110" s="9">
        <v>7999.9999999999991</v>
      </c>
      <c r="M1110" s="10">
        <v>0.39999999999999997</v>
      </c>
      <c r="N1110" s="4" t="s">
        <v>24</v>
      </c>
      <c r="O1110">
        <f t="shared" si="85"/>
        <v>2021</v>
      </c>
      <c r="P1110" t="str">
        <f t="shared" si="86"/>
        <v>Aug</v>
      </c>
      <c r="Q1110" t="str">
        <f t="shared" si="87"/>
        <v>Q3</v>
      </c>
      <c r="R1110" t="str">
        <f t="shared" si="88"/>
        <v>Apparel</v>
      </c>
      <c r="S1110" s="11">
        <f t="shared" si="89"/>
        <v>19.999999999999996</v>
      </c>
      <c r="T1110" s="12"/>
    </row>
    <row r="1111" spans="2:20" ht="14.25" customHeight="1" x14ac:dyDescent="0.35">
      <c r="B1111" s="4" t="s">
        <v>26</v>
      </c>
      <c r="C1111" s="4">
        <v>1197831</v>
      </c>
      <c r="D1111" s="5">
        <v>44438</v>
      </c>
      <c r="E1111" s="4" t="s">
        <v>27</v>
      </c>
      <c r="F1111" s="4" t="s">
        <v>59</v>
      </c>
      <c r="G1111" s="4" t="s">
        <v>60</v>
      </c>
      <c r="H1111" s="6" t="s">
        <v>23</v>
      </c>
      <c r="I1111" s="7">
        <v>45</v>
      </c>
      <c r="J1111" s="8">
        <v>750</v>
      </c>
      <c r="K1111" s="9">
        <v>33750</v>
      </c>
      <c r="L1111" s="9">
        <v>20250.000000000004</v>
      </c>
      <c r="M1111" s="10">
        <v>0.60000000000000009</v>
      </c>
      <c r="N1111" s="4" t="s">
        <v>24</v>
      </c>
      <c r="O1111">
        <f t="shared" si="85"/>
        <v>2021</v>
      </c>
      <c r="P1111" t="str">
        <f t="shared" si="86"/>
        <v>Aug</v>
      </c>
      <c r="Q1111" t="str">
        <f t="shared" si="87"/>
        <v>Q3</v>
      </c>
      <c r="R1111" t="str">
        <f t="shared" si="88"/>
        <v>Apparel</v>
      </c>
      <c r="S1111" s="11">
        <f t="shared" si="89"/>
        <v>27.000000000000004</v>
      </c>
      <c r="T1111" s="12"/>
    </row>
    <row r="1112" spans="2:20" ht="14.25" customHeight="1" x14ac:dyDescent="0.35">
      <c r="B1112" s="4" t="s">
        <v>26</v>
      </c>
      <c r="C1112" s="4">
        <v>1197831</v>
      </c>
      <c r="D1112" s="5">
        <v>44439</v>
      </c>
      <c r="E1112" s="4" t="s">
        <v>27</v>
      </c>
      <c r="F1112" s="4" t="s">
        <v>59</v>
      </c>
      <c r="G1112" s="4" t="s">
        <v>60</v>
      </c>
      <c r="H1112" s="6" t="s">
        <v>17</v>
      </c>
      <c r="I1112" s="7">
        <v>45</v>
      </c>
      <c r="J1112" s="8">
        <v>750</v>
      </c>
      <c r="K1112" s="9">
        <v>33750</v>
      </c>
      <c r="L1112" s="9">
        <v>15187.499999999998</v>
      </c>
      <c r="M1112" s="10">
        <v>0.44999999999999996</v>
      </c>
      <c r="N1112" s="4" t="s">
        <v>24</v>
      </c>
      <c r="O1112">
        <f t="shared" si="85"/>
        <v>2021</v>
      </c>
      <c r="P1112" t="str">
        <f t="shared" si="86"/>
        <v>Aug</v>
      </c>
      <c r="Q1112" t="str">
        <f t="shared" si="87"/>
        <v>Q3</v>
      </c>
      <c r="R1112" t="str">
        <f t="shared" si="88"/>
        <v>Footwear</v>
      </c>
      <c r="S1112" s="11">
        <f t="shared" si="89"/>
        <v>20.249999999999996</v>
      </c>
      <c r="T1112" s="12"/>
    </row>
    <row r="1113" spans="2:20" ht="14.25" customHeight="1" x14ac:dyDescent="0.35">
      <c r="B1113" s="4" t="s">
        <v>26</v>
      </c>
      <c r="C1113" s="4">
        <v>1197831</v>
      </c>
      <c r="D1113" s="5">
        <v>44440</v>
      </c>
      <c r="E1113" s="4" t="s">
        <v>27</v>
      </c>
      <c r="F1113" s="4" t="s">
        <v>59</v>
      </c>
      <c r="G1113" s="4" t="s">
        <v>60</v>
      </c>
      <c r="H1113" s="6" t="s">
        <v>19</v>
      </c>
      <c r="I1113" s="7">
        <v>50</v>
      </c>
      <c r="J1113" s="8">
        <v>750</v>
      </c>
      <c r="K1113" s="9">
        <v>37500</v>
      </c>
      <c r="L1113" s="9">
        <v>16875</v>
      </c>
      <c r="M1113" s="10">
        <v>0.44999999999999996</v>
      </c>
      <c r="N1113" s="4" t="s">
        <v>24</v>
      </c>
      <c r="O1113">
        <f t="shared" si="85"/>
        <v>2021</v>
      </c>
      <c r="P1113" t="str">
        <f t="shared" si="86"/>
        <v>Sep</v>
      </c>
      <c r="Q1113" t="str">
        <f t="shared" si="87"/>
        <v>Q3</v>
      </c>
      <c r="R1113" t="str">
        <f t="shared" si="88"/>
        <v>Footwear</v>
      </c>
      <c r="S1113" s="11">
        <f t="shared" si="89"/>
        <v>22.5</v>
      </c>
      <c r="T1113" s="12"/>
    </row>
    <row r="1114" spans="2:20" ht="14.25" customHeight="1" x14ac:dyDescent="0.35">
      <c r="B1114" s="4" t="s">
        <v>26</v>
      </c>
      <c r="C1114" s="4">
        <v>1197831</v>
      </c>
      <c r="D1114" s="5">
        <v>44441</v>
      </c>
      <c r="E1114" s="4" t="s">
        <v>27</v>
      </c>
      <c r="F1114" s="4" t="s">
        <v>59</v>
      </c>
      <c r="G1114" s="4" t="s">
        <v>60</v>
      </c>
      <c r="H1114" s="6" t="s">
        <v>20</v>
      </c>
      <c r="I1114" s="7">
        <v>45</v>
      </c>
      <c r="J1114" s="8">
        <v>650</v>
      </c>
      <c r="K1114" s="9">
        <v>29250</v>
      </c>
      <c r="L1114" s="9">
        <v>13162.499999999998</v>
      </c>
      <c r="M1114" s="10">
        <v>0.44999999999999996</v>
      </c>
      <c r="N1114" s="4" t="s">
        <v>24</v>
      </c>
      <c r="O1114">
        <f t="shared" si="85"/>
        <v>2021</v>
      </c>
      <c r="P1114" t="str">
        <f t="shared" si="86"/>
        <v>Sep</v>
      </c>
      <c r="Q1114" t="str">
        <f t="shared" si="87"/>
        <v>Q3</v>
      </c>
      <c r="R1114" t="str">
        <f t="shared" si="88"/>
        <v>Footwear</v>
      </c>
      <c r="S1114" s="11">
        <f t="shared" si="89"/>
        <v>20.249999999999996</v>
      </c>
      <c r="T1114" s="12"/>
    </row>
    <row r="1115" spans="2:20" ht="14.25" customHeight="1" x14ac:dyDescent="0.35">
      <c r="B1115" s="4" t="s">
        <v>26</v>
      </c>
      <c r="C1115" s="4">
        <v>1197831</v>
      </c>
      <c r="D1115" s="5">
        <v>44442</v>
      </c>
      <c r="E1115" s="4" t="s">
        <v>27</v>
      </c>
      <c r="F1115" s="4" t="s">
        <v>59</v>
      </c>
      <c r="G1115" s="4" t="s">
        <v>60</v>
      </c>
      <c r="H1115" s="6" t="s">
        <v>21</v>
      </c>
      <c r="I1115" s="7">
        <v>45</v>
      </c>
      <c r="J1115" s="8">
        <v>600</v>
      </c>
      <c r="K1115" s="9">
        <v>27000</v>
      </c>
      <c r="L1115" s="9">
        <v>14850.000000000002</v>
      </c>
      <c r="M1115" s="10">
        <v>0.55000000000000004</v>
      </c>
      <c r="N1115" s="4" t="s">
        <v>24</v>
      </c>
      <c r="O1115">
        <f t="shared" si="85"/>
        <v>2021</v>
      </c>
      <c r="P1115" t="str">
        <f t="shared" si="86"/>
        <v>Sep</v>
      </c>
      <c r="Q1115" t="str">
        <f t="shared" si="87"/>
        <v>Q3</v>
      </c>
      <c r="R1115" t="str">
        <f t="shared" si="88"/>
        <v>Footwear</v>
      </c>
      <c r="S1115" s="11">
        <f t="shared" si="89"/>
        <v>24.750000000000004</v>
      </c>
      <c r="T1115" s="12"/>
    </row>
    <row r="1116" spans="2:20" ht="14.25" customHeight="1" x14ac:dyDescent="0.35">
      <c r="B1116" s="4" t="s">
        <v>26</v>
      </c>
      <c r="C1116" s="4">
        <v>1197831</v>
      </c>
      <c r="D1116" s="5">
        <v>44443</v>
      </c>
      <c r="E1116" s="4" t="s">
        <v>27</v>
      </c>
      <c r="F1116" s="4" t="s">
        <v>59</v>
      </c>
      <c r="G1116" s="4" t="s">
        <v>60</v>
      </c>
      <c r="H1116" s="6" t="s">
        <v>22</v>
      </c>
      <c r="I1116" s="7">
        <v>50</v>
      </c>
      <c r="J1116" s="8">
        <v>500</v>
      </c>
      <c r="K1116" s="9">
        <v>25000</v>
      </c>
      <c r="L1116" s="9">
        <v>10000</v>
      </c>
      <c r="M1116" s="10">
        <v>0.39999999999999997</v>
      </c>
      <c r="N1116" s="4" t="s">
        <v>24</v>
      </c>
      <c r="O1116">
        <f t="shared" si="85"/>
        <v>2021</v>
      </c>
      <c r="P1116" t="str">
        <f t="shared" si="86"/>
        <v>Sep</v>
      </c>
      <c r="Q1116" t="str">
        <f t="shared" si="87"/>
        <v>Q3</v>
      </c>
      <c r="R1116" t="str">
        <f t="shared" si="88"/>
        <v>Apparel</v>
      </c>
      <c r="S1116" s="11">
        <f t="shared" si="89"/>
        <v>20</v>
      </c>
      <c r="T1116" s="12"/>
    </row>
    <row r="1117" spans="2:20" ht="14.25" customHeight="1" x14ac:dyDescent="0.35">
      <c r="B1117" s="4" t="s">
        <v>26</v>
      </c>
      <c r="C1117" s="4">
        <v>1197831</v>
      </c>
      <c r="D1117" s="5">
        <v>44444</v>
      </c>
      <c r="E1117" s="4" t="s">
        <v>27</v>
      </c>
      <c r="F1117" s="4" t="s">
        <v>59</v>
      </c>
      <c r="G1117" s="4" t="s">
        <v>60</v>
      </c>
      <c r="H1117" s="6" t="s">
        <v>23</v>
      </c>
      <c r="I1117" s="7">
        <v>55.000000000000007</v>
      </c>
      <c r="J1117" s="8">
        <v>875</v>
      </c>
      <c r="K1117" s="9">
        <v>48125.000000000007</v>
      </c>
      <c r="L1117" s="9">
        <v>28875.000000000007</v>
      </c>
      <c r="M1117" s="10">
        <v>0.60000000000000009</v>
      </c>
      <c r="N1117" s="4" t="s">
        <v>24</v>
      </c>
      <c r="O1117">
        <f t="shared" si="85"/>
        <v>2021</v>
      </c>
      <c r="P1117" t="str">
        <f t="shared" si="86"/>
        <v>Sep</v>
      </c>
      <c r="Q1117" t="str">
        <f t="shared" si="87"/>
        <v>Q3</v>
      </c>
      <c r="R1117" t="str">
        <f t="shared" si="88"/>
        <v>Apparel</v>
      </c>
      <c r="S1117" s="11">
        <f t="shared" si="89"/>
        <v>33.000000000000007</v>
      </c>
      <c r="T1117" s="12"/>
    </row>
    <row r="1118" spans="2:20" ht="14.25" customHeight="1" x14ac:dyDescent="0.35">
      <c r="B1118" s="4" t="s">
        <v>26</v>
      </c>
      <c r="C1118" s="4">
        <v>1197831</v>
      </c>
      <c r="D1118" s="5">
        <v>44445</v>
      </c>
      <c r="E1118" s="4" t="s">
        <v>27</v>
      </c>
      <c r="F1118" s="4" t="s">
        <v>59</v>
      </c>
      <c r="G1118" s="4" t="s">
        <v>60</v>
      </c>
      <c r="H1118" s="6" t="s">
        <v>17</v>
      </c>
      <c r="I1118" s="7">
        <v>45</v>
      </c>
      <c r="J1118" s="8">
        <v>825</v>
      </c>
      <c r="K1118" s="9">
        <v>37125</v>
      </c>
      <c r="L1118" s="9">
        <v>18562.499999999996</v>
      </c>
      <c r="M1118" s="10">
        <v>0.49999999999999994</v>
      </c>
      <c r="N1118" s="4" t="s">
        <v>24</v>
      </c>
      <c r="O1118">
        <f t="shared" si="85"/>
        <v>2021</v>
      </c>
      <c r="P1118" t="str">
        <f t="shared" si="86"/>
        <v>Sep</v>
      </c>
      <c r="Q1118" t="str">
        <f t="shared" si="87"/>
        <v>Q3</v>
      </c>
      <c r="R1118" t="str">
        <f t="shared" si="88"/>
        <v>Footwear</v>
      </c>
      <c r="S1118" s="11">
        <f t="shared" si="89"/>
        <v>22.499999999999996</v>
      </c>
      <c r="T1118" s="12"/>
    </row>
    <row r="1119" spans="2:20" ht="14.25" customHeight="1" x14ac:dyDescent="0.35">
      <c r="B1119" s="4" t="s">
        <v>26</v>
      </c>
      <c r="C1119" s="4">
        <v>1197831</v>
      </c>
      <c r="D1119" s="5">
        <v>44446</v>
      </c>
      <c r="E1119" s="4" t="s">
        <v>27</v>
      </c>
      <c r="F1119" s="4" t="s">
        <v>59</v>
      </c>
      <c r="G1119" s="4" t="s">
        <v>60</v>
      </c>
      <c r="H1119" s="6" t="s">
        <v>19</v>
      </c>
      <c r="I1119" s="7">
        <v>50</v>
      </c>
      <c r="J1119" s="8">
        <v>825</v>
      </c>
      <c r="K1119" s="9">
        <v>41250</v>
      </c>
      <c r="L1119" s="9">
        <v>20624.999999999996</v>
      </c>
      <c r="M1119" s="10">
        <v>0.49999999999999994</v>
      </c>
      <c r="N1119" s="4" t="s">
        <v>24</v>
      </c>
      <c r="O1119">
        <f t="shared" si="85"/>
        <v>2021</v>
      </c>
      <c r="P1119" t="str">
        <f t="shared" si="86"/>
        <v>Sep</v>
      </c>
      <c r="Q1119" t="str">
        <f t="shared" si="87"/>
        <v>Q3</v>
      </c>
      <c r="R1119" t="str">
        <f t="shared" si="88"/>
        <v>Footwear</v>
      </c>
      <c r="S1119" s="11">
        <f t="shared" si="89"/>
        <v>24.999999999999996</v>
      </c>
      <c r="T1119" s="12"/>
    </row>
    <row r="1120" spans="2:20" ht="14.25" customHeight="1" x14ac:dyDescent="0.35">
      <c r="B1120" s="4" t="s">
        <v>26</v>
      </c>
      <c r="C1120" s="4">
        <v>1197831</v>
      </c>
      <c r="D1120" s="5">
        <v>44447</v>
      </c>
      <c r="E1120" s="4" t="s">
        <v>27</v>
      </c>
      <c r="F1120" s="4" t="s">
        <v>59</v>
      </c>
      <c r="G1120" s="4" t="s">
        <v>60</v>
      </c>
      <c r="H1120" s="6" t="s">
        <v>20</v>
      </c>
      <c r="I1120" s="7">
        <v>45</v>
      </c>
      <c r="J1120" s="8">
        <v>975</v>
      </c>
      <c r="K1120" s="9">
        <v>43875</v>
      </c>
      <c r="L1120" s="9">
        <v>21937.499999999996</v>
      </c>
      <c r="M1120" s="10">
        <v>0.49999999999999994</v>
      </c>
      <c r="N1120" s="4" t="s">
        <v>24</v>
      </c>
      <c r="O1120">
        <f t="shared" si="85"/>
        <v>2021</v>
      </c>
      <c r="P1120" t="str">
        <f t="shared" si="86"/>
        <v>Sep</v>
      </c>
      <c r="Q1120" t="str">
        <f t="shared" si="87"/>
        <v>Q3</v>
      </c>
      <c r="R1120" t="str">
        <f t="shared" si="88"/>
        <v>Footwear</v>
      </c>
      <c r="S1120" s="11">
        <f t="shared" si="89"/>
        <v>22.499999999999996</v>
      </c>
      <c r="T1120" s="12"/>
    </row>
    <row r="1121" spans="2:20" ht="14.25" customHeight="1" x14ac:dyDescent="0.35">
      <c r="B1121" s="4" t="s">
        <v>26</v>
      </c>
      <c r="C1121" s="4">
        <v>1197831</v>
      </c>
      <c r="D1121" s="5">
        <v>44448</v>
      </c>
      <c r="E1121" s="4" t="s">
        <v>27</v>
      </c>
      <c r="F1121" s="4" t="s">
        <v>59</v>
      </c>
      <c r="G1121" s="4" t="s">
        <v>60</v>
      </c>
      <c r="H1121" s="6" t="s">
        <v>21</v>
      </c>
      <c r="I1121" s="7">
        <v>45</v>
      </c>
      <c r="J1121" s="8">
        <v>575</v>
      </c>
      <c r="K1121" s="9">
        <v>25875</v>
      </c>
      <c r="L1121" s="9">
        <v>15525.000000000002</v>
      </c>
      <c r="M1121" s="10">
        <v>0.60000000000000009</v>
      </c>
      <c r="N1121" s="4" t="s">
        <v>24</v>
      </c>
      <c r="O1121">
        <f t="shared" si="85"/>
        <v>2021</v>
      </c>
      <c r="P1121" t="str">
        <f t="shared" si="86"/>
        <v>Sep</v>
      </c>
      <c r="Q1121" t="str">
        <f t="shared" si="87"/>
        <v>Q3</v>
      </c>
      <c r="R1121" t="str">
        <f t="shared" si="88"/>
        <v>Footwear</v>
      </c>
      <c r="S1121" s="11">
        <f t="shared" si="89"/>
        <v>27.000000000000004</v>
      </c>
      <c r="T1121" s="12"/>
    </row>
    <row r="1122" spans="2:20" ht="14.25" customHeight="1" x14ac:dyDescent="0.35">
      <c r="B1122" s="4" t="s">
        <v>26</v>
      </c>
      <c r="C1122" s="4">
        <v>1197831</v>
      </c>
      <c r="D1122" s="5">
        <v>44449</v>
      </c>
      <c r="E1122" s="4" t="s">
        <v>27</v>
      </c>
      <c r="F1122" s="4" t="s">
        <v>59</v>
      </c>
      <c r="G1122" s="4" t="s">
        <v>60</v>
      </c>
      <c r="H1122" s="6" t="s">
        <v>22</v>
      </c>
      <c r="I1122" s="7">
        <v>50</v>
      </c>
      <c r="J1122" s="8">
        <v>525</v>
      </c>
      <c r="K1122" s="9">
        <v>26250</v>
      </c>
      <c r="L1122" s="9">
        <v>11812.499999999998</v>
      </c>
      <c r="M1122" s="10">
        <v>0.44999999999999996</v>
      </c>
      <c r="N1122" s="4" t="s">
        <v>24</v>
      </c>
      <c r="O1122">
        <f t="shared" si="85"/>
        <v>2021</v>
      </c>
      <c r="P1122" t="str">
        <f t="shared" si="86"/>
        <v>Sep</v>
      </c>
      <c r="Q1122" t="str">
        <f t="shared" si="87"/>
        <v>Q3</v>
      </c>
      <c r="R1122" t="str">
        <f t="shared" si="88"/>
        <v>Apparel</v>
      </c>
      <c r="S1122" s="11">
        <f t="shared" si="89"/>
        <v>22.499999999999996</v>
      </c>
      <c r="T1122" s="12"/>
    </row>
    <row r="1123" spans="2:20" ht="14.25" customHeight="1" x14ac:dyDescent="0.35">
      <c r="B1123" s="4" t="s">
        <v>26</v>
      </c>
      <c r="C1123" s="4">
        <v>1197831</v>
      </c>
      <c r="D1123" s="5">
        <v>44450</v>
      </c>
      <c r="E1123" s="4" t="s">
        <v>27</v>
      </c>
      <c r="F1123" s="4" t="s">
        <v>59</v>
      </c>
      <c r="G1123" s="4" t="s">
        <v>60</v>
      </c>
      <c r="H1123" s="6" t="s">
        <v>23</v>
      </c>
      <c r="I1123" s="7">
        <v>60</v>
      </c>
      <c r="J1123" s="8">
        <v>800</v>
      </c>
      <c r="K1123" s="9">
        <v>48000</v>
      </c>
      <c r="L1123" s="9">
        <v>31200.000000000007</v>
      </c>
      <c r="M1123" s="10">
        <v>0.65000000000000013</v>
      </c>
      <c r="N1123" s="4" t="s">
        <v>24</v>
      </c>
      <c r="O1123">
        <f t="shared" si="85"/>
        <v>2021</v>
      </c>
      <c r="P1123" t="str">
        <f t="shared" si="86"/>
        <v>Sep</v>
      </c>
      <c r="Q1123" t="str">
        <f t="shared" si="87"/>
        <v>Q3</v>
      </c>
      <c r="R1123" t="str">
        <f t="shared" si="88"/>
        <v>Apparel</v>
      </c>
      <c r="S1123" s="11">
        <f t="shared" si="89"/>
        <v>39.000000000000007</v>
      </c>
      <c r="T1123" s="12"/>
    </row>
    <row r="1124" spans="2:20" ht="14.25" customHeight="1" x14ac:dyDescent="0.35">
      <c r="B1124" s="4" t="s">
        <v>26</v>
      </c>
      <c r="C1124" s="4">
        <v>1197831</v>
      </c>
      <c r="D1124" s="5">
        <v>44451</v>
      </c>
      <c r="E1124" s="4" t="s">
        <v>27</v>
      </c>
      <c r="F1124" s="4" t="s">
        <v>59</v>
      </c>
      <c r="G1124" s="4" t="s">
        <v>60</v>
      </c>
      <c r="H1124" s="6" t="s">
        <v>17</v>
      </c>
      <c r="I1124" s="7">
        <v>40</v>
      </c>
      <c r="J1124" s="8">
        <v>750</v>
      </c>
      <c r="K1124" s="9">
        <v>30000</v>
      </c>
      <c r="L1124" s="9">
        <v>14999.999999999998</v>
      </c>
      <c r="M1124" s="10">
        <v>0.49999999999999994</v>
      </c>
      <c r="N1124" s="4" t="s">
        <v>24</v>
      </c>
      <c r="O1124">
        <f t="shared" si="85"/>
        <v>2021</v>
      </c>
      <c r="P1124" t="str">
        <f t="shared" si="86"/>
        <v>Sep</v>
      </c>
      <c r="Q1124" t="str">
        <f t="shared" si="87"/>
        <v>Q3</v>
      </c>
      <c r="R1124" t="str">
        <f t="shared" si="88"/>
        <v>Footwear</v>
      </c>
      <c r="S1124" s="11">
        <f t="shared" si="89"/>
        <v>19.999999999999996</v>
      </c>
      <c r="T1124" s="12"/>
    </row>
    <row r="1125" spans="2:20" ht="14.25" customHeight="1" x14ac:dyDescent="0.35">
      <c r="B1125" s="4" t="s">
        <v>26</v>
      </c>
      <c r="C1125" s="4">
        <v>1197831</v>
      </c>
      <c r="D1125" s="5">
        <v>44452</v>
      </c>
      <c r="E1125" s="4" t="s">
        <v>27</v>
      </c>
      <c r="F1125" s="4" t="s">
        <v>59</v>
      </c>
      <c r="G1125" s="4" t="s">
        <v>60</v>
      </c>
      <c r="H1125" s="6" t="s">
        <v>19</v>
      </c>
      <c r="I1125" s="7">
        <v>55.000000000000007</v>
      </c>
      <c r="J1125" s="8">
        <v>750</v>
      </c>
      <c r="K1125" s="9">
        <v>41250.000000000007</v>
      </c>
      <c r="L1125" s="9">
        <v>20625</v>
      </c>
      <c r="M1125" s="10">
        <v>0.49999999999999994</v>
      </c>
      <c r="N1125" s="4" t="s">
        <v>24</v>
      </c>
      <c r="O1125">
        <f t="shared" si="85"/>
        <v>2021</v>
      </c>
      <c r="P1125" t="str">
        <f t="shared" si="86"/>
        <v>Sep</v>
      </c>
      <c r="Q1125" t="str">
        <f t="shared" si="87"/>
        <v>Q3</v>
      </c>
      <c r="R1125" t="str">
        <f t="shared" si="88"/>
        <v>Footwear</v>
      </c>
      <c r="S1125" s="11">
        <f t="shared" si="89"/>
        <v>27.5</v>
      </c>
      <c r="T1125" s="12"/>
    </row>
    <row r="1126" spans="2:20" ht="14.25" customHeight="1" x14ac:dyDescent="0.35">
      <c r="B1126" s="4" t="s">
        <v>26</v>
      </c>
      <c r="C1126" s="4">
        <v>1197831</v>
      </c>
      <c r="D1126" s="5">
        <v>44453</v>
      </c>
      <c r="E1126" s="4" t="s">
        <v>27</v>
      </c>
      <c r="F1126" s="4" t="s">
        <v>59</v>
      </c>
      <c r="G1126" s="4" t="s">
        <v>60</v>
      </c>
      <c r="H1126" s="6" t="s">
        <v>20</v>
      </c>
      <c r="I1126" s="7">
        <v>55.000000000000007</v>
      </c>
      <c r="J1126" s="8">
        <v>925</v>
      </c>
      <c r="K1126" s="9">
        <v>50875.000000000007</v>
      </c>
      <c r="L1126" s="9">
        <v>25437.5</v>
      </c>
      <c r="M1126" s="10">
        <v>0.49999999999999994</v>
      </c>
      <c r="N1126" s="4" t="s">
        <v>24</v>
      </c>
      <c r="O1126">
        <f t="shared" si="85"/>
        <v>2021</v>
      </c>
      <c r="P1126" t="str">
        <f t="shared" si="86"/>
        <v>Sep</v>
      </c>
      <c r="Q1126" t="str">
        <f t="shared" si="87"/>
        <v>Q3</v>
      </c>
      <c r="R1126" t="str">
        <f t="shared" si="88"/>
        <v>Footwear</v>
      </c>
      <c r="S1126" s="11">
        <f t="shared" si="89"/>
        <v>27.5</v>
      </c>
      <c r="T1126" s="12"/>
    </row>
    <row r="1127" spans="2:20" ht="14.25" customHeight="1" x14ac:dyDescent="0.35">
      <c r="B1127" s="4" t="s">
        <v>26</v>
      </c>
      <c r="C1127" s="4">
        <v>1197831</v>
      </c>
      <c r="D1127" s="5">
        <v>44454</v>
      </c>
      <c r="E1127" s="4" t="s">
        <v>27</v>
      </c>
      <c r="F1127" s="4" t="s">
        <v>59</v>
      </c>
      <c r="G1127" s="4" t="s">
        <v>60</v>
      </c>
      <c r="H1127" s="6" t="s">
        <v>21</v>
      </c>
      <c r="I1127" s="7">
        <v>50</v>
      </c>
      <c r="J1127" s="8">
        <v>425</v>
      </c>
      <c r="K1127" s="9">
        <v>21250</v>
      </c>
      <c r="L1127" s="9">
        <v>12750.000000000002</v>
      </c>
      <c r="M1127" s="10">
        <v>0.60000000000000009</v>
      </c>
      <c r="N1127" s="4" t="s">
        <v>24</v>
      </c>
      <c r="O1127">
        <f t="shared" si="85"/>
        <v>2021</v>
      </c>
      <c r="P1127" t="str">
        <f t="shared" si="86"/>
        <v>Sep</v>
      </c>
      <c r="Q1127" t="str">
        <f t="shared" si="87"/>
        <v>Q3</v>
      </c>
      <c r="R1127" t="str">
        <f t="shared" si="88"/>
        <v>Footwear</v>
      </c>
      <c r="S1127" s="11">
        <f t="shared" si="89"/>
        <v>30.000000000000004</v>
      </c>
      <c r="T1127" s="12"/>
    </row>
    <row r="1128" spans="2:20" ht="14.25" customHeight="1" x14ac:dyDescent="0.35">
      <c r="B1128" s="4" t="s">
        <v>26</v>
      </c>
      <c r="C1128" s="4">
        <v>1197831</v>
      </c>
      <c r="D1128" s="5">
        <v>44455</v>
      </c>
      <c r="E1128" s="4" t="s">
        <v>27</v>
      </c>
      <c r="F1128" s="4" t="s">
        <v>59</v>
      </c>
      <c r="G1128" s="4" t="s">
        <v>60</v>
      </c>
      <c r="H1128" s="6" t="s">
        <v>22</v>
      </c>
      <c r="I1128" s="7">
        <v>55.000000000000007</v>
      </c>
      <c r="J1128" s="8">
        <v>425</v>
      </c>
      <c r="K1128" s="9">
        <v>23375.000000000004</v>
      </c>
      <c r="L1128" s="9">
        <v>10518.75</v>
      </c>
      <c r="M1128" s="10">
        <v>0.44999999999999996</v>
      </c>
      <c r="N1128" s="4" t="s">
        <v>24</v>
      </c>
      <c r="O1128">
        <f t="shared" si="85"/>
        <v>2021</v>
      </c>
      <c r="P1128" t="str">
        <f t="shared" si="86"/>
        <v>Sep</v>
      </c>
      <c r="Q1128" t="str">
        <f t="shared" si="87"/>
        <v>Q3</v>
      </c>
      <c r="R1128" t="str">
        <f t="shared" si="88"/>
        <v>Apparel</v>
      </c>
      <c r="S1128" s="11">
        <f t="shared" si="89"/>
        <v>24.75</v>
      </c>
      <c r="T1128" s="12"/>
    </row>
    <row r="1129" spans="2:20" ht="14.25" customHeight="1" x14ac:dyDescent="0.35">
      <c r="B1129" s="4" t="s">
        <v>26</v>
      </c>
      <c r="C1129" s="4">
        <v>1197831</v>
      </c>
      <c r="D1129" s="5">
        <v>44456</v>
      </c>
      <c r="E1129" s="4" t="s">
        <v>27</v>
      </c>
      <c r="F1129" s="4" t="s">
        <v>59</v>
      </c>
      <c r="G1129" s="4" t="s">
        <v>60</v>
      </c>
      <c r="H1129" s="6" t="s">
        <v>23</v>
      </c>
      <c r="I1129" s="7">
        <v>60</v>
      </c>
      <c r="J1129" s="8">
        <v>675</v>
      </c>
      <c r="K1129" s="9">
        <v>40500</v>
      </c>
      <c r="L1129" s="9">
        <v>26325.000000000004</v>
      </c>
      <c r="M1129" s="10">
        <v>0.65000000000000013</v>
      </c>
      <c r="N1129" s="4" t="s">
        <v>24</v>
      </c>
      <c r="O1129">
        <f t="shared" si="85"/>
        <v>2021</v>
      </c>
      <c r="P1129" t="str">
        <f t="shared" si="86"/>
        <v>Sep</v>
      </c>
      <c r="Q1129" t="str">
        <f t="shared" si="87"/>
        <v>Q3</v>
      </c>
      <c r="R1129" t="str">
        <f t="shared" si="88"/>
        <v>Apparel</v>
      </c>
      <c r="S1129" s="11">
        <f t="shared" si="89"/>
        <v>39.000000000000007</v>
      </c>
      <c r="T1129" s="12"/>
    </row>
    <row r="1130" spans="2:20" ht="14.25" customHeight="1" x14ac:dyDescent="0.35">
      <c r="B1130" s="4" t="s">
        <v>26</v>
      </c>
      <c r="C1130" s="4">
        <v>1197831</v>
      </c>
      <c r="D1130" s="5">
        <v>44457</v>
      </c>
      <c r="E1130" s="4" t="s">
        <v>27</v>
      </c>
      <c r="F1130" s="4" t="s">
        <v>59</v>
      </c>
      <c r="G1130" s="4" t="s">
        <v>60</v>
      </c>
      <c r="H1130" s="6" t="s">
        <v>17</v>
      </c>
      <c r="I1130" s="7">
        <v>55.000000000000007</v>
      </c>
      <c r="J1130" s="8">
        <v>625</v>
      </c>
      <c r="K1130" s="9">
        <v>34375.000000000007</v>
      </c>
      <c r="L1130" s="9">
        <v>17187.5</v>
      </c>
      <c r="M1130" s="10">
        <v>0.49999999999999994</v>
      </c>
      <c r="N1130" s="4" t="s">
        <v>24</v>
      </c>
      <c r="O1130">
        <f t="shared" si="85"/>
        <v>2021</v>
      </c>
      <c r="P1130" t="str">
        <f t="shared" si="86"/>
        <v>Sep</v>
      </c>
      <c r="Q1130" t="str">
        <f t="shared" si="87"/>
        <v>Q3</v>
      </c>
      <c r="R1130" t="str">
        <f t="shared" si="88"/>
        <v>Footwear</v>
      </c>
      <c r="S1130" s="11">
        <f t="shared" si="89"/>
        <v>27.5</v>
      </c>
      <c r="T1130" s="12"/>
    </row>
    <row r="1131" spans="2:20" ht="14.25" customHeight="1" x14ac:dyDescent="0.35">
      <c r="B1131" s="4" t="s">
        <v>26</v>
      </c>
      <c r="C1131" s="4">
        <v>1197831</v>
      </c>
      <c r="D1131" s="5">
        <v>44458</v>
      </c>
      <c r="E1131" s="4" t="s">
        <v>27</v>
      </c>
      <c r="F1131" s="4" t="s">
        <v>59</v>
      </c>
      <c r="G1131" s="4" t="s">
        <v>60</v>
      </c>
      <c r="H1131" s="6" t="s">
        <v>19</v>
      </c>
      <c r="I1131" s="7">
        <v>55.000000000000007</v>
      </c>
      <c r="J1131" s="8">
        <v>575</v>
      </c>
      <c r="K1131" s="9">
        <v>31625.000000000004</v>
      </c>
      <c r="L1131" s="9">
        <v>15812.5</v>
      </c>
      <c r="M1131" s="10">
        <v>0.49999999999999994</v>
      </c>
      <c r="N1131" s="4" t="s">
        <v>24</v>
      </c>
      <c r="O1131">
        <f t="shared" si="85"/>
        <v>2021</v>
      </c>
      <c r="P1131" t="str">
        <f t="shared" si="86"/>
        <v>Sep</v>
      </c>
      <c r="Q1131" t="str">
        <f t="shared" si="87"/>
        <v>Q3</v>
      </c>
      <c r="R1131" t="str">
        <f t="shared" si="88"/>
        <v>Footwear</v>
      </c>
      <c r="S1131" s="11">
        <f t="shared" si="89"/>
        <v>27.5</v>
      </c>
      <c r="T1131" s="12"/>
    </row>
    <row r="1132" spans="2:20" ht="14.25" customHeight="1" x14ac:dyDescent="0.35">
      <c r="B1132" s="4" t="s">
        <v>26</v>
      </c>
      <c r="C1132" s="4">
        <v>1197831</v>
      </c>
      <c r="D1132" s="5">
        <v>44459</v>
      </c>
      <c r="E1132" s="4" t="s">
        <v>27</v>
      </c>
      <c r="F1132" s="4" t="s">
        <v>59</v>
      </c>
      <c r="G1132" s="4" t="s">
        <v>60</v>
      </c>
      <c r="H1132" s="6" t="s">
        <v>20</v>
      </c>
      <c r="I1132" s="7">
        <v>60</v>
      </c>
      <c r="J1132" s="8">
        <v>625</v>
      </c>
      <c r="K1132" s="9">
        <v>37500</v>
      </c>
      <c r="L1132" s="9">
        <v>18749.999999999996</v>
      </c>
      <c r="M1132" s="10">
        <v>0.49999999999999994</v>
      </c>
      <c r="N1132" s="4" t="s">
        <v>24</v>
      </c>
      <c r="O1132">
        <f t="shared" si="85"/>
        <v>2021</v>
      </c>
      <c r="P1132" t="str">
        <f t="shared" si="86"/>
        <v>Sep</v>
      </c>
      <c r="Q1132" t="str">
        <f t="shared" si="87"/>
        <v>Q3</v>
      </c>
      <c r="R1132" t="str">
        <f t="shared" si="88"/>
        <v>Footwear</v>
      </c>
      <c r="S1132" s="11">
        <f t="shared" si="89"/>
        <v>29.999999999999993</v>
      </c>
      <c r="T1132" s="12"/>
    </row>
    <row r="1133" spans="2:20" ht="14.25" customHeight="1" x14ac:dyDescent="0.35">
      <c r="B1133" s="4" t="s">
        <v>26</v>
      </c>
      <c r="C1133" s="4">
        <v>1197831</v>
      </c>
      <c r="D1133" s="5">
        <v>44460</v>
      </c>
      <c r="E1133" s="4" t="s">
        <v>27</v>
      </c>
      <c r="F1133" s="4" t="s">
        <v>59</v>
      </c>
      <c r="G1133" s="4" t="s">
        <v>60</v>
      </c>
      <c r="H1133" s="6" t="s">
        <v>21</v>
      </c>
      <c r="I1133" s="7">
        <v>60</v>
      </c>
      <c r="J1133" s="8">
        <v>350</v>
      </c>
      <c r="K1133" s="9">
        <v>21000</v>
      </c>
      <c r="L1133" s="9">
        <v>12600.000000000002</v>
      </c>
      <c r="M1133" s="10">
        <v>0.60000000000000009</v>
      </c>
      <c r="N1133" s="4" t="s">
        <v>24</v>
      </c>
      <c r="O1133">
        <f t="shared" si="85"/>
        <v>2021</v>
      </c>
      <c r="P1133" t="str">
        <f t="shared" si="86"/>
        <v>Sep</v>
      </c>
      <c r="Q1133" t="str">
        <f t="shared" si="87"/>
        <v>Q3</v>
      </c>
      <c r="R1133" t="str">
        <f t="shared" si="88"/>
        <v>Footwear</v>
      </c>
      <c r="S1133" s="11">
        <f t="shared" si="89"/>
        <v>36.000000000000007</v>
      </c>
      <c r="T1133" s="12"/>
    </row>
    <row r="1134" spans="2:20" ht="14.25" customHeight="1" x14ac:dyDescent="0.35">
      <c r="B1134" s="4" t="s">
        <v>26</v>
      </c>
      <c r="C1134" s="4">
        <v>1197831</v>
      </c>
      <c r="D1134" s="5">
        <v>44461</v>
      </c>
      <c r="E1134" s="4" t="s">
        <v>27</v>
      </c>
      <c r="F1134" s="4" t="s">
        <v>59</v>
      </c>
      <c r="G1134" s="4" t="s">
        <v>60</v>
      </c>
      <c r="H1134" s="6" t="s">
        <v>22</v>
      </c>
      <c r="I1134" s="7">
        <v>45</v>
      </c>
      <c r="J1134" s="8">
        <v>350</v>
      </c>
      <c r="K1134" s="9">
        <v>15750</v>
      </c>
      <c r="L1134" s="9">
        <v>7087.4999999999991</v>
      </c>
      <c r="M1134" s="10">
        <v>0.44999999999999996</v>
      </c>
      <c r="N1134" s="4" t="s">
        <v>24</v>
      </c>
      <c r="O1134">
        <f t="shared" si="85"/>
        <v>2021</v>
      </c>
      <c r="P1134" t="str">
        <f t="shared" si="86"/>
        <v>Sep</v>
      </c>
      <c r="Q1134" t="str">
        <f t="shared" si="87"/>
        <v>Q3</v>
      </c>
      <c r="R1134" t="str">
        <f t="shared" si="88"/>
        <v>Apparel</v>
      </c>
      <c r="S1134" s="11">
        <f t="shared" si="89"/>
        <v>20.249999999999996</v>
      </c>
      <c r="T1134" s="12"/>
    </row>
    <row r="1135" spans="2:20" ht="14.25" customHeight="1" x14ac:dyDescent="0.35">
      <c r="B1135" s="4" t="s">
        <v>26</v>
      </c>
      <c r="C1135" s="4">
        <v>1197831</v>
      </c>
      <c r="D1135" s="5">
        <v>44462</v>
      </c>
      <c r="E1135" s="4" t="s">
        <v>27</v>
      </c>
      <c r="F1135" s="4" t="s">
        <v>59</v>
      </c>
      <c r="G1135" s="4" t="s">
        <v>60</v>
      </c>
      <c r="H1135" s="6" t="s">
        <v>23</v>
      </c>
      <c r="I1135" s="7">
        <v>40</v>
      </c>
      <c r="J1135" s="8">
        <v>575</v>
      </c>
      <c r="K1135" s="9">
        <v>23000</v>
      </c>
      <c r="L1135" s="9">
        <v>14950.000000000004</v>
      </c>
      <c r="M1135" s="10">
        <v>0.65000000000000013</v>
      </c>
      <c r="N1135" s="4" t="s">
        <v>24</v>
      </c>
      <c r="O1135">
        <f t="shared" si="85"/>
        <v>2021</v>
      </c>
      <c r="P1135" t="str">
        <f t="shared" si="86"/>
        <v>Sep</v>
      </c>
      <c r="Q1135" t="str">
        <f t="shared" si="87"/>
        <v>Q3</v>
      </c>
      <c r="R1135" t="str">
        <f t="shared" si="88"/>
        <v>Apparel</v>
      </c>
      <c r="S1135" s="11">
        <f t="shared" si="89"/>
        <v>26.000000000000007</v>
      </c>
      <c r="T1135" s="12"/>
    </row>
    <row r="1136" spans="2:20" ht="14.25" customHeight="1" x14ac:dyDescent="0.35">
      <c r="B1136" s="4" t="s">
        <v>26</v>
      </c>
      <c r="C1136" s="4">
        <v>1197831</v>
      </c>
      <c r="D1136" s="5">
        <v>44463</v>
      </c>
      <c r="E1136" s="4" t="s">
        <v>27</v>
      </c>
      <c r="F1136" s="4" t="s">
        <v>59</v>
      </c>
      <c r="G1136" s="4" t="s">
        <v>60</v>
      </c>
      <c r="H1136" s="6" t="s">
        <v>17</v>
      </c>
      <c r="I1136" s="7">
        <v>30.000000000000004</v>
      </c>
      <c r="J1136" s="8">
        <v>525</v>
      </c>
      <c r="K1136" s="9">
        <v>15750.000000000002</v>
      </c>
      <c r="L1136" s="9">
        <v>7875</v>
      </c>
      <c r="M1136" s="10">
        <v>0.49999999999999994</v>
      </c>
      <c r="N1136" s="4" t="s">
        <v>24</v>
      </c>
      <c r="O1136">
        <f t="shared" si="85"/>
        <v>2021</v>
      </c>
      <c r="P1136" t="str">
        <f t="shared" si="86"/>
        <v>Sep</v>
      </c>
      <c r="Q1136" t="str">
        <f t="shared" si="87"/>
        <v>Q3</v>
      </c>
      <c r="R1136" t="str">
        <f t="shared" si="88"/>
        <v>Footwear</v>
      </c>
      <c r="S1136" s="11">
        <f t="shared" si="89"/>
        <v>15</v>
      </c>
      <c r="T1136" s="12"/>
    </row>
    <row r="1137" spans="2:20" ht="14.25" customHeight="1" x14ac:dyDescent="0.35">
      <c r="B1137" s="4" t="s">
        <v>26</v>
      </c>
      <c r="C1137" s="4">
        <v>1197831</v>
      </c>
      <c r="D1137" s="5">
        <v>44464</v>
      </c>
      <c r="E1137" s="4" t="s">
        <v>27</v>
      </c>
      <c r="F1137" s="4" t="s">
        <v>59</v>
      </c>
      <c r="G1137" s="4" t="s">
        <v>60</v>
      </c>
      <c r="H1137" s="6" t="s">
        <v>19</v>
      </c>
      <c r="I1137" s="7">
        <v>30.000000000000004</v>
      </c>
      <c r="J1137" s="8">
        <v>525</v>
      </c>
      <c r="K1137" s="9">
        <v>15750.000000000002</v>
      </c>
      <c r="L1137" s="9">
        <v>7875</v>
      </c>
      <c r="M1137" s="10">
        <v>0.49999999999999994</v>
      </c>
      <c r="N1137" s="4" t="s">
        <v>24</v>
      </c>
      <c r="O1137">
        <f t="shared" si="85"/>
        <v>2021</v>
      </c>
      <c r="P1137" t="str">
        <f t="shared" si="86"/>
        <v>Sep</v>
      </c>
      <c r="Q1137" t="str">
        <f t="shared" si="87"/>
        <v>Q3</v>
      </c>
      <c r="R1137" t="str">
        <f t="shared" si="88"/>
        <v>Footwear</v>
      </c>
      <c r="S1137" s="11">
        <f t="shared" si="89"/>
        <v>15</v>
      </c>
      <c r="T1137" s="12"/>
    </row>
    <row r="1138" spans="2:20" ht="14.25" customHeight="1" x14ac:dyDescent="0.35">
      <c r="B1138" s="4" t="s">
        <v>26</v>
      </c>
      <c r="C1138" s="4">
        <v>1197831</v>
      </c>
      <c r="D1138" s="5">
        <v>44465</v>
      </c>
      <c r="E1138" s="4" t="s">
        <v>27</v>
      </c>
      <c r="F1138" s="4" t="s">
        <v>59</v>
      </c>
      <c r="G1138" s="4" t="s">
        <v>60</v>
      </c>
      <c r="H1138" s="6" t="s">
        <v>20</v>
      </c>
      <c r="I1138" s="7">
        <v>35</v>
      </c>
      <c r="J1138" s="8">
        <v>475</v>
      </c>
      <c r="K1138" s="9">
        <v>16625</v>
      </c>
      <c r="L1138" s="9">
        <v>8312.4999999999982</v>
      </c>
      <c r="M1138" s="10">
        <v>0.49999999999999994</v>
      </c>
      <c r="N1138" s="4" t="s">
        <v>24</v>
      </c>
      <c r="O1138">
        <f t="shared" si="85"/>
        <v>2021</v>
      </c>
      <c r="P1138" t="str">
        <f t="shared" si="86"/>
        <v>Sep</v>
      </c>
      <c r="Q1138" t="str">
        <f t="shared" si="87"/>
        <v>Q3</v>
      </c>
      <c r="R1138" t="str">
        <f t="shared" si="88"/>
        <v>Footwear</v>
      </c>
      <c r="S1138" s="11">
        <f t="shared" si="89"/>
        <v>17.499999999999996</v>
      </c>
      <c r="T1138" s="12"/>
    </row>
    <row r="1139" spans="2:20" ht="14.25" customHeight="1" x14ac:dyDescent="0.35">
      <c r="B1139" s="4" t="s">
        <v>26</v>
      </c>
      <c r="C1139" s="4">
        <v>1197831</v>
      </c>
      <c r="D1139" s="5">
        <v>44466</v>
      </c>
      <c r="E1139" s="4" t="s">
        <v>27</v>
      </c>
      <c r="F1139" s="4" t="s">
        <v>59</v>
      </c>
      <c r="G1139" s="4" t="s">
        <v>60</v>
      </c>
      <c r="H1139" s="6" t="s">
        <v>21</v>
      </c>
      <c r="I1139" s="7">
        <v>35</v>
      </c>
      <c r="J1139" s="8">
        <v>325</v>
      </c>
      <c r="K1139" s="9">
        <v>11375</v>
      </c>
      <c r="L1139" s="9">
        <v>6825.0000000000009</v>
      </c>
      <c r="M1139" s="10">
        <v>0.60000000000000009</v>
      </c>
      <c r="N1139" s="4" t="s">
        <v>24</v>
      </c>
      <c r="O1139">
        <f t="shared" si="85"/>
        <v>2021</v>
      </c>
      <c r="P1139" t="str">
        <f t="shared" si="86"/>
        <v>Sep</v>
      </c>
      <c r="Q1139" t="str">
        <f t="shared" si="87"/>
        <v>Q3</v>
      </c>
      <c r="R1139" t="str">
        <f t="shared" si="88"/>
        <v>Footwear</v>
      </c>
      <c r="S1139" s="11">
        <f t="shared" si="89"/>
        <v>21.000000000000004</v>
      </c>
      <c r="T1139" s="12"/>
    </row>
    <row r="1140" spans="2:20" ht="14.25" customHeight="1" x14ac:dyDescent="0.35">
      <c r="B1140" s="4" t="s">
        <v>26</v>
      </c>
      <c r="C1140" s="4">
        <v>1197831</v>
      </c>
      <c r="D1140" s="5">
        <v>44467</v>
      </c>
      <c r="E1140" s="4" t="s">
        <v>27</v>
      </c>
      <c r="F1140" s="4" t="s">
        <v>59</v>
      </c>
      <c r="G1140" s="4" t="s">
        <v>60</v>
      </c>
      <c r="H1140" s="6" t="s">
        <v>22</v>
      </c>
      <c r="I1140" s="7">
        <v>30.000000000000004</v>
      </c>
      <c r="J1140" s="8">
        <v>300</v>
      </c>
      <c r="K1140" s="9">
        <v>9000.0000000000018</v>
      </c>
      <c r="L1140" s="9">
        <v>4050.0000000000005</v>
      </c>
      <c r="M1140" s="10">
        <v>0.44999999999999996</v>
      </c>
      <c r="N1140" s="4" t="s">
        <v>24</v>
      </c>
      <c r="O1140">
        <f t="shared" si="85"/>
        <v>2021</v>
      </c>
      <c r="P1140" t="str">
        <f t="shared" si="86"/>
        <v>Sep</v>
      </c>
      <c r="Q1140" t="str">
        <f t="shared" si="87"/>
        <v>Q3</v>
      </c>
      <c r="R1140" t="str">
        <f t="shared" si="88"/>
        <v>Apparel</v>
      </c>
      <c r="S1140" s="11">
        <f t="shared" si="89"/>
        <v>13.500000000000002</v>
      </c>
      <c r="T1140" s="12"/>
    </row>
    <row r="1141" spans="2:20" ht="14.25" customHeight="1" x14ac:dyDescent="0.35">
      <c r="B1141" s="4" t="s">
        <v>26</v>
      </c>
      <c r="C1141" s="4">
        <v>1197831</v>
      </c>
      <c r="D1141" s="5">
        <v>44468</v>
      </c>
      <c r="E1141" s="4" t="s">
        <v>27</v>
      </c>
      <c r="F1141" s="4" t="s">
        <v>59</v>
      </c>
      <c r="G1141" s="4" t="s">
        <v>60</v>
      </c>
      <c r="H1141" s="6" t="s">
        <v>23</v>
      </c>
      <c r="I1141" s="7">
        <v>40</v>
      </c>
      <c r="J1141" s="8">
        <v>475</v>
      </c>
      <c r="K1141" s="9">
        <v>19000</v>
      </c>
      <c r="L1141" s="9">
        <v>12350.000000000002</v>
      </c>
      <c r="M1141" s="10">
        <v>0.65000000000000013</v>
      </c>
      <c r="N1141" s="4" t="s">
        <v>24</v>
      </c>
      <c r="O1141">
        <f t="shared" si="85"/>
        <v>2021</v>
      </c>
      <c r="P1141" t="str">
        <f t="shared" si="86"/>
        <v>Sep</v>
      </c>
      <c r="Q1141" t="str">
        <f t="shared" si="87"/>
        <v>Q3</v>
      </c>
      <c r="R1141" t="str">
        <f t="shared" si="88"/>
        <v>Apparel</v>
      </c>
      <c r="S1141" s="11">
        <f t="shared" si="89"/>
        <v>26.000000000000004</v>
      </c>
      <c r="T1141" s="12"/>
    </row>
    <row r="1142" spans="2:20" ht="14.25" customHeight="1" x14ac:dyDescent="0.35">
      <c r="B1142" s="4" t="s">
        <v>26</v>
      </c>
      <c r="C1142" s="4">
        <v>1197831</v>
      </c>
      <c r="D1142" s="5">
        <v>44469</v>
      </c>
      <c r="E1142" s="4" t="s">
        <v>27</v>
      </c>
      <c r="F1142" s="4" t="s">
        <v>59</v>
      </c>
      <c r="G1142" s="4" t="s">
        <v>60</v>
      </c>
      <c r="H1142" s="6" t="s">
        <v>17</v>
      </c>
      <c r="I1142" s="7">
        <v>20.000000000000004</v>
      </c>
      <c r="J1142" s="8">
        <v>625</v>
      </c>
      <c r="K1142" s="9">
        <v>12500.000000000002</v>
      </c>
      <c r="L1142" s="9">
        <v>6250</v>
      </c>
      <c r="M1142" s="10">
        <v>0.49999999999999994</v>
      </c>
      <c r="N1142" s="4" t="s">
        <v>24</v>
      </c>
      <c r="O1142">
        <f t="shared" si="85"/>
        <v>2021</v>
      </c>
      <c r="P1142" t="str">
        <f t="shared" si="86"/>
        <v>Sep</v>
      </c>
      <c r="Q1142" t="str">
        <f t="shared" si="87"/>
        <v>Q3</v>
      </c>
      <c r="R1142" t="str">
        <f t="shared" si="88"/>
        <v>Footwear</v>
      </c>
      <c r="S1142" s="11">
        <f t="shared" si="89"/>
        <v>10</v>
      </c>
      <c r="T1142" s="12"/>
    </row>
    <row r="1143" spans="2:20" ht="14.25" customHeight="1" x14ac:dyDescent="0.35">
      <c r="B1143" s="4" t="s">
        <v>26</v>
      </c>
      <c r="C1143" s="4">
        <v>1197831</v>
      </c>
      <c r="D1143" s="5">
        <v>44470</v>
      </c>
      <c r="E1143" s="4" t="s">
        <v>27</v>
      </c>
      <c r="F1143" s="4" t="s">
        <v>59</v>
      </c>
      <c r="G1143" s="4" t="s">
        <v>60</v>
      </c>
      <c r="H1143" s="6" t="s">
        <v>19</v>
      </c>
      <c r="I1143" s="7">
        <v>20.000000000000004</v>
      </c>
      <c r="J1143" s="8">
        <v>625</v>
      </c>
      <c r="K1143" s="9">
        <v>12500.000000000002</v>
      </c>
      <c r="L1143" s="9">
        <v>6250</v>
      </c>
      <c r="M1143" s="10">
        <v>0.49999999999999994</v>
      </c>
      <c r="N1143" s="4" t="s">
        <v>24</v>
      </c>
      <c r="O1143">
        <f t="shared" si="85"/>
        <v>2021</v>
      </c>
      <c r="P1143" t="str">
        <f t="shared" si="86"/>
        <v>Oct</v>
      </c>
      <c r="Q1143" t="str">
        <f t="shared" si="87"/>
        <v>Q4</v>
      </c>
      <c r="R1143" t="str">
        <f t="shared" si="88"/>
        <v>Footwear</v>
      </c>
      <c r="S1143" s="11">
        <f t="shared" si="89"/>
        <v>10</v>
      </c>
      <c r="T1143" s="12"/>
    </row>
    <row r="1144" spans="2:20" ht="14.25" customHeight="1" x14ac:dyDescent="0.35">
      <c r="B1144" s="4" t="s">
        <v>26</v>
      </c>
      <c r="C1144" s="4">
        <v>1197831</v>
      </c>
      <c r="D1144" s="5">
        <v>44471</v>
      </c>
      <c r="E1144" s="4" t="s">
        <v>27</v>
      </c>
      <c r="F1144" s="4" t="s">
        <v>59</v>
      </c>
      <c r="G1144" s="4" t="s">
        <v>60</v>
      </c>
      <c r="H1144" s="6" t="s">
        <v>20</v>
      </c>
      <c r="I1144" s="7">
        <v>45.000000000000007</v>
      </c>
      <c r="J1144" s="8">
        <v>575</v>
      </c>
      <c r="K1144" s="9">
        <v>25875.000000000004</v>
      </c>
      <c r="L1144" s="9">
        <v>12937.5</v>
      </c>
      <c r="M1144" s="10">
        <v>0.49999999999999994</v>
      </c>
      <c r="N1144" s="4" t="s">
        <v>24</v>
      </c>
      <c r="O1144">
        <f t="shared" si="85"/>
        <v>2021</v>
      </c>
      <c r="P1144" t="str">
        <f t="shared" si="86"/>
        <v>Oct</v>
      </c>
      <c r="Q1144" t="str">
        <f t="shared" si="87"/>
        <v>Q4</v>
      </c>
      <c r="R1144" t="str">
        <f t="shared" si="88"/>
        <v>Footwear</v>
      </c>
      <c r="S1144" s="11">
        <f t="shared" si="89"/>
        <v>22.5</v>
      </c>
      <c r="T1144" s="12"/>
    </row>
    <row r="1145" spans="2:20" ht="14.25" customHeight="1" x14ac:dyDescent="0.35">
      <c r="B1145" s="4" t="s">
        <v>26</v>
      </c>
      <c r="C1145" s="4">
        <v>1197831</v>
      </c>
      <c r="D1145" s="5">
        <v>44472</v>
      </c>
      <c r="E1145" s="4" t="s">
        <v>27</v>
      </c>
      <c r="F1145" s="4" t="s">
        <v>59</v>
      </c>
      <c r="G1145" s="4" t="s">
        <v>60</v>
      </c>
      <c r="H1145" s="6" t="s">
        <v>21</v>
      </c>
      <c r="I1145" s="7">
        <v>45.000000000000007</v>
      </c>
      <c r="J1145" s="8">
        <v>450</v>
      </c>
      <c r="K1145" s="9">
        <v>20250.000000000004</v>
      </c>
      <c r="L1145" s="9">
        <v>12150.000000000004</v>
      </c>
      <c r="M1145" s="10">
        <v>0.60000000000000009</v>
      </c>
      <c r="N1145" s="4" t="s">
        <v>24</v>
      </c>
      <c r="O1145">
        <f t="shared" si="85"/>
        <v>2021</v>
      </c>
      <c r="P1145" t="str">
        <f t="shared" si="86"/>
        <v>Oct</v>
      </c>
      <c r="Q1145" t="str">
        <f t="shared" si="87"/>
        <v>Q4</v>
      </c>
      <c r="R1145" t="str">
        <f t="shared" si="88"/>
        <v>Footwear</v>
      </c>
      <c r="S1145" s="11">
        <f t="shared" si="89"/>
        <v>27.000000000000007</v>
      </c>
      <c r="T1145" s="12"/>
    </row>
    <row r="1146" spans="2:20" ht="14.25" customHeight="1" x14ac:dyDescent="0.35">
      <c r="B1146" s="4" t="s">
        <v>26</v>
      </c>
      <c r="C1146" s="4">
        <v>1197831</v>
      </c>
      <c r="D1146" s="5">
        <v>44473</v>
      </c>
      <c r="E1146" s="4" t="s">
        <v>27</v>
      </c>
      <c r="F1146" s="4" t="s">
        <v>59</v>
      </c>
      <c r="G1146" s="4" t="s">
        <v>60</v>
      </c>
      <c r="H1146" s="6" t="s">
        <v>22</v>
      </c>
      <c r="I1146" s="7">
        <v>49.999999999999993</v>
      </c>
      <c r="J1146" s="8">
        <v>425</v>
      </c>
      <c r="K1146" s="9">
        <v>21249.999999999996</v>
      </c>
      <c r="L1146" s="9">
        <v>9562.4999999999982</v>
      </c>
      <c r="M1146" s="10">
        <v>0.44999999999999996</v>
      </c>
      <c r="N1146" s="4" t="s">
        <v>24</v>
      </c>
      <c r="O1146">
        <f t="shared" si="85"/>
        <v>2021</v>
      </c>
      <c r="P1146" t="str">
        <f t="shared" si="86"/>
        <v>Oct</v>
      </c>
      <c r="Q1146" t="str">
        <f t="shared" si="87"/>
        <v>Q4</v>
      </c>
      <c r="R1146" t="str">
        <f t="shared" si="88"/>
        <v>Apparel</v>
      </c>
      <c r="S1146" s="11">
        <f t="shared" si="89"/>
        <v>22.499999999999996</v>
      </c>
      <c r="T1146" s="12"/>
    </row>
    <row r="1147" spans="2:20" ht="14.25" customHeight="1" x14ac:dyDescent="0.35">
      <c r="B1147" s="4" t="s">
        <v>26</v>
      </c>
      <c r="C1147" s="4">
        <v>1197831</v>
      </c>
      <c r="D1147" s="5">
        <v>44474</v>
      </c>
      <c r="E1147" s="4" t="s">
        <v>27</v>
      </c>
      <c r="F1147" s="4" t="s">
        <v>59</v>
      </c>
      <c r="G1147" s="4" t="s">
        <v>60</v>
      </c>
      <c r="H1147" s="6" t="s">
        <v>23</v>
      </c>
      <c r="I1147" s="7">
        <v>60</v>
      </c>
      <c r="J1147" s="8">
        <v>625</v>
      </c>
      <c r="K1147" s="9">
        <v>37500</v>
      </c>
      <c r="L1147" s="9">
        <v>24375.000000000004</v>
      </c>
      <c r="M1147" s="10">
        <v>0.65000000000000013</v>
      </c>
      <c r="N1147" s="4" t="s">
        <v>24</v>
      </c>
      <c r="O1147">
        <f t="shared" si="85"/>
        <v>2021</v>
      </c>
      <c r="P1147" t="str">
        <f t="shared" si="86"/>
        <v>Oct</v>
      </c>
      <c r="Q1147" t="str">
        <f t="shared" si="87"/>
        <v>Q4</v>
      </c>
      <c r="R1147" t="str">
        <f t="shared" si="88"/>
        <v>Apparel</v>
      </c>
      <c r="S1147" s="11">
        <f t="shared" si="89"/>
        <v>39.000000000000007</v>
      </c>
      <c r="T1147" s="12"/>
    </row>
    <row r="1148" spans="2:20" ht="14.25" customHeight="1" x14ac:dyDescent="0.35">
      <c r="B1148" s="4" t="s">
        <v>26</v>
      </c>
      <c r="C1148" s="4">
        <v>1197831</v>
      </c>
      <c r="D1148" s="5">
        <v>44475</v>
      </c>
      <c r="E1148" s="4" t="s">
        <v>27</v>
      </c>
      <c r="F1148" s="4" t="s">
        <v>59</v>
      </c>
      <c r="G1148" s="4" t="s">
        <v>60</v>
      </c>
      <c r="H1148" s="6" t="s">
        <v>17</v>
      </c>
      <c r="I1148" s="7">
        <v>60</v>
      </c>
      <c r="J1148" s="8">
        <v>775</v>
      </c>
      <c r="K1148" s="9">
        <v>46500</v>
      </c>
      <c r="L1148" s="9">
        <v>23249.999999999996</v>
      </c>
      <c r="M1148" s="10">
        <v>0.49999999999999994</v>
      </c>
      <c r="N1148" s="4" t="s">
        <v>24</v>
      </c>
      <c r="O1148">
        <f t="shared" si="85"/>
        <v>2021</v>
      </c>
      <c r="P1148" t="str">
        <f t="shared" si="86"/>
        <v>Oct</v>
      </c>
      <c r="Q1148" t="str">
        <f t="shared" si="87"/>
        <v>Q4</v>
      </c>
      <c r="R1148" t="str">
        <f t="shared" si="88"/>
        <v>Footwear</v>
      </c>
      <c r="S1148" s="11">
        <f t="shared" si="89"/>
        <v>29.999999999999996</v>
      </c>
      <c r="T1148" s="12"/>
    </row>
    <row r="1149" spans="2:20" ht="14.25" customHeight="1" x14ac:dyDescent="0.35">
      <c r="B1149" s="4" t="s">
        <v>26</v>
      </c>
      <c r="C1149" s="4">
        <v>1197831</v>
      </c>
      <c r="D1149" s="5">
        <v>44476</v>
      </c>
      <c r="E1149" s="4" t="s">
        <v>27</v>
      </c>
      <c r="F1149" s="4" t="s">
        <v>59</v>
      </c>
      <c r="G1149" s="4" t="s">
        <v>60</v>
      </c>
      <c r="H1149" s="6" t="s">
        <v>19</v>
      </c>
      <c r="I1149" s="7">
        <v>60</v>
      </c>
      <c r="J1149" s="8">
        <v>775</v>
      </c>
      <c r="K1149" s="9">
        <v>46500</v>
      </c>
      <c r="L1149" s="9">
        <v>23249.999999999996</v>
      </c>
      <c r="M1149" s="10">
        <v>0.49999999999999994</v>
      </c>
      <c r="N1149" s="4" t="s">
        <v>24</v>
      </c>
      <c r="O1149">
        <f t="shared" si="85"/>
        <v>2021</v>
      </c>
      <c r="P1149" t="str">
        <f t="shared" si="86"/>
        <v>Oct</v>
      </c>
      <c r="Q1149" t="str">
        <f t="shared" si="87"/>
        <v>Q4</v>
      </c>
      <c r="R1149" t="str">
        <f t="shared" si="88"/>
        <v>Footwear</v>
      </c>
      <c r="S1149" s="11">
        <f t="shared" si="89"/>
        <v>29.999999999999996</v>
      </c>
      <c r="T1149" s="12"/>
    </row>
    <row r="1150" spans="2:20" ht="14.25" customHeight="1" x14ac:dyDescent="0.35">
      <c r="B1150" s="4" t="s">
        <v>26</v>
      </c>
      <c r="C1150" s="4">
        <v>1197831</v>
      </c>
      <c r="D1150" s="5">
        <v>44477</v>
      </c>
      <c r="E1150" s="4" t="s">
        <v>27</v>
      </c>
      <c r="F1150" s="4" t="s">
        <v>59</v>
      </c>
      <c r="G1150" s="4" t="s">
        <v>60</v>
      </c>
      <c r="H1150" s="6" t="s">
        <v>20</v>
      </c>
      <c r="I1150" s="7">
        <v>65</v>
      </c>
      <c r="J1150" s="8">
        <v>700</v>
      </c>
      <c r="K1150" s="9">
        <v>45500</v>
      </c>
      <c r="L1150" s="9">
        <v>22749.999999999996</v>
      </c>
      <c r="M1150" s="10">
        <v>0.49999999999999994</v>
      </c>
      <c r="N1150" s="4" t="s">
        <v>24</v>
      </c>
      <c r="O1150">
        <f t="shared" si="85"/>
        <v>2021</v>
      </c>
      <c r="P1150" t="str">
        <f t="shared" si="86"/>
        <v>Oct</v>
      </c>
      <c r="Q1150" t="str">
        <f t="shared" si="87"/>
        <v>Q4</v>
      </c>
      <c r="R1150" t="str">
        <f t="shared" si="88"/>
        <v>Footwear</v>
      </c>
      <c r="S1150" s="11">
        <f t="shared" si="89"/>
        <v>32.499999999999993</v>
      </c>
      <c r="T1150" s="12"/>
    </row>
    <row r="1151" spans="2:20" ht="14.25" customHeight="1" x14ac:dyDescent="0.35">
      <c r="B1151" s="4" t="s">
        <v>26</v>
      </c>
      <c r="C1151" s="4">
        <v>1197831</v>
      </c>
      <c r="D1151" s="5">
        <v>44478</v>
      </c>
      <c r="E1151" s="4" t="s">
        <v>27</v>
      </c>
      <c r="F1151" s="4" t="s">
        <v>59</v>
      </c>
      <c r="G1151" s="4" t="s">
        <v>60</v>
      </c>
      <c r="H1151" s="6" t="s">
        <v>21</v>
      </c>
      <c r="I1151" s="7">
        <v>65</v>
      </c>
      <c r="J1151" s="8">
        <v>550</v>
      </c>
      <c r="K1151" s="9">
        <v>35750</v>
      </c>
      <c r="L1151" s="9">
        <v>21450.000000000004</v>
      </c>
      <c r="M1151" s="10">
        <v>0.60000000000000009</v>
      </c>
      <c r="N1151" s="4" t="s">
        <v>24</v>
      </c>
      <c r="O1151">
        <f t="shared" si="85"/>
        <v>2021</v>
      </c>
      <c r="P1151" t="str">
        <f t="shared" si="86"/>
        <v>Oct</v>
      </c>
      <c r="Q1151" t="str">
        <f t="shared" si="87"/>
        <v>Q4</v>
      </c>
      <c r="R1151" t="str">
        <f t="shared" si="88"/>
        <v>Footwear</v>
      </c>
      <c r="S1151" s="11">
        <f t="shared" si="89"/>
        <v>39.000000000000007</v>
      </c>
      <c r="T1151" s="12"/>
    </row>
    <row r="1152" spans="2:20" ht="14.25" customHeight="1" x14ac:dyDescent="0.35">
      <c r="B1152" s="4" t="s">
        <v>26</v>
      </c>
      <c r="C1152" s="4">
        <v>1197831</v>
      </c>
      <c r="D1152" s="5">
        <v>44479</v>
      </c>
      <c r="E1152" s="4" t="s">
        <v>27</v>
      </c>
      <c r="F1152" s="4" t="s">
        <v>59</v>
      </c>
      <c r="G1152" s="4" t="s">
        <v>60</v>
      </c>
      <c r="H1152" s="6" t="s">
        <v>22</v>
      </c>
      <c r="I1152" s="7">
        <v>60</v>
      </c>
      <c r="J1152" s="8">
        <v>500</v>
      </c>
      <c r="K1152" s="9">
        <v>30000</v>
      </c>
      <c r="L1152" s="9">
        <v>13499.999999999998</v>
      </c>
      <c r="M1152" s="10">
        <v>0.44999999999999996</v>
      </c>
      <c r="N1152" s="4" t="s">
        <v>24</v>
      </c>
      <c r="O1152">
        <f t="shared" si="85"/>
        <v>2021</v>
      </c>
      <c r="P1152" t="str">
        <f t="shared" si="86"/>
        <v>Oct</v>
      </c>
      <c r="Q1152" t="str">
        <f t="shared" si="87"/>
        <v>Q4</v>
      </c>
      <c r="R1152" t="str">
        <f t="shared" si="88"/>
        <v>Apparel</v>
      </c>
      <c r="S1152" s="11">
        <f t="shared" si="89"/>
        <v>26.999999999999996</v>
      </c>
      <c r="T1152" s="12"/>
    </row>
    <row r="1153" spans="2:20" ht="14.25" customHeight="1" x14ac:dyDescent="0.35">
      <c r="B1153" s="4" t="s">
        <v>26</v>
      </c>
      <c r="C1153" s="4">
        <v>1197831</v>
      </c>
      <c r="D1153" s="5">
        <v>44480</v>
      </c>
      <c r="E1153" s="4" t="s">
        <v>27</v>
      </c>
      <c r="F1153" s="4" t="s">
        <v>59</v>
      </c>
      <c r="G1153" s="4" t="s">
        <v>60</v>
      </c>
      <c r="H1153" s="6" t="s">
        <v>23</v>
      </c>
      <c r="I1153" s="7">
        <v>70</v>
      </c>
      <c r="J1153" s="8">
        <v>750</v>
      </c>
      <c r="K1153" s="9">
        <v>52500</v>
      </c>
      <c r="L1153" s="9">
        <v>34125.000000000007</v>
      </c>
      <c r="M1153" s="10">
        <v>0.65000000000000013</v>
      </c>
      <c r="N1153" s="4" t="s">
        <v>24</v>
      </c>
      <c r="O1153">
        <f t="shared" si="85"/>
        <v>2021</v>
      </c>
      <c r="P1153" t="str">
        <f t="shared" si="86"/>
        <v>Oct</v>
      </c>
      <c r="Q1153" t="str">
        <f t="shared" si="87"/>
        <v>Q4</v>
      </c>
      <c r="R1153" t="str">
        <f t="shared" si="88"/>
        <v>Apparel</v>
      </c>
      <c r="S1153" s="11">
        <f t="shared" si="89"/>
        <v>45.500000000000007</v>
      </c>
      <c r="T1153" s="12"/>
    </row>
    <row r="1154" spans="2:20" ht="14.25" customHeight="1" x14ac:dyDescent="0.35">
      <c r="B1154" s="4" t="s">
        <v>61</v>
      </c>
      <c r="C1154" s="4">
        <v>1185732</v>
      </c>
      <c r="D1154" s="5">
        <v>44481</v>
      </c>
      <c r="E1154" s="4" t="s">
        <v>27</v>
      </c>
      <c r="F1154" s="4" t="s">
        <v>59</v>
      </c>
      <c r="G1154" s="4" t="s">
        <v>60</v>
      </c>
      <c r="H1154" s="6" t="s">
        <v>17</v>
      </c>
      <c r="I1154" s="7">
        <v>40</v>
      </c>
      <c r="J1154" s="8">
        <v>450</v>
      </c>
      <c r="K1154" s="9">
        <v>18000</v>
      </c>
      <c r="L1154" s="9">
        <v>6300</v>
      </c>
      <c r="M1154" s="10">
        <v>0.35</v>
      </c>
      <c r="N1154" s="4" t="s">
        <v>24</v>
      </c>
      <c r="O1154">
        <f t="shared" si="85"/>
        <v>2021</v>
      </c>
      <c r="P1154" t="str">
        <f t="shared" si="86"/>
        <v>Oct</v>
      </c>
      <c r="Q1154" t="str">
        <f t="shared" si="87"/>
        <v>Q4</v>
      </c>
      <c r="R1154" t="str">
        <f t="shared" si="88"/>
        <v>Footwear</v>
      </c>
      <c r="S1154" s="11">
        <f t="shared" si="89"/>
        <v>14</v>
      </c>
      <c r="T1154" s="12"/>
    </row>
    <row r="1155" spans="2:20" ht="14.25" customHeight="1" x14ac:dyDescent="0.35">
      <c r="B1155" s="4" t="s">
        <v>61</v>
      </c>
      <c r="C1155" s="4">
        <v>1185732</v>
      </c>
      <c r="D1155" s="5">
        <v>44482</v>
      </c>
      <c r="E1155" s="4" t="s">
        <v>27</v>
      </c>
      <c r="F1155" s="4" t="s">
        <v>59</v>
      </c>
      <c r="G1155" s="4" t="s">
        <v>60</v>
      </c>
      <c r="H1155" s="6" t="s">
        <v>19</v>
      </c>
      <c r="I1155" s="7">
        <v>40</v>
      </c>
      <c r="J1155" s="8">
        <v>250</v>
      </c>
      <c r="K1155" s="9">
        <v>10000</v>
      </c>
      <c r="L1155" s="9">
        <v>3500</v>
      </c>
      <c r="M1155" s="10">
        <v>0.35</v>
      </c>
      <c r="N1155" s="4" t="s">
        <v>24</v>
      </c>
      <c r="O1155">
        <f t="shared" si="85"/>
        <v>2021</v>
      </c>
      <c r="P1155" t="str">
        <f t="shared" si="86"/>
        <v>Oct</v>
      </c>
      <c r="Q1155" t="str">
        <f t="shared" si="87"/>
        <v>Q4</v>
      </c>
      <c r="R1155" t="str">
        <f t="shared" si="88"/>
        <v>Footwear</v>
      </c>
      <c r="S1155" s="11">
        <f t="shared" si="89"/>
        <v>14</v>
      </c>
      <c r="T1155" s="12"/>
    </row>
    <row r="1156" spans="2:20" ht="14.25" customHeight="1" x14ac:dyDescent="0.35">
      <c r="B1156" s="4" t="s">
        <v>61</v>
      </c>
      <c r="C1156" s="4">
        <v>1185732</v>
      </c>
      <c r="D1156" s="5">
        <v>44483</v>
      </c>
      <c r="E1156" s="4" t="s">
        <v>27</v>
      </c>
      <c r="F1156" s="4" t="s">
        <v>59</v>
      </c>
      <c r="G1156" s="4" t="s">
        <v>60</v>
      </c>
      <c r="H1156" s="6" t="s">
        <v>20</v>
      </c>
      <c r="I1156" s="7">
        <v>30.000000000000004</v>
      </c>
      <c r="J1156" s="8">
        <v>250</v>
      </c>
      <c r="K1156" s="9">
        <v>7500.0000000000009</v>
      </c>
      <c r="L1156" s="9">
        <v>3000</v>
      </c>
      <c r="M1156" s="10">
        <v>0.39999999999999997</v>
      </c>
      <c r="N1156" s="4" t="s">
        <v>24</v>
      </c>
      <c r="O1156">
        <f t="shared" si="85"/>
        <v>2021</v>
      </c>
      <c r="P1156" t="str">
        <f t="shared" si="86"/>
        <v>Oct</v>
      </c>
      <c r="Q1156" t="str">
        <f t="shared" si="87"/>
        <v>Q4</v>
      </c>
      <c r="R1156" t="str">
        <f t="shared" si="88"/>
        <v>Footwear</v>
      </c>
      <c r="S1156" s="11">
        <f t="shared" si="89"/>
        <v>12</v>
      </c>
      <c r="T1156" s="12"/>
    </row>
    <row r="1157" spans="2:20" ht="14.25" customHeight="1" x14ac:dyDescent="0.35">
      <c r="B1157" s="4" t="s">
        <v>61</v>
      </c>
      <c r="C1157" s="4">
        <v>1185732</v>
      </c>
      <c r="D1157" s="5">
        <v>44484</v>
      </c>
      <c r="E1157" s="4" t="s">
        <v>27</v>
      </c>
      <c r="F1157" s="4" t="s">
        <v>59</v>
      </c>
      <c r="G1157" s="4" t="s">
        <v>60</v>
      </c>
      <c r="H1157" s="6" t="s">
        <v>21</v>
      </c>
      <c r="I1157" s="7">
        <v>35</v>
      </c>
      <c r="J1157" s="8">
        <v>100</v>
      </c>
      <c r="K1157" s="9">
        <v>3500</v>
      </c>
      <c r="L1157" s="9">
        <v>1050</v>
      </c>
      <c r="M1157" s="10">
        <v>0.3</v>
      </c>
      <c r="N1157" s="4" t="s">
        <v>24</v>
      </c>
      <c r="O1157">
        <f t="shared" si="85"/>
        <v>2021</v>
      </c>
      <c r="P1157" t="str">
        <f t="shared" si="86"/>
        <v>Oct</v>
      </c>
      <c r="Q1157" t="str">
        <f t="shared" si="87"/>
        <v>Q4</v>
      </c>
      <c r="R1157" t="str">
        <f t="shared" si="88"/>
        <v>Footwear</v>
      </c>
      <c r="S1157" s="11">
        <f t="shared" si="89"/>
        <v>10.5</v>
      </c>
      <c r="T1157" s="12"/>
    </row>
    <row r="1158" spans="2:20" ht="14.25" customHeight="1" x14ac:dyDescent="0.35">
      <c r="B1158" s="4" t="s">
        <v>61</v>
      </c>
      <c r="C1158" s="4">
        <v>1185732</v>
      </c>
      <c r="D1158" s="5">
        <v>44485</v>
      </c>
      <c r="E1158" s="4" t="s">
        <v>15</v>
      </c>
      <c r="F1158" s="4" t="s">
        <v>62</v>
      </c>
      <c r="G1158" s="4" t="s">
        <v>63</v>
      </c>
      <c r="H1158" s="6" t="s">
        <v>22</v>
      </c>
      <c r="I1158" s="7">
        <v>50</v>
      </c>
      <c r="J1158" s="8">
        <v>150</v>
      </c>
      <c r="K1158" s="9">
        <v>7500</v>
      </c>
      <c r="L1158" s="9">
        <v>1875</v>
      </c>
      <c r="M1158" s="10">
        <v>0.25</v>
      </c>
      <c r="N1158" s="4" t="s">
        <v>24</v>
      </c>
      <c r="O1158">
        <f t="shared" si="85"/>
        <v>2021</v>
      </c>
      <c r="P1158" t="str">
        <f t="shared" si="86"/>
        <v>Oct</v>
      </c>
      <c r="Q1158" t="str">
        <f t="shared" si="87"/>
        <v>Q4</v>
      </c>
      <c r="R1158" t="str">
        <f t="shared" si="88"/>
        <v>Apparel</v>
      </c>
      <c r="S1158" s="11">
        <f t="shared" si="89"/>
        <v>12.5</v>
      </c>
      <c r="T1158" s="12"/>
    </row>
    <row r="1159" spans="2:20" ht="14.25" customHeight="1" x14ac:dyDescent="0.35">
      <c r="B1159" s="4" t="s">
        <v>61</v>
      </c>
      <c r="C1159" s="4">
        <v>1185732</v>
      </c>
      <c r="D1159" s="5">
        <v>44486</v>
      </c>
      <c r="E1159" s="4" t="s">
        <v>15</v>
      </c>
      <c r="F1159" s="4" t="s">
        <v>62</v>
      </c>
      <c r="G1159" s="4" t="s">
        <v>63</v>
      </c>
      <c r="H1159" s="6" t="s">
        <v>23</v>
      </c>
      <c r="I1159" s="7">
        <v>40</v>
      </c>
      <c r="J1159" s="8">
        <v>250</v>
      </c>
      <c r="K1159" s="9">
        <v>10000</v>
      </c>
      <c r="L1159" s="9">
        <v>4000</v>
      </c>
      <c r="M1159" s="10">
        <v>0.4</v>
      </c>
      <c r="N1159" s="4" t="s">
        <v>24</v>
      </c>
      <c r="O1159">
        <f t="shared" ref="O1159:O1222" si="90">YEAR(D1159)</f>
        <v>2021</v>
      </c>
      <c r="P1159" t="str">
        <f t="shared" ref="P1159:P1222" si="91">TEXT(D1159,"MMM")</f>
        <v>Oct</v>
      </c>
      <c r="Q1159" t="str">
        <f t="shared" ref="Q1159:Q1222" si="92">"Q"&amp;ROUNDUP(MONTH(D1159)/3,0)</f>
        <v>Q4</v>
      </c>
      <c r="R1159" t="str">
        <f t="shared" ref="R1159:R1222" si="93">IF(ISNUMBER(SEARCH("Footwear",H1159)),"Footwear",IF(ISNUMBER(SEARCH("Apparel",H1159)),"Apparel","Accessories"))</f>
        <v>Apparel</v>
      </c>
      <c r="S1159" s="11">
        <f t="shared" ref="S1159:S1222" si="94">L1159/J1159</f>
        <v>16</v>
      </c>
      <c r="T1159" s="12"/>
    </row>
    <row r="1160" spans="2:20" ht="14.25" customHeight="1" x14ac:dyDescent="0.35">
      <c r="B1160" s="4" t="s">
        <v>61</v>
      </c>
      <c r="C1160" s="4">
        <v>1185732</v>
      </c>
      <c r="D1160" s="5">
        <v>44487</v>
      </c>
      <c r="E1160" s="4" t="s">
        <v>15</v>
      </c>
      <c r="F1160" s="4" t="s">
        <v>62</v>
      </c>
      <c r="G1160" s="4" t="s">
        <v>63</v>
      </c>
      <c r="H1160" s="6" t="s">
        <v>17</v>
      </c>
      <c r="I1160" s="7">
        <v>40</v>
      </c>
      <c r="J1160" s="8">
        <v>500</v>
      </c>
      <c r="K1160" s="9">
        <v>20000</v>
      </c>
      <c r="L1160" s="9">
        <v>7000</v>
      </c>
      <c r="M1160" s="10">
        <v>0.35</v>
      </c>
      <c r="N1160" s="4" t="s">
        <v>24</v>
      </c>
      <c r="O1160">
        <f t="shared" si="90"/>
        <v>2021</v>
      </c>
      <c r="P1160" t="str">
        <f t="shared" si="91"/>
        <v>Oct</v>
      </c>
      <c r="Q1160" t="str">
        <f t="shared" si="92"/>
        <v>Q4</v>
      </c>
      <c r="R1160" t="str">
        <f t="shared" si="93"/>
        <v>Footwear</v>
      </c>
      <c r="S1160" s="11">
        <f t="shared" si="94"/>
        <v>14</v>
      </c>
      <c r="T1160" s="12"/>
    </row>
    <row r="1161" spans="2:20" ht="14.25" customHeight="1" x14ac:dyDescent="0.35">
      <c r="B1161" s="4" t="s">
        <v>61</v>
      </c>
      <c r="C1161" s="4">
        <v>1185732</v>
      </c>
      <c r="D1161" s="5">
        <v>44488</v>
      </c>
      <c r="E1161" s="4" t="s">
        <v>15</v>
      </c>
      <c r="F1161" s="4" t="s">
        <v>62</v>
      </c>
      <c r="G1161" s="4" t="s">
        <v>63</v>
      </c>
      <c r="H1161" s="6" t="s">
        <v>19</v>
      </c>
      <c r="I1161" s="7">
        <v>40</v>
      </c>
      <c r="J1161" s="8">
        <v>150</v>
      </c>
      <c r="K1161" s="9">
        <v>6000</v>
      </c>
      <c r="L1161" s="9">
        <v>2100</v>
      </c>
      <c r="M1161" s="10">
        <v>0.35</v>
      </c>
      <c r="N1161" s="4" t="s">
        <v>24</v>
      </c>
      <c r="O1161">
        <f t="shared" si="90"/>
        <v>2021</v>
      </c>
      <c r="P1161" t="str">
        <f t="shared" si="91"/>
        <v>Oct</v>
      </c>
      <c r="Q1161" t="str">
        <f t="shared" si="92"/>
        <v>Q4</v>
      </c>
      <c r="R1161" t="str">
        <f t="shared" si="93"/>
        <v>Footwear</v>
      </c>
      <c r="S1161" s="11">
        <f t="shared" si="94"/>
        <v>14</v>
      </c>
      <c r="T1161" s="12"/>
    </row>
    <row r="1162" spans="2:20" ht="14.25" customHeight="1" x14ac:dyDescent="0.35">
      <c r="B1162" s="4" t="s">
        <v>61</v>
      </c>
      <c r="C1162" s="4">
        <v>1185732</v>
      </c>
      <c r="D1162" s="5">
        <v>44489</v>
      </c>
      <c r="E1162" s="4" t="s">
        <v>15</v>
      </c>
      <c r="F1162" s="4" t="s">
        <v>62</v>
      </c>
      <c r="G1162" s="4" t="s">
        <v>63</v>
      </c>
      <c r="H1162" s="6" t="s">
        <v>20</v>
      </c>
      <c r="I1162" s="7">
        <v>30.000000000000004</v>
      </c>
      <c r="J1162" s="8">
        <v>200</v>
      </c>
      <c r="K1162" s="9">
        <v>6000.0000000000009</v>
      </c>
      <c r="L1162" s="9">
        <v>2400</v>
      </c>
      <c r="M1162" s="10">
        <v>0.39999999999999997</v>
      </c>
      <c r="N1162" s="4" t="s">
        <v>24</v>
      </c>
      <c r="O1162">
        <f t="shared" si="90"/>
        <v>2021</v>
      </c>
      <c r="P1162" t="str">
        <f t="shared" si="91"/>
        <v>Oct</v>
      </c>
      <c r="Q1162" t="str">
        <f t="shared" si="92"/>
        <v>Q4</v>
      </c>
      <c r="R1162" t="str">
        <f t="shared" si="93"/>
        <v>Footwear</v>
      </c>
      <c r="S1162" s="11">
        <f t="shared" si="94"/>
        <v>12</v>
      </c>
      <c r="T1162" s="12"/>
    </row>
    <row r="1163" spans="2:20" ht="14.25" customHeight="1" x14ac:dyDescent="0.35">
      <c r="B1163" s="4" t="s">
        <v>61</v>
      </c>
      <c r="C1163" s="4">
        <v>1185732</v>
      </c>
      <c r="D1163" s="5">
        <v>44490</v>
      </c>
      <c r="E1163" s="4" t="s">
        <v>15</v>
      </c>
      <c r="F1163" s="4" t="s">
        <v>62</v>
      </c>
      <c r="G1163" s="4" t="s">
        <v>63</v>
      </c>
      <c r="H1163" s="6" t="s">
        <v>21</v>
      </c>
      <c r="I1163" s="7">
        <v>35</v>
      </c>
      <c r="J1163" s="8">
        <v>75</v>
      </c>
      <c r="K1163" s="9">
        <v>2625</v>
      </c>
      <c r="L1163" s="9">
        <v>787.5</v>
      </c>
      <c r="M1163" s="10">
        <v>0.3</v>
      </c>
      <c r="N1163" s="4" t="s">
        <v>24</v>
      </c>
      <c r="O1163">
        <f t="shared" si="90"/>
        <v>2021</v>
      </c>
      <c r="P1163" t="str">
        <f t="shared" si="91"/>
        <v>Oct</v>
      </c>
      <c r="Q1163" t="str">
        <f t="shared" si="92"/>
        <v>Q4</v>
      </c>
      <c r="R1163" t="str">
        <f t="shared" si="93"/>
        <v>Footwear</v>
      </c>
      <c r="S1163" s="11">
        <f t="shared" si="94"/>
        <v>10.5</v>
      </c>
      <c r="T1163" s="12"/>
    </row>
    <row r="1164" spans="2:20" ht="14.25" customHeight="1" x14ac:dyDescent="0.35">
      <c r="B1164" s="4" t="s">
        <v>61</v>
      </c>
      <c r="C1164" s="4">
        <v>1185732</v>
      </c>
      <c r="D1164" s="5">
        <v>44491</v>
      </c>
      <c r="E1164" s="4" t="s">
        <v>15</v>
      </c>
      <c r="F1164" s="4" t="s">
        <v>62</v>
      </c>
      <c r="G1164" s="4" t="s">
        <v>63</v>
      </c>
      <c r="H1164" s="6" t="s">
        <v>22</v>
      </c>
      <c r="I1164" s="7">
        <v>50</v>
      </c>
      <c r="J1164" s="8">
        <v>150</v>
      </c>
      <c r="K1164" s="9">
        <v>7500</v>
      </c>
      <c r="L1164" s="9">
        <v>1875</v>
      </c>
      <c r="M1164" s="10">
        <v>0.25</v>
      </c>
      <c r="N1164" s="4" t="s">
        <v>24</v>
      </c>
      <c r="O1164">
        <f t="shared" si="90"/>
        <v>2021</v>
      </c>
      <c r="P1164" t="str">
        <f t="shared" si="91"/>
        <v>Oct</v>
      </c>
      <c r="Q1164" t="str">
        <f t="shared" si="92"/>
        <v>Q4</v>
      </c>
      <c r="R1164" t="str">
        <f t="shared" si="93"/>
        <v>Apparel</v>
      </c>
      <c r="S1164" s="11">
        <f t="shared" si="94"/>
        <v>12.5</v>
      </c>
      <c r="T1164" s="12"/>
    </row>
    <row r="1165" spans="2:20" ht="14.25" customHeight="1" x14ac:dyDescent="0.35">
      <c r="B1165" s="4" t="s">
        <v>61</v>
      </c>
      <c r="C1165" s="4">
        <v>1185732</v>
      </c>
      <c r="D1165" s="5">
        <v>44492</v>
      </c>
      <c r="E1165" s="4" t="s">
        <v>15</v>
      </c>
      <c r="F1165" s="4" t="s">
        <v>62</v>
      </c>
      <c r="G1165" s="4" t="s">
        <v>63</v>
      </c>
      <c r="H1165" s="6" t="s">
        <v>23</v>
      </c>
      <c r="I1165" s="7">
        <v>40</v>
      </c>
      <c r="J1165" s="8">
        <v>250</v>
      </c>
      <c r="K1165" s="9">
        <v>10000</v>
      </c>
      <c r="L1165" s="9">
        <v>4000</v>
      </c>
      <c r="M1165" s="10">
        <v>0.4</v>
      </c>
      <c r="N1165" s="4" t="s">
        <v>24</v>
      </c>
      <c r="O1165">
        <f t="shared" si="90"/>
        <v>2021</v>
      </c>
      <c r="P1165" t="str">
        <f t="shared" si="91"/>
        <v>Oct</v>
      </c>
      <c r="Q1165" t="str">
        <f t="shared" si="92"/>
        <v>Q4</v>
      </c>
      <c r="R1165" t="str">
        <f t="shared" si="93"/>
        <v>Apparel</v>
      </c>
      <c r="S1165" s="11">
        <f t="shared" si="94"/>
        <v>16</v>
      </c>
      <c r="T1165" s="12"/>
    </row>
    <row r="1166" spans="2:20" ht="14.25" customHeight="1" x14ac:dyDescent="0.35">
      <c r="B1166" s="4" t="s">
        <v>61</v>
      </c>
      <c r="C1166" s="4">
        <v>1185732</v>
      </c>
      <c r="D1166" s="5">
        <v>44493</v>
      </c>
      <c r="E1166" s="4" t="s">
        <v>15</v>
      </c>
      <c r="F1166" s="4" t="s">
        <v>62</v>
      </c>
      <c r="G1166" s="4" t="s">
        <v>63</v>
      </c>
      <c r="H1166" s="6" t="s">
        <v>17</v>
      </c>
      <c r="I1166" s="7">
        <v>40</v>
      </c>
      <c r="J1166" s="8">
        <v>470</v>
      </c>
      <c r="K1166" s="9">
        <v>18800</v>
      </c>
      <c r="L1166" s="9">
        <v>6580</v>
      </c>
      <c r="M1166" s="10">
        <v>0.35</v>
      </c>
      <c r="N1166" s="4" t="s">
        <v>24</v>
      </c>
      <c r="O1166">
        <f t="shared" si="90"/>
        <v>2021</v>
      </c>
      <c r="P1166" t="str">
        <f t="shared" si="91"/>
        <v>Oct</v>
      </c>
      <c r="Q1166" t="str">
        <f t="shared" si="92"/>
        <v>Q4</v>
      </c>
      <c r="R1166" t="str">
        <f t="shared" si="93"/>
        <v>Footwear</v>
      </c>
      <c r="S1166" s="11">
        <f t="shared" si="94"/>
        <v>14</v>
      </c>
      <c r="T1166" s="12"/>
    </row>
    <row r="1167" spans="2:20" ht="14.25" customHeight="1" x14ac:dyDescent="0.35">
      <c r="B1167" s="4" t="s">
        <v>61</v>
      </c>
      <c r="C1167" s="4">
        <v>1185732</v>
      </c>
      <c r="D1167" s="5">
        <v>44494</v>
      </c>
      <c r="E1167" s="4" t="s">
        <v>15</v>
      </c>
      <c r="F1167" s="4" t="s">
        <v>62</v>
      </c>
      <c r="G1167" s="4" t="s">
        <v>63</v>
      </c>
      <c r="H1167" s="6" t="s">
        <v>19</v>
      </c>
      <c r="I1167" s="7">
        <v>40</v>
      </c>
      <c r="J1167" s="8">
        <v>175</v>
      </c>
      <c r="K1167" s="9">
        <v>7000</v>
      </c>
      <c r="L1167" s="9">
        <v>2450</v>
      </c>
      <c r="M1167" s="10">
        <v>0.35</v>
      </c>
      <c r="N1167" s="4" t="s">
        <v>24</v>
      </c>
      <c r="O1167">
        <f t="shared" si="90"/>
        <v>2021</v>
      </c>
      <c r="P1167" t="str">
        <f t="shared" si="91"/>
        <v>Oct</v>
      </c>
      <c r="Q1167" t="str">
        <f t="shared" si="92"/>
        <v>Q4</v>
      </c>
      <c r="R1167" t="str">
        <f t="shared" si="93"/>
        <v>Footwear</v>
      </c>
      <c r="S1167" s="11">
        <f t="shared" si="94"/>
        <v>14</v>
      </c>
      <c r="T1167" s="12"/>
    </row>
    <row r="1168" spans="2:20" ht="14.25" customHeight="1" x14ac:dyDescent="0.35">
      <c r="B1168" s="4" t="s">
        <v>61</v>
      </c>
      <c r="C1168" s="4">
        <v>1185732</v>
      </c>
      <c r="D1168" s="5">
        <v>44495</v>
      </c>
      <c r="E1168" s="4" t="s">
        <v>15</v>
      </c>
      <c r="F1168" s="4" t="s">
        <v>62</v>
      </c>
      <c r="G1168" s="4" t="s">
        <v>63</v>
      </c>
      <c r="H1168" s="6" t="s">
        <v>20</v>
      </c>
      <c r="I1168" s="7">
        <v>30.000000000000004</v>
      </c>
      <c r="J1168" s="8">
        <v>200</v>
      </c>
      <c r="K1168" s="9">
        <v>6000.0000000000009</v>
      </c>
      <c r="L1168" s="9">
        <v>2400</v>
      </c>
      <c r="M1168" s="10">
        <v>0.39999999999999997</v>
      </c>
      <c r="N1168" s="4" t="s">
        <v>24</v>
      </c>
      <c r="O1168">
        <f t="shared" si="90"/>
        <v>2021</v>
      </c>
      <c r="P1168" t="str">
        <f t="shared" si="91"/>
        <v>Oct</v>
      </c>
      <c r="Q1168" t="str">
        <f t="shared" si="92"/>
        <v>Q4</v>
      </c>
      <c r="R1168" t="str">
        <f t="shared" si="93"/>
        <v>Footwear</v>
      </c>
      <c r="S1168" s="11">
        <f t="shared" si="94"/>
        <v>12</v>
      </c>
      <c r="T1168" s="12"/>
    </row>
    <row r="1169" spans="2:20" ht="14.25" customHeight="1" x14ac:dyDescent="0.35">
      <c r="B1169" s="4" t="s">
        <v>61</v>
      </c>
      <c r="C1169" s="4">
        <v>1185732</v>
      </c>
      <c r="D1169" s="5">
        <v>44496</v>
      </c>
      <c r="E1169" s="4" t="s">
        <v>15</v>
      </c>
      <c r="F1169" s="4" t="s">
        <v>62</v>
      </c>
      <c r="G1169" s="4" t="s">
        <v>63</v>
      </c>
      <c r="H1169" s="6" t="s">
        <v>21</v>
      </c>
      <c r="I1169" s="7">
        <v>35</v>
      </c>
      <c r="J1169" s="8">
        <v>50</v>
      </c>
      <c r="K1169" s="9">
        <v>1750</v>
      </c>
      <c r="L1169" s="9">
        <v>525</v>
      </c>
      <c r="M1169" s="10">
        <v>0.3</v>
      </c>
      <c r="N1169" s="4" t="s">
        <v>24</v>
      </c>
      <c r="O1169">
        <f t="shared" si="90"/>
        <v>2021</v>
      </c>
      <c r="P1169" t="str">
        <f t="shared" si="91"/>
        <v>Oct</v>
      </c>
      <c r="Q1169" t="str">
        <f t="shared" si="92"/>
        <v>Q4</v>
      </c>
      <c r="R1169" t="str">
        <f t="shared" si="93"/>
        <v>Footwear</v>
      </c>
      <c r="S1169" s="11">
        <f t="shared" si="94"/>
        <v>10.5</v>
      </c>
      <c r="T1169" s="12"/>
    </row>
    <row r="1170" spans="2:20" ht="14.25" customHeight="1" x14ac:dyDescent="0.35">
      <c r="B1170" s="4" t="s">
        <v>61</v>
      </c>
      <c r="C1170" s="4">
        <v>1185732</v>
      </c>
      <c r="D1170" s="5">
        <v>44497</v>
      </c>
      <c r="E1170" s="4" t="s">
        <v>15</v>
      </c>
      <c r="F1170" s="4" t="s">
        <v>62</v>
      </c>
      <c r="G1170" s="4" t="s">
        <v>63</v>
      </c>
      <c r="H1170" s="6" t="s">
        <v>22</v>
      </c>
      <c r="I1170" s="7">
        <v>50</v>
      </c>
      <c r="J1170" s="8">
        <v>100</v>
      </c>
      <c r="K1170" s="9">
        <v>5000</v>
      </c>
      <c r="L1170" s="9">
        <v>1250</v>
      </c>
      <c r="M1170" s="10">
        <v>0.25</v>
      </c>
      <c r="N1170" s="4" t="s">
        <v>24</v>
      </c>
      <c r="O1170">
        <f t="shared" si="90"/>
        <v>2021</v>
      </c>
      <c r="P1170" t="str">
        <f t="shared" si="91"/>
        <v>Oct</v>
      </c>
      <c r="Q1170" t="str">
        <f t="shared" si="92"/>
        <v>Q4</v>
      </c>
      <c r="R1170" t="str">
        <f t="shared" si="93"/>
        <v>Apparel</v>
      </c>
      <c r="S1170" s="11">
        <f t="shared" si="94"/>
        <v>12.5</v>
      </c>
      <c r="T1170" s="12"/>
    </row>
    <row r="1171" spans="2:20" ht="14.25" customHeight="1" x14ac:dyDescent="0.35">
      <c r="B1171" s="4" t="s">
        <v>61</v>
      </c>
      <c r="C1171" s="4">
        <v>1185732</v>
      </c>
      <c r="D1171" s="5">
        <v>44498</v>
      </c>
      <c r="E1171" s="4" t="s">
        <v>15</v>
      </c>
      <c r="F1171" s="4" t="s">
        <v>62</v>
      </c>
      <c r="G1171" s="4" t="s">
        <v>63</v>
      </c>
      <c r="H1171" s="6" t="s">
        <v>23</v>
      </c>
      <c r="I1171" s="7">
        <v>40</v>
      </c>
      <c r="J1171" s="8">
        <v>200</v>
      </c>
      <c r="K1171" s="9">
        <v>8000</v>
      </c>
      <c r="L1171" s="9">
        <v>3200</v>
      </c>
      <c r="M1171" s="10">
        <v>0.4</v>
      </c>
      <c r="N1171" s="4" t="s">
        <v>24</v>
      </c>
      <c r="O1171">
        <f t="shared" si="90"/>
        <v>2021</v>
      </c>
      <c r="P1171" t="str">
        <f t="shared" si="91"/>
        <v>Oct</v>
      </c>
      <c r="Q1171" t="str">
        <f t="shared" si="92"/>
        <v>Q4</v>
      </c>
      <c r="R1171" t="str">
        <f t="shared" si="93"/>
        <v>Apparel</v>
      </c>
      <c r="S1171" s="11">
        <f t="shared" si="94"/>
        <v>16</v>
      </c>
      <c r="T1171" s="12"/>
    </row>
    <row r="1172" spans="2:20" ht="14.25" customHeight="1" x14ac:dyDescent="0.35">
      <c r="B1172" s="4" t="s">
        <v>61</v>
      </c>
      <c r="C1172" s="4">
        <v>1185732</v>
      </c>
      <c r="D1172" s="5">
        <v>44499</v>
      </c>
      <c r="E1172" s="4" t="s">
        <v>15</v>
      </c>
      <c r="F1172" s="4" t="s">
        <v>62</v>
      </c>
      <c r="G1172" s="4" t="s">
        <v>63</v>
      </c>
      <c r="H1172" s="6" t="s">
        <v>17</v>
      </c>
      <c r="I1172" s="7">
        <v>40</v>
      </c>
      <c r="J1172" s="8">
        <v>450</v>
      </c>
      <c r="K1172" s="9">
        <v>18000</v>
      </c>
      <c r="L1172" s="9">
        <v>6300</v>
      </c>
      <c r="M1172" s="10">
        <v>0.35</v>
      </c>
      <c r="N1172" s="4" t="s">
        <v>24</v>
      </c>
      <c r="O1172">
        <f t="shared" si="90"/>
        <v>2021</v>
      </c>
      <c r="P1172" t="str">
        <f t="shared" si="91"/>
        <v>Oct</v>
      </c>
      <c r="Q1172" t="str">
        <f t="shared" si="92"/>
        <v>Q4</v>
      </c>
      <c r="R1172" t="str">
        <f t="shared" si="93"/>
        <v>Footwear</v>
      </c>
      <c r="S1172" s="11">
        <f t="shared" si="94"/>
        <v>14</v>
      </c>
      <c r="T1172" s="12"/>
    </row>
    <row r="1173" spans="2:20" ht="14.25" customHeight="1" x14ac:dyDescent="0.35">
      <c r="B1173" s="4" t="s">
        <v>61</v>
      </c>
      <c r="C1173" s="4">
        <v>1185732</v>
      </c>
      <c r="D1173" s="5">
        <v>44500</v>
      </c>
      <c r="E1173" s="4" t="s">
        <v>15</v>
      </c>
      <c r="F1173" s="4" t="s">
        <v>62</v>
      </c>
      <c r="G1173" s="4" t="s">
        <v>63</v>
      </c>
      <c r="H1173" s="6" t="s">
        <v>19</v>
      </c>
      <c r="I1173" s="7">
        <v>40</v>
      </c>
      <c r="J1173" s="8">
        <v>150</v>
      </c>
      <c r="K1173" s="9">
        <v>6000</v>
      </c>
      <c r="L1173" s="9">
        <v>2100</v>
      </c>
      <c r="M1173" s="10">
        <v>0.35</v>
      </c>
      <c r="N1173" s="4" t="s">
        <v>24</v>
      </c>
      <c r="O1173">
        <f t="shared" si="90"/>
        <v>2021</v>
      </c>
      <c r="P1173" t="str">
        <f t="shared" si="91"/>
        <v>Oct</v>
      </c>
      <c r="Q1173" t="str">
        <f t="shared" si="92"/>
        <v>Q4</v>
      </c>
      <c r="R1173" t="str">
        <f t="shared" si="93"/>
        <v>Footwear</v>
      </c>
      <c r="S1173" s="11">
        <f t="shared" si="94"/>
        <v>14</v>
      </c>
      <c r="T1173" s="12"/>
    </row>
    <row r="1174" spans="2:20" ht="14.25" customHeight="1" x14ac:dyDescent="0.35">
      <c r="B1174" s="4" t="s">
        <v>61</v>
      </c>
      <c r="C1174" s="4">
        <v>1185732</v>
      </c>
      <c r="D1174" s="5">
        <v>44501</v>
      </c>
      <c r="E1174" s="4" t="s">
        <v>15</v>
      </c>
      <c r="F1174" s="4" t="s">
        <v>62</v>
      </c>
      <c r="G1174" s="4" t="s">
        <v>63</v>
      </c>
      <c r="H1174" s="6" t="s">
        <v>20</v>
      </c>
      <c r="I1174" s="7">
        <v>30.000000000000004</v>
      </c>
      <c r="J1174" s="8">
        <v>150</v>
      </c>
      <c r="K1174" s="9">
        <v>4500.0000000000009</v>
      </c>
      <c r="L1174" s="9">
        <v>1800.0000000000002</v>
      </c>
      <c r="M1174" s="10">
        <v>0.39999999999999997</v>
      </c>
      <c r="N1174" s="4" t="s">
        <v>24</v>
      </c>
      <c r="O1174">
        <f t="shared" si="90"/>
        <v>2021</v>
      </c>
      <c r="P1174" t="str">
        <f t="shared" si="91"/>
        <v>Nov</v>
      </c>
      <c r="Q1174" t="str">
        <f t="shared" si="92"/>
        <v>Q4</v>
      </c>
      <c r="R1174" t="str">
        <f t="shared" si="93"/>
        <v>Footwear</v>
      </c>
      <c r="S1174" s="11">
        <f t="shared" si="94"/>
        <v>12.000000000000002</v>
      </c>
      <c r="T1174" s="12"/>
    </row>
    <row r="1175" spans="2:20" ht="14.25" customHeight="1" x14ac:dyDescent="0.35">
      <c r="B1175" s="4" t="s">
        <v>61</v>
      </c>
      <c r="C1175" s="4">
        <v>1185732</v>
      </c>
      <c r="D1175" s="5">
        <v>44502</v>
      </c>
      <c r="E1175" s="4" t="s">
        <v>15</v>
      </c>
      <c r="F1175" s="4" t="s">
        <v>62</v>
      </c>
      <c r="G1175" s="4" t="s">
        <v>63</v>
      </c>
      <c r="H1175" s="6" t="s">
        <v>21</v>
      </c>
      <c r="I1175" s="7">
        <v>35</v>
      </c>
      <c r="J1175" s="8">
        <v>75</v>
      </c>
      <c r="K1175" s="9">
        <v>2625</v>
      </c>
      <c r="L1175" s="9">
        <v>787.5</v>
      </c>
      <c r="M1175" s="10">
        <v>0.3</v>
      </c>
      <c r="N1175" s="4" t="s">
        <v>24</v>
      </c>
      <c r="O1175">
        <f t="shared" si="90"/>
        <v>2021</v>
      </c>
      <c r="P1175" t="str">
        <f t="shared" si="91"/>
        <v>Nov</v>
      </c>
      <c r="Q1175" t="str">
        <f t="shared" si="92"/>
        <v>Q4</v>
      </c>
      <c r="R1175" t="str">
        <f t="shared" si="93"/>
        <v>Footwear</v>
      </c>
      <c r="S1175" s="11">
        <f t="shared" si="94"/>
        <v>10.5</v>
      </c>
      <c r="T1175" s="12"/>
    </row>
    <row r="1176" spans="2:20" ht="14.25" customHeight="1" x14ac:dyDescent="0.35">
      <c r="B1176" s="4" t="s">
        <v>61</v>
      </c>
      <c r="C1176" s="4">
        <v>1185732</v>
      </c>
      <c r="D1176" s="5">
        <v>44503</v>
      </c>
      <c r="E1176" s="4" t="s">
        <v>15</v>
      </c>
      <c r="F1176" s="4" t="s">
        <v>62</v>
      </c>
      <c r="G1176" s="4" t="s">
        <v>63</v>
      </c>
      <c r="H1176" s="6" t="s">
        <v>22</v>
      </c>
      <c r="I1176" s="7">
        <v>50</v>
      </c>
      <c r="J1176" s="8">
        <v>75</v>
      </c>
      <c r="K1176" s="9">
        <v>3750</v>
      </c>
      <c r="L1176" s="9">
        <v>937.5</v>
      </c>
      <c r="M1176" s="10">
        <v>0.25</v>
      </c>
      <c r="N1176" s="4" t="s">
        <v>24</v>
      </c>
      <c r="O1176">
        <f t="shared" si="90"/>
        <v>2021</v>
      </c>
      <c r="P1176" t="str">
        <f t="shared" si="91"/>
        <v>Nov</v>
      </c>
      <c r="Q1176" t="str">
        <f t="shared" si="92"/>
        <v>Q4</v>
      </c>
      <c r="R1176" t="str">
        <f t="shared" si="93"/>
        <v>Apparel</v>
      </c>
      <c r="S1176" s="11">
        <f t="shared" si="94"/>
        <v>12.5</v>
      </c>
      <c r="T1176" s="12"/>
    </row>
    <row r="1177" spans="2:20" ht="14.25" customHeight="1" x14ac:dyDescent="0.35">
      <c r="B1177" s="4" t="s">
        <v>61</v>
      </c>
      <c r="C1177" s="4">
        <v>1185732</v>
      </c>
      <c r="D1177" s="5">
        <v>44504</v>
      </c>
      <c r="E1177" s="4" t="s">
        <v>15</v>
      </c>
      <c r="F1177" s="4" t="s">
        <v>62</v>
      </c>
      <c r="G1177" s="4" t="s">
        <v>63</v>
      </c>
      <c r="H1177" s="6" t="s">
        <v>23</v>
      </c>
      <c r="I1177" s="7">
        <v>40</v>
      </c>
      <c r="J1177" s="8">
        <v>225</v>
      </c>
      <c r="K1177" s="9">
        <v>9000</v>
      </c>
      <c r="L1177" s="9">
        <v>3600</v>
      </c>
      <c r="M1177" s="10">
        <v>0.4</v>
      </c>
      <c r="N1177" s="4" t="s">
        <v>24</v>
      </c>
      <c r="O1177">
        <f t="shared" si="90"/>
        <v>2021</v>
      </c>
      <c r="P1177" t="str">
        <f t="shared" si="91"/>
        <v>Nov</v>
      </c>
      <c r="Q1177" t="str">
        <f t="shared" si="92"/>
        <v>Q4</v>
      </c>
      <c r="R1177" t="str">
        <f t="shared" si="93"/>
        <v>Apparel</v>
      </c>
      <c r="S1177" s="11">
        <f t="shared" si="94"/>
        <v>16</v>
      </c>
      <c r="T1177" s="12"/>
    </row>
    <row r="1178" spans="2:20" ht="14.25" customHeight="1" x14ac:dyDescent="0.35">
      <c r="B1178" s="4" t="s">
        <v>61</v>
      </c>
      <c r="C1178" s="4">
        <v>1185732</v>
      </c>
      <c r="D1178" s="5">
        <v>44505</v>
      </c>
      <c r="E1178" s="4" t="s">
        <v>15</v>
      </c>
      <c r="F1178" s="4" t="s">
        <v>62</v>
      </c>
      <c r="G1178" s="4" t="s">
        <v>63</v>
      </c>
      <c r="H1178" s="6" t="s">
        <v>17</v>
      </c>
      <c r="I1178" s="7">
        <v>54.999999999999993</v>
      </c>
      <c r="J1178" s="8">
        <v>495</v>
      </c>
      <c r="K1178" s="9">
        <v>27224.999999999996</v>
      </c>
      <c r="L1178" s="9">
        <v>9528.7499999999982</v>
      </c>
      <c r="M1178" s="10">
        <v>0.35</v>
      </c>
      <c r="N1178" s="4" t="s">
        <v>24</v>
      </c>
      <c r="O1178">
        <f t="shared" si="90"/>
        <v>2021</v>
      </c>
      <c r="P1178" t="str">
        <f t="shared" si="91"/>
        <v>Nov</v>
      </c>
      <c r="Q1178" t="str">
        <f t="shared" si="92"/>
        <v>Q4</v>
      </c>
      <c r="R1178" t="str">
        <f t="shared" si="93"/>
        <v>Footwear</v>
      </c>
      <c r="S1178" s="11">
        <f t="shared" si="94"/>
        <v>19.249999999999996</v>
      </c>
      <c r="T1178" s="12"/>
    </row>
    <row r="1179" spans="2:20" ht="14.25" customHeight="1" x14ac:dyDescent="0.35">
      <c r="B1179" s="4" t="s">
        <v>61</v>
      </c>
      <c r="C1179" s="4">
        <v>1185732</v>
      </c>
      <c r="D1179" s="5">
        <v>44506</v>
      </c>
      <c r="E1179" s="4" t="s">
        <v>15</v>
      </c>
      <c r="F1179" s="4" t="s">
        <v>62</v>
      </c>
      <c r="G1179" s="4" t="s">
        <v>63</v>
      </c>
      <c r="H1179" s="6" t="s">
        <v>19</v>
      </c>
      <c r="I1179" s="7">
        <v>50</v>
      </c>
      <c r="J1179" s="8">
        <v>200</v>
      </c>
      <c r="K1179" s="9">
        <v>10000</v>
      </c>
      <c r="L1179" s="9">
        <v>3500</v>
      </c>
      <c r="M1179" s="10">
        <v>0.35</v>
      </c>
      <c r="N1179" s="4" t="s">
        <v>24</v>
      </c>
      <c r="O1179">
        <f t="shared" si="90"/>
        <v>2021</v>
      </c>
      <c r="P1179" t="str">
        <f t="shared" si="91"/>
        <v>Nov</v>
      </c>
      <c r="Q1179" t="str">
        <f t="shared" si="92"/>
        <v>Q4</v>
      </c>
      <c r="R1179" t="str">
        <f t="shared" si="93"/>
        <v>Footwear</v>
      </c>
      <c r="S1179" s="11">
        <f t="shared" si="94"/>
        <v>17.5</v>
      </c>
      <c r="T1179" s="12"/>
    </row>
    <row r="1180" spans="2:20" ht="14.25" customHeight="1" x14ac:dyDescent="0.35">
      <c r="B1180" s="4" t="s">
        <v>61</v>
      </c>
      <c r="C1180" s="4">
        <v>1185732</v>
      </c>
      <c r="D1180" s="5">
        <v>44507</v>
      </c>
      <c r="E1180" s="4" t="s">
        <v>15</v>
      </c>
      <c r="F1180" s="4" t="s">
        <v>62</v>
      </c>
      <c r="G1180" s="4" t="s">
        <v>63</v>
      </c>
      <c r="H1180" s="6" t="s">
        <v>20</v>
      </c>
      <c r="I1180" s="7">
        <v>45</v>
      </c>
      <c r="J1180" s="8">
        <v>175</v>
      </c>
      <c r="K1180" s="9">
        <v>7875</v>
      </c>
      <c r="L1180" s="9">
        <v>3149.9999999999995</v>
      </c>
      <c r="M1180" s="10">
        <v>0.39999999999999997</v>
      </c>
      <c r="N1180" s="4" t="s">
        <v>24</v>
      </c>
      <c r="O1180">
        <f t="shared" si="90"/>
        <v>2021</v>
      </c>
      <c r="P1180" t="str">
        <f t="shared" si="91"/>
        <v>Nov</v>
      </c>
      <c r="Q1180" t="str">
        <f t="shared" si="92"/>
        <v>Q4</v>
      </c>
      <c r="R1180" t="str">
        <f t="shared" si="93"/>
        <v>Footwear</v>
      </c>
      <c r="S1180" s="11">
        <f t="shared" si="94"/>
        <v>17.999999999999996</v>
      </c>
      <c r="T1180" s="12"/>
    </row>
    <row r="1181" spans="2:20" ht="14.25" customHeight="1" x14ac:dyDescent="0.35">
      <c r="B1181" s="4" t="s">
        <v>61</v>
      </c>
      <c r="C1181" s="4">
        <v>1185732</v>
      </c>
      <c r="D1181" s="5">
        <v>44508</v>
      </c>
      <c r="E1181" s="4" t="s">
        <v>15</v>
      </c>
      <c r="F1181" s="4" t="s">
        <v>62</v>
      </c>
      <c r="G1181" s="4" t="s">
        <v>63</v>
      </c>
      <c r="H1181" s="6" t="s">
        <v>21</v>
      </c>
      <c r="I1181" s="7">
        <v>45</v>
      </c>
      <c r="J1181" s="8">
        <v>125</v>
      </c>
      <c r="K1181" s="9">
        <v>5625</v>
      </c>
      <c r="L1181" s="9">
        <v>1687.5</v>
      </c>
      <c r="M1181" s="10">
        <v>0.3</v>
      </c>
      <c r="N1181" s="4" t="s">
        <v>24</v>
      </c>
      <c r="O1181">
        <f t="shared" si="90"/>
        <v>2021</v>
      </c>
      <c r="P1181" t="str">
        <f t="shared" si="91"/>
        <v>Nov</v>
      </c>
      <c r="Q1181" t="str">
        <f t="shared" si="92"/>
        <v>Q4</v>
      </c>
      <c r="R1181" t="str">
        <f t="shared" si="93"/>
        <v>Footwear</v>
      </c>
      <c r="S1181" s="11">
        <f t="shared" si="94"/>
        <v>13.5</v>
      </c>
      <c r="T1181" s="12"/>
    </row>
    <row r="1182" spans="2:20" ht="14.25" customHeight="1" x14ac:dyDescent="0.35">
      <c r="B1182" s="4" t="s">
        <v>61</v>
      </c>
      <c r="C1182" s="4">
        <v>1185732</v>
      </c>
      <c r="D1182" s="5">
        <v>44509</v>
      </c>
      <c r="E1182" s="4" t="s">
        <v>15</v>
      </c>
      <c r="F1182" s="4" t="s">
        <v>62</v>
      </c>
      <c r="G1182" s="4" t="s">
        <v>63</v>
      </c>
      <c r="H1182" s="6" t="s">
        <v>22</v>
      </c>
      <c r="I1182" s="7">
        <v>54.999999999999993</v>
      </c>
      <c r="J1182" s="8">
        <v>150</v>
      </c>
      <c r="K1182" s="9">
        <v>8249.9999999999982</v>
      </c>
      <c r="L1182" s="9">
        <v>2062.4999999999995</v>
      </c>
      <c r="M1182" s="10">
        <v>0.25</v>
      </c>
      <c r="N1182" s="4" t="s">
        <v>24</v>
      </c>
      <c r="O1182">
        <f t="shared" si="90"/>
        <v>2021</v>
      </c>
      <c r="P1182" t="str">
        <f t="shared" si="91"/>
        <v>Nov</v>
      </c>
      <c r="Q1182" t="str">
        <f t="shared" si="92"/>
        <v>Q4</v>
      </c>
      <c r="R1182" t="str">
        <f t="shared" si="93"/>
        <v>Apparel</v>
      </c>
      <c r="S1182" s="11">
        <f t="shared" si="94"/>
        <v>13.749999999999996</v>
      </c>
      <c r="T1182" s="12"/>
    </row>
    <row r="1183" spans="2:20" ht="14.25" customHeight="1" x14ac:dyDescent="0.35">
      <c r="B1183" s="4" t="s">
        <v>61</v>
      </c>
      <c r="C1183" s="4">
        <v>1185732</v>
      </c>
      <c r="D1183" s="5">
        <v>44510</v>
      </c>
      <c r="E1183" s="4" t="s">
        <v>15</v>
      </c>
      <c r="F1183" s="4" t="s">
        <v>62</v>
      </c>
      <c r="G1183" s="4" t="s">
        <v>63</v>
      </c>
      <c r="H1183" s="6" t="s">
        <v>23</v>
      </c>
      <c r="I1183" s="7">
        <v>60</v>
      </c>
      <c r="J1183" s="8">
        <v>275</v>
      </c>
      <c r="K1183" s="9">
        <v>16500</v>
      </c>
      <c r="L1183" s="9">
        <v>6600</v>
      </c>
      <c r="M1183" s="10">
        <v>0.4</v>
      </c>
      <c r="N1183" s="4" t="s">
        <v>24</v>
      </c>
      <c r="O1183">
        <f t="shared" si="90"/>
        <v>2021</v>
      </c>
      <c r="P1183" t="str">
        <f t="shared" si="91"/>
        <v>Nov</v>
      </c>
      <c r="Q1183" t="str">
        <f t="shared" si="92"/>
        <v>Q4</v>
      </c>
      <c r="R1183" t="str">
        <f t="shared" si="93"/>
        <v>Apparel</v>
      </c>
      <c r="S1183" s="11">
        <f t="shared" si="94"/>
        <v>24</v>
      </c>
      <c r="T1183" s="12"/>
    </row>
    <row r="1184" spans="2:20" ht="14.25" customHeight="1" x14ac:dyDescent="0.35">
      <c r="B1184" s="4" t="s">
        <v>61</v>
      </c>
      <c r="C1184" s="4">
        <v>1185732</v>
      </c>
      <c r="D1184" s="5">
        <v>44511</v>
      </c>
      <c r="E1184" s="4" t="s">
        <v>15</v>
      </c>
      <c r="F1184" s="4" t="s">
        <v>62</v>
      </c>
      <c r="G1184" s="4" t="s">
        <v>63</v>
      </c>
      <c r="H1184" s="6" t="s">
        <v>17</v>
      </c>
      <c r="I1184" s="7">
        <v>54.999999999999993</v>
      </c>
      <c r="J1184" s="8">
        <v>525</v>
      </c>
      <c r="K1184" s="9">
        <v>28874.999999999996</v>
      </c>
      <c r="L1184" s="9">
        <v>10106.249999999998</v>
      </c>
      <c r="M1184" s="10">
        <v>0.35</v>
      </c>
      <c r="N1184" s="4" t="s">
        <v>24</v>
      </c>
      <c r="O1184">
        <f t="shared" si="90"/>
        <v>2021</v>
      </c>
      <c r="P1184" t="str">
        <f t="shared" si="91"/>
        <v>Nov</v>
      </c>
      <c r="Q1184" t="str">
        <f t="shared" si="92"/>
        <v>Q4</v>
      </c>
      <c r="R1184" t="str">
        <f t="shared" si="93"/>
        <v>Footwear</v>
      </c>
      <c r="S1184" s="11">
        <f t="shared" si="94"/>
        <v>19.249999999999996</v>
      </c>
      <c r="T1184" s="12"/>
    </row>
    <row r="1185" spans="2:20" ht="14.25" customHeight="1" x14ac:dyDescent="0.35">
      <c r="B1185" s="4" t="s">
        <v>61</v>
      </c>
      <c r="C1185" s="4">
        <v>1185732</v>
      </c>
      <c r="D1185" s="5">
        <v>44512</v>
      </c>
      <c r="E1185" s="4" t="s">
        <v>15</v>
      </c>
      <c r="F1185" s="4" t="s">
        <v>62</v>
      </c>
      <c r="G1185" s="4" t="s">
        <v>63</v>
      </c>
      <c r="H1185" s="6" t="s">
        <v>19</v>
      </c>
      <c r="I1185" s="7">
        <v>50</v>
      </c>
      <c r="J1185" s="8">
        <v>275</v>
      </c>
      <c r="K1185" s="9">
        <v>13750</v>
      </c>
      <c r="L1185" s="9">
        <v>4812.5</v>
      </c>
      <c r="M1185" s="10">
        <v>0.35</v>
      </c>
      <c r="N1185" s="4" t="s">
        <v>24</v>
      </c>
      <c r="O1185">
        <f t="shared" si="90"/>
        <v>2021</v>
      </c>
      <c r="P1185" t="str">
        <f t="shared" si="91"/>
        <v>Nov</v>
      </c>
      <c r="Q1185" t="str">
        <f t="shared" si="92"/>
        <v>Q4</v>
      </c>
      <c r="R1185" t="str">
        <f t="shared" si="93"/>
        <v>Footwear</v>
      </c>
      <c r="S1185" s="11">
        <f t="shared" si="94"/>
        <v>17.5</v>
      </c>
      <c r="T1185" s="12"/>
    </row>
    <row r="1186" spans="2:20" ht="14.25" customHeight="1" x14ac:dyDescent="0.35">
      <c r="B1186" s="4" t="s">
        <v>61</v>
      </c>
      <c r="C1186" s="4">
        <v>1185732</v>
      </c>
      <c r="D1186" s="5">
        <v>44513</v>
      </c>
      <c r="E1186" s="4" t="s">
        <v>15</v>
      </c>
      <c r="F1186" s="4" t="s">
        <v>62</v>
      </c>
      <c r="G1186" s="4" t="s">
        <v>63</v>
      </c>
      <c r="H1186" s="6" t="s">
        <v>20</v>
      </c>
      <c r="I1186" s="7">
        <v>45</v>
      </c>
      <c r="J1186" s="8">
        <v>200</v>
      </c>
      <c r="K1186" s="9">
        <v>9000</v>
      </c>
      <c r="L1186" s="9">
        <v>3599.9999999999995</v>
      </c>
      <c r="M1186" s="10">
        <v>0.39999999999999997</v>
      </c>
      <c r="N1186" s="4" t="s">
        <v>24</v>
      </c>
      <c r="O1186">
        <f t="shared" si="90"/>
        <v>2021</v>
      </c>
      <c r="P1186" t="str">
        <f t="shared" si="91"/>
        <v>Nov</v>
      </c>
      <c r="Q1186" t="str">
        <f t="shared" si="92"/>
        <v>Q4</v>
      </c>
      <c r="R1186" t="str">
        <f t="shared" si="93"/>
        <v>Footwear</v>
      </c>
      <c r="S1186" s="11">
        <f t="shared" si="94"/>
        <v>17.999999999999996</v>
      </c>
      <c r="T1186" s="12"/>
    </row>
    <row r="1187" spans="2:20" ht="14.25" customHeight="1" x14ac:dyDescent="0.35">
      <c r="B1187" s="4" t="s">
        <v>61</v>
      </c>
      <c r="C1187" s="4">
        <v>1185732</v>
      </c>
      <c r="D1187" s="5">
        <v>44514</v>
      </c>
      <c r="E1187" s="4" t="s">
        <v>15</v>
      </c>
      <c r="F1187" s="4" t="s">
        <v>62</v>
      </c>
      <c r="G1187" s="4" t="s">
        <v>63</v>
      </c>
      <c r="H1187" s="6" t="s">
        <v>21</v>
      </c>
      <c r="I1187" s="7">
        <v>45</v>
      </c>
      <c r="J1187" s="8">
        <v>175</v>
      </c>
      <c r="K1187" s="9">
        <v>7875</v>
      </c>
      <c r="L1187" s="9">
        <v>2362.5</v>
      </c>
      <c r="M1187" s="10">
        <v>0.3</v>
      </c>
      <c r="N1187" s="4" t="s">
        <v>24</v>
      </c>
      <c r="O1187">
        <f t="shared" si="90"/>
        <v>2021</v>
      </c>
      <c r="P1187" t="str">
        <f t="shared" si="91"/>
        <v>Nov</v>
      </c>
      <c r="Q1187" t="str">
        <f t="shared" si="92"/>
        <v>Q4</v>
      </c>
      <c r="R1187" t="str">
        <f t="shared" si="93"/>
        <v>Footwear</v>
      </c>
      <c r="S1187" s="11">
        <f t="shared" si="94"/>
        <v>13.5</v>
      </c>
      <c r="T1187" s="12"/>
    </row>
    <row r="1188" spans="2:20" ht="14.25" customHeight="1" x14ac:dyDescent="0.35">
      <c r="B1188" s="4" t="s">
        <v>61</v>
      </c>
      <c r="C1188" s="4">
        <v>1185732</v>
      </c>
      <c r="D1188" s="5">
        <v>44515</v>
      </c>
      <c r="E1188" s="4" t="s">
        <v>15</v>
      </c>
      <c r="F1188" s="4" t="s">
        <v>62</v>
      </c>
      <c r="G1188" s="4" t="s">
        <v>63</v>
      </c>
      <c r="H1188" s="6" t="s">
        <v>22</v>
      </c>
      <c r="I1188" s="7">
        <v>54.999999999999993</v>
      </c>
      <c r="J1188" s="8">
        <v>175</v>
      </c>
      <c r="K1188" s="9">
        <v>9624.9999999999982</v>
      </c>
      <c r="L1188" s="9">
        <v>2406.2499999999995</v>
      </c>
      <c r="M1188" s="10">
        <v>0.25</v>
      </c>
      <c r="N1188" s="4" t="s">
        <v>24</v>
      </c>
      <c r="O1188">
        <f t="shared" si="90"/>
        <v>2021</v>
      </c>
      <c r="P1188" t="str">
        <f t="shared" si="91"/>
        <v>Nov</v>
      </c>
      <c r="Q1188" t="str">
        <f t="shared" si="92"/>
        <v>Q4</v>
      </c>
      <c r="R1188" t="str">
        <f t="shared" si="93"/>
        <v>Apparel</v>
      </c>
      <c r="S1188" s="11">
        <f t="shared" si="94"/>
        <v>13.749999999999998</v>
      </c>
      <c r="T1188" s="12"/>
    </row>
    <row r="1189" spans="2:20" ht="14.25" customHeight="1" x14ac:dyDescent="0.35">
      <c r="B1189" s="4" t="s">
        <v>61</v>
      </c>
      <c r="C1189" s="4">
        <v>1185732</v>
      </c>
      <c r="D1189" s="5">
        <v>44516</v>
      </c>
      <c r="E1189" s="4" t="s">
        <v>15</v>
      </c>
      <c r="F1189" s="4" t="s">
        <v>62</v>
      </c>
      <c r="G1189" s="4" t="s">
        <v>63</v>
      </c>
      <c r="H1189" s="6" t="s">
        <v>23</v>
      </c>
      <c r="I1189" s="7">
        <v>60</v>
      </c>
      <c r="J1189" s="8">
        <v>325</v>
      </c>
      <c r="K1189" s="9">
        <v>19500</v>
      </c>
      <c r="L1189" s="9">
        <v>7800</v>
      </c>
      <c r="M1189" s="10">
        <v>0.4</v>
      </c>
      <c r="N1189" s="4" t="s">
        <v>24</v>
      </c>
      <c r="O1189">
        <f t="shared" si="90"/>
        <v>2021</v>
      </c>
      <c r="P1189" t="str">
        <f t="shared" si="91"/>
        <v>Nov</v>
      </c>
      <c r="Q1189" t="str">
        <f t="shared" si="92"/>
        <v>Q4</v>
      </c>
      <c r="R1189" t="str">
        <f t="shared" si="93"/>
        <v>Apparel</v>
      </c>
      <c r="S1189" s="11">
        <f t="shared" si="94"/>
        <v>24</v>
      </c>
      <c r="T1189" s="12"/>
    </row>
    <row r="1190" spans="2:20" ht="14.25" customHeight="1" x14ac:dyDescent="0.35">
      <c r="B1190" s="4" t="s">
        <v>61</v>
      </c>
      <c r="C1190" s="4">
        <v>1185732</v>
      </c>
      <c r="D1190" s="5">
        <v>44517</v>
      </c>
      <c r="E1190" s="4" t="s">
        <v>15</v>
      </c>
      <c r="F1190" s="4" t="s">
        <v>62</v>
      </c>
      <c r="G1190" s="4" t="s">
        <v>63</v>
      </c>
      <c r="H1190" s="6" t="s">
        <v>17</v>
      </c>
      <c r="I1190" s="7">
        <v>54.999999999999993</v>
      </c>
      <c r="J1190" s="8">
        <v>550</v>
      </c>
      <c r="K1190" s="9">
        <v>30249.999999999996</v>
      </c>
      <c r="L1190" s="9">
        <v>10587.499999999998</v>
      </c>
      <c r="M1190" s="10">
        <v>0.35</v>
      </c>
      <c r="N1190" s="4" t="s">
        <v>24</v>
      </c>
      <c r="O1190">
        <f t="shared" si="90"/>
        <v>2021</v>
      </c>
      <c r="P1190" t="str">
        <f t="shared" si="91"/>
        <v>Nov</v>
      </c>
      <c r="Q1190" t="str">
        <f t="shared" si="92"/>
        <v>Q4</v>
      </c>
      <c r="R1190" t="str">
        <f t="shared" si="93"/>
        <v>Footwear</v>
      </c>
      <c r="S1190" s="11">
        <f t="shared" si="94"/>
        <v>19.249999999999996</v>
      </c>
      <c r="T1190" s="12"/>
    </row>
    <row r="1191" spans="2:20" ht="14.25" customHeight="1" x14ac:dyDescent="0.35">
      <c r="B1191" s="4" t="s">
        <v>61</v>
      </c>
      <c r="C1191" s="4">
        <v>1185732</v>
      </c>
      <c r="D1191" s="5">
        <v>44518</v>
      </c>
      <c r="E1191" s="4" t="s">
        <v>15</v>
      </c>
      <c r="F1191" s="4" t="s">
        <v>62</v>
      </c>
      <c r="G1191" s="4" t="s">
        <v>63</v>
      </c>
      <c r="H1191" s="6" t="s">
        <v>19</v>
      </c>
      <c r="I1191" s="7">
        <v>50</v>
      </c>
      <c r="J1191" s="8">
        <v>300</v>
      </c>
      <c r="K1191" s="9">
        <v>15000</v>
      </c>
      <c r="L1191" s="9">
        <v>5250</v>
      </c>
      <c r="M1191" s="10">
        <v>0.35</v>
      </c>
      <c r="N1191" s="4" t="s">
        <v>24</v>
      </c>
      <c r="O1191">
        <f t="shared" si="90"/>
        <v>2021</v>
      </c>
      <c r="P1191" t="str">
        <f t="shared" si="91"/>
        <v>Nov</v>
      </c>
      <c r="Q1191" t="str">
        <f t="shared" si="92"/>
        <v>Q4</v>
      </c>
      <c r="R1191" t="str">
        <f t="shared" si="93"/>
        <v>Footwear</v>
      </c>
      <c r="S1191" s="11">
        <f t="shared" si="94"/>
        <v>17.5</v>
      </c>
      <c r="T1191" s="12"/>
    </row>
    <row r="1192" spans="2:20" ht="14.25" customHeight="1" x14ac:dyDescent="0.35">
      <c r="B1192" s="4" t="s">
        <v>61</v>
      </c>
      <c r="C1192" s="4">
        <v>1185732</v>
      </c>
      <c r="D1192" s="5">
        <v>44519</v>
      </c>
      <c r="E1192" s="4" t="s">
        <v>15</v>
      </c>
      <c r="F1192" s="4" t="s">
        <v>62</v>
      </c>
      <c r="G1192" s="4" t="s">
        <v>63</v>
      </c>
      <c r="H1192" s="6" t="s">
        <v>20</v>
      </c>
      <c r="I1192" s="7">
        <v>45</v>
      </c>
      <c r="J1192" s="8">
        <v>225</v>
      </c>
      <c r="K1192" s="9">
        <v>10125</v>
      </c>
      <c r="L1192" s="9">
        <v>4049.9999999999995</v>
      </c>
      <c r="M1192" s="10">
        <v>0.39999999999999997</v>
      </c>
      <c r="N1192" s="4" t="s">
        <v>24</v>
      </c>
      <c r="O1192">
        <f t="shared" si="90"/>
        <v>2021</v>
      </c>
      <c r="P1192" t="str">
        <f t="shared" si="91"/>
        <v>Nov</v>
      </c>
      <c r="Q1192" t="str">
        <f t="shared" si="92"/>
        <v>Q4</v>
      </c>
      <c r="R1192" t="str">
        <f t="shared" si="93"/>
        <v>Footwear</v>
      </c>
      <c r="S1192" s="11">
        <f t="shared" si="94"/>
        <v>17.999999999999996</v>
      </c>
      <c r="T1192" s="12"/>
    </row>
    <row r="1193" spans="2:20" ht="14.25" customHeight="1" x14ac:dyDescent="0.35">
      <c r="B1193" s="4" t="s">
        <v>61</v>
      </c>
      <c r="C1193" s="4">
        <v>1185732</v>
      </c>
      <c r="D1193" s="5">
        <v>44520</v>
      </c>
      <c r="E1193" s="4" t="s">
        <v>15</v>
      </c>
      <c r="F1193" s="4" t="s">
        <v>62</v>
      </c>
      <c r="G1193" s="4" t="s">
        <v>63</v>
      </c>
      <c r="H1193" s="6" t="s">
        <v>21</v>
      </c>
      <c r="I1193" s="7">
        <v>45</v>
      </c>
      <c r="J1193" s="8">
        <v>175</v>
      </c>
      <c r="K1193" s="9">
        <v>7875</v>
      </c>
      <c r="L1193" s="9">
        <v>2362.5</v>
      </c>
      <c r="M1193" s="10">
        <v>0.3</v>
      </c>
      <c r="N1193" s="4" t="s">
        <v>24</v>
      </c>
      <c r="O1193">
        <f t="shared" si="90"/>
        <v>2021</v>
      </c>
      <c r="P1193" t="str">
        <f t="shared" si="91"/>
        <v>Nov</v>
      </c>
      <c r="Q1193" t="str">
        <f t="shared" si="92"/>
        <v>Q4</v>
      </c>
      <c r="R1193" t="str">
        <f t="shared" si="93"/>
        <v>Footwear</v>
      </c>
      <c r="S1193" s="11">
        <f t="shared" si="94"/>
        <v>13.5</v>
      </c>
      <c r="T1193" s="12"/>
    </row>
    <row r="1194" spans="2:20" ht="14.25" customHeight="1" x14ac:dyDescent="0.35">
      <c r="B1194" s="4" t="s">
        <v>61</v>
      </c>
      <c r="C1194" s="4">
        <v>1185732</v>
      </c>
      <c r="D1194" s="5">
        <v>44521</v>
      </c>
      <c r="E1194" s="4" t="s">
        <v>15</v>
      </c>
      <c r="F1194" s="4" t="s">
        <v>62</v>
      </c>
      <c r="G1194" s="4" t="s">
        <v>63</v>
      </c>
      <c r="H1194" s="6" t="s">
        <v>22</v>
      </c>
      <c r="I1194" s="7">
        <v>54.999999999999993</v>
      </c>
      <c r="J1194" s="8">
        <v>200</v>
      </c>
      <c r="K1194" s="9">
        <v>10999.999999999998</v>
      </c>
      <c r="L1194" s="9">
        <v>2749.9999999999995</v>
      </c>
      <c r="M1194" s="10">
        <v>0.25</v>
      </c>
      <c r="N1194" s="4" t="s">
        <v>24</v>
      </c>
      <c r="O1194">
        <f t="shared" si="90"/>
        <v>2021</v>
      </c>
      <c r="P1194" t="str">
        <f t="shared" si="91"/>
        <v>Nov</v>
      </c>
      <c r="Q1194" t="str">
        <f t="shared" si="92"/>
        <v>Q4</v>
      </c>
      <c r="R1194" t="str">
        <f t="shared" si="93"/>
        <v>Apparel</v>
      </c>
      <c r="S1194" s="11">
        <f t="shared" si="94"/>
        <v>13.749999999999998</v>
      </c>
      <c r="T1194" s="12"/>
    </row>
    <row r="1195" spans="2:20" ht="14.25" customHeight="1" x14ac:dyDescent="0.35">
      <c r="B1195" s="4" t="s">
        <v>61</v>
      </c>
      <c r="C1195" s="4">
        <v>1185732</v>
      </c>
      <c r="D1195" s="5">
        <v>44550</v>
      </c>
      <c r="E1195" s="4" t="s">
        <v>15</v>
      </c>
      <c r="F1195" s="4" t="s">
        <v>62</v>
      </c>
      <c r="G1195" s="4" t="s">
        <v>63</v>
      </c>
      <c r="H1195" s="6" t="s">
        <v>23</v>
      </c>
      <c r="I1195" s="7">
        <v>60</v>
      </c>
      <c r="J1195" s="8">
        <v>375</v>
      </c>
      <c r="K1195" s="9">
        <v>22500</v>
      </c>
      <c r="L1195" s="9">
        <v>9000</v>
      </c>
      <c r="M1195" s="10">
        <v>0.4</v>
      </c>
      <c r="N1195" s="4" t="s">
        <v>24</v>
      </c>
      <c r="O1195">
        <f t="shared" si="90"/>
        <v>2021</v>
      </c>
      <c r="P1195" t="str">
        <f t="shared" si="91"/>
        <v>Dec</v>
      </c>
      <c r="Q1195" t="str">
        <f t="shared" si="92"/>
        <v>Q4</v>
      </c>
      <c r="R1195" t="str">
        <f t="shared" si="93"/>
        <v>Apparel</v>
      </c>
      <c r="S1195" s="11">
        <f t="shared" si="94"/>
        <v>24</v>
      </c>
      <c r="T1195" s="12"/>
    </row>
    <row r="1196" spans="2:20" ht="14.25" customHeight="1" x14ac:dyDescent="0.35">
      <c r="B1196" s="4" t="s">
        <v>61</v>
      </c>
      <c r="C1196" s="4">
        <v>1185732</v>
      </c>
      <c r="D1196" s="5">
        <v>44551</v>
      </c>
      <c r="E1196" s="4" t="s">
        <v>15</v>
      </c>
      <c r="F1196" s="4" t="s">
        <v>62</v>
      </c>
      <c r="G1196" s="4" t="s">
        <v>63</v>
      </c>
      <c r="H1196" s="6" t="s">
        <v>17</v>
      </c>
      <c r="I1196" s="7">
        <v>54.999999999999993</v>
      </c>
      <c r="J1196" s="8">
        <v>525</v>
      </c>
      <c r="K1196" s="9">
        <v>28874.999999999996</v>
      </c>
      <c r="L1196" s="9">
        <v>10106.249999999998</v>
      </c>
      <c r="M1196" s="10">
        <v>0.35</v>
      </c>
      <c r="N1196" s="4" t="s">
        <v>24</v>
      </c>
      <c r="O1196">
        <f t="shared" si="90"/>
        <v>2021</v>
      </c>
      <c r="P1196" t="str">
        <f t="shared" si="91"/>
        <v>Dec</v>
      </c>
      <c r="Q1196" t="str">
        <f t="shared" si="92"/>
        <v>Q4</v>
      </c>
      <c r="R1196" t="str">
        <f t="shared" si="93"/>
        <v>Footwear</v>
      </c>
      <c r="S1196" s="11">
        <f t="shared" si="94"/>
        <v>19.249999999999996</v>
      </c>
      <c r="T1196" s="12"/>
    </row>
    <row r="1197" spans="2:20" ht="14.25" customHeight="1" x14ac:dyDescent="0.35">
      <c r="B1197" s="4" t="s">
        <v>61</v>
      </c>
      <c r="C1197" s="4">
        <v>1185732</v>
      </c>
      <c r="D1197" s="5">
        <v>44552</v>
      </c>
      <c r="E1197" s="4" t="s">
        <v>15</v>
      </c>
      <c r="F1197" s="4" t="s">
        <v>62</v>
      </c>
      <c r="G1197" s="4" t="s">
        <v>63</v>
      </c>
      <c r="H1197" s="6" t="s">
        <v>19</v>
      </c>
      <c r="I1197" s="7">
        <v>50</v>
      </c>
      <c r="J1197" s="8">
        <v>300</v>
      </c>
      <c r="K1197" s="9">
        <v>15000</v>
      </c>
      <c r="L1197" s="9">
        <v>5250</v>
      </c>
      <c r="M1197" s="10">
        <v>0.35</v>
      </c>
      <c r="N1197" s="4" t="s">
        <v>24</v>
      </c>
      <c r="O1197">
        <f t="shared" si="90"/>
        <v>2021</v>
      </c>
      <c r="P1197" t="str">
        <f t="shared" si="91"/>
        <v>Dec</v>
      </c>
      <c r="Q1197" t="str">
        <f t="shared" si="92"/>
        <v>Q4</v>
      </c>
      <c r="R1197" t="str">
        <f t="shared" si="93"/>
        <v>Footwear</v>
      </c>
      <c r="S1197" s="11">
        <f t="shared" si="94"/>
        <v>17.5</v>
      </c>
      <c r="T1197" s="12"/>
    </row>
    <row r="1198" spans="2:20" ht="14.25" customHeight="1" x14ac:dyDescent="0.35">
      <c r="B1198" s="4" t="s">
        <v>61</v>
      </c>
      <c r="C1198" s="4">
        <v>1185732</v>
      </c>
      <c r="D1198" s="5">
        <v>44553</v>
      </c>
      <c r="E1198" s="4" t="s">
        <v>15</v>
      </c>
      <c r="F1198" s="4" t="s">
        <v>62</v>
      </c>
      <c r="G1198" s="4" t="s">
        <v>63</v>
      </c>
      <c r="H1198" s="6" t="s">
        <v>20</v>
      </c>
      <c r="I1198" s="7">
        <v>45</v>
      </c>
      <c r="J1198" s="8">
        <v>225</v>
      </c>
      <c r="K1198" s="9">
        <v>10125</v>
      </c>
      <c r="L1198" s="9">
        <v>4049.9999999999995</v>
      </c>
      <c r="M1198" s="10">
        <v>0.39999999999999997</v>
      </c>
      <c r="N1198" s="4" t="s">
        <v>24</v>
      </c>
      <c r="O1198">
        <f t="shared" si="90"/>
        <v>2021</v>
      </c>
      <c r="P1198" t="str">
        <f t="shared" si="91"/>
        <v>Dec</v>
      </c>
      <c r="Q1198" t="str">
        <f t="shared" si="92"/>
        <v>Q4</v>
      </c>
      <c r="R1198" t="str">
        <f t="shared" si="93"/>
        <v>Footwear</v>
      </c>
      <c r="S1198" s="11">
        <f t="shared" si="94"/>
        <v>17.999999999999996</v>
      </c>
      <c r="T1198" s="12"/>
    </row>
    <row r="1199" spans="2:20" ht="14.25" customHeight="1" x14ac:dyDescent="0.35">
      <c r="B1199" s="4" t="s">
        <v>61</v>
      </c>
      <c r="C1199" s="4">
        <v>1185732</v>
      </c>
      <c r="D1199" s="5">
        <v>44554</v>
      </c>
      <c r="E1199" s="4" t="s">
        <v>15</v>
      </c>
      <c r="F1199" s="4" t="s">
        <v>62</v>
      </c>
      <c r="G1199" s="4" t="s">
        <v>63</v>
      </c>
      <c r="H1199" s="6" t="s">
        <v>21</v>
      </c>
      <c r="I1199" s="7">
        <v>45</v>
      </c>
      <c r="J1199" s="8">
        <v>175</v>
      </c>
      <c r="K1199" s="9">
        <v>7875</v>
      </c>
      <c r="L1199" s="9">
        <v>2362.5</v>
      </c>
      <c r="M1199" s="10">
        <v>0.3</v>
      </c>
      <c r="N1199" s="4" t="s">
        <v>24</v>
      </c>
      <c r="O1199">
        <f t="shared" si="90"/>
        <v>2021</v>
      </c>
      <c r="P1199" t="str">
        <f t="shared" si="91"/>
        <v>Dec</v>
      </c>
      <c r="Q1199" t="str">
        <f t="shared" si="92"/>
        <v>Q4</v>
      </c>
      <c r="R1199" t="str">
        <f t="shared" si="93"/>
        <v>Footwear</v>
      </c>
      <c r="S1199" s="11">
        <f t="shared" si="94"/>
        <v>13.5</v>
      </c>
      <c r="T1199" s="12"/>
    </row>
    <row r="1200" spans="2:20" ht="14.25" customHeight="1" x14ac:dyDescent="0.35">
      <c r="B1200" s="4" t="s">
        <v>61</v>
      </c>
      <c r="C1200" s="4">
        <v>1185732</v>
      </c>
      <c r="D1200" s="5">
        <v>44555</v>
      </c>
      <c r="E1200" s="4" t="s">
        <v>15</v>
      </c>
      <c r="F1200" s="4" t="s">
        <v>62</v>
      </c>
      <c r="G1200" s="4" t="s">
        <v>63</v>
      </c>
      <c r="H1200" s="6" t="s">
        <v>22</v>
      </c>
      <c r="I1200" s="7">
        <v>54.999999999999993</v>
      </c>
      <c r="J1200" s="8">
        <v>150</v>
      </c>
      <c r="K1200" s="9">
        <v>8249.9999999999982</v>
      </c>
      <c r="L1200" s="9">
        <v>2062.4999999999995</v>
      </c>
      <c r="M1200" s="10">
        <v>0.25</v>
      </c>
      <c r="N1200" s="4" t="s">
        <v>24</v>
      </c>
      <c r="O1200">
        <f t="shared" si="90"/>
        <v>2021</v>
      </c>
      <c r="P1200" t="str">
        <f t="shared" si="91"/>
        <v>Dec</v>
      </c>
      <c r="Q1200" t="str">
        <f t="shared" si="92"/>
        <v>Q4</v>
      </c>
      <c r="R1200" t="str">
        <f t="shared" si="93"/>
        <v>Apparel</v>
      </c>
      <c r="S1200" s="11">
        <f t="shared" si="94"/>
        <v>13.749999999999996</v>
      </c>
      <c r="T1200" s="12"/>
    </row>
    <row r="1201" spans="2:20" ht="14.25" customHeight="1" x14ac:dyDescent="0.35">
      <c r="B1201" s="4" t="s">
        <v>61</v>
      </c>
      <c r="C1201" s="4">
        <v>1185732</v>
      </c>
      <c r="D1201" s="5">
        <v>44556</v>
      </c>
      <c r="E1201" s="4" t="s">
        <v>15</v>
      </c>
      <c r="F1201" s="4" t="s">
        <v>62</v>
      </c>
      <c r="G1201" s="4" t="s">
        <v>63</v>
      </c>
      <c r="H1201" s="6" t="s">
        <v>23</v>
      </c>
      <c r="I1201" s="7">
        <v>60</v>
      </c>
      <c r="J1201" s="8">
        <v>325</v>
      </c>
      <c r="K1201" s="9">
        <v>19500</v>
      </c>
      <c r="L1201" s="9">
        <v>7800</v>
      </c>
      <c r="M1201" s="10">
        <v>0.4</v>
      </c>
      <c r="N1201" s="4" t="s">
        <v>24</v>
      </c>
      <c r="O1201">
        <f t="shared" si="90"/>
        <v>2021</v>
      </c>
      <c r="P1201" t="str">
        <f t="shared" si="91"/>
        <v>Dec</v>
      </c>
      <c r="Q1201" t="str">
        <f t="shared" si="92"/>
        <v>Q4</v>
      </c>
      <c r="R1201" t="str">
        <f t="shared" si="93"/>
        <v>Apparel</v>
      </c>
      <c r="S1201" s="11">
        <f t="shared" si="94"/>
        <v>24</v>
      </c>
      <c r="T1201" s="12"/>
    </row>
    <row r="1202" spans="2:20" ht="14.25" customHeight="1" x14ac:dyDescent="0.35">
      <c r="B1202" s="4" t="s">
        <v>61</v>
      </c>
      <c r="C1202" s="4">
        <v>1185732</v>
      </c>
      <c r="D1202" s="5">
        <v>44557</v>
      </c>
      <c r="E1202" s="4" t="s">
        <v>15</v>
      </c>
      <c r="F1202" s="4" t="s">
        <v>62</v>
      </c>
      <c r="G1202" s="4" t="s">
        <v>63</v>
      </c>
      <c r="H1202" s="6" t="s">
        <v>17</v>
      </c>
      <c r="I1202" s="7">
        <v>54.999999999999993</v>
      </c>
      <c r="J1202" s="8">
        <v>450</v>
      </c>
      <c r="K1202" s="9">
        <v>24749.999999999996</v>
      </c>
      <c r="L1202" s="9">
        <v>8662.4999999999982</v>
      </c>
      <c r="M1202" s="10">
        <v>0.35</v>
      </c>
      <c r="N1202" s="4" t="s">
        <v>24</v>
      </c>
      <c r="O1202">
        <f t="shared" si="90"/>
        <v>2021</v>
      </c>
      <c r="P1202" t="str">
        <f t="shared" si="91"/>
        <v>Dec</v>
      </c>
      <c r="Q1202" t="str">
        <f t="shared" si="92"/>
        <v>Q4</v>
      </c>
      <c r="R1202" t="str">
        <f t="shared" si="93"/>
        <v>Footwear</v>
      </c>
      <c r="S1202" s="11">
        <f t="shared" si="94"/>
        <v>19.249999999999996</v>
      </c>
      <c r="T1202" s="12"/>
    </row>
    <row r="1203" spans="2:20" ht="14.25" customHeight="1" x14ac:dyDescent="0.35">
      <c r="B1203" s="4" t="s">
        <v>61</v>
      </c>
      <c r="C1203" s="4">
        <v>1185732</v>
      </c>
      <c r="D1203" s="5">
        <v>44558</v>
      </c>
      <c r="E1203" s="4" t="s">
        <v>15</v>
      </c>
      <c r="F1203" s="4" t="s">
        <v>62</v>
      </c>
      <c r="G1203" s="4" t="s">
        <v>63</v>
      </c>
      <c r="H1203" s="6" t="s">
        <v>19</v>
      </c>
      <c r="I1203" s="7">
        <v>50</v>
      </c>
      <c r="J1203" s="8">
        <v>250</v>
      </c>
      <c r="K1203" s="9">
        <v>12500</v>
      </c>
      <c r="L1203" s="9">
        <v>4375</v>
      </c>
      <c r="M1203" s="10">
        <v>0.35</v>
      </c>
      <c r="N1203" s="4" t="s">
        <v>24</v>
      </c>
      <c r="O1203">
        <f t="shared" si="90"/>
        <v>2021</v>
      </c>
      <c r="P1203" t="str">
        <f t="shared" si="91"/>
        <v>Dec</v>
      </c>
      <c r="Q1203" t="str">
        <f t="shared" si="92"/>
        <v>Q4</v>
      </c>
      <c r="R1203" t="str">
        <f t="shared" si="93"/>
        <v>Footwear</v>
      </c>
      <c r="S1203" s="11">
        <f t="shared" si="94"/>
        <v>17.5</v>
      </c>
      <c r="T1203" s="12"/>
    </row>
    <row r="1204" spans="2:20" ht="14.25" customHeight="1" x14ac:dyDescent="0.35">
      <c r="B1204" s="4" t="s">
        <v>61</v>
      </c>
      <c r="C1204" s="4">
        <v>1185732</v>
      </c>
      <c r="D1204" s="5">
        <v>44559</v>
      </c>
      <c r="E1204" s="4" t="s">
        <v>15</v>
      </c>
      <c r="F1204" s="4" t="s">
        <v>62</v>
      </c>
      <c r="G1204" s="4" t="s">
        <v>63</v>
      </c>
      <c r="H1204" s="6" t="s">
        <v>20</v>
      </c>
      <c r="I1204" s="7">
        <v>45</v>
      </c>
      <c r="J1204" s="8">
        <v>150</v>
      </c>
      <c r="K1204" s="9">
        <v>6750</v>
      </c>
      <c r="L1204" s="9">
        <v>2700</v>
      </c>
      <c r="M1204" s="10">
        <v>0.39999999999999997</v>
      </c>
      <c r="N1204" s="4" t="s">
        <v>24</v>
      </c>
      <c r="O1204">
        <f t="shared" si="90"/>
        <v>2021</v>
      </c>
      <c r="P1204" t="str">
        <f t="shared" si="91"/>
        <v>Dec</v>
      </c>
      <c r="Q1204" t="str">
        <f t="shared" si="92"/>
        <v>Q4</v>
      </c>
      <c r="R1204" t="str">
        <f t="shared" si="93"/>
        <v>Footwear</v>
      </c>
      <c r="S1204" s="11">
        <f t="shared" si="94"/>
        <v>18</v>
      </c>
      <c r="T1204" s="12"/>
    </row>
    <row r="1205" spans="2:20" ht="14.25" customHeight="1" x14ac:dyDescent="0.35">
      <c r="B1205" s="4" t="s">
        <v>61</v>
      </c>
      <c r="C1205" s="4">
        <v>1185732</v>
      </c>
      <c r="D1205" s="5">
        <v>44560</v>
      </c>
      <c r="E1205" s="4" t="s">
        <v>15</v>
      </c>
      <c r="F1205" s="4" t="s">
        <v>62</v>
      </c>
      <c r="G1205" s="4" t="s">
        <v>63</v>
      </c>
      <c r="H1205" s="6" t="s">
        <v>21</v>
      </c>
      <c r="I1205" s="7">
        <v>45</v>
      </c>
      <c r="J1205" s="8">
        <v>125</v>
      </c>
      <c r="K1205" s="9">
        <v>5625</v>
      </c>
      <c r="L1205" s="9">
        <v>1687.5</v>
      </c>
      <c r="M1205" s="10">
        <v>0.3</v>
      </c>
      <c r="N1205" s="4" t="s">
        <v>24</v>
      </c>
      <c r="O1205">
        <f t="shared" si="90"/>
        <v>2021</v>
      </c>
      <c r="P1205" t="str">
        <f t="shared" si="91"/>
        <v>Dec</v>
      </c>
      <c r="Q1205" t="str">
        <f t="shared" si="92"/>
        <v>Q4</v>
      </c>
      <c r="R1205" t="str">
        <f t="shared" si="93"/>
        <v>Footwear</v>
      </c>
      <c r="S1205" s="11">
        <f t="shared" si="94"/>
        <v>13.5</v>
      </c>
      <c r="T1205" s="12"/>
    </row>
    <row r="1206" spans="2:20" ht="14.25" customHeight="1" x14ac:dyDescent="0.35">
      <c r="B1206" s="4" t="s">
        <v>61</v>
      </c>
      <c r="C1206" s="4">
        <v>1185732</v>
      </c>
      <c r="D1206" s="5">
        <v>44561</v>
      </c>
      <c r="E1206" s="4" t="s">
        <v>15</v>
      </c>
      <c r="F1206" s="4" t="s">
        <v>62</v>
      </c>
      <c r="G1206" s="4" t="s">
        <v>63</v>
      </c>
      <c r="H1206" s="6" t="s">
        <v>22</v>
      </c>
      <c r="I1206" s="7">
        <v>54.999999999999993</v>
      </c>
      <c r="J1206" s="8">
        <v>125</v>
      </c>
      <c r="K1206" s="9">
        <v>6874.9999999999991</v>
      </c>
      <c r="L1206" s="9">
        <v>1718.7499999999998</v>
      </c>
      <c r="M1206" s="10">
        <v>0.25</v>
      </c>
      <c r="N1206" s="4" t="s">
        <v>24</v>
      </c>
      <c r="O1206">
        <f t="shared" si="90"/>
        <v>2021</v>
      </c>
      <c r="P1206" t="str">
        <f t="shared" si="91"/>
        <v>Dec</v>
      </c>
      <c r="Q1206" t="str">
        <f t="shared" si="92"/>
        <v>Q4</v>
      </c>
      <c r="R1206" t="str">
        <f t="shared" si="93"/>
        <v>Apparel</v>
      </c>
      <c r="S1206" s="11">
        <f t="shared" si="94"/>
        <v>13.749999999999998</v>
      </c>
      <c r="T1206" s="12"/>
    </row>
    <row r="1207" spans="2:20" ht="14.25" customHeight="1" x14ac:dyDescent="0.35">
      <c r="B1207" s="4" t="s">
        <v>61</v>
      </c>
      <c r="C1207" s="4">
        <v>1185732</v>
      </c>
      <c r="D1207" s="5">
        <v>44456</v>
      </c>
      <c r="E1207" s="4" t="s">
        <v>15</v>
      </c>
      <c r="F1207" s="4" t="s">
        <v>62</v>
      </c>
      <c r="G1207" s="4" t="s">
        <v>63</v>
      </c>
      <c r="H1207" s="6" t="s">
        <v>23</v>
      </c>
      <c r="I1207" s="7">
        <v>60</v>
      </c>
      <c r="J1207" s="8">
        <v>225</v>
      </c>
      <c r="K1207" s="9">
        <v>13500</v>
      </c>
      <c r="L1207" s="9">
        <v>5400</v>
      </c>
      <c r="M1207" s="10">
        <v>0.4</v>
      </c>
      <c r="N1207" s="4" t="s">
        <v>24</v>
      </c>
      <c r="O1207">
        <f t="shared" si="90"/>
        <v>2021</v>
      </c>
      <c r="P1207" t="str">
        <f t="shared" si="91"/>
        <v>Sep</v>
      </c>
      <c r="Q1207" t="str">
        <f t="shared" si="92"/>
        <v>Q3</v>
      </c>
      <c r="R1207" t="str">
        <f t="shared" si="93"/>
        <v>Apparel</v>
      </c>
      <c r="S1207" s="11">
        <f t="shared" si="94"/>
        <v>24</v>
      </c>
      <c r="T1207" s="12"/>
    </row>
    <row r="1208" spans="2:20" ht="14.25" customHeight="1" x14ac:dyDescent="0.35">
      <c r="B1208" s="4" t="s">
        <v>61</v>
      </c>
      <c r="C1208" s="4">
        <v>1185732</v>
      </c>
      <c r="D1208" s="5">
        <v>44488</v>
      </c>
      <c r="E1208" s="4" t="s">
        <v>15</v>
      </c>
      <c r="F1208" s="4" t="s">
        <v>62</v>
      </c>
      <c r="G1208" s="4" t="s">
        <v>63</v>
      </c>
      <c r="H1208" s="6" t="s">
        <v>17</v>
      </c>
      <c r="I1208" s="7">
        <v>60</v>
      </c>
      <c r="J1208" s="8">
        <v>400</v>
      </c>
      <c r="K1208" s="9">
        <v>24000</v>
      </c>
      <c r="L1208" s="9">
        <v>8400</v>
      </c>
      <c r="M1208" s="10">
        <v>0.35</v>
      </c>
      <c r="N1208" s="4" t="s">
        <v>24</v>
      </c>
      <c r="O1208">
        <f t="shared" si="90"/>
        <v>2021</v>
      </c>
      <c r="P1208" t="str">
        <f t="shared" si="91"/>
        <v>Oct</v>
      </c>
      <c r="Q1208" t="str">
        <f t="shared" si="92"/>
        <v>Q4</v>
      </c>
      <c r="R1208" t="str">
        <f t="shared" si="93"/>
        <v>Footwear</v>
      </c>
      <c r="S1208" s="11">
        <f t="shared" si="94"/>
        <v>21</v>
      </c>
      <c r="T1208" s="12"/>
    </row>
    <row r="1209" spans="2:20" ht="14.25" customHeight="1" x14ac:dyDescent="0.35">
      <c r="B1209" s="4" t="s">
        <v>61</v>
      </c>
      <c r="C1209" s="4">
        <v>1185732</v>
      </c>
      <c r="D1209" s="5">
        <v>44488</v>
      </c>
      <c r="E1209" s="4" t="s">
        <v>15</v>
      </c>
      <c r="F1209" s="4" t="s">
        <v>62</v>
      </c>
      <c r="G1209" s="4" t="s">
        <v>63</v>
      </c>
      <c r="H1209" s="6" t="s">
        <v>19</v>
      </c>
      <c r="I1209" s="7">
        <v>55.000000000000007</v>
      </c>
      <c r="J1209" s="8">
        <v>225</v>
      </c>
      <c r="K1209" s="9">
        <v>12375.000000000002</v>
      </c>
      <c r="L1209" s="9">
        <v>4331.25</v>
      </c>
      <c r="M1209" s="10">
        <v>0.35</v>
      </c>
      <c r="N1209" s="4" t="s">
        <v>24</v>
      </c>
      <c r="O1209">
        <f t="shared" si="90"/>
        <v>2021</v>
      </c>
      <c r="P1209" t="str">
        <f t="shared" si="91"/>
        <v>Oct</v>
      </c>
      <c r="Q1209" t="str">
        <f t="shared" si="92"/>
        <v>Q4</v>
      </c>
      <c r="R1209" t="str">
        <f t="shared" si="93"/>
        <v>Footwear</v>
      </c>
      <c r="S1209" s="11">
        <f t="shared" si="94"/>
        <v>19.25</v>
      </c>
      <c r="T1209" s="12"/>
    </row>
    <row r="1210" spans="2:20" ht="14.25" customHeight="1" x14ac:dyDescent="0.35">
      <c r="B1210" s="4" t="s">
        <v>61</v>
      </c>
      <c r="C1210" s="4">
        <v>1185732</v>
      </c>
      <c r="D1210" s="5">
        <v>44488</v>
      </c>
      <c r="E1210" s="4" t="s">
        <v>15</v>
      </c>
      <c r="F1210" s="4" t="s">
        <v>62</v>
      </c>
      <c r="G1210" s="4" t="s">
        <v>63</v>
      </c>
      <c r="H1210" s="6" t="s">
        <v>20</v>
      </c>
      <c r="I1210" s="7">
        <v>55.000000000000007</v>
      </c>
      <c r="J1210" s="8">
        <v>125</v>
      </c>
      <c r="K1210" s="9">
        <v>6875.0000000000009</v>
      </c>
      <c r="L1210" s="9">
        <v>2750</v>
      </c>
      <c r="M1210" s="10">
        <v>0.39999999999999997</v>
      </c>
      <c r="N1210" s="4" t="s">
        <v>24</v>
      </c>
      <c r="O1210">
        <f t="shared" si="90"/>
        <v>2021</v>
      </c>
      <c r="P1210" t="str">
        <f t="shared" si="91"/>
        <v>Oct</v>
      </c>
      <c r="Q1210" t="str">
        <f t="shared" si="92"/>
        <v>Q4</v>
      </c>
      <c r="R1210" t="str">
        <f t="shared" si="93"/>
        <v>Footwear</v>
      </c>
      <c r="S1210" s="11">
        <f t="shared" si="94"/>
        <v>22</v>
      </c>
      <c r="T1210" s="12"/>
    </row>
    <row r="1211" spans="2:20" ht="14.25" customHeight="1" x14ac:dyDescent="0.35">
      <c r="B1211" s="4" t="s">
        <v>61</v>
      </c>
      <c r="C1211" s="4">
        <v>1185732</v>
      </c>
      <c r="D1211" s="5">
        <v>44488</v>
      </c>
      <c r="E1211" s="4" t="s">
        <v>15</v>
      </c>
      <c r="F1211" s="4" t="s">
        <v>62</v>
      </c>
      <c r="G1211" s="4" t="s">
        <v>63</v>
      </c>
      <c r="H1211" s="6" t="s">
        <v>21</v>
      </c>
      <c r="I1211" s="7">
        <v>55.000000000000007</v>
      </c>
      <c r="J1211" s="8">
        <v>100</v>
      </c>
      <c r="K1211" s="9">
        <v>5500.0000000000009</v>
      </c>
      <c r="L1211" s="9">
        <v>1650.0000000000002</v>
      </c>
      <c r="M1211" s="10">
        <v>0.3</v>
      </c>
      <c r="N1211" s="4" t="s">
        <v>24</v>
      </c>
      <c r="O1211">
        <f t="shared" si="90"/>
        <v>2021</v>
      </c>
      <c r="P1211" t="str">
        <f t="shared" si="91"/>
        <v>Oct</v>
      </c>
      <c r="Q1211" t="str">
        <f t="shared" si="92"/>
        <v>Q4</v>
      </c>
      <c r="R1211" t="str">
        <f t="shared" si="93"/>
        <v>Footwear</v>
      </c>
      <c r="S1211" s="11">
        <f t="shared" si="94"/>
        <v>16.500000000000004</v>
      </c>
      <c r="T1211" s="12"/>
    </row>
    <row r="1212" spans="2:20" ht="14.25" customHeight="1" x14ac:dyDescent="0.35">
      <c r="B1212" s="4" t="s">
        <v>61</v>
      </c>
      <c r="C1212" s="4">
        <v>1185732</v>
      </c>
      <c r="D1212" s="5">
        <v>44488</v>
      </c>
      <c r="E1212" s="4" t="s">
        <v>15</v>
      </c>
      <c r="F1212" s="4" t="s">
        <v>62</v>
      </c>
      <c r="G1212" s="4" t="s">
        <v>63</v>
      </c>
      <c r="H1212" s="6" t="s">
        <v>22</v>
      </c>
      <c r="I1212" s="7">
        <v>65</v>
      </c>
      <c r="J1212" s="8">
        <v>100</v>
      </c>
      <c r="K1212" s="9">
        <v>6500</v>
      </c>
      <c r="L1212" s="9">
        <v>1625</v>
      </c>
      <c r="M1212" s="10">
        <v>0.25</v>
      </c>
      <c r="N1212" s="4" t="s">
        <v>24</v>
      </c>
      <c r="O1212">
        <f t="shared" si="90"/>
        <v>2021</v>
      </c>
      <c r="P1212" t="str">
        <f t="shared" si="91"/>
        <v>Oct</v>
      </c>
      <c r="Q1212" t="str">
        <f t="shared" si="92"/>
        <v>Q4</v>
      </c>
      <c r="R1212" t="str">
        <f t="shared" si="93"/>
        <v>Apparel</v>
      </c>
      <c r="S1212" s="11">
        <f t="shared" si="94"/>
        <v>16.25</v>
      </c>
      <c r="T1212" s="12"/>
    </row>
    <row r="1213" spans="2:20" ht="14.25" customHeight="1" x14ac:dyDescent="0.35">
      <c r="B1213" s="4" t="s">
        <v>61</v>
      </c>
      <c r="C1213" s="4">
        <v>1185732</v>
      </c>
      <c r="D1213" s="5">
        <v>44488</v>
      </c>
      <c r="E1213" s="4" t="s">
        <v>15</v>
      </c>
      <c r="F1213" s="4" t="s">
        <v>62</v>
      </c>
      <c r="G1213" s="4" t="s">
        <v>63</v>
      </c>
      <c r="H1213" s="6" t="s">
        <v>23</v>
      </c>
      <c r="I1213" s="7">
        <v>70</v>
      </c>
      <c r="J1213" s="8">
        <v>225</v>
      </c>
      <c r="K1213" s="9">
        <v>15750</v>
      </c>
      <c r="L1213" s="9">
        <v>6300</v>
      </c>
      <c r="M1213" s="10">
        <v>0.4</v>
      </c>
      <c r="N1213" s="4" t="s">
        <v>24</v>
      </c>
      <c r="O1213">
        <f t="shared" si="90"/>
        <v>2021</v>
      </c>
      <c r="P1213" t="str">
        <f t="shared" si="91"/>
        <v>Oct</v>
      </c>
      <c r="Q1213" t="str">
        <f t="shared" si="92"/>
        <v>Q4</v>
      </c>
      <c r="R1213" t="str">
        <f t="shared" si="93"/>
        <v>Apparel</v>
      </c>
      <c r="S1213" s="11">
        <f t="shared" si="94"/>
        <v>28</v>
      </c>
      <c r="T1213" s="12"/>
    </row>
    <row r="1214" spans="2:20" ht="14.25" customHeight="1" x14ac:dyDescent="0.35">
      <c r="B1214" s="4" t="s">
        <v>61</v>
      </c>
      <c r="C1214" s="4">
        <v>1185732</v>
      </c>
      <c r="D1214" s="5">
        <v>44518</v>
      </c>
      <c r="E1214" s="4" t="s">
        <v>15</v>
      </c>
      <c r="F1214" s="4" t="s">
        <v>62</v>
      </c>
      <c r="G1214" s="4" t="s">
        <v>63</v>
      </c>
      <c r="H1214" s="6" t="s">
        <v>17</v>
      </c>
      <c r="I1214" s="7">
        <v>65</v>
      </c>
      <c r="J1214" s="8">
        <v>375</v>
      </c>
      <c r="K1214" s="9">
        <v>24375</v>
      </c>
      <c r="L1214" s="9">
        <v>8531.25</v>
      </c>
      <c r="M1214" s="10">
        <v>0.35</v>
      </c>
      <c r="N1214" s="4" t="s">
        <v>24</v>
      </c>
      <c r="O1214">
        <f t="shared" si="90"/>
        <v>2021</v>
      </c>
      <c r="P1214" t="str">
        <f t="shared" si="91"/>
        <v>Nov</v>
      </c>
      <c r="Q1214" t="str">
        <f t="shared" si="92"/>
        <v>Q4</v>
      </c>
      <c r="R1214" t="str">
        <f t="shared" si="93"/>
        <v>Footwear</v>
      </c>
      <c r="S1214" s="11">
        <f t="shared" si="94"/>
        <v>22.75</v>
      </c>
      <c r="T1214" s="12"/>
    </row>
    <row r="1215" spans="2:20" ht="14.25" customHeight="1" x14ac:dyDescent="0.35">
      <c r="B1215" s="4" t="s">
        <v>61</v>
      </c>
      <c r="C1215" s="4">
        <v>1185732</v>
      </c>
      <c r="D1215" s="5">
        <v>44518</v>
      </c>
      <c r="E1215" s="4" t="s">
        <v>15</v>
      </c>
      <c r="F1215" s="4" t="s">
        <v>62</v>
      </c>
      <c r="G1215" s="4" t="s">
        <v>63</v>
      </c>
      <c r="H1215" s="6" t="s">
        <v>19</v>
      </c>
      <c r="I1215" s="7">
        <v>55.000000000000007</v>
      </c>
      <c r="J1215" s="8">
        <v>200</v>
      </c>
      <c r="K1215" s="9">
        <v>11000.000000000002</v>
      </c>
      <c r="L1215" s="9">
        <v>3850.0000000000005</v>
      </c>
      <c r="M1215" s="10">
        <v>0.35</v>
      </c>
      <c r="N1215" s="4" t="s">
        <v>24</v>
      </c>
      <c r="O1215">
        <f t="shared" si="90"/>
        <v>2021</v>
      </c>
      <c r="P1215" t="str">
        <f t="shared" si="91"/>
        <v>Nov</v>
      </c>
      <c r="Q1215" t="str">
        <f t="shared" si="92"/>
        <v>Q4</v>
      </c>
      <c r="R1215" t="str">
        <f t="shared" si="93"/>
        <v>Footwear</v>
      </c>
      <c r="S1215" s="11">
        <f t="shared" si="94"/>
        <v>19.250000000000004</v>
      </c>
      <c r="T1215" s="12"/>
    </row>
    <row r="1216" spans="2:20" ht="14.25" customHeight="1" x14ac:dyDescent="0.35">
      <c r="B1216" s="4" t="s">
        <v>61</v>
      </c>
      <c r="C1216" s="4">
        <v>1185732</v>
      </c>
      <c r="D1216" s="5">
        <v>44518</v>
      </c>
      <c r="E1216" s="4" t="s">
        <v>15</v>
      </c>
      <c r="F1216" s="4" t="s">
        <v>62</v>
      </c>
      <c r="G1216" s="4" t="s">
        <v>63</v>
      </c>
      <c r="H1216" s="6" t="s">
        <v>20</v>
      </c>
      <c r="I1216" s="7">
        <v>55.000000000000007</v>
      </c>
      <c r="J1216" s="8">
        <v>195</v>
      </c>
      <c r="K1216" s="9">
        <v>10725.000000000002</v>
      </c>
      <c r="L1216" s="9">
        <v>4290</v>
      </c>
      <c r="M1216" s="10">
        <v>0.39999999999999997</v>
      </c>
      <c r="N1216" s="4" t="s">
        <v>24</v>
      </c>
      <c r="O1216">
        <f t="shared" si="90"/>
        <v>2021</v>
      </c>
      <c r="P1216" t="str">
        <f t="shared" si="91"/>
        <v>Nov</v>
      </c>
      <c r="Q1216" t="str">
        <f t="shared" si="92"/>
        <v>Q4</v>
      </c>
      <c r="R1216" t="str">
        <f t="shared" si="93"/>
        <v>Footwear</v>
      </c>
      <c r="S1216" s="11">
        <f t="shared" si="94"/>
        <v>22</v>
      </c>
      <c r="T1216" s="12"/>
    </row>
    <row r="1217" spans="2:20" ht="14.25" customHeight="1" x14ac:dyDescent="0.35">
      <c r="B1217" s="4" t="s">
        <v>61</v>
      </c>
      <c r="C1217" s="4">
        <v>1185732</v>
      </c>
      <c r="D1217" s="5">
        <v>44518</v>
      </c>
      <c r="E1217" s="4" t="s">
        <v>15</v>
      </c>
      <c r="F1217" s="4" t="s">
        <v>62</v>
      </c>
      <c r="G1217" s="4" t="s">
        <v>63</v>
      </c>
      <c r="H1217" s="6" t="s">
        <v>21</v>
      </c>
      <c r="I1217" s="7">
        <v>55.000000000000007</v>
      </c>
      <c r="J1217" s="8">
        <v>175</v>
      </c>
      <c r="K1217" s="9">
        <v>9625.0000000000018</v>
      </c>
      <c r="L1217" s="9">
        <v>2887.5000000000005</v>
      </c>
      <c r="M1217" s="10">
        <v>0.3</v>
      </c>
      <c r="N1217" s="4" t="s">
        <v>24</v>
      </c>
      <c r="O1217">
        <f t="shared" si="90"/>
        <v>2021</v>
      </c>
      <c r="P1217" t="str">
        <f t="shared" si="91"/>
        <v>Nov</v>
      </c>
      <c r="Q1217" t="str">
        <f t="shared" si="92"/>
        <v>Q4</v>
      </c>
      <c r="R1217" t="str">
        <f t="shared" si="93"/>
        <v>Footwear</v>
      </c>
      <c r="S1217" s="11">
        <f t="shared" si="94"/>
        <v>16.500000000000004</v>
      </c>
      <c r="T1217" s="12"/>
    </row>
    <row r="1218" spans="2:20" ht="14.25" customHeight="1" x14ac:dyDescent="0.35">
      <c r="B1218" s="4" t="s">
        <v>61</v>
      </c>
      <c r="C1218" s="4">
        <v>1185732</v>
      </c>
      <c r="D1218" s="5">
        <v>44518</v>
      </c>
      <c r="E1218" s="4" t="s">
        <v>15</v>
      </c>
      <c r="F1218" s="4" t="s">
        <v>62</v>
      </c>
      <c r="G1218" s="4" t="s">
        <v>63</v>
      </c>
      <c r="H1218" s="6" t="s">
        <v>22</v>
      </c>
      <c r="I1218" s="7">
        <v>65</v>
      </c>
      <c r="J1218" s="8">
        <v>150</v>
      </c>
      <c r="K1218" s="9">
        <v>9750</v>
      </c>
      <c r="L1218" s="9">
        <v>2437.5</v>
      </c>
      <c r="M1218" s="10">
        <v>0.25</v>
      </c>
      <c r="N1218" s="4" t="s">
        <v>24</v>
      </c>
      <c r="O1218">
        <f t="shared" si="90"/>
        <v>2021</v>
      </c>
      <c r="P1218" t="str">
        <f t="shared" si="91"/>
        <v>Nov</v>
      </c>
      <c r="Q1218" t="str">
        <f t="shared" si="92"/>
        <v>Q4</v>
      </c>
      <c r="R1218" t="str">
        <f t="shared" si="93"/>
        <v>Apparel</v>
      </c>
      <c r="S1218" s="11">
        <f t="shared" si="94"/>
        <v>16.25</v>
      </c>
      <c r="T1218" s="12"/>
    </row>
    <row r="1219" spans="2:20" ht="14.25" customHeight="1" x14ac:dyDescent="0.35">
      <c r="B1219" s="4" t="s">
        <v>61</v>
      </c>
      <c r="C1219" s="4">
        <v>1185732</v>
      </c>
      <c r="D1219" s="5">
        <v>44518</v>
      </c>
      <c r="E1219" s="4" t="s">
        <v>15</v>
      </c>
      <c r="F1219" s="4" t="s">
        <v>62</v>
      </c>
      <c r="G1219" s="4" t="s">
        <v>63</v>
      </c>
      <c r="H1219" s="6" t="s">
        <v>23</v>
      </c>
      <c r="I1219" s="7">
        <v>70</v>
      </c>
      <c r="J1219" s="8">
        <v>250</v>
      </c>
      <c r="K1219" s="9">
        <v>17500</v>
      </c>
      <c r="L1219" s="9">
        <v>7000</v>
      </c>
      <c r="M1219" s="10">
        <v>0.4</v>
      </c>
      <c r="N1219" s="4" t="s">
        <v>24</v>
      </c>
      <c r="O1219">
        <f t="shared" si="90"/>
        <v>2021</v>
      </c>
      <c r="P1219" t="str">
        <f t="shared" si="91"/>
        <v>Nov</v>
      </c>
      <c r="Q1219" t="str">
        <f t="shared" si="92"/>
        <v>Q4</v>
      </c>
      <c r="R1219" t="str">
        <f t="shared" si="93"/>
        <v>Apparel</v>
      </c>
      <c r="S1219" s="11">
        <f t="shared" si="94"/>
        <v>28</v>
      </c>
      <c r="T1219" s="12"/>
    </row>
    <row r="1220" spans="2:20" ht="14.25" customHeight="1" x14ac:dyDescent="0.35">
      <c r="B1220" s="4" t="s">
        <v>61</v>
      </c>
      <c r="C1220" s="4">
        <v>1185732</v>
      </c>
      <c r="D1220" s="5">
        <v>44547</v>
      </c>
      <c r="E1220" s="4" t="s">
        <v>15</v>
      </c>
      <c r="F1220" s="4" t="s">
        <v>62</v>
      </c>
      <c r="G1220" s="4" t="s">
        <v>63</v>
      </c>
      <c r="H1220" s="6" t="s">
        <v>17</v>
      </c>
      <c r="I1220" s="7">
        <v>65</v>
      </c>
      <c r="J1220" s="8">
        <v>475</v>
      </c>
      <c r="K1220" s="9">
        <v>30875</v>
      </c>
      <c r="L1220" s="9">
        <v>10806.25</v>
      </c>
      <c r="M1220" s="10">
        <v>0.35</v>
      </c>
      <c r="N1220" s="4" t="s">
        <v>24</v>
      </c>
      <c r="O1220">
        <f t="shared" si="90"/>
        <v>2021</v>
      </c>
      <c r="P1220" t="str">
        <f t="shared" si="91"/>
        <v>Dec</v>
      </c>
      <c r="Q1220" t="str">
        <f t="shared" si="92"/>
        <v>Q4</v>
      </c>
      <c r="R1220" t="str">
        <f t="shared" si="93"/>
        <v>Footwear</v>
      </c>
      <c r="S1220" s="11">
        <f t="shared" si="94"/>
        <v>22.75</v>
      </c>
      <c r="T1220" s="12"/>
    </row>
    <row r="1221" spans="2:20" ht="14.25" customHeight="1" x14ac:dyDescent="0.35">
      <c r="B1221" s="4" t="s">
        <v>61</v>
      </c>
      <c r="C1221" s="4">
        <v>1185732</v>
      </c>
      <c r="D1221" s="5">
        <v>44547</v>
      </c>
      <c r="E1221" s="4" t="s">
        <v>15</v>
      </c>
      <c r="F1221" s="4" t="s">
        <v>62</v>
      </c>
      <c r="G1221" s="4" t="s">
        <v>63</v>
      </c>
      <c r="H1221" s="6" t="s">
        <v>19</v>
      </c>
      <c r="I1221" s="7">
        <v>55.000000000000007</v>
      </c>
      <c r="J1221" s="8">
        <v>275</v>
      </c>
      <c r="K1221" s="9">
        <v>15125.000000000002</v>
      </c>
      <c r="L1221" s="9">
        <v>5293.75</v>
      </c>
      <c r="M1221" s="10">
        <v>0.35</v>
      </c>
      <c r="N1221" s="4" t="s">
        <v>24</v>
      </c>
      <c r="O1221">
        <f t="shared" si="90"/>
        <v>2021</v>
      </c>
      <c r="P1221" t="str">
        <f t="shared" si="91"/>
        <v>Dec</v>
      </c>
      <c r="Q1221" t="str">
        <f t="shared" si="92"/>
        <v>Q4</v>
      </c>
      <c r="R1221" t="str">
        <f t="shared" si="93"/>
        <v>Footwear</v>
      </c>
      <c r="S1221" s="11">
        <f t="shared" si="94"/>
        <v>19.25</v>
      </c>
      <c r="T1221" s="12"/>
    </row>
    <row r="1222" spans="2:20" ht="14.25" customHeight="1" x14ac:dyDescent="0.35">
      <c r="B1222" s="4" t="s">
        <v>61</v>
      </c>
      <c r="C1222" s="4">
        <v>1185732</v>
      </c>
      <c r="D1222" s="5">
        <v>44547</v>
      </c>
      <c r="E1222" s="4" t="s">
        <v>15</v>
      </c>
      <c r="F1222" s="4" t="s">
        <v>62</v>
      </c>
      <c r="G1222" s="4" t="s">
        <v>63</v>
      </c>
      <c r="H1222" s="6" t="s">
        <v>20</v>
      </c>
      <c r="I1222" s="7">
        <v>55.000000000000007</v>
      </c>
      <c r="J1222" s="8">
        <v>250</v>
      </c>
      <c r="K1222" s="9">
        <v>13750.000000000002</v>
      </c>
      <c r="L1222" s="9">
        <v>5500</v>
      </c>
      <c r="M1222" s="10">
        <v>0.39999999999999997</v>
      </c>
      <c r="N1222" s="4" t="s">
        <v>24</v>
      </c>
      <c r="O1222">
        <f t="shared" si="90"/>
        <v>2021</v>
      </c>
      <c r="P1222" t="str">
        <f t="shared" si="91"/>
        <v>Dec</v>
      </c>
      <c r="Q1222" t="str">
        <f t="shared" si="92"/>
        <v>Q4</v>
      </c>
      <c r="R1222" t="str">
        <f t="shared" si="93"/>
        <v>Footwear</v>
      </c>
      <c r="S1222" s="11">
        <f t="shared" si="94"/>
        <v>22</v>
      </c>
      <c r="T1222" s="12"/>
    </row>
    <row r="1223" spans="2:20" ht="14.25" customHeight="1" x14ac:dyDescent="0.35">
      <c r="B1223" s="4" t="s">
        <v>61</v>
      </c>
      <c r="C1223" s="4">
        <v>1185732</v>
      </c>
      <c r="D1223" s="5">
        <v>44547</v>
      </c>
      <c r="E1223" s="4" t="s">
        <v>15</v>
      </c>
      <c r="F1223" s="4" t="s">
        <v>62</v>
      </c>
      <c r="G1223" s="4" t="s">
        <v>63</v>
      </c>
      <c r="H1223" s="6" t="s">
        <v>21</v>
      </c>
      <c r="I1223" s="7">
        <v>55.000000000000007</v>
      </c>
      <c r="J1223" s="8">
        <v>200</v>
      </c>
      <c r="K1223" s="9">
        <v>11000.000000000002</v>
      </c>
      <c r="L1223" s="9">
        <v>3300.0000000000005</v>
      </c>
      <c r="M1223" s="10">
        <v>0.3</v>
      </c>
      <c r="N1223" s="4" t="s">
        <v>24</v>
      </c>
      <c r="O1223">
        <f t="shared" ref="O1223:O1286" si="95">YEAR(D1223)</f>
        <v>2021</v>
      </c>
      <c r="P1223" t="str">
        <f t="shared" ref="P1223:P1286" si="96">TEXT(D1223,"MMM")</f>
        <v>Dec</v>
      </c>
      <c r="Q1223" t="str">
        <f t="shared" ref="Q1223:Q1286" si="97">"Q"&amp;ROUNDUP(MONTH(D1223)/3,0)</f>
        <v>Q4</v>
      </c>
      <c r="R1223" t="str">
        <f t="shared" ref="R1223:R1286" si="98">IF(ISNUMBER(SEARCH("Footwear",H1223)),"Footwear",IF(ISNUMBER(SEARCH("Apparel",H1223)),"Apparel","Accessories"))</f>
        <v>Footwear</v>
      </c>
      <c r="S1223" s="11">
        <f t="shared" ref="S1223:S1286" si="99">L1223/J1223</f>
        <v>16.500000000000004</v>
      </c>
      <c r="T1223" s="12"/>
    </row>
    <row r="1224" spans="2:20" ht="14.25" customHeight="1" x14ac:dyDescent="0.35">
      <c r="B1224" s="4" t="s">
        <v>61</v>
      </c>
      <c r="C1224" s="4">
        <v>1185732</v>
      </c>
      <c r="D1224" s="5">
        <v>44547</v>
      </c>
      <c r="E1224" s="4" t="s">
        <v>15</v>
      </c>
      <c r="F1224" s="4" t="s">
        <v>62</v>
      </c>
      <c r="G1224" s="4" t="s">
        <v>63</v>
      </c>
      <c r="H1224" s="6" t="s">
        <v>22</v>
      </c>
      <c r="I1224" s="7">
        <v>65</v>
      </c>
      <c r="J1224" s="8">
        <v>200</v>
      </c>
      <c r="K1224" s="9">
        <v>13000</v>
      </c>
      <c r="L1224" s="9">
        <v>3250</v>
      </c>
      <c r="M1224" s="10">
        <v>0.25</v>
      </c>
      <c r="N1224" s="4" t="s">
        <v>24</v>
      </c>
      <c r="O1224">
        <f t="shared" si="95"/>
        <v>2021</v>
      </c>
      <c r="P1224" t="str">
        <f t="shared" si="96"/>
        <v>Dec</v>
      </c>
      <c r="Q1224" t="str">
        <f t="shared" si="97"/>
        <v>Q4</v>
      </c>
      <c r="R1224" t="str">
        <f t="shared" si="98"/>
        <v>Apparel</v>
      </c>
      <c r="S1224" s="11">
        <f t="shared" si="99"/>
        <v>16.25</v>
      </c>
      <c r="T1224" s="12"/>
    </row>
    <row r="1225" spans="2:20" ht="14.25" customHeight="1" x14ac:dyDescent="0.35">
      <c r="B1225" s="4" t="s">
        <v>61</v>
      </c>
      <c r="C1225" s="4">
        <v>1185732</v>
      </c>
      <c r="D1225" s="5">
        <v>44547</v>
      </c>
      <c r="E1225" s="4" t="s">
        <v>15</v>
      </c>
      <c r="F1225" s="4" t="s">
        <v>62</v>
      </c>
      <c r="G1225" s="4" t="s">
        <v>63</v>
      </c>
      <c r="H1225" s="6" t="s">
        <v>23</v>
      </c>
      <c r="I1225" s="7">
        <v>70</v>
      </c>
      <c r="J1225" s="8">
        <v>300</v>
      </c>
      <c r="K1225" s="9">
        <v>21000</v>
      </c>
      <c r="L1225" s="9">
        <v>8400</v>
      </c>
      <c r="M1225" s="10">
        <v>0.4</v>
      </c>
      <c r="N1225" s="4" t="s">
        <v>24</v>
      </c>
      <c r="O1225">
        <f t="shared" si="95"/>
        <v>2021</v>
      </c>
      <c r="P1225" t="str">
        <f t="shared" si="96"/>
        <v>Dec</v>
      </c>
      <c r="Q1225" t="str">
        <f t="shared" si="97"/>
        <v>Q4</v>
      </c>
      <c r="R1225" t="str">
        <f t="shared" si="98"/>
        <v>Apparel</v>
      </c>
      <c r="S1225" s="11">
        <f t="shared" si="99"/>
        <v>28</v>
      </c>
      <c r="T1225" s="12"/>
    </row>
    <row r="1226" spans="2:20" ht="14.25" customHeight="1" x14ac:dyDescent="0.35">
      <c r="B1226" s="4" t="s">
        <v>30</v>
      </c>
      <c r="C1226" s="4">
        <v>1128299</v>
      </c>
      <c r="D1226" s="5">
        <v>44206</v>
      </c>
      <c r="E1226" s="4" t="s">
        <v>15</v>
      </c>
      <c r="F1226" s="4" t="s">
        <v>62</v>
      </c>
      <c r="G1226" s="4" t="s">
        <v>63</v>
      </c>
      <c r="H1226" s="6" t="s">
        <v>17</v>
      </c>
      <c r="I1226" s="7">
        <v>35</v>
      </c>
      <c r="J1226" s="8">
        <v>375</v>
      </c>
      <c r="K1226" s="9">
        <v>13125</v>
      </c>
      <c r="L1226" s="9">
        <v>3281.25</v>
      </c>
      <c r="M1226" s="10">
        <v>0.25</v>
      </c>
      <c r="N1226" s="4" t="s">
        <v>24</v>
      </c>
      <c r="O1226">
        <f t="shared" si="95"/>
        <v>2021</v>
      </c>
      <c r="P1226" t="str">
        <f t="shared" si="96"/>
        <v>Jan</v>
      </c>
      <c r="Q1226" t="str">
        <f t="shared" si="97"/>
        <v>Q1</v>
      </c>
      <c r="R1226" t="str">
        <f t="shared" si="98"/>
        <v>Footwear</v>
      </c>
      <c r="S1226" s="11">
        <f t="shared" si="99"/>
        <v>8.75</v>
      </c>
      <c r="T1226" s="12"/>
    </row>
    <row r="1227" spans="2:20" ht="14.25" customHeight="1" x14ac:dyDescent="0.35">
      <c r="B1227" s="4" t="s">
        <v>30</v>
      </c>
      <c r="C1227" s="4">
        <v>1128299</v>
      </c>
      <c r="D1227" s="5">
        <v>44206</v>
      </c>
      <c r="E1227" s="4" t="s">
        <v>15</v>
      </c>
      <c r="F1227" s="4" t="s">
        <v>62</v>
      </c>
      <c r="G1227" s="4" t="s">
        <v>63</v>
      </c>
      <c r="H1227" s="6" t="s">
        <v>19</v>
      </c>
      <c r="I1227" s="7">
        <v>45</v>
      </c>
      <c r="J1227" s="8">
        <v>375</v>
      </c>
      <c r="K1227" s="9">
        <v>16875</v>
      </c>
      <c r="L1227" s="9">
        <v>3375</v>
      </c>
      <c r="M1227" s="10">
        <v>0.2</v>
      </c>
      <c r="N1227" s="4" t="s">
        <v>24</v>
      </c>
      <c r="O1227">
        <f t="shared" si="95"/>
        <v>2021</v>
      </c>
      <c r="P1227" t="str">
        <f t="shared" si="96"/>
        <v>Jan</v>
      </c>
      <c r="Q1227" t="str">
        <f t="shared" si="97"/>
        <v>Q1</v>
      </c>
      <c r="R1227" t="str">
        <f t="shared" si="98"/>
        <v>Footwear</v>
      </c>
      <c r="S1227" s="11">
        <f t="shared" si="99"/>
        <v>9</v>
      </c>
      <c r="T1227" s="12"/>
    </row>
    <row r="1228" spans="2:20" ht="14.25" customHeight="1" x14ac:dyDescent="0.35">
      <c r="B1228" s="4" t="s">
        <v>30</v>
      </c>
      <c r="C1228" s="4">
        <v>1128299</v>
      </c>
      <c r="D1228" s="5">
        <v>44206</v>
      </c>
      <c r="E1228" s="4" t="s">
        <v>15</v>
      </c>
      <c r="F1228" s="4" t="s">
        <v>62</v>
      </c>
      <c r="G1228" s="4" t="s">
        <v>63</v>
      </c>
      <c r="H1228" s="6" t="s">
        <v>20</v>
      </c>
      <c r="I1228" s="7">
        <v>45</v>
      </c>
      <c r="J1228" s="8">
        <v>375</v>
      </c>
      <c r="K1228" s="9">
        <v>16875</v>
      </c>
      <c r="L1228" s="9">
        <v>4218.75</v>
      </c>
      <c r="M1228" s="10">
        <v>0.25</v>
      </c>
      <c r="N1228" s="4" t="s">
        <v>24</v>
      </c>
      <c r="O1228">
        <f t="shared" si="95"/>
        <v>2021</v>
      </c>
      <c r="P1228" t="str">
        <f t="shared" si="96"/>
        <v>Jan</v>
      </c>
      <c r="Q1228" t="str">
        <f t="shared" si="97"/>
        <v>Q1</v>
      </c>
      <c r="R1228" t="str">
        <f t="shared" si="98"/>
        <v>Footwear</v>
      </c>
      <c r="S1228" s="11">
        <f t="shared" si="99"/>
        <v>11.25</v>
      </c>
      <c r="T1228" s="12"/>
    </row>
    <row r="1229" spans="2:20" ht="14.25" customHeight="1" x14ac:dyDescent="0.35">
      <c r="B1229" s="4" t="s">
        <v>30</v>
      </c>
      <c r="C1229" s="4">
        <v>1128299</v>
      </c>
      <c r="D1229" s="5">
        <v>44206</v>
      </c>
      <c r="E1229" s="4" t="s">
        <v>15</v>
      </c>
      <c r="F1229" s="4" t="s">
        <v>62</v>
      </c>
      <c r="G1229" s="4" t="s">
        <v>63</v>
      </c>
      <c r="H1229" s="6" t="s">
        <v>21</v>
      </c>
      <c r="I1229" s="7">
        <v>45</v>
      </c>
      <c r="J1229" s="8">
        <v>225</v>
      </c>
      <c r="K1229" s="9">
        <v>10125</v>
      </c>
      <c r="L1229" s="9">
        <v>2531.25</v>
      </c>
      <c r="M1229" s="10">
        <v>0.25</v>
      </c>
      <c r="N1229" s="4" t="s">
        <v>24</v>
      </c>
      <c r="O1229">
        <f t="shared" si="95"/>
        <v>2021</v>
      </c>
      <c r="P1229" t="str">
        <f t="shared" si="96"/>
        <v>Jan</v>
      </c>
      <c r="Q1229" t="str">
        <f t="shared" si="97"/>
        <v>Q1</v>
      </c>
      <c r="R1229" t="str">
        <f t="shared" si="98"/>
        <v>Footwear</v>
      </c>
      <c r="S1229" s="11">
        <f t="shared" si="99"/>
        <v>11.25</v>
      </c>
      <c r="T1229" s="12"/>
    </row>
    <row r="1230" spans="2:20" ht="14.25" customHeight="1" x14ac:dyDescent="0.35">
      <c r="B1230" s="4" t="s">
        <v>61</v>
      </c>
      <c r="C1230" s="4">
        <v>1185732</v>
      </c>
      <c r="D1230" s="5">
        <v>44220</v>
      </c>
      <c r="E1230" s="4" t="s">
        <v>31</v>
      </c>
      <c r="F1230" s="4" t="s">
        <v>64</v>
      </c>
      <c r="G1230" s="4" t="s">
        <v>65</v>
      </c>
      <c r="H1230" s="6" t="s">
        <v>23</v>
      </c>
      <c r="I1230" s="7">
        <v>55.000000000000007</v>
      </c>
      <c r="J1230" s="8">
        <v>300</v>
      </c>
      <c r="K1230" s="9">
        <v>16500.000000000004</v>
      </c>
      <c r="L1230" s="9">
        <v>4950.0000000000009</v>
      </c>
      <c r="M1230" s="10">
        <v>0.3</v>
      </c>
      <c r="N1230" s="4" t="s">
        <v>24</v>
      </c>
      <c r="O1230">
        <f t="shared" si="95"/>
        <v>2021</v>
      </c>
      <c r="P1230" t="str">
        <f t="shared" si="96"/>
        <v>Jan</v>
      </c>
      <c r="Q1230" t="str">
        <f t="shared" si="97"/>
        <v>Q1</v>
      </c>
      <c r="R1230" t="str">
        <f t="shared" si="98"/>
        <v>Apparel</v>
      </c>
      <c r="S1230" s="11">
        <f t="shared" si="99"/>
        <v>16.500000000000004</v>
      </c>
      <c r="T1230" s="12"/>
    </row>
    <row r="1231" spans="2:20" ht="14.25" customHeight="1" x14ac:dyDescent="0.35">
      <c r="B1231" s="4" t="s">
        <v>61</v>
      </c>
      <c r="C1231" s="4">
        <v>1185732</v>
      </c>
      <c r="D1231" s="5">
        <v>44249</v>
      </c>
      <c r="E1231" s="4" t="s">
        <v>31</v>
      </c>
      <c r="F1231" s="4" t="s">
        <v>64</v>
      </c>
      <c r="G1231" s="4" t="s">
        <v>65</v>
      </c>
      <c r="H1231" s="6" t="s">
        <v>17</v>
      </c>
      <c r="I1231" s="7">
        <v>55.000000000000007</v>
      </c>
      <c r="J1231" s="8">
        <v>575</v>
      </c>
      <c r="K1231" s="9">
        <v>31625.000000000004</v>
      </c>
      <c r="L1231" s="9">
        <v>11068.750000000002</v>
      </c>
      <c r="M1231" s="10">
        <v>0.35000000000000003</v>
      </c>
      <c r="N1231" s="4" t="s">
        <v>24</v>
      </c>
      <c r="O1231">
        <f t="shared" si="95"/>
        <v>2021</v>
      </c>
      <c r="P1231" t="str">
        <f t="shared" si="96"/>
        <v>Feb</v>
      </c>
      <c r="Q1231" t="str">
        <f t="shared" si="97"/>
        <v>Q1</v>
      </c>
      <c r="R1231" t="str">
        <f t="shared" si="98"/>
        <v>Footwear</v>
      </c>
      <c r="S1231" s="11">
        <f t="shared" si="99"/>
        <v>19.250000000000004</v>
      </c>
      <c r="T1231" s="12"/>
    </row>
    <row r="1232" spans="2:20" ht="14.25" customHeight="1" x14ac:dyDescent="0.35">
      <c r="B1232" s="4" t="s">
        <v>61</v>
      </c>
      <c r="C1232" s="4">
        <v>1185732</v>
      </c>
      <c r="D1232" s="5">
        <v>44249</v>
      </c>
      <c r="E1232" s="4" t="s">
        <v>31</v>
      </c>
      <c r="F1232" s="4" t="s">
        <v>64</v>
      </c>
      <c r="G1232" s="4" t="s">
        <v>65</v>
      </c>
      <c r="H1232" s="6" t="s">
        <v>19</v>
      </c>
      <c r="I1232" s="7">
        <v>55.000000000000007</v>
      </c>
      <c r="J1232" s="8">
        <v>225</v>
      </c>
      <c r="K1232" s="9">
        <v>12375.000000000002</v>
      </c>
      <c r="L1232" s="9">
        <v>4331.2500000000009</v>
      </c>
      <c r="M1232" s="10">
        <v>0.35000000000000003</v>
      </c>
      <c r="N1232" s="4" t="s">
        <v>24</v>
      </c>
      <c r="O1232">
        <f t="shared" si="95"/>
        <v>2021</v>
      </c>
      <c r="P1232" t="str">
        <f t="shared" si="96"/>
        <v>Feb</v>
      </c>
      <c r="Q1232" t="str">
        <f t="shared" si="97"/>
        <v>Q1</v>
      </c>
      <c r="R1232" t="str">
        <f t="shared" si="98"/>
        <v>Footwear</v>
      </c>
      <c r="S1232" s="11">
        <f t="shared" si="99"/>
        <v>19.250000000000004</v>
      </c>
      <c r="T1232" s="12"/>
    </row>
    <row r="1233" spans="2:20" ht="14.25" customHeight="1" x14ac:dyDescent="0.35">
      <c r="B1233" s="4" t="s">
        <v>61</v>
      </c>
      <c r="C1233" s="4">
        <v>1185732</v>
      </c>
      <c r="D1233" s="5">
        <v>44249</v>
      </c>
      <c r="E1233" s="4" t="s">
        <v>31</v>
      </c>
      <c r="F1233" s="4" t="s">
        <v>64</v>
      </c>
      <c r="G1233" s="4" t="s">
        <v>65</v>
      </c>
      <c r="H1233" s="6" t="s">
        <v>20</v>
      </c>
      <c r="I1233" s="7">
        <v>45</v>
      </c>
      <c r="J1233" s="8">
        <v>275</v>
      </c>
      <c r="K1233" s="9">
        <v>12375</v>
      </c>
      <c r="L1233" s="9">
        <v>3093.75</v>
      </c>
      <c r="M1233" s="10">
        <v>0.25</v>
      </c>
      <c r="N1233" s="4" t="s">
        <v>24</v>
      </c>
      <c r="O1233">
        <f t="shared" si="95"/>
        <v>2021</v>
      </c>
      <c r="P1233" t="str">
        <f t="shared" si="96"/>
        <v>Feb</v>
      </c>
      <c r="Q1233" t="str">
        <f t="shared" si="97"/>
        <v>Q1</v>
      </c>
      <c r="R1233" t="str">
        <f t="shared" si="98"/>
        <v>Footwear</v>
      </c>
      <c r="S1233" s="11">
        <f t="shared" si="99"/>
        <v>11.25</v>
      </c>
      <c r="T1233" s="12"/>
    </row>
    <row r="1234" spans="2:20" ht="14.25" customHeight="1" x14ac:dyDescent="0.35">
      <c r="B1234" s="4" t="s">
        <v>61</v>
      </c>
      <c r="C1234" s="4">
        <v>1185732</v>
      </c>
      <c r="D1234" s="5">
        <v>44249</v>
      </c>
      <c r="E1234" s="4" t="s">
        <v>31</v>
      </c>
      <c r="F1234" s="4" t="s">
        <v>64</v>
      </c>
      <c r="G1234" s="4" t="s">
        <v>65</v>
      </c>
      <c r="H1234" s="6" t="s">
        <v>21</v>
      </c>
      <c r="I1234" s="7">
        <v>49.999999999999993</v>
      </c>
      <c r="J1234" s="8">
        <v>175</v>
      </c>
      <c r="K1234" s="9">
        <v>8749.9999999999982</v>
      </c>
      <c r="L1234" s="9">
        <v>2187.4999999999995</v>
      </c>
      <c r="M1234" s="10">
        <v>0.25</v>
      </c>
      <c r="N1234" s="4" t="s">
        <v>24</v>
      </c>
      <c r="O1234">
        <f t="shared" si="95"/>
        <v>2021</v>
      </c>
      <c r="P1234" t="str">
        <f t="shared" si="96"/>
        <v>Feb</v>
      </c>
      <c r="Q1234" t="str">
        <f t="shared" si="97"/>
        <v>Q1</v>
      </c>
      <c r="R1234" t="str">
        <f t="shared" si="98"/>
        <v>Footwear</v>
      </c>
      <c r="S1234" s="11">
        <f t="shared" si="99"/>
        <v>12.499999999999998</v>
      </c>
      <c r="T1234" s="12"/>
    </row>
    <row r="1235" spans="2:20" ht="14.25" customHeight="1" x14ac:dyDescent="0.35">
      <c r="B1235" s="4" t="s">
        <v>61</v>
      </c>
      <c r="C1235" s="4">
        <v>1185732</v>
      </c>
      <c r="D1235" s="5">
        <v>44249</v>
      </c>
      <c r="E1235" s="4" t="s">
        <v>31</v>
      </c>
      <c r="F1235" s="4" t="s">
        <v>64</v>
      </c>
      <c r="G1235" s="4" t="s">
        <v>65</v>
      </c>
      <c r="H1235" s="6" t="s">
        <v>22</v>
      </c>
      <c r="I1235" s="7">
        <v>65.000000000000014</v>
      </c>
      <c r="J1235" s="8">
        <v>250</v>
      </c>
      <c r="K1235" s="9">
        <v>16250.000000000004</v>
      </c>
      <c r="L1235" s="9">
        <v>4062.5000000000009</v>
      </c>
      <c r="M1235" s="10">
        <v>0.25</v>
      </c>
      <c r="N1235" s="4" t="s">
        <v>24</v>
      </c>
      <c r="O1235">
        <f t="shared" si="95"/>
        <v>2021</v>
      </c>
      <c r="P1235" t="str">
        <f t="shared" si="96"/>
        <v>Feb</v>
      </c>
      <c r="Q1235" t="str">
        <f t="shared" si="97"/>
        <v>Q1</v>
      </c>
      <c r="R1235" t="str">
        <f t="shared" si="98"/>
        <v>Apparel</v>
      </c>
      <c r="S1235" s="11">
        <f t="shared" si="99"/>
        <v>16.250000000000004</v>
      </c>
      <c r="T1235" s="12"/>
    </row>
    <row r="1236" spans="2:20" ht="14.25" customHeight="1" x14ac:dyDescent="0.35">
      <c r="B1236" s="4" t="s">
        <v>61</v>
      </c>
      <c r="C1236" s="4">
        <v>1185732</v>
      </c>
      <c r="D1236" s="5">
        <v>44249</v>
      </c>
      <c r="E1236" s="4" t="s">
        <v>31</v>
      </c>
      <c r="F1236" s="4" t="s">
        <v>64</v>
      </c>
      <c r="G1236" s="4" t="s">
        <v>65</v>
      </c>
      <c r="H1236" s="6" t="s">
        <v>23</v>
      </c>
      <c r="I1236" s="7">
        <v>55.000000000000007</v>
      </c>
      <c r="J1236" s="8">
        <v>350</v>
      </c>
      <c r="K1236" s="9">
        <v>19250.000000000004</v>
      </c>
      <c r="L1236" s="9">
        <v>5775.0000000000009</v>
      </c>
      <c r="M1236" s="10">
        <v>0.3</v>
      </c>
      <c r="N1236" s="4" t="s">
        <v>24</v>
      </c>
      <c r="O1236">
        <f t="shared" si="95"/>
        <v>2021</v>
      </c>
      <c r="P1236" t="str">
        <f t="shared" si="96"/>
        <v>Feb</v>
      </c>
      <c r="Q1236" t="str">
        <f t="shared" si="97"/>
        <v>Q1</v>
      </c>
      <c r="R1236" t="str">
        <f t="shared" si="98"/>
        <v>Apparel</v>
      </c>
      <c r="S1236" s="11">
        <f t="shared" si="99"/>
        <v>16.500000000000004</v>
      </c>
      <c r="T1236" s="12"/>
    </row>
    <row r="1237" spans="2:20" ht="14.25" customHeight="1" x14ac:dyDescent="0.35">
      <c r="B1237" s="4" t="s">
        <v>61</v>
      </c>
      <c r="C1237" s="4">
        <v>1185732</v>
      </c>
      <c r="D1237" s="5">
        <v>44275</v>
      </c>
      <c r="E1237" s="4" t="s">
        <v>31</v>
      </c>
      <c r="F1237" s="4" t="s">
        <v>64</v>
      </c>
      <c r="G1237" s="4" t="s">
        <v>65</v>
      </c>
      <c r="H1237" s="6" t="s">
        <v>17</v>
      </c>
      <c r="I1237" s="7">
        <v>55.000000000000007</v>
      </c>
      <c r="J1237" s="8">
        <v>545</v>
      </c>
      <c r="K1237" s="9">
        <v>29975.000000000004</v>
      </c>
      <c r="L1237" s="9">
        <v>10491.250000000002</v>
      </c>
      <c r="M1237" s="10">
        <v>0.35000000000000003</v>
      </c>
      <c r="N1237" s="4" t="s">
        <v>24</v>
      </c>
      <c r="O1237">
        <f t="shared" si="95"/>
        <v>2021</v>
      </c>
      <c r="P1237" t="str">
        <f t="shared" si="96"/>
        <v>Mar</v>
      </c>
      <c r="Q1237" t="str">
        <f t="shared" si="97"/>
        <v>Q1</v>
      </c>
      <c r="R1237" t="str">
        <f t="shared" si="98"/>
        <v>Footwear</v>
      </c>
      <c r="S1237" s="11">
        <f t="shared" si="99"/>
        <v>19.250000000000004</v>
      </c>
      <c r="T1237" s="12"/>
    </row>
    <row r="1238" spans="2:20" ht="14.25" customHeight="1" x14ac:dyDescent="0.35">
      <c r="B1238" s="4" t="s">
        <v>61</v>
      </c>
      <c r="C1238" s="4">
        <v>1185732</v>
      </c>
      <c r="D1238" s="5">
        <v>44275</v>
      </c>
      <c r="E1238" s="4" t="s">
        <v>31</v>
      </c>
      <c r="F1238" s="4" t="s">
        <v>64</v>
      </c>
      <c r="G1238" s="4" t="s">
        <v>65</v>
      </c>
      <c r="H1238" s="6" t="s">
        <v>19</v>
      </c>
      <c r="I1238" s="7">
        <v>55.000000000000007</v>
      </c>
      <c r="J1238" s="8">
        <v>250</v>
      </c>
      <c r="K1238" s="9">
        <v>13750.000000000002</v>
      </c>
      <c r="L1238" s="9">
        <v>4812.5000000000009</v>
      </c>
      <c r="M1238" s="10">
        <v>0.35000000000000003</v>
      </c>
      <c r="N1238" s="4" t="s">
        <v>24</v>
      </c>
      <c r="O1238">
        <f t="shared" si="95"/>
        <v>2021</v>
      </c>
      <c r="P1238" t="str">
        <f t="shared" si="96"/>
        <v>Mar</v>
      </c>
      <c r="Q1238" t="str">
        <f t="shared" si="97"/>
        <v>Q1</v>
      </c>
      <c r="R1238" t="str">
        <f t="shared" si="98"/>
        <v>Footwear</v>
      </c>
      <c r="S1238" s="11">
        <f t="shared" si="99"/>
        <v>19.250000000000004</v>
      </c>
      <c r="T1238" s="12"/>
    </row>
    <row r="1239" spans="2:20" ht="14.25" customHeight="1" x14ac:dyDescent="0.35">
      <c r="B1239" s="4" t="s">
        <v>61</v>
      </c>
      <c r="C1239" s="4">
        <v>1185732</v>
      </c>
      <c r="D1239" s="5">
        <v>44275</v>
      </c>
      <c r="E1239" s="4" t="s">
        <v>31</v>
      </c>
      <c r="F1239" s="4" t="s">
        <v>64</v>
      </c>
      <c r="G1239" s="4" t="s">
        <v>65</v>
      </c>
      <c r="H1239" s="6" t="s">
        <v>20</v>
      </c>
      <c r="I1239" s="7">
        <v>45</v>
      </c>
      <c r="J1239" s="8">
        <v>275</v>
      </c>
      <c r="K1239" s="9">
        <v>12375</v>
      </c>
      <c r="L1239" s="9">
        <v>3093.75</v>
      </c>
      <c r="M1239" s="10">
        <v>0.25</v>
      </c>
      <c r="N1239" s="4" t="s">
        <v>24</v>
      </c>
      <c r="O1239">
        <f t="shared" si="95"/>
        <v>2021</v>
      </c>
      <c r="P1239" t="str">
        <f t="shared" si="96"/>
        <v>Mar</v>
      </c>
      <c r="Q1239" t="str">
        <f t="shared" si="97"/>
        <v>Q1</v>
      </c>
      <c r="R1239" t="str">
        <f t="shared" si="98"/>
        <v>Footwear</v>
      </c>
      <c r="S1239" s="11">
        <f t="shared" si="99"/>
        <v>11.25</v>
      </c>
      <c r="T1239" s="12"/>
    </row>
    <row r="1240" spans="2:20" ht="14.25" customHeight="1" x14ac:dyDescent="0.35">
      <c r="B1240" s="4" t="s">
        <v>61</v>
      </c>
      <c r="C1240" s="4">
        <v>1185732</v>
      </c>
      <c r="D1240" s="5">
        <v>44275</v>
      </c>
      <c r="E1240" s="4" t="s">
        <v>31</v>
      </c>
      <c r="F1240" s="4" t="s">
        <v>64</v>
      </c>
      <c r="G1240" s="4" t="s">
        <v>65</v>
      </c>
      <c r="H1240" s="6" t="s">
        <v>21</v>
      </c>
      <c r="I1240" s="7">
        <v>49.999999999999993</v>
      </c>
      <c r="J1240" s="8">
        <v>125</v>
      </c>
      <c r="K1240" s="9">
        <v>6249.9999999999991</v>
      </c>
      <c r="L1240" s="9">
        <v>1562.4999999999998</v>
      </c>
      <c r="M1240" s="10">
        <v>0.25</v>
      </c>
      <c r="N1240" s="4" t="s">
        <v>24</v>
      </c>
      <c r="O1240">
        <f t="shared" si="95"/>
        <v>2021</v>
      </c>
      <c r="P1240" t="str">
        <f t="shared" si="96"/>
        <v>Mar</v>
      </c>
      <c r="Q1240" t="str">
        <f t="shared" si="97"/>
        <v>Q1</v>
      </c>
      <c r="R1240" t="str">
        <f t="shared" si="98"/>
        <v>Footwear</v>
      </c>
      <c r="S1240" s="11">
        <f t="shared" si="99"/>
        <v>12.499999999999998</v>
      </c>
      <c r="T1240" s="12"/>
    </row>
    <row r="1241" spans="2:20" ht="14.25" customHeight="1" x14ac:dyDescent="0.35">
      <c r="B1241" s="4" t="s">
        <v>61</v>
      </c>
      <c r="C1241" s="4">
        <v>1185732</v>
      </c>
      <c r="D1241" s="5">
        <v>44275</v>
      </c>
      <c r="E1241" s="4" t="s">
        <v>31</v>
      </c>
      <c r="F1241" s="4" t="s">
        <v>64</v>
      </c>
      <c r="G1241" s="4" t="s">
        <v>65</v>
      </c>
      <c r="H1241" s="6" t="s">
        <v>22</v>
      </c>
      <c r="I1241" s="7">
        <v>65.000000000000014</v>
      </c>
      <c r="J1241" s="8">
        <v>175</v>
      </c>
      <c r="K1241" s="9">
        <v>11375.000000000002</v>
      </c>
      <c r="L1241" s="9">
        <v>2843.7500000000005</v>
      </c>
      <c r="M1241" s="10">
        <v>0.25</v>
      </c>
      <c r="N1241" s="4" t="s">
        <v>24</v>
      </c>
      <c r="O1241">
        <f t="shared" si="95"/>
        <v>2021</v>
      </c>
      <c r="P1241" t="str">
        <f t="shared" si="96"/>
        <v>Mar</v>
      </c>
      <c r="Q1241" t="str">
        <f t="shared" si="97"/>
        <v>Q1</v>
      </c>
      <c r="R1241" t="str">
        <f t="shared" si="98"/>
        <v>Apparel</v>
      </c>
      <c r="S1241" s="11">
        <f t="shared" si="99"/>
        <v>16.250000000000004</v>
      </c>
      <c r="T1241" s="12"/>
    </row>
    <row r="1242" spans="2:20" ht="14.25" customHeight="1" x14ac:dyDescent="0.35">
      <c r="B1242" s="4" t="s">
        <v>61</v>
      </c>
      <c r="C1242" s="4">
        <v>1185732</v>
      </c>
      <c r="D1242" s="5">
        <v>44275</v>
      </c>
      <c r="E1242" s="4" t="s">
        <v>31</v>
      </c>
      <c r="F1242" s="4" t="s">
        <v>64</v>
      </c>
      <c r="G1242" s="4" t="s">
        <v>65</v>
      </c>
      <c r="H1242" s="6" t="s">
        <v>23</v>
      </c>
      <c r="I1242" s="7">
        <v>55.000000000000007</v>
      </c>
      <c r="J1242" s="8">
        <v>275</v>
      </c>
      <c r="K1242" s="9">
        <v>15125.000000000002</v>
      </c>
      <c r="L1242" s="9">
        <v>4537.5</v>
      </c>
      <c r="M1242" s="10">
        <v>0.3</v>
      </c>
      <c r="N1242" s="4" t="s">
        <v>24</v>
      </c>
      <c r="O1242">
        <f t="shared" si="95"/>
        <v>2021</v>
      </c>
      <c r="P1242" t="str">
        <f t="shared" si="96"/>
        <v>Mar</v>
      </c>
      <c r="Q1242" t="str">
        <f t="shared" si="97"/>
        <v>Q1</v>
      </c>
      <c r="R1242" t="str">
        <f t="shared" si="98"/>
        <v>Apparel</v>
      </c>
      <c r="S1242" s="11">
        <f t="shared" si="99"/>
        <v>16.5</v>
      </c>
      <c r="T1242" s="12"/>
    </row>
    <row r="1243" spans="2:20" ht="14.25" customHeight="1" x14ac:dyDescent="0.35">
      <c r="B1243" s="4" t="s">
        <v>61</v>
      </c>
      <c r="C1243" s="4">
        <v>1185732</v>
      </c>
      <c r="D1243" s="5">
        <v>44307</v>
      </c>
      <c r="E1243" s="4" t="s">
        <v>31</v>
      </c>
      <c r="F1243" s="4" t="s">
        <v>64</v>
      </c>
      <c r="G1243" s="4" t="s">
        <v>65</v>
      </c>
      <c r="H1243" s="6" t="s">
        <v>17</v>
      </c>
      <c r="I1243" s="7">
        <v>55.000000000000007</v>
      </c>
      <c r="J1243" s="8">
        <v>525</v>
      </c>
      <c r="K1243" s="9">
        <v>28875.000000000004</v>
      </c>
      <c r="L1243" s="9">
        <v>10106.250000000002</v>
      </c>
      <c r="M1243" s="10">
        <v>0.35000000000000003</v>
      </c>
      <c r="N1243" s="4" t="s">
        <v>24</v>
      </c>
      <c r="O1243">
        <f t="shared" si="95"/>
        <v>2021</v>
      </c>
      <c r="P1243" t="str">
        <f t="shared" si="96"/>
        <v>Apr</v>
      </c>
      <c r="Q1243" t="str">
        <f t="shared" si="97"/>
        <v>Q2</v>
      </c>
      <c r="R1243" t="str">
        <f t="shared" si="98"/>
        <v>Footwear</v>
      </c>
      <c r="S1243" s="11">
        <f t="shared" si="99"/>
        <v>19.250000000000004</v>
      </c>
      <c r="T1243" s="12"/>
    </row>
    <row r="1244" spans="2:20" ht="14.25" customHeight="1" x14ac:dyDescent="0.35">
      <c r="B1244" s="4" t="s">
        <v>61</v>
      </c>
      <c r="C1244" s="4">
        <v>1185732</v>
      </c>
      <c r="D1244" s="5">
        <v>44307</v>
      </c>
      <c r="E1244" s="4" t="s">
        <v>31</v>
      </c>
      <c r="F1244" s="4" t="s">
        <v>64</v>
      </c>
      <c r="G1244" s="4" t="s">
        <v>65</v>
      </c>
      <c r="H1244" s="6" t="s">
        <v>19</v>
      </c>
      <c r="I1244" s="7">
        <v>55.000000000000007</v>
      </c>
      <c r="J1244" s="8">
        <v>225</v>
      </c>
      <c r="K1244" s="9">
        <v>12375.000000000002</v>
      </c>
      <c r="L1244" s="9">
        <v>4331.2500000000009</v>
      </c>
      <c r="M1244" s="10">
        <v>0.35000000000000003</v>
      </c>
      <c r="N1244" s="4" t="s">
        <v>24</v>
      </c>
      <c r="O1244">
        <f t="shared" si="95"/>
        <v>2021</v>
      </c>
      <c r="P1244" t="str">
        <f t="shared" si="96"/>
        <v>Apr</v>
      </c>
      <c r="Q1244" t="str">
        <f t="shared" si="97"/>
        <v>Q2</v>
      </c>
      <c r="R1244" t="str">
        <f t="shared" si="98"/>
        <v>Footwear</v>
      </c>
      <c r="S1244" s="11">
        <f t="shared" si="99"/>
        <v>19.250000000000004</v>
      </c>
      <c r="T1244" s="12"/>
    </row>
    <row r="1245" spans="2:20" ht="14.25" customHeight="1" x14ac:dyDescent="0.35">
      <c r="B1245" s="4" t="s">
        <v>61</v>
      </c>
      <c r="C1245" s="4">
        <v>1185732</v>
      </c>
      <c r="D1245" s="5">
        <v>44307</v>
      </c>
      <c r="E1245" s="4" t="s">
        <v>31</v>
      </c>
      <c r="F1245" s="4" t="s">
        <v>64</v>
      </c>
      <c r="G1245" s="4" t="s">
        <v>65</v>
      </c>
      <c r="H1245" s="6" t="s">
        <v>20</v>
      </c>
      <c r="I1245" s="7">
        <v>45</v>
      </c>
      <c r="J1245" s="8">
        <v>225</v>
      </c>
      <c r="K1245" s="9">
        <v>10125</v>
      </c>
      <c r="L1245" s="9">
        <v>2531.25</v>
      </c>
      <c r="M1245" s="10">
        <v>0.25</v>
      </c>
      <c r="N1245" s="4" t="s">
        <v>24</v>
      </c>
      <c r="O1245">
        <f t="shared" si="95"/>
        <v>2021</v>
      </c>
      <c r="P1245" t="str">
        <f t="shared" si="96"/>
        <v>Apr</v>
      </c>
      <c r="Q1245" t="str">
        <f t="shared" si="97"/>
        <v>Q2</v>
      </c>
      <c r="R1245" t="str">
        <f t="shared" si="98"/>
        <v>Footwear</v>
      </c>
      <c r="S1245" s="11">
        <f t="shared" si="99"/>
        <v>11.25</v>
      </c>
      <c r="T1245" s="12"/>
    </row>
    <row r="1246" spans="2:20" ht="14.25" customHeight="1" x14ac:dyDescent="0.35">
      <c r="B1246" s="4" t="s">
        <v>61</v>
      </c>
      <c r="C1246" s="4">
        <v>1185732</v>
      </c>
      <c r="D1246" s="5">
        <v>44307</v>
      </c>
      <c r="E1246" s="4" t="s">
        <v>31</v>
      </c>
      <c r="F1246" s="4" t="s">
        <v>64</v>
      </c>
      <c r="G1246" s="4" t="s">
        <v>65</v>
      </c>
      <c r="H1246" s="6" t="s">
        <v>21</v>
      </c>
      <c r="I1246" s="7">
        <v>49.999999999999993</v>
      </c>
      <c r="J1246" s="8">
        <v>150</v>
      </c>
      <c r="K1246" s="9">
        <v>7499.9999999999991</v>
      </c>
      <c r="L1246" s="9">
        <v>1874.9999999999998</v>
      </c>
      <c r="M1246" s="10">
        <v>0.25</v>
      </c>
      <c r="N1246" s="4" t="s">
        <v>24</v>
      </c>
      <c r="O1246">
        <f t="shared" si="95"/>
        <v>2021</v>
      </c>
      <c r="P1246" t="str">
        <f t="shared" si="96"/>
        <v>Apr</v>
      </c>
      <c r="Q1246" t="str">
        <f t="shared" si="97"/>
        <v>Q2</v>
      </c>
      <c r="R1246" t="str">
        <f t="shared" si="98"/>
        <v>Footwear</v>
      </c>
      <c r="S1246" s="11">
        <f t="shared" si="99"/>
        <v>12.499999999999998</v>
      </c>
      <c r="T1246" s="12"/>
    </row>
    <row r="1247" spans="2:20" ht="14.25" customHeight="1" x14ac:dyDescent="0.35">
      <c r="B1247" s="4" t="s">
        <v>61</v>
      </c>
      <c r="C1247" s="4">
        <v>1185732</v>
      </c>
      <c r="D1247" s="5">
        <v>44307</v>
      </c>
      <c r="E1247" s="4" t="s">
        <v>31</v>
      </c>
      <c r="F1247" s="4" t="s">
        <v>64</v>
      </c>
      <c r="G1247" s="4" t="s">
        <v>65</v>
      </c>
      <c r="H1247" s="6" t="s">
        <v>22</v>
      </c>
      <c r="I1247" s="7">
        <v>60.000000000000007</v>
      </c>
      <c r="J1247" s="8">
        <v>150</v>
      </c>
      <c r="K1247" s="9">
        <v>9000.0000000000018</v>
      </c>
      <c r="L1247" s="9">
        <v>2250.0000000000005</v>
      </c>
      <c r="M1247" s="10">
        <v>0.25</v>
      </c>
      <c r="N1247" s="4" t="s">
        <v>24</v>
      </c>
      <c r="O1247">
        <f t="shared" si="95"/>
        <v>2021</v>
      </c>
      <c r="P1247" t="str">
        <f t="shared" si="96"/>
        <v>Apr</v>
      </c>
      <c r="Q1247" t="str">
        <f t="shared" si="97"/>
        <v>Q2</v>
      </c>
      <c r="R1247" t="str">
        <f t="shared" si="98"/>
        <v>Apparel</v>
      </c>
      <c r="S1247" s="11">
        <f t="shared" si="99"/>
        <v>15.000000000000004</v>
      </c>
      <c r="T1247" s="12"/>
    </row>
    <row r="1248" spans="2:20" ht="14.25" customHeight="1" x14ac:dyDescent="0.35">
      <c r="B1248" s="4" t="s">
        <v>61</v>
      </c>
      <c r="C1248" s="4">
        <v>1185732</v>
      </c>
      <c r="D1248" s="5">
        <v>44307</v>
      </c>
      <c r="E1248" s="4" t="s">
        <v>31</v>
      </c>
      <c r="F1248" s="4" t="s">
        <v>64</v>
      </c>
      <c r="G1248" s="4" t="s">
        <v>65</v>
      </c>
      <c r="H1248" s="6" t="s">
        <v>23</v>
      </c>
      <c r="I1248" s="7">
        <v>50</v>
      </c>
      <c r="J1248" s="8">
        <v>300</v>
      </c>
      <c r="K1248" s="9">
        <v>15000</v>
      </c>
      <c r="L1248" s="9">
        <v>4500</v>
      </c>
      <c r="M1248" s="10">
        <v>0.3</v>
      </c>
      <c r="N1248" s="4" t="s">
        <v>24</v>
      </c>
      <c r="O1248">
        <f t="shared" si="95"/>
        <v>2021</v>
      </c>
      <c r="P1248" t="str">
        <f t="shared" si="96"/>
        <v>Apr</v>
      </c>
      <c r="Q1248" t="str">
        <f t="shared" si="97"/>
        <v>Q2</v>
      </c>
      <c r="R1248" t="str">
        <f t="shared" si="98"/>
        <v>Apparel</v>
      </c>
      <c r="S1248" s="11">
        <f t="shared" si="99"/>
        <v>15</v>
      </c>
      <c r="T1248" s="12"/>
    </row>
    <row r="1249" spans="2:20" ht="14.25" customHeight="1" x14ac:dyDescent="0.35">
      <c r="B1249" s="4" t="s">
        <v>61</v>
      </c>
      <c r="C1249" s="4">
        <v>1185732</v>
      </c>
      <c r="D1249" s="5">
        <v>44336</v>
      </c>
      <c r="E1249" s="4" t="s">
        <v>31</v>
      </c>
      <c r="F1249" s="4" t="s">
        <v>64</v>
      </c>
      <c r="G1249" s="4" t="s">
        <v>65</v>
      </c>
      <c r="H1249" s="6" t="s">
        <v>17</v>
      </c>
      <c r="I1249" s="7">
        <v>65</v>
      </c>
      <c r="J1249" s="8">
        <v>570</v>
      </c>
      <c r="K1249" s="9">
        <v>37050</v>
      </c>
      <c r="L1249" s="9">
        <v>12967.500000000002</v>
      </c>
      <c r="M1249" s="10">
        <v>0.35000000000000003</v>
      </c>
      <c r="N1249" s="4" t="s">
        <v>24</v>
      </c>
      <c r="O1249">
        <f t="shared" si="95"/>
        <v>2021</v>
      </c>
      <c r="P1249" t="str">
        <f t="shared" si="96"/>
        <v>May</v>
      </c>
      <c r="Q1249" t="str">
        <f t="shared" si="97"/>
        <v>Q2</v>
      </c>
      <c r="R1249" t="str">
        <f t="shared" si="98"/>
        <v>Footwear</v>
      </c>
      <c r="S1249" s="11">
        <f t="shared" si="99"/>
        <v>22.750000000000004</v>
      </c>
      <c r="T1249" s="12"/>
    </row>
    <row r="1250" spans="2:20" ht="14.25" customHeight="1" x14ac:dyDescent="0.35">
      <c r="B1250" s="4" t="s">
        <v>61</v>
      </c>
      <c r="C1250" s="4">
        <v>1185732</v>
      </c>
      <c r="D1250" s="5">
        <v>44336</v>
      </c>
      <c r="E1250" s="4" t="s">
        <v>31</v>
      </c>
      <c r="F1250" s="4" t="s">
        <v>64</v>
      </c>
      <c r="G1250" s="4" t="s">
        <v>65</v>
      </c>
      <c r="H1250" s="6" t="s">
        <v>19</v>
      </c>
      <c r="I1250" s="7">
        <v>60.000000000000007</v>
      </c>
      <c r="J1250" s="8">
        <v>275</v>
      </c>
      <c r="K1250" s="9">
        <v>16500.000000000004</v>
      </c>
      <c r="L1250" s="9">
        <v>5775.0000000000018</v>
      </c>
      <c r="M1250" s="10">
        <v>0.35000000000000003</v>
      </c>
      <c r="N1250" s="4" t="s">
        <v>24</v>
      </c>
      <c r="O1250">
        <f t="shared" si="95"/>
        <v>2021</v>
      </c>
      <c r="P1250" t="str">
        <f t="shared" si="96"/>
        <v>May</v>
      </c>
      <c r="Q1250" t="str">
        <f t="shared" si="97"/>
        <v>Q2</v>
      </c>
      <c r="R1250" t="str">
        <f t="shared" si="98"/>
        <v>Footwear</v>
      </c>
      <c r="S1250" s="11">
        <f t="shared" si="99"/>
        <v>21.000000000000007</v>
      </c>
      <c r="T1250" s="12"/>
    </row>
    <row r="1251" spans="2:20" ht="14.25" customHeight="1" x14ac:dyDescent="0.35">
      <c r="B1251" s="4" t="s">
        <v>61</v>
      </c>
      <c r="C1251" s="4">
        <v>1185732</v>
      </c>
      <c r="D1251" s="5">
        <v>44336</v>
      </c>
      <c r="E1251" s="4" t="s">
        <v>31</v>
      </c>
      <c r="F1251" s="4" t="s">
        <v>64</v>
      </c>
      <c r="G1251" s="4" t="s">
        <v>65</v>
      </c>
      <c r="H1251" s="6" t="s">
        <v>20</v>
      </c>
      <c r="I1251" s="7">
        <v>55.000000000000007</v>
      </c>
      <c r="J1251" s="8">
        <v>300</v>
      </c>
      <c r="K1251" s="9">
        <v>16500.000000000004</v>
      </c>
      <c r="L1251" s="9">
        <v>4125.0000000000009</v>
      </c>
      <c r="M1251" s="10">
        <v>0.25</v>
      </c>
      <c r="N1251" s="4" t="s">
        <v>24</v>
      </c>
      <c r="O1251">
        <f t="shared" si="95"/>
        <v>2021</v>
      </c>
      <c r="P1251" t="str">
        <f t="shared" si="96"/>
        <v>May</v>
      </c>
      <c r="Q1251" t="str">
        <f t="shared" si="97"/>
        <v>Q2</v>
      </c>
      <c r="R1251" t="str">
        <f t="shared" si="98"/>
        <v>Footwear</v>
      </c>
      <c r="S1251" s="11">
        <f t="shared" si="99"/>
        <v>13.750000000000004</v>
      </c>
      <c r="T1251" s="12"/>
    </row>
    <row r="1252" spans="2:20" ht="14.25" customHeight="1" x14ac:dyDescent="0.35">
      <c r="B1252" s="4" t="s">
        <v>61</v>
      </c>
      <c r="C1252" s="4">
        <v>1185732</v>
      </c>
      <c r="D1252" s="5">
        <v>44336</v>
      </c>
      <c r="E1252" s="4" t="s">
        <v>31</v>
      </c>
      <c r="F1252" s="4" t="s">
        <v>64</v>
      </c>
      <c r="G1252" s="4" t="s">
        <v>65</v>
      </c>
      <c r="H1252" s="6" t="s">
        <v>21</v>
      </c>
      <c r="I1252" s="7">
        <v>55.000000000000007</v>
      </c>
      <c r="J1252" s="8">
        <v>250</v>
      </c>
      <c r="K1252" s="9">
        <v>13750.000000000002</v>
      </c>
      <c r="L1252" s="9">
        <v>3437.5000000000005</v>
      </c>
      <c r="M1252" s="10">
        <v>0.25</v>
      </c>
      <c r="N1252" s="4" t="s">
        <v>24</v>
      </c>
      <c r="O1252">
        <f t="shared" si="95"/>
        <v>2021</v>
      </c>
      <c r="P1252" t="str">
        <f t="shared" si="96"/>
        <v>May</v>
      </c>
      <c r="Q1252" t="str">
        <f t="shared" si="97"/>
        <v>Q2</v>
      </c>
      <c r="R1252" t="str">
        <f t="shared" si="98"/>
        <v>Footwear</v>
      </c>
      <c r="S1252" s="11">
        <f t="shared" si="99"/>
        <v>13.750000000000002</v>
      </c>
      <c r="T1252" s="12"/>
    </row>
    <row r="1253" spans="2:20" ht="14.25" customHeight="1" x14ac:dyDescent="0.35">
      <c r="B1253" s="4" t="s">
        <v>61</v>
      </c>
      <c r="C1253" s="4">
        <v>1185732</v>
      </c>
      <c r="D1253" s="5">
        <v>44336</v>
      </c>
      <c r="E1253" s="4" t="s">
        <v>31</v>
      </c>
      <c r="F1253" s="4" t="s">
        <v>64</v>
      </c>
      <c r="G1253" s="4" t="s">
        <v>65</v>
      </c>
      <c r="H1253" s="6" t="s">
        <v>22</v>
      </c>
      <c r="I1253" s="7">
        <v>65</v>
      </c>
      <c r="J1253" s="8">
        <v>275</v>
      </c>
      <c r="K1253" s="9">
        <v>17875</v>
      </c>
      <c r="L1253" s="9">
        <v>4468.75</v>
      </c>
      <c r="M1253" s="10">
        <v>0.25</v>
      </c>
      <c r="N1253" s="4" t="s">
        <v>24</v>
      </c>
      <c r="O1253">
        <f t="shared" si="95"/>
        <v>2021</v>
      </c>
      <c r="P1253" t="str">
        <f t="shared" si="96"/>
        <v>May</v>
      </c>
      <c r="Q1253" t="str">
        <f t="shared" si="97"/>
        <v>Q2</v>
      </c>
      <c r="R1253" t="str">
        <f t="shared" si="98"/>
        <v>Apparel</v>
      </c>
      <c r="S1253" s="11">
        <f t="shared" si="99"/>
        <v>16.25</v>
      </c>
      <c r="T1253" s="12"/>
    </row>
    <row r="1254" spans="2:20" ht="14.25" customHeight="1" x14ac:dyDescent="0.35">
      <c r="B1254" s="4" t="s">
        <v>61</v>
      </c>
      <c r="C1254" s="4">
        <v>1185732</v>
      </c>
      <c r="D1254" s="5">
        <v>44336</v>
      </c>
      <c r="E1254" s="4" t="s">
        <v>31</v>
      </c>
      <c r="F1254" s="4" t="s">
        <v>64</v>
      </c>
      <c r="G1254" s="4" t="s">
        <v>65</v>
      </c>
      <c r="H1254" s="6" t="s">
        <v>23</v>
      </c>
      <c r="I1254" s="7">
        <v>70</v>
      </c>
      <c r="J1254" s="8">
        <v>400</v>
      </c>
      <c r="K1254" s="9">
        <v>28000</v>
      </c>
      <c r="L1254" s="9">
        <v>8400</v>
      </c>
      <c r="M1254" s="10">
        <v>0.3</v>
      </c>
      <c r="N1254" s="4" t="s">
        <v>24</v>
      </c>
      <c r="O1254">
        <f t="shared" si="95"/>
        <v>2021</v>
      </c>
      <c r="P1254" t="str">
        <f t="shared" si="96"/>
        <v>May</v>
      </c>
      <c r="Q1254" t="str">
        <f t="shared" si="97"/>
        <v>Q2</v>
      </c>
      <c r="R1254" t="str">
        <f t="shared" si="98"/>
        <v>Apparel</v>
      </c>
      <c r="S1254" s="11">
        <f t="shared" si="99"/>
        <v>21</v>
      </c>
      <c r="T1254" s="12"/>
    </row>
    <row r="1255" spans="2:20" ht="14.25" customHeight="1" x14ac:dyDescent="0.35">
      <c r="B1255" s="4" t="s">
        <v>61</v>
      </c>
      <c r="C1255" s="4">
        <v>1185732</v>
      </c>
      <c r="D1255" s="5">
        <v>44369</v>
      </c>
      <c r="E1255" s="4" t="s">
        <v>31</v>
      </c>
      <c r="F1255" s="4" t="s">
        <v>64</v>
      </c>
      <c r="G1255" s="4" t="s">
        <v>65</v>
      </c>
      <c r="H1255" s="6" t="s">
        <v>17</v>
      </c>
      <c r="I1255" s="7">
        <v>65</v>
      </c>
      <c r="J1255" s="8">
        <v>650</v>
      </c>
      <c r="K1255" s="9">
        <v>42250</v>
      </c>
      <c r="L1255" s="9">
        <v>14787.500000000002</v>
      </c>
      <c r="M1255" s="10">
        <v>0.35000000000000003</v>
      </c>
      <c r="N1255" s="4" t="s">
        <v>24</v>
      </c>
      <c r="O1255">
        <f t="shared" si="95"/>
        <v>2021</v>
      </c>
      <c r="P1255" t="str">
        <f t="shared" si="96"/>
        <v>Jun</v>
      </c>
      <c r="Q1255" t="str">
        <f t="shared" si="97"/>
        <v>Q2</v>
      </c>
      <c r="R1255" t="str">
        <f t="shared" si="98"/>
        <v>Footwear</v>
      </c>
      <c r="S1255" s="11">
        <f t="shared" si="99"/>
        <v>22.750000000000004</v>
      </c>
      <c r="T1255" s="12"/>
    </row>
    <row r="1256" spans="2:20" ht="14.25" customHeight="1" x14ac:dyDescent="0.35">
      <c r="B1256" s="4" t="s">
        <v>61</v>
      </c>
      <c r="C1256" s="4">
        <v>1185732</v>
      </c>
      <c r="D1256" s="5">
        <v>44369</v>
      </c>
      <c r="E1256" s="4" t="s">
        <v>31</v>
      </c>
      <c r="F1256" s="4" t="s">
        <v>64</v>
      </c>
      <c r="G1256" s="4" t="s">
        <v>65</v>
      </c>
      <c r="H1256" s="6" t="s">
        <v>19</v>
      </c>
      <c r="I1256" s="7">
        <v>60.000000000000007</v>
      </c>
      <c r="J1256" s="8">
        <v>400</v>
      </c>
      <c r="K1256" s="9">
        <v>24000.000000000004</v>
      </c>
      <c r="L1256" s="9">
        <v>8400.0000000000018</v>
      </c>
      <c r="M1256" s="10">
        <v>0.35000000000000003</v>
      </c>
      <c r="N1256" s="4" t="s">
        <v>24</v>
      </c>
      <c r="O1256">
        <f t="shared" si="95"/>
        <v>2021</v>
      </c>
      <c r="P1256" t="str">
        <f t="shared" si="96"/>
        <v>Jun</v>
      </c>
      <c r="Q1256" t="str">
        <f t="shared" si="97"/>
        <v>Q2</v>
      </c>
      <c r="R1256" t="str">
        <f t="shared" si="98"/>
        <v>Footwear</v>
      </c>
      <c r="S1256" s="11">
        <f t="shared" si="99"/>
        <v>21.000000000000004</v>
      </c>
      <c r="T1256" s="12"/>
    </row>
    <row r="1257" spans="2:20" ht="14.25" customHeight="1" x14ac:dyDescent="0.35">
      <c r="B1257" s="4" t="s">
        <v>61</v>
      </c>
      <c r="C1257" s="4">
        <v>1185732</v>
      </c>
      <c r="D1257" s="5">
        <v>44369</v>
      </c>
      <c r="E1257" s="4" t="s">
        <v>31</v>
      </c>
      <c r="F1257" s="4" t="s">
        <v>64</v>
      </c>
      <c r="G1257" s="4" t="s">
        <v>65</v>
      </c>
      <c r="H1257" s="6" t="s">
        <v>20</v>
      </c>
      <c r="I1257" s="7">
        <v>55.000000000000007</v>
      </c>
      <c r="J1257" s="8">
        <v>325</v>
      </c>
      <c r="K1257" s="9">
        <v>17875.000000000004</v>
      </c>
      <c r="L1257" s="9">
        <v>4468.7500000000009</v>
      </c>
      <c r="M1257" s="10">
        <v>0.25</v>
      </c>
      <c r="N1257" s="4" t="s">
        <v>24</v>
      </c>
      <c r="O1257">
        <f t="shared" si="95"/>
        <v>2021</v>
      </c>
      <c r="P1257" t="str">
        <f t="shared" si="96"/>
        <v>Jun</v>
      </c>
      <c r="Q1257" t="str">
        <f t="shared" si="97"/>
        <v>Q2</v>
      </c>
      <c r="R1257" t="str">
        <f t="shared" si="98"/>
        <v>Footwear</v>
      </c>
      <c r="S1257" s="11">
        <f t="shared" si="99"/>
        <v>13.750000000000004</v>
      </c>
      <c r="T1257" s="12"/>
    </row>
    <row r="1258" spans="2:20" ht="14.25" customHeight="1" x14ac:dyDescent="0.35">
      <c r="B1258" s="4" t="s">
        <v>61</v>
      </c>
      <c r="C1258" s="4">
        <v>1185732</v>
      </c>
      <c r="D1258" s="5">
        <v>44369</v>
      </c>
      <c r="E1258" s="4" t="s">
        <v>31</v>
      </c>
      <c r="F1258" s="4" t="s">
        <v>64</v>
      </c>
      <c r="G1258" s="4" t="s">
        <v>65</v>
      </c>
      <c r="H1258" s="6" t="s">
        <v>21</v>
      </c>
      <c r="I1258" s="7">
        <v>55.000000000000007</v>
      </c>
      <c r="J1258" s="8">
        <v>300</v>
      </c>
      <c r="K1258" s="9">
        <v>16500.000000000004</v>
      </c>
      <c r="L1258" s="9">
        <v>4125.0000000000009</v>
      </c>
      <c r="M1258" s="10">
        <v>0.25</v>
      </c>
      <c r="N1258" s="4" t="s">
        <v>24</v>
      </c>
      <c r="O1258">
        <f t="shared" si="95"/>
        <v>2021</v>
      </c>
      <c r="P1258" t="str">
        <f t="shared" si="96"/>
        <v>Jun</v>
      </c>
      <c r="Q1258" t="str">
        <f t="shared" si="97"/>
        <v>Q2</v>
      </c>
      <c r="R1258" t="str">
        <f t="shared" si="98"/>
        <v>Footwear</v>
      </c>
      <c r="S1258" s="11">
        <f t="shared" si="99"/>
        <v>13.750000000000004</v>
      </c>
      <c r="T1258" s="12"/>
    </row>
    <row r="1259" spans="2:20" ht="14.25" customHeight="1" x14ac:dyDescent="0.35">
      <c r="B1259" s="4" t="s">
        <v>61</v>
      </c>
      <c r="C1259" s="4">
        <v>1185732</v>
      </c>
      <c r="D1259" s="5">
        <v>44369</v>
      </c>
      <c r="E1259" s="4" t="s">
        <v>31</v>
      </c>
      <c r="F1259" s="4" t="s">
        <v>64</v>
      </c>
      <c r="G1259" s="4" t="s">
        <v>65</v>
      </c>
      <c r="H1259" s="6" t="s">
        <v>22</v>
      </c>
      <c r="I1259" s="7">
        <v>65</v>
      </c>
      <c r="J1259" s="8">
        <v>300</v>
      </c>
      <c r="K1259" s="9">
        <v>19500</v>
      </c>
      <c r="L1259" s="9">
        <v>4875</v>
      </c>
      <c r="M1259" s="10">
        <v>0.25</v>
      </c>
      <c r="N1259" s="4" t="s">
        <v>24</v>
      </c>
      <c r="O1259">
        <f t="shared" si="95"/>
        <v>2021</v>
      </c>
      <c r="P1259" t="str">
        <f t="shared" si="96"/>
        <v>Jun</v>
      </c>
      <c r="Q1259" t="str">
        <f t="shared" si="97"/>
        <v>Q2</v>
      </c>
      <c r="R1259" t="str">
        <f t="shared" si="98"/>
        <v>Apparel</v>
      </c>
      <c r="S1259" s="11">
        <f t="shared" si="99"/>
        <v>16.25</v>
      </c>
      <c r="T1259" s="12"/>
    </row>
    <row r="1260" spans="2:20" ht="14.25" customHeight="1" x14ac:dyDescent="0.35">
      <c r="B1260" s="4" t="s">
        <v>61</v>
      </c>
      <c r="C1260" s="4">
        <v>1185732</v>
      </c>
      <c r="D1260" s="5">
        <v>44369</v>
      </c>
      <c r="E1260" s="4" t="s">
        <v>31</v>
      </c>
      <c r="F1260" s="4" t="s">
        <v>64</v>
      </c>
      <c r="G1260" s="4" t="s">
        <v>65</v>
      </c>
      <c r="H1260" s="6" t="s">
        <v>23</v>
      </c>
      <c r="I1260" s="7">
        <v>70</v>
      </c>
      <c r="J1260" s="8">
        <v>450</v>
      </c>
      <c r="K1260" s="9">
        <v>31500</v>
      </c>
      <c r="L1260" s="9">
        <v>9450</v>
      </c>
      <c r="M1260" s="10">
        <v>0.3</v>
      </c>
      <c r="N1260" s="4" t="s">
        <v>24</v>
      </c>
      <c r="O1260">
        <f t="shared" si="95"/>
        <v>2021</v>
      </c>
      <c r="P1260" t="str">
        <f t="shared" si="96"/>
        <v>Jun</v>
      </c>
      <c r="Q1260" t="str">
        <f t="shared" si="97"/>
        <v>Q2</v>
      </c>
      <c r="R1260" t="str">
        <f t="shared" si="98"/>
        <v>Apparel</v>
      </c>
      <c r="S1260" s="11">
        <f t="shared" si="99"/>
        <v>21</v>
      </c>
      <c r="T1260" s="12"/>
    </row>
    <row r="1261" spans="2:20" ht="14.25" customHeight="1" x14ac:dyDescent="0.35">
      <c r="B1261" s="4" t="s">
        <v>61</v>
      </c>
      <c r="C1261" s="4">
        <v>1185732</v>
      </c>
      <c r="D1261" s="5">
        <v>44397</v>
      </c>
      <c r="E1261" s="4" t="s">
        <v>31</v>
      </c>
      <c r="F1261" s="4" t="s">
        <v>64</v>
      </c>
      <c r="G1261" s="4" t="s">
        <v>65</v>
      </c>
      <c r="H1261" s="6" t="s">
        <v>17</v>
      </c>
      <c r="I1261" s="7">
        <v>65</v>
      </c>
      <c r="J1261" s="8">
        <v>675</v>
      </c>
      <c r="K1261" s="9">
        <v>43875</v>
      </c>
      <c r="L1261" s="9">
        <v>15356.250000000002</v>
      </c>
      <c r="M1261" s="10">
        <v>0.35000000000000003</v>
      </c>
      <c r="N1261" s="4" t="s">
        <v>24</v>
      </c>
      <c r="O1261">
        <f t="shared" si="95"/>
        <v>2021</v>
      </c>
      <c r="P1261" t="str">
        <f t="shared" si="96"/>
        <v>Jul</v>
      </c>
      <c r="Q1261" t="str">
        <f t="shared" si="97"/>
        <v>Q3</v>
      </c>
      <c r="R1261" t="str">
        <f t="shared" si="98"/>
        <v>Footwear</v>
      </c>
      <c r="S1261" s="11">
        <f t="shared" si="99"/>
        <v>22.750000000000004</v>
      </c>
      <c r="T1261" s="12"/>
    </row>
    <row r="1262" spans="2:20" ht="14.25" customHeight="1" x14ac:dyDescent="0.35">
      <c r="B1262" s="4" t="s">
        <v>61</v>
      </c>
      <c r="C1262" s="4">
        <v>1185732</v>
      </c>
      <c r="D1262" s="5">
        <v>44397</v>
      </c>
      <c r="E1262" s="4" t="s">
        <v>31</v>
      </c>
      <c r="F1262" s="4" t="s">
        <v>64</v>
      </c>
      <c r="G1262" s="4" t="s">
        <v>65</v>
      </c>
      <c r="H1262" s="6" t="s">
        <v>19</v>
      </c>
      <c r="I1262" s="7">
        <v>60.000000000000007</v>
      </c>
      <c r="J1262" s="8">
        <v>425</v>
      </c>
      <c r="K1262" s="9">
        <v>25500.000000000004</v>
      </c>
      <c r="L1262" s="9">
        <v>8925.0000000000018</v>
      </c>
      <c r="M1262" s="10">
        <v>0.35000000000000003</v>
      </c>
      <c r="N1262" s="4" t="s">
        <v>24</v>
      </c>
      <c r="O1262">
        <f t="shared" si="95"/>
        <v>2021</v>
      </c>
      <c r="P1262" t="str">
        <f t="shared" si="96"/>
        <v>Jul</v>
      </c>
      <c r="Q1262" t="str">
        <f t="shared" si="97"/>
        <v>Q3</v>
      </c>
      <c r="R1262" t="str">
        <f t="shared" si="98"/>
        <v>Footwear</v>
      </c>
      <c r="S1262" s="11">
        <f t="shared" si="99"/>
        <v>21.000000000000004</v>
      </c>
      <c r="T1262" s="12"/>
    </row>
    <row r="1263" spans="2:20" ht="14.25" customHeight="1" x14ac:dyDescent="0.35">
      <c r="B1263" s="4" t="s">
        <v>61</v>
      </c>
      <c r="C1263" s="4">
        <v>1185732</v>
      </c>
      <c r="D1263" s="5">
        <v>44397</v>
      </c>
      <c r="E1263" s="4" t="s">
        <v>31</v>
      </c>
      <c r="F1263" s="4" t="s">
        <v>64</v>
      </c>
      <c r="G1263" s="4" t="s">
        <v>65</v>
      </c>
      <c r="H1263" s="6" t="s">
        <v>20</v>
      </c>
      <c r="I1263" s="7">
        <v>55.000000000000007</v>
      </c>
      <c r="J1263" s="8">
        <v>350</v>
      </c>
      <c r="K1263" s="9">
        <v>19250.000000000004</v>
      </c>
      <c r="L1263" s="9">
        <v>4812.5000000000009</v>
      </c>
      <c r="M1263" s="10">
        <v>0.25</v>
      </c>
      <c r="N1263" s="4" t="s">
        <v>24</v>
      </c>
      <c r="O1263">
        <f t="shared" si="95"/>
        <v>2021</v>
      </c>
      <c r="P1263" t="str">
        <f t="shared" si="96"/>
        <v>Jul</v>
      </c>
      <c r="Q1263" t="str">
        <f t="shared" si="97"/>
        <v>Q3</v>
      </c>
      <c r="R1263" t="str">
        <f t="shared" si="98"/>
        <v>Footwear</v>
      </c>
      <c r="S1263" s="11">
        <f t="shared" si="99"/>
        <v>13.750000000000002</v>
      </c>
      <c r="T1263" s="12"/>
    </row>
    <row r="1264" spans="2:20" ht="14.25" customHeight="1" x14ac:dyDescent="0.35">
      <c r="B1264" s="4" t="s">
        <v>61</v>
      </c>
      <c r="C1264" s="4">
        <v>1185732</v>
      </c>
      <c r="D1264" s="5">
        <v>44397</v>
      </c>
      <c r="E1264" s="4" t="s">
        <v>31</v>
      </c>
      <c r="F1264" s="4" t="s">
        <v>64</v>
      </c>
      <c r="G1264" s="4" t="s">
        <v>65</v>
      </c>
      <c r="H1264" s="6" t="s">
        <v>21</v>
      </c>
      <c r="I1264" s="7">
        <v>55.000000000000007</v>
      </c>
      <c r="J1264" s="8">
        <v>300</v>
      </c>
      <c r="K1264" s="9">
        <v>16500.000000000004</v>
      </c>
      <c r="L1264" s="9">
        <v>4125.0000000000009</v>
      </c>
      <c r="M1264" s="10">
        <v>0.25</v>
      </c>
      <c r="N1264" s="4" t="s">
        <v>24</v>
      </c>
      <c r="O1264">
        <f t="shared" si="95"/>
        <v>2021</v>
      </c>
      <c r="P1264" t="str">
        <f t="shared" si="96"/>
        <v>Jul</v>
      </c>
      <c r="Q1264" t="str">
        <f t="shared" si="97"/>
        <v>Q3</v>
      </c>
      <c r="R1264" t="str">
        <f t="shared" si="98"/>
        <v>Footwear</v>
      </c>
      <c r="S1264" s="11">
        <f t="shared" si="99"/>
        <v>13.750000000000004</v>
      </c>
      <c r="T1264" s="12"/>
    </row>
    <row r="1265" spans="2:20" ht="14.25" customHeight="1" x14ac:dyDescent="0.35">
      <c r="B1265" s="4" t="s">
        <v>61</v>
      </c>
      <c r="C1265" s="4">
        <v>1185732</v>
      </c>
      <c r="D1265" s="5">
        <v>44397</v>
      </c>
      <c r="E1265" s="4" t="s">
        <v>31</v>
      </c>
      <c r="F1265" s="4" t="s">
        <v>64</v>
      </c>
      <c r="G1265" s="4" t="s">
        <v>65</v>
      </c>
      <c r="H1265" s="6" t="s">
        <v>22</v>
      </c>
      <c r="I1265" s="7">
        <v>65</v>
      </c>
      <c r="J1265" s="8">
        <v>325</v>
      </c>
      <c r="K1265" s="9">
        <v>21125</v>
      </c>
      <c r="L1265" s="9">
        <v>5281.25</v>
      </c>
      <c r="M1265" s="10">
        <v>0.25</v>
      </c>
      <c r="N1265" s="4" t="s">
        <v>24</v>
      </c>
      <c r="O1265">
        <f t="shared" si="95"/>
        <v>2021</v>
      </c>
      <c r="P1265" t="str">
        <f t="shared" si="96"/>
        <v>Jul</v>
      </c>
      <c r="Q1265" t="str">
        <f t="shared" si="97"/>
        <v>Q3</v>
      </c>
      <c r="R1265" t="str">
        <f t="shared" si="98"/>
        <v>Apparel</v>
      </c>
      <c r="S1265" s="11">
        <f t="shared" si="99"/>
        <v>16.25</v>
      </c>
      <c r="T1265" s="12"/>
    </row>
    <row r="1266" spans="2:20" ht="14.25" customHeight="1" x14ac:dyDescent="0.35">
      <c r="B1266" s="4" t="s">
        <v>61</v>
      </c>
      <c r="C1266" s="4">
        <v>1185732</v>
      </c>
      <c r="D1266" s="5">
        <v>44397</v>
      </c>
      <c r="E1266" s="4" t="s">
        <v>31</v>
      </c>
      <c r="F1266" s="4" t="s">
        <v>64</v>
      </c>
      <c r="G1266" s="4" t="s">
        <v>65</v>
      </c>
      <c r="H1266" s="6" t="s">
        <v>23</v>
      </c>
      <c r="I1266" s="7">
        <v>70</v>
      </c>
      <c r="J1266" s="8">
        <v>500</v>
      </c>
      <c r="K1266" s="9">
        <v>35000</v>
      </c>
      <c r="L1266" s="9">
        <v>10500</v>
      </c>
      <c r="M1266" s="10">
        <v>0.3</v>
      </c>
      <c r="N1266" s="4" t="s">
        <v>24</v>
      </c>
      <c r="O1266">
        <f t="shared" si="95"/>
        <v>2021</v>
      </c>
      <c r="P1266" t="str">
        <f t="shared" si="96"/>
        <v>Jul</v>
      </c>
      <c r="Q1266" t="str">
        <f t="shared" si="97"/>
        <v>Q3</v>
      </c>
      <c r="R1266" t="str">
        <f t="shared" si="98"/>
        <v>Apparel</v>
      </c>
      <c r="S1266" s="11">
        <f t="shared" si="99"/>
        <v>21</v>
      </c>
      <c r="T1266" s="12"/>
    </row>
    <row r="1267" spans="2:20" ht="14.25" customHeight="1" x14ac:dyDescent="0.35">
      <c r="B1267" s="4" t="s">
        <v>61</v>
      </c>
      <c r="C1267" s="4">
        <v>1185732</v>
      </c>
      <c r="D1267" s="5">
        <v>44429</v>
      </c>
      <c r="E1267" s="4" t="s">
        <v>31</v>
      </c>
      <c r="F1267" s="4" t="s">
        <v>64</v>
      </c>
      <c r="G1267" s="4" t="s">
        <v>65</v>
      </c>
      <c r="H1267" s="6" t="s">
        <v>17</v>
      </c>
      <c r="I1267" s="7">
        <v>65</v>
      </c>
      <c r="J1267" s="8">
        <v>650</v>
      </c>
      <c r="K1267" s="9">
        <v>42250</v>
      </c>
      <c r="L1267" s="9">
        <v>14787.500000000002</v>
      </c>
      <c r="M1267" s="10">
        <v>0.35000000000000003</v>
      </c>
      <c r="N1267" s="4" t="s">
        <v>24</v>
      </c>
      <c r="O1267">
        <f t="shared" si="95"/>
        <v>2021</v>
      </c>
      <c r="P1267" t="str">
        <f t="shared" si="96"/>
        <v>Aug</v>
      </c>
      <c r="Q1267" t="str">
        <f t="shared" si="97"/>
        <v>Q3</v>
      </c>
      <c r="R1267" t="str">
        <f t="shared" si="98"/>
        <v>Footwear</v>
      </c>
      <c r="S1267" s="11">
        <f t="shared" si="99"/>
        <v>22.750000000000004</v>
      </c>
      <c r="T1267" s="12"/>
    </row>
    <row r="1268" spans="2:20" ht="14.25" customHeight="1" x14ac:dyDescent="0.35">
      <c r="B1268" s="4" t="s">
        <v>61</v>
      </c>
      <c r="C1268" s="4">
        <v>1185732</v>
      </c>
      <c r="D1268" s="5">
        <v>44429</v>
      </c>
      <c r="E1268" s="4" t="s">
        <v>31</v>
      </c>
      <c r="F1268" s="4" t="s">
        <v>64</v>
      </c>
      <c r="G1268" s="4" t="s">
        <v>65</v>
      </c>
      <c r="H1268" s="6" t="s">
        <v>19</v>
      </c>
      <c r="I1268" s="7">
        <v>60.000000000000007</v>
      </c>
      <c r="J1268" s="8">
        <v>425</v>
      </c>
      <c r="K1268" s="9">
        <v>25500.000000000004</v>
      </c>
      <c r="L1268" s="9">
        <v>8925.0000000000018</v>
      </c>
      <c r="M1268" s="10">
        <v>0.35000000000000003</v>
      </c>
      <c r="N1268" s="4" t="s">
        <v>24</v>
      </c>
      <c r="O1268">
        <f t="shared" si="95"/>
        <v>2021</v>
      </c>
      <c r="P1268" t="str">
        <f t="shared" si="96"/>
        <v>Aug</v>
      </c>
      <c r="Q1268" t="str">
        <f t="shared" si="97"/>
        <v>Q3</v>
      </c>
      <c r="R1268" t="str">
        <f t="shared" si="98"/>
        <v>Footwear</v>
      </c>
      <c r="S1268" s="11">
        <f t="shared" si="99"/>
        <v>21.000000000000004</v>
      </c>
      <c r="T1268" s="12"/>
    </row>
    <row r="1269" spans="2:20" ht="14.25" customHeight="1" x14ac:dyDescent="0.35">
      <c r="B1269" s="4" t="s">
        <v>61</v>
      </c>
      <c r="C1269" s="4">
        <v>1185732</v>
      </c>
      <c r="D1269" s="5">
        <v>44429</v>
      </c>
      <c r="E1269" s="4" t="s">
        <v>31</v>
      </c>
      <c r="F1269" s="4" t="s">
        <v>64</v>
      </c>
      <c r="G1269" s="4" t="s">
        <v>65</v>
      </c>
      <c r="H1269" s="6" t="s">
        <v>20</v>
      </c>
      <c r="I1269" s="7">
        <v>55.000000000000007</v>
      </c>
      <c r="J1269" s="8">
        <v>350</v>
      </c>
      <c r="K1269" s="9">
        <v>19250.000000000004</v>
      </c>
      <c r="L1269" s="9">
        <v>4812.5000000000009</v>
      </c>
      <c r="M1269" s="10">
        <v>0.25</v>
      </c>
      <c r="N1269" s="4" t="s">
        <v>24</v>
      </c>
      <c r="O1269">
        <f t="shared" si="95"/>
        <v>2021</v>
      </c>
      <c r="P1269" t="str">
        <f t="shared" si="96"/>
        <v>Aug</v>
      </c>
      <c r="Q1269" t="str">
        <f t="shared" si="97"/>
        <v>Q3</v>
      </c>
      <c r="R1269" t="str">
        <f t="shared" si="98"/>
        <v>Footwear</v>
      </c>
      <c r="S1269" s="11">
        <f t="shared" si="99"/>
        <v>13.750000000000002</v>
      </c>
      <c r="T1269" s="12"/>
    </row>
    <row r="1270" spans="2:20" ht="14.25" customHeight="1" x14ac:dyDescent="0.35">
      <c r="B1270" s="4" t="s">
        <v>61</v>
      </c>
      <c r="C1270" s="4">
        <v>1185732</v>
      </c>
      <c r="D1270" s="5">
        <v>44429</v>
      </c>
      <c r="E1270" s="4" t="s">
        <v>31</v>
      </c>
      <c r="F1270" s="4" t="s">
        <v>64</v>
      </c>
      <c r="G1270" s="4" t="s">
        <v>65</v>
      </c>
      <c r="H1270" s="6" t="s">
        <v>21</v>
      </c>
      <c r="I1270" s="7">
        <v>55.000000000000007</v>
      </c>
      <c r="J1270" s="8">
        <v>250</v>
      </c>
      <c r="K1270" s="9">
        <v>13750.000000000002</v>
      </c>
      <c r="L1270" s="9">
        <v>3437.5000000000005</v>
      </c>
      <c r="M1270" s="10">
        <v>0.25</v>
      </c>
      <c r="N1270" s="4" t="s">
        <v>24</v>
      </c>
      <c r="O1270">
        <f t="shared" si="95"/>
        <v>2021</v>
      </c>
      <c r="P1270" t="str">
        <f t="shared" si="96"/>
        <v>Aug</v>
      </c>
      <c r="Q1270" t="str">
        <f t="shared" si="97"/>
        <v>Q3</v>
      </c>
      <c r="R1270" t="str">
        <f t="shared" si="98"/>
        <v>Footwear</v>
      </c>
      <c r="S1270" s="11">
        <f t="shared" si="99"/>
        <v>13.750000000000002</v>
      </c>
      <c r="T1270" s="12"/>
    </row>
    <row r="1271" spans="2:20" ht="14.25" customHeight="1" x14ac:dyDescent="0.35">
      <c r="B1271" s="4" t="s">
        <v>61</v>
      </c>
      <c r="C1271" s="4">
        <v>1185732</v>
      </c>
      <c r="D1271" s="5">
        <v>44429</v>
      </c>
      <c r="E1271" s="4" t="s">
        <v>31</v>
      </c>
      <c r="F1271" s="4" t="s">
        <v>64</v>
      </c>
      <c r="G1271" s="4" t="s">
        <v>65</v>
      </c>
      <c r="H1271" s="6" t="s">
        <v>22</v>
      </c>
      <c r="I1271" s="7">
        <v>65</v>
      </c>
      <c r="J1271" s="8">
        <v>225</v>
      </c>
      <c r="K1271" s="9">
        <v>14625</v>
      </c>
      <c r="L1271" s="9">
        <v>3656.25</v>
      </c>
      <c r="M1271" s="10">
        <v>0.25</v>
      </c>
      <c r="N1271" s="4" t="s">
        <v>24</v>
      </c>
      <c r="O1271">
        <f t="shared" si="95"/>
        <v>2021</v>
      </c>
      <c r="P1271" t="str">
        <f t="shared" si="96"/>
        <v>Aug</v>
      </c>
      <c r="Q1271" t="str">
        <f t="shared" si="97"/>
        <v>Q3</v>
      </c>
      <c r="R1271" t="str">
        <f t="shared" si="98"/>
        <v>Apparel</v>
      </c>
      <c r="S1271" s="11">
        <f t="shared" si="99"/>
        <v>16.25</v>
      </c>
      <c r="T1271" s="12"/>
    </row>
    <row r="1272" spans="2:20" ht="14.25" customHeight="1" x14ac:dyDescent="0.35">
      <c r="B1272" s="4" t="s">
        <v>61</v>
      </c>
      <c r="C1272" s="4">
        <v>1185732</v>
      </c>
      <c r="D1272" s="5">
        <v>44429</v>
      </c>
      <c r="E1272" s="4" t="s">
        <v>31</v>
      </c>
      <c r="F1272" s="4" t="s">
        <v>64</v>
      </c>
      <c r="G1272" s="4" t="s">
        <v>65</v>
      </c>
      <c r="H1272" s="6" t="s">
        <v>23</v>
      </c>
      <c r="I1272" s="7">
        <v>70</v>
      </c>
      <c r="J1272" s="8">
        <v>400</v>
      </c>
      <c r="K1272" s="9">
        <v>28000</v>
      </c>
      <c r="L1272" s="9">
        <v>8400</v>
      </c>
      <c r="M1272" s="10">
        <v>0.3</v>
      </c>
      <c r="N1272" s="4" t="s">
        <v>24</v>
      </c>
      <c r="O1272">
        <f t="shared" si="95"/>
        <v>2021</v>
      </c>
      <c r="P1272" t="str">
        <f t="shared" si="96"/>
        <v>Aug</v>
      </c>
      <c r="Q1272" t="str">
        <f t="shared" si="97"/>
        <v>Q3</v>
      </c>
      <c r="R1272" t="str">
        <f t="shared" si="98"/>
        <v>Apparel</v>
      </c>
      <c r="S1272" s="11">
        <f t="shared" si="99"/>
        <v>21</v>
      </c>
      <c r="T1272" s="12"/>
    </row>
    <row r="1273" spans="2:20" ht="14.25" customHeight="1" x14ac:dyDescent="0.35">
      <c r="B1273" s="4" t="s">
        <v>61</v>
      </c>
      <c r="C1273" s="4">
        <v>1185732</v>
      </c>
      <c r="D1273" s="5">
        <v>44459</v>
      </c>
      <c r="E1273" s="4" t="s">
        <v>31</v>
      </c>
      <c r="F1273" s="4" t="s">
        <v>64</v>
      </c>
      <c r="G1273" s="4" t="s">
        <v>65</v>
      </c>
      <c r="H1273" s="6" t="s">
        <v>17</v>
      </c>
      <c r="I1273" s="7">
        <v>65</v>
      </c>
      <c r="J1273" s="8">
        <v>525</v>
      </c>
      <c r="K1273" s="9">
        <v>34125</v>
      </c>
      <c r="L1273" s="9">
        <v>11943.750000000002</v>
      </c>
      <c r="M1273" s="10">
        <v>0.35000000000000003</v>
      </c>
      <c r="N1273" s="4" t="s">
        <v>24</v>
      </c>
      <c r="O1273">
        <f t="shared" si="95"/>
        <v>2021</v>
      </c>
      <c r="P1273" t="str">
        <f t="shared" si="96"/>
        <v>Sep</v>
      </c>
      <c r="Q1273" t="str">
        <f t="shared" si="97"/>
        <v>Q3</v>
      </c>
      <c r="R1273" t="str">
        <f t="shared" si="98"/>
        <v>Footwear</v>
      </c>
      <c r="S1273" s="11">
        <f t="shared" si="99"/>
        <v>22.750000000000004</v>
      </c>
      <c r="T1273" s="12"/>
    </row>
    <row r="1274" spans="2:20" ht="14.25" customHeight="1" x14ac:dyDescent="0.35">
      <c r="B1274" s="4" t="s">
        <v>61</v>
      </c>
      <c r="C1274" s="4">
        <v>1185732</v>
      </c>
      <c r="D1274" s="5">
        <v>44459</v>
      </c>
      <c r="E1274" s="4" t="s">
        <v>31</v>
      </c>
      <c r="F1274" s="4" t="s">
        <v>64</v>
      </c>
      <c r="G1274" s="4" t="s">
        <v>65</v>
      </c>
      <c r="H1274" s="6" t="s">
        <v>19</v>
      </c>
      <c r="I1274" s="7">
        <v>60.000000000000007</v>
      </c>
      <c r="J1274" s="8">
        <v>325</v>
      </c>
      <c r="K1274" s="9">
        <v>19500.000000000004</v>
      </c>
      <c r="L1274" s="9">
        <v>6825.0000000000018</v>
      </c>
      <c r="M1274" s="10">
        <v>0.35000000000000003</v>
      </c>
      <c r="N1274" s="4" t="s">
        <v>24</v>
      </c>
      <c r="O1274">
        <f t="shared" si="95"/>
        <v>2021</v>
      </c>
      <c r="P1274" t="str">
        <f t="shared" si="96"/>
        <v>Sep</v>
      </c>
      <c r="Q1274" t="str">
        <f t="shared" si="97"/>
        <v>Q3</v>
      </c>
      <c r="R1274" t="str">
        <f t="shared" si="98"/>
        <v>Footwear</v>
      </c>
      <c r="S1274" s="11">
        <f t="shared" si="99"/>
        <v>21.000000000000007</v>
      </c>
      <c r="T1274" s="12"/>
    </row>
    <row r="1275" spans="2:20" ht="14.25" customHeight="1" x14ac:dyDescent="0.35">
      <c r="B1275" s="4" t="s">
        <v>61</v>
      </c>
      <c r="C1275" s="4">
        <v>1185732</v>
      </c>
      <c r="D1275" s="5">
        <v>44459</v>
      </c>
      <c r="E1275" s="4" t="s">
        <v>31</v>
      </c>
      <c r="F1275" s="4" t="s">
        <v>64</v>
      </c>
      <c r="G1275" s="4" t="s">
        <v>65</v>
      </c>
      <c r="H1275" s="6" t="s">
        <v>20</v>
      </c>
      <c r="I1275" s="7">
        <v>55.000000000000007</v>
      </c>
      <c r="J1275" s="8">
        <v>225</v>
      </c>
      <c r="K1275" s="9">
        <v>12375.000000000002</v>
      </c>
      <c r="L1275" s="9">
        <v>3093.7500000000005</v>
      </c>
      <c r="M1275" s="10">
        <v>0.25</v>
      </c>
      <c r="N1275" s="4" t="s">
        <v>24</v>
      </c>
      <c r="O1275">
        <f t="shared" si="95"/>
        <v>2021</v>
      </c>
      <c r="P1275" t="str">
        <f t="shared" si="96"/>
        <v>Sep</v>
      </c>
      <c r="Q1275" t="str">
        <f t="shared" si="97"/>
        <v>Q3</v>
      </c>
      <c r="R1275" t="str">
        <f t="shared" si="98"/>
        <v>Footwear</v>
      </c>
      <c r="S1275" s="11">
        <f t="shared" si="99"/>
        <v>13.750000000000002</v>
      </c>
      <c r="T1275" s="12"/>
    </row>
    <row r="1276" spans="2:20" ht="14.25" customHeight="1" x14ac:dyDescent="0.35">
      <c r="B1276" s="4" t="s">
        <v>61</v>
      </c>
      <c r="C1276" s="4">
        <v>1185732</v>
      </c>
      <c r="D1276" s="5">
        <v>44459</v>
      </c>
      <c r="E1276" s="4" t="s">
        <v>31</v>
      </c>
      <c r="F1276" s="4" t="s">
        <v>64</v>
      </c>
      <c r="G1276" s="4" t="s">
        <v>65</v>
      </c>
      <c r="H1276" s="6" t="s">
        <v>21</v>
      </c>
      <c r="I1276" s="7">
        <v>55.000000000000007</v>
      </c>
      <c r="J1276" s="8">
        <v>200</v>
      </c>
      <c r="K1276" s="9">
        <v>11000.000000000002</v>
      </c>
      <c r="L1276" s="9">
        <v>2750.0000000000005</v>
      </c>
      <c r="M1276" s="10">
        <v>0.25</v>
      </c>
      <c r="N1276" s="4" t="s">
        <v>24</v>
      </c>
      <c r="O1276">
        <f t="shared" si="95"/>
        <v>2021</v>
      </c>
      <c r="P1276" t="str">
        <f t="shared" si="96"/>
        <v>Sep</v>
      </c>
      <c r="Q1276" t="str">
        <f t="shared" si="97"/>
        <v>Q3</v>
      </c>
      <c r="R1276" t="str">
        <f t="shared" si="98"/>
        <v>Footwear</v>
      </c>
      <c r="S1276" s="11">
        <f t="shared" si="99"/>
        <v>13.750000000000002</v>
      </c>
      <c r="T1276" s="12"/>
    </row>
    <row r="1277" spans="2:20" ht="14.25" customHeight="1" x14ac:dyDescent="0.35">
      <c r="B1277" s="4" t="s">
        <v>61</v>
      </c>
      <c r="C1277" s="4">
        <v>1185732</v>
      </c>
      <c r="D1277" s="5">
        <v>44459</v>
      </c>
      <c r="E1277" s="4" t="s">
        <v>31</v>
      </c>
      <c r="F1277" s="4" t="s">
        <v>64</v>
      </c>
      <c r="G1277" s="4" t="s">
        <v>65</v>
      </c>
      <c r="H1277" s="6" t="s">
        <v>22</v>
      </c>
      <c r="I1277" s="7">
        <v>65</v>
      </c>
      <c r="J1277" s="8">
        <v>200</v>
      </c>
      <c r="K1277" s="9">
        <v>13000</v>
      </c>
      <c r="L1277" s="9">
        <v>3250</v>
      </c>
      <c r="M1277" s="10">
        <v>0.25</v>
      </c>
      <c r="N1277" s="4" t="s">
        <v>24</v>
      </c>
      <c r="O1277">
        <f t="shared" si="95"/>
        <v>2021</v>
      </c>
      <c r="P1277" t="str">
        <f t="shared" si="96"/>
        <v>Sep</v>
      </c>
      <c r="Q1277" t="str">
        <f t="shared" si="97"/>
        <v>Q3</v>
      </c>
      <c r="R1277" t="str">
        <f t="shared" si="98"/>
        <v>Apparel</v>
      </c>
      <c r="S1277" s="11">
        <f t="shared" si="99"/>
        <v>16.25</v>
      </c>
      <c r="T1277" s="12"/>
    </row>
    <row r="1278" spans="2:20" ht="14.25" customHeight="1" x14ac:dyDescent="0.35">
      <c r="B1278" s="4" t="s">
        <v>61</v>
      </c>
      <c r="C1278" s="4">
        <v>1185732</v>
      </c>
      <c r="D1278" s="5">
        <v>44459</v>
      </c>
      <c r="E1278" s="4" t="s">
        <v>31</v>
      </c>
      <c r="F1278" s="4" t="s">
        <v>64</v>
      </c>
      <c r="G1278" s="4" t="s">
        <v>65</v>
      </c>
      <c r="H1278" s="6" t="s">
        <v>23</v>
      </c>
      <c r="I1278" s="7">
        <v>70</v>
      </c>
      <c r="J1278" s="8">
        <v>300</v>
      </c>
      <c r="K1278" s="9">
        <v>21000</v>
      </c>
      <c r="L1278" s="9">
        <v>6300</v>
      </c>
      <c r="M1278" s="10">
        <v>0.3</v>
      </c>
      <c r="N1278" s="4" t="s">
        <v>24</v>
      </c>
      <c r="O1278">
        <f t="shared" si="95"/>
        <v>2021</v>
      </c>
      <c r="P1278" t="str">
        <f t="shared" si="96"/>
        <v>Sep</v>
      </c>
      <c r="Q1278" t="str">
        <f t="shared" si="97"/>
        <v>Q3</v>
      </c>
      <c r="R1278" t="str">
        <f t="shared" si="98"/>
        <v>Apparel</v>
      </c>
      <c r="S1278" s="11">
        <f t="shared" si="99"/>
        <v>21</v>
      </c>
      <c r="T1278" s="12"/>
    </row>
    <row r="1279" spans="2:20" ht="14.25" customHeight="1" x14ac:dyDescent="0.35">
      <c r="B1279" s="4" t="s">
        <v>61</v>
      </c>
      <c r="C1279" s="4">
        <v>1185732</v>
      </c>
      <c r="D1279" s="5">
        <v>44491</v>
      </c>
      <c r="E1279" s="4" t="s">
        <v>31</v>
      </c>
      <c r="F1279" s="4" t="s">
        <v>64</v>
      </c>
      <c r="G1279" s="4" t="s">
        <v>65</v>
      </c>
      <c r="H1279" s="6" t="s">
        <v>17</v>
      </c>
      <c r="I1279" s="7">
        <v>70</v>
      </c>
      <c r="J1279" s="8">
        <v>450</v>
      </c>
      <c r="K1279" s="9">
        <v>31500</v>
      </c>
      <c r="L1279" s="9">
        <v>11025.000000000002</v>
      </c>
      <c r="M1279" s="10">
        <v>0.35000000000000003</v>
      </c>
      <c r="N1279" s="4" t="s">
        <v>24</v>
      </c>
      <c r="O1279">
        <f t="shared" si="95"/>
        <v>2021</v>
      </c>
      <c r="P1279" t="str">
        <f t="shared" si="96"/>
        <v>Oct</v>
      </c>
      <c r="Q1279" t="str">
        <f t="shared" si="97"/>
        <v>Q4</v>
      </c>
      <c r="R1279" t="str">
        <f t="shared" si="98"/>
        <v>Footwear</v>
      </c>
      <c r="S1279" s="11">
        <f t="shared" si="99"/>
        <v>24.500000000000004</v>
      </c>
      <c r="T1279" s="12"/>
    </row>
    <row r="1280" spans="2:20" ht="14.25" customHeight="1" x14ac:dyDescent="0.35">
      <c r="B1280" s="4" t="s">
        <v>61</v>
      </c>
      <c r="C1280" s="4">
        <v>1185732</v>
      </c>
      <c r="D1280" s="5">
        <v>44491</v>
      </c>
      <c r="E1280" s="4" t="s">
        <v>31</v>
      </c>
      <c r="F1280" s="4" t="s">
        <v>64</v>
      </c>
      <c r="G1280" s="4" t="s">
        <v>65</v>
      </c>
      <c r="H1280" s="6" t="s">
        <v>19</v>
      </c>
      <c r="I1280" s="7">
        <v>65.000000000000014</v>
      </c>
      <c r="J1280" s="8">
        <v>275</v>
      </c>
      <c r="K1280" s="9">
        <v>17875.000000000004</v>
      </c>
      <c r="L1280" s="9">
        <v>6256.2500000000018</v>
      </c>
      <c r="M1280" s="10">
        <v>0.35000000000000003</v>
      </c>
      <c r="N1280" s="4" t="s">
        <v>24</v>
      </c>
      <c r="O1280">
        <f t="shared" si="95"/>
        <v>2021</v>
      </c>
      <c r="P1280" t="str">
        <f t="shared" si="96"/>
        <v>Oct</v>
      </c>
      <c r="Q1280" t="str">
        <f t="shared" si="97"/>
        <v>Q4</v>
      </c>
      <c r="R1280" t="str">
        <f t="shared" si="98"/>
        <v>Footwear</v>
      </c>
      <c r="S1280" s="11">
        <f t="shared" si="99"/>
        <v>22.750000000000007</v>
      </c>
      <c r="T1280" s="12"/>
    </row>
    <row r="1281" spans="2:20" ht="14.25" customHeight="1" x14ac:dyDescent="0.35">
      <c r="B1281" s="4" t="s">
        <v>61</v>
      </c>
      <c r="C1281" s="4">
        <v>1185732</v>
      </c>
      <c r="D1281" s="5">
        <v>44491</v>
      </c>
      <c r="E1281" s="4" t="s">
        <v>31</v>
      </c>
      <c r="F1281" s="4" t="s">
        <v>64</v>
      </c>
      <c r="G1281" s="4" t="s">
        <v>65</v>
      </c>
      <c r="H1281" s="6" t="s">
        <v>20</v>
      </c>
      <c r="I1281" s="7">
        <v>65.000000000000014</v>
      </c>
      <c r="J1281" s="8">
        <v>175</v>
      </c>
      <c r="K1281" s="9">
        <v>11375.000000000002</v>
      </c>
      <c r="L1281" s="9">
        <v>2843.7500000000005</v>
      </c>
      <c r="M1281" s="10">
        <v>0.25</v>
      </c>
      <c r="N1281" s="4" t="s">
        <v>24</v>
      </c>
      <c r="O1281">
        <f t="shared" si="95"/>
        <v>2021</v>
      </c>
      <c r="P1281" t="str">
        <f t="shared" si="96"/>
        <v>Oct</v>
      </c>
      <c r="Q1281" t="str">
        <f t="shared" si="97"/>
        <v>Q4</v>
      </c>
      <c r="R1281" t="str">
        <f t="shared" si="98"/>
        <v>Footwear</v>
      </c>
      <c r="S1281" s="11">
        <f t="shared" si="99"/>
        <v>16.250000000000004</v>
      </c>
      <c r="T1281" s="12"/>
    </row>
    <row r="1282" spans="2:20" ht="14.25" customHeight="1" x14ac:dyDescent="0.35">
      <c r="B1282" s="4" t="s">
        <v>61</v>
      </c>
      <c r="C1282" s="4">
        <v>1185732</v>
      </c>
      <c r="D1282" s="5">
        <v>44491</v>
      </c>
      <c r="E1282" s="4" t="s">
        <v>31</v>
      </c>
      <c r="F1282" s="4" t="s">
        <v>64</v>
      </c>
      <c r="G1282" s="4" t="s">
        <v>65</v>
      </c>
      <c r="H1282" s="6" t="s">
        <v>21</v>
      </c>
      <c r="I1282" s="7">
        <v>65.000000000000014</v>
      </c>
      <c r="J1282" s="8">
        <v>150</v>
      </c>
      <c r="K1282" s="9">
        <v>9750.0000000000018</v>
      </c>
      <c r="L1282" s="9">
        <v>2437.5000000000005</v>
      </c>
      <c r="M1282" s="10">
        <v>0.25</v>
      </c>
      <c r="N1282" s="4" t="s">
        <v>24</v>
      </c>
      <c r="O1282">
        <f t="shared" si="95"/>
        <v>2021</v>
      </c>
      <c r="P1282" t="str">
        <f t="shared" si="96"/>
        <v>Oct</v>
      </c>
      <c r="Q1282" t="str">
        <f t="shared" si="97"/>
        <v>Q4</v>
      </c>
      <c r="R1282" t="str">
        <f t="shared" si="98"/>
        <v>Footwear</v>
      </c>
      <c r="S1282" s="11">
        <f t="shared" si="99"/>
        <v>16.250000000000004</v>
      </c>
      <c r="T1282" s="12"/>
    </row>
    <row r="1283" spans="2:20" ht="14.25" customHeight="1" x14ac:dyDescent="0.35">
      <c r="B1283" s="4" t="s">
        <v>61</v>
      </c>
      <c r="C1283" s="4">
        <v>1185732</v>
      </c>
      <c r="D1283" s="5">
        <v>44491</v>
      </c>
      <c r="E1283" s="4" t="s">
        <v>31</v>
      </c>
      <c r="F1283" s="4" t="s">
        <v>64</v>
      </c>
      <c r="G1283" s="4" t="s">
        <v>65</v>
      </c>
      <c r="H1283" s="6" t="s">
        <v>22</v>
      </c>
      <c r="I1283" s="7">
        <v>75.000000000000014</v>
      </c>
      <c r="J1283" s="8">
        <v>150</v>
      </c>
      <c r="K1283" s="9">
        <v>11250.000000000002</v>
      </c>
      <c r="L1283" s="9">
        <v>2812.5000000000005</v>
      </c>
      <c r="M1283" s="10">
        <v>0.25</v>
      </c>
      <c r="N1283" s="4" t="s">
        <v>24</v>
      </c>
      <c r="O1283">
        <f t="shared" si="95"/>
        <v>2021</v>
      </c>
      <c r="P1283" t="str">
        <f t="shared" si="96"/>
        <v>Oct</v>
      </c>
      <c r="Q1283" t="str">
        <f t="shared" si="97"/>
        <v>Q4</v>
      </c>
      <c r="R1283" t="str">
        <f t="shared" si="98"/>
        <v>Apparel</v>
      </c>
      <c r="S1283" s="11">
        <f t="shared" si="99"/>
        <v>18.750000000000004</v>
      </c>
      <c r="T1283" s="12"/>
    </row>
    <row r="1284" spans="2:20" ht="14.25" customHeight="1" x14ac:dyDescent="0.35">
      <c r="B1284" s="4" t="s">
        <v>61</v>
      </c>
      <c r="C1284" s="4">
        <v>1185732</v>
      </c>
      <c r="D1284" s="5">
        <v>44491</v>
      </c>
      <c r="E1284" s="4" t="s">
        <v>31</v>
      </c>
      <c r="F1284" s="4" t="s">
        <v>64</v>
      </c>
      <c r="G1284" s="4" t="s">
        <v>65</v>
      </c>
      <c r="H1284" s="6" t="s">
        <v>23</v>
      </c>
      <c r="I1284" s="7">
        <v>80</v>
      </c>
      <c r="J1284" s="8">
        <v>275</v>
      </c>
      <c r="K1284" s="9">
        <v>22000</v>
      </c>
      <c r="L1284" s="9">
        <v>6600</v>
      </c>
      <c r="M1284" s="10">
        <v>0.3</v>
      </c>
      <c r="N1284" s="4" t="s">
        <v>24</v>
      </c>
      <c r="O1284">
        <f t="shared" si="95"/>
        <v>2021</v>
      </c>
      <c r="P1284" t="str">
        <f t="shared" si="96"/>
        <v>Oct</v>
      </c>
      <c r="Q1284" t="str">
        <f t="shared" si="97"/>
        <v>Q4</v>
      </c>
      <c r="R1284" t="str">
        <f t="shared" si="98"/>
        <v>Apparel</v>
      </c>
      <c r="S1284" s="11">
        <f t="shared" si="99"/>
        <v>24</v>
      </c>
      <c r="T1284" s="12"/>
    </row>
    <row r="1285" spans="2:20" ht="14.25" customHeight="1" x14ac:dyDescent="0.35">
      <c r="B1285" s="4" t="s">
        <v>61</v>
      </c>
      <c r="C1285" s="4">
        <v>1185732</v>
      </c>
      <c r="D1285" s="5">
        <v>44521</v>
      </c>
      <c r="E1285" s="4" t="s">
        <v>31</v>
      </c>
      <c r="F1285" s="4" t="s">
        <v>64</v>
      </c>
      <c r="G1285" s="4" t="s">
        <v>65</v>
      </c>
      <c r="H1285" s="6" t="s">
        <v>17</v>
      </c>
      <c r="I1285" s="7">
        <v>75.000000000000014</v>
      </c>
      <c r="J1285" s="8">
        <v>425</v>
      </c>
      <c r="K1285" s="9">
        <v>31875.000000000007</v>
      </c>
      <c r="L1285" s="9">
        <v>11156.250000000004</v>
      </c>
      <c r="M1285" s="10">
        <v>0.35000000000000003</v>
      </c>
      <c r="N1285" s="4" t="s">
        <v>24</v>
      </c>
      <c r="O1285">
        <f t="shared" si="95"/>
        <v>2021</v>
      </c>
      <c r="P1285" t="str">
        <f t="shared" si="96"/>
        <v>Nov</v>
      </c>
      <c r="Q1285" t="str">
        <f t="shared" si="97"/>
        <v>Q4</v>
      </c>
      <c r="R1285" t="str">
        <f t="shared" si="98"/>
        <v>Footwear</v>
      </c>
      <c r="S1285" s="11">
        <f t="shared" si="99"/>
        <v>26.250000000000007</v>
      </c>
      <c r="T1285" s="12"/>
    </row>
    <row r="1286" spans="2:20" ht="14.25" customHeight="1" x14ac:dyDescent="0.35">
      <c r="B1286" s="4" t="s">
        <v>61</v>
      </c>
      <c r="C1286" s="4">
        <v>1185732</v>
      </c>
      <c r="D1286" s="5">
        <v>44521</v>
      </c>
      <c r="E1286" s="4" t="s">
        <v>31</v>
      </c>
      <c r="F1286" s="4" t="s">
        <v>64</v>
      </c>
      <c r="G1286" s="4" t="s">
        <v>65</v>
      </c>
      <c r="H1286" s="6" t="s">
        <v>19</v>
      </c>
      <c r="I1286" s="7">
        <v>65.000000000000014</v>
      </c>
      <c r="J1286" s="8">
        <v>300</v>
      </c>
      <c r="K1286" s="9">
        <v>19500.000000000004</v>
      </c>
      <c r="L1286" s="9">
        <v>6825.0000000000018</v>
      </c>
      <c r="M1286" s="10">
        <v>0.35000000000000003</v>
      </c>
      <c r="N1286" s="4" t="s">
        <v>24</v>
      </c>
      <c r="O1286">
        <f t="shared" si="95"/>
        <v>2021</v>
      </c>
      <c r="P1286" t="str">
        <f t="shared" si="96"/>
        <v>Nov</v>
      </c>
      <c r="Q1286" t="str">
        <f t="shared" si="97"/>
        <v>Q4</v>
      </c>
      <c r="R1286" t="str">
        <f t="shared" si="98"/>
        <v>Footwear</v>
      </c>
      <c r="S1286" s="11">
        <f t="shared" si="99"/>
        <v>22.750000000000007</v>
      </c>
      <c r="T1286" s="12"/>
    </row>
    <row r="1287" spans="2:20" ht="14.25" customHeight="1" x14ac:dyDescent="0.35">
      <c r="B1287" s="4" t="s">
        <v>61</v>
      </c>
      <c r="C1287" s="4">
        <v>1185732</v>
      </c>
      <c r="D1287" s="5">
        <v>44521</v>
      </c>
      <c r="E1287" s="4" t="s">
        <v>31</v>
      </c>
      <c r="F1287" s="4" t="s">
        <v>64</v>
      </c>
      <c r="G1287" s="4" t="s">
        <v>65</v>
      </c>
      <c r="H1287" s="6" t="s">
        <v>20</v>
      </c>
      <c r="I1287" s="7">
        <v>65.000000000000014</v>
      </c>
      <c r="J1287" s="8">
        <v>320</v>
      </c>
      <c r="K1287" s="9">
        <v>20800.000000000004</v>
      </c>
      <c r="L1287" s="9">
        <v>5200.0000000000009</v>
      </c>
      <c r="M1287" s="10">
        <v>0.25</v>
      </c>
      <c r="N1287" s="4" t="s">
        <v>24</v>
      </c>
      <c r="O1287">
        <f t="shared" ref="O1287:O1350" si="100">YEAR(D1287)</f>
        <v>2021</v>
      </c>
      <c r="P1287" t="str">
        <f t="shared" ref="P1287:P1350" si="101">TEXT(D1287,"MMM")</f>
        <v>Nov</v>
      </c>
      <c r="Q1287" t="str">
        <f t="shared" ref="Q1287:Q1350" si="102">"Q"&amp;ROUNDUP(MONTH(D1287)/3,0)</f>
        <v>Q4</v>
      </c>
      <c r="R1287" t="str">
        <f t="shared" ref="R1287:R1350" si="103">IF(ISNUMBER(SEARCH("Footwear",H1287)),"Footwear",IF(ISNUMBER(SEARCH("Apparel",H1287)),"Apparel","Accessories"))</f>
        <v>Footwear</v>
      </c>
      <c r="S1287" s="11">
        <f t="shared" ref="S1287:S1350" si="104">L1287/J1287</f>
        <v>16.250000000000004</v>
      </c>
      <c r="T1287" s="12"/>
    </row>
    <row r="1288" spans="2:20" ht="14.25" customHeight="1" x14ac:dyDescent="0.35">
      <c r="B1288" s="4" t="s">
        <v>61</v>
      </c>
      <c r="C1288" s="4">
        <v>1185732</v>
      </c>
      <c r="D1288" s="5">
        <v>44521</v>
      </c>
      <c r="E1288" s="4" t="s">
        <v>31</v>
      </c>
      <c r="F1288" s="4" t="s">
        <v>64</v>
      </c>
      <c r="G1288" s="4" t="s">
        <v>65</v>
      </c>
      <c r="H1288" s="6" t="s">
        <v>21</v>
      </c>
      <c r="I1288" s="7">
        <v>65.000000000000014</v>
      </c>
      <c r="J1288" s="8">
        <v>300</v>
      </c>
      <c r="K1288" s="9">
        <v>19500.000000000004</v>
      </c>
      <c r="L1288" s="9">
        <v>4875.0000000000009</v>
      </c>
      <c r="M1288" s="10">
        <v>0.25</v>
      </c>
      <c r="N1288" s="4" t="s">
        <v>24</v>
      </c>
      <c r="O1288">
        <f t="shared" si="100"/>
        <v>2021</v>
      </c>
      <c r="P1288" t="str">
        <f t="shared" si="101"/>
        <v>Nov</v>
      </c>
      <c r="Q1288" t="str">
        <f t="shared" si="102"/>
        <v>Q4</v>
      </c>
      <c r="R1288" t="str">
        <f t="shared" si="103"/>
        <v>Footwear</v>
      </c>
      <c r="S1288" s="11">
        <f t="shared" si="104"/>
        <v>16.250000000000004</v>
      </c>
      <c r="T1288" s="12"/>
    </row>
    <row r="1289" spans="2:20" ht="14.25" customHeight="1" x14ac:dyDescent="0.35">
      <c r="B1289" s="4" t="s">
        <v>61</v>
      </c>
      <c r="C1289" s="4">
        <v>1185732</v>
      </c>
      <c r="D1289" s="5">
        <v>44521</v>
      </c>
      <c r="E1289" s="4" t="s">
        <v>31</v>
      </c>
      <c r="F1289" s="4" t="s">
        <v>64</v>
      </c>
      <c r="G1289" s="4" t="s">
        <v>65</v>
      </c>
      <c r="H1289" s="6" t="s">
        <v>22</v>
      </c>
      <c r="I1289" s="7">
        <v>75.000000000000014</v>
      </c>
      <c r="J1289" s="8">
        <v>275</v>
      </c>
      <c r="K1289" s="9">
        <v>20625.000000000004</v>
      </c>
      <c r="L1289" s="9">
        <v>5156.2500000000009</v>
      </c>
      <c r="M1289" s="10">
        <v>0.25</v>
      </c>
      <c r="N1289" s="4" t="s">
        <v>24</v>
      </c>
      <c r="O1289">
        <f t="shared" si="100"/>
        <v>2021</v>
      </c>
      <c r="P1289" t="str">
        <f t="shared" si="101"/>
        <v>Nov</v>
      </c>
      <c r="Q1289" t="str">
        <f t="shared" si="102"/>
        <v>Q4</v>
      </c>
      <c r="R1289" t="str">
        <f t="shared" si="103"/>
        <v>Apparel</v>
      </c>
      <c r="S1289" s="11">
        <f t="shared" si="104"/>
        <v>18.750000000000004</v>
      </c>
      <c r="T1289" s="12"/>
    </row>
    <row r="1290" spans="2:20" ht="14.25" customHeight="1" x14ac:dyDescent="0.35">
      <c r="B1290" s="4" t="s">
        <v>61</v>
      </c>
      <c r="C1290" s="4">
        <v>1185732</v>
      </c>
      <c r="D1290" s="5">
        <v>44521</v>
      </c>
      <c r="E1290" s="4" t="s">
        <v>31</v>
      </c>
      <c r="F1290" s="4" t="s">
        <v>64</v>
      </c>
      <c r="G1290" s="4" t="s">
        <v>65</v>
      </c>
      <c r="H1290" s="6" t="s">
        <v>23</v>
      </c>
      <c r="I1290" s="7">
        <v>80</v>
      </c>
      <c r="J1290" s="8">
        <v>375</v>
      </c>
      <c r="K1290" s="9">
        <v>30000</v>
      </c>
      <c r="L1290" s="9">
        <v>9000</v>
      </c>
      <c r="M1290" s="10">
        <v>0.3</v>
      </c>
      <c r="N1290" s="4" t="s">
        <v>24</v>
      </c>
      <c r="O1290">
        <f t="shared" si="100"/>
        <v>2021</v>
      </c>
      <c r="P1290" t="str">
        <f t="shared" si="101"/>
        <v>Nov</v>
      </c>
      <c r="Q1290" t="str">
        <f t="shared" si="102"/>
        <v>Q4</v>
      </c>
      <c r="R1290" t="str">
        <f t="shared" si="103"/>
        <v>Apparel</v>
      </c>
      <c r="S1290" s="11">
        <f t="shared" si="104"/>
        <v>24</v>
      </c>
      <c r="T1290" s="12"/>
    </row>
    <row r="1291" spans="2:20" ht="14.25" customHeight="1" x14ac:dyDescent="0.35">
      <c r="B1291" s="4" t="s">
        <v>61</v>
      </c>
      <c r="C1291" s="4">
        <v>1185732</v>
      </c>
      <c r="D1291" s="5">
        <v>44550</v>
      </c>
      <c r="E1291" s="4" t="s">
        <v>31</v>
      </c>
      <c r="F1291" s="4" t="s">
        <v>64</v>
      </c>
      <c r="G1291" s="4" t="s">
        <v>65</v>
      </c>
      <c r="H1291" s="6" t="s">
        <v>17</v>
      </c>
      <c r="I1291" s="7">
        <v>75.000000000000014</v>
      </c>
      <c r="J1291" s="8">
        <v>600</v>
      </c>
      <c r="K1291" s="9">
        <v>45000.000000000007</v>
      </c>
      <c r="L1291" s="9">
        <v>15750.000000000004</v>
      </c>
      <c r="M1291" s="10">
        <v>0.35000000000000003</v>
      </c>
      <c r="N1291" s="4" t="s">
        <v>24</v>
      </c>
      <c r="O1291">
        <f t="shared" si="100"/>
        <v>2021</v>
      </c>
      <c r="P1291" t="str">
        <f t="shared" si="101"/>
        <v>Dec</v>
      </c>
      <c r="Q1291" t="str">
        <f t="shared" si="102"/>
        <v>Q4</v>
      </c>
      <c r="R1291" t="str">
        <f t="shared" si="103"/>
        <v>Footwear</v>
      </c>
      <c r="S1291" s="11">
        <f t="shared" si="104"/>
        <v>26.250000000000007</v>
      </c>
      <c r="T1291" s="12"/>
    </row>
    <row r="1292" spans="2:20" ht="14.25" customHeight="1" x14ac:dyDescent="0.35">
      <c r="B1292" s="4" t="s">
        <v>61</v>
      </c>
      <c r="C1292" s="4">
        <v>1185732</v>
      </c>
      <c r="D1292" s="5">
        <v>44550</v>
      </c>
      <c r="E1292" s="4" t="s">
        <v>31</v>
      </c>
      <c r="F1292" s="4" t="s">
        <v>64</v>
      </c>
      <c r="G1292" s="4" t="s">
        <v>65</v>
      </c>
      <c r="H1292" s="6" t="s">
        <v>19</v>
      </c>
      <c r="I1292" s="7">
        <v>65.000000000000014</v>
      </c>
      <c r="J1292" s="8">
        <v>400</v>
      </c>
      <c r="K1292" s="9">
        <v>26000.000000000007</v>
      </c>
      <c r="L1292" s="9">
        <v>9100.0000000000036</v>
      </c>
      <c r="M1292" s="10">
        <v>0.35000000000000003</v>
      </c>
      <c r="N1292" s="4" t="s">
        <v>24</v>
      </c>
      <c r="O1292">
        <f t="shared" si="100"/>
        <v>2021</v>
      </c>
      <c r="P1292" t="str">
        <f t="shared" si="101"/>
        <v>Dec</v>
      </c>
      <c r="Q1292" t="str">
        <f t="shared" si="102"/>
        <v>Q4</v>
      </c>
      <c r="R1292" t="str">
        <f t="shared" si="103"/>
        <v>Footwear</v>
      </c>
      <c r="S1292" s="11">
        <f t="shared" si="104"/>
        <v>22.750000000000011</v>
      </c>
      <c r="T1292" s="12"/>
    </row>
    <row r="1293" spans="2:20" ht="14.25" customHeight="1" x14ac:dyDescent="0.35">
      <c r="B1293" s="4" t="s">
        <v>14</v>
      </c>
      <c r="C1293" s="4">
        <v>1128299</v>
      </c>
      <c r="D1293" s="5">
        <v>44206</v>
      </c>
      <c r="E1293" s="4" t="s">
        <v>31</v>
      </c>
      <c r="F1293" s="4" t="s">
        <v>64</v>
      </c>
      <c r="G1293" s="4" t="s">
        <v>65</v>
      </c>
      <c r="H1293" s="6" t="s">
        <v>17</v>
      </c>
      <c r="I1293" s="7">
        <v>35</v>
      </c>
      <c r="J1293" s="8">
        <v>375</v>
      </c>
      <c r="K1293" s="9">
        <v>13125</v>
      </c>
      <c r="L1293" s="9">
        <v>3281.25</v>
      </c>
      <c r="M1293" s="10">
        <v>0.25</v>
      </c>
      <c r="N1293" s="4" t="s">
        <v>24</v>
      </c>
      <c r="O1293">
        <f t="shared" si="100"/>
        <v>2021</v>
      </c>
      <c r="P1293" t="str">
        <f t="shared" si="101"/>
        <v>Jan</v>
      </c>
      <c r="Q1293" t="str">
        <f t="shared" si="102"/>
        <v>Q1</v>
      </c>
      <c r="R1293" t="str">
        <f t="shared" si="103"/>
        <v>Footwear</v>
      </c>
      <c r="S1293" s="11">
        <f t="shared" si="104"/>
        <v>8.75</v>
      </c>
      <c r="T1293" s="12"/>
    </row>
    <row r="1294" spans="2:20" ht="14.25" customHeight="1" x14ac:dyDescent="0.35">
      <c r="B1294" s="4" t="s">
        <v>14</v>
      </c>
      <c r="C1294" s="4">
        <v>1128299</v>
      </c>
      <c r="D1294" s="5">
        <v>44206</v>
      </c>
      <c r="E1294" s="4" t="s">
        <v>31</v>
      </c>
      <c r="F1294" s="4" t="s">
        <v>64</v>
      </c>
      <c r="G1294" s="4" t="s">
        <v>65</v>
      </c>
      <c r="H1294" s="6" t="s">
        <v>19</v>
      </c>
      <c r="I1294" s="7">
        <v>45</v>
      </c>
      <c r="J1294" s="8">
        <v>375</v>
      </c>
      <c r="K1294" s="9">
        <v>16875</v>
      </c>
      <c r="L1294" s="9">
        <v>3375</v>
      </c>
      <c r="M1294" s="10">
        <v>0.2</v>
      </c>
      <c r="N1294" s="4" t="s">
        <v>24</v>
      </c>
      <c r="O1294">
        <f t="shared" si="100"/>
        <v>2021</v>
      </c>
      <c r="P1294" t="str">
        <f t="shared" si="101"/>
        <v>Jan</v>
      </c>
      <c r="Q1294" t="str">
        <f t="shared" si="102"/>
        <v>Q1</v>
      </c>
      <c r="R1294" t="str">
        <f t="shared" si="103"/>
        <v>Footwear</v>
      </c>
      <c r="S1294" s="11">
        <f t="shared" si="104"/>
        <v>9</v>
      </c>
      <c r="T1294" s="12"/>
    </row>
    <row r="1295" spans="2:20" ht="14.25" customHeight="1" x14ac:dyDescent="0.35">
      <c r="B1295" s="4" t="s">
        <v>14</v>
      </c>
      <c r="C1295" s="4">
        <v>1128299</v>
      </c>
      <c r="D1295" s="5">
        <v>44206</v>
      </c>
      <c r="E1295" s="4" t="s">
        <v>31</v>
      </c>
      <c r="F1295" s="4" t="s">
        <v>64</v>
      </c>
      <c r="G1295" s="4" t="s">
        <v>65</v>
      </c>
      <c r="H1295" s="6" t="s">
        <v>20</v>
      </c>
      <c r="I1295" s="7">
        <v>45</v>
      </c>
      <c r="J1295" s="8">
        <v>375</v>
      </c>
      <c r="K1295" s="9">
        <v>16875</v>
      </c>
      <c r="L1295" s="9">
        <v>4218.75</v>
      </c>
      <c r="M1295" s="10">
        <v>0.25</v>
      </c>
      <c r="N1295" s="4" t="s">
        <v>24</v>
      </c>
      <c r="O1295">
        <f t="shared" si="100"/>
        <v>2021</v>
      </c>
      <c r="P1295" t="str">
        <f t="shared" si="101"/>
        <v>Jan</v>
      </c>
      <c r="Q1295" t="str">
        <f t="shared" si="102"/>
        <v>Q1</v>
      </c>
      <c r="R1295" t="str">
        <f t="shared" si="103"/>
        <v>Footwear</v>
      </c>
      <c r="S1295" s="11">
        <f t="shared" si="104"/>
        <v>11.25</v>
      </c>
      <c r="T1295" s="12"/>
    </row>
    <row r="1296" spans="2:20" ht="14.25" customHeight="1" x14ac:dyDescent="0.35">
      <c r="B1296" s="4" t="s">
        <v>14</v>
      </c>
      <c r="C1296" s="4">
        <v>1128299</v>
      </c>
      <c r="D1296" s="5">
        <v>44206</v>
      </c>
      <c r="E1296" s="4" t="s">
        <v>31</v>
      </c>
      <c r="F1296" s="4" t="s">
        <v>64</v>
      </c>
      <c r="G1296" s="4" t="s">
        <v>65</v>
      </c>
      <c r="H1296" s="6" t="s">
        <v>21</v>
      </c>
      <c r="I1296" s="7">
        <v>45</v>
      </c>
      <c r="J1296" s="8">
        <v>225</v>
      </c>
      <c r="K1296" s="9">
        <v>10125</v>
      </c>
      <c r="L1296" s="9">
        <v>2531.25</v>
      </c>
      <c r="M1296" s="10">
        <v>0.25</v>
      </c>
      <c r="N1296" s="4" t="s">
        <v>24</v>
      </c>
      <c r="O1296">
        <f t="shared" si="100"/>
        <v>2021</v>
      </c>
      <c r="P1296" t="str">
        <f t="shared" si="101"/>
        <v>Jan</v>
      </c>
      <c r="Q1296" t="str">
        <f t="shared" si="102"/>
        <v>Q1</v>
      </c>
      <c r="R1296" t="str">
        <f t="shared" si="103"/>
        <v>Footwear</v>
      </c>
      <c r="S1296" s="11">
        <f t="shared" si="104"/>
        <v>11.25</v>
      </c>
      <c r="T1296" s="12"/>
    </row>
    <row r="1297" spans="2:20" ht="14.25" customHeight="1" x14ac:dyDescent="0.35">
      <c r="B1297" s="4" t="s">
        <v>14</v>
      </c>
      <c r="C1297" s="4">
        <v>1128299</v>
      </c>
      <c r="D1297" s="5">
        <v>44206</v>
      </c>
      <c r="E1297" s="4" t="s">
        <v>31</v>
      </c>
      <c r="F1297" s="4" t="s">
        <v>64</v>
      </c>
      <c r="G1297" s="4" t="s">
        <v>65</v>
      </c>
      <c r="H1297" s="6" t="s">
        <v>22</v>
      </c>
      <c r="I1297" s="7">
        <v>50</v>
      </c>
      <c r="J1297" s="8">
        <v>175</v>
      </c>
      <c r="K1297" s="9">
        <v>8750</v>
      </c>
      <c r="L1297" s="9">
        <v>1312.5</v>
      </c>
      <c r="M1297" s="10">
        <v>0.15</v>
      </c>
      <c r="N1297" s="4" t="s">
        <v>24</v>
      </c>
      <c r="O1297">
        <f t="shared" si="100"/>
        <v>2021</v>
      </c>
      <c r="P1297" t="str">
        <f t="shared" si="101"/>
        <v>Jan</v>
      </c>
      <c r="Q1297" t="str">
        <f t="shared" si="102"/>
        <v>Q1</v>
      </c>
      <c r="R1297" t="str">
        <f t="shared" si="103"/>
        <v>Apparel</v>
      </c>
      <c r="S1297" s="11">
        <f t="shared" si="104"/>
        <v>7.5</v>
      </c>
      <c r="T1297" s="12"/>
    </row>
    <row r="1298" spans="2:20" ht="14.25" customHeight="1" x14ac:dyDescent="0.35">
      <c r="B1298" s="4" t="s">
        <v>14</v>
      </c>
      <c r="C1298" s="4">
        <v>1128299</v>
      </c>
      <c r="D1298" s="5">
        <v>44206</v>
      </c>
      <c r="E1298" s="4" t="s">
        <v>31</v>
      </c>
      <c r="F1298" s="4" t="s">
        <v>64</v>
      </c>
      <c r="G1298" s="4" t="s">
        <v>65</v>
      </c>
      <c r="H1298" s="6" t="s">
        <v>23</v>
      </c>
      <c r="I1298" s="7">
        <v>45</v>
      </c>
      <c r="J1298" s="8">
        <v>425</v>
      </c>
      <c r="K1298" s="9">
        <v>19125</v>
      </c>
      <c r="L1298" s="9">
        <v>7650</v>
      </c>
      <c r="M1298" s="10">
        <v>0.4</v>
      </c>
      <c r="N1298" s="4" t="s">
        <v>24</v>
      </c>
      <c r="O1298">
        <f t="shared" si="100"/>
        <v>2021</v>
      </c>
      <c r="P1298" t="str">
        <f t="shared" si="101"/>
        <v>Jan</v>
      </c>
      <c r="Q1298" t="str">
        <f t="shared" si="102"/>
        <v>Q1</v>
      </c>
      <c r="R1298" t="str">
        <f t="shared" si="103"/>
        <v>Apparel</v>
      </c>
      <c r="S1298" s="11">
        <f t="shared" si="104"/>
        <v>18</v>
      </c>
      <c r="T1298" s="12"/>
    </row>
    <row r="1299" spans="2:20" ht="14.25" customHeight="1" x14ac:dyDescent="0.35">
      <c r="B1299" s="4" t="s">
        <v>14</v>
      </c>
      <c r="C1299" s="4">
        <v>1128299</v>
      </c>
      <c r="D1299" s="5">
        <v>44237</v>
      </c>
      <c r="E1299" s="4" t="s">
        <v>31</v>
      </c>
      <c r="F1299" s="4" t="s">
        <v>64</v>
      </c>
      <c r="G1299" s="4" t="s">
        <v>65</v>
      </c>
      <c r="H1299" s="6" t="s">
        <v>17</v>
      </c>
      <c r="I1299" s="7">
        <v>35</v>
      </c>
      <c r="J1299" s="8">
        <v>475</v>
      </c>
      <c r="K1299" s="9">
        <v>16625</v>
      </c>
      <c r="L1299" s="9">
        <v>4156.25</v>
      </c>
      <c r="M1299" s="10">
        <v>0.25</v>
      </c>
      <c r="N1299" s="4" t="s">
        <v>24</v>
      </c>
      <c r="O1299">
        <f t="shared" si="100"/>
        <v>2021</v>
      </c>
      <c r="P1299" t="str">
        <f t="shared" si="101"/>
        <v>Feb</v>
      </c>
      <c r="Q1299" t="str">
        <f t="shared" si="102"/>
        <v>Q1</v>
      </c>
      <c r="R1299" t="str">
        <f t="shared" si="103"/>
        <v>Footwear</v>
      </c>
      <c r="S1299" s="11">
        <f t="shared" si="104"/>
        <v>8.75</v>
      </c>
      <c r="T1299" s="12"/>
    </row>
    <row r="1300" spans="2:20" ht="14.25" customHeight="1" x14ac:dyDescent="0.35">
      <c r="B1300" s="4" t="s">
        <v>14</v>
      </c>
      <c r="C1300" s="4">
        <v>1128299</v>
      </c>
      <c r="D1300" s="5">
        <v>44237</v>
      </c>
      <c r="E1300" s="4" t="s">
        <v>31</v>
      </c>
      <c r="F1300" s="4" t="s">
        <v>64</v>
      </c>
      <c r="G1300" s="4" t="s">
        <v>65</v>
      </c>
      <c r="H1300" s="6" t="s">
        <v>19</v>
      </c>
      <c r="I1300" s="7">
        <v>45</v>
      </c>
      <c r="J1300" s="8">
        <v>375</v>
      </c>
      <c r="K1300" s="9">
        <v>16875</v>
      </c>
      <c r="L1300" s="9">
        <v>3375</v>
      </c>
      <c r="M1300" s="10">
        <v>0.2</v>
      </c>
      <c r="N1300" s="4" t="s">
        <v>24</v>
      </c>
      <c r="O1300">
        <f t="shared" si="100"/>
        <v>2021</v>
      </c>
      <c r="P1300" t="str">
        <f t="shared" si="101"/>
        <v>Feb</v>
      </c>
      <c r="Q1300" t="str">
        <f t="shared" si="102"/>
        <v>Q1</v>
      </c>
      <c r="R1300" t="str">
        <f t="shared" si="103"/>
        <v>Footwear</v>
      </c>
      <c r="S1300" s="11">
        <f t="shared" si="104"/>
        <v>9</v>
      </c>
      <c r="T1300" s="12"/>
    </row>
    <row r="1301" spans="2:20" ht="14.25" customHeight="1" x14ac:dyDescent="0.35">
      <c r="B1301" s="4" t="s">
        <v>14</v>
      </c>
      <c r="C1301" s="4">
        <v>1128299</v>
      </c>
      <c r="D1301" s="5">
        <v>44237</v>
      </c>
      <c r="E1301" s="4" t="s">
        <v>31</v>
      </c>
      <c r="F1301" s="4" t="s">
        <v>64</v>
      </c>
      <c r="G1301" s="4" t="s">
        <v>65</v>
      </c>
      <c r="H1301" s="6" t="s">
        <v>20</v>
      </c>
      <c r="I1301" s="7">
        <v>45</v>
      </c>
      <c r="J1301" s="8">
        <v>375</v>
      </c>
      <c r="K1301" s="9">
        <v>16875</v>
      </c>
      <c r="L1301" s="9">
        <v>4218.75</v>
      </c>
      <c r="M1301" s="10">
        <v>0.25</v>
      </c>
      <c r="N1301" s="4" t="s">
        <v>24</v>
      </c>
      <c r="O1301">
        <f t="shared" si="100"/>
        <v>2021</v>
      </c>
      <c r="P1301" t="str">
        <f t="shared" si="101"/>
        <v>Feb</v>
      </c>
      <c r="Q1301" t="str">
        <f t="shared" si="102"/>
        <v>Q1</v>
      </c>
      <c r="R1301" t="str">
        <f t="shared" si="103"/>
        <v>Footwear</v>
      </c>
      <c r="S1301" s="11">
        <f t="shared" si="104"/>
        <v>11.25</v>
      </c>
      <c r="T1301" s="12"/>
    </row>
    <row r="1302" spans="2:20" ht="14.25" customHeight="1" x14ac:dyDescent="0.35">
      <c r="B1302" s="4" t="s">
        <v>14</v>
      </c>
      <c r="C1302" s="4">
        <v>1128299</v>
      </c>
      <c r="D1302" s="5">
        <v>44237</v>
      </c>
      <c r="E1302" s="4" t="s">
        <v>31</v>
      </c>
      <c r="F1302" s="4" t="s">
        <v>66</v>
      </c>
      <c r="G1302" s="4" t="s">
        <v>67</v>
      </c>
      <c r="H1302" s="6" t="s">
        <v>21</v>
      </c>
      <c r="I1302" s="7">
        <v>45</v>
      </c>
      <c r="J1302" s="8">
        <v>225</v>
      </c>
      <c r="K1302" s="9">
        <v>10125</v>
      </c>
      <c r="L1302" s="9">
        <v>2531.25</v>
      </c>
      <c r="M1302" s="10">
        <v>0.25</v>
      </c>
      <c r="N1302" s="4" t="s">
        <v>24</v>
      </c>
      <c r="O1302">
        <f t="shared" si="100"/>
        <v>2021</v>
      </c>
      <c r="P1302" t="str">
        <f t="shared" si="101"/>
        <v>Feb</v>
      </c>
      <c r="Q1302" t="str">
        <f t="shared" si="102"/>
        <v>Q1</v>
      </c>
      <c r="R1302" t="str">
        <f t="shared" si="103"/>
        <v>Footwear</v>
      </c>
      <c r="S1302" s="11">
        <f t="shared" si="104"/>
        <v>11.25</v>
      </c>
      <c r="T1302" s="12"/>
    </row>
    <row r="1303" spans="2:20" ht="14.25" customHeight="1" x14ac:dyDescent="0.35">
      <c r="B1303" s="4" t="s">
        <v>14</v>
      </c>
      <c r="C1303" s="4">
        <v>1128299</v>
      </c>
      <c r="D1303" s="5">
        <v>44237</v>
      </c>
      <c r="E1303" s="4" t="s">
        <v>31</v>
      </c>
      <c r="F1303" s="4" t="s">
        <v>66</v>
      </c>
      <c r="G1303" s="4" t="s">
        <v>67</v>
      </c>
      <c r="H1303" s="6" t="s">
        <v>22</v>
      </c>
      <c r="I1303" s="7">
        <v>50</v>
      </c>
      <c r="J1303" s="8">
        <v>150</v>
      </c>
      <c r="K1303" s="9">
        <v>7500</v>
      </c>
      <c r="L1303" s="9">
        <v>1125</v>
      </c>
      <c r="M1303" s="10">
        <v>0.15</v>
      </c>
      <c r="N1303" s="4" t="s">
        <v>24</v>
      </c>
      <c r="O1303">
        <f t="shared" si="100"/>
        <v>2021</v>
      </c>
      <c r="P1303" t="str">
        <f t="shared" si="101"/>
        <v>Feb</v>
      </c>
      <c r="Q1303" t="str">
        <f t="shared" si="102"/>
        <v>Q1</v>
      </c>
      <c r="R1303" t="str">
        <f t="shared" si="103"/>
        <v>Apparel</v>
      </c>
      <c r="S1303" s="11">
        <f t="shared" si="104"/>
        <v>7.5</v>
      </c>
      <c r="T1303" s="12"/>
    </row>
    <row r="1304" spans="2:20" ht="14.25" customHeight="1" x14ac:dyDescent="0.35">
      <c r="B1304" s="4" t="s">
        <v>14</v>
      </c>
      <c r="C1304" s="4">
        <v>1128299</v>
      </c>
      <c r="D1304" s="5">
        <v>44237</v>
      </c>
      <c r="E1304" s="4" t="s">
        <v>31</v>
      </c>
      <c r="F1304" s="4" t="s">
        <v>66</v>
      </c>
      <c r="G1304" s="4" t="s">
        <v>67</v>
      </c>
      <c r="H1304" s="6" t="s">
        <v>23</v>
      </c>
      <c r="I1304" s="7">
        <v>45</v>
      </c>
      <c r="J1304" s="8">
        <v>350</v>
      </c>
      <c r="K1304" s="9">
        <v>15750</v>
      </c>
      <c r="L1304" s="9">
        <v>6300</v>
      </c>
      <c r="M1304" s="10">
        <v>0.4</v>
      </c>
      <c r="N1304" s="4" t="s">
        <v>24</v>
      </c>
      <c r="O1304">
        <f t="shared" si="100"/>
        <v>2021</v>
      </c>
      <c r="P1304" t="str">
        <f t="shared" si="101"/>
        <v>Feb</v>
      </c>
      <c r="Q1304" t="str">
        <f t="shared" si="102"/>
        <v>Q1</v>
      </c>
      <c r="R1304" t="str">
        <f t="shared" si="103"/>
        <v>Apparel</v>
      </c>
      <c r="S1304" s="11">
        <f t="shared" si="104"/>
        <v>18</v>
      </c>
      <c r="T1304" s="12"/>
    </row>
    <row r="1305" spans="2:20" ht="14.25" customHeight="1" x14ac:dyDescent="0.35">
      <c r="B1305" s="4" t="s">
        <v>14</v>
      </c>
      <c r="C1305" s="4">
        <v>1128299</v>
      </c>
      <c r="D1305" s="5">
        <v>44264</v>
      </c>
      <c r="E1305" s="4" t="s">
        <v>31</v>
      </c>
      <c r="F1305" s="4" t="s">
        <v>66</v>
      </c>
      <c r="G1305" s="4" t="s">
        <v>67</v>
      </c>
      <c r="H1305" s="6" t="s">
        <v>17</v>
      </c>
      <c r="I1305" s="7">
        <v>45</v>
      </c>
      <c r="J1305" s="8">
        <v>500</v>
      </c>
      <c r="K1305" s="9">
        <v>22500</v>
      </c>
      <c r="L1305" s="9">
        <v>5625</v>
      </c>
      <c r="M1305" s="10">
        <v>0.25</v>
      </c>
      <c r="N1305" s="4" t="s">
        <v>24</v>
      </c>
      <c r="O1305">
        <f t="shared" si="100"/>
        <v>2021</v>
      </c>
      <c r="P1305" t="str">
        <f t="shared" si="101"/>
        <v>Mar</v>
      </c>
      <c r="Q1305" t="str">
        <f t="shared" si="102"/>
        <v>Q1</v>
      </c>
      <c r="R1305" t="str">
        <f t="shared" si="103"/>
        <v>Footwear</v>
      </c>
      <c r="S1305" s="11">
        <f t="shared" si="104"/>
        <v>11.25</v>
      </c>
      <c r="T1305" s="12"/>
    </row>
    <row r="1306" spans="2:20" ht="14.25" customHeight="1" x14ac:dyDescent="0.35">
      <c r="B1306" s="4" t="s">
        <v>14</v>
      </c>
      <c r="C1306" s="4">
        <v>1128299</v>
      </c>
      <c r="D1306" s="5">
        <v>44264</v>
      </c>
      <c r="E1306" s="4" t="s">
        <v>31</v>
      </c>
      <c r="F1306" s="4" t="s">
        <v>66</v>
      </c>
      <c r="G1306" s="4" t="s">
        <v>67</v>
      </c>
      <c r="H1306" s="6" t="s">
        <v>19</v>
      </c>
      <c r="I1306" s="7">
        <v>54.999999999999993</v>
      </c>
      <c r="J1306" s="8">
        <v>350</v>
      </c>
      <c r="K1306" s="9">
        <v>19249.999999999996</v>
      </c>
      <c r="L1306" s="9">
        <v>3849.9999999999995</v>
      </c>
      <c r="M1306" s="10">
        <v>0.2</v>
      </c>
      <c r="N1306" s="4" t="s">
        <v>24</v>
      </c>
      <c r="O1306">
        <f t="shared" si="100"/>
        <v>2021</v>
      </c>
      <c r="P1306" t="str">
        <f t="shared" si="101"/>
        <v>Mar</v>
      </c>
      <c r="Q1306" t="str">
        <f t="shared" si="102"/>
        <v>Q1</v>
      </c>
      <c r="R1306" t="str">
        <f t="shared" si="103"/>
        <v>Footwear</v>
      </c>
      <c r="S1306" s="11">
        <f t="shared" si="104"/>
        <v>10.999999999999998</v>
      </c>
      <c r="T1306" s="12"/>
    </row>
    <row r="1307" spans="2:20" ht="14.25" customHeight="1" x14ac:dyDescent="0.35">
      <c r="B1307" s="4" t="s">
        <v>14</v>
      </c>
      <c r="C1307" s="4">
        <v>1128299</v>
      </c>
      <c r="D1307" s="5">
        <v>44264</v>
      </c>
      <c r="E1307" s="4" t="s">
        <v>31</v>
      </c>
      <c r="F1307" s="4" t="s">
        <v>66</v>
      </c>
      <c r="G1307" s="4" t="s">
        <v>67</v>
      </c>
      <c r="H1307" s="6" t="s">
        <v>20</v>
      </c>
      <c r="I1307" s="7">
        <v>59.999999999999986</v>
      </c>
      <c r="J1307" s="8">
        <v>375</v>
      </c>
      <c r="K1307" s="9">
        <v>22499.999999999996</v>
      </c>
      <c r="L1307" s="9">
        <v>5624.9999999999991</v>
      </c>
      <c r="M1307" s="10">
        <v>0.25</v>
      </c>
      <c r="N1307" s="4" t="s">
        <v>24</v>
      </c>
      <c r="O1307">
        <f t="shared" si="100"/>
        <v>2021</v>
      </c>
      <c r="P1307" t="str">
        <f t="shared" si="101"/>
        <v>Mar</v>
      </c>
      <c r="Q1307" t="str">
        <f t="shared" si="102"/>
        <v>Q1</v>
      </c>
      <c r="R1307" t="str">
        <f t="shared" si="103"/>
        <v>Footwear</v>
      </c>
      <c r="S1307" s="11">
        <f t="shared" si="104"/>
        <v>14.999999999999998</v>
      </c>
      <c r="T1307" s="12"/>
    </row>
    <row r="1308" spans="2:20" ht="14.25" customHeight="1" x14ac:dyDescent="0.35">
      <c r="B1308" s="4" t="s">
        <v>14</v>
      </c>
      <c r="C1308" s="4">
        <v>1128299</v>
      </c>
      <c r="D1308" s="5">
        <v>44264</v>
      </c>
      <c r="E1308" s="4" t="s">
        <v>31</v>
      </c>
      <c r="F1308" s="4" t="s">
        <v>66</v>
      </c>
      <c r="G1308" s="4" t="s">
        <v>67</v>
      </c>
      <c r="H1308" s="6" t="s">
        <v>21</v>
      </c>
      <c r="I1308" s="7">
        <v>54.999999999999993</v>
      </c>
      <c r="J1308" s="8">
        <v>275</v>
      </c>
      <c r="K1308" s="9">
        <v>15124.999999999998</v>
      </c>
      <c r="L1308" s="9">
        <v>3781.2499999999995</v>
      </c>
      <c r="M1308" s="10">
        <v>0.25</v>
      </c>
      <c r="N1308" s="4" t="s">
        <v>24</v>
      </c>
      <c r="O1308">
        <f t="shared" si="100"/>
        <v>2021</v>
      </c>
      <c r="P1308" t="str">
        <f t="shared" si="101"/>
        <v>Mar</v>
      </c>
      <c r="Q1308" t="str">
        <f t="shared" si="102"/>
        <v>Q1</v>
      </c>
      <c r="R1308" t="str">
        <f t="shared" si="103"/>
        <v>Footwear</v>
      </c>
      <c r="S1308" s="11">
        <f t="shared" si="104"/>
        <v>13.749999999999998</v>
      </c>
      <c r="T1308" s="12"/>
    </row>
    <row r="1309" spans="2:20" ht="14.25" customHeight="1" x14ac:dyDescent="0.35">
      <c r="B1309" s="4" t="s">
        <v>14</v>
      </c>
      <c r="C1309" s="4">
        <v>1128299</v>
      </c>
      <c r="D1309" s="5">
        <v>44264</v>
      </c>
      <c r="E1309" s="4" t="s">
        <v>31</v>
      </c>
      <c r="F1309" s="4" t="s">
        <v>66</v>
      </c>
      <c r="G1309" s="4" t="s">
        <v>67</v>
      </c>
      <c r="H1309" s="6" t="s">
        <v>22</v>
      </c>
      <c r="I1309" s="7">
        <v>60</v>
      </c>
      <c r="J1309" s="8">
        <v>125</v>
      </c>
      <c r="K1309" s="9">
        <v>7500</v>
      </c>
      <c r="L1309" s="9">
        <v>1125</v>
      </c>
      <c r="M1309" s="10">
        <v>0.15</v>
      </c>
      <c r="N1309" s="4" t="s">
        <v>24</v>
      </c>
      <c r="O1309">
        <f t="shared" si="100"/>
        <v>2021</v>
      </c>
      <c r="P1309" t="str">
        <f t="shared" si="101"/>
        <v>Mar</v>
      </c>
      <c r="Q1309" t="str">
        <f t="shared" si="102"/>
        <v>Q1</v>
      </c>
      <c r="R1309" t="str">
        <f t="shared" si="103"/>
        <v>Apparel</v>
      </c>
      <c r="S1309" s="11">
        <f t="shared" si="104"/>
        <v>9</v>
      </c>
      <c r="T1309" s="12"/>
    </row>
    <row r="1310" spans="2:20" ht="14.25" customHeight="1" x14ac:dyDescent="0.35">
      <c r="B1310" s="4" t="s">
        <v>14</v>
      </c>
      <c r="C1310" s="4">
        <v>1128299</v>
      </c>
      <c r="D1310" s="5">
        <v>44264</v>
      </c>
      <c r="E1310" s="4" t="s">
        <v>31</v>
      </c>
      <c r="F1310" s="4" t="s">
        <v>66</v>
      </c>
      <c r="G1310" s="4" t="s">
        <v>67</v>
      </c>
      <c r="H1310" s="6" t="s">
        <v>23</v>
      </c>
      <c r="I1310" s="7">
        <v>54.999999999999993</v>
      </c>
      <c r="J1310" s="8">
        <v>325</v>
      </c>
      <c r="K1310" s="9">
        <v>17874.999999999996</v>
      </c>
      <c r="L1310" s="9">
        <v>7149.9999999999991</v>
      </c>
      <c r="M1310" s="10">
        <v>0.4</v>
      </c>
      <c r="N1310" s="4" t="s">
        <v>24</v>
      </c>
      <c r="O1310">
        <f t="shared" si="100"/>
        <v>2021</v>
      </c>
      <c r="P1310" t="str">
        <f t="shared" si="101"/>
        <v>Mar</v>
      </c>
      <c r="Q1310" t="str">
        <f t="shared" si="102"/>
        <v>Q1</v>
      </c>
      <c r="R1310" t="str">
        <f t="shared" si="103"/>
        <v>Apparel</v>
      </c>
      <c r="S1310" s="11">
        <f t="shared" si="104"/>
        <v>21.999999999999996</v>
      </c>
      <c r="T1310" s="12"/>
    </row>
    <row r="1311" spans="2:20" ht="14.25" customHeight="1" x14ac:dyDescent="0.35">
      <c r="B1311" s="4" t="s">
        <v>14</v>
      </c>
      <c r="C1311" s="4">
        <v>1128299</v>
      </c>
      <c r="D1311" s="5">
        <v>44296</v>
      </c>
      <c r="E1311" s="4" t="s">
        <v>31</v>
      </c>
      <c r="F1311" s="4" t="s">
        <v>66</v>
      </c>
      <c r="G1311" s="4" t="s">
        <v>67</v>
      </c>
      <c r="H1311" s="6" t="s">
        <v>17</v>
      </c>
      <c r="I1311" s="7">
        <v>60</v>
      </c>
      <c r="J1311" s="8">
        <v>500</v>
      </c>
      <c r="K1311" s="9">
        <v>30000</v>
      </c>
      <c r="L1311" s="9">
        <v>7500</v>
      </c>
      <c r="M1311" s="10">
        <v>0.25</v>
      </c>
      <c r="N1311" s="4" t="s">
        <v>24</v>
      </c>
      <c r="O1311">
        <f t="shared" si="100"/>
        <v>2021</v>
      </c>
      <c r="P1311" t="str">
        <f t="shared" si="101"/>
        <v>Apr</v>
      </c>
      <c r="Q1311" t="str">
        <f t="shared" si="102"/>
        <v>Q2</v>
      </c>
      <c r="R1311" t="str">
        <f t="shared" si="103"/>
        <v>Footwear</v>
      </c>
      <c r="S1311" s="11">
        <f t="shared" si="104"/>
        <v>15</v>
      </c>
      <c r="T1311" s="12"/>
    </row>
    <row r="1312" spans="2:20" ht="14.25" customHeight="1" x14ac:dyDescent="0.35">
      <c r="B1312" s="4" t="s">
        <v>14</v>
      </c>
      <c r="C1312" s="4">
        <v>1128299</v>
      </c>
      <c r="D1312" s="5">
        <v>44296</v>
      </c>
      <c r="E1312" s="4" t="s">
        <v>31</v>
      </c>
      <c r="F1312" s="4" t="s">
        <v>66</v>
      </c>
      <c r="G1312" s="4" t="s">
        <v>67</v>
      </c>
      <c r="H1312" s="6" t="s">
        <v>19</v>
      </c>
      <c r="I1312" s="7">
        <v>65</v>
      </c>
      <c r="J1312" s="8">
        <v>300</v>
      </c>
      <c r="K1312" s="9">
        <v>19500</v>
      </c>
      <c r="L1312" s="9">
        <v>3900</v>
      </c>
      <c r="M1312" s="10">
        <v>0.2</v>
      </c>
      <c r="N1312" s="4" t="s">
        <v>24</v>
      </c>
      <c r="O1312">
        <f t="shared" si="100"/>
        <v>2021</v>
      </c>
      <c r="P1312" t="str">
        <f t="shared" si="101"/>
        <v>Apr</v>
      </c>
      <c r="Q1312" t="str">
        <f t="shared" si="102"/>
        <v>Q2</v>
      </c>
      <c r="R1312" t="str">
        <f t="shared" si="103"/>
        <v>Footwear</v>
      </c>
      <c r="S1312" s="11">
        <f t="shared" si="104"/>
        <v>13</v>
      </c>
      <c r="T1312" s="12"/>
    </row>
    <row r="1313" spans="2:20" ht="14.25" customHeight="1" x14ac:dyDescent="0.35">
      <c r="B1313" s="4" t="s">
        <v>14</v>
      </c>
      <c r="C1313" s="4">
        <v>1128299</v>
      </c>
      <c r="D1313" s="5">
        <v>44296</v>
      </c>
      <c r="E1313" s="4" t="s">
        <v>31</v>
      </c>
      <c r="F1313" s="4" t="s">
        <v>66</v>
      </c>
      <c r="G1313" s="4" t="s">
        <v>67</v>
      </c>
      <c r="H1313" s="6" t="s">
        <v>20</v>
      </c>
      <c r="I1313" s="7">
        <v>65</v>
      </c>
      <c r="J1313" s="8">
        <v>350</v>
      </c>
      <c r="K1313" s="9">
        <v>22750</v>
      </c>
      <c r="L1313" s="9">
        <v>5687.5</v>
      </c>
      <c r="M1313" s="10">
        <v>0.25</v>
      </c>
      <c r="N1313" s="4" t="s">
        <v>24</v>
      </c>
      <c r="O1313">
        <f t="shared" si="100"/>
        <v>2021</v>
      </c>
      <c r="P1313" t="str">
        <f t="shared" si="101"/>
        <v>Apr</v>
      </c>
      <c r="Q1313" t="str">
        <f t="shared" si="102"/>
        <v>Q2</v>
      </c>
      <c r="R1313" t="str">
        <f t="shared" si="103"/>
        <v>Footwear</v>
      </c>
      <c r="S1313" s="11">
        <f t="shared" si="104"/>
        <v>16.25</v>
      </c>
      <c r="T1313" s="12"/>
    </row>
    <row r="1314" spans="2:20" ht="14.25" customHeight="1" x14ac:dyDescent="0.35">
      <c r="B1314" s="4" t="s">
        <v>14</v>
      </c>
      <c r="C1314" s="4">
        <v>1128299</v>
      </c>
      <c r="D1314" s="5">
        <v>44296</v>
      </c>
      <c r="E1314" s="4" t="s">
        <v>31</v>
      </c>
      <c r="F1314" s="4" t="s">
        <v>66</v>
      </c>
      <c r="G1314" s="4" t="s">
        <v>67</v>
      </c>
      <c r="H1314" s="6" t="s">
        <v>21</v>
      </c>
      <c r="I1314" s="7">
        <v>50</v>
      </c>
      <c r="J1314" s="8">
        <v>250</v>
      </c>
      <c r="K1314" s="9">
        <v>12500</v>
      </c>
      <c r="L1314" s="9">
        <v>3125</v>
      </c>
      <c r="M1314" s="10">
        <v>0.25</v>
      </c>
      <c r="N1314" s="4" t="s">
        <v>24</v>
      </c>
      <c r="O1314">
        <f t="shared" si="100"/>
        <v>2021</v>
      </c>
      <c r="P1314" t="str">
        <f t="shared" si="101"/>
        <v>Apr</v>
      </c>
      <c r="Q1314" t="str">
        <f t="shared" si="102"/>
        <v>Q2</v>
      </c>
      <c r="R1314" t="str">
        <f t="shared" si="103"/>
        <v>Footwear</v>
      </c>
      <c r="S1314" s="11">
        <f t="shared" si="104"/>
        <v>12.5</v>
      </c>
      <c r="T1314" s="12"/>
    </row>
    <row r="1315" spans="2:20" ht="14.25" customHeight="1" x14ac:dyDescent="0.35">
      <c r="B1315" s="4" t="s">
        <v>14</v>
      </c>
      <c r="C1315" s="4">
        <v>1128299</v>
      </c>
      <c r="D1315" s="5">
        <v>44296</v>
      </c>
      <c r="E1315" s="4" t="s">
        <v>31</v>
      </c>
      <c r="F1315" s="4" t="s">
        <v>66</v>
      </c>
      <c r="G1315" s="4" t="s">
        <v>67</v>
      </c>
      <c r="H1315" s="6" t="s">
        <v>22</v>
      </c>
      <c r="I1315" s="7">
        <v>55.000000000000007</v>
      </c>
      <c r="J1315" s="8">
        <v>150</v>
      </c>
      <c r="K1315" s="9">
        <v>8250.0000000000018</v>
      </c>
      <c r="L1315" s="9">
        <v>1237.5000000000002</v>
      </c>
      <c r="M1315" s="10">
        <v>0.15</v>
      </c>
      <c r="N1315" s="4" t="s">
        <v>24</v>
      </c>
      <c r="O1315">
        <f t="shared" si="100"/>
        <v>2021</v>
      </c>
      <c r="P1315" t="str">
        <f t="shared" si="101"/>
        <v>Apr</v>
      </c>
      <c r="Q1315" t="str">
        <f t="shared" si="102"/>
        <v>Q2</v>
      </c>
      <c r="R1315" t="str">
        <f t="shared" si="103"/>
        <v>Apparel</v>
      </c>
      <c r="S1315" s="11">
        <f t="shared" si="104"/>
        <v>8.2500000000000018</v>
      </c>
      <c r="T1315" s="12"/>
    </row>
    <row r="1316" spans="2:20" ht="14.25" customHeight="1" x14ac:dyDescent="0.35">
      <c r="B1316" s="4" t="s">
        <v>14</v>
      </c>
      <c r="C1316" s="4">
        <v>1128299</v>
      </c>
      <c r="D1316" s="5">
        <v>44296</v>
      </c>
      <c r="E1316" s="4" t="s">
        <v>31</v>
      </c>
      <c r="F1316" s="4" t="s">
        <v>66</v>
      </c>
      <c r="G1316" s="4" t="s">
        <v>67</v>
      </c>
      <c r="H1316" s="6" t="s">
        <v>23</v>
      </c>
      <c r="I1316" s="7">
        <v>70</v>
      </c>
      <c r="J1316" s="8">
        <v>325</v>
      </c>
      <c r="K1316" s="9">
        <v>22750</v>
      </c>
      <c r="L1316" s="9">
        <v>9100</v>
      </c>
      <c r="M1316" s="10">
        <v>0.4</v>
      </c>
      <c r="N1316" s="4" t="s">
        <v>24</v>
      </c>
      <c r="O1316">
        <f t="shared" si="100"/>
        <v>2021</v>
      </c>
      <c r="P1316" t="str">
        <f t="shared" si="101"/>
        <v>Apr</v>
      </c>
      <c r="Q1316" t="str">
        <f t="shared" si="102"/>
        <v>Q2</v>
      </c>
      <c r="R1316" t="str">
        <f t="shared" si="103"/>
        <v>Apparel</v>
      </c>
      <c r="S1316" s="11">
        <f t="shared" si="104"/>
        <v>28</v>
      </c>
      <c r="T1316" s="12"/>
    </row>
    <row r="1317" spans="2:20" ht="14.25" customHeight="1" x14ac:dyDescent="0.35">
      <c r="B1317" s="4" t="s">
        <v>14</v>
      </c>
      <c r="C1317" s="4">
        <v>1128299</v>
      </c>
      <c r="D1317" s="5">
        <v>44327</v>
      </c>
      <c r="E1317" s="4" t="s">
        <v>31</v>
      </c>
      <c r="F1317" s="4" t="s">
        <v>66</v>
      </c>
      <c r="G1317" s="4" t="s">
        <v>67</v>
      </c>
      <c r="H1317" s="6" t="s">
        <v>17</v>
      </c>
      <c r="I1317" s="7">
        <v>54.999999999999993</v>
      </c>
      <c r="J1317" s="8">
        <v>525</v>
      </c>
      <c r="K1317" s="9">
        <v>28874.999999999996</v>
      </c>
      <c r="L1317" s="9">
        <v>7218.7499999999991</v>
      </c>
      <c r="M1317" s="10">
        <v>0.25</v>
      </c>
      <c r="N1317" s="4" t="s">
        <v>24</v>
      </c>
      <c r="O1317">
        <f t="shared" si="100"/>
        <v>2021</v>
      </c>
      <c r="P1317" t="str">
        <f t="shared" si="101"/>
        <v>May</v>
      </c>
      <c r="Q1317" t="str">
        <f t="shared" si="102"/>
        <v>Q2</v>
      </c>
      <c r="R1317" t="str">
        <f t="shared" si="103"/>
        <v>Footwear</v>
      </c>
      <c r="S1317" s="11">
        <f t="shared" si="104"/>
        <v>13.749999999999998</v>
      </c>
      <c r="T1317" s="12"/>
    </row>
    <row r="1318" spans="2:20" ht="14.25" customHeight="1" x14ac:dyDescent="0.35">
      <c r="B1318" s="4" t="s">
        <v>14</v>
      </c>
      <c r="C1318" s="4">
        <v>1128299</v>
      </c>
      <c r="D1318" s="5">
        <v>44327</v>
      </c>
      <c r="E1318" s="4" t="s">
        <v>31</v>
      </c>
      <c r="F1318" s="4" t="s">
        <v>66</v>
      </c>
      <c r="G1318" s="4" t="s">
        <v>67</v>
      </c>
      <c r="H1318" s="6" t="s">
        <v>19</v>
      </c>
      <c r="I1318" s="7">
        <v>60</v>
      </c>
      <c r="J1318" s="8">
        <v>375</v>
      </c>
      <c r="K1318" s="9">
        <v>22500</v>
      </c>
      <c r="L1318" s="9">
        <v>4500</v>
      </c>
      <c r="M1318" s="10">
        <v>0.2</v>
      </c>
      <c r="N1318" s="4" t="s">
        <v>24</v>
      </c>
      <c r="O1318">
        <f t="shared" si="100"/>
        <v>2021</v>
      </c>
      <c r="P1318" t="str">
        <f t="shared" si="101"/>
        <v>May</v>
      </c>
      <c r="Q1318" t="str">
        <f t="shared" si="102"/>
        <v>Q2</v>
      </c>
      <c r="R1318" t="str">
        <f t="shared" si="103"/>
        <v>Footwear</v>
      </c>
      <c r="S1318" s="11">
        <f t="shared" si="104"/>
        <v>12</v>
      </c>
      <c r="T1318" s="12"/>
    </row>
    <row r="1319" spans="2:20" ht="14.25" customHeight="1" x14ac:dyDescent="0.35">
      <c r="B1319" s="4" t="s">
        <v>14</v>
      </c>
      <c r="C1319" s="4">
        <v>1128299</v>
      </c>
      <c r="D1319" s="5">
        <v>44327</v>
      </c>
      <c r="E1319" s="4" t="s">
        <v>31</v>
      </c>
      <c r="F1319" s="4" t="s">
        <v>66</v>
      </c>
      <c r="G1319" s="4" t="s">
        <v>67</v>
      </c>
      <c r="H1319" s="6" t="s">
        <v>20</v>
      </c>
      <c r="I1319" s="7">
        <v>60</v>
      </c>
      <c r="J1319" s="8">
        <v>375</v>
      </c>
      <c r="K1319" s="9">
        <v>22500</v>
      </c>
      <c r="L1319" s="9">
        <v>5625</v>
      </c>
      <c r="M1319" s="10">
        <v>0.25</v>
      </c>
      <c r="N1319" s="4" t="s">
        <v>24</v>
      </c>
      <c r="O1319">
        <f t="shared" si="100"/>
        <v>2021</v>
      </c>
      <c r="P1319" t="str">
        <f t="shared" si="101"/>
        <v>May</v>
      </c>
      <c r="Q1319" t="str">
        <f t="shared" si="102"/>
        <v>Q2</v>
      </c>
      <c r="R1319" t="str">
        <f t="shared" si="103"/>
        <v>Footwear</v>
      </c>
      <c r="S1319" s="11">
        <f t="shared" si="104"/>
        <v>15</v>
      </c>
      <c r="T1319" s="12"/>
    </row>
    <row r="1320" spans="2:20" ht="14.25" customHeight="1" x14ac:dyDescent="0.35">
      <c r="B1320" s="4" t="s">
        <v>14</v>
      </c>
      <c r="C1320" s="4">
        <v>1128299</v>
      </c>
      <c r="D1320" s="5">
        <v>44327</v>
      </c>
      <c r="E1320" s="4" t="s">
        <v>31</v>
      </c>
      <c r="F1320" s="4" t="s">
        <v>66</v>
      </c>
      <c r="G1320" s="4" t="s">
        <v>67</v>
      </c>
      <c r="H1320" s="6" t="s">
        <v>21</v>
      </c>
      <c r="I1320" s="7">
        <v>54.999999999999993</v>
      </c>
      <c r="J1320" s="8">
        <v>275</v>
      </c>
      <c r="K1320" s="9">
        <v>15124.999999999998</v>
      </c>
      <c r="L1320" s="9">
        <v>3781.2499999999995</v>
      </c>
      <c r="M1320" s="10">
        <v>0.25</v>
      </c>
      <c r="N1320" s="4" t="s">
        <v>24</v>
      </c>
      <c r="O1320">
        <f t="shared" si="100"/>
        <v>2021</v>
      </c>
      <c r="P1320" t="str">
        <f t="shared" si="101"/>
        <v>May</v>
      </c>
      <c r="Q1320" t="str">
        <f t="shared" si="102"/>
        <v>Q2</v>
      </c>
      <c r="R1320" t="str">
        <f t="shared" si="103"/>
        <v>Footwear</v>
      </c>
      <c r="S1320" s="11">
        <f t="shared" si="104"/>
        <v>13.749999999999998</v>
      </c>
      <c r="T1320" s="12"/>
    </row>
    <row r="1321" spans="2:20" ht="14.25" customHeight="1" x14ac:dyDescent="0.35">
      <c r="B1321" s="4" t="s">
        <v>14</v>
      </c>
      <c r="C1321" s="4">
        <v>1128299</v>
      </c>
      <c r="D1321" s="5">
        <v>44327</v>
      </c>
      <c r="E1321" s="4" t="s">
        <v>31</v>
      </c>
      <c r="F1321" s="4" t="s">
        <v>66</v>
      </c>
      <c r="G1321" s="4" t="s">
        <v>67</v>
      </c>
      <c r="H1321" s="6" t="s">
        <v>22</v>
      </c>
      <c r="I1321" s="7">
        <v>60</v>
      </c>
      <c r="J1321" s="8">
        <v>175</v>
      </c>
      <c r="K1321" s="9">
        <v>10500</v>
      </c>
      <c r="L1321" s="9">
        <v>1575</v>
      </c>
      <c r="M1321" s="10">
        <v>0.15</v>
      </c>
      <c r="N1321" s="4" t="s">
        <v>24</v>
      </c>
      <c r="O1321">
        <f t="shared" si="100"/>
        <v>2021</v>
      </c>
      <c r="P1321" t="str">
        <f t="shared" si="101"/>
        <v>May</v>
      </c>
      <c r="Q1321" t="str">
        <f t="shared" si="102"/>
        <v>Q2</v>
      </c>
      <c r="R1321" t="str">
        <f t="shared" si="103"/>
        <v>Apparel</v>
      </c>
      <c r="S1321" s="11">
        <f t="shared" si="104"/>
        <v>9</v>
      </c>
      <c r="T1321" s="12"/>
    </row>
    <row r="1322" spans="2:20" ht="14.25" customHeight="1" x14ac:dyDescent="0.35">
      <c r="B1322" s="4" t="s">
        <v>14</v>
      </c>
      <c r="C1322" s="4">
        <v>1128299</v>
      </c>
      <c r="D1322" s="5">
        <v>44327</v>
      </c>
      <c r="E1322" s="4" t="s">
        <v>31</v>
      </c>
      <c r="F1322" s="4" t="s">
        <v>66</v>
      </c>
      <c r="G1322" s="4" t="s">
        <v>67</v>
      </c>
      <c r="H1322" s="6" t="s">
        <v>23</v>
      </c>
      <c r="I1322" s="7">
        <v>75</v>
      </c>
      <c r="J1322" s="8">
        <v>475</v>
      </c>
      <c r="K1322" s="9">
        <v>35625</v>
      </c>
      <c r="L1322" s="9">
        <v>14250</v>
      </c>
      <c r="M1322" s="10">
        <v>0.4</v>
      </c>
      <c r="N1322" s="4" t="s">
        <v>24</v>
      </c>
      <c r="O1322">
        <f t="shared" si="100"/>
        <v>2021</v>
      </c>
      <c r="P1322" t="str">
        <f t="shared" si="101"/>
        <v>May</v>
      </c>
      <c r="Q1322" t="str">
        <f t="shared" si="102"/>
        <v>Q2</v>
      </c>
      <c r="R1322" t="str">
        <f t="shared" si="103"/>
        <v>Apparel</v>
      </c>
      <c r="S1322" s="11">
        <f t="shared" si="104"/>
        <v>30</v>
      </c>
      <c r="T1322" s="12"/>
    </row>
    <row r="1323" spans="2:20" ht="14.25" customHeight="1" x14ac:dyDescent="0.35">
      <c r="B1323" s="4" t="s">
        <v>14</v>
      </c>
      <c r="C1323" s="4">
        <v>1128299</v>
      </c>
      <c r="D1323" s="5">
        <v>44357</v>
      </c>
      <c r="E1323" s="4" t="s">
        <v>31</v>
      </c>
      <c r="F1323" s="4" t="s">
        <v>66</v>
      </c>
      <c r="G1323" s="4" t="s">
        <v>67</v>
      </c>
      <c r="H1323" s="6" t="s">
        <v>17</v>
      </c>
      <c r="I1323" s="7">
        <v>70</v>
      </c>
      <c r="J1323" s="8">
        <v>725</v>
      </c>
      <c r="K1323" s="9">
        <v>50750</v>
      </c>
      <c r="L1323" s="9">
        <v>12687.5</v>
      </c>
      <c r="M1323" s="10">
        <v>0.25</v>
      </c>
      <c r="N1323" s="4" t="s">
        <v>24</v>
      </c>
      <c r="O1323">
        <f t="shared" si="100"/>
        <v>2021</v>
      </c>
      <c r="P1323" t="str">
        <f t="shared" si="101"/>
        <v>Jun</v>
      </c>
      <c r="Q1323" t="str">
        <f t="shared" si="102"/>
        <v>Q2</v>
      </c>
      <c r="R1323" t="str">
        <f t="shared" si="103"/>
        <v>Footwear</v>
      </c>
      <c r="S1323" s="11">
        <f t="shared" si="104"/>
        <v>17.5</v>
      </c>
      <c r="T1323" s="12"/>
    </row>
    <row r="1324" spans="2:20" ht="14.25" customHeight="1" x14ac:dyDescent="0.35">
      <c r="B1324" s="4" t="s">
        <v>14</v>
      </c>
      <c r="C1324" s="4">
        <v>1128299</v>
      </c>
      <c r="D1324" s="5">
        <v>44357</v>
      </c>
      <c r="E1324" s="4" t="s">
        <v>31</v>
      </c>
      <c r="F1324" s="4" t="s">
        <v>66</v>
      </c>
      <c r="G1324" s="4" t="s">
        <v>67</v>
      </c>
      <c r="H1324" s="6" t="s">
        <v>19</v>
      </c>
      <c r="I1324" s="7">
        <v>75</v>
      </c>
      <c r="J1324" s="8">
        <v>600</v>
      </c>
      <c r="K1324" s="9">
        <v>45000</v>
      </c>
      <c r="L1324" s="9">
        <v>9000</v>
      </c>
      <c r="M1324" s="10">
        <v>0.2</v>
      </c>
      <c r="N1324" s="4" t="s">
        <v>24</v>
      </c>
      <c r="O1324">
        <f t="shared" si="100"/>
        <v>2021</v>
      </c>
      <c r="P1324" t="str">
        <f t="shared" si="101"/>
        <v>Jun</v>
      </c>
      <c r="Q1324" t="str">
        <f t="shared" si="102"/>
        <v>Q2</v>
      </c>
      <c r="R1324" t="str">
        <f t="shared" si="103"/>
        <v>Footwear</v>
      </c>
      <c r="S1324" s="11">
        <f t="shared" si="104"/>
        <v>15</v>
      </c>
      <c r="T1324" s="12"/>
    </row>
    <row r="1325" spans="2:20" ht="14.25" customHeight="1" x14ac:dyDescent="0.35">
      <c r="B1325" s="4" t="s">
        <v>14</v>
      </c>
      <c r="C1325" s="4">
        <v>1128299</v>
      </c>
      <c r="D1325" s="5">
        <v>44357</v>
      </c>
      <c r="E1325" s="4" t="s">
        <v>31</v>
      </c>
      <c r="F1325" s="4" t="s">
        <v>66</v>
      </c>
      <c r="G1325" s="4" t="s">
        <v>67</v>
      </c>
      <c r="H1325" s="6" t="s">
        <v>20</v>
      </c>
      <c r="I1325" s="7">
        <v>75</v>
      </c>
      <c r="J1325" s="8">
        <v>600</v>
      </c>
      <c r="K1325" s="9">
        <v>45000</v>
      </c>
      <c r="L1325" s="9">
        <v>11250</v>
      </c>
      <c r="M1325" s="10">
        <v>0.25</v>
      </c>
      <c r="N1325" s="4" t="s">
        <v>24</v>
      </c>
      <c r="O1325">
        <f t="shared" si="100"/>
        <v>2021</v>
      </c>
      <c r="P1325" t="str">
        <f t="shared" si="101"/>
        <v>Jun</v>
      </c>
      <c r="Q1325" t="str">
        <f t="shared" si="102"/>
        <v>Q2</v>
      </c>
      <c r="R1325" t="str">
        <f t="shared" si="103"/>
        <v>Footwear</v>
      </c>
      <c r="S1325" s="11">
        <f t="shared" si="104"/>
        <v>18.75</v>
      </c>
      <c r="T1325" s="12"/>
    </row>
    <row r="1326" spans="2:20" ht="14.25" customHeight="1" x14ac:dyDescent="0.35">
      <c r="B1326" s="4" t="s">
        <v>14</v>
      </c>
      <c r="C1326" s="4">
        <v>1128299</v>
      </c>
      <c r="D1326" s="5">
        <v>44357</v>
      </c>
      <c r="E1326" s="4" t="s">
        <v>31</v>
      </c>
      <c r="F1326" s="4" t="s">
        <v>66</v>
      </c>
      <c r="G1326" s="4" t="s">
        <v>67</v>
      </c>
      <c r="H1326" s="6" t="s">
        <v>21</v>
      </c>
      <c r="I1326" s="7">
        <v>75</v>
      </c>
      <c r="J1326" s="8">
        <v>475</v>
      </c>
      <c r="K1326" s="9">
        <v>35625</v>
      </c>
      <c r="L1326" s="9">
        <v>8906.25</v>
      </c>
      <c r="M1326" s="10">
        <v>0.25</v>
      </c>
      <c r="N1326" s="4" t="s">
        <v>24</v>
      </c>
      <c r="O1326">
        <f t="shared" si="100"/>
        <v>2021</v>
      </c>
      <c r="P1326" t="str">
        <f t="shared" si="101"/>
        <v>Jun</v>
      </c>
      <c r="Q1326" t="str">
        <f t="shared" si="102"/>
        <v>Q2</v>
      </c>
      <c r="R1326" t="str">
        <f t="shared" si="103"/>
        <v>Footwear</v>
      </c>
      <c r="S1326" s="11">
        <f t="shared" si="104"/>
        <v>18.75</v>
      </c>
      <c r="T1326" s="12"/>
    </row>
    <row r="1327" spans="2:20" ht="14.25" customHeight="1" x14ac:dyDescent="0.35">
      <c r="B1327" s="4" t="s">
        <v>14</v>
      </c>
      <c r="C1327" s="4">
        <v>1128299</v>
      </c>
      <c r="D1327" s="5">
        <v>44357</v>
      </c>
      <c r="E1327" s="4" t="s">
        <v>31</v>
      </c>
      <c r="F1327" s="4" t="s">
        <v>66</v>
      </c>
      <c r="G1327" s="4" t="s">
        <v>67</v>
      </c>
      <c r="H1327" s="6" t="s">
        <v>22</v>
      </c>
      <c r="I1327" s="7">
        <v>85.000000000000014</v>
      </c>
      <c r="J1327" s="8">
        <v>350</v>
      </c>
      <c r="K1327" s="9">
        <v>29750.000000000004</v>
      </c>
      <c r="L1327" s="9">
        <v>4462.5</v>
      </c>
      <c r="M1327" s="10">
        <v>0.15</v>
      </c>
      <c r="N1327" s="4" t="s">
        <v>24</v>
      </c>
      <c r="O1327">
        <f t="shared" si="100"/>
        <v>2021</v>
      </c>
      <c r="P1327" t="str">
        <f t="shared" si="101"/>
        <v>Jun</v>
      </c>
      <c r="Q1327" t="str">
        <f t="shared" si="102"/>
        <v>Q2</v>
      </c>
      <c r="R1327" t="str">
        <f t="shared" si="103"/>
        <v>Apparel</v>
      </c>
      <c r="S1327" s="11">
        <f t="shared" si="104"/>
        <v>12.75</v>
      </c>
      <c r="T1327" s="12"/>
    </row>
    <row r="1328" spans="2:20" ht="14.25" customHeight="1" x14ac:dyDescent="0.35">
      <c r="B1328" s="4" t="s">
        <v>14</v>
      </c>
      <c r="C1328" s="4">
        <v>1128299</v>
      </c>
      <c r="D1328" s="5">
        <v>44357</v>
      </c>
      <c r="E1328" s="4" t="s">
        <v>31</v>
      </c>
      <c r="F1328" s="4" t="s">
        <v>66</v>
      </c>
      <c r="G1328" s="4" t="s">
        <v>67</v>
      </c>
      <c r="H1328" s="6" t="s">
        <v>23</v>
      </c>
      <c r="I1328" s="7">
        <v>100</v>
      </c>
      <c r="J1328" s="8">
        <v>650</v>
      </c>
      <c r="K1328" s="9">
        <v>65000</v>
      </c>
      <c r="L1328" s="9">
        <v>26000</v>
      </c>
      <c r="M1328" s="10">
        <v>0.4</v>
      </c>
      <c r="N1328" s="4" t="s">
        <v>24</v>
      </c>
      <c r="O1328">
        <f t="shared" si="100"/>
        <v>2021</v>
      </c>
      <c r="P1328" t="str">
        <f t="shared" si="101"/>
        <v>Jun</v>
      </c>
      <c r="Q1328" t="str">
        <f t="shared" si="102"/>
        <v>Q2</v>
      </c>
      <c r="R1328" t="str">
        <f t="shared" si="103"/>
        <v>Apparel</v>
      </c>
      <c r="S1328" s="11">
        <f t="shared" si="104"/>
        <v>40</v>
      </c>
      <c r="T1328" s="12"/>
    </row>
    <row r="1329" spans="2:20" ht="14.25" customHeight="1" x14ac:dyDescent="0.35">
      <c r="B1329" s="4" t="s">
        <v>14</v>
      </c>
      <c r="C1329" s="4">
        <v>1128299</v>
      </c>
      <c r="D1329" s="5">
        <v>44386</v>
      </c>
      <c r="E1329" s="4" t="s">
        <v>31</v>
      </c>
      <c r="F1329" s="4" t="s">
        <v>66</v>
      </c>
      <c r="G1329" s="4" t="s">
        <v>67</v>
      </c>
      <c r="H1329" s="6" t="s">
        <v>17</v>
      </c>
      <c r="I1329" s="7">
        <v>80</v>
      </c>
      <c r="J1329" s="8">
        <v>800</v>
      </c>
      <c r="K1329" s="9">
        <v>64000</v>
      </c>
      <c r="L1329" s="9">
        <v>16000</v>
      </c>
      <c r="M1329" s="10">
        <v>0.25</v>
      </c>
      <c r="N1329" s="4" t="s">
        <v>24</v>
      </c>
      <c r="O1329">
        <f t="shared" si="100"/>
        <v>2021</v>
      </c>
      <c r="P1329" t="str">
        <f t="shared" si="101"/>
        <v>Jul</v>
      </c>
      <c r="Q1329" t="str">
        <f t="shared" si="102"/>
        <v>Q3</v>
      </c>
      <c r="R1329" t="str">
        <f t="shared" si="103"/>
        <v>Footwear</v>
      </c>
      <c r="S1329" s="11">
        <f t="shared" si="104"/>
        <v>20</v>
      </c>
      <c r="T1329" s="12"/>
    </row>
    <row r="1330" spans="2:20" ht="14.25" customHeight="1" x14ac:dyDescent="0.35">
      <c r="B1330" s="4" t="s">
        <v>14</v>
      </c>
      <c r="C1330" s="4">
        <v>1128299</v>
      </c>
      <c r="D1330" s="5">
        <v>44386</v>
      </c>
      <c r="E1330" s="4" t="s">
        <v>31</v>
      </c>
      <c r="F1330" s="4" t="s">
        <v>66</v>
      </c>
      <c r="G1330" s="4" t="s">
        <v>67</v>
      </c>
      <c r="H1330" s="6" t="s">
        <v>19</v>
      </c>
      <c r="I1330" s="7">
        <v>85.000000000000014</v>
      </c>
      <c r="J1330" s="8">
        <v>650</v>
      </c>
      <c r="K1330" s="9">
        <v>55250.000000000007</v>
      </c>
      <c r="L1330" s="9">
        <v>11050.000000000002</v>
      </c>
      <c r="M1330" s="10">
        <v>0.2</v>
      </c>
      <c r="N1330" s="4" t="s">
        <v>24</v>
      </c>
      <c r="O1330">
        <f t="shared" si="100"/>
        <v>2021</v>
      </c>
      <c r="P1330" t="str">
        <f t="shared" si="101"/>
        <v>Jul</v>
      </c>
      <c r="Q1330" t="str">
        <f t="shared" si="102"/>
        <v>Q3</v>
      </c>
      <c r="R1330" t="str">
        <f t="shared" si="103"/>
        <v>Footwear</v>
      </c>
      <c r="S1330" s="11">
        <f t="shared" si="104"/>
        <v>17.000000000000004</v>
      </c>
      <c r="T1330" s="12"/>
    </row>
    <row r="1331" spans="2:20" ht="14.25" customHeight="1" x14ac:dyDescent="0.35">
      <c r="B1331" s="4" t="s">
        <v>14</v>
      </c>
      <c r="C1331" s="4">
        <v>1128299</v>
      </c>
      <c r="D1331" s="5">
        <v>44386</v>
      </c>
      <c r="E1331" s="4" t="s">
        <v>31</v>
      </c>
      <c r="F1331" s="4" t="s">
        <v>66</v>
      </c>
      <c r="G1331" s="4" t="s">
        <v>67</v>
      </c>
      <c r="H1331" s="6" t="s">
        <v>20</v>
      </c>
      <c r="I1331" s="7">
        <v>85.000000000000014</v>
      </c>
      <c r="J1331" s="8">
        <v>600</v>
      </c>
      <c r="K1331" s="9">
        <v>51000.000000000007</v>
      </c>
      <c r="L1331" s="9">
        <v>12750.000000000002</v>
      </c>
      <c r="M1331" s="10">
        <v>0.25</v>
      </c>
      <c r="N1331" s="4" t="s">
        <v>24</v>
      </c>
      <c r="O1331">
        <f t="shared" si="100"/>
        <v>2021</v>
      </c>
      <c r="P1331" t="str">
        <f t="shared" si="101"/>
        <v>Jul</v>
      </c>
      <c r="Q1331" t="str">
        <f t="shared" si="102"/>
        <v>Q3</v>
      </c>
      <c r="R1331" t="str">
        <f t="shared" si="103"/>
        <v>Footwear</v>
      </c>
      <c r="S1331" s="11">
        <f t="shared" si="104"/>
        <v>21.250000000000004</v>
      </c>
      <c r="T1331" s="12"/>
    </row>
    <row r="1332" spans="2:20" ht="14.25" customHeight="1" x14ac:dyDescent="0.35">
      <c r="B1332" s="4" t="s">
        <v>14</v>
      </c>
      <c r="C1332" s="4">
        <v>1128299</v>
      </c>
      <c r="D1332" s="5">
        <v>44386</v>
      </c>
      <c r="E1332" s="4" t="s">
        <v>31</v>
      </c>
      <c r="F1332" s="4" t="s">
        <v>66</v>
      </c>
      <c r="G1332" s="4" t="s">
        <v>67</v>
      </c>
      <c r="H1332" s="6" t="s">
        <v>21</v>
      </c>
      <c r="I1332" s="7">
        <v>80</v>
      </c>
      <c r="J1332" s="8">
        <v>500</v>
      </c>
      <c r="K1332" s="9">
        <v>40000</v>
      </c>
      <c r="L1332" s="9">
        <v>10000</v>
      </c>
      <c r="M1332" s="10">
        <v>0.25</v>
      </c>
      <c r="N1332" s="4" t="s">
        <v>24</v>
      </c>
      <c r="O1332">
        <f t="shared" si="100"/>
        <v>2021</v>
      </c>
      <c r="P1332" t="str">
        <f t="shared" si="101"/>
        <v>Jul</v>
      </c>
      <c r="Q1332" t="str">
        <f t="shared" si="102"/>
        <v>Q3</v>
      </c>
      <c r="R1332" t="str">
        <f t="shared" si="103"/>
        <v>Footwear</v>
      </c>
      <c r="S1332" s="11">
        <f t="shared" si="104"/>
        <v>20</v>
      </c>
      <c r="T1332" s="12"/>
    </row>
    <row r="1333" spans="2:20" ht="14.25" customHeight="1" x14ac:dyDescent="0.35">
      <c r="B1333" s="4" t="s">
        <v>14</v>
      </c>
      <c r="C1333" s="4">
        <v>1128299</v>
      </c>
      <c r="D1333" s="5">
        <v>44386</v>
      </c>
      <c r="E1333" s="4" t="s">
        <v>31</v>
      </c>
      <c r="F1333" s="4" t="s">
        <v>66</v>
      </c>
      <c r="G1333" s="4" t="s">
        <v>67</v>
      </c>
      <c r="H1333" s="6" t="s">
        <v>22</v>
      </c>
      <c r="I1333" s="7">
        <v>85.000000000000014</v>
      </c>
      <c r="J1333" s="8">
        <v>550</v>
      </c>
      <c r="K1333" s="9">
        <v>46750.000000000007</v>
      </c>
      <c r="L1333" s="9">
        <v>7012.5000000000009</v>
      </c>
      <c r="M1333" s="10">
        <v>0.15</v>
      </c>
      <c r="N1333" s="4" t="s">
        <v>24</v>
      </c>
      <c r="O1333">
        <f t="shared" si="100"/>
        <v>2021</v>
      </c>
      <c r="P1333" t="str">
        <f t="shared" si="101"/>
        <v>Jul</v>
      </c>
      <c r="Q1333" t="str">
        <f t="shared" si="102"/>
        <v>Q3</v>
      </c>
      <c r="R1333" t="str">
        <f t="shared" si="103"/>
        <v>Apparel</v>
      </c>
      <c r="S1333" s="11">
        <f t="shared" si="104"/>
        <v>12.750000000000002</v>
      </c>
      <c r="T1333" s="12"/>
    </row>
    <row r="1334" spans="2:20" ht="14.25" customHeight="1" x14ac:dyDescent="0.35">
      <c r="B1334" s="4" t="s">
        <v>14</v>
      </c>
      <c r="C1334" s="4">
        <v>1128299</v>
      </c>
      <c r="D1334" s="5">
        <v>44386</v>
      </c>
      <c r="E1334" s="4" t="s">
        <v>31</v>
      </c>
      <c r="F1334" s="4" t="s">
        <v>66</v>
      </c>
      <c r="G1334" s="4" t="s">
        <v>67</v>
      </c>
      <c r="H1334" s="6" t="s">
        <v>23</v>
      </c>
      <c r="I1334" s="7">
        <v>100</v>
      </c>
      <c r="J1334" s="8">
        <v>550</v>
      </c>
      <c r="K1334" s="9">
        <v>55000</v>
      </c>
      <c r="L1334" s="9">
        <v>22000</v>
      </c>
      <c r="M1334" s="10">
        <v>0.4</v>
      </c>
      <c r="N1334" s="4" t="s">
        <v>24</v>
      </c>
      <c r="O1334">
        <f t="shared" si="100"/>
        <v>2021</v>
      </c>
      <c r="P1334" t="str">
        <f t="shared" si="101"/>
        <v>Jul</v>
      </c>
      <c r="Q1334" t="str">
        <f t="shared" si="102"/>
        <v>Q3</v>
      </c>
      <c r="R1334" t="str">
        <f t="shared" si="103"/>
        <v>Apparel</v>
      </c>
      <c r="S1334" s="11">
        <f t="shared" si="104"/>
        <v>40</v>
      </c>
      <c r="T1334" s="12"/>
    </row>
    <row r="1335" spans="2:20" ht="14.25" customHeight="1" x14ac:dyDescent="0.35">
      <c r="B1335" s="4" t="s">
        <v>14</v>
      </c>
      <c r="C1335" s="4">
        <v>1128299</v>
      </c>
      <c r="D1335" s="5">
        <v>44418</v>
      </c>
      <c r="E1335" s="4" t="s">
        <v>31</v>
      </c>
      <c r="F1335" s="4" t="s">
        <v>66</v>
      </c>
      <c r="G1335" s="4" t="s">
        <v>67</v>
      </c>
      <c r="H1335" s="6" t="s">
        <v>17</v>
      </c>
      <c r="I1335" s="7">
        <v>85.000000000000014</v>
      </c>
      <c r="J1335" s="8">
        <v>750</v>
      </c>
      <c r="K1335" s="9">
        <v>63750.000000000007</v>
      </c>
      <c r="L1335" s="9">
        <v>15937.500000000002</v>
      </c>
      <c r="M1335" s="10">
        <v>0.25</v>
      </c>
      <c r="N1335" s="4" t="s">
        <v>24</v>
      </c>
      <c r="O1335">
        <f t="shared" si="100"/>
        <v>2021</v>
      </c>
      <c r="P1335" t="str">
        <f t="shared" si="101"/>
        <v>Aug</v>
      </c>
      <c r="Q1335" t="str">
        <f t="shared" si="102"/>
        <v>Q3</v>
      </c>
      <c r="R1335" t="str">
        <f t="shared" si="103"/>
        <v>Footwear</v>
      </c>
      <c r="S1335" s="11">
        <f t="shared" si="104"/>
        <v>21.250000000000004</v>
      </c>
      <c r="T1335" s="12"/>
    </row>
    <row r="1336" spans="2:20" ht="14.25" customHeight="1" x14ac:dyDescent="0.35">
      <c r="B1336" s="4" t="s">
        <v>14</v>
      </c>
      <c r="C1336" s="4">
        <v>1128299</v>
      </c>
      <c r="D1336" s="5">
        <v>44418</v>
      </c>
      <c r="E1336" s="4" t="s">
        <v>31</v>
      </c>
      <c r="F1336" s="4" t="s">
        <v>66</v>
      </c>
      <c r="G1336" s="4" t="s">
        <v>67</v>
      </c>
      <c r="H1336" s="6" t="s">
        <v>19</v>
      </c>
      <c r="I1336" s="7">
        <v>75.000000000000014</v>
      </c>
      <c r="J1336" s="8">
        <v>725</v>
      </c>
      <c r="K1336" s="9">
        <v>54375.000000000007</v>
      </c>
      <c r="L1336" s="9">
        <v>10875.000000000002</v>
      </c>
      <c r="M1336" s="10">
        <v>0.2</v>
      </c>
      <c r="N1336" s="4" t="s">
        <v>24</v>
      </c>
      <c r="O1336">
        <f t="shared" si="100"/>
        <v>2021</v>
      </c>
      <c r="P1336" t="str">
        <f t="shared" si="101"/>
        <v>Aug</v>
      </c>
      <c r="Q1336" t="str">
        <f t="shared" si="102"/>
        <v>Q3</v>
      </c>
      <c r="R1336" t="str">
        <f t="shared" si="103"/>
        <v>Footwear</v>
      </c>
      <c r="S1336" s="11">
        <f t="shared" si="104"/>
        <v>15.000000000000002</v>
      </c>
      <c r="T1336" s="12"/>
    </row>
    <row r="1337" spans="2:20" ht="14.25" customHeight="1" x14ac:dyDescent="0.35">
      <c r="B1337" s="4" t="s">
        <v>14</v>
      </c>
      <c r="C1337" s="4">
        <v>1128299</v>
      </c>
      <c r="D1337" s="5">
        <v>44418</v>
      </c>
      <c r="E1337" s="4" t="s">
        <v>31</v>
      </c>
      <c r="F1337" s="4" t="s">
        <v>66</v>
      </c>
      <c r="G1337" s="4" t="s">
        <v>67</v>
      </c>
      <c r="H1337" s="6" t="s">
        <v>20</v>
      </c>
      <c r="I1337" s="7">
        <v>70</v>
      </c>
      <c r="J1337" s="8">
        <v>600</v>
      </c>
      <c r="K1337" s="9">
        <v>42000</v>
      </c>
      <c r="L1337" s="9">
        <v>10500</v>
      </c>
      <c r="M1337" s="10">
        <v>0.25</v>
      </c>
      <c r="N1337" s="4" t="s">
        <v>24</v>
      </c>
      <c r="O1337">
        <f t="shared" si="100"/>
        <v>2021</v>
      </c>
      <c r="P1337" t="str">
        <f t="shared" si="101"/>
        <v>Aug</v>
      </c>
      <c r="Q1337" t="str">
        <f t="shared" si="102"/>
        <v>Q3</v>
      </c>
      <c r="R1337" t="str">
        <f t="shared" si="103"/>
        <v>Footwear</v>
      </c>
      <c r="S1337" s="11">
        <f t="shared" si="104"/>
        <v>17.5</v>
      </c>
      <c r="T1337" s="12"/>
    </row>
    <row r="1338" spans="2:20" ht="14.25" customHeight="1" x14ac:dyDescent="0.35">
      <c r="B1338" s="4" t="s">
        <v>14</v>
      </c>
      <c r="C1338" s="4">
        <v>1128299</v>
      </c>
      <c r="D1338" s="5">
        <v>44418</v>
      </c>
      <c r="E1338" s="4" t="s">
        <v>31</v>
      </c>
      <c r="F1338" s="4" t="s">
        <v>66</v>
      </c>
      <c r="G1338" s="4" t="s">
        <v>67</v>
      </c>
      <c r="H1338" s="6" t="s">
        <v>21</v>
      </c>
      <c r="I1338" s="7">
        <v>70</v>
      </c>
      <c r="J1338" s="8">
        <v>525</v>
      </c>
      <c r="K1338" s="9">
        <v>36750</v>
      </c>
      <c r="L1338" s="9">
        <v>9187.5</v>
      </c>
      <c r="M1338" s="10">
        <v>0.25</v>
      </c>
      <c r="N1338" s="4" t="s">
        <v>24</v>
      </c>
      <c r="O1338">
        <f t="shared" si="100"/>
        <v>2021</v>
      </c>
      <c r="P1338" t="str">
        <f t="shared" si="101"/>
        <v>Aug</v>
      </c>
      <c r="Q1338" t="str">
        <f t="shared" si="102"/>
        <v>Q3</v>
      </c>
      <c r="R1338" t="str">
        <f t="shared" si="103"/>
        <v>Footwear</v>
      </c>
      <c r="S1338" s="11">
        <f t="shared" si="104"/>
        <v>17.5</v>
      </c>
      <c r="T1338" s="12"/>
    </row>
    <row r="1339" spans="2:20" ht="14.25" customHeight="1" x14ac:dyDescent="0.35">
      <c r="B1339" s="4" t="s">
        <v>25</v>
      </c>
      <c r="C1339" s="4">
        <v>1128299</v>
      </c>
      <c r="D1339" s="5">
        <v>44418</v>
      </c>
      <c r="E1339" s="4" t="s">
        <v>31</v>
      </c>
      <c r="F1339" s="4" t="s">
        <v>66</v>
      </c>
      <c r="G1339" s="4" t="s">
        <v>67</v>
      </c>
      <c r="H1339" s="6" t="s">
        <v>22</v>
      </c>
      <c r="I1339" s="7">
        <v>70</v>
      </c>
      <c r="J1339" s="8">
        <v>525</v>
      </c>
      <c r="K1339" s="9">
        <v>36750</v>
      </c>
      <c r="L1339" s="9">
        <v>5512.5</v>
      </c>
      <c r="M1339" s="10">
        <v>0.15</v>
      </c>
      <c r="N1339" s="4" t="s">
        <v>24</v>
      </c>
      <c r="O1339">
        <f t="shared" si="100"/>
        <v>2021</v>
      </c>
      <c r="P1339" t="str">
        <f t="shared" si="101"/>
        <v>Aug</v>
      </c>
      <c r="Q1339" t="str">
        <f t="shared" si="102"/>
        <v>Q3</v>
      </c>
      <c r="R1339" t="str">
        <f t="shared" si="103"/>
        <v>Apparel</v>
      </c>
      <c r="S1339" s="11">
        <f t="shared" si="104"/>
        <v>10.5</v>
      </c>
      <c r="T1339" s="12"/>
    </row>
    <row r="1340" spans="2:20" ht="14.25" customHeight="1" x14ac:dyDescent="0.35">
      <c r="B1340" s="4" t="s">
        <v>25</v>
      </c>
      <c r="C1340" s="4">
        <v>1128299</v>
      </c>
      <c r="D1340" s="5">
        <v>44418</v>
      </c>
      <c r="E1340" s="4" t="s">
        <v>31</v>
      </c>
      <c r="F1340" s="4" t="s">
        <v>66</v>
      </c>
      <c r="G1340" s="4" t="s">
        <v>67</v>
      </c>
      <c r="H1340" s="6" t="s">
        <v>23</v>
      </c>
      <c r="I1340" s="7">
        <v>75</v>
      </c>
      <c r="J1340" s="8">
        <v>350</v>
      </c>
      <c r="K1340" s="9">
        <v>26250</v>
      </c>
      <c r="L1340" s="9">
        <v>10500</v>
      </c>
      <c r="M1340" s="10">
        <v>0.4</v>
      </c>
      <c r="N1340" s="4" t="s">
        <v>24</v>
      </c>
      <c r="O1340">
        <f t="shared" si="100"/>
        <v>2021</v>
      </c>
      <c r="P1340" t="str">
        <f t="shared" si="101"/>
        <v>Aug</v>
      </c>
      <c r="Q1340" t="str">
        <f t="shared" si="102"/>
        <v>Q3</v>
      </c>
      <c r="R1340" t="str">
        <f t="shared" si="103"/>
        <v>Apparel</v>
      </c>
      <c r="S1340" s="11">
        <f t="shared" si="104"/>
        <v>30</v>
      </c>
      <c r="T1340" s="12"/>
    </row>
    <row r="1341" spans="2:20" ht="14.25" customHeight="1" x14ac:dyDescent="0.35">
      <c r="B1341" s="4" t="s">
        <v>25</v>
      </c>
      <c r="C1341" s="4">
        <v>1128299</v>
      </c>
      <c r="D1341" s="5">
        <v>44450</v>
      </c>
      <c r="E1341" s="4" t="s">
        <v>31</v>
      </c>
      <c r="F1341" s="4" t="s">
        <v>66</v>
      </c>
      <c r="G1341" s="4" t="s">
        <v>67</v>
      </c>
      <c r="H1341" s="6" t="s">
        <v>17</v>
      </c>
      <c r="I1341" s="7">
        <v>65.000000000000014</v>
      </c>
      <c r="J1341" s="8">
        <v>550</v>
      </c>
      <c r="K1341" s="9">
        <v>35750.000000000007</v>
      </c>
      <c r="L1341" s="9">
        <v>8937.5000000000018</v>
      </c>
      <c r="M1341" s="10">
        <v>0.25</v>
      </c>
      <c r="N1341" s="4" t="s">
        <v>24</v>
      </c>
      <c r="O1341">
        <f t="shared" si="100"/>
        <v>2021</v>
      </c>
      <c r="P1341" t="str">
        <f t="shared" si="101"/>
        <v>Sep</v>
      </c>
      <c r="Q1341" t="str">
        <f t="shared" si="102"/>
        <v>Q3</v>
      </c>
      <c r="R1341" t="str">
        <f t="shared" si="103"/>
        <v>Footwear</v>
      </c>
      <c r="S1341" s="11">
        <f t="shared" si="104"/>
        <v>16.250000000000004</v>
      </c>
      <c r="T1341" s="12"/>
    </row>
    <row r="1342" spans="2:20" ht="14.25" customHeight="1" x14ac:dyDescent="0.35">
      <c r="B1342" s="4" t="s">
        <v>25</v>
      </c>
      <c r="C1342" s="4">
        <v>1128299</v>
      </c>
      <c r="D1342" s="5">
        <v>44450</v>
      </c>
      <c r="E1342" s="4" t="s">
        <v>31</v>
      </c>
      <c r="F1342" s="4" t="s">
        <v>66</v>
      </c>
      <c r="G1342" s="4" t="s">
        <v>67</v>
      </c>
      <c r="H1342" s="6" t="s">
        <v>19</v>
      </c>
      <c r="I1342" s="7">
        <v>70.000000000000014</v>
      </c>
      <c r="J1342" s="8">
        <v>550</v>
      </c>
      <c r="K1342" s="9">
        <v>38500.000000000007</v>
      </c>
      <c r="L1342" s="9">
        <v>7700.0000000000018</v>
      </c>
      <c r="M1342" s="10">
        <v>0.2</v>
      </c>
      <c r="N1342" s="4" t="s">
        <v>24</v>
      </c>
      <c r="O1342">
        <f t="shared" si="100"/>
        <v>2021</v>
      </c>
      <c r="P1342" t="str">
        <f t="shared" si="101"/>
        <v>Sep</v>
      </c>
      <c r="Q1342" t="str">
        <f t="shared" si="102"/>
        <v>Q3</v>
      </c>
      <c r="R1342" t="str">
        <f t="shared" si="103"/>
        <v>Footwear</v>
      </c>
      <c r="S1342" s="11">
        <f t="shared" si="104"/>
        <v>14.000000000000004</v>
      </c>
      <c r="T1342" s="12"/>
    </row>
    <row r="1343" spans="2:20" ht="14.25" customHeight="1" x14ac:dyDescent="0.35">
      <c r="B1343" s="4" t="s">
        <v>25</v>
      </c>
      <c r="C1343" s="4">
        <v>1128299</v>
      </c>
      <c r="D1343" s="5">
        <v>44450</v>
      </c>
      <c r="E1343" s="4" t="s">
        <v>31</v>
      </c>
      <c r="F1343" s="4" t="s">
        <v>66</v>
      </c>
      <c r="G1343" s="4" t="s">
        <v>67</v>
      </c>
      <c r="H1343" s="6" t="s">
        <v>20</v>
      </c>
      <c r="I1343" s="7">
        <v>65.000000000000014</v>
      </c>
      <c r="J1343" s="8">
        <v>375</v>
      </c>
      <c r="K1343" s="9">
        <v>24375.000000000004</v>
      </c>
      <c r="L1343" s="9">
        <v>6093.7500000000009</v>
      </c>
      <c r="M1343" s="10">
        <v>0.25</v>
      </c>
      <c r="N1343" s="4" t="s">
        <v>24</v>
      </c>
      <c r="O1343">
        <f t="shared" si="100"/>
        <v>2021</v>
      </c>
      <c r="P1343" t="str">
        <f t="shared" si="101"/>
        <v>Sep</v>
      </c>
      <c r="Q1343" t="str">
        <f t="shared" si="102"/>
        <v>Q3</v>
      </c>
      <c r="R1343" t="str">
        <f t="shared" si="103"/>
        <v>Footwear</v>
      </c>
      <c r="S1343" s="11">
        <f t="shared" si="104"/>
        <v>16.250000000000004</v>
      </c>
      <c r="T1343" s="12"/>
    </row>
    <row r="1344" spans="2:20" ht="14.25" customHeight="1" x14ac:dyDescent="0.35">
      <c r="B1344" s="4" t="s">
        <v>25</v>
      </c>
      <c r="C1344" s="4">
        <v>1128299</v>
      </c>
      <c r="D1344" s="5">
        <v>44450</v>
      </c>
      <c r="E1344" s="4" t="s">
        <v>31</v>
      </c>
      <c r="F1344" s="4" t="s">
        <v>66</v>
      </c>
      <c r="G1344" s="4" t="s">
        <v>67</v>
      </c>
      <c r="H1344" s="6" t="s">
        <v>21</v>
      </c>
      <c r="I1344" s="7">
        <v>65.000000000000014</v>
      </c>
      <c r="J1344" s="8">
        <v>325</v>
      </c>
      <c r="K1344" s="9">
        <v>21125.000000000004</v>
      </c>
      <c r="L1344" s="9">
        <v>5281.2500000000009</v>
      </c>
      <c r="M1344" s="10">
        <v>0.25</v>
      </c>
      <c r="N1344" s="4" t="s">
        <v>24</v>
      </c>
      <c r="O1344">
        <f t="shared" si="100"/>
        <v>2021</v>
      </c>
      <c r="P1344" t="str">
        <f t="shared" si="101"/>
        <v>Sep</v>
      </c>
      <c r="Q1344" t="str">
        <f t="shared" si="102"/>
        <v>Q3</v>
      </c>
      <c r="R1344" t="str">
        <f t="shared" si="103"/>
        <v>Footwear</v>
      </c>
      <c r="S1344" s="11">
        <f t="shared" si="104"/>
        <v>16.250000000000004</v>
      </c>
      <c r="T1344" s="12"/>
    </row>
    <row r="1345" spans="2:20" ht="14.25" customHeight="1" x14ac:dyDescent="0.35">
      <c r="B1345" s="4" t="s">
        <v>25</v>
      </c>
      <c r="C1345" s="4">
        <v>1128299</v>
      </c>
      <c r="D1345" s="5">
        <v>44450</v>
      </c>
      <c r="E1345" s="4" t="s">
        <v>31</v>
      </c>
      <c r="F1345" s="4" t="s">
        <v>66</v>
      </c>
      <c r="G1345" s="4" t="s">
        <v>67</v>
      </c>
      <c r="H1345" s="6" t="s">
        <v>22</v>
      </c>
      <c r="I1345" s="7">
        <v>75.000000000000014</v>
      </c>
      <c r="J1345" s="8">
        <v>350</v>
      </c>
      <c r="K1345" s="9">
        <v>26250.000000000004</v>
      </c>
      <c r="L1345" s="9">
        <v>3937.5000000000005</v>
      </c>
      <c r="M1345" s="10">
        <v>0.15</v>
      </c>
      <c r="N1345" s="4" t="s">
        <v>24</v>
      </c>
      <c r="O1345">
        <f t="shared" si="100"/>
        <v>2021</v>
      </c>
      <c r="P1345" t="str">
        <f t="shared" si="101"/>
        <v>Sep</v>
      </c>
      <c r="Q1345" t="str">
        <f t="shared" si="102"/>
        <v>Q3</v>
      </c>
      <c r="R1345" t="str">
        <f t="shared" si="103"/>
        <v>Apparel</v>
      </c>
      <c r="S1345" s="11">
        <f t="shared" si="104"/>
        <v>11.250000000000002</v>
      </c>
      <c r="T1345" s="12"/>
    </row>
    <row r="1346" spans="2:20" ht="14.25" customHeight="1" x14ac:dyDescent="0.35">
      <c r="B1346" s="4" t="s">
        <v>25</v>
      </c>
      <c r="C1346" s="4">
        <v>1128299</v>
      </c>
      <c r="D1346" s="5">
        <v>44450</v>
      </c>
      <c r="E1346" s="4" t="s">
        <v>31</v>
      </c>
      <c r="F1346" s="4" t="s">
        <v>66</v>
      </c>
      <c r="G1346" s="4" t="s">
        <v>67</v>
      </c>
      <c r="H1346" s="6" t="s">
        <v>23</v>
      </c>
      <c r="I1346" s="7">
        <v>60</v>
      </c>
      <c r="J1346" s="8">
        <v>375</v>
      </c>
      <c r="K1346" s="9">
        <v>22500</v>
      </c>
      <c r="L1346" s="9">
        <v>9000</v>
      </c>
      <c r="M1346" s="10">
        <v>0.4</v>
      </c>
      <c r="N1346" s="4" t="s">
        <v>24</v>
      </c>
      <c r="O1346">
        <f t="shared" si="100"/>
        <v>2021</v>
      </c>
      <c r="P1346" t="str">
        <f t="shared" si="101"/>
        <v>Sep</v>
      </c>
      <c r="Q1346" t="str">
        <f t="shared" si="102"/>
        <v>Q3</v>
      </c>
      <c r="R1346" t="str">
        <f t="shared" si="103"/>
        <v>Apparel</v>
      </c>
      <c r="S1346" s="11">
        <f t="shared" si="104"/>
        <v>24</v>
      </c>
      <c r="T1346" s="12"/>
    </row>
    <row r="1347" spans="2:20" ht="14.25" customHeight="1" x14ac:dyDescent="0.35">
      <c r="B1347" s="4" t="s">
        <v>25</v>
      </c>
      <c r="C1347" s="4">
        <v>1128299</v>
      </c>
      <c r="D1347" s="5">
        <v>44479</v>
      </c>
      <c r="E1347" s="4" t="s">
        <v>31</v>
      </c>
      <c r="F1347" s="4" t="s">
        <v>66</v>
      </c>
      <c r="G1347" s="4" t="s">
        <v>67</v>
      </c>
      <c r="H1347" s="6" t="s">
        <v>17</v>
      </c>
      <c r="I1347" s="7">
        <v>55.000000000000007</v>
      </c>
      <c r="J1347" s="8">
        <v>475</v>
      </c>
      <c r="K1347" s="9">
        <v>26125.000000000004</v>
      </c>
      <c r="L1347" s="9">
        <v>6531.2500000000009</v>
      </c>
      <c r="M1347" s="10">
        <v>0.25</v>
      </c>
      <c r="N1347" s="4" t="s">
        <v>24</v>
      </c>
      <c r="O1347">
        <f t="shared" si="100"/>
        <v>2021</v>
      </c>
      <c r="P1347" t="str">
        <f t="shared" si="101"/>
        <v>Oct</v>
      </c>
      <c r="Q1347" t="str">
        <f t="shared" si="102"/>
        <v>Q4</v>
      </c>
      <c r="R1347" t="str">
        <f t="shared" si="103"/>
        <v>Footwear</v>
      </c>
      <c r="S1347" s="11">
        <f t="shared" si="104"/>
        <v>13.750000000000002</v>
      </c>
      <c r="T1347" s="12"/>
    </row>
    <row r="1348" spans="2:20" ht="14.25" customHeight="1" x14ac:dyDescent="0.35">
      <c r="B1348" s="4" t="s">
        <v>25</v>
      </c>
      <c r="C1348" s="4">
        <v>1128299</v>
      </c>
      <c r="D1348" s="5">
        <v>44479</v>
      </c>
      <c r="E1348" s="4" t="s">
        <v>31</v>
      </c>
      <c r="F1348" s="4" t="s">
        <v>66</v>
      </c>
      <c r="G1348" s="4" t="s">
        <v>67</v>
      </c>
      <c r="H1348" s="6" t="s">
        <v>19</v>
      </c>
      <c r="I1348" s="7">
        <v>65.000000000000014</v>
      </c>
      <c r="J1348" s="8">
        <v>475</v>
      </c>
      <c r="K1348" s="9">
        <v>30875.000000000007</v>
      </c>
      <c r="L1348" s="9">
        <v>6175.0000000000018</v>
      </c>
      <c r="M1348" s="10">
        <v>0.2</v>
      </c>
      <c r="N1348" s="4" t="s">
        <v>24</v>
      </c>
      <c r="O1348">
        <f t="shared" si="100"/>
        <v>2021</v>
      </c>
      <c r="P1348" t="str">
        <f t="shared" si="101"/>
        <v>Oct</v>
      </c>
      <c r="Q1348" t="str">
        <f t="shared" si="102"/>
        <v>Q4</v>
      </c>
      <c r="R1348" t="str">
        <f t="shared" si="103"/>
        <v>Footwear</v>
      </c>
      <c r="S1348" s="11">
        <f t="shared" si="104"/>
        <v>13.000000000000004</v>
      </c>
      <c r="T1348" s="12"/>
    </row>
    <row r="1349" spans="2:20" ht="14.25" customHeight="1" x14ac:dyDescent="0.35">
      <c r="B1349" s="4" t="s">
        <v>25</v>
      </c>
      <c r="C1349" s="4">
        <v>1128299</v>
      </c>
      <c r="D1349" s="5">
        <v>44479</v>
      </c>
      <c r="E1349" s="4" t="s">
        <v>31</v>
      </c>
      <c r="F1349" s="4" t="s">
        <v>66</v>
      </c>
      <c r="G1349" s="4" t="s">
        <v>67</v>
      </c>
      <c r="H1349" s="6" t="s">
        <v>20</v>
      </c>
      <c r="I1349" s="7">
        <v>60.000000000000007</v>
      </c>
      <c r="J1349" s="8">
        <v>300</v>
      </c>
      <c r="K1349" s="9">
        <v>18000.000000000004</v>
      </c>
      <c r="L1349" s="9">
        <v>4500.0000000000009</v>
      </c>
      <c r="M1349" s="10">
        <v>0.25</v>
      </c>
      <c r="N1349" s="4" t="s">
        <v>24</v>
      </c>
      <c r="O1349">
        <f t="shared" si="100"/>
        <v>2021</v>
      </c>
      <c r="P1349" t="str">
        <f t="shared" si="101"/>
        <v>Oct</v>
      </c>
      <c r="Q1349" t="str">
        <f t="shared" si="102"/>
        <v>Q4</v>
      </c>
      <c r="R1349" t="str">
        <f t="shared" si="103"/>
        <v>Footwear</v>
      </c>
      <c r="S1349" s="11">
        <f t="shared" si="104"/>
        <v>15.000000000000004</v>
      </c>
      <c r="T1349" s="12"/>
    </row>
    <row r="1350" spans="2:20" ht="14.25" customHeight="1" x14ac:dyDescent="0.35">
      <c r="B1350" s="4" t="s">
        <v>25</v>
      </c>
      <c r="C1350" s="4">
        <v>1128299</v>
      </c>
      <c r="D1350" s="5">
        <v>44479</v>
      </c>
      <c r="E1350" s="4" t="s">
        <v>31</v>
      </c>
      <c r="F1350" s="4" t="s">
        <v>66</v>
      </c>
      <c r="G1350" s="4" t="s">
        <v>67</v>
      </c>
      <c r="H1350" s="6" t="s">
        <v>21</v>
      </c>
      <c r="I1350" s="7">
        <v>55.000000000000007</v>
      </c>
      <c r="J1350" s="8">
        <v>275</v>
      </c>
      <c r="K1350" s="9">
        <v>15125.000000000002</v>
      </c>
      <c r="L1350" s="9">
        <v>3781.2500000000005</v>
      </c>
      <c r="M1350" s="10">
        <v>0.25</v>
      </c>
      <c r="N1350" s="4" t="s">
        <v>24</v>
      </c>
      <c r="O1350">
        <f t="shared" si="100"/>
        <v>2021</v>
      </c>
      <c r="P1350" t="str">
        <f t="shared" si="101"/>
        <v>Oct</v>
      </c>
      <c r="Q1350" t="str">
        <f t="shared" si="102"/>
        <v>Q4</v>
      </c>
      <c r="R1350" t="str">
        <f t="shared" si="103"/>
        <v>Footwear</v>
      </c>
      <c r="S1350" s="11">
        <f t="shared" si="104"/>
        <v>13.750000000000002</v>
      </c>
      <c r="T1350" s="12"/>
    </row>
    <row r="1351" spans="2:20" ht="14.25" customHeight="1" x14ac:dyDescent="0.35">
      <c r="B1351" s="4" t="s">
        <v>25</v>
      </c>
      <c r="C1351" s="4">
        <v>1128299</v>
      </c>
      <c r="D1351" s="5">
        <v>44479</v>
      </c>
      <c r="E1351" s="4" t="s">
        <v>31</v>
      </c>
      <c r="F1351" s="4" t="s">
        <v>66</v>
      </c>
      <c r="G1351" s="4" t="s">
        <v>67</v>
      </c>
      <c r="H1351" s="6" t="s">
        <v>22</v>
      </c>
      <c r="I1351" s="7">
        <v>65</v>
      </c>
      <c r="J1351" s="8">
        <v>250</v>
      </c>
      <c r="K1351" s="9">
        <v>16250</v>
      </c>
      <c r="L1351" s="9">
        <v>2437.5</v>
      </c>
      <c r="M1351" s="10">
        <v>0.15</v>
      </c>
      <c r="N1351" s="4" t="s">
        <v>24</v>
      </c>
      <c r="O1351">
        <f t="shared" ref="O1351:O1414" si="105">YEAR(D1351)</f>
        <v>2021</v>
      </c>
      <c r="P1351" t="str">
        <f t="shared" ref="P1351:P1414" si="106">TEXT(D1351,"MMM")</f>
        <v>Oct</v>
      </c>
      <c r="Q1351" t="str">
        <f t="shared" ref="Q1351:Q1414" si="107">"Q"&amp;ROUNDUP(MONTH(D1351)/3,0)</f>
        <v>Q4</v>
      </c>
      <c r="R1351" t="str">
        <f t="shared" ref="R1351:R1414" si="108">IF(ISNUMBER(SEARCH("Footwear",H1351)),"Footwear",IF(ISNUMBER(SEARCH("Apparel",H1351)),"Apparel","Accessories"))</f>
        <v>Apparel</v>
      </c>
      <c r="S1351" s="11">
        <f t="shared" ref="S1351:S1414" si="109">L1351/J1351</f>
        <v>9.75</v>
      </c>
      <c r="T1351" s="12"/>
    </row>
    <row r="1352" spans="2:20" ht="14.25" customHeight="1" x14ac:dyDescent="0.35">
      <c r="B1352" s="4" t="s">
        <v>25</v>
      </c>
      <c r="C1352" s="4">
        <v>1128299</v>
      </c>
      <c r="D1352" s="5">
        <v>44479</v>
      </c>
      <c r="E1352" s="4" t="s">
        <v>31</v>
      </c>
      <c r="F1352" s="4" t="s">
        <v>66</v>
      </c>
      <c r="G1352" s="4" t="s">
        <v>67</v>
      </c>
      <c r="H1352" s="6" t="s">
        <v>23</v>
      </c>
      <c r="I1352" s="7">
        <v>70</v>
      </c>
      <c r="J1352" s="8">
        <v>300</v>
      </c>
      <c r="K1352" s="9">
        <v>21000</v>
      </c>
      <c r="L1352" s="9">
        <v>8400</v>
      </c>
      <c r="M1352" s="10">
        <v>0.4</v>
      </c>
      <c r="N1352" s="4" t="s">
        <v>24</v>
      </c>
      <c r="O1352">
        <f t="shared" si="105"/>
        <v>2021</v>
      </c>
      <c r="P1352" t="str">
        <f t="shared" si="106"/>
        <v>Oct</v>
      </c>
      <c r="Q1352" t="str">
        <f t="shared" si="107"/>
        <v>Q4</v>
      </c>
      <c r="R1352" t="str">
        <f t="shared" si="108"/>
        <v>Apparel</v>
      </c>
      <c r="S1352" s="11">
        <f t="shared" si="109"/>
        <v>28</v>
      </c>
      <c r="T1352" s="12"/>
    </row>
    <row r="1353" spans="2:20" ht="14.25" customHeight="1" x14ac:dyDescent="0.35">
      <c r="B1353" s="4" t="s">
        <v>25</v>
      </c>
      <c r="C1353" s="4">
        <v>1128299</v>
      </c>
      <c r="D1353" s="5">
        <v>44510</v>
      </c>
      <c r="E1353" s="4" t="s">
        <v>31</v>
      </c>
      <c r="F1353" s="4" t="s">
        <v>66</v>
      </c>
      <c r="G1353" s="4" t="s">
        <v>67</v>
      </c>
      <c r="H1353" s="6" t="s">
        <v>17</v>
      </c>
      <c r="I1353" s="7">
        <v>55.000000000000007</v>
      </c>
      <c r="J1353" s="8">
        <v>525</v>
      </c>
      <c r="K1353" s="9">
        <v>28875.000000000004</v>
      </c>
      <c r="L1353" s="9">
        <v>7218.7500000000009</v>
      </c>
      <c r="M1353" s="10">
        <v>0.25</v>
      </c>
      <c r="N1353" s="4" t="s">
        <v>24</v>
      </c>
      <c r="O1353">
        <f t="shared" si="105"/>
        <v>2021</v>
      </c>
      <c r="P1353" t="str">
        <f t="shared" si="106"/>
        <v>Nov</v>
      </c>
      <c r="Q1353" t="str">
        <f t="shared" si="107"/>
        <v>Q4</v>
      </c>
      <c r="R1353" t="str">
        <f t="shared" si="108"/>
        <v>Footwear</v>
      </c>
      <c r="S1353" s="11">
        <f t="shared" si="109"/>
        <v>13.750000000000002</v>
      </c>
      <c r="T1353" s="12"/>
    </row>
    <row r="1354" spans="2:20" ht="14.25" customHeight="1" x14ac:dyDescent="0.35">
      <c r="B1354" s="4" t="s">
        <v>25</v>
      </c>
      <c r="C1354" s="4">
        <v>1128299</v>
      </c>
      <c r="D1354" s="5">
        <v>44510</v>
      </c>
      <c r="E1354" s="4" t="s">
        <v>31</v>
      </c>
      <c r="F1354" s="4" t="s">
        <v>66</v>
      </c>
      <c r="G1354" s="4" t="s">
        <v>67</v>
      </c>
      <c r="H1354" s="6" t="s">
        <v>19</v>
      </c>
      <c r="I1354" s="7">
        <v>60.000000000000007</v>
      </c>
      <c r="J1354" s="8">
        <v>600</v>
      </c>
      <c r="K1354" s="9">
        <v>36000.000000000007</v>
      </c>
      <c r="L1354" s="9">
        <v>7200.0000000000018</v>
      </c>
      <c r="M1354" s="10">
        <v>0.2</v>
      </c>
      <c r="N1354" s="4" t="s">
        <v>24</v>
      </c>
      <c r="O1354">
        <f t="shared" si="105"/>
        <v>2021</v>
      </c>
      <c r="P1354" t="str">
        <f t="shared" si="106"/>
        <v>Nov</v>
      </c>
      <c r="Q1354" t="str">
        <f t="shared" si="107"/>
        <v>Q4</v>
      </c>
      <c r="R1354" t="str">
        <f t="shared" si="108"/>
        <v>Footwear</v>
      </c>
      <c r="S1354" s="11">
        <f t="shared" si="109"/>
        <v>12.000000000000004</v>
      </c>
      <c r="T1354" s="12"/>
    </row>
    <row r="1355" spans="2:20" ht="14.25" customHeight="1" x14ac:dyDescent="0.35">
      <c r="B1355" s="4" t="s">
        <v>25</v>
      </c>
      <c r="C1355" s="4">
        <v>1128299</v>
      </c>
      <c r="D1355" s="5">
        <v>44510</v>
      </c>
      <c r="E1355" s="4" t="s">
        <v>31</v>
      </c>
      <c r="F1355" s="4" t="s">
        <v>66</v>
      </c>
      <c r="G1355" s="4" t="s">
        <v>67</v>
      </c>
      <c r="H1355" s="6" t="s">
        <v>20</v>
      </c>
      <c r="I1355" s="7">
        <v>55.000000000000007</v>
      </c>
      <c r="J1355" s="8">
        <v>425</v>
      </c>
      <c r="K1355" s="9">
        <v>23375.000000000004</v>
      </c>
      <c r="L1355" s="9">
        <v>5843.7500000000009</v>
      </c>
      <c r="M1355" s="10">
        <v>0.25</v>
      </c>
      <c r="N1355" s="4" t="s">
        <v>24</v>
      </c>
      <c r="O1355">
        <f t="shared" si="105"/>
        <v>2021</v>
      </c>
      <c r="P1355" t="str">
        <f t="shared" si="106"/>
        <v>Nov</v>
      </c>
      <c r="Q1355" t="str">
        <f t="shared" si="107"/>
        <v>Q4</v>
      </c>
      <c r="R1355" t="str">
        <f t="shared" si="108"/>
        <v>Footwear</v>
      </c>
      <c r="S1355" s="11">
        <f t="shared" si="109"/>
        <v>13.750000000000002</v>
      </c>
      <c r="T1355" s="12"/>
    </row>
    <row r="1356" spans="2:20" ht="14.25" customHeight="1" x14ac:dyDescent="0.35">
      <c r="B1356" s="4" t="s">
        <v>25</v>
      </c>
      <c r="C1356" s="4">
        <v>1128299</v>
      </c>
      <c r="D1356" s="5">
        <v>44510</v>
      </c>
      <c r="E1356" s="4" t="s">
        <v>31</v>
      </c>
      <c r="F1356" s="4" t="s">
        <v>66</v>
      </c>
      <c r="G1356" s="4" t="s">
        <v>67</v>
      </c>
      <c r="H1356" s="6" t="s">
        <v>21</v>
      </c>
      <c r="I1356" s="7">
        <v>65.000000000000014</v>
      </c>
      <c r="J1356" s="8">
        <v>400</v>
      </c>
      <c r="K1356" s="9">
        <v>26000.000000000007</v>
      </c>
      <c r="L1356" s="9">
        <v>6500.0000000000018</v>
      </c>
      <c r="M1356" s="10">
        <v>0.25</v>
      </c>
      <c r="N1356" s="4" t="s">
        <v>24</v>
      </c>
      <c r="O1356">
        <f t="shared" si="105"/>
        <v>2021</v>
      </c>
      <c r="P1356" t="str">
        <f t="shared" si="106"/>
        <v>Nov</v>
      </c>
      <c r="Q1356" t="str">
        <f t="shared" si="107"/>
        <v>Q4</v>
      </c>
      <c r="R1356" t="str">
        <f t="shared" si="108"/>
        <v>Footwear</v>
      </c>
      <c r="S1356" s="11">
        <f t="shared" si="109"/>
        <v>16.250000000000004</v>
      </c>
      <c r="T1356" s="12"/>
    </row>
    <row r="1357" spans="2:20" ht="14.25" customHeight="1" x14ac:dyDescent="0.35">
      <c r="B1357" s="4" t="s">
        <v>25</v>
      </c>
      <c r="C1357" s="4">
        <v>1128299</v>
      </c>
      <c r="D1357" s="5">
        <v>44510</v>
      </c>
      <c r="E1357" s="4" t="s">
        <v>31</v>
      </c>
      <c r="F1357" s="4" t="s">
        <v>66</v>
      </c>
      <c r="G1357" s="4" t="s">
        <v>67</v>
      </c>
      <c r="H1357" s="6" t="s">
        <v>22</v>
      </c>
      <c r="I1357" s="7">
        <v>85.000000000000014</v>
      </c>
      <c r="J1357" s="8">
        <v>375</v>
      </c>
      <c r="K1357" s="9">
        <v>31875.000000000004</v>
      </c>
      <c r="L1357" s="9">
        <v>4781.25</v>
      </c>
      <c r="M1357" s="10">
        <v>0.15</v>
      </c>
      <c r="N1357" s="4" t="s">
        <v>24</v>
      </c>
      <c r="O1357">
        <f t="shared" si="105"/>
        <v>2021</v>
      </c>
      <c r="P1357" t="str">
        <f t="shared" si="106"/>
        <v>Nov</v>
      </c>
      <c r="Q1357" t="str">
        <f t="shared" si="107"/>
        <v>Q4</v>
      </c>
      <c r="R1357" t="str">
        <f t="shared" si="108"/>
        <v>Apparel</v>
      </c>
      <c r="S1357" s="11">
        <f t="shared" si="109"/>
        <v>12.75</v>
      </c>
      <c r="T1357" s="12"/>
    </row>
    <row r="1358" spans="2:20" ht="14.25" customHeight="1" x14ac:dyDescent="0.35">
      <c r="B1358" s="4" t="s">
        <v>25</v>
      </c>
      <c r="C1358" s="4">
        <v>1128299</v>
      </c>
      <c r="D1358" s="5">
        <v>44510</v>
      </c>
      <c r="E1358" s="4" t="s">
        <v>31</v>
      </c>
      <c r="F1358" s="4" t="s">
        <v>66</v>
      </c>
      <c r="G1358" s="4" t="s">
        <v>67</v>
      </c>
      <c r="H1358" s="6" t="s">
        <v>23</v>
      </c>
      <c r="I1358" s="7">
        <v>90.000000000000014</v>
      </c>
      <c r="J1358" s="8">
        <v>500</v>
      </c>
      <c r="K1358" s="9">
        <v>45000.000000000007</v>
      </c>
      <c r="L1358" s="9">
        <v>18000.000000000004</v>
      </c>
      <c r="M1358" s="10">
        <v>0.4</v>
      </c>
      <c r="N1358" s="4" t="s">
        <v>24</v>
      </c>
      <c r="O1358">
        <f t="shared" si="105"/>
        <v>2021</v>
      </c>
      <c r="P1358" t="str">
        <f t="shared" si="106"/>
        <v>Nov</v>
      </c>
      <c r="Q1358" t="str">
        <f t="shared" si="107"/>
        <v>Q4</v>
      </c>
      <c r="R1358" t="str">
        <f t="shared" si="108"/>
        <v>Apparel</v>
      </c>
      <c r="S1358" s="11">
        <f t="shared" si="109"/>
        <v>36.000000000000007</v>
      </c>
      <c r="T1358" s="12"/>
    </row>
    <row r="1359" spans="2:20" ht="14.25" customHeight="1" x14ac:dyDescent="0.35">
      <c r="B1359" s="4" t="s">
        <v>25</v>
      </c>
      <c r="C1359" s="4">
        <v>1128299</v>
      </c>
      <c r="D1359" s="5">
        <v>44539</v>
      </c>
      <c r="E1359" s="4" t="s">
        <v>31</v>
      </c>
      <c r="F1359" s="4" t="s">
        <v>66</v>
      </c>
      <c r="G1359" s="4" t="s">
        <v>67</v>
      </c>
      <c r="H1359" s="6" t="s">
        <v>17</v>
      </c>
      <c r="I1359" s="7">
        <v>75.000000000000014</v>
      </c>
      <c r="J1359" s="8">
        <v>700</v>
      </c>
      <c r="K1359" s="9">
        <v>52500.000000000007</v>
      </c>
      <c r="L1359" s="9">
        <v>13125.000000000002</v>
      </c>
      <c r="M1359" s="10">
        <v>0.25</v>
      </c>
      <c r="N1359" s="4" t="s">
        <v>24</v>
      </c>
      <c r="O1359">
        <f t="shared" si="105"/>
        <v>2021</v>
      </c>
      <c r="P1359" t="str">
        <f t="shared" si="106"/>
        <v>Dec</v>
      </c>
      <c r="Q1359" t="str">
        <f t="shared" si="107"/>
        <v>Q4</v>
      </c>
      <c r="R1359" t="str">
        <f t="shared" si="108"/>
        <v>Footwear</v>
      </c>
      <c r="S1359" s="11">
        <f t="shared" si="109"/>
        <v>18.750000000000004</v>
      </c>
      <c r="T1359" s="12"/>
    </row>
    <row r="1360" spans="2:20" ht="14.25" customHeight="1" x14ac:dyDescent="0.35">
      <c r="B1360" s="4" t="s">
        <v>25</v>
      </c>
      <c r="C1360" s="4">
        <v>1128299</v>
      </c>
      <c r="D1360" s="5">
        <v>44539</v>
      </c>
      <c r="E1360" s="4" t="s">
        <v>31</v>
      </c>
      <c r="F1360" s="4" t="s">
        <v>66</v>
      </c>
      <c r="G1360" s="4" t="s">
        <v>67</v>
      </c>
      <c r="H1360" s="6" t="s">
        <v>19</v>
      </c>
      <c r="I1360" s="7">
        <v>85.000000000000014</v>
      </c>
      <c r="J1360" s="8">
        <v>700</v>
      </c>
      <c r="K1360" s="9">
        <v>59500.000000000007</v>
      </c>
      <c r="L1360" s="9">
        <v>11900.000000000002</v>
      </c>
      <c r="M1360" s="10">
        <v>0.2</v>
      </c>
      <c r="N1360" s="4" t="s">
        <v>24</v>
      </c>
      <c r="O1360">
        <f t="shared" si="105"/>
        <v>2021</v>
      </c>
      <c r="P1360" t="str">
        <f t="shared" si="106"/>
        <v>Dec</v>
      </c>
      <c r="Q1360" t="str">
        <f t="shared" si="107"/>
        <v>Q4</v>
      </c>
      <c r="R1360" t="str">
        <f t="shared" si="108"/>
        <v>Footwear</v>
      </c>
      <c r="S1360" s="11">
        <f t="shared" si="109"/>
        <v>17.000000000000004</v>
      </c>
      <c r="T1360" s="12"/>
    </row>
    <row r="1361" spans="2:20" ht="14.25" customHeight="1" x14ac:dyDescent="0.35">
      <c r="B1361" s="4" t="s">
        <v>26</v>
      </c>
      <c r="C1361" s="4">
        <v>1128299</v>
      </c>
      <c r="D1361" s="5">
        <v>44539</v>
      </c>
      <c r="E1361" s="4" t="s">
        <v>31</v>
      </c>
      <c r="F1361" s="4" t="s">
        <v>66</v>
      </c>
      <c r="G1361" s="4" t="s">
        <v>67</v>
      </c>
      <c r="H1361" s="6" t="s">
        <v>20</v>
      </c>
      <c r="I1361" s="7">
        <v>80.000000000000014</v>
      </c>
      <c r="J1361" s="8">
        <v>500</v>
      </c>
      <c r="K1361" s="9">
        <v>40000.000000000007</v>
      </c>
      <c r="L1361" s="9">
        <v>10000.000000000002</v>
      </c>
      <c r="M1361" s="10">
        <v>0.25</v>
      </c>
      <c r="N1361" s="4" t="s">
        <v>24</v>
      </c>
      <c r="O1361">
        <f t="shared" si="105"/>
        <v>2021</v>
      </c>
      <c r="P1361" t="str">
        <f t="shared" si="106"/>
        <v>Dec</v>
      </c>
      <c r="Q1361" t="str">
        <f t="shared" si="107"/>
        <v>Q4</v>
      </c>
      <c r="R1361" t="str">
        <f t="shared" si="108"/>
        <v>Footwear</v>
      </c>
      <c r="S1361" s="11">
        <f t="shared" si="109"/>
        <v>20.000000000000004</v>
      </c>
      <c r="T1361" s="12"/>
    </row>
    <row r="1362" spans="2:20" ht="14.25" customHeight="1" x14ac:dyDescent="0.35">
      <c r="B1362" s="4" t="s">
        <v>26</v>
      </c>
      <c r="C1362" s="4">
        <v>1128299</v>
      </c>
      <c r="D1362" s="5">
        <v>44539</v>
      </c>
      <c r="E1362" s="4" t="s">
        <v>31</v>
      </c>
      <c r="F1362" s="4" t="s">
        <v>66</v>
      </c>
      <c r="G1362" s="4" t="s">
        <v>67</v>
      </c>
      <c r="H1362" s="6" t="s">
        <v>21</v>
      </c>
      <c r="I1362" s="7">
        <v>80.000000000000014</v>
      </c>
      <c r="J1362" s="8">
        <v>500</v>
      </c>
      <c r="K1362" s="9">
        <v>40000.000000000007</v>
      </c>
      <c r="L1362" s="9">
        <v>10000.000000000002</v>
      </c>
      <c r="M1362" s="10">
        <v>0.25</v>
      </c>
      <c r="N1362" s="4" t="s">
        <v>24</v>
      </c>
      <c r="O1362">
        <f t="shared" si="105"/>
        <v>2021</v>
      </c>
      <c r="P1362" t="str">
        <f t="shared" si="106"/>
        <v>Dec</v>
      </c>
      <c r="Q1362" t="str">
        <f t="shared" si="107"/>
        <v>Q4</v>
      </c>
      <c r="R1362" t="str">
        <f t="shared" si="108"/>
        <v>Footwear</v>
      </c>
      <c r="S1362" s="11">
        <f t="shared" si="109"/>
        <v>20.000000000000004</v>
      </c>
      <c r="T1362" s="12"/>
    </row>
    <row r="1363" spans="2:20" ht="14.25" customHeight="1" x14ac:dyDescent="0.35">
      <c r="B1363" s="4" t="s">
        <v>26</v>
      </c>
      <c r="C1363" s="4">
        <v>1128299</v>
      </c>
      <c r="D1363" s="5">
        <v>44539</v>
      </c>
      <c r="E1363" s="4" t="s">
        <v>31</v>
      </c>
      <c r="F1363" s="4" t="s">
        <v>66</v>
      </c>
      <c r="G1363" s="4" t="s">
        <v>67</v>
      </c>
      <c r="H1363" s="6" t="s">
        <v>22</v>
      </c>
      <c r="I1363" s="7">
        <v>90.000000000000014</v>
      </c>
      <c r="J1363" s="8">
        <v>425</v>
      </c>
      <c r="K1363" s="9">
        <v>38250.000000000007</v>
      </c>
      <c r="L1363" s="9">
        <v>5737.5000000000009</v>
      </c>
      <c r="M1363" s="10">
        <v>0.15</v>
      </c>
      <c r="N1363" s="4" t="s">
        <v>24</v>
      </c>
      <c r="O1363">
        <f t="shared" si="105"/>
        <v>2021</v>
      </c>
      <c r="P1363" t="str">
        <f t="shared" si="106"/>
        <v>Dec</v>
      </c>
      <c r="Q1363" t="str">
        <f t="shared" si="107"/>
        <v>Q4</v>
      </c>
      <c r="R1363" t="str">
        <f t="shared" si="108"/>
        <v>Apparel</v>
      </c>
      <c r="S1363" s="11">
        <f t="shared" si="109"/>
        <v>13.500000000000002</v>
      </c>
      <c r="T1363" s="12"/>
    </row>
    <row r="1364" spans="2:20" ht="14.25" customHeight="1" x14ac:dyDescent="0.35">
      <c r="B1364" s="4" t="s">
        <v>26</v>
      </c>
      <c r="C1364" s="4">
        <v>1128299</v>
      </c>
      <c r="D1364" s="5">
        <v>44539</v>
      </c>
      <c r="E1364" s="4" t="s">
        <v>31</v>
      </c>
      <c r="F1364" s="4" t="s">
        <v>66</v>
      </c>
      <c r="G1364" s="4" t="s">
        <v>67</v>
      </c>
      <c r="H1364" s="6" t="s">
        <v>23</v>
      </c>
      <c r="I1364" s="7">
        <v>95.000000000000014</v>
      </c>
      <c r="J1364" s="8">
        <v>525</v>
      </c>
      <c r="K1364" s="9">
        <v>49875.000000000007</v>
      </c>
      <c r="L1364" s="9">
        <v>19950.000000000004</v>
      </c>
      <c r="M1364" s="10">
        <v>0.4</v>
      </c>
      <c r="N1364" s="4" t="s">
        <v>24</v>
      </c>
      <c r="O1364">
        <f t="shared" si="105"/>
        <v>2021</v>
      </c>
      <c r="P1364" t="str">
        <f t="shared" si="106"/>
        <v>Dec</v>
      </c>
      <c r="Q1364" t="str">
        <f t="shared" si="107"/>
        <v>Q4</v>
      </c>
      <c r="R1364" t="str">
        <f t="shared" si="108"/>
        <v>Apparel</v>
      </c>
      <c r="S1364" s="11">
        <f t="shared" si="109"/>
        <v>38.000000000000007</v>
      </c>
      <c r="T1364" s="12"/>
    </row>
    <row r="1365" spans="2:20" ht="14.25" customHeight="1" x14ac:dyDescent="0.35">
      <c r="B1365" s="4" t="s">
        <v>26</v>
      </c>
      <c r="C1365" s="4">
        <v>1128299</v>
      </c>
      <c r="D1365" s="5">
        <v>44213</v>
      </c>
      <c r="E1365" s="4" t="s">
        <v>31</v>
      </c>
      <c r="F1365" s="4" t="s">
        <v>66</v>
      </c>
      <c r="G1365" s="4" t="s">
        <v>67</v>
      </c>
      <c r="H1365" s="6" t="s">
        <v>17</v>
      </c>
      <c r="I1365" s="7">
        <v>40</v>
      </c>
      <c r="J1365" s="8">
        <v>425</v>
      </c>
      <c r="K1365" s="9">
        <v>17000</v>
      </c>
      <c r="L1365" s="9">
        <v>5100</v>
      </c>
      <c r="M1365" s="10">
        <v>0.3</v>
      </c>
      <c r="N1365" s="4" t="s">
        <v>24</v>
      </c>
      <c r="O1365">
        <f t="shared" si="105"/>
        <v>2021</v>
      </c>
      <c r="P1365" t="str">
        <f t="shared" si="106"/>
        <v>Jan</v>
      </c>
      <c r="Q1365" t="str">
        <f t="shared" si="107"/>
        <v>Q1</v>
      </c>
      <c r="R1365" t="str">
        <f t="shared" si="108"/>
        <v>Footwear</v>
      </c>
      <c r="S1365" s="11">
        <f t="shared" si="109"/>
        <v>12</v>
      </c>
      <c r="T1365" s="12"/>
    </row>
    <row r="1366" spans="2:20" ht="14.25" customHeight="1" x14ac:dyDescent="0.35">
      <c r="B1366" s="4" t="s">
        <v>26</v>
      </c>
      <c r="C1366" s="4">
        <v>1128299</v>
      </c>
      <c r="D1366" s="5">
        <v>44213</v>
      </c>
      <c r="E1366" s="4" t="s">
        <v>31</v>
      </c>
      <c r="F1366" s="4" t="s">
        <v>66</v>
      </c>
      <c r="G1366" s="4" t="s">
        <v>67</v>
      </c>
      <c r="H1366" s="6" t="s">
        <v>19</v>
      </c>
      <c r="I1366" s="7">
        <v>50</v>
      </c>
      <c r="J1366" s="8">
        <v>425</v>
      </c>
      <c r="K1366" s="9">
        <v>21250</v>
      </c>
      <c r="L1366" s="9">
        <v>5312.5</v>
      </c>
      <c r="M1366" s="10">
        <v>0.25</v>
      </c>
      <c r="N1366" s="4" t="s">
        <v>24</v>
      </c>
      <c r="O1366">
        <f t="shared" si="105"/>
        <v>2021</v>
      </c>
      <c r="P1366" t="str">
        <f t="shared" si="106"/>
        <v>Jan</v>
      </c>
      <c r="Q1366" t="str">
        <f t="shared" si="107"/>
        <v>Q1</v>
      </c>
      <c r="R1366" t="str">
        <f t="shared" si="108"/>
        <v>Footwear</v>
      </c>
      <c r="S1366" s="11">
        <f t="shared" si="109"/>
        <v>12.5</v>
      </c>
      <c r="T1366" s="12"/>
    </row>
    <row r="1367" spans="2:20" ht="14.25" customHeight="1" x14ac:dyDescent="0.35">
      <c r="B1367" s="4" t="s">
        <v>26</v>
      </c>
      <c r="C1367" s="4">
        <v>1128299</v>
      </c>
      <c r="D1367" s="5">
        <v>44213</v>
      </c>
      <c r="E1367" s="4" t="s">
        <v>31</v>
      </c>
      <c r="F1367" s="4" t="s">
        <v>66</v>
      </c>
      <c r="G1367" s="4" t="s">
        <v>67</v>
      </c>
      <c r="H1367" s="6" t="s">
        <v>20</v>
      </c>
      <c r="I1367" s="7">
        <v>50</v>
      </c>
      <c r="J1367" s="8">
        <v>425</v>
      </c>
      <c r="K1367" s="9">
        <v>21250</v>
      </c>
      <c r="L1367" s="9">
        <v>6375</v>
      </c>
      <c r="M1367" s="10">
        <v>0.3</v>
      </c>
      <c r="N1367" s="4" t="s">
        <v>24</v>
      </c>
      <c r="O1367">
        <f t="shared" si="105"/>
        <v>2021</v>
      </c>
      <c r="P1367" t="str">
        <f t="shared" si="106"/>
        <v>Jan</v>
      </c>
      <c r="Q1367" t="str">
        <f t="shared" si="107"/>
        <v>Q1</v>
      </c>
      <c r="R1367" t="str">
        <f t="shared" si="108"/>
        <v>Footwear</v>
      </c>
      <c r="S1367" s="11">
        <f t="shared" si="109"/>
        <v>15</v>
      </c>
      <c r="T1367" s="12"/>
    </row>
    <row r="1368" spans="2:20" ht="14.25" customHeight="1" x14ac:dyDescent="0.35">
      <c r="B1368" s="4" t="s">
        <v>26</v>
      </c>
      <c r="C1368" s="4">
        <v>1128299</v>
      </c>
      <c r="D1368" s="5">
        <v>44213</v>
      </c>
      <c r="E1368" s="4" t="s">
        <v>31</v>
      </c>
      <c r="F1368" s="4" t="s">
        <v>66</v>
      </c>
      <c r="G1368" s="4" t="s">
        <v>67</v>
      </c>
      <c r="H1368" s="6" t="s">
        <v>21</v>
      </c>
      <c r="I1368" s="7">
        <v>50</v>
      </c>
      <c r="J1368" s="8">
        <v>275</v>
      </c>
      <c r="K1368" s="9">
        <v>13750</v>
      </c>
      <c r="L1368" s="9">
        <v>4125</v>
      </c>
      <c r="M1368" s="10">
        <v>0.3</v>
      </c>
      <c r="N1368" s="4" t="s">
        <v>24</v>
      </c>
      <c r="O1368">
        <f t="shared" si="105"/>
        <v>2021</v>
      </c>
      <c r="P1368" t="str">
        <f t="shared" si="106"/>
        <v>Jan</v>
      </c>
      <c r="Q1368" t="str">
        <f t="shared" si="107"/>
        <v>Q1</v>
      </c>
      <c r="R1368" t="str">
        <f t="shared" si="108"/>
        <v>Footwear</v>
      </c>
      <c r="S1368" s="11">
        <f t="shared" si="109"/>
        <v>15</v>
      </c>
      <c r="T1368" s="12"/>
    </row>
    <row r="1369" spans="2:20" ht="14.25" customHeight="1" x14ac:dyDescent="0.35">
      <c r="B1369" s="4" t="s">
        <v>26</v>
      </c>
      <c r="C1369" s="4">
        <v>1128299</v>
      </c>
      <c r="D1369" s="5">
        <v>44213</v>
      </c>
      <c r="E1369" s="4" t="s">
        <v>31</v>
      </c>
      <c r="F1369" s="4" t="s">
        <v>66</v>
      </c>
      <c r="G1369" s="4" t="s">
        <v>67</v>
      </c>
      <c r="H1369" s="6" t="s">
        <v>22</v>
      </c>
      <c r="I1369" s="7">
        <v>55.000000000000007</v>
      </c>
      <c r="J1369" s="8">
        <v>225</v>
      </c>
      <c r="K1369" s="9">
        <v>12375.000000000002</v>
      </c>
      <c r="L1369" s="9">
        <v>2475.0000000000005</v>
      </c>
      <c r="M1369" s="10">
        <v>0.2</v>
      </c>
      <c r="N1369" s="4" t="s">
        <v>24</v>
      </c>
      <c r="O1369">
        <f t="shared" si="105"/>
        <v>2021</v>
      </c>
      <c r="P1369" t="str">
        <f t="shared" si="106"/>
        <v>Jan</v>
      </c>
      <c r="Q1369" t="str">
        <f t="shared" si="107"/>
        <v>Q1</v>
      </c>
      <c r="R1369" t="str">
        <f t="shared" si="108"/>
        <v>Apparel</v>
      </c>
      <c r="S1369" s="11">
        <f t="shared" si="109"/>
        <v>11.000000000000002</v>
      </c>
      <c r="T1369" s="12"/>
    </row>
    <row r="1370" spans="2:20" ht="14.25" customHeight="1" x14ac:dyDescent="0.35">
      <c r="B1370" s="4" t="s">
        <v>26</v>
      </c>
      <c r="C1370" s="4">
        <v>1128299</v>
      </c>
      <c r="D1370" s="5">
        <v>44213</v>
      </c>
      <c r="E1370" s="4" t="s">
        <v>31</v>
      </c>
      <c r="F1370" s="4" t="s">
        <v>66</v>
      </c>
      <c r="G1370" s="4" t="s">
        <v>67</v>
      </c>
      <c r="H1370" s="6" t="s">
        <v>23</v>
      </c>
      <c r="I1370" s="7">
        <v>50</v>
      </c>
      <c r="J1370" s="8">
        <v>475</v>
      </c>
      <c r="K1370" s="9">
        <v>23750</v>
      </c>
      <c r="L1370" s="9">
        <v>10687.5</v>
      </c>
      <c r="M1370" s="10">
        <v>0.45</v>
      </c>
      <c r="N1370" s="4" t="s">
        <v>24</v>
      </c>
      <c r="O1370">
        <f t="shared" si="105"/>
        <v>2021</v>
      </c>
      <c r="P1370" t="str">
        <f t="shared" si="106"/>
        <v>Jan</v>
      </c>
      <c r="Q1370" t="str">
        <f t="shared" si="107"/>
        <v>Q1</v>
      </c>
      <c r="R1370" t="str">
        <f t="shared" si="108"/>
        <v>Apparel</v>
      </c>
      <c r="S1370" s="11">
        <f t="shared" si="109"/>
        <v>22.5</v>
      </c>
      <c r="T1370" s="12"/>
    </row>
    <row r="1371" spans="2:20" ht="14.25" customHeight="1" x14ac:dyDescent="0.35">
      <c r="B1371" s="4" t="s">
        <v>26</v>
      </c>
      <c r="C1371" s="4">
        <v>1128299</v>
      </c>
      <c r="D1371" s="5">
        <v>44244</v>
      </c>
      <c r="E1371" s="4" t="s">
        <v>31</v>
      </c>
      <c r="F1371" s="4" t="s">
        <v>66</v>
      </c>
      <c r="G1371" s="4" t="s">
        <v>67</v>
      </c>
      <c r="H1371" s="6" t="s">
        <v>17</v>
      </c>
      <c r="I1371" s="7">
        <v>40</v>
      </c>
      <c r="J1371" s="8">
        <v>525</v>
      </c>
      <c r="K1371" s="9">
        <v>21000</v>
      </c>
      <c r="L1371" s="9">
        <v>6300</v>
      </c>
      <c r="M1371" s="10">
        <v>0.3</v>
      </c>
      <c r="N1371" s="4" t="s">
        <v>24</v>
      </c>
      <c r="O1371">
        <f t="shared" si="105"/>
        <v>2021</v>
      </c>
      <c r="P1371" t="str">
        <f t="shared" si="106"/>
        <v>Feb</v>
      </c>
      <c r="Q1371" t="str">
        <f t="shared" si="107"/>
        <v>Q1</v>
      </c>
      <c r="R1371" t="str">
        <f t="shared" si="108"/>
        <v>Footwear</v>
      </c>
      <c r="S1371" s="11">
        <f t="shared" si="109"/>
        <v>12</v>
      </c>
      <c r="T1371" s="12"/>
    </row>
    <row r="1372" spans="2:20" ht="14.25" customHeight="1" x14ac:dyDescent="0.35">
      <c r="B1372" s="4" t="s">
        <v>26</v>
      </c>
      <c r="C1372" s="4">
        <v>1128299</v>
      </c>
      <c r="D1372" s="5">
        <v>44244</v>
      </c>
      <c r="E1372" s="4" t="s">
        <v>31</v>
      </c>
      <c r="F1372" s="4" t="s">
        <v>66</v>
      </c>
      <c r="G1372" s="4" t="s">
        <v>67</v>
      </c>
      <c r="H1372" s="6" t="s">
        <v>19</v>
      </c>
      <c r="I1372" s="7">
        <v>50</v>
      </c>
      <c r="J1372" s="8">
        <v>425</v>
      </c>
      <c r="K1372" s="9">
        <v>21250</v>
      </c>
      <c r="L1372" s="9">
        <v>5312.5</v>
      </c>
      <c r="M1372" s="10">
        <v>0.25</v>
      </c>
      <c r="N1372" s="4" t="s">
        <v>24</v>
      </c>
      <c r="O1372">
        <f t="shared" si="105"/>
        <v>2021</v>
      </c>
      <c r="P1372" t="str">
        <f t="shared" si="106"/>
        <v>Feb</v>
      </c>
      <c r="Q1372" t="str">
        <f t="shared" si="107"/>
        <v>Q1</v>
      </c>
      <c r="R1372" t="str">
        <f t="shared" si="108"/>
        <v>Footwear</v>
      </c>
      <c r="S1372" s="11">
        <f t="shared" si="109"/>
        <v>12.5</v>
      </c>
      <c r="T1372" s="12"/>
    </row>
    <row r="1373" spans="2:20" ht="14.25" customHeight="1" x14ac:dyDescent="0.35">
      <c r="B1373" s="4" t="s">
        <v>26</v>
      </c>
      <c r="C1373" s="4">
        <v>1128299</v>
      </c>
      <c r="D1373" s="5">
        <v>44244</v>
      </c>
      <c r="E1373" s="4" t="s">
        <v>31</v>
      </c>
      <c r="F1373" s="4" t="s">
        <v>66</v>
      </c>
      <c r="G1373" s="4" t="s">
        <v>67</v>
      </c>
      <c r="H1373" s="6" t="s">
        <v>20</v>
      </c>
      <c r="I1373" s="7">
        <v>50</v>
      </c>
      <c r="J1373" s="8">
        <v>425</v>
      </c>
      <c r="K1373" s="9">
        <v>21250</v>
      </c>
      <c r="L1373" s="9">
        <v>6375</v>
      </c>
      <c r="M1373" s="10">
        <v>0.3</v>
      </c>
      <c r="N1373" s="4" t="s">
        <v>24</v>
      </c>
      <c r="O1373">
        <f t="shared" si="105"/>
        <v>2021</v>
      </c>
      <c r="P1373" t="str">
        <f t="shared" si="106"/>
        <v>Feb</v>
      </c>
      <c r="Q1373" t="str">
        <f t="shared" si="107"/>
        <v>Q1</v>
      </c>
      <c r="R1373" t="str">
        <f t="shared" si="108"/>
        <v>Footwear</v>
      </c>
      <c r="S1373" s="11">
        <f t="shared" si="109"/>
        <v>15</v>
      </c>
      <c r="T1373" s="12"/>
    </row>
    <row r="1374" spans="2:20" ht="14.25" customHeight="1" x14ac:dyDescent="0.35">
      <c r="B1374" s="4" t="s">
        <v>26</v>
      </c>
      <c r="C1374" s="4">
        <v>1128299</v>
      </c>
      <c r="D1374" s="5">
        <v>44244</v>
      </c>
      <c r="E1374" s="4" t="s">
        <v>48</v>
      </c>
      <c r="F1374" s="4" t="s">
        <v>49</v>
      </c>
      <c r="G1374" s="4" t="s">
        <v>68</v>
      </c>
      <c r="H1374" s="6" t="s">
        <v>21</v>
      </c>
      <c r="I1374" s="7">
        <v>50</v>
      </c>
      <c r="J1374" s="8">
        <v>275</v>
      </c>
      <c r="K1374" s="9">
        <v>13750</v>
      </c>
      <c r="L1374" s="9">
        <v>4125</v>
      </c>
      <c r="M1374" s="10">
        <v>0.3</v>
      </c>
      <c r="N1374" s="4" t="s">
        <v>24</v>
      </c>
      <c r="O1374">
        <f t="shared" si="105"/>
        <v>2021</v>
      </c>
      <c r="P1374" t="str">
        <f t="shared" si="106"/>
        <v>Feb</v>
      </c>
      <c r="Q1374" t="str">
        <f t="shared" si="107"/>
        <v>Q1</v>
      </c>
      <c r="R1374" t="str">
        <f t="shared" si="108"/>
        <v>Footwear</v>
      </c>
      <c r="S1374" s="11">
        <f t="shared" si="109"/>
        <v>15</v>
      </c>
      <c r="T1374" s="12"/>
    </row>
    <row r="1375" spans="2:20" ht="14.25" customHeight="1" x14ac:dyDescent="0.35">
      <c r="B1375" s="4" t="s">
        <v>26</v>
      </c>
      <c r="C1375" s="4">
        <v>1128299</v>
      </c>
      <c r="D1375" s="5">
        <v>44244</v>
      </c>
      <c r="E1375" s="4" t="s">
        <v>48</v>
      </c>
      <c r="F1375" s="4" t="s">
        <v>49</v>
      </c>
      <c r="G1375" s="4" t="s">
        <v>68</v>
      </c>
      <c r="H1375" s="6" t="s">
        <v>22</v>
      </c>
      <c r="I1375" s="7">
        <v>55.000000000000007</v>
      </c>
      <c r="J1375" s="8">
        <v>200</v>
      </c>
      <c r="K1375" s="9">
        <v>11000.000000000002</v>
      </c>
      <c r="L1375" s="9">
        <v>2200.0000000000005</v>
      </c>
      <c r="M1375" s="10">
        <v>0.2</v>
      </c>
      <c r="N1375" s="4" t="s">
        <v>24</v>
      </c>
      <c r="O1375">
        <f t="shared" si="105"/>
        <v>2021</v>
      </c>
      <c r="P1375" t="str">
        <f t="shared" si="106"/>
        <v>Feb</v>
      </c>
      <c r="Q1375" t="str">
        <f t="shared" si="107"/>
        <v>Q1</v>
      </c>
      <c r="R1375" t="str">
        <f t="shared" si="108"/>
        <v>Apparel</v>
      </c>
      <c r="S1375" s="11">
        <f t="shared" si="109"/>
        <v>11.000000000000002</v>
      </c>
      <c r="T1375" s="12"/>
    </row>
    <row r="1376" spans="2:20" ht="14.25" customHeight="1" x14ac:dyDescent="0.35">
      <c r="B1376" s="4" t="s">
        <v>26</v>
      </c>
      <c r="C1376" s="4">
        <v>1128299</v>
      </c>
      <c r="D1376" s="5">
        <v>44244</v>
      </c>
      <c r="E1376" s="4" t="s">
        <v>48</v>
      </c>
      <c r="F1376" s="4" t="s">
        <v>49</v>
      </c>
      <c r="G1376" s="4" t="s">
        <v>68</v>
      </c>
      <c r="H1376" s="6" t="s">
        <v>23</v>
      </c>
      <c r="I1376" s="7">
        <v>50</v>
      </c>
      <c r="J1376" s="8">
        <v>400</v>
      </c>
      <c r="K1376" s="9">
        <v>20000</v>
      </c>
      <c r="L1376" s="9">
        <v>9000</v>
      </c>
      <c r="M1376" s="10">
        <v>0.45</v>
      </c>
      <c r="N1376" s="4" t="s">
        <v>24</v>
      </c>
      <c r="O1376">
        <f t="shared" si="105"/>
        <v>2021</v>
      </c>
      <c r="P1376" t="str">
        <f t="shared" si="106"/>
        <v>Feb</v>
      </c>
      <c r="Q1376" t="str">
        <f t="shared" si="107"/>
        <v>Q1</v>
      </c>
      <c r="R1376" t="str">
        <f t="shared" si="108"/>
        <v>Apparel</v>
      </c>
      <c r="S1376" s="11">
        <f t="shared" si="109"/>
        <v>22.5</v>
      </c>
      <c r="T1376" s="12"/>
    </row>
    <row r="1377" spans="2:20" ht="14.25" customHeight="1" x14ac:dyDescent="0.35">
      <c r="B1377" s="4" t="s">
        <v>26</v>
      </c>
      <c r="C1377" s="4">
        <v>1128299</v>
      </c>
      <c r="D1377" s="5">
        <v>44271</v>
      </c>
      <c r="E1377" s="4" t="s">
        <v>48</v>
      </c>
      <c r="F1377" s="4" t="s">
        <v>49</v>
      </c>
      <c r="G1377" s="4" t="s">
        <v>68</v>
      </c>
      <c r="H1377" s="6" t="s">
        <v>17</v>
      </c>
      <c r="I1377" s="7">
        <v>50</v>
      </c>
      <c r="J1377" s="8">
        <v>550</v>
      </c>
      <c r="K1377" s="9">
        <v>27500</v>
      </c>
      <c r="L1377" s="9">
        <v>8250</v>
      </c>
      <c r="M1377" s="10">
        <v>0.3</v>
      </c>
      <c r="N1377" s="4" t="s">
        <v>24</v>
      </c>
      <c r="O1377">
        <f t="shared" si="105"/>
        <v>2021</v>
      </c>
      <c r="P1377" t="str">
        <f t="shared" si="106"/>
        <v>Mar</v>
      </c>
      <c r="Q1377" t="str">
        <f t="shared" si="107"/>
        <v>Q1</v>
      </c>
      <c r="R1377" t="str">
        <f t="shared" si="108"/>
        <v>Footwear</v>
      </c>
      <c r="S1377" s="11">
        <f t="shared" si="109"/>
        <v>15</v>
      </c>
      <c r="T1377" s="12"/>
    </row>
    <row r="1378" spans="2:20" ht="14.25" customHeight="1" x14ac:dyDescent="0.35">
      <c r="B1378" s="4" t="s">
        <v>26</v>
      </c>
      <c r="C1378" s="4">
        <v>1128299</v>
      </c>
      <c r="D1378" s="5">
        <v>44271</v>
      </c>
      <c r="E1378" s="4" t="s">
        <v>48</v>
      </c>
      <c r="F1378" s="4" t="s">
        <v>49</v>
      </c>
      <c r="G1378" s="4" t="s">
        <v>68</v>
      </c>
      <c r="H1378" s="6" t="s">
        <v>19</v>
      </c>
      <c r="I1378" s="7">
        <v>60</v>
      </c>
      <c r="J1378" s="8">
        <v>400</v>
      </c>
      <c r="K1378" s="9">
        <v>24000</v>
      </c>
      <c r="L1378" s="9">
        <v>6000</v>
      </c>
      <c r="M1378" s="10">
        <v>0.25</v>
      </c>
      <c r="N1378" s="4" t="s">
        <v>24</v>
      </c>
      <c r="O1378">
        <f t="shared" si="105"/>
        <v>2021</v>
      </c>
      <c r="P1378" t="str">
        <f t="shared" si="106"/>
        <v>Mar</v>
      </c>
      <c r="Q1378" t="str">
        <f t="shared" si="107"/>
        <v>Q1</v>
      </c>
      <c r="R1378" t="str">
        <f t="shared" si="108"/>
        <v>Footwear</v>
      </c>
      <c r="S1378" s="11">
        <f t="shared" si="109"/>
        <v>15</v>
      </c>
      <c r="T1378" s="12"/>
    </row>
    <row r="1379" spans="2:20" ht="14.25" customHeight="1" x14ac:dyDescent="0.35">
      <c r="B1379" s="4" t="s">
        <v>26</v>
      </c>
      <c r="C1379" s="4">
        <v>1128299</v>
      </c>
      <c r="D1379" s="5">
        <v>44271</v>
      </c>
      <c r="E1379" s="4" t="s">
        <v>48</v>
      </c>
      <c r="F1379" s="4" t="s">
        <v>49</v>
      </c>
      <c r="G1379" s="4" t="s">
        <v>68</v>
      </c>
      <c r="H1379" s="6" t="s">
        <v>20</v>
      </c>
      <c r="I1379" s="7">
        <v>64.999999999999986</v>
      </c>
      <c r="J1379" s="8">
        <v>425</v>
      </c>
      <c r="K1379" s="9">
        <v>27624.999999999993</v>
      </c>
      <c r="L1379" s="9">
        <v>8287.4999999999982</v>
      </c>
      <c r="M1379" s="10">
        <v>0.3</v>
      </c>
      <c r="N1379" s="4" t="s">
        <v>24</v>
      </c>
      <c r="O1379">
        <f t="shared" si="105"/>
        <v>2021</v>
      </c>
      <c r="P1379" t="str">
        <f t="shared" si="106"/>
        <v>Mar</v>
      </c>
      <c r="Q1379" t="str">
        <f t="shared" si="107"/>
        <v>Q1</v>
      </c>
      <c r="R1379" t="str">
        <f t="shared" si="108"/>
        <v>Footwear</v>
      </c>
      <c r="S1379" s="11">
        <f t="shared" si="109"/>
        <v>19.499999999999996</v>
      </c>
      <c r="T1379" s="12"/>
    </row>
    <row r="1380" spans="2:20" ht="14.25" customHeight="1" x14ac:dyDescent="0.35">
      <c r="B1380" s="4" t="s">
        <v>26</v>
      </c>
      <c r="C1380" s="4">
        <v>1128299</v>
      </c>
      <c r="D1380" s="5">
        <v>44271</v>
      </c>
      <c r="E1380" s="4" t="s">
        <v>48</v>
      </c>
      <c r="F1380" s="4" t="s">
        <v>49</v>
      </c>
      <c r="G1380" s="4" t="s">
        <v>68</v>
      </c>
      <c r="H1380" s="6" t="s">
        <v>21</v>
      </c>
      <c r="I1380" s="7">
        <v>60</v>
      </c>
      <c r="J1380" s="8">
        <v>325</v>
      </c>
      <c r="K1380" s="9">
        <v>19500</v>
      </c>
      <c r="L1380" s="9">
        <v>5850</v>
      </c>
      <c r="M1380" s="10">
        <v>0.3</v>
      </c>
      <c r="N1380" s="4" t="s">
        <v>24</v>
      </c>
      <c r="O1380">
        <f t="shared" si="105"/>
        <v>2021</v>
      </c>
      <c r="P1380" t="str">
        <f t="shared" si="106"/>
        <v>Mar</v>
      </c>
      <c r="Q1380" t="str">
        <f t="shared" si="107"/>
        <v>Q1</v>
      </c>
      <c r="R1380" t="str">
        <f t="shared" si="108"/>
        <v>Footwear</v>
      </c>
      <c r="S1380" s="11">
        <f t="shared" si="109"/>
        <v>18</v>
      </c>
      <c r="T1380" s="12"/>
    </row>
    <row r="1381" spans="2:20" ht="14.25" customHeight="1" x14ac:dyDescent="0.35">
      <c r="B1381" s="4" t="s">
        <v>26</v>
      </c>
      <c r="C1381" s="4">
        <v>1128299</v>
      </c>
      <c r="D1381" s="5">
        <v>44271</v>
      </c>
      <c r="E1381" s="4" t="s">
        <v>48</v>
      </c>
      <c r="F1381" s="4" t="s">
        <v>49</v>
      </c>
      <c r="G1381" s="4" t="s">
        <v>68</v>
      </c>
      <c r="H1381" s="6" t="s">
        <v>22</v>
      </c>
      <c r="I1381" s="7">
        <v>65</v>
      </c>
      <c r="J1381" s="8">
        <v>175</v>
      </c>
      <c r="K1381" s="9">
        <v>11375</v>
      </c>
      <c r="L1381" s="9">
        <v>2275</v>
      </c>
      <c r="M1381" s="10">
        <v>0.2</v>
      </c>
      <c r="N1381" s="4" t="s">
        <v>24</v>
      </c>
      <c r="O1381">
        <f t="shared" si="105"/>
        <v>2021</v>
      </c>
      <c r="P1381" t="str">
        <f t="shared" si="106"/>
        <v>Mar</v>
      </c>
      <c r="Q1381" t="str">
        <f t="shared" si="107"/>
        <v>Q1</v>
      </c>
      <c r="R1381" t="str">
        <f t="shared" si="108"/>
        <v>Apparel</v>
      </c>
      <c r="S1381" s="11">
        <f t="shared" si="109"/>
        <v>13</v>
      </c>
      <c r="T1381" s="12"/>
    </row>
    <row r="1382" spans="2:20" ht="14.25" customHeight="1" x14ac:dyDescent="0.35">
      <c r="B1382" s="4" t="s">
        <v>26</v>
      </c>
      <c r="C1382" s="4">
        <v>1128299</v>
      </c>
      <c r="D1382" s="5">
        <v>44271</v>
      </c>
      <c r="E1382" s="4" t="s">
        <v>48</v>
      </c>
      <c r="F1382" s="4" t="s">
        <v>49</v>
      </c>
      <c r="G1382" s="4" t="s">
        <v>68</v>
      </c>
      <c r="H1382" s="6" t="s">
        <v>23</v>
      </c>
      <c r="I1382" s="7">
        <v>60</v>
      </c>
      <c r="J1382" s="8">
        <v>375</v>
      </c>
      <c r="K1382" s="9">
        <v>22500</v>
      </c>
      <c r="L1382" s="9">
        <v>10125</v>
      </c>
      <c r="M1382" s="10">
        <v>0.45</v>
      </c>
      <c r="N1382" s="4" t="s">
        <v>24</v>
      </c>
      <c r="O1382">
        <f t="shared" si="105"/>
        <v>2021</v>
      </c>
      <c r="P1382" t="str">
        <f t="shared" si="106"/>
        <v>Mar</v>
      </c>
      <c r="Q1382" t="str">
        <f t="shared" si="107"/>
        <v>Q1</v>
      </c>
      <c r="R1382" t="str">
        <f t="shared" si="108"/>
        <v>Apparel</v>
      </c>
      <c r="S1382" s="11">
        <f t="shared" si="109"/>
        <v>27</v>
      </c>
      <c r="T1382" s="12"/>
    </row>
    <row r="1383" spans="2:20" ht="14.25" customHeight="1" x14ac:dyDescent="0.35">
      <c r="B1383" s="4" t="s">
        <v>25</v>
      </c>
      <c r="C1383" s="4">
        <v>1128299</v>
      </c>
      <c r="D1383" s="5">
        <v>44303</v>
      </c>
      <c r="E1383" s="4" t="s">
        <v>48</v>
      </c>
      <c r="F1383" s="4" t="s">
        <v>49</v>
      </c>
      <c r="G1383" s="4" t="s">
        <v>68</v>
      </c>
      <c r="H1383" s="6" t="s">
        <v>17</v>
      </c>
      <c r="I1383" s="7">
        <v>65</v>
      </c>
      <c r="J1383" s="8">
        <v>550</v>
      </c>
      <c r="K1383" s="9">
        <v>35750</v>
      </c>
      <c r="L1383" s="9">
        <v>10725</v>
      </c>
      <c r="M1383" s="10">
        <v>0.3</v>
      </c>
      <c r="N1383" s="4" t="s">
        <v>24</v>
      </c>
      <c r="O1383">
        <f t="shared" si="105"/>
        <v>2021</v>
      </c>
      <c r="P1383" t="str">
        <f t="shared" si="106"/>
        <v>Apr</v>
      </c>
      <c r="Q1383" t="str">
        <f t="shared" si="107"/>
        <v>Q2</v>
      </c>
      <c r="R1383" t="str">
        <f t="shared" si="108"/>
        <v>Footwear</v>
      </c>
      <c r="S1383" s="11">
        <f t="shared" si="109"/>
        <v>19.5</v>
      </c>
      <c r="T1383" s="12"/>
    </row>
    <row r="1384" spans="2:20" ht="14.25" customHeight="1" x14ac:dyDescent="0.35">
      <c r="B1384" s="4" t="s">
        <v>25</v>
      </c>
      <c r="C1384" s="4">
        <v>1128299</v>
      </c>
      <c r="D1384" s="5">
        <v>44303</v>
      </c>
      <c r="E1384" s="4" t="s">
        <v>48</v>
      </c>
      <c r="F1384" s="4" t="s">
        <v>49</v>
      </c>
      <c r="G1384" s="4" t="s">
        <v>68</v>
      </c>
      <c r="H1384" s="6" t="s">
        <v>19</v>
      </c>
      <c r="I1384" s="7">
        <v>70</v>
      </c>
      <c r="J1384" s="8">
        <v>350</v>
      </c>
      <c r="K1384" s="9">
        <v>24500</v>
      </c>
      <c r="L1384" s="9">
        <v>6125</v>
      </c>
      <c r="M1384" s="10">
        <v>0.25</v>
      </c>
      <c r="N1384" s="4" t="s">
        <v>24</v>
      </c>
      <c r="O1384">
        <f t="shared" si="105"/>
        <v>2021</v>
      </c>
      <c r="P1384" t="str">
        <f t="shared" si="106"/>
        <v>Apr</v>
      </c>
      <c r="Q1384" t="str">
        <f t="shared" si="107"/>
        <v>Q2</v>
      </c>
      <c r="R1384" t="str">
        <f t="shared" si="108"/>
        <v>Footwear</v>
      </c>
      <c r="S1384" s="11">
        <f t="shared" si="109"/>
        <v>17.5</v>
      </c>
      <c r="T1384" s="12"/>
    </row>
    <row r="1385" spans="2:20" ht="14.25" customHeight="1" x14ac:dyDescent="0.35">
      <c r="B1385" s="4" t="s">
        <v>25</v>
      </c>
      <c r="C1385" s="4">
        <v>1128299</v>
      </c>
      <c r="D1385" s="5">
        <v>44303</v>
      </c>
      <c r="E1385" s="4" t="s">
        <v>48</v>
      </c>
      <c r="F1385" s="4" t="s">
        <v>49</v>
      </c>
      <c r="G1385" s="4" t="s">
        <v>68</v>
      </c>
      <c r="H1385" s="6" t="s">
        <v>20</v>
      </c>
      <c r="I1385" s="7">
        <v>70</v>
      </c>
      <c r="J1385" s="8">
        <v>400</v>
      </c>
      <c r="K1385" s="9">
        <v>28000</v>
      </c>
      <c r="L1385" s="9">
        <v>8400</v>
      </c>
      <c r="M1385" s="10">
        <v>0.3</v>
      </c>
      <c r="N1385" s="4" t="s">
        <v>24</v>
      </c>
      <c r="O1385">
        <f t="shared" si="105"/>
        <v>2021</v>
      </c>
      <c r="P1385" t="str">
        <f t="shared" si="106"/>
        <v>Apr</v>
      </c>
      <c r="Q1385" t="str">
        <f t="shared" si="107"/>
        <v>Q2</v>
      </c>
      <c r="R1385" t="str">
        <f t="shared" si="108"/>
        <v>Footwear</v>
      </c>
      <c r="S1385" s="11">
        <f t="shared" si="109"/>
        <v>21</v>
      </c>
      <c r="T1385" s="12"/>
    </row>
    <row r="1386" spans="2:20" ht="14.25" customHeight="1" x14ac:dyDescent="0.35">
      <c r="B1386" s="4" t="s">
        <v>25</v>
      </c>
      <c r="C1386" s="4">
        <v>1128299</v>
      </c>
      <c r="D1386" s="5">
        <v>44303</v>
      </c>
      <c r="E1386" s="4" t="s">
        <v>48</v>
      </c>
      <c r="F1386" s="4" t="s">
        <v>49</v>
      </c>
      <c r="G1386" s="4" t="s">
        <v>68</v>
      </c>
      <c r="H1386" s="6" t="s">
        <v>21</v>
      </c>
      <c r="I1386" s="7">
        <v>55.000000000000007</v>
      </c>
      <c r="J1386" s="8">
        <v>300</v>
      </c>
      <c r="K1386" s="9">
        <v>16500.000000000004</v>
      </c>
      <c r="L1386" s="9">
        <v>4950.0000000000009</v>
      </c>
      <c r="M1386" s="10">
        <v>0.3</v>
      </c>
      <c r="N1386" s="4" t="s">
        <v>24</v>
      </c>
      <c r="O1386">
        <f t="shared" si="105"/>
        <v>2021</v>
      </c>
      <c r="P1386" t="str">
        <f t="shared" si="106"/>
        <v>Apr</v>
      </c>
      <c r="Q1386" t="str">
        <f t="shared" si="107"/>
        <v>Q2</v>
      </c>
      <c r="R1386" t="str">
        <f t="shared" si="108"/>
        <v>Footwear</v>
      </c>
      <c r="S1386" s="11">
        <f t="shared" si="109"/>
        <v>16.500000000000004</v>
      </c>
      <c r="T1386" s="12"/>
    </row>
    <row r="1387" spans="2:20" ht="14.25" customHeight="1" x14ac:dyDescent="0.35">
      <c r="B1387" s="4" t="s">
        <v>25</v>
      </c>
      <c r="C1387" s="4">
        <v>1128299</v>
      </c>
      <c r="D1387" s="5">
        <v>44303</v>
      </c>
      <c r="E1387" s="4" t="s">
        <v>48</v>
      </c>
      <c r="F1387" s="4" t="s">
        <v>49</v>
      </c>
      <c r="G1387" s="4" t="s">
        <v>68</v>
      </c>
      <c r="H1387" s="6" t="s">
        <v>22</v>
      </c>
      <c r="I1387" s="7">
        <v>60.000000000000007</v>
      </c>
      <c r="J1387" s="8">
        <v>200</v>
      </c>
      <c r="K1387" s="9">
        <v>12000.000000000002</v>
      </c>
      <c r="L1387" s="9">
        <v>2400.0000000000005</v>
      </c>
      <c r="M1387" s="10">
        <v>0.2</v>
      </c>
      <c r="N1387" s="4" t="s">
        <v>24</v>
      </c>
      <c r="O1387">
        <f t="shared" si="105"/>
        <v>2021</v>
      </c>
      <c r="P1387" t="str">
        <f t="shared" si="106"/>
        <v>Apr</v>
      </c>
      <c r="Q1387" t="str">
        <f t="shared" si="107"/>
        <v>Q2</v>
      </c>
      <c r="R1387" t="str">
        <f t="shared" si="108"/>
        <v>Apparel</v>
      </c>
      <c r="S1387" s="11">
        <f t="shared" si="109"/>
        <v>12.000000000000002</v>
      </c>
      <c r="T1387" s="12"/>
    </row>
    <row r="1388" spans="2:20" ht="14.25" customHeight="1" x14ac:dyDescent="0.35">
      <c r="B1388" s="4" t="s">
        <v>25</v>
      </c>
      <c r="C1388" s="4">
        <v>1128299</v>
      </c>
      <c r="D1388" s="5">
        <v>44303</v>
      </c>
      <c r="E1388" s="4" t="s">
        <v>48</v>
      </c>
      <c r="F1388" s="4" t="s">
        <v>49</v>
      </c>
      <c r="G1388" s="4" t="s">
        <v>68</v>
      </c>
      <c r="H1388" s="6" t="s">
        <v>23</v>
      </c>
      <c r="I1388" s="7">
        <v>75.000000000000014</v>
      </c>
      <c r="J1388" s="8">
        <v>375</v>
      </c>
      <c r="K1388" s="9">
        <v>28125.000000000004</v>
      </c>
      <c r="L1388" s="9">
        <v>12656.250000000002</v>
      </c>
      <c r="M1388" s="10">
        <v>0.45</v>
      </c>
      <c r="N1388" s="4" t="s">
        <v>24</v>
      </c>
      <c r="O1388">
        <f t="shared" si="105"/>
        <v>2021</v>
      </c>
      <c r="P1388" t="str">
        <f t="shared" si="106"/>
        <v>Apr</v>
      </c>
      <c r="Q1388" t="str">
        <f t="shared" si="107"/>
        <v>Q2</v>
      </c>
      <c r="R1388" t="str">
        <f t="shared" si="108"/>
        <v>Apparel</v>
      </c>
      <c r="S1388" s="11">
        <f t="shared" si="109"/>
        <v>33.750000000000007</v>
      </c>
      <c r="T1388" s="12"/>
    </row>
    <row r="1389" spans="2:20" ht="14.25" customHeight="1" x14ac:dyDescent="0.35">
      <c r="B1389" s="4" t="s">
        <v>25</v>
      </c>
      <c r="C1389" s="4">
        <v>1128299</v>
      </c>
      <c r="D1389" s="5">
        <v>44334</v>
      </c>
      <c r="E1389" s="4" t="s">
        <v>48</v>
      </c>
      <c r="F1389" s="4" t="s">
        <v>49</v>
      </c>
      <c r="G1389" s="4" t="s">
        <v>68</v>
      </c>
      <c r="H1389" s="6" t="s">
        <v>17</v>
      </c>
      <c r="I1389" s="7">
        <v>60</v>
      </c>
      <c r="J1389" s="8">
        <v>575</v>
      </c>
      <c r="K1389" s="9">
        <v>34500</v>
      </c>
      <c r="L1389" s="9">
        <v>10350</v>
      </c>
      <c r="M1389" s="10">
        <v>0.3</v>
      </c>
      <c r="N1389" s="4" t="s">
        <v>24</v>
      </c>
      <c r="O1389">
        <f t="shared" si="105"/>
        <v>2021</v>
      </c>
      <c r="P1389" t="str">
        <f t="shared" si="106"/>
        <v>May</v>
      </c>
      <c r="Q1389" t="str">
        <f t="shared" si="107"/>
        <v>Q2</v>
      </c>
      <c r="R1389" t="str">
        <f t="shared" si="108"/>
        <v>Footwear</v>
      </c>
      <c r="S1389" s="11">
        <f t="shared" si="109"/>
        <v>18</v>
      </c>
      <c r="T1389" s="12"/>
    </row>
    <row r="1390" spans="2:20" ht="14.25" customHeight="1" x14ac:dyDescent="0.35">
      <c r="B1390" s="4" t="s">
        <v>25</v>
      </c>
      <c r="C1390" s="4">
        <v>1128299</v>
      </c>
      <c r="D1390" s="5">
        <v>44334</v>
      </c>
      <c r="E1390" s="4" t="s">
        <v>48</v>
      </c>
      <c r="F1390" s="4" t="s">
        <v>49</v>
      </c>
      <c r="G1390" s="4" t="s">
        <v>68</v>
      </c>
      <c r="H1390" s="6" t="s">
        <v>19</v>
      </c>
      <c r="I1390" s="7">
        <v>65</v>
      </c>
      <c r="J1390" s="8">
        <v>425</v>
      </c>
      <c r="K1390" s="9">
        <v>27625</v>
      </c>
      <c r="L1390" s="9">
        <v>6906.25</v>
      </c>
      <c r="M1390" s="10">
        <v>0.25</v>
      </c>
      <c r="N1390" s="4" t="s">
        <v>24</v>
      </c>
      <c r="O1390">
        <f t="shared" si="105"/>
        <v>2021</v>
      </c>
      <c r="P1390" t="str">
        <f t="shared" si="106"/>
        <v>May</v>
      </c>
      <c r="Q1390" t="str">
        <f t="shared" si="107"/>
        <v>Q2</v>
      </c>
      <c r="R1390" t="str">
        <f t="shared" si="108"/>
        <v>Footwear</v>
      </c>
      <c r="S1390" s="11">
        <f t="shared" si="109"/>
        <v>16.25</v>
      </c>
      <c r="T1390" s="12"/>
    </row>
    <row r="1391" spans="2:20" ht="14.25" customHeight="1" x14ac:dyDescent="0.35">
      <c r="B1391" s="4" t="s">
        <v>25</v>
      </c>
      <c r="C1391" s="4">
        <v>1128299</v>
      </c>
      <c r="D1391" s="5">
        <v>44334</v>
      </c>
      <c r="E1391" s="4" t="s">
        <v>48</v>
      </c>
      <c r="F1391" s="4" t="s">
        <v>49</v>
      </c>
      <c r="G1391" s="4" t="s">
        <v>68</v>
      </c>
      <c r="H1391" s="6" t="s">
        <v>20</v>
      </c>
      <c r="I1391" s="7">
        <v>65</v>
      </c>
      <c r="J1391" s="8">
        <v>425</v>
      </c>
      <c r="K1391" s="9">
        <v>27625</v>
      </c>
      <c r="L1391" s="9">
        <v>8287.5</v>
      </c>
      <c r="M1391" s="10">
        <v>0.3</v>
      </c>
      <c r="N1391" s="4" t="s">
        <v>24</v>
      </c>
      <c r="O1391">
        <f t="shared" si="105"/>
        <v>2021</v>
      </c>
      <c r="P1391" t="str">
        <f t="shared" si="106"/>
        <v>May</v>
      </c>
      <c r="Q1391" t="str">
        <f t="shared" si="107"/>
        <v>Q2</v>
      </c>
      <c r="R1391" t="str">
        <f t="shared" si="108"/>
        <v>Footwear</v>
      </c>
      <c r="S1391" s="11">
        <f t="shared" si="109"/>
        <v>19.5</v>
      </c>
      <c r="T1391" s="12"/>
    </row>
    <row r="1392" spans="2:20" ht="14.25" customHeight="1" x14ac:dyDescent="0.35">
      <c r="B1392" s="4" t="s">
        <v>25</v>
      </c>
      <c r="C1392" s="4">
        <v>1128299</v>
      </c>
      <c r="D1392" s="5">
        <v>44334</v>
      </c>
      <c r="E1392" s="4" t="s">
        <v>48</v>
      </c>
      <c r="F1392" s="4" t="s">
        <v>49</v>
      </c>
      <c r="G1392" s="4" t="s">
        <v>68</v>
      </c>
      <c r="H1392" s="6" t="s">
        <v>21</v>
      </c>
      <c r="I1392" s="7">
        <v>60</v>
      </c>
      <c r="J1392" s="8">
        <v>325</v>
      </c>
      <c r="K1392" s="9">
        <v>19500</v>
      </c>
      <c r="L1392" s="9">
        <v>5850</v>
      </c>
      <c r="M1392" s="10">
        <v>0.3</v>
      </c>
      <c r="N1392" s="4" t="s">
        <v>24</v>
      </c>
      <c r="O1392">
        <f t="shared" si="105"/>
        <v>2021</v>
      </c>
      <c r="P1392" t="str">
        <f t="shared" si="106"/>
        <v>May</v>
      </c>
      <c r="Q1392" t="str">
        <f t="shared" si="107"/>
        <v>Q2</v>
      </c>
      <c r="R1392" t="str">
        <f t="shared" si="108"/>
        <v>Footwear</v>
      </c>
      <c r="S1392" s="11">
        <f t="shared" si="109"/>
        <v>18</v>
      </c>
      <c r="T1392" s="12"/>
    </row>
    <row r="1393" spans="2:20" ht="14.25" customHeight="1" x14ac:dyDescent="0.35">
      <c r="B1393" s="4" t="s">
        <v>25</v>
      </c>
      <c r="C1393" s="4">
        <v>1128299</v>
      </c>
      <c r="D1393" s="5">
        <v>44334</v>
      </c>
      <c r="E1393" s="4" t="s">
        <v>48</v>
      </c>
      <c r="F1393" s="4" t="s">
        <v>49</v>
      </c>
      <c r="G1393" s="4" t="s">
        <v>68</v>
      </c>
      <c r="H1393" s="6" t="s">
        <v>22</v>
      </c>
      <c r="I1393" s="7">
        <v>54.999999999999993</v>
      </c>
      <c r="J1393" s="8">
        <v>225</v>
      </c>
      <c r="K1393" s="9">
        <v>12374.999999999998</v>
      </c>
      <c r="L1393" s="9">
        <v>2475</v>
      </c>
      <c r="M1393" s="10">
        <v>0.2</v>
      </c>
      <c r="N1393" s="4" t="s">
        <v>24</v>
      </c>
      <c r="O1393">
        <f t="shared" si="105"/>
        <v>2021</v>
      </c>
      <c r="P1393" t="str">
        <f t="shared" si="106"/>
        <v>May</v>
      </c>
      <c r="Q1393" t="str">
        <f t="shared" si="107"/>
        <v>Q2</v>
      </c>
      <c r="R1393" t="str">
        <f t="shared" si="108"/>
        <v>Apparel</v>
      </c>
      <c r="S1393" s="11">
        <f t="shared" si="109"/>
        <v>11</v>
      </c>
      <c r="T1393" s="12"/>
    </row>
    <row r="1394" spans="2:20" ht="14.25" customHeight="1" x14ac:dyDescent="0.35">
      <c r="B1394" s="4" t="s">
        <v>25</v>
      </c>
      <c r="C1394" s="4">
        <v>1128299</v>
      </c>
      <c r="D1394" s="5">
        <v>44334</v>
      </c>
      <c r="E1394" s="4" t="s">
        <v>48</v>
      </c>
      <c r="F1394" s="4" t="s">
        <v>49</v>
      </c>
      <c r="G1394" s="4" t="s">
        <v>68</v>
      </c>
      <c r="H1394" s="6" t="s">
        <v>23</v>
      </c>
      <c r="I1394" s="7">
        <v>70</v>
      </c>
      <c r="J1394" s="8">
        <v>575</v>
      </c>
      <c r="K1394" s="9">
        <v>40250</v>
      </c>
      <c r="L1394" s="9">
        <v>18112.5</v>
      </c>
      <c r="M1394" s="10">
        <v>0.45</v>
      </c>
      <c r="N1394" s="4" t="s">
        <v>24</v>
      </c>
      <c r="O1394">
        <f t="shared" si="105"/>
        <v>2021</v>
      </c>
      <c r="P1394" t="str">
        <f t="shared" si="106"/>
        <v>May</v>
      </c>
      <c r="Q1394" t="str">
        <f t="shared" si="107"/>
        <v>Q2</v>
      </c>
      <c r="R1394" t="str">
        <f t="shared" si="108"/>
        <v>Apparel</v>
      </c>
      <c r="S1394" s="11">
        <f t="shared" si="109"/>
        <v>31.5</v>
      </c>
      <c r="T1394" s="12"/>
    </row>
    <row r="1395" spans="2:20" ht="14.25" customHeight="1" x14ac:dyDescent="0.35">
      <c r="B1395" s="4" t="s">
        <v>25</v>
      </c>
      <c r="C1395" s="4">
        <v>1128299</v>
      </c>
      <c r="D1395" s="5">
        <v>44364</v>
      </c>
      <c r="E1395" s="4" t="s">
        <v>48</v>
      </c>
      <c r="F1395" s="4" t="s">
        <v>49</v>
      </c>
      <c r="G1395" s="4" t="s">
        <v>68</v>
      </c>
      <c r="H1395" s="6" t="s">
        <v>17</v>
      </c>
      <c r="I1395" s="7">
        <v>64.999999999999986</v>
      </c>
      <c r="J1395" s="8">
        <v>825</v>
      </c>
      <c r="K1395" s="9">
        <v>53624.999999999985</v>
      </c>
      <c r="L1395" s="9">
        <v>16087.499999999995</v>
      </c>
      <c r="M1395" s="10">
        <v>0.3</v>
      </c>
      <c r="N1395" s="4" t="s">
        <v>24</v>
      </c>
      <c r="O1395">
        <f t="shared" si="105"/>
        <v>2021</v>
      </c>
      <c r="P1395" t="str">
        <f t="shared" si="106"/>
        <v>Jun</v>
      </c>
      <c r="Q1395" t="str">
        <f t="shared" si="107"/>
        <v>Q2</v>
      </c>
      <c r="R1395" t="str">
        <f t="shared" si="108"/>
        <v>Footwear</v>
      </c>
      <c r="S1395" s="11">
        <f t="shared" si="109"/>
        <v>19.499999999999993</v>
      </c>
      <c r="T1395" s="12"/>
    </row>
    <row r="1396" spans="2:20" ht="14.25" customHeight="1" x14ac:dyDescent="0.35">
      <c r="B1396" s="4" t="s">
        <v>25</v>
      </c>
      <c r="C1396" s="4">
        <v>1128299</v>
      </c>
      <c r="D1396" s="5">
        <v>44364</v>
      </c>
      <c r="E1396" s="4" t="s">
        <v>48</v>
      </c>
      <c r="F1396" s="4" t="s">
        <v>49</v>
      </c>
      <c r="G1396" s="4" t="s">
        <v>68</v>
      </c>
      <c r="H1396" s="6" t="s">
        <v>19</v>
      </c>
      <c r="I1396" s="7">
        <v>70</v>
      </c>
      <c r="J1396" s="8">
        <v>700</v>
      </c>
      <c r="K1396" s="9">
        <v>49000</v>
      </c>
      <c r="L1396" s="9">
        <v>12250</v>
      </c>
      <c r="M1396" s="10">
        <v>0.25</v>
      </c>
      <c r="N1396" s="4" t="s">
        <v>18</v>
      </c>
      <c r="O1396">
        <f t="shared" si="105"/>
        <v>2021</v>
      </c>
      <c r="P1396" t="str">
        <f t="shared" si="106"/>
        <v>Jun</v>
      </c>
      <c r="Q1396" t="str">
        <f t="shared" si="107"/>
        <v>Q2</v>
      </c>
      <c r="R1396" t="str">
        <f t="shared" si="108"/>
        <v>Footwear</v>
      </c>
      <c r="S1396" s="11">
        <f t="shared" si="109"/>
        <v>17.5</v>
      </c>
      <c r="T1396" s="12"/>
    </row>
    <row r="1397" spans="2:20" ht="14.25" customHeight="1" x14ac:dyDescent="0.35">
      <c r="B1397" s="4" t="s">
        <v>25</v>
      </c>
      <c r="C1397" s="4">
        <v>1128299</v>
      </c>
      <c r="D1397" s="5">
        <v>44364</v>
      </c>
      <c r="E1397" s="4" t="s">
        <v>48</v>
      </c>
      <c r="F1397" s="4" t="s">
        <v>49</v>
      </c>
      <c r="G1397" s="4" t="s">
        <v>68</v>
      </c>
      <c r="H1397" s="6" t="s">
        <v>20</v>
      </c>
      <c r="I1397" s="7">
        <v>85</v>
      </c>
      <c r="J1397" s="8">
        <v>700</v>
      </c>
      <c r="K1397" s="9">
        <v>59500</v>
      </c>
      <c r="L1397" s="9">
        <v>17850</v>
      </c>
      <c r="M1397" s="10">
        <v>0.3</v>
      </c>
      <c r="N1397" s="4" t="s">
        <v>18</v>
      </c>
      <c r="O1397">
        <f t="shared" si="105"/>
        <v>2021</v>
      </c>
      <c r="P1397" t="str">
        <f t="shared" si="106"/>
        <v>Jun</v>
      </c>
      <c r="Q1397" t="str">
        <f t="shared" si="107"/>
        <v>Q2</v>
      </c>
      <c r="R1397" t="str">
        <f t="shared" si="108"/>
        <v>Footwear</v>
      </c>
      <c r="S1397" s="11">
        <f t="shared" si="109"/>
        <v>25.5</v>
      </c>
      <c r="T1397" s="12"/>
    </row>
    <row r="1398" spans="2:20" ht="14.25" customHeight="1" x14ac:dyDescent="0.35">
      <c r="B1398" s="4" t="s">
        <v>25</v>
      </c>
      <c r="C1398" s="4">
        <v>1128299</v>
      </c>
      <c r="D1398" s="5">
        <v>44364</v>
      </c>
      <c r="E1398" s="4" t="s">
        <v>48</v>
      </c>
      <c r="F1398" s="4" t="s">
        <v>49</v>
      </c>
      <c r="G1398" s="4" t="s">
        <v>68</v>
      </c>
      <c r="H1398" s="6" t="s">
        <v>21</v>
      </c>
      <c r="I1398" s="7">
        <v>85</v>
      </c>
      <c r="J1398" s="8">
        <v>575</v>
      </c>
      <c r="K1398" s="9">
        <v>48875</v>
      </c>
      <c r="L1398" s="9">
        <v>14662.5</v>
      </c>
      <c r="M1398" s="10">
        <v>0.3</v>
      </c>
      <c r="N1398" s="4" t="s">
        <v>18</v>
      </c>
      <c r="O1398">
        <f t="shared" si="105"/>
        <v>2021</v>
      </c>
      <c r="P1398" t="str">
        <f t="shared" si="106"/>
        <v>Jun</v>
      </c>
      <c r="Q1398" t="str">
        <f t="shared" si="107"/>
        <v>Q2</v>
      </c>
      <c r="R1398" t="str">
        <f t="shared" si="108"/>
        <v>Footwear</v>
      </c>
      <c r="S1398" s="11">
        <f t="shared" si="109"/>
        <v>25.5</v>
      </c>
      <c r="T1398" s="12"/>
    </row>
    <row r="1399" spans="2:20" ht="14.25" customHeight="1" x14ac:dyDescent="0.35">
      <c r="B1399" s="4" t="s">
        <v>25</v>
      </c>
      <c r="C1399" s="4">
        <v>1128299</v>
      </c>
      <c r="D1399" s="5">
        <v>44364</v>
      </c>
      <c r="E1399" s="4" t="s">
        <v>48</v>
      </c>
      <c r="F1399" s="4" t="s">
        <v>49</v>
      </c>
      <c r="G1399" s="4" t="s">
        <v>68</v>
      </c>
      <c r="H1399" s="6" t="s">
        <v>22</v>
      </c>
      <c r="I1399" s="7">
        <v>95</v>
      </c>
      <c r="J1399" s="8">
        <v>450</v>
      </c>
      <c r="K1399" s="9">
        <v>42750</v>
      </c>
      <c r="L1399" s="9">
        <v>8550</v>
      </c>
      <c r="M1399" s="10">
        <v>0.2</v>
      </c>
      <c r="N1399" s="4" t="s">
        <v>18</v>
      </c>
      <c r="O1399">
        <f t="shared" si="105"/>
        <v>2021</v>
      </c>
      <c r="P1399" t="str">
        <f t="shared" si="106"/>
        <v>Jun</v>
      </c>
      <c r="Q1399" t="str">
        <f t="shared" si="107"/>
        <v>Q2</v>
      </c>
      <c r="R1399" t="str">
        <f t="shared" si="108"/>
        <v>Apparel</v>
      </c>
      <c r="S1399" s="11">
        <f t="shared" si="109"/>
        <v>19</v>
      </c>
      <c r="T1399" s="12"/>
    </row>
    <row r="1400" spans="2:20" ht="14.25" customHeight="1" x14ac:dyDescent="0.35">
      <c r="B1400" s="4" t="s">
        <v>25</v>
      </c>
      <c r="C1400" s="4">
        <v>1128299</v>
      </c>
      <c r="D1400" s="5">
        <v>44364</v>
      </c>
      <c r="E1400" s="4" t="s">
        <v>48</v>
      </c>
      <c r="F1400" s="4" t="s">
        <v>49</v>
      </c>
      <c r="G1400" s="4" t="s">
        <v>68</v>
      </c>
      <c r="H1400" s="6" t="s">
        <v>23</v>
      </c>
      <c r="I1400" s="7">
        <v>110.00000000000001</v>
      </c>
      <c r="J1400" s="8">
        <v>750</v>
      </c>
      <c r="K1400" s="9">
        <v>82500.000000000015</v>
      </c>
      <c r="L1400" s="9">
        <v>37125.000000000007</v>
      </c>
      <c r="M1400" s="10">
        <v>0.45</v>
      </c>
      <c r="N1400" s="4" t="s">
        <v>18</v>
      </c>
      <c r="O1400">
        <f t="shared" si="105"/>
        <v>2021</v>
      </c>
      <c r="P1400" t="str">
        <f t="shared" si="106"/>
        <v>Jun</v>
      </c>
      <c r="Q1400" t="str">
        <f t="shared" si="107"/>
        <v>Q2</v>
      </c>
      <c r="R1400" t="str">
        <f t="shared" si="108"/>
        <v>Apparel</v>
      </c>
      <c r="S1400" s="11">
        <f t="shared" si="109"/>
        <v>49.500000000000007</v>
      </c>
      <c r="T1400" s="12"/>
    </row>
    <row r="1401" spans="2:20" ht="14.25" customHeight="1" x14ac:dyDescent="0.35">
      <c r="B1401" s="4" t="s">
        <v>25</v>
      </c>
      <c r="C1401" s="4">
        <v>1128299</v>
      </c>
      <c r="D1401" s="5">
        <v>44393</v>
      </c>
      <c r="E1401" s="4" t="s">
        <v>48</v>
      </c>
      <c r="F1401" s="4" t="s">
        <v>49</v>
      </c>
      <c r="G1401" s="4" t="s">
        <v>68</v>
      </c>
      <c r="H1401" s="6" t="s">
        <v>17</v>
      </c>
      <c r="I1401" s="7">
        <v>90</v>
      </c>
      <c r="J1401" s="8">
        <v>900</v>
      </c>
      <c r="K1401" s="9">
        <v>81000</v>
      </c>
      <c r="L1401" s="9">
        <v>24300</v>
      </c>
      <c r="M1401" s="10">
        <v>0.3</v>
      </c>
      <c r="N1401" s="4" t="s">
        <v>18</v>
      </c>
      <c r="O1401">
        <f t="shared" si="105"/>
        <v>2021</v>
      </c>
      <c r="P1401" t="str">
        <f t="shared" si="106"/>
        <v>Jul</v>
      </c>
      <c r="Q1401" t="str">
        <f t="shared" si="107"/>
        <v>Q3</v>
      </c>
      <c r="R1401" t="str">
        <f t="shared" si="108"/>
        <v>Footwear</v>
      </c>
      <c r="S1401" s="11">
        <f t="shared" si="109"/>
        <v>27</v>
      </c>
      <c r="T1401" s="12"/>
    </row>
    <row r="1402" spans="2:20" ht="14.25" customHeight="1" x14ac:dyDescent="0.35">
      <c r="B1402" s="4" t="s">
        <v>25</v>
      </c>
      <c r="C1402" s="4">
        <v>1128299</v>
      </c>
      <c r="D1402" s="5">
        <v>44393</v>
      </c>
      <c r="E1402" s="4" t="s">
        <v>48</v>
      </c>
      <c r="F1402" s="4" t="s">
        <v>49</v>
      </c>
      <c r="G1402" s="4" t="s">
        <v>68</v>
      </c>
      <c r="H1402" s="6" t="s">
        <v>19</v>
      </c>
      <c r="I1402" s="7">
        <v>95</v>
      </c>
      <c r="J1402" s="8">
        <v>750</v>
      </c>
      <c r="K1402" s="9">
        <v>71250</v>
      </c>
      <c r="L1402" s="9">
        <v>17812.5</v>
      </c>
      <c r="M1402" s="10">
        <v>0.25</v>
      </c>
      <c r="N1402" s="4" t="s">
        <v>18</v>
      </c>
      <c r="O1402">
        <f t="shared" si="105"/>
        <v>2021</v>
      </c>
      <c r="P1402" t="str">
        <f t="shared" si="106"/>
        <v>Jul</v>
      </c>
      <c r="Q1402" t="str">
        <f t="shared" si="107"/>
        <v>Q3</v>
      </c>
      <c r="R1402" t="str">
        <f t="shared" si="108"/>
        <v>Footwear</v>
      </c>
      <c r="S1402" s="11">
        <f t="shared" si="109"/>
        <v>23.75</v>
      </c>
      <c r="T1402" s="12"/>
    </row>
    <row r="1403" spans="2:20" ht="14.25" customHeight="1" x14ac:dyDescent="0.35">
      <c r="B1403" s="4" t="s">
        <v>25</v>
      </c>
      <c r="C1403" s="4">
        <v>1128299</v>
      </c>
      <c r="D1403" s="5">
        <v>44393</v>
      </c>
      <c r="E1403" s="4" t="s">
        <v>48</v>
      </c>
      <c r="F1403" s="4" t="s">
        <v>49</v>
      </c>
      <c r="G1403" s="4" t="s">
        <v>68</v>
      </c>
      <c r="H1403" s="6" t="s">
        <v>20</v>
      </c>
      <c r="I1403" s="7">
        <v>95</v>
      </c>
      <c r="J1403" s="8">
        <v>700</v>
      </c>
      <c r="K1403" s="9">
        <v>66500</v>
      </c>
      <c r="L1403" s="9">
        <v>19950</v>
      </c>
      <c r="M1403" s="10">
        <v>0.3</v>
      </c>
      <c r="N1403" s="4" t="s">
        <v>18</v>
      </c>
      <c r="O1403">
        <f t="shared" si="105"/>
        <v>2021</v>
      </c>
      <c r="P1403" t="str">
        <f t="shared" si="106"/>
        <v>Jul</v>
      </c>
      <c r="Q1403" t="str">
        <f t="shared" si="107"/>
        <v>Q3</v>
      </c>
      <c r="R1403" t="str">
        <f t="shared" si="108"/>
        <v>Footwear</v>
      </c>
      <c r="S1403" s="11">
        <f t="shared" si="109"/>
        <v>28.5</v>
      </c>
      <c r="T1403" s="12"/>
    </row>
    <row r="1404" spans="2:20" ht="14.25" customHeight="1" x14ac:dyDescent="0.35">
      <c r="B1404" s="4" t="s">
        <v>25</v>
      </c>
      <c r="C1404" s="4">
        <v>1128299</v>
      </c>
      <c r="D1404" s="5">
        <v>44393</v>
      </c>
      <c r="E1404" s="4" t="s">
        <v>48</v>
      </c>
      <c r="F1404" s="4" t="s">
        <v>49</v>
      </c>
      <c r="G1404" s="4" t="s">
        <v>68</v>
      </c>
      <c r="H1404" s="6" t="s">
        <v>21</v>
      </c>
      <c r="I1404" s="7">
        <v>90</v>
      </c>
      <c r="J1404" s="8">
        <v>600</v>
      </c>
      <c r="K1404" s="9">
        <v>54000</v>
      </c>
      <c r="L1404" s="9">
        <v>16200</v>
      </c>
      <c r="M1404" s="10">
        <v>0.3</v>
      </c>
      <c r="N1404" s="4" t="s">
        <v>18</v>
      </c>
      <c r="O1404">
        <f t="shared" si="105"/>
        <v>2021</v>
      </c>
      <c r="P1404" t="str">
        <f t="shared" si="106"/>
        <v>Jul</v>
      </c>
      <c r="Q1404" t="str">
        <f t="shared" si="107"/>
        <v>Q3</v>
      </c>
      <c r="R1404" t="str">
        <f t="shared" si="108"/>
        <v>Footwear</v>
      </c>
      <c r="S1404" s="11">
        <f t="shared" si="109"/>
        <v>27</v>
      </c>
      <c r="T1404" s="12"/>
    </row>
    <row r="1405" spans="2:20" ht="14.25" customHeight="1" x14ac:dyDescent="0.35">
      <c r="B1405" s="4" t="s">
        <v>25</v>
      </c>
      <c r="C1405" s="4">
        <v>1128299</v>
      </c>
      <c r="D1405" s="5">
        <v>44393</v>
      </c>
      <c r="E1405" s="4" t="s">
        <v>48</v>
      </c>
      <c r="F1405" s="4" t="s">
        <v>49</v>
      </c>
      <c r="G1405" s="4" t="s">
        <v>68</v>
      </c>
      <c r="H1405" s="6" t="s">
        <v>22</v>
      </c>
      <c r="I1405" s="7">
        <v>95</v>
      </c>
      <c r="J1405" s="8">
        <v>650</v>
      </c>
      <c r="K1405" s="9">
        <v>61750</v>
      </c>
      <c r="L1405" s="9">
        <v>12350</v>
      </c>
      <c r="M1405" s="10">
        <v>0.2</v>
      </c>
      <c r="N1405" s="4" t="s">
        <v>18</v>
      </c>
      <c r="O1405">
        <f t="shared" si="105"/>
        <v>2021</v>
      </c>
      <c r="P1405" t="str">
        <f t="shared" si="106"/>
        <v>Jul</v>
      </c>
      <c r="Q1405" t="str">
        <f t="shared" si="107"/>
        <v>Q3</v>
      </c>
      <c r="R1405" t="str">
        <f t="shared" si="108"/>
        <v>Apparel</v>
      </c>
      <c r="S1405" s="11">
        <f t="shared" si="109"/>
        <v>19</v>
      </c>
      <c r="T1405" s="12"/>
    </row>
    <row r="1406" spans="2:20" ht="14.25" customHeight="1" x14ac:dyDescent="0.35">
      <c r="B1406" s="4" t="s">
        <v>25</v>
      </c>
      <c r="C1406" s="4">
        <v>1128299</v>
      </c>
      <c r="D1406" s="5">
        <v>44393</v>
      </c>
      <c r="E1406" s="4" t="s">
        <v>48</v>
      </c>
      <c r="F1406" s="4" t="s">
        <v>49</v>
      </c>
      <c r="G1406" s="4" t="s">
        <v>68</v>
      </c>
      <c r="H1406" s="6" t="s">
        <v>23</v>
      </c>
      <c r="I1406" s="7">
        <v>110.00000000000001</v>
      </c>
      <c r="J1406" s="8">
        <v>650</v>
      </c>
      <c r="K1406" s="9">
        <v>71500.000000000015</v>
      </c>
      <c r="L1406" s="9">
        <v>32175.000000000007</v>
      </c>
      <c r="M1406" s="10">
        <v>0.45</v>
      </c>
      <c r="N1406" s="4" t="s">
        <v>18</v>
      </c>
      <c r="O1406">
        <f t="shared" si="105"/>
        <v>2021</v>
      </c>
      <c r="P1406" t="str">
        <f t="shared" si="106"/>
        <v>Jul</v>
      </c>
      <c r="Q1406" t="str">
        <f t="shared" si="107"/>
        <v>Q3</v>
      </c>
      <c r="R1406" t="str">
        <f t="shared" si="108"/>
        <v>Apparel</v>
      </c>
      <c r="S1406" s="11">
        <f t="shared" si="109"/>
        <v>49.500000000000014</v>
      </c>
      <c r="T1406" s="12"/>
    </row>
    <row r="1407" spans="2:20" ht="14.25" customHeight="1" x14ac:dyDescent="0.35">
      <c r="B1407" s="4" t="s">
        <v>25</v>
      </c>
      <c r="C1407" s="4">
        <v>1128299</v>
      </c>
      <c r="D1407" s="5">
        <v>44425</v>
      </c>
      <c r="E1407" s="4" t="s">
        <v>48</v>
      </c>
      <c r="F1407" s="4" t="s">
        <v>49</v>
      </c>
      <c r="G1407" s="4" t="s">
        <v>68</v>
      </c>
      <c r="H1407" s="6" t="s">
        <v>17</v>
      </c>
      <c r="I1407" s="7">
        <v>95</v>
      </c>
      <c r="J1407" s="8">
        <v>850</v>
      </c>
      <c r="K1407" s="9">
        <v>80750</v>
      </c>
      <c r="L1407" s="9">
        <v>24225</v>
      </c>
      <c r="M1407" s="10">
        <v>0.3</v>
      </c>
      <c r="N1407" s="4" t="s">
        <v>18</v>
      </c>
      <c r="O1407">
        <f t="shared" si="105"/>
        <v>2021</v>
      </c>
      <c r="P1407" t="str">
        <f t="shared" si="106"/>
        <v>Aug</v>
      </c>
      <c r="Q1407" t="str">
        <f t="shared" si="107"/>
        <v>Q3</v>
      </c>
      <c r="R1407" t="str">
        <f t="shared" si="108"/>
        <v>Footwear</v>
      </c>
      <c r="S1407" s="11">
        <f t="shared" si="109"/>
        <v>28.5</v>
      </c>
      <c r="T1407" s="12"/>
    </row>
    <row r="1408" spans="2:20" ht="14.25" customHeight="1" x14ac:dyDescent="0.35">
      <c r="B1408" s="4" t="s">
        <v>25</v>
      </c>
      <c r="C1408" s="4">
        <v>1128299</v>
      </c>
      <c r="D1408" s="5">
        <v>44425</v>
      </c>
      <c r="E1408" s="4" t="s">
        <v>48</v>
      </c>
      <c r="F1408" s="4" t="s">
        <v>49</v>
      </c>
      <c r="G1408" s="4" t="s">
        <v>68</v>
      </c>
      <c r="H1408" s="6" t="s">
        <v>19</v>
      </c>
      <c r="I1408" s="7">
        <v>85.000000000000014</v>
      </c>
      <c r="J1408" s="8">
        <v>825</v>
      </c>
      <c r="K1408" s="9">
        <v>70125.000000000015</v>
      </c>
      <c r="L1408" s="9">
        <v>17531.250000000004</v>
      </c>
      <c r="M1408" s="10">
        <v>0.25</v>
      </c>
      <c r="N1408" s="4" t="s">
        <v>18</v>
      </c>
      <c r="O1408">
        <f t="shared" si="105"/>
        <v>2021</v>
      </c>
      <c r="P1408" t="str">
        <f t="shared" si="106"/>
        <v>Aug</v>
      </c>
      <c r="Q1408" t="str">
        <f t="shared" si="107"/>
        <v>Q3</v>
      </c>
      <c r="R1408" t="str">
        <f t="shared" si="108"/>
        <v>Footwear</v>
      </c>
      <c r="S1408" s="11">
        <f t="shared" si="109"/>
        <v>21.250000000000004</v>
      </c>
      <c r="T1408" s="12"/>
    </row>
    <row r="1409" spans="2:20" ht="14.25" customHeight="1" x14ac:dyDescent="0.35">
      <c r="B1409" s="4" t="s">
        <v>25</v>
      </c>
      <c r="C1409" s="4">
        <v>1128299</v>
      </c>
      <c r="D1409" s="5">
        <v>44425</v>
      </c>
      <c r="E1409" s="4" t="s">
        <v>48</v>
      </c>
      <c r="F1409" s="4" t="s">
        <v>49</v>
      </c>
      <c r="G1409" s="4" t="s">
        <v>68</v>
      </c>
      <c r="H1409" s="6" t="s">
        <v>20</v>
      </c>
      <c r="I1409" s="7">
        <v>80</v>
      </c>
      <c r="J1409" s="8">
        <v>700</v>
      </c>
      <c r="K1409" s="9">
        <v>56000</v>
      </c>
      <c r="L1409" s="9">
        <v>16800</v>
      </c>
      <c r="M1409" s="10">
        <v>0.3</v>
      </c>
      <c r="N1409" s="4" t="s">
        <v>18</v>
      </c>
      <c r="O1409">
        <f t="shared" si="105"/>
        <v>2021</v>
      </c>
      <c r="P1409" t="str">
        <f t="shared" si="106"/>
        <v>Aug</v>
      </c>
      <c r="Q1409" t="str">
        <f t="shared" si="107"/>
        <v>Q3</v>
      </c>
      <c r="R1409" t="str">
        <f t="shared" si="108"/>
        <v>Footwear</v>
      </c>
      <c r="S1409" s="11">
        <f t="shared" si="109"/>
        <v>24</v>
      </c>
      <c r="T1409" s="12"/>
    </row>
    <row r="1410" spans="2:20" ht="14.25" customHeight="1" x14ac:dyDescent="0.35">
      <c r="B1410" s="4" t="s">
        <v>25</v>
      </c>
      <c r="C1410" s="4">
        <v>1128299</v>
      </c>
      <c r="D1410" s="5">
        <v>44425</v>
      </c>
      <c r="E1410" s="4" t="s">
        <v>48</v>
      </c>
      <c r="F1410" s="4" t="s">
        <v>49</v>
      </c>
      <c r="G1410" s="4" t="s">
        <v>68</v>
      </c>
      <c r="H1410" s="6" t="s">
        <v>21</v>
      </c>
      <c r="I1410" s="7">
        <v>80</v>
      </c>
      <c r="J1410" s="8">
        <v>475</v>
      </c>
      <c r="K1410" s="9">
        <v>38000</v>
      </c>
      <c r="L1410" s="9">
        <v>11400</v>
      </c>
      <c r="M1410" s="10">
        <v>0.3</v>
      </c>
      <c r="N1410" s="4" t="s">
        <v>18</v>
      </c>
      <c r="O1410">
        <f t="shared" si="105"/>
        <v>2021</v>
      </c>
      <c r="P1410" t="str">
        <f t="shared" si="106"/>
        <v>Aug</v>
      </c>
      <c r="Q1410" t="str">
        <f t="shared" si="107"/>
        <v>Q3</v>
      </c>
      <c r="R1410" t="str">
        <f t="shared" si="108"/>
        <v>Footwear</v>
      </c>
      <c r="S1410" s="11">
        <f t="shared" si="109"/>
        <v>24</v>
      </c>
      <c r="T1410" s="12"/>
    </row>
    <row r="1411" spans="2:20" ht="14.25" customHeight="1" x14ac:dyDescent="0.35">
      <c r="B1411" s="4" t="s">
        <v>25</v>
      </c>
      <c r="C1411" s="4">
        <v>1128299</v>
      </c>
      <c r="D1411" s="5">
        <v>44425</v>
      </c>
      <c r="E1411" s="4" t="s">
        <v>48</v>
      </c>
      <c r="F1411" s="4" t="s">
        <v>49</v>
      </c>
      <c r="G1411" s="4" t="s">
        <v>68</v>
      </c>
      <c r="H1411" s="6" t="s">
        <v>22</v>
      </c>
      <c r="I1411" s="7">
        <v>80</v>
      </c>
      <c r="J1411" s="8">
        <v>475</v>
      </c>
      <c r="K1411" s="9">
        <v>38000</v>
      </c>
      <c r="L1411" s="9">
        <v>7600</v>
      </c>
      <c r="M1411" s="10">
        <v>0.2</v>
      </c>
      <c r="N1411" s="4" t="s">
        <v>18</v>
      </c>
      <c r="O1411">
        <f t="shared" si="105"/>
        <v>2021</v>
      </c>
      <c r="P1411" t="str">
        <f t="shared" si="106"/>
        <v>Aug</v>
      </c>
      <c r="Q1411" t="str">
        <f t="shared" si="107"/>
        <v>Q3</v>
      </c>
      <c r="R1411" t="str">
        <f t="shared" si="108"/>
        <v>Apparel</v>
      </c>
      <c r="S1411" s="11">
        <f t="shared" si="109"/>
        <v>16</v>
      </c>
      <c r="T1411" s="12"/>
    </row>
    <row r="1412" spans="2:20" ht="14.25" customHeight="1" x14ac:dyDescent="0.35">
      <c r="B1412" s="4" t="s">
        <v>25</v>
      </c>
      <c r="C1412" s="4">
        <v>1128299</v>
      </c>
      <c r="D1412" s="5">
        <v>44425</v>
      </c>
      <c r="E1412" s="4" t="s">
        <v>48</v>
      </c>
      <c r="F1412" s="4" t="s">
        <v>49</v>
      </c>
      <c r="G1412" s="4" t="s">
        <v>68</v>
      </c>
      <c r="H1412" s="6" t="s">
        <v>23</v>
      </c>
      <c r="I1412" s="7">
        <v>85</v>
      </c>
      <c r="J1412" s="8">
        <v>300</v>
      </c>
      <c r="K1412" s="9">
        <v>25500</v>
      </c>
      <c r="L1412" s="9">
        <v>11475</v>
      </c>
      <c r="M1412" s="10">
        <v>0.45</v>
      </c>
      <c r="N1412" s="4" t="s">
        <v>18</v>
      </c>
      <c r="O1412">
        <f t="shared" si="105"/>
        <v>2021</v>
      </c>
      <c r="P1412" t="str">
        <f t="shared" si="106"/>
        <v>Aug</v>
      </c>
      <c r="Q1412" t="str">
        <f t="shared" si="107"/>
        <v>Q3</v>
      </c>
      <c r="R1412" t="str">
        <f t="shared" si="108"/>
        <v>Apparel</v>
      </c>
      <c r="S1412" s="11">
        <f t="shared" si="109"/>
        <v>38.25</v>
      </c>
      <c r="T1412" s="12"/>
    </row>
    <row r="1413" spans="2:20" ht="14.25" customHeight="1" x14ac:dyDescent="0.35">
      <c r="B1413" s="4" t="s">
        <v>25</v>
      </c>
      <c r="C1413" s="4">
        <v>1128299</v>
      </c>
      <c r="D1413" s="5">
        <v>44457</v>
      </c>
      <c r="E1413" s="4" t="s">
        <v>48</v>
      </c>
      <c r="F1413" s="4" t="s">
        <v>49</v>
      </c>
      <c r="G1413" s="4" t="s">
        <v>68</v>
      </c>
      <c r="H1413" s="6" t="s">
        <v>17</v>
      </c>
      <c r="I1413" s="7">
        <v>60.000000000000007</v>
      </c>
      <c r="J1413" s="8">
        <v>500</v>
      </c>
      <c r="K1413" s="9">
        <v>30000.000000000004</v>
      </c>
      <c r="L1413" s="9">
        <v>9000</v>
      </c>
      <c r="M1413" s="10">
        <v>0.3</v>
      </c>
      <c r="N1413" s="4" t="s">
        <v>18</v>
      </c>
      <c r="O1413">
        <f t="shared" si="105"/>
        <v>2021</v>
      </c>
      <c r="P1413" t="str">
        <f t="shared" si="106"/>
        <v>Sep</v>
      </c>
      <c r="Q1413" t="str">
        <f t="shared" si="107"/>
        <v>Q3</v>
      </c>
      <c r="R1413" t="str">
        <f t="shared" si="108"/>
        <v>Footwear</v>
      </c>
      <c r="S1413" s="11">
        <f t="shared" si="109"/>
        <v>18</v>
      </c>
      <c r="T1413" s="12"/>
    </row>
    <row r="1414" spans="2:20" ht="14.25" customHeight="1" x14ac:dyDescent="0.35">
      <c r="B1414" s="4" t="s">
        <v>25</v>
      </c>
      <c r="C1414" s="4">
        <v>1128299</v>
      </c>
      <c r="D1414" s="5">
        <v>44457</v>
      </c>
      <c r="E1414" s="4" t="s">
        <v>48</v>
      </c>
      <c r="F1414" s="4" t="s">
        <v>49</v>
      </c>
      <c r="G1414" s="4" t="s">
        <v>68</v>
      </c>
      <c r="H1414" s="6" t="s">
        <v>19</v>
      </c>
      <c r="I1414" s="7">
        <v>65.000000000000014</v>
      </c>
      <c r="J1414" s="8">
        <v>500</v>
      </c>
      <c r="K1414" s="9">
        <v>32500.000000000007</v>
      </c>
      <c r="L1414" s="9">
        <v>8125.0000000000018</v>
      </c>
      <c r="M1414" s="10">
        <v>0.25</v>
      </c>
      <c r="N1414" s="4" t="s">
        <v>18</v>
      </c>
      <c r="O1414">
        <f t="shared" si="105"/>
        <v>2021</v>
      </c>
      <c r="P1414" t="str">
        <f t="shared" si="106"/>
        <v>Sep</v>
      </c>
      <c r="Q1414" t="str">
        <f t="shared" si="107"/>
        <v>Q3</v>
      </c>
      <c r="R1414" t="str">
        <f t="shared" si="108"/>
        <v>Footwear</v>
      </c>
      <c r="S1414" s="11">
        <f t="shared" si="109"/>
        <v>16.250000000000004</v>
      </c>
      <c r="T1414" s="12"/>
    </row>
    <row r="1415" spans="2:20" ht="14.25" customHeight="1" x14ac:dyDescent="0.35">
      <c r="B1415" s="4" t="s">
        <v>25</v>
      </c>
      <c r="C1415" s="4">
        <v>1128299</v>
      </c>
      <c r="D1415" s="5">
        <v>44457</v>
      </c>
      <c r="E1415" s="4" t="s">
        <v>48</v>
      </c>
      <c r="F1415" s="4" t="s">
        <v>49</v>
      </c>
      <c r="G1415" s="4" t="s">
        <v>68</v>
      </c>
      <c r="H1415" s="6" t="s">
        <v>20</v>
      </c>
      <c r="I1415" s="7">
        <v>60.000000000000007</v>
      </c>
      <c r="J1415" s="8">
        <v>300</v>
      </c>
      <c r="K1415" s="9">
        <v>18000.000000000004</v>
      </c>
      <c r="L1415" s="9">
        <v>5400.0000000000009</v>
      </c>
      <c r="M1415" s="10">
        <v>0.3</v>
      </c>
      <c r="N1415" s="4" t="s">
        <v>18</v>
      </c>
      <c r="O1415">
        <f t="shared" ref="O1415:O1478" si="110">YEAR(D1415)</f>
        <v>2021</v>
      </c>
      <c r="P1415" t="str">
        <f t="shared" ref="P1415:P1478" si="111">TEXT(D1415,"MMM")</f>
        <v>Sep</v>
      </c>
      <c r="Q1415" t="str">
        <f t="shared" ref="Q1415:Q1478" si="112">"Q"&amp;ROUNDUP(MONTH(D1415)/3,0)</f>
        <v>Q3</v>
      </c>
      <c r="R1415" t="str">
        <f t="shared" ref="R1415:R1478" si="113">IF(ISNUMBER(SEARCH("Footwear",H1415)),"Footwear",IF(ISNUMBER(SEARCH("Apparel",H1415)),"Apparel","Accessories"))</f>
        <v>Footwear</v>
      </c>
      <c r="S1415" s="11">
        <f t="shared" ref="S1415:S1478" si="114">L1415/J1415</f>
        <v>18.000000000000004</v>
      </c>
      <c r="T1415" s="12"/>
    </row>
    <row r="1416" spans="2:20" ht="14.25" customHeight="1" x14ac:dyDescent="0.35">
      <c r="B1416" s="4" t="s">
        <v>25</v>
      </c>
      <c r="C1416" s="4">
        <v>1128299</v>
      </c>
      <c r="D1416" s="5">
        <v>44457</v>
      </c>
      <c r="E1416" s="4" t="s">
        <v>48</v>
      </c>
      <c r="F1416" s="4" t="s">
        <v>49</v>
      </c>
      <c r="G1416" s="4" t="s">
        <v>68</v>
      </c>
      <c r="H1416" s="6" t="s">
        <v>21</v>
      </c>
      <c r="I1416" s="7">
        <v>60.000000000000007</v>
      </c>
      <c r="J1416" s="8">
        <v>250</v>
      </c>
      <c r="K1416" s="9">
        <v>15000.000000000002</v>
      </c>
      <c r="L1416" s="9">
        <v>4500</v>
      </c>
      <c r="M1416" s="10">
        <v>0.3</v>
      </c>
      <c r="N1416" s="4" t="s">
        <v>18</v>
      </c>
      <c r="O1416">
        <f t="shared" si="110"/>
        <v>2021</v>
      </c>
      <c r="P1416" t="str">
        <f t="shared" si="111"/>
        <v>Sep</v>
      </c>
      <c r="Q1416" t="str">
        <f t="shared" si="112"/>
        <v>Q3</v>
      </c>
      <c r="R1416" t="str">
        <f t="shared" si="113"/>
        <v>Footwear</v>
      </c>
      <c r="S1416" s="11">
        <f t="shared" si="114"/>
        <v>18</v>
      </c>
      <c r="T1416" s="12"/>
    </row>
    <row r="1417" spans="2:20" ht="14.25" customHeight="1" x14ac:dyDescent="0.35">
      <c r="B1417" s="4" t="s">
        <v>25</v>
      </c>
      <c r="C1417" s="4">
        <v>1128299</v>
      </c>
      <c r="D1417" s="5">
        <v>44457</v>
      </c>
      <c r="E1417" s="4" t="s">
        <v>48</v>
      </c>
      <c r="F1417" s="4" t="s">
        <v>49</v>
      </c>
      <c r="G1417" s="4" t="s">
        <v>68</v>
      </c>
      <c r="H1417" s="6" t="s">
        <v>22</v>
      </c>
      <c r="I1417" s="7">
        <v>70</v>
      </c>
      <c r="J1417" s="8">
        <v>275</v>
      </c>
      <c r="K1417" s="9">
        <v>19250</v>
      </c>
      <c r="L1417" s="9">
        <v>3850</v>
      </c>
      <c r="M1417" s="10">
        <v>0.2</v>
      </c>
      <c r="N1417" s="4" t="s">
        <v>18</v>
      </c>
      <c r="O1417">
        <f t="shared" si="110"/>
        <v>2021</v>
      </c>
      <c r="P1417" t="str">
        <f t="shared" si="111"/>
        <v>Sep</v>
      </c>
      <c r="Q1417" t="str">
        <f t="shared" si="112"/>
        <v>Q3</v>
      </c>
      <c r="R1417" t="str">
        <f t="shared" si="113"/>
        <v>Apparel</v>
      </c>
      <c r="S1417" s="11">
        <f t="shared" si="114"/>
        <v>14</v>
      </c>
      <c r="T1417" s="12"/>
    </row>
    <row r="1418" spans="2:20" ht="14.25" customHeight="1" x14ac:dyDescent="0.35">
      <c r="B1418" s="4" t="s">
        <v>25</v>
      </c>
      <c r="C1418" s="4">
        <v>1128299</v>
      </c>
      <c r="D1418" s="5">
        <v>44457</v>
      </c>
      <c r="E1418" s="4" t="s">
        <v>48</v>
      </c>
      <c r="F1418" s="4" t="s">
        <v>49</v>
      </c>
      <c r="G1418" s="4" t="s">
        <v>68</v>
      </c>
      <c r="H1418" s="6" t="s">
        <v>23</v>
      </c>
      <c r="I1418" s="7">
        <v>54.999999999999993</v>
      </c>
      <c r="J1418" s="8">
        <v>300</v>
      </c>
      <c r="K1418" s="9">
        <v>16499.999999999996</v>
      </c>
      <c r="L1418" s="9">
        <v>7424.9999999999982</v>
      </c>
      <c r="M1418" s="10">
        <v>0.45</v>
      </c>
      <c r="N1418" s="4" t="s">
        <v>18</v>
      </c>
      <c r="O1418">
        <f t="shared" si="110"/>
        <v>2021</v>
      </c>
      <c r="P1418" t="str">
        <f t="shared" si="111"/>
        <v>Sep</v>
      </c>
      <c r="Q1418" t="str">
        <f t="shared" si="112"/>
        <v>Q3</v>
      </c>
      <c r="R1418" t="str">
        <f t="shared" si="113"/>
        <v>Apparel</v>
      </c>
      <c r="S1418" s="11">
        <f t="shared" si="114"/>
        <v>24.749999999999993</v>
      </c>
      <c r="T1418" s="12"/>
    </row>
    <row r="1419" spans="2:20" ht="14.25" customHeight="1" x14ac:dyDescent="0.35">
      <c r="B1419" s="4" t="s">
        <v>25</v>
      </c>
      <c r="C1419" s="4">
        <v>1128299</v>
      </c>
      <c r="D1419" s="5">
        <v>44486</v>
      </c>
      <c r="E1419" s="4" t="s">
        <v>48</v>
      </c>
      <c r="F1419" s="4" t="s">
        <v>49</v>
      </c>
      <c r="G1419" s="4" t="s">
        <v>68</v>
      </c>
      <c r="H1419" s="6" t="s">
        <v>17</v>
      </c>
      <c r="I1419" s="7">
        <v>50</v>
      </c>
      <c r="J1419" s="8">
        <v>400</v>
      </c>
      <c r="K1419" s="9">
        <v>20000</v>
      </c>
      <c r="L1419" s="9">
        <v>6000</v>
      </c>
      <c r="M1419" s="10">
        <v>0.3</v>
      </c>
      <c r="N1419" s="4" t="s">
        <v>18</v>
      </c>
      <c r="O1419">
        <f t="shared" si="110"/>
        <v>2021</v>
      </c>
      <c r="P1419" t="str">
        <f t="shared" si="111"/>
        <v>Oct</v>
      </c>
      <c r="Q1419" t="str">
        <f t="shared" si="112"/>
        <v>Q4</v>
      </c>
      <c r="R1419" t="str">
        <f t="shared" si="113"/>
        <v>Footwear</v>
      </c>
      <c r="S1419" s="11">
        <f t="shared" si="114"/>
        <v>15</v>
      </c>
      <c r="T1419" s="12"/>
    </row>
    <row r="1420" spans="2:20" ht="14.25" customHeight="1" x14ac:dyDescent="0.35">
      <c r="B1420" s="4" t="s">
        <v>25</v>
      </c>
      <c r="C1420" s="4">
        <v>1128299</v>
      </c>
      <c r="D1420" s="5">
        <v>44486</v>
      </c>
      <c r="E1420" s="4" t="s">
        <v>48</v>
      </c>
      <c r="F1420" s="4" t="s">
        <v>49</v>
      </c>
      <c r="G1420" s="4" t="s">
        <v>68</v>
      </c>
      <c r="H1420" s="6" t="s">
        <v>19</v>
      </c>
      <c r="I1420" s="7">
        <v>65.000000000000014</v>
      </c>
      <c r="J1420" s="8">
        <v>575</v>
      </c>
      <c r="K1420" s="9">
        <v>37375.000000000007</v>
      </c>
      <c r="L1420" s="9">
        <v>9343.7500000000018</v>
      </c>
      <c r="M1420" s="10">
        <v>0.25</v>
      </c>
      <c r="N1420" s="4" t="s">
        <v>18</v>
      </c>
      <c r="O1420">
        <f t="shared" si="110"/>
        <v>2021</v>
      </c>
      <c r="P1420" t="str">
        <f t="shared" si="111"/>
        <v>Oct</v>
      </c>
      <c r="Q1420" t="str">
        <f t="shared" si="112"/>
        <v>Q4</v>
      </c>
      <c r="R1420" t="str">
        <f t="shared" si="113"/>
        <v>Footwear</v>
      </c>
      <c r="S1420" s="11">
        <f t="shared" si="114"/>
        <v>16.250000000000004</v>
      </c>
      <c r="T1420" s="12"/>
    </row>
    <row r="1421" spans="2:20" ht="14.25" customHeight="1" x14ac:dyDescent="0.35">
      <c r="B1421" s="4" t="s">
        <v>25</v>
      </c>
      <c r="C1421" s="4">
        <v>1128299</v>
      </c>
      <c r="D1421" s="5">
        <v>44486</v>
      </c>
      <c r="E1421" s="4" t="s">
        <v>48</v>
      </c>
      <c r="F1421" s="4" t="s">
        <v>49</v>
      </c>
      <c r="G1421" s="4" t="s">
        <v>68</v>
      </c>
      <c r="H1421" s="6" t="s">
        <v>20</v>
      </c>
      <c r="I1421" s="7">
        <v>60.000000000000007</v>
      </c>
      <c r="J1421" s="8">
        <v>400</v>
      </c>
      <c r="K1421" s="9">
        <v>24000.000000000004</v>
      </c>
      <c r="L1421" s="9">
        <v>7200.0000000000009</v>
      </c>
      <c r="M1421" s="10">
        <v>0.3</v>
      </c>
      <c r="N1421" s="4" t="s">
        <v>18</v>
      </c>
      <c r="O1421">
        <f t="shared" si="110"/>
        <v>2021</v>
      </c>
      <c r="P1421" t="str">
        <f t="shared" si="111"/>
        <v>Oct</v>
      </c>
      <c r="Q1421" t="str">
        <f t="shared" si="112"/>
        <v>Q4</v>
      </c>
      <c r="R1421" t="str">
        <f t="shared" si="113"/>
        <v>Footwear</v>
      </c>
      <c r="S1421" s="11">
        <f t="shared" si="114"/>
        <v>18.000000000000004</v>
      </c>
      <c r="T1421" s="12"/>
    </row>
    <row r="1422" spans="2:20" ht="14.25" customHeight="1" x14ac:dyDescent="0.35">
      <c r="B1422" s="4" t="s">
        <v>25</v>
      </c>
      <c r="C1422" s="4">
        <v>1128299</v>
      </c>
      <c r="D1422" s="5">
        <v>44486</v>
      </c>
      <c r="E1422" s="4" t="s">
        <v>48</v>
      </c>
      <c r="F1422" s="4" t="s">
        <v>49</v>
      </c>
      <c r="G1422" s="4" t="s">
        <v>68</v>
      </c>
      <c r="H1422" s="6" t="s">
        <v>21</v>
      </c>
      <c r="I1422" s="7">
        <v>55.000000000000007</v>
      </c>
      <c r="J1422" s="8">
        <v>375</v>
      </c>
      <c r="K1422" s="9">
        <v>20625.000000000004</v>
      </c>
      <c r="L1422" s="9">
        <v>6187.5000000000009</v>
      </c>
      <c r="M1422" s="10">
        <v>0.3</v>
      </c>
      <c r="N1422" s="4" t="s">
        <v>18</v>
      </c>
      <c r="O1422">
        <f t="shared" si="110"/>
        <v>2021</v>
      </c>
      <c r="P1422" t="str">
        <f t="shared" si="111"/>
        <v>Oct</v>
      </c>
      <c r="Q1422" t="str">
        <f t="shared" si="112"/>
        <v>Q4</v>
      </c>
      <c r="R1422" t="str">
        <f t="shared" si="113"/>
        <v>Footwear</v>
      </c>
      <c r="S1422" s="11">
        <f t="shared" si="114"/>
        <v>16.500000000000004</v>
      </c>
      <c r="T1422" s="12"/>
    </row>
    <row r="1423" spans="2:20" ht="14.25" customHeight="1" x14ac:dyDescent="0.35">
      <c r="B1423" s="4" t="s">
        <v>25</v>
      </c>
      <c r="C1423" s="4">
        <v>1128299</v>
      </c>
      <c r="D1423" s="5">
        <v>44486</v>
      </c>
      <c r="E1423" s="4" t="s">
        <v>48</v>
      </c>
      <c r="F1423" s="4" t="s">
        <v>49</v>
      </c>
      <c r="G1423" s="4" t="s">
        <v>68</v>
      </c>
      <c r="H1423" s="6" t="s">
        <v>22</v>
      </c>
      <c r="I1423" s="7">
        <v>65</v>
      </c>
      <c r="J1423" s="8">
        <v>350</v>
      </c>
      <c r="K1423" s="9">
        <v>22750</v>
      </c>
      <c r="L1423" s="9">
        <v>4550</v>
      </c>
      <c r="M1423" s="10">
        <v>0.2</v>
      </c>
      <c r="N1423" s="4" t="s">
        <v>18</v>
      </c>
      <c r="O1423">
        <f t="shared" si="110"/>
        <v>2021</v>
      </c>
      <c r="P1423" t="str">
        <f t="shared" si="111"/>
        <v>Oct</v>
      </c>
      <c r="Q1423" t="str">
        <f t="shared" si="112"/>
        <v>Q4</v>
      </c>
      <c r="R1423" t="str">
        <f t="shared" si="113"/>
        <v>Apparel</v>
      </c>
      <c r="S1423" s="11">
        <f t="shared" si="114"/>
        <v>13</v>
      </c>
      <c r="T1423" s="12"/>
    </row>
    <row r="1424" spans="2:20" ht="14.25" customHeight="1" x14ac:dyDescent="0.35">
      <c r="B1424" s="4" t="s">
        <v>25</v>
      </c>
      <c r="C1424" s="4">
        <v>1128299</v>
      </c>
      <c r="D1424" s="5">
        <v>44486</v>
      </c>
      <c r="E1424" s="4" t="s">
        <v>48</v>
      </c>
      <c r="F1424" s="4" t="s">
        <v>49</v>
      </c>
      <c r="G1424" s="4" t="s">
        <v>68</v>
      </c>
      <c r="H1424" s="6" t="s">
        <v>23</v>
      </c>
      <c r="I1424" s="7">
        <v>70</v>
      </c>
      <c r="J1424" s="8">
        <v>400</v>
      </c>
      <c r="K1424" s="9">
        <v>28000</v>
      </c>
      <c r="L1424" s="9">
        <v>12600</v>
      </c>
      <c r="M1424" s="10">
        <v>0.45</v>
      </c>
      <c r="N1424" s="4" t="s">
        <v>18</v>
      </c>
      <c r="O1424">
        <f t="shared" si="110"/>
        <v>2021</v>
      </c>
      <c r="P1424" t="str">
        <f t="shared" si="111"/>
        <v>Oct</v>
      </c>
      <c r="Q1424" t="str">
        <f t="shared" si="112"/>
        <v>Q4</v>
      </c>
      <c r="R1424" t="str">
        <f t="shared" si="113"/>
        <v>Apparel</v>
      </c>
      <c r="S1424" s="11">
        <f t="shared" si="114"/>
        <v>31.5</v>
      </c>
      <c r="T1424" s="12"/>
    </row>
    <row r="1425" spans="2:20" ht="14.25" customHeight="1" x14ac:dyDescent="0.35">
      <c r="B1425" s="4" t="s">
        <v>25</v>
      </c>
      <c r="C1425" s="4">
        <v>1128299</v>
      </c>
      <c r="D1425" s="5">
        <v>44517</v>
      </c>
      <c r="E1425" s="4" t="s">
        <v>48</v>
      </c>
      <c r="F1425" s="4" t="s">
        <v>49</v>
      </c>
      <c r="G1425" s="4" t="s">
        <v>68</v>
      </c>
      <c r="H1425" s="6" t="s">
        <v>17</v>
      </c>
      <c r="I1425" s="7">
        <v>55.000000000000007</v>
      </c>
      <c r="J1425" s="8">
        <v>625</v>
      </c>
      <c r="K1425" s="9">
        <v>34375.000000000007</v>
      </c>
      <c r="L1425" s="9">
        <v>10312.500000000002</v>
      </c>
      <c r="M1425" s="10">
        <v>0.3</v>
      </c>
      <c r="N1425" s="4" t="s">
        <v>18</v>
      </c>
      <c r="O1425">
        <f t="shared" si="110"/>
        <v>2021</v>
      </c>
      <c r="P1425" t="str">
        <f t="shared" si="111"/>
        <v>Nov</v>
      </c>
      <c r="Q1425" t="str">
        <f t="shared" si="112"/>
        <v>Q4</v>
      </c>
      <c r="R1425" t="str">
        <f t="shared" si="113"/>
        <v>Footwear</v>
      </c>
      <c r="S1425" s="11">
        <f t="shared" si="114"/>
        <v>16.500000000000004</v>
      </c>
      <c r="T1425" s="12"/>
    </row>
    <row r="1426" spans="2:20" ht="14.25" customHeight="1" x14ac:dyDescent="0.35">
      <c r="B1426" s="4" t="s">
        <v>25</v>
      </c>
      <c r="C1426" s="4">
        <v>1128299</v>
      </c>
      <c r="D1426" s="5">
        <v>44517</v>
      </c>
      <c r="E1426" s="4" t="s">
        <v>48</v>
      </c>
      <c r="F1426" s="4" t="s">
        <v>49</v>
      </c>
      <c r="G1426" s="4" t="s">
        <v>68</v>
      </c>
      <c r="H1426" s="6" t="s">
        <v>19</v>
      </c>
      <c r="I1426" s="7">
        <v>60.000000000000007</v>
      </c>
      <c r="J1426" s="8">
        <v>700</v>
      </c>
      <c r="K1426" s="9">
        <v>42000.000000000007</v>
      </c>
      <c r="L1426" s="9">
        <v>10500.000000000002</v>
      </c>
      <c r="M1426" s="10">
        <v>0.25</v>
      </c>
      <c r="N1426" s="4" t="s">
        <v>18</v>
      </c>
      <c r="O1426">
        <f t="shared" si="110"/>
        <v>2021</v>
      </c>
      <c r="P1426" t="str">
        <f t="shared" si="111"/>
        <v>Nov</v>
      </c>
      <c r="Q1426" t="str">
        <f t="shared" si="112"/>
        <v>Q4</v>
      </c>
      <c r="R1426" t="str">
        <f t="shared" si="113"/>
        <v>Footwear</v>
      </c>
      <c r="S1426" s="11">
        <f t="shared" si="114"/>
        <v>15.000000000000002</v>
      </c>
      <c r="T1426" s="12"/>
    </row>
    <row r="1427" spans="2:20" ht="14.25" customHeight="1" x14ac:dyDescent="0.35">
      <c r="B1427" s="4" t="s">
        <v>25</v>
      </c>
      <c r="C1427" s="4">
        <v>1128299</v>
      </c>
      <c r="D1427" s="5">
        <v>44517</v>
      </c>
      <c r="E1427" s="4" t="s">
        <v>48</v>
      </c>
      <c r="F1427" s="4" t="s">
        <v>49</v>
      </c>
      <c r="G1427" s="4" t="s">
        <v>68</v>
      </c>
      <c r="H1427" s="6" t="s">
        <v>20</v>
      </c>
      <c r="I1427" s="7">
        <v>55.000000000000007</v>
      </c>
      <c r="J1427" s="8">
        <v>525</v>
      </c>
      <c r="K1427" s="9">
        <v>28875.000000000004</v>
      </c>
      <c r="L1427" s="9">
        <v>8662.5</v>
      </c>
      <c r="M1427" s="10">
        <v>0.3</v>
      </c>
      <c r="N1427" s="4" t="s">
        <v>18</v>
      </c>
      <c r="O1427">
        <f t="shared" si="110"/>
        <v>2021</v>
      </c>
      <c r="P1427" t="str">
        <f t="shared" si="111"/>
        <v>Nov</v>
      </c>
      <c r="Q1427" t="str">
        <f t="shared" si="112"/>
        <v>Q4</v>
      </c>
      <c r="R1427" t="str">
        <f t="shared" si="113"/>
        <v>Footwear</v>
      </c>
      <c r="S1427" s="11">
        <f t="shared" si="114"/>
        <v>16.5</v>
      </c>
      <c r="T1427" s="12"/>
    </row>
    <row r="1428" spans="2:20" ht="14.25" customHeight="1" x14ac:dyDescent="0.35">
      <c r="B1428" s="4" t="s">
        <v>25</v>
      </c>
      <c r="C1428" s="4">
        <v>1128299</v>
      </c>
      <c r="D1428" s="5">
        <v>44517</v>
      </c>
      <c r="E1428" s="4" t="s">
        <v>48</v>
      </c>
      <c r="F1428" s="4" t="s">
        <v>49</v>
      </c>
      <c r="G1428" s="4" t="s">
        <v>68</v>
      </c>
      <c r="H1428" s="6" t="s">
        <v>21</v>
      </c>
      <c r="I1428" s="7">
        <v>65.000000000000014</v>
      </c>
      <c r="J1428" s="8">
        <v>500</v>
      </c>
      <c r="K1428" s="9">
        <v>32500.000000000007</v>
      </c>
      <c r="L1428" s="9">
        <v>9750.0000000000018</v>
      </c>
      <c r="M1428" s="10">
        <v>0.3</v>
      </c>
      <c r="N1428" s="4" t="s">
        <v>18</v>
      </c>
      <c r="O1428">
        <f t="shared" si="110"/>
        <v>2021</v>
      </c>
      <c r="P1428" t="str">
        <f t="shared" si="111"/>
        <v>Nov</v>
      </c>
      <c r="Q1428" t="str">
        <f t="shared" si="112"/>
        <v>Q4</v>
      </c>
      <c r="R1428" t="str">
        <f t="shared" si="113"/>
        <v>Footwear</v>
      </c>
      <c r="S1428" s="11">
        <f t="shared" si="114"/>
        <v>19.500000000000004</v>
      </c>
      <c r="T1428" s="12"/>
    </row>
    <row r="1429" spans="2:20" ht="14.25" customHeight="1" x14ac:dyDescent="0.35">
      <c r="B1429" s="4" t="s">
        <v>25</v>
      </c>
      <c r="C1429" s="4">
        <v>1128299</v>
      </c>
      <c r="D1429" s="5">
        <v>44517</v>
      </c>
      <c r="E1429" s="4" t="s">
        <v>48</v>
      </c>
      <c r="F1429" s="4" t="s">
        <v>49</v>
      </c>
      <c r="G1429" s="4" t="s">
        <v>68</v>
      </c>
      <c r="H1429" s="6" t="s">
        <v>22</v>
      </c>
      <c r="I1429" s="7">
        <v>85.000000000000014</v>
      </c>
      <c r="J1429" s="8">
        <v>475</v>
      </c>
      <c r="K1429" s="9">
        <v>40375.000000000007</v>
      </c>
      <c r="L1429" s="9">
        <v>8075.0000000000018</v>
      </c>
      <c r="M1429" s="10">
        <v>0.2</v>
      </c>
      <c r="N1429" s="4" t="s">
        <v>18</v>
      </c>
      <c r="O1429">
        <f t="shared" si="110"/>
        <v>2021</v>
      </c>
      <c r="P1429" t="str">
        <f t="shared" si="111"/>
        <v>Nov</v>
      </c>
      <c r="Q1429" t="str">
        <f t="shared" si="112"/>
        <v>Q4</v>
      </c>
      <c r="R1429" t="str">
        <f t="shared" si="113"/>
        <v>Apparel</v>
      </c>
      <c r="S1429" s="11">
        <f t="shared" si="114"/>
        <v>17.000000000000004</v>
      </c>
      <c r="T1429" s="12"/>
    </row>
    <row r="1430" spans="2:20" ht="14.25" customHeight="1" x14ac:dyDescent="0.35">
      <c r="B1430" s="4" t="s">
        <v>25</v>
      </c>
      <c r="C1430" s="4">
        <v>1128299</v>
      </c>
      <c r="D1430" s="5">
        <v>44517</v>
      </c>
      <c r="E1430" s="4" t="s">
        <v>48</v>
      </c>
      <c r="F1430" s="4" t="s">
        <v>49</v>
      </c>
      <c r="G1430" s="4" t="s">
        <v>68</v>
      </c>
      <c r="H1430" s="6" t="s">
        <v>23</v>
      </c>
      <c r="I1430" s="7">
        <v>90.000000000000014</v>
      </c>
      <c r="J1430" s="8">
        <v>600</v>
      </c>
      <c r="K1430" s="9">
        <v>54000.000000000007</v>
      </c>
      <c r="L1430" s="9">
        <v>24300.000000000004</v>
      </c>
      <c r="M1430" s="10">
        <v>0.45</v>
      </c>
      <c r="N1430" s="4" t="s">
        <v>18</v>
      </c>
      <c r="O1430">
        <f t="shared" si="110"/>
        <v>2021</v>
      </c>
      <c r="P1430" t="str">
        <f t="shared" si="111"/>
        <v>Nov</v>
      </c>
      <c r="Q1430" t="str">
        <f t="shared" si="112"/>
        <v>Q4</v>
      </c>
      <c r="R1430" t="str">
        <f t="shared" si="113"/>
        <v>Apparel</v>
      </c>
      <c r="S1430" s="11">
        <f t="shared" si="114"/>
        <v>40.500000000000007</v>
      </c>
      <c r="T1430" s="12"/>
    </row>
    <row r="1431" spans="2:20" ht="14.25" customHeight="1" x14ac:dyDescent="0.35">
      <c r="B1431" s="4" t="s">
        <v>25</v>
      </c>
      <c r="C1431" s="4">
        <v>1128299</v>
      </c>
      <c r="D1431" s="5">
        <v>44546</v>
      </c>
      <c r="E1431" s="4" t="s">
        <v>48</v>
      </c>
      <c r="F1431" s="4" t="s">
        <v>49</v>
      </c>
      <c r="G1431" s="4" t="s">
        <v>68</v>
      </c>
      <c r="H1431" s="6" t="s">
        <v>17</v>
      </c>
      <c r="I1431" s="7">
        <v>75.000000000000014</v>
      </c>
      <c r="J1431" s="8">
        <v>800</v>
      </c>
      <c r="K1431" s="9">
        <v>60000.000000000015</v>
      </c>
      <c r="L1431" s="9">
        <v>18000.000000000004</v>
      </c>
      <c r="M1431" s="10">
        <v>0.3</v>
      </c>
      <c r="N1431" s="4" t="s">
        <v>18</v>
      </c>
      <c r="O1431">
        <f t="shared" si="110"/>
        <v>2021</v>
      </c>
      <c r="P1431" t="str">
        <f t="shared" si="111"/>
        <v>Dec</v>
      </c>
      <c r="Q1431" t="str">
        <f t="shared" si="112"/>
        <v>Q4</v>
      </c>
      <c r="R1431" t="str">
        <f t="shared" si="113"/>
        <v>Footwear</v>
      </c>
      <c r="S1431" s="11">
        <f t="shared" si="114"/>
        <v>22.500000000000004</v>
      </c>
      <c r="T1431" s="12"/>
    </row>
    <row r="1432" spans="2:20" ht="14.25" customHeight="1" x14ac:dyDescent="0.35">
      <c r="B1432" s="4" t="s">
        <v>25</v>
      </c>
      <c r="C1432" s="4">
        <v>1128299</v>
      </c>
      <c r="D1432" s="5">
        <v>44546</v>
      </c>
      <c r="E1432" s="4" t="s">
        <v>48</v>
      </c>
      <c r="F1432" s="4" t="s">
        <v>49</v>
      </c>
      <c r="G1432" s="4" t="s">
        <v>68</v>
      </c>
      <c r="H1432" s="6" t="s">
        <v>19</v>
      </c>
      <c r="I1432" s="7">
        <v>85.000000000000014</v>
      </c>
      <c r="J1432" s="8">
        <v>800</v>
      </c>
      <c r="K1432" s="9">
        <v>68000.000000000015</v>
      </c>
      <c r="L1432" s="9">
        <v>17000.000000000004</v>
      </c>
      <c r="M1432" s="10">
        <v>0.25</v>
      </c>
      <c r="N1432" s="4" t="s">
        <v>18</v>
      </c>
      <c r="O1432">
        <f t="shared" si="110"/>
        <v>2021</v>
      </c>
      <c r="P1432" t="str">
        <f t="shared" si="111"/>
        <v>Dec</v>
      </c>
      <c r="Q1432" t="str">
        <f t="shared" si="112"/>
        <v>Q4</v>
      </c>
      <c r="R1432" t="str">
        <f t="shared" si="113"/>
        <v>Footwear</v>
      </c>
      <c r="S1432" s="11">
        <f t="shared" si="114"/>
        <v>21.250000000000004</v>
      </c>
      <c r="T1432" s="12"/>
    </row>
    <row r="1433" spans="2:20" ht="14.25" customHeight="1" x14ac:dyDescent="0.35">
      <c r="B1433" s="4" t="s">
        <v>30</v>
      </c>
      <c r="C1433" s="4">
        <v>1128299</v>
      </c>
      <c r="D1433" s="5">
        <v>44546</v>
      </c>
      <c r="E1433" s="4" t="s">
        <v>48</v>
      </c>
      <c r="F1433" s="4" t="s">
        <v>49</v>
      </c>
      <c r="G1433" s="4" t="s">
        <v>68</v>
      </c>
      <c r="H1433" s="6" t="s">
        <v>20</v>
      </c>
      <c r="I1433" s="7">
        <v>80.000000000000014</v>
      </c>
      <c r="J1433" s="8">
        <v>600</v>
      </c>
      <c r="K1433" s="9">
        <v>48000.000000000007</v>
      </c>
      <c r="L1433" s="9">
        <v>14400.000000000002</v>
      </c>
      <c r="M1433" s="10">
        <v>0.3</v>
      </c>
      <c r="N1433" s="4" t="s">
        <v>18</v>
      </c>
      <c r="O1433">
        <f t="shared" si="110"/>
        <v>2021</v>
      </c>
      <c r="P1433" t="str">
        <f t="shared" si="111"/>
        <v>Dec</v>
      </c>
      <c r="Q1433" t="str">
        <f t="shared" si="112"/>
        <v>Q4</v>
      </c>
      <c r="R1433" t="str">
        <f t="shared" si="113"/>
        <v>Footwear</v>
      </c>
      <c r="S1433" s="11">
        <f t="shared" si="114"/>
        <v>24.000000000000004</v>
      </c>
      <c r="T1433" s="12"/>
    </row>
    <row r="1434" spans="2:20" ht="14.25" customHeight="1" x14ac:dyDescent="0.35">
      <c r="B1434" s="4" t="s">
        <v>30</v>
      </c>
      <c r="C1434" s="4">
        <v>1128299</v>
      </c>
      <c r="D1434" s="5">
        <v>44546</v>
      </c>
      <c r="E1434" s="4" t="s">
        <v>48</v>
      </c>
      <c r="F1434" s="4" t="s">
        <v>49</v>
      </c>
      <c r="G1434" s="4" t="s">
        <v>68</v>
      </c>
      <c r="H1434" s="6" t="s">
        <v>21</v>
      </c>
      <c r="I1434" s="7">
        <v>80.000000000000014</v>
      </c>
      <c r="J1434" s="8">
        <v>600</v>
      </c>
      <c r="K1434" s="9">
        <v>48000.000000000007</v>
      </c>
      <c r="L1434" s="9">
        <v>14400.000000000002</v>
      </c>
      <c r="M1434" s="10">
        <v>0.3</v>
      </c>
      <c r="N1434" s="4" t="s">
        <v>18</v>
      </c>
      <c r="O1434">
        <f t="shared" si="110"/>
        <v>2021</v>
      </c>
      <c r="P1434" t="str">
        <f t="shared" si="111"/>
        <v>Dec</v>
      </c>
      <c r="Q1434" t="str">
        <f t="shared" si="112"/>
        <v>Q4</v>
      </c>
      <c r="R1434" t="str">
        <f t="shared" si="113"/>
        <v>Footwear</v>
      </c>
      <c r="S1434" s="11">
        <f t="shared" si="114"/>
        <v>24.000000000000004</v>
      </c>
      <c r="T1434" s="12"/>
    </row>
    <row r="1435" spans="2:20" ht="14.25" customHeight="1" x14ac:dyDescent="0.35">
      <c r="B1435" s="4" t="s">
        <v>30</v>
      </c>
      <c r="C1435" s="4">
        <v>1128299</v>
      </c>
      <c r="D1435" s="5">
        <v>44546</v>
      </c>
      <c r="E1435" s="4" t="s">
        <v>48</v>
      </c>
      <c r="F1435" s="4" t="s">
        <v>49</v>
      </c>
      <c r="G1435" s="4" t="s">
        <v>68</v>
      </c>
      <c r="H1435" s="6" t="s">
        <v>22</v>
      </c>
      <c r="I1435" s="7">
        <v>90.000000000000014</v>
      </c>
      <c r="J1435" s="8">
        <v>525</v>
      </c>
      <c r="K1435" s="9">
        <v>47250.000000000007</v>
      </c>
      <c r="L1435" s="9">
        <v>9450.0000000000018</v>
      </c>
      <c r="M1435" s="10">
        <v>0.2</v>
      </c>
      <c r="N1435" s="4" t="s">
        <v>18</v>
      </c>
      <c r="O1435">
        <f t="shared" si="110"/>
        <v>2021</v>
      </c>
      <c r="P1435" t="str">
        <f t="shared" si="111"/>
        <v>Dec</v>
      </c>
      <c r="Q1435" t="str">
        <f t="shared" si="112"/>
        <v>Q4</v>
      </c>
      <c r="R1435" t="str">
        <f t="shared" si="113"/>
        <v>Apparel</v>
      </c>
      <c r="S1435" s="11">
        <f t="shared" si="114"/>
        <v>18.000000000000004</v>
      </c>
      <c r="T1435" s="12"/>
    </row>
    <row r="1436" spans="2:20" ht="14.25" customHeight="1" x14ac:dyDescent="0.35">
      <c r="B1436" s="4" t="s">
        <v>30</v>
      </c>
      <c r="C1436" s="4">
        <v>1128299</v>
      </c>
      <c r="D1436" s="5">
        <v>44546</v>
      </c>
      <c r="E1436" s="4" t="s">
        <v>48</v>
      </c>
      <c r="F1436" s="4" t="s">
        <v>49</v>
      </c>
      <c r="G1436" s="4" t="s">
        <v>68</v>
      </c>
      <c r="H1436" s="6" t="s">
        <v>23</v>
      </c>
      <c r="I1436" s="7">
        <v>95.000000000000014</v>
      </c>
      <c r="J1436" s="8">
        <v>625</v>
      </c>
      <c r="K1436" s="9">
        <v>59375.000000000007</v>
      </c>
      <c r="L1436" s="9">
        <v>26718.750000000004</v>
      </c>
      <c r="M1436" s="10">
        <v>0.45</v>
      </c>
      <c r="N1436" s="4" t="s">
        <v>18</v>
      </c>
      <c r="O1436">
        <f t="shared" si="110"/>
        <v>2021</v>
      </c>
      <c r="P1436" t="str">
        <f t="shared" si="111"/>
        <v>Dec</v>
      </c>
      <c r="Q1436" t="str">
        <f t="shared" si="112"/>
        <v>Q4</v>
      </c>
      <c r="R1436" t="str">
        <f t="shared" si="113"/>
        <v>Apparel</v>
      </c>
      <c r="S1436" s="11">
        <f t="shared" si="114"/>
        <v>42.750000000000007</v>
      </c>
      <c r="T1436" s="12"/>
    </row>
    <row r="1437" spans="2:20" ht="14.25" customHeight="1" x14ac:dyDescent="0.35">
      <c r="B1437" s="4" t="s">
        <v>30</v>
      </c>
      <c r="C1437" s="4">
        <v>1185732</v>
      </c>
      <c r="D1437" s="5">
        <v>44208</v>
      </c>
      <c r="E1437" s="4" t="s">
        <v>48</v>
      </c>
      <c r="F1437" s="4" t="s">
        <v>49</v>
      </c>
      <c r="G1437" s="4" t="s">
        <v>68</v>
      </c>
      <c r="H1437" s="6" t="s">
        <v>17</v>
      </c>
      <c r="I1437" s="7">
        <v>45</v>
      </c>
      <c r="J1437" s="8">
        <v>850</v>
      </c>
      <c r="K1437" s="9">
        <v>38250</v>
      </c>
      <c r="L1437" s="9">
        <v>17212.5</v>
      </c>
      <c r="M1437" s="10">
        <v>0.45</v>
      </c>
      <c r="N1437" s="4" t="s">
        <v>18</v>
      </c>
      <c r="O1437">
        <f t="shared" si="110"/>
        <v>2021</v>
      </c>
      <c r="P1437" t="str">
        <f t="shared" si="111"/>
        <v>Jan</v>
      </c>
      <c r="Q1437" t="str">
        <f t="shared" si="112"/>
        <v>Q1</v>
      </c>
      <c r="R1437" t="str">
        <f t="shared" si="113"/>
        <v>Footwear</v>
      </c>
      <c r="S1437" s="11">
        <f t="shared" si="114"/>
        <v>20.25</v>
      </c>
      <c r="T1437" s="12"/>
    </row>
    <row r="1438" spans="2:20" ht="14.25" customHeight="1" x14ac:dyDescent="0.35">
      <c r="B1438" s="4" t="s">
        <v>30</v>
      </c>
      <c r="C1438" s="4">
        <v>1185732</v>
      </c>
      <c r="D1438" s="5">
        <v>44208</v>
      </c>
      <c r="E1438" s="4" t="s">
        <v>48</v>
      </c>
      <c r="F1438" s="4" t="s">
        <v>49</v>
      </c>
      <c r="G1438" s="4" t="s">
        <v>68</v>
      </c>
      <c r="H1438" s="6" t="s">
        <v>19</v>
      </c>
      <c r="I1438" s="7">
        <v>45</v>
      </c>
      <c r="J1438" s="8">
        <v>650</v>
      </c>
      <c r="K1438" s="9">
        <v>29250</v>
      </c>
      <c r="L1438" s="9">
        <v>10237.5</v>
      </c>
      <c r="M1438" s="10">
        <v>0.35</v>
      </c>
      <c r="N1438" s="4" t="s">
        <v>18</v>
      </c>
      <c r="O1438">
        <f t="shared" si="110"/>
        <v>2021</v>
      </c>
      <c r="P1438" t="str">
        <f t="shared" si="111"/>
        <v>Jan</v>
      </c>
      <c r="Q1438" t="str">
        <f t="shared" si="112"/>
        <v>Q1</v>
      </c>
      <c r="R1438" t="str">
        <f t="shared" si="113"/>
        <v>Footwear</v>
      </c>
      <c r="S1438" s="11">
        <f t="shared" si="114"/>
        <v>15.75</v>
      </c>
      <c r="T1438" s="12"/>
    </row>
    <row r="1439" spans="2:20" ht="14.25" customHeight="1" x14ac:dyDescent="0.35">
      <c r="B1439" s="4" t="s">
        <v>30</v>
      </c>
      <c r="C1439" s="4">
        <v>1185732</v>
      </c>
      <c r="D1439" s="5">
        <v>44208</v>
      </c>
      <c r="E1439" s="4" t="s">
        <v>48</v>
      </c>
      <c r="F1439" s="4" t="s">
        <v>49</v>
      </c>
      <c r="G1439" s="4" t="s">
        <v>68</v>
      </c>
      <c r="H1439" s="6" t="s">
        <v>20</v>
      </c>
      <c r="I1439" s="7">
        <v>35</v>
      </c>
      <c r="J1439" s="8">
        <v>650</v>
      </c>
      <c r="K1439" s="9">
        <v>22750</v>
      </c>
      <c r="L1439" s="9">
        <v>5687.5</v>
      </c>
      <c r="M1439" s="10">
        <v>0.25</v>
      </c>
      <c r="N1439" s="4" t="s">
        <v>18</v>
      </c>
      <c r="O1439">
        <f t="shared" si="110"/>
        <v>2021</v>
      </c>
      <c r="P1439" t="str">
        <f t="shared" si="111"/>
        <v>Jan</v>
      </c>
      <c r="Q1439" t="str">
        <f t="shared" si="112"/>
        <v>Q1</v>
      </c>
      <c r="R1439" t="str">
        <f t="shared" si="113"/>
        <v>Footwear</v>
      </c>
      <c r="S1439" s="11">
        <f t="shared" si="114"/>
        <v>8.75</v>
      </c>
      <c r="T1439" s="12"/>
    </row>
    <row r="1440" spans="2:20" ht="14.25" customHeight="1" x14ac:dyDescent="0.35">
      <c r="B1440" s="4" t="s">
        <v>30</v>
      </c>
      <c r="C1440" s="4">
        <v>1185732</v>
      </c>
      <c r="D1440" s="5">
        <v>44208</v>
      </c>
      <c r="E1440" s="4" t="s">
        <v>48</v>
      </c>
      <c r="F1440" s="4" t="s">
        <v>49</v>
      </c>
      <c r="G1440" s="4" t="s">
        <v>68</v>
      </c>
      <c r="H1440" s="6" t="s">
        <v>21</v>
      </c>
      <c r="I1440" s="7">
        <v>40</v>
      </c>
      <c r="J1440" s="8">
        <v>500</v>
      </c>
      <c r="K1440" s="9">
        <v>20000</v>
      </c>
      <c r="L1440" s="9">
        <v>6000</v>
      </c>
      <c r="M1440" s="10">
        <v>0.3</v>
      </c>
      <c r="N1440" s="4" t="s">
        <v>18</v>
      </c>
      <c r="O1440">
        <f t="shared" si="110"/>
        <v>2021</v>
      </c>
      <c r="P1440" t="str">
        <f t="shared" si="111"/>
        <v>Jan</v>
      </c>
      <c r="Q1440" t="str">
        <f t="shared" si="112"/>
        <v>Q1</v>
      </c>
      <c r="R1440" t="str">
        <f t="shared" si="113"/>
        <v>Footwear</v>
      </c>
      <c r="S1440" s="11">
        <f t="shared" si="114"/>
        <v>12</v>
      </c>
      <c r="T1440" s="12"/>
    </row>
    <row r="1441" spans="2:20" ht="14.25" customHeight="1" x14ac:dyDescent="0.35">
      <c r="B1441" s="4" t="s">
        <v>30</v>
      </c>
      <c r="C1441" s="4">
        <v>1185732</v>
      </c>
      <c r="D1441" s="5">
        <v>44208</v>
      </c>
      <c r="E1441" s="4" t="s">
        <v>48</v>
      </c>
      <c r="F1441" s="4" t="s">
        <v>49</v>
      </c>
      <c r="G1441" s="4" t="s">
        <v>68</v>
      </c>
      <c r="H1441" s="6" t="s">
        <v>22</v>
      </c>
      <c r="I1441" s="7">
        <v>55.000000000000007</v>
      </c>
      <c r="J1441" s="8">
        <v>550</v>
      </c>
      <c r="K1441" s="9">
        <v>30250.000000000004</v>
      </c>
      <c r="L1441" s="9">
        <v>10587.5</v>
      </c>
      <c r="M1441" s="10">
        <v>0.35</v>
      </c>
      <c r="N1441" s="4" t="s">
        <v>18</v>
      </c>
      <c r="O1441">
        <f t="shared" si="110"/>
        <v>2021</v>
      </c>
      <c r="P1441" t="str">
        <f t="shared" si="111"/>
        <v>Jan</v>
      </c>
      <c r="Q1441" t="str">
        <f t="shared" si="112"/>
        <v>Q1</v>
      </c>
      <c r="R1441" t="str">
        <f t="shared" si="113"/>
        <v>Apparel</v>
      </c>
      <c r="S1441" s="11">
        <f t="shared" si="114"/>
        <v>19.25</v>
      </c>
      <c r="T1441" s="12"/>
    </row>
    <row r="1442" spans="2:20" ht="14.25" customHeight="1" x14ac:dyDescent="0.35">
      <c r="B1442" s="4" t="s">
        <v>30</v>
      </c>
      <c r="C1442" s="4">
        <v>1185732</v>
      </c>
      <c r="D1442" s="5">
        <v>44208</v>
      </c>
      <c r="E1442" s="4" t="s">
        <v>48</v>
      </c>
      <c r="F1442" s="4" t="s">
        <v>49</v>
      </c>
      <c r="G1442" s="4" t="s">
        <v>68</v>
      </c>
      <c r="H1442" s="6" t="s">
        <v>23</v>
      </c>
      <c r="I1442" s="7">
        <v>45</v>
      </c>
      <c r="J1442" s="8">
        <v>650</v>
      </c>
      <c r="K1442" s="9">
        <v>29250</v>
      </c>
      <c r="L1442" s="9">
        <v>14625</v>
      </c>
      <c r="M1442" s="10">
        <v>0.5</v>
      </c>
      <c r="N1442" s="4" t="s">
        <v>18</v>
      </c>
      <c r="O1442">
        <f t="shared" si="110"/>
        <v>2021</v>
      </c>
      <c r="P1442" t="str">
        <f t="shared" si="111"/>
        <v>Jan</v>
      </c>
      <c r="Q1442" t="str">
        <f t="shared" si="112"/>
        <v>Q1</v>
      </c>
      <c r="R1442" t="str">
        <f t="shared" si="113"/>
        <v>Apparel</v>
      </c>
      <c r="S1442" s="11">
        <f t="shared" si="114"/>
        <v>22.5</v>
      </c>
      <c r="T1442" s="12"/>
    </row>
    <row r="1443" spans="2:20" ht="14.25" customHeight="1" x14ac:dyDescent="0.35">
      <c r="B1443" s="4" t="s">
        <v>30</v>
      </c>
      <c r="C1443" s="4">
        <v>1185732</v>
      </c>
      <c r="D1443" s="5">
        <v>44237</v>
      </c>
      <c r="E1443" s="4" t="s">
        <v>48</v>
      </c>
      <c r="F1443" s="4" t="s">
        <v>49</v>
      </c>
      <c r="G1443" s="4" t="s">
        <v>68</v>
      </c>
      <c r="H1443" s="6" t="s">
        <v>17</v>
      </c>
      <c r="I1443" s="7">
        <v>45</v>
      </c>
      <c r="J1443" s="8">
        <v>900</v>
      </c>
      <c r="K1443" s="9">
        <v>40500</v>
      </c>
      <c r="L1443" s="9">
        <v>18225</v>
      </c>
      <c r="M1443" s="10">
        <v>0.45</v>
      </c>
      <c r="N1443" s="4" t="s">
        <v>18</v>
      </c>
      <c r="O1443">
        <f t="shared" si="110"/>
        <v>2021</v>
      </c>
      <c r="P1443" t="str">
        <f t="shared" si="111"/>
        <v>Feb</v>
      </c>
      <c r="Q1443" t="str">
        <f t="shared" si="112"/>
        <v>Q1</v>
      </c>
      <c r="R1443" t="str">
        <f t="shared" si="113"/>
        <v>Footwear</v>
      </c>
      <c r="S1443" s="11">
        <f t="shared" si="114"/>
        <v>20.25</v>
      </c>
      <c r="T1443" s="12"/>
    </row>
    <row r="1444" spans="2:20" ht="14.25" customHeight="1" x14ac:dyDescent="0.35">
      <c r="B1444" s="4" t="s">
        <v>30</v>
      </c>
      <c r="C1444" s="4">
        <v>1185732</v>
      </c>
      <c r="D1444" s="5">
        <v>44237</v>
      </c>
      <c r="E1444" s="4" t="s">
        <v>48</v>
      </c>
      <c r="F1444" s="4" t="s">
        <v>49</v>
      </c>
      <c r="G1444" s="4" t="s">
        <v>68</v>
      </c>
      <c r="H1444" s="6" t="s">
        <v>19</v>
      </c>
      <c r="I1444" s="7">
        <v>45</v>
      </c>
      <c r="J1444" s="8">
        <v>550</v>
      </c>
      <c r="K1444" s="9">
        <v>24750</v>
      </c>
      <c r="L1444" s="9">
        <v>8662.5</v>
      </c>
      <c r="M1444" s="10">
        <v>0.35</v>
      </c>
      <c r="N1444" s="4" t="s">
        <v>18</v>
      </c>
      <c r="O1444">
        <f t="shared" si="110"/>
        <v>2021</v>
      </c>
      <c r="P1444" t="str">
        <f t="shared" si="111"/>
        <v>Feb</v>
      </c>
      <c r="Q1444" t="str">
        <f t="shared" si="112"/>
        <v>Q1</v>
      </c>
      <c r="R1444" t="str">
        <f t="shared" si="113"/>
        <v>Footwear</v>
      </c>
      <c r="S1444" s="11">
        <f t="shared" si="114"/>
        <v>15.75</v>
      </c>
      <c r="T1444" s="12"/>
    </row>
    <row r="1445" spans="2:20" ht="14.25" customHeight="1" x14ac:dyDescent="0.35">
      <c r="B1445" s="4" t="s">
        <v>30</v>
      </c>
      <c r="C1445" s="4">
        <v>1185732</v>
      </c>
      <c r="D1445" s="5">
        <v>44237</v>
      </c>
      <c r="E1445" s="4" t="s">
        <v>48</v>
      </c>
      <c r="F1445" s="4" t="s">
        <v>49</v>
      </c>
      <c r="G1445" s="4" t="s">
        <v>68</v>
      </c>
      <c r="H1445" s="6" t="s">
        <v>20</v>
      </c>
      <c r="I1445" s="7">
        <v>35</v>
      </c>
      <c r="J1445" s="8">
        <v>600</v>
      </c>
      <c r="K1445" s="9">
        <v>21000</v>
      </c>
      <c r="L1445" s="9">
        <v>5250</v>
      </c>
      <c r="M1445" s="10">
        <v>0.25</v>
      </c>
      <c r="N1445" s="4" t="s">
        <v>18</v>
      </c>
      <c r="O1445">
        <f t="shared" si="110"/>
        <v>2021</v>
      </c>
      <c r="P1445" t="str">
        <f t="shared" si="111"/>
        <v>Feb</v>
      </c>
      <c r="Q1445" t="str">
        <f t="shared" si="112"/>
        <v>Q1</v>
      </c>
      <c r="R1445" t="str">
        <f t="shared" si="113"/>
        <v>Footwear</v>
      </c>
      <c r="S1445" s="11">
        <f t="shared" si="114"/>
        <v>8.75</v>
      </c>
      <c r="T1445" s="12"/>
    </row>
    <row r="1446" spans="2:20" ht="14.25" customHeight="1" x14ac:dyDescent="0.35">
      <c r="B1446" s="4" t="s">
        <v>30</v>
      </c>
      <c r="C1446" s="4">
        <v>1185732</v>
      </c>
      <c r="D1446" s="5">
        <v>44237</v>
      </c>
      <c r="E1446" s="4" t="s">
        <v>15</v>
      </c>
      <c r="F1446" s="4" t="s">
        <v>16</v>
      </c>
      <c r="G1446" s="4" t="s">
        <v>69</v>
      </c>
      <c r="H1446" s="6" t="s">
        <v>21</v>
      </c>
      <c r="I1446" s="7">
        <v>40</v>
      </c>
      <c r="J1446" s="8">
        <v>475</v>
      </c>
      <c r="K1446" s="9">
        <v>19000</v>
      </c>
      <c r="L1446" s="9">
        <v>5700</v>
      </c>
      <c r="M1446" s="10">
        <v>0.3</v>
      </c>
      <c r="N1446" s="4" t="s">
        <v>18</v>
      </c>
      <c r="O1446">
        <f t="shared" si="110"/>
        <v>2021</v>
      </c>
      <c r="P1446" t="str">
        <f t="shared" si="111"/>
        <v>Feb</v>
      </c>
      <c r="Q1446" t="str">
        <f t="shared" si="112"/>
        <v>Q1</v>
      </c>
      <c r="R1446" t="str">
        <f t="shared" si="113"/>
        <v>Footwear</v>
      </c>
      <c r="S1446" s="11">
        <f t="shared" si="114"/>
        <v>12</v>
      </c>
      <c r="T1446" s="12"/>
    </row>
    <row r="1447" spans="2:20" ht="14.25" customHeight="1" x14ac:dyDescent="0.35">
      <c r="B1447" s="4" t="s">
        <v>30</v>
      </c>
      <c r="C1447" s="4">
        <v>1185732</v>
      </c>
      <c r="D1447" s="5">
        <v>44237</v>
      </c>
      <c r="E1447" s="4" t="s">
        <v>15</v>
      </c>
      <c r="F1447" s="4" t="s">
        <v>16</v>
      </c>
      <c r="G1447" s="4" t="s">
        <v>69</v>
      </c>
      <c r="H1447" s="6" t="s">
        <v>22</v>
      </c>
      <c r="I1447" s="7">
        <v>55.000000000000007</v>
      </c>
      <c r="J1447" s="8">
        <v>550</v>
      </c>
      <c r="K1447" s="9">
        <v>30250.000000000004</v>
      </c>
      <c r="L1447" s="9">
        <v>10587.5</v>
      </c>
      <c r="M1447" s="10">
        <v>0.35</v>
      </c>
      <c r="N1447" s="4" t="s">
        <v>18</v>
      </c>
      <c r="O1447">
        <f t="shared" si="110"/>
        <v>2021</v>
      </c>
      <c r="P1447" t="str">
        <f t="shared" si="111"/>
        <v>Feb</v>
      </c>
      <c r="Q1447" t="str">
        <f t="shared" si="112"/>
        <v>Q1</v>
      </c>
      <c r="R1447" t="str">
        <f t="shared" si="113"/>
        <v>Apparel</v>
      </c>
      <c r="S1447" s="11">
        <f t="shared" si="114"/>
        <v>19.25</v>
      </c>
      <c r="T1447" s="12"/>
    </row>
    <row r="1448" spans="2:20" ht="14.25" customHeight="1" x14ac:dyDescent="0.35">
      <c r="B1448" s="4" t="s">
        <v>30</v>
      </c>
      <c r="C1448" s="4">
        <v>1185732</v>
      </c>
      <c r="D1448" s="5">
        <v>44237</v>
      </c>
      <c r="E1448" s="4" t="s">
        <v>15</v>
      </c>
      <c r="F1448" s="4" t="s">
        <v>16</v>
      </c>
      <c r="G1448" s="4" t="s">
        <v>69</v>
      </c>
      <c r="H1448" s="6" t="s">
        <v>23</v>
      </c>
      <c r="I1448" s="7">
        <v>45</v>
      </c>
      <c r="J1448" s="8">
        <v>650</v>
      </c>
      <c r="K1448" s="9">
        <v>29250</v>
      </c>
      <c r="L1448" s="9">
        <v>14625</v>
      </c>
      <c r="M1448" s="10">
        <v>0.5</v>
      </c>
      <c r="N1448" s="4" t="s">
        <v>18</v>
      </c>
      <c r="O1448">
        <f t="shared" si="110"/>
        <v>2021</v>
      </c>
      <c r="P1448" t="str">
        <f t="shared" si="111"/>
        <v>Feb</v>
      </c>
      <c r="Q1448" t="str">
        <f t="shared" si="112"/>
        <v>Q1</v>
      </c>
      <c r="R1448" t="str">
        <f t="shared" si="113"/>
        <v>Apparel</v>
      </c>
      <c r="S1448" s="11">
        <f t="shared" si="114"/>
        <v>22.5</v>
      </c>
      <c r="T1448" s="12"/>
    </row>
    <row r="1449" spans="2:20" ht="14.25" customHeight="1" x14ac:dyDescent="0.35">
      <c r="B1449" s="4" t="s">
        <v>30</v>
      </c>
      <c r="C1449" s="4">
        <v>1185732</v>
      </c>
      <c r="D1449" s="5">
        <v>44263</v>
      </c>
      <c r="E1449" s="4" t="s">
        <v>15</v>
      </c>
      <c r="F1449" s="4" t="s">
        <v>16</v>
      </c>
      <c r="G1449" s="4" t="s">
        <v>69</v>
      </c>
      <c r="H1449" s="6" t="s">
        <v>17</v>
      </c>
      <c r="I1449" s="7">
        <v>45</v>
      </c>
      <c r="J1449" s="8">
        <v>870</v>
      </c>
      <c r="K1449" s="9">
        <v>39150</v>
      </c>
      <c r="L1449" s="9">
        <v>17617.5</v>
      </c>
      <c r="M1449" s="10">
        <v>0.45</v>
      </c>
      <c r="N1449" s="4" t="s">
        <v>18</v>
      </c>
      <c r="O1449">
        <f t="shared" si="110"/>
        <v>2021</v>
      </c>
      <c r="P1449" t="str">
        <f t="shared" si="111"/>
        <v>Mar</v>
      </c>
      <c r="Q1449" t="str">
        <f t="shared" si="112"/>
        <v>Q1</v>
      </c>
      <c r="R1449" t="str">
        <f t="shared" si="113"/>
        <v>Footwear</v>
      </c>
      <c r="S1449" s="11">
        <f t="shared" si="114"/>
        <v>20.25</v>
      </c>
      <c r="T1449" s="12"/>
    </row>
    <row r="1450" spans="2:20" ht="14.25" customHeight="1" x14ac:dyDescent="0.35">
      <c r="B1450" s="4" t="s">
        <v>30</v>
      </c>
      <c r="C1450" s="4">
        <v>1185732</v>
      </c>
      <c r="D1450" s="5">
        <v>44263</v>
      </c>
      <c r="E1450" s="4" t="s">
        <v>15</v>
      </c>
      <c r="F1450" s="4" t="s">
        <v>16</v>
      </c>
      <c r="G1450" s="4" t="s">
        <v>69</v>
      </c>
      <c r="H1450" s="6" t="s">
        <v>19</v>
      </c>
      <c r="I1450" s="7">
        <v>45</v>
      </c>
      <c r="J1450" s="8">
        <v>550</v>
      </c>
      <c r="K1450" s="9">
        <v>24750</v>
      </c>
      <c r="L1450" s="9">
        <v>8662.5</v>
      </c>
      <c r="M1450" s="10">
        <v>0.35</v>
      </c>
      <c r="N1450" s="4" t="s">
        <v>18</v>
      </c>
      <c r="O1450">
        <f t="shared" si="110"/>
        <v>2021</v>
      </c>
      <c r="P1450" t="str">
        <f t="shared" si="111"/>
        <v>Mar</v>
      </c>
      <c r="Q1450" t="str">
        <f t="shared" si="112"/>
        <v>Q1</v>
      </c>
      <c r="R1450" t="str">
        <f t="shared" si="113"/>
        <v>Footwear</v>
      </c>
      <c r="S1450" s="11">
        <f t="shared" si="114"/>
        <v>15.75</v>
      </c>
      <c r="T1450" s="12"/>
    </row>
    <row r="1451" spans="2:20" ht="14.25" customHeight="1" x14ac:dyDescent="0.35">
      <c r="B1451" s="4" t="s">
        <v>30</v>
      </c>
      <c r="C1451" s="4">
        <v>1185732</v>
      </c>
      <c r="D1451" s="5">
        <v>44263</v>
      </c>
      <c r="E1451" s="4" t="s">
        <v>15</v>
      </c>
      <c r="F1451" s="4" t="s">
        <v>16</v>
      </c>
      <c r="G1451" s="4" t="s">
        <v>69</v>
      </c>
      <c r="H1451" s="6" t="s">
        <v>20</v>
      </c>
      <c r="I1451" s="7">
        <v>35</v>
      </c>
      <c r="J1451" s="8">
        <v>575</v>
      </c>
      <c r="K1451" s="9">
        <v>20125</v>
      </c>
      <c r="L1451" s="9">
        <v>5031.25</v>
      </c>
      <c r="M1451" s="10">
        <v>0.25</v>
      </c>
      <c r="N1451" s="4" t="s">
        <v>18</v>
      </c>
      <c r="O1451">
        <f t="shared" si="110"/>
        <v>2021</v>
      </c>
      <c r="P1451" t="str">
        <f t="shared" si="111"/>
        <v>Mar</v>
      </c>
      <c r="Q1451" t="str">
        <f t="shared" si="112"/>
        <v>Q1</v>
      </c>
      <c r="R1451" t="str">
        <f t="shared" si="113"/>
        <v>Footwear</v>
      </c>
      <c r="S1451" s="11">
        <f t="shared" si="114"/>
        <v>8.75</v>
      </c>
      <c r="T1451" s="12"/>
    </row>
    <row r="1452" spans="2:20" ht="14.25" customHeight="1" x14ac:dyDescent="0.35">
      <c r="B1452" s="4" t="s">
        <v>30</v>
      </c>
      <c r="C1452" s="4">
        <v>1185732</v>
      </c>
      <c r="D1452" s="5">
        <v>44263</v>
      </c>
      <c r="E1452" s="4" t="s">
        <v>15</v>
      </c>
      <c r="F1452" s="4" t="s">
        <v>16</v>
      </c>
      <c r="G1452" s="4" t="s">
        <v>69</v>
      </c>
      <c r="H1452" s="6" t="s">
        <v>21</v>
      </c>
      <c r="I1452" s="7">
        <v>40</v>
      </c>
      <c r="J1452" s="8">
        <v>425</v>
      </c>
      <c r="K1452" s="9">
        <v>17000</v>
      </c>
      <c r="L1452" s="9">
        <v>5100</v>
      </c>
      <c r="M1452" s="10">
        <v>0.3</v>
      </c>
      <c r="N1452" s="4" t="s">
        <v>18</v>
      </c>
      <c r="O1452">
        <f t="shared" si="110"/>
        <v>2021</v>
      </c>
      <c r="P1452" t="str">
        <f t="shared" si="111"/>
        <v>Mar</v>
      </c>
      <c r="Q1452" t="str">
        <f t="shared" si="112"/>
        <v>Q1</v>
      </c>
      <c r="R1452" t="str">
        <f t="shared" si="113"/>
        <v>Footwear</v>
      </c>
      <c r="S1452" s="11">
        <f t="shared" si="114"/>
        <v>12</v>
      </c>
      <c r="T1452" s="12"/>
    </row>
    <row r="1453" spans="2:20" ht="14.25" customHeight="1" x14ac:dyDescent="0.35">
      <c r="B1453" s="4" t="s">
        <v>30</v>
      </c>
      <c r="C1453" s="4">
        <v>1185732</v>
      </c>
      <c r="D1453" s="5">
        <v>44263</v>
      </c>
      <c r="E1453" s="4" t="s">
        <v>15</v>
      </c>
      <c r="F1453" s="4" t="s">
        <v>16</v>
      </c>
      <c r="G1453" s="4" t="s">
        <v>69</v>
      </c>
      <c r="H1453" s="6" t="s">
        <v>22</v>
      </c>
      <c r="I1453" s="7">
        <v>55.000000000000007</v>
      </c>
      <c r="J1453" s="8">
        <v>475</v>
      </c>
      <c r="K1453" s="9">
        <v>26125.000000000004</v>
      </c>
      <c r="L1453" s="9">
        <v>9143.75</v>
      </c>
      <c r="M1453" s="10">
        <v>0.35</v>
      </c>
      <c r="N1453" s="4" t="s">
        <v>18</v>
      </c>
      <c r="O1453">
        <f t="shared" si="110"/>
        <v>2021</v>
      </c>
      <c r="P1453" t="str">
        <f t="shared" si="111"/>
        <v>Mar</v>
      </c>
      <c r="Q1453" t="str">
        <f t="shared" si="112"/>
        <v>Q1</v>
      </c>
      <c r="R1453" t="str">
        <f t="shared" si="113"/>
        <v>Apparel</v>
      </c>
      <c r="S1453" s="11">
        <f t="shared" si="114"/>
        <v>19.25</v>
      </c>
      <c r="T1453" s="12"/>
    </row>
    <row r="1454" spans="2:20" ht="14.25" customHeight="1" x14ac:dyDescent="0.35">
      <c r="B1454" s="4" t="s">
        <v>30</v>
      </c>
      <c r="C1454" s="4">
        <v>1185732</v>
      </c>
      <c r="D1454" s="5">
        <v>44263</v>
      </c>
      <c r="E1454" s="4" t="s">
        <v>15</v>
      </c>
      <c r="F1454" s="4" t="s">
        <v>16</v>
      </c>
      <c r="G1454" s="4" t="s">
        <v>69</v>
      </c>
      <c r="H1454" s="6" t="s">
        <v>23</v>
      </c>
      <c r="I1454" s="7">
        <v>45</v>
      </c>
      <c r="J1454" s="8">
        <v>575</v>
      </c>
      <c r="K1454" s="9">
        <v>25875</v>
      </c>
      <c r="L1454" s="9">
        <v>12937.5</v>
      </c>
      <c r="M1454" s="10">
        <v>0.5</v>
      </c>
      <c r="N1454" s="4" t="s">
        <v>18</v>
      </c>
      <c r="O1454">
        <f t="shared" si="110"/>
        <v>2021</v>
      </c>
      <c r="P1454" t="str">
        <f t="shared" si="111"/>
        <v>Mar</v>
      </c>
      <c r="Q1454" t="str">
        <f t="shared" si="112"/>
        <v>Q1</v>
      </c>
      <c r="R1454" t="str">
        <f t="shared" si="113"/>
        <v>Apparel</v>
      </c>
      <c r="S1454" s="11">
        <f t="shared" si="114"/>
        <v>22.5</v>
      </c>
      <c r="T1454" s="12"/>
    </row>
    <row r="1455" spans="2:20" ht="14.25" customHeight="1" x14ac:dyDescent="0.35">
      <c r="B1455" s="4" t="s">
        <v>30</v>
      </c>
      <c r="C1455" s="4">
        <v>1185732</v>
      </c>
      <c r="D1455" s="5">
        <v>44295</v>
      </c>
      <c r="E1455" s="4" t="s">
        <v>15</v>
      </c>
      <c r="F1455" s="4" t="s">
        <v>16</v>
      </c>
      <c r="G1455" s="4" t="s">
        <v>69</v>
      </c>
      <c r="H1455" s="6" t="s">
        <v>17</v>
      </c>
      <c r="I1455" s="7">
        <v>45</v>
      </c>
      <c r="J1455" s="8">
        <v>825</v>
      </c>
      <c r="K1455" s="9">
        <v>37125</v>
      </c>
      <c r="L1455" s="9">
        <v>16706.25</v>
      </c>
      <c r="M1455" s="10">
        <v>0.45</v>
      </c>
      <c r="N1455" s="4" t="s">
        <v>18</v>
      </c>
      <c r="O1455">
        <f t="shared" si="110"/>
        <v>2021</v>
      </c>
      <c r="P1455" t="str">
        <f t="shared" si="111"/>
        <v>Apr</v>
      </c>
      <c r="Q1455" t="str">
        <f t="shared" si="112"/>
        <v>Q2</v>
      </c>
      <c r="R1455" t="str">
        <f t="shared" si="113"/>
        <v>Footwear</v>
      </c>
      <c r="S1455" s="11">
        <f t="shared" si="114"/>
        <v>20.25</v>
      </c>
      <c r="T1455" s="12"/>
    </row>
    <row r="1456" spans="2:20" ht="14.25" customHeight="1" x14ac:dyDescent="0.35">
      <c r="B1456" s="4" t="s">
        <v>30</v>
      </c>
      <c r="C1456" s="4">
        <v>1185732</v>
      </c>
      <c r="D1456" s="5">
        <v>44295</v>
      </c>
      <c r="E1456" s="4" t="s">
        <v>15</v>
      </c>
      <c r="F1456" s="4" t="s">
        <v>16</v>
      </c>
      <c r="G1456" s="4" t="s">
        <v>69</v>
      </c>
      <c r="H1456" s="6" t="s">
        <v>19</v>
      </c>
      <c r="I1456" s="7">
        <v>45</v>
      </c>
      <c r="J1456" s="8">
        <v>525</v>
      </c>
      <c r="K1456" s="9">
        <v>23625</v>
      </c>
      <c r="L1456" s="9">
        <v>8268.75</v>
      </c>
      <c r="M1456" s="10">
        <v>0.35</v>
      </c>
      <c r="N1456" s="4" t="s">
        <v>18</v>
      </c>
      <c r="O1456">
        <f t="shared" si="110"/>
        <v>2021</v>
      </c>
      <c r="P1456" t="str">
        <f t="shared" si="111"/>
        <v>Apr</v>
      </c>
      <c r="Q1456" t="str">
        <f t="shared" si="112"/>
        <v>Q2</v>
      </c>
      <c r="R1456" t="str">
        <f t="shared" si="113"/>
        <v>Footwear</v>
      </c>
      <c r="S1456" s="11">
        <f t="shared" si="114"/>
        <v>15.75</v>
      </c>
      <c r="T1456" s="12"/>
    </row>
    <row r="1457" spans="2:20" ht="14.25" customHeight="1" x14ac:dyDescent="0.35">
      <c r="B1457" s="4" t="s">
        <v>30</v>
      </c>
      <c r="C1457" s="4">
        <v>1185732</v>
      </c>
      <c r="D1457" s="5">
        <v>44295</v>
      </c>
      <c r="E1457" s="4" t="s">
        <v>15</v>
      </c>
      <c r="F1457" s="4" t="s">
        <v>16</v>
      </c>
      <c r="G1457" s="4" t="s">
        <v>69</v>
      </c>
      <c r="H1457" s="6" t="s">
        <v>20</v>
      </c>
      <c r="I1457" s="7">
        <v>35</v>
      </c>
      <c r="J1457" s="8">
        <v>525</v>
      </c>
      <c r="K1457" s="9">
        <v>18375</v>
      </c>
      <c r="L1457" s="9">
        <v>4593.75</v>
      </c>
      <c r="M1457" s="10">
        <v>0.25</v>
      </c>
      <c r="N1457" s="4" t="s">
        <v>18</v>
      </c>
      <c r="O1457">
        <f t="shared" si="110"/>
        <v>2021</v>
      </c>
      <c r="P1457" t="str">
        <f t="shared" si="111"/>
        <v>Apr</v>
      </c>
      <c r="Q1457" t="str">
        <f t="shared" si="112"/>
        <v>Q2</v>
      </c>
      <c r="R1457" t="str">
        <f t="shared" si="113"/>
        <v>Footwear</v>
      </c>
      <c r="S1457" s="11">
        <f t="shared" si="114"/>
        <v>8.75</v>
      </c>
      <c r="T1457" s="12"/>
    </row>
    <row r="1458" spans="2:20" ht="14.25" customHeight="1" x14ac:dyDescent="0.35">
      <c r="B1458" s="4" t="s">
        <v>30</v>
      </c>
      <c r="C1458" s="4">
        <v>1185732</v>
      </c>
      <c r="D1458" s="5">
        <v>44295</v>
      </c>
      <c r="E1458" s="4" t="s">
        <v>15</v>
      </c>
      <c r="F1458" s="4" t="s">
        <v>16</v>
      </c>
      <c r="G1458" s="4" t="s">
        <v>69</v>
      </c>
      <c r="H1458" s="6" t="s">
        <v>21</v>
      </c>
      <c r="I1458" s="7">
        <v>40</v>
      </c>
      <c r="J1458" s="8">
        <v>450</v>
      </c>
      <c r="K1458" s="9">
        <v>18000</v>
      </c>
      <c r="L1458" s="9">
        <v>5400</v>
      </c>
      <c r="M1458" s="10">
        <v>0.3</v>
      </c>
      <c r="N1458" s="4" t="s">
        <v>18</v>
      </c>
      <c r="O1458">
        <f t="shared" si="110"/>
        <v>2021</v>
      </c>
      <c r="P1458" t="str">
        <f t="shared" si="111"/>
        <v>Apr</v>
      </c>
      <c r="Q1458" t="str">
        <f t="shared" si="112"/>
        <v>Q2</v>
      </c>
      <c r="R1458" t="str">
        <f t="shared" si="113"/>
        <v>Footwear</v>
      </c>
      <c r="S1458" s="11">
        <f t="shared" si="114"/>
        <v>12</v>
      </c>
      <c r="T1458" s="12"/>
    </row>
    <row r="1459" spans="2:20" ht="14.25" customHeight="1" x14ac:dyDescent="0.35">
      <c r="B1459" s="4" t="s">
        <v>30</v>
      </c>
      <c r="C1459" s="4">
        <v>1185732</v>
      </c>
      <c r="D1459" s="5">
        <v>44295</v>
      </c>
      <c r="E1459" s="4" t="s">
        <v>15</v>
      </c>
      <c r="F1459" s="4" t="s">
        <v>16</v>
      </c>
      <c r="G1459" s="4" t="s">
        <v>69</v>
      </c>
      <c r="H1459" s="6" t="s">
        <v>22</v>
      </c>
      <c r="I1459" s="7">
        <v>55.000000000000007</v>
      </c>
      <c r="J1459" s="8">
        <v>475</v>
      </c>
      <c r="K1459" s="9">
        <v>26125.000000000004</v>
      </c>
      <c r="L1459" s="9">
        <v>9143.75</v>
      </c>
      <c r="M1459" s="10">
        <v>0.35</v>
      </c>
      <c r="N1459" s="4" t="s">
        <v>18</v>
      </c>
      <c r="O1459">
        <f t="shared" si="110"/>
        <v>2021</v>
      </c>
      <c r="P1459" t="str">
        <f t="shared" si="111"/>
        <v>Apr</v>
      </c>
      <c r="Q1459" t="str">
        <f t="shared" si="112"/>
        <v>Q2</v>
      </c>
      <c r="R1459" t="str">
        <f t="shared" si="113"/>
        <v>Apparel</v>
      </c>
      <c r="S1459" s="11">
        <f t="shared" si="114"/>
        <v>19.25</v>
      </c>
      <c r="T1459" s="12"/>
    </row>
    <row r="1460" spans="2:20" ht="14.25" customHeight="1" x14ac:dyDescent="0.35">
      <c r="B1460" s="4" t="s">
        <v>30</v>
      </c>
      <c r="C1460" s="4">
        <v>1185732</v>
      </c>
      <c r="D1460" s="5">
        <v>44295</v>
      </c>
      <c r="E1460" s="4" t="s">
        <v>15</v>
      </c>
      <c r="F1460" s="4" t="s">
        <v>16</v>
      </c>
      <c r="G1460" s="4" t="s">
        <v>69</v>
      </c>
      <c r="H1460" s="6" t="s">
        <v>23</v>
      </c>
      <c r="I1460" s="7">
        <v>45</v>
      </c>
      <c r="J1460" s="8">
        <v>600</v>
      </c>
      <c r="K1460" s="9">
        <v>27000</v>
      </c>
      <c r="L1460" s="9">
        <v>13500</v>
      </c>
      <c r="M1460" s="10">
        <v>0.5</v>
      </c>
      <c r="N1460" s="4" t="s">
        <v>18</v>
      </c>
      <c r="O1460">
        <f t="shared" si="110"/>
        <v>2021</v>
      </c>
      <c r="P1460" t="str">
        <f t="shared" si="111"/>
        <v>Apr</v>
      </c>
      <c r="Q1460" t="str">
        <f t="shared" si="112"/>
        <v>Q2</v>
      </c>
      <c r="R1460" t="str">
        <f t="shared" si="113"/>
        <v>Apparel</v>
      </c>
      <c r="S1460" s="11">
        <f t="shared" si="114"/>
        <v>22.5</v>
      </c>
      <c r="T1460" s="12"/>
    </row>
    <row r="1461" spans="2:20" ht="14.25" customHeight="1" x14ac:dyDescent="0.35">
      <c r="B1461" s="4" t="s">
        <v>30</v>
      </c>
      <c r="C1461" s="4">
        <v>1185732</v>
      </c>
      <c r="D1461" s="5">
        <v>44324</v>
      </c>
      <c r="E1461" s="4" t="s">
        <v>15</v>
      </c>
      <c r="F1461" s="4" t="s">
        <v>16</v>
      </c>
      <c r="G1461" s="4" t="s">
        <v>69</v>
      </c>
      <c r="H1461" s="6" t="s">
        <v>17</v>
      </c>
      <c r="I1461" s="7">
        <v>55.000000000000007</v>
      </c>
      <c r="J1461" s="8">
        <v>870</v>
      </c>
      <c r="K1461" s="9">
        <v>47850.000000000007</v>
      </c>
      <c r="L1461" s="9">
        <v>21532.500000000004</v>
      </c>
      <c r="M1461" s="10">
        <v>0.45</v>
      </c>
      <c r="N1461" s="4" t="s">
        <v>18</v>
      </c>
      <c r="O1461">
        <f t="shared" si="110"/>
        <v>2021</v>
      </c>
      <c r="P1461" t="str">
        <f t="shared" si="111"/>
        <v>May</v>
      </c>
      <c r="Q1461" t="str">
        <f t="shared" si="112"/>
        <v>Q2</v>
      </c>
      <c r="R1461" t="str">
        <f t="shared" si="113"/>
        <v>Footwear</v>
      </c>
      <c r="S1461" s="11">
        <f t="shared" si="114"/>
        <v>24.750000000000004</v>
      </c>
      <c r="T1461" s="12"/>
    </row>
    <row r="1462" spans="2:20" ht="14.25" customHeight="1" x14ac:dyDescent="0.35">
      <c r="B1462" s="4" t="s">
        <v>30</v>
      </c>
      <c r="C1462" s="4">
        <v>1185732</v>
      </c>
      <c r="D1462" s="5">
        <v>44324</v>
      </c>
      <c r="E1462" s="4" t="s">
        <v>15</v>
      </c>
      <c r="F1462" s="4" t="s">
        <v>16</v>
      </c>
      <c r="G1462" s="4" t="s">
        <v>69</v>
      </c>
      <c r="H1462" s="6" t="s">
        <v>19</v>
      </c>
      <c r="I1462" s="7">
        <v>55.000000000000007</v>
      </c>
      <c r="J1462" s="8">
        <v>575</v>
      </c>
      <c r="K1462" s="9">
        <v>31625.000000000004</v>
      </c>
      <c r="L1462" s="9">
        <v>11068.75</v>
      </c>
      <c r="M1462" s="10">
        <v>0.35</v>
      </c>
      <c r="N1462" s="4" t="s">
        <v>18</v>
      </c>
      <c r="O1462">
        <f t="shared" si="110"/>
        <v>2021</v>
      </c>
      <c r="P1462" t="str">
        <f t="shared" si="111"/>
        <v>May</v>
      </c>
      <c r="Q1462" t="str">
        <f t="shared" si="112"/>
        <v>Q2</v>
      </c>
      <c r="R1462" t="str">
        <f t="shared" si="113"/>
        <v>Footwear</v>
      </c>
      <c r="S1462" s="11">
        <f t="shared" si="114"/>
        <v>19.25</v>
      </c>
      <c r="T1462" s="12"/>
    </row>
    <row r="1463" spans="2:20" ht="14.25" customHeight="1" x14ac:dyDescent="0.35">
      <c r="B1463" s="4" t="s">
        <v>30</v>
      </c>
      <c r="C1463" s="4">
        <v>1185732</v>
      </c>
      <c r="D1463" s="5">
        <v>44324</v>
      </c>
      <c r="E1463" s="4" t="s">
        <v>15</v>
      </c>
      <c r="F1463" s="4" t="s">
        <v>16</v>
      </c>
      <c r="G1463" s="4" t="s">
        <v>69</v>
      </c>
      <c r="H1463" s="6" t="s">
        <v>20</v>
      </c>
      <c r="I1463" s="7">
        <v>50</v>
      </c>
      <c r="J1463" s="8">
        <v>550</v>
      </c>
      <c r="K1463" s="9">
        <v>27500</v>
      </c>
      <c r="L1463" s="9">
        <v>6875</v>
      </c>
      <c r="M1463" s="10">
        <v>0.25</v>
      </c>
      <c r="N1463" s="4" t="s">
        <v>18</v>
      </c>
      <c r="O1463">
        <f t="shared" si="110"/>
        <v>2021</v>
      </c>
      <c r="P1463" t="str">
        <f t="shared" si="111"/>
        <v>May</v>
      </c>
      <c r="Q1463" t="str">
        <f t="shared" si="112"/>
        <v>Q2</v>
      </c>
      <c r="R1463" t="str">
        <f t="shared" si="113"/>
        <v>Footwear</v>
      </c>
      <c r="S1463" s="11">
        <f t="shared" si="114"/>
        <v>12.5</v>
      </c>
      <c r="T1463" s="12"/>
    </row>
    <row r="1464" spans="2:20" ht="14.25" customHeight="1" x14ac:dyDescent="0.35">
      <c r="B1464" s="4" t="s">
        <v>30</v>
      </c>
      <c r="C1464" s="4">
        <v>1185732</v>
      </c>
      <c r="D1464" s="5">
        <v>44324</v>
      </c>
      <c r="E1464" s="4" t="s">
        <v>15</v>
      </c>
      <c r="F1464" s="4" t="s">
        <v>16</v>
      </c>
      <c r="G1464" s="4" t="s">
        <v>69</v>
      </c>
      <c r="H1464" s="6" t="s">
        <v>21</v>
      </c>
      <c r="I1464" s="7">
        <v>50</v>
      </c>
      <c r="J1464" s="8">
        <v>500</v>
      </c>
      <c r="K1464" s="9">
        <v>25000</v>
      </c>
      <c r="L1464" s="9">
        <v>7500</v>
      </c>
      <c r="M1464" s="10">
        <v>0.3</v>
      </c>
      <c r="N1464" s="4" t="s">
        <v>18</v>
      </c>
      <c r="O1464">
        <f t="shared" si="110"/>
        <v>2021</v>
      </c>
      <c r="P1464" t="str">
        <f t="shared" si="111"/>
        <v>May</v>
      </c>
      <c r="Q1464" t="str">
        <f t="shared" si="112"/>
        <v>Q2</v>
      </c>
      <c r="R1464" t="str">
        <f t="shared" si="113"/>
        <v>Footwear</v>
      </c>
      <c r="S1464" s="11">
        <f t="shared" si="114"/>
        <v>15</v>
      </c>
      <c r="T1464" s="12"/>
    </row>
    <row r="1465" spans="2:20" ht="14.25" customHeight="1" x14ac:dyDescent="0.35">
      <c r="B1465" s="4" t="s">
        <v>30</v>
      </c>
      <c r="C1465" s="4">
        <v>1185732</v>
      </c>
      <c r="D1465" s="5">
        <v>44324</v>
      </c>
      <c r="E1465" s="4" t="s">
        <v>15</v>
      </c>
      <c r="F1465" s="4" t="s">
        <v>16</v>
      </c>
      <c r="G1465" s="4" t="s">
        <v>69</v>
      </c>
      <c r="H1465" s="6" t="s">
        <v>22</v>
      </c>
      <c r="I1465" s="7">
        <v>60</v>
      </c>
      <c r="J1465" s="8">
        <v>525</v>
      </c>
      <c r="K1465" s="9">
        <v>31500</v>
      </c>
      <c r="L1465" s="9">
        <v>11025</v>
      </c>
      <c r="M1465" s="10">
        <v>0.35</v>
      </c>
      <c r="N1465" s="4" t="s">
        <v>18</v>
      </c>
      <c r="O1465">
        <f t="shared" si="110"/>
        <v>2021</v>
      </c>
      <c r="P1465" t="str">
        <f t="shared" si="111"/>
        <v>May</v>
      </c>
      <c r="Q1465" t="str">
        <f t="shared" si="112"/>
        <v>Q2</v>
      </c>
      <c r="R1465" t="str">
        <f t="shared" si="113"/>
        <v>Apparel</v>
      </c>
      <c r="S1465" s="11">
        <f t="shared" si="114"/>
        <v>21</v>
      </c>
      <c r="T1465" s="12"/>
    </row>
    <row r="1466" spans="2:20" ht="14.25" customHeight="1" x14ac:dyDescent="0.35">
      <c r="B1466" s="4" t="s">
        <v>30</v>
      </c>
      <c r="C1466" s="4">
        <v>1185732</v>
      </c>
      <c r="D1466" s="5">
        <v>44324</v>
      </c>
      <c r="E1466" s="4" t="s">
        <v>15</v>
      </c>
      <c r="F1466" s="4" t="s">
        <v>16</v>
      </c>
      <c r="G1466" s="4" t="s">
        <v>69</v>
      </c>
      <c r="H1466" s="6" t="s">
        <v>23</v>
      </c>
      <c r="I1466" s="7">
        <v>65</v>
      </c>
      <c r="J1466" s="8">
        <v>625</v>
      </c>
      <c r="K1466" s="9">
        <v>40625</v>
      </c>
      <c r="L1466" s="9">
        <v>20312.5</v>
      </c>
      <c r="M1466" s="10">
        <v>0.5</v>
      </c>
      <c r="N1466" s="4" t="s">
        <v>18</v>
      </c>
      <c r="O1466">
        <f t="shared" si="110"/>
        <v>2021</v>
      </c>
      <c r="P1466" t="str">
        <f t="shared" si="111"/>
        <v>May</v>
      </c>
      <c r="Q1466" t="str">
        <f t="shared" si="112"/>
        <v>Q2</v>
      </c>
      <c r="R1466" t="str">
        <f t="shared" si="113"/>
        <v>Apparel</v>
      </c>
      <c r="S1466" s="11">
        <f t="shared" si="114"/>
        <v>32.5</v>
      </c>
      <c r="T1466" s="12"/>
    </row>
    <row r="1467" spans="2:20" ht="14.25" customHeight="1" x14ac:dyDescent="0.35">
      <c r="B1467" s="4" t="s">
        <v>30</v>
      </c>
      <c r="C1467" s="4">
        <v>1185732</v>
      </c>
      <c r="D1467" s="5">
        <v>44357</v>
      </c>
      <c r="E1467" s="4" t="s">
        <v>15</v>
      </c>
      <c r="F1467" s="4" t="s">
        <v>16</v>
      </c>
      <c r="G1467" s="4" t="s">
        <v>69</v>
      </c>
      <c r="H1467" s="6" t="s">
        <v>17</v>
      </c>
      <c r="I1467" s="7">
        <v>60</v>
      </c>
      <c r="J1467" s="8">
        <v>875</v>
      </c>
      <c r="K1467" s="9">
        <v>52500</v>
      </c>
      <c r="L1467" s="9">
        <v>23625</v>
      </c>
      <c r="M1467" s="10">
        <v>0.45</v>
      </c>
      <c r="N1467" s="4" t="s">
        <v>18</v>
      </c>
      <c r="O1467">
        <f t="shared" si="110"/>
        <v>2021</v>
      </c>
      <c r="P1467" t="str">
        <f t="shared" si="111"/>
        <v>Jun</v>
      </c>
      <c r="Q1467" t="str">
        <f t="shared" si="112"/>
        <v>Q2</v>
      </c>
      <c r="R1467" t="str">
        <f t="shared" si="113"/>
        <v>Footwear</v>
      </c>
      <c r="S1467" s="11">
        <f t="shared" si="114"/>
        <v>27</v>
      </c>
      <c r="T1467" s="12"/>
    </row>
    <row r="1468" spans="2:20" ht="14.25" customHeight="1" x14ac:dyDescent="0.35">
      <c r="B1468" s="4" t="s">
        <v>30</v>
      </c>
      <c r="C1468" s="4">
        <v>1185732</v>
      </c>
      <c r="D1468" s="5">
        <v>44357</v>
      </c>
      <c r="E1468" s="4" t="s">
        <v>15</v>
      </c>
      <c r="F1468" s="4" t="s">
        <v>16</v>
      </c>
      <c r="G1468" s="4" t="s">
        <v>69</v>
      </c>
      <c r="H1468" s="6" t="s">
        <v>19</v>
      </c>
      <c r="I1468" s="7">
        <v>55.000000000000007</v>
      </c>
      <c r="J1468" s="8">
        <v>625</v>
      </c>
      <c r="K1468" s="9">
        <v>34375.000000000007</v>
      </c>
      <c r="L1468" s="9">
        <v>12031.250000000002</v>
      </c>
      <c r="M1468" s="10">
        <v>0.35</v>
      </c>
      <c r="N1468" s="4" t="s">
        <v>18</v>
      </c>
      <c r="O1468">
        <f t="shared" si="110"/>
        <v>2021</v>
      </c>
      <c r="P1468" t="str">
        <f t="shared" si="111"/>
        <v>Jun</v>
      </c>
      <c r="Q1468" t="str">
        <f t="shared" si="112"/>
        <v>Q2</v>
      </c>
      <c r="R1468" t="str">
        <f t="shared" si="113"/>
        <v>Footwear</v>
      </c>
      <c r="S1468" s="11">
        <f t="shared" si="114"/>
        <v>19.250000000000004</v>
      </c>
      <c r="T1468" s="12"/>
    </row>
    <row r="1469" spans="2:20" ht="14.25" customHeight="1" x14ac:dyDescent="0.35">
      <c r="B1469" s="4" t="s">
        <v>30</v>
      </c>
      <c r="C1469" s="4">
        <v>1185732</v>
      </c>
      <c r="D1469" s="5">
        <v>44357</v>
      </c>
      <c r="E1469" s="4" t="s">
        <v>15</v>
      </c>
      <c r="F1469" s="4" t="s">
        <v>16</v>
      </c>
      <c r="G1469" s="4" t="s">
        <v>69</v>
      </c>
      <c r="H1469" s="6" t="s">
        <v>20</v>
      </c>
      <c r="I1469" s="7">
        <v>50</v>
      </c>
      <c r="J1469" s="8">
        <v>600</v>
      </c>
      <c r="K1469" s="9">
        <v>30000</v>
      </c>
      <c r="L1469" s="9">
        <v>7500</v>
      </c>
      <c r="M1469" s="10">
        <v>0.25</v>
      </c>
      <c r="N1469" s="4" t="s">
        <v>18</v>
      </c>
      <c r="O1469">
        <f t="shared" si="110"/>
        <v>2021</v>
      </c>
      <c r="P1469" t="str">
        <f t="shared" si="111"/>
        <v>Jun</v>
      </c>
      <c r="Q1469" t="str">
        <f t="shared" si="112"/>
        <v>Q2</v>
      </c>
      <c r="R1469" t="str">
        <f t="shared" si="113"/>
        <v>Footwear</v>
      </c>
      <c r="S1469" s="11">
        <f t="shared" si="114"/>
        <v>12.5</v>
      </c>
      <c r="T1469" s="12"/>
    </row>
    <row r="1470" spans="2:20" ht="14.25" customHeight="1" x14ac:dyDescent="0.35">
      <c r="B1470" s="4" t="s">
        <v>30</v>
      </c>
      <c r="C1470" s="4">
        <v>1185732</v>
      </c>
      <c r="D1470" s="5">
        <v>44357</v>
      </c>
      <c r="E1470" s="4" t="s">
        <v>15</v>
      </c>
      <c r="F1470" s="4" t="s">
        <v>16</v>
      </c>
      <c r="G1470" s="4" t="s">
        <v>69</v>
      </c>
      <c r="H1470" s="6" t="s">
        <v>21</v>
      </c>
      <c r="I1470" s="7">
        <v>50</v>
      </c>
      <c r="J1470" s="8">
        <v>575</v>
      </c>
      <c r="K1470" s="9">
        <v>28750</v>
      </c>
      <c r="L1470" s="9">
        <v>8625</v>
      </c>
      <c r="M1470" s="10">
        <v>0.3</v>
      </c>
      <c r="N1470" s="4" t="s">
        <v>18</v>
      </c>
      <c r="O1470">
        <f t="shared" si="110"/>
        <v>2021</v>
      </c>
      <c r="P1470" t="str">
        <f t="shared" si="111"/>
        <v>Jun</v>
      </c>
      <c r="Q1470" t="str">
        <f t="shared" si="112"/>
        <v>Q2</v>
      </c>
      <c r="R1470" t="str">
        <f t="shared" si="113"/>
        <v>Footwear</v>
      </c>
      <c r="S1470" s="11">
        <f t="shared" si="114"/>
        <v>15</v>
      </c>
      <c r="T1470" s="12"/>
    </row>
    <row r="1471" spans="2:20" ht="14.25" customHeight="1" x14ac:dyDescent="0.35">
      <c r="B1471" s="4" t="s">
        <v>30</v>
      </c>
      <c r="C1471" s="4">
        <v>1185732</v>
      </c>
      <c r="D1471" s="5">
        <v>44357</v>
      </c>
      <c r="E1471" s="4" t="s">
        <v>15</v>
      </c>
      <c r="F1471" s="4" t="s">
        <v>16</v>
      </c>
      <c r="G1471" s="4" t="s">
        <v>69</v>
      </c>
      <c r="H1471" s="6" t="s">
        <v>22</v>
      </c>
      <c r="I1471" s="7">
        <v>65</v>
      </c>
      <c r="J1471" s="8">
        <v>575</v>
      </c>
      <c r="K1471" s="9">
        <v>37375</v>
      </c>
      <c r="L1471" s="9">
        <v>13081.25</v>
      </c>
      <c r="M1471" s="10">
        <v>0.35</v>
      </c>
      <c r="N1471" s="4" t="s">
        <v>18</v>
      </c>
      <c r="O1471">
        <f t="shared" si="110"/>
        <v>2021</v>
      </c>
      <c r="P1471" t="str">
        <f t="shared" si="111"/>
        <v>Jun</v>
      </c>
      <c r="Q1471" t="str">
        <f t="shared" si="112"/>
        <v>Q2</v>
      </c>
      <c r="R1471" t="str">
        <f t="shared" si="113"/>
        <v>Apparel</v>
      </c>
      <c r="S1471" s="11">
        <f t="shared" si="114"/>
        <v>22.75</v>
      </c>
      <c r="T1471" s="12"/>
    </row>
    <row r="1472" spans="2:20" ht="14.25" customHeight="1" x14ac:dyDescent="0.35">
      <c r="B1472" s="4" t="s">
        <v>30</v>
      </c>
      <c r="C1472" s="4">
        <v>1185732</v>
      </c>
      <c r="D1472" s="5">
        <v>44357</v>
      </c>
      <c r="E1472" s="4" t="s">
        <v>15</v>
      </c>
      <c r="F1472" s="4" t="s">
        <v>16</v>
      </c>
      <c r="G1472" s="4" t="s">
        <v>69</v>
      </c>
      <c r="H1472" s="6" t="s">
        <v>23</v>
      </c>
      <c r="I1472" s="7">
        <v>70</v>
      </c>
      <c r="J1472" s="8">
        <v>725</v>
      </c>
      <c r="K1472" s="9">
        <v>50750</v>
      </c>
      <c r="L1472" s="9">
        <v>25375</v>
      </c>
      <c r="M1472" s="10">
        <v>0.5</v>
      </c>
      <c r="N1472" s="4" t="s">
        <v>18</v>
      </c>
      <c r="O1472">
        <f t="shared" si="110"/>
        <v>2021</v>
      </c>
      <c r="P1472" t="str">
        <f t="shared" si="111"/>
        <v>Jun</v>
      </c>
      <c r="Q1472" t="str">
        <f t="shared" si="112"/>
        <v>Q2</v>
      </c>
      <c r="R1472" t="str">
        <f t="shared" si="113"/>
        <v>Apparel</v>
      </c>
      <c r="S1472" s="11">
        <f t="shared" si="114"/>
        <v>35</v>
      </c>
      <c r="T1472" s="12"/>
    </row>
    <row r="1473" spans="2:20" ht="14.25" customHeight="1" x14ac:dyDescent="0.35">
      <c r="B1473" s="4" t="s">
        <v>30</v>
      </c>
      <c r="C1473" s="4">
        <v>1185732</v>
      </c>
      <c r="D1473" s="5">
        <v>44385</v>
      </c>
      <c r="E1473" s="4" t="s">
        <v>15</v>
      </c>
      <c r="F1473" s="4" t="s">
        <v>16</v>
      </c>
      <c r="G1473" s="4" t="s">
        <v>69</v>
      </c>
      <c r="H1473" s="6" t="s">
        <v>17</v>
      </c>
      <c r="I1473" s="7">
        <v>65</v>
      </c>
      <c r="J1473" s="8">
        <v>950</v>
      </c>
      <c r="K1473" s="9">
        <v>61750</v>
      </c>
      <c r="L1473" s="9">
        <v>27787.5</v>
      </c>
      <c r="M1473" s="10">
        <v>0.45</v>
      </c>
      <c r="N1473" s="4" t="s">
        <v>18</v>
      </c>
      <c r="O1473">
        <f t="shared" si="110"/>
        <v>2021</v>
      </c>
      <c r="P1473" t="str">
        <f t="shared" si="111"/>
        <v>Jul</v>
      </c>
      <c r="Q1473" t="str">
        <f t="shared" si="112"/>
        <v>Q3</v>
      </c>
      <c r="R1473" t="str">
        <f t="shared" si="113"/>
        <v>Footwear</v>
      </c>
      <c r="S1473" s="11">
        <f t="shared" si="114"/>
        <v>29.25</v>
      </c>
      <c r="T1473" s="12"/>
    </row>
    <row r="1474" spans="2:20" ht="14.25" customHeight="1" x14ac:dyDescent="0.35">
      <c r="B1474" s="4" t="s">
        <v>30</v>
      </c>
      <c r="C1474" s="4">
        <v>1185732</v>
      </c>
      <c r="D1474" s="5">
        <v>44385</v>
      </c>
      <c r="E1474" s="4" t="s">
        <v>15</v>
      </c>
      <c r="F1474" s="4" t="s">
        <v>16</v>
      </c>
      <c r="G1474" s="4" t="s">
        <v>69</v>
      </c>
      <c r="H1474" s="6" t="s">
        <v>19</v>
      </c>
      <c r="I1474" s="7">
        <v>60.000000000000007</v>
      </c>
      <c r="J1474" s="8">
        <v>700</v>
      </c>
      <c r="K1474" s="9">
        <v>42000.000000000007</v>
      </c>
      <c r="L1474" s="9">
        <v>14700.000000000002</v>
      </c>
      <c r="M1474" s="10">
        <v>0.35</v>
      </c>
      <c r="N1474" s="4" t="s">
        <v>18</v>
      </c>
      <c r="O1474">
        <f t="shared" si="110"/>
        <v>2021</v>
      </c>
      <c r="P1474" t="str">
        <f t="shared" si="111"/>
        <v>Jul</v>
      </c>
      <c r="Q1474" t="str">
        <f t="shared" si="112"/>
        <v>Q3</v>
      </c>
      <c r="R1474" t="str">
        <f t="shared" si="113"/>
        <v>Footwear</v>
      </c>
      <c r="S1474" s="11">
        <f t="shared" si="114"/>
        <v>21.000000000000004</v>
      </c>
      <c r="T1474" s="12"/>
    </row>
    <row r="1475" spans="2:20" ht="14.25" customHeight="1" x14ac:dyDescent="0.35">
      <c r="B1475" s="4" t="s">
        <v>30</v>
      </c>
      <c r="C1475" s="4">
        <v>1185732</v>
      </c>
      <c r="D1475" s="5">
        <v>44385</v>
      </c>
      <c r="E1475" s="4" t="s">
        <v>15</v>
      </c>
      <c r="F1475" s="4" t="s">
        <v>16</v>
      </c>
      <c r="G1475" s="4" t="s">
        <v>69</v>
      </c>
      <c r="H1475" s="6" t="s">
        <v>20</v>
      </c>
      <c r="I1475" s="7">
        <v>55.000000000000007</v>
      </c>
      <c r="J1475" s="8">
        <v>625</v>
      </c>
      <c r="K1475" s="9">
        <v>34375.000000000007</v>
      </c>
      <c r="L1475" s="9">
        <v>8593.7500000000018</v>
      </c>
      <c r="M1475" s="10">
        <v>0.25</v>
      </c>
      <c r="N1475" s="4" t="s">
        <v>18</v>
      </c>
      <c r="O1475">
        <f t="shared" si="110"/>
        <v>2021</v>
      </c>
      <c r="P1475" t="str">
        <f t="shared" si="111"/>
        <v>Jul</v>
      </c>
      <c r="Q1475" t="str">
        <f t="shared" si="112"/>
        <v>Q3</v>
      </c>
      <c r="R1475" t="str">
        <f t="shared" si="113"/>
        <v>Footwear</v>
      </c>
      <c r="S1475" s="11">
        <f t="shared" si="114"/>
        <v>13.750000000000004</v>
      </c>
      <c r="T1475" s="12"/>
    </row>
    <row r="1476" spans="2:20" ht="14.25" customHeight="1" x14ac:dyDescent="0.35">
      <c r="B1476" s="4" t="s">
        <v>30</v>
      </c>
      <c r="C1476" s="4">
        <v>1185732</v>
      </c>
      <c r="D1476" s="5">
        <v>44385</v>
      </c>
      <c r="E1476" s="4" t="s">
        <v>15</v>
      </c>
      <c r="F1476" s="4" t="s">
        <v>16</v>
      </c>
      <c r="G1476" s="4" t="s">
        <v>69</v>
      </c>
      <c r="H1476" s="6" t="s">
        <v>21</v>
      </c>
      <c r="I1476" s="7">
        <v>55.000000000000007</v>
      </c>
      <c r="J1476" s="8">
        <v>575</v>
      </c>
      <c r="K1476" s="9">
        <v>31625.000000000004</v>
      </c>
      <c r="L1476" s="9">
        <v>9487.5</v>
      </c>
      <c r="M1476" s="10">
        <v>0.3</v>
      </c>
      <c r="N1476" s="4" t="s">
        <v>18</v>
      </c>
      <c r="O1476">
        <f t="shared" si="110"/>
        <v>2021</v>
      </c>
      <c r="P1476" t="str">
        <f t="shared" si="111"/>
        <v>Jul</v>
      </c>
      <c r="Q1476" t="str">
        <f t="shared" si="112"/>
        <v>Q3</v>
      </c>
      <c r="R1476" t="str">
        <f t="shared" si="113"/>
        <v>Footwear</v>
      </c>
      <c r="S1476" s="11">
        <f t="shared" si="114"/>
        <v>16.5</v>
      </c>
      <c r="T1476" s="12"/>
    </row>
    <row r="1477" spans="2:20" ht="14.25" customHeight="1" x14ac:dyDescent="0.35">
      <c r="B1477" s="4" t="s">
        <v>30</v>
      </c>
      <c r="C1477" s="4">
        <v>1185732</v>
      </c>
      <c r="D1477" s="5">
        <v>44385</v>
      </c>
      <c r="E1477" s="4" t="s">
        <v>15</v>
      </c>
      <c r="F1477" s="4" t="s">
        <v>16</v>
      </c>
      <c r="G1477" s="4" t="s">
        <v>69</v>
      </c>
      <c r="H1477" s="6" t="s">
        <v>22</v>
      </c>
      <c r="I1477" s="7">
        <v>65</v>
      </c>
      <c r="J1477" s="8">
        <v>600</v>
      </c>
      <c r="K1477" s="9">
        <v>39000</v>
      </c>
      <c r="L1477" s="9">
        <v>13650</v>
      </c>
      <c r="M1477" s="10">
        <v>0.35</v>
      </c>
      <c r="N1477" s="4" t="s">
        <v>18</v>
      </c>
      <c r="O1477">
        <f t="shared" si="110"/>
        <v>2021</v>
      </c>
      <c r="P1477" t="str">
        <f t="shared" si="111"/>
        <v>Jul</v>
      </c>
      <c r="Q1477" t="str">
        <f t="shared" si="112"/>
        <v>Q3</v>
      </c>
      <c r="R1477" t="str">
        <f t="shared" si="113"/>
        <v>Apparel</v>
      </c>
      <c r="S1477" s="11">
        <f t="shared" si="114"/>
        <v>22.75</v>
      </c>
      <c r="T1477" s="12"/>
    </row>
    <row r="1478" spans="2:20" ht="14.25" customHeight="1" x14ac:dyDescent="0.35">
      <c r="B1478" s="4" t="s">
        <v>30</v>
      </c>
      <c r="C1478" s="4">
        <v>1185732</v>
      </c>
      <c r="D1478" s="5">
        <v>44385</v>
      </c>
      <c r="E1478" s="4" t="s">
        <v>15</v>
      </c>
      <c r="F1478" s="4" t="s">
        <v>16</v>
      </c>
      <c r="G1478" s="4" t="s">
        <v>69</v>
      </c>
      <c r="H1478" s="6" t="s">
        <v>23</v>
      </c>
      <c r="I1478" s="7">
        <v>70</v>
      </c>
      <c r="J1478" s="8">
        <v>775</v>
      </c>
      <c r="K1478" s="9">
        <v>54250</v>
      </c>
      <c r="L1478" s="9">
        <v>27125</v>
      </c>
      <c r="M1478" s="10">
        <v>0.5</v>
      </c>
      <c r="N1478" s="4" t="s">
        <v>18</v>
      </c>
      <c r="O1478">
        <f t="shared" si="110"/>
        <v>2021</v>
      </c>
      <c r="P1478" t="str">
        <f t="shared" si="111"/>
        <v>Jul</v>
      </c>
      <c r="Q1478" t="str">
        <f t="shared" si="112"/>
        <v>Q3</v>
      </c>
      <c r="R1478" t="str">
        <f t="shared" si="113"/>
        <v>Apparel</v>
      </c>
      <c r="S1478" s="11">
        <f t="shared" si="114"/>
        <v>35</v>
      </c>
      <c r="T1478" s="12"/>
    </row>
    <row r="1479" spans="2:20" ht="14.25" customHeight="1" x14ac:dyDescent="0.35">
      <c r="B1479" s="4" t="s">
        <v>30</v>
      </c>
      <c r="C1479" s="4">
        <v>1185732</v>
      </c>
      <c r="D1479" s="5">
        <v>44417</v>
      </c>
      <c r="E1479" s="4" t="s">
        <v>15</v>
      </c>
      <c r="F1479" s="4" t="s">
        <v>16</v>
      </c>
      <c r="G1479" s="4" t="s">
        <v>69</v>
      </c>
      <c r="H1479" s="6" t="s">
        <v>17</v>
      </c>
      <c r="I1479" s="7">
        <v>65</v>
      </c>
      <c r="J1479" s="8">
        <v>925</v>
      </c>
      <c r="K1479" s="9">
        <v>60125</v>
      </c>
      <c r="L1479" s="9">
        <v>27056.25</v>
      </c>
      <c r="M1479" s="10">
        <v>0.45</v>
      </c>
      <c r="N1479" s="4" t="s">
        <v>18</v>
      </c>
      <c r="O1479">
        <f t="shared" ref="O1479:O1542" si="115">YEAR(D1479)</f>
        <v>2021</v>
      </c>
      <c r="P1479" t="str">
        <f t="shared" ref="P1479:P1542" si="116">TEXT(D1479,"MMM")</f>
        <v>Aug</v>
      </c>
      <c r="Q1479" t="str">
        <f t="shared" ref="Q1479:Q1542" si="117">"Q"&amp;ROUNDUP(MONTH(D1479)/3,0)</f>
        <v>Q3</v>
      </c>
      <c r="R1479" t="str">
        <f t="shared" ref="R1479:R1542" si="118">IF(ISNUMBER(SEARCH("Footwear",H1479)),"Footwear",IF(ISNUMBER(SEARCH("Apparel",H1479)),"Apparel","Accessories"))</f>
        <v>Footwear</v>
      </c>
      <c r="S1479" s="11">
        <f t="shared" ref="S1479:S1542" si="119">L1479/J1479</f>
        <v>29.25</v>
      </c>
      <c r="T1479" s="12"/>
    </row>
    <row r="1480" spans="2:20" ht="14.25" customHeight="1" x14ac:dyDescent="0.35">
      <c r="B1480" s="4" t="s">
        <v>30</v>
      </c>
      <c r="C1480" s="4">
        <v>1185732</v>
      </c>
      <c r="D1480" s="5">
        <v>44417</v>
      </c>
      <c r="E1480" s="4" t="s">
        <v>15</v>
      </c>
      <c r="F1480" s="4" t="s">
        <v>16</v>
      </c>
      <c r="G1480" s="4" t="s">
        <v>69</v>
      </c>
      <c r="H1480" s="6" t="s">
        <v>19</v>
      </c>
      <c r="I1480" s="7">
        <v>60.000000000000007</v>
      </c>
      <c r="J1480" s="8">
        <v>700</v>
      </c>
      <c r="K1480" s="9">
        <v>42000.000000000007</v>
      </c>
      <c r="L1480" s="9">
        <v>14700.000000000002</v>
      </c>
      <c r="M1480" s="10">
        <v>0.35</v>
      </c>
      <c r="N1480" s="4" t="s">
        <v>18</v>
      </c>
      <c r="O1480">
        <f t="shared" si="115"/>
        <v>2021</v>
      </c>
      <c r="P1480" t="str">
        <f t="shared" si="116"/>
        <v>Aug</v>
      </c>
      <c r="Q1480" t="str">
        <f t="shared" si="117"/>
        <v>Q3</v>
      </c>
      <c r="R1480" t="str">
        <f t="shared" si="118"/>
        <v>Footwear</v>
      </c>
      <c r="S1480" s="11">
        <f t="shared" si="119"/>
        <v>21.000000000000004</v>
      </c>
      <c r="T1480" s="12"/>
    </row>
    <row r="1481" spans="2:20" ht="14.25" customHeight="1" x14ac:dyDescent="0.35">
      <c r="B1481" s="4" t="s">
        <v>30</v>
      </c>
      <c r="C1481" s="4">
        <v>1185732</v>
      </c>
      <c r="D1481" s="5">
        <v>44417</v>
      </c>
      <c r="E1481" s="4" t="s">
        <v>15</v>
      </c>
      <c r="F1481" s="4" t="s">
        <v>16</v>
      </c>
      <c r="G1481" s="4" t="s">
        <v>69</v>
      </c>
      <c r="H1481" s="6" t="s">
        <v>20</v>
      </c>
      <c r="I1481" s="7">
        <v>55.000000000000007</v>
      </c>
      <c r="J1481" s="8">
        <v>625</v>
      </c>
      <c r="K1481" s="9">
        <v>34375.000000000007</v>
      </c>
      <c r="L1481" s="9">
        <v>8593.7500000000018</v>
      </c>
      <c r="M1481" s="10">
        <v>0.25</v>
      </c>
      <c r="N1481" s="4" t="s">
        <v>18</v>
      </c>
      <c r="O1481">
        <f t="shared" si="115"/>
        <v>2021</v>
      </c>
      <c r="P1481" t="str">
        <f t="shared" si="116"/>
        <v>Aug</v>
      </c>
      <c r="Q1481" t="str">
        <f t="shared" si="117"/>
        <v>Q3</v>
      </c>
      <c r="R1481" t="str">
        <f t="shared" si="118"/>
        <v>Footwear</v>
      </c>
      <c r="S1481" s="11">
        <f t="shared" si="119"/>
        <v>13.750000000000004</v>
      </c>
      <c r="T1481" s="12"/>
    </row>
    <row r="1482" spans="2:20" ht="14.25" customHeight="1" x14ac:dyDescent="0.35">
      <c r="B1482" s="4" t="s">
        <v>30</v>
      </c>
      <c r="C1482" s="4">
        <v>1185732</v>
      </c>
      <c r="D1482" s="5">
        <v>44417</v>
      </c>
      <c r="E1482" s="4" t="s">
        <v>15</v>
      </c>
      <c r="F1482" s="4" t="s">
        <v>16</v>
      </c>
      <c r="G1482" s="4" t="s">
        <v>69</v>
      </c>
      <c r="H1482" s="6" t="s">
        <v>21</v>
      </c>
      <c r="I1482" s="7">
        <v>45</v>
      </c>
      <c r="J1482" s="8">
        <v>575</v>
      </c>
      <c r="K1482" s="9">
        <v>25875</v>
      </c>
      <c r="L1482" s="9">
        <v>7762.5</v>
      </c>
      <c r="M1482" s="10">
        <v>0.3</v>
      </c>
      <c r="N1482" s="4" t="s">
        <v>18</v>
      </c>
      <c r="O1482">
        <f t="shared" si="115"/>
        <v>2021</v>
      </c>
      <c r="P1482" t="str">
        <f t="shared" si="116"/>
        <v>Aug</v>
      </c>
      <c r="Q1482" t="str">
        <f t="shared" si="117"/>
        <v>Q3</v>
      </c>
      <c r="R1482" t="str">
        <f t="shared" si="118"/>
        <v>Footwear</v>
      </c>
      <c r="S1482" s="11">
        <f t="shared" si="119"/>
        <v>13.5</v>
      </c>
      <c r="T1482" s="12"/>
    </row>
    <row r="1483" spans="2:20" ht="14.25" customHeight="1" x14ac:dyDescent="0.35">
      <c r="B1483" s="4" t="s">
        <v>30</v>
      </c>
      <c r="C1483" s="4">
        <v>1185732</v>
      </c>
      <c r="D1483" s="5">
        <v>44417</v>
      </c>
      <c r="E1483" s="4" t="s">
        <v>15</v>
      </c>
      <c r="F1483" s="4" t="s">
        <v>16</v>
      </c>
      <c r="G1483" s="4" t="s">
        <v>69</v>
      </c>
      <c r="H1483" s="6" t="s">
        <v>22</v>
      </c>
      <c r="I1483" s="7">
        <v>55.000000000000007</v>
      </c>
      <c r="J1483" s="8">
        <v>550</v>
      </c>
      <c r="K1483" s="9">
        <v>30250.000000000004</v>
      </c>
      <c r="L1483" s="9">
        <v>10587.5</v>
      </c>
      <c r="M1483" s="10">
        <v>0.35</v>
      </c>
      <c r="N1483" s="4" t="s">
        <v>18</v>
      </c>
      <c r="O1483">
        <f t="shared" si="115"/>
        <v>2021</v>
      </c>
      <c r="P1483" t="str">
        <f t="shared" si="116"/>
        <v>Aug</v>
      </c>
      <c r="Q1483" t="str">
        <f t="shared" si="117"/>
        <v>Q3</v>
      </c>
      <c r="R1483" t="str">
        <f t="shared" si="118"/>
        <v>Apparel</v>
      </c>
      <c r="S1483" s="11">
        <f t="shared" si="119"/>
        <v>19.25</v>
      </c>
      <c r="T1483" s="12"/>
    </row>
    <row r="1484" spans="2:20" ht="14.25" customHeight="1" x14ac:dyDescent="0.35">
      <c r="B1484" s="4" t="s">
        <v>30</v>
      </c>
      <c r="C1484" s="4">
        <v>1185732</v>
      </c>
      <c r="D1484" s="5">
        <v>44417</v>
      </c>
      <c r="E1484" s="4" t="s">
        <v>15</v>
      </c>
      <c r="F1484" s="4" t="s">
        <v>16</v>
      </c>
      <c r="G1484" s="4" t="s">
        <v>69</v>
      </c>
      <c r="H1484" s="6" t="s">
        <v>23</v>
      </c>
      <c r="I1484" s="7">
        <v>60.000000000000007</v>
      </c>
      <c r="J1484" s="8">
        <v>725</v>
      </c>
      <c r="K1484" s="9">
        <v>43500.000000000007</v>
      </c>
      <c r="L1484" s="9">
        <v>21750.000000000004</v>
      </c>
      <c r="M1484" s="10">
        <v>0.5</v>
      </c>
      <c r="N1484" s="4" t="s">
        <v>18</v>
      </c>
      <c r="O1484">
        <f t="shared" si="115"/>
        <v>2021</v>
      </c>
      <c r="P1484" t="str">
        <f t="shared" si="116"/>
        <v>Aug</v>
      </c>
      <c r="Q1484" t="str">
        <f t="shared" si="117"/>
        <v>Q3</v>
      </c>
      <c r="R1484" t="str">
        <f t="shared" si="118"/>
        <v>Apparel</v>
      </c>
      <c r="S1484" s="11">
        <f t="shared" si="119"/>
        <v>30.000000000000004</v>
      </c>
      <c r="T1484" s="12"/>
    </row>
    <row r="1485" spans="2:20" ht="14.25" customHeight="1" x14ac:dyDescent="0.35">
      <c r="B1485" s="4" t="s">
        <v>30</v>
      </c>
      <c r="C1485" s="4">
        <v>1185732</v>
      </c>
      <c r="D1485" s="5">
        <v>44447</v>
      </c>
      <c r="E1485" s="4" t="s">
        <v>15</v>
      </c>
      <c r="F1485" s="4" t="s">
        <v>16</v>
      </c>
      <c r="G1485" s="4" t="s">
        <v>69</v>
      </c>
      <c r="H1485" s="6" t="s">
        <v>17</v>
      </c>
      <c r="I1485" s="7">
        <v>55.000000000000007</v>
      </c>
      <c r="J1485" s="8">
        <v>850</v>
      </c>
      <c r="K1485" s="9">
        <v>46750.000000000007</v>
      </c>
      <c r="L1485" s="9">
        <v>21037.500000000004</v>
      </c>
      <c r="M1485" s="10">
        <v>0.45</v>
      </c>
      <c r="N1485" s="4" t="s">
        <v>18</v>
      </c>
      <c r="O1485">
        <f t="shared" si="115"/>
        <v>2021</v>
      </c>
      <c r="P1485" t="str">
        <f t="shared" si="116"/>
        <v>Sep</v>
      </c>
      <c r="Q1485" t="str">
        <f t="shared" si="117"/>
        <v>Q3</v>
      </c>
      <c r="R1485" t="str">
        <f t="shared" si="118"/>
        <v>Footwear</v>
      </c>
      <c r="S1485" s="11">
        <f t="shared" si="119"/>
        <v>24.750000000000004</v>
      </c>
      <c r="T1485" s="12"/>
    </row>
    <row r="1486" spans="2:20" ht="14.25" customHeight="1" x14ac:dyDescent="0.35">
      <c r="B1486" s="4" t="s">
        <v>30</v>
      </c>
      <c r="C1486" s="4">
        <v>1185732</v>
      </c>
      <c r="D1486" s="5">
        <v>44447</v>
      </c>
      <c r="E1486" s="4" t="s">
        <v>15</v>
      </c>
      <c r="F1486" s="4" t="s">
        <v>16</v>
      </c>
      <c r="G1486" s="4" t="s">
        <v>69</v>
      </c>
      <c r="H1486" s="6" t="s">
        <v>19</v>
      </c>
      <c r="I1486" s="7">
        <v>50.000000000000014</v>
      </c>
      <c r="J1486" s="8">
        <v>650</v>
      </c>
      <c r="K1486" s="9">
        <v>32500.000000000011</v>
      </c>
      <c r="L1486" s="9">
        <v>11375.000000000004</v>
      </c>
      <c r="M1486" s="10">
        <v>0.35</v>
      </c>
      <c r="N1486" s="4" t="s">
        <v>18</v>
      </c>
      <c r="O1486">
        <f t="shared" si="115"/>
        <v>2021</v>
      </c>
      <c r="P1486" t="str">
        <f t="shared" si="116"/>
        <v>Sep</v>
      </c>
      <c r="Q1486" t="str">
        <f t="shared" si="117"/>
        <v>Q3</v>
      </c>
      <c r="R1486" t="str">
        <f t="shared" si="118"/>
        <v>Footwear</v>
      </c>
      <c r="S1486" s="11">
        <f t="shared" si="119"/>
        <v>17.500000000000007</v>
      </c>
      <c r="T1486" s="12"/>
    </row>
    <row r="1487" spans="2:20" ht="14.25" customHeight="1" x14ac:dyDescent="0.35">
      <c r="B1487" s="4" t="s">
        <v>30</v>
      </c>
      <c r="C1487" s="4">
        <v>1185732</v>
      </c>
      <c r="D1487" s="5">
        <v>44447</v>
      </c>
      <c r="E1487" s="4" t="s">
        <v>15</v>
      </c>
      <c r="F1487" s="4" t="s">
        <v>16</v>
      </c>
      <c r="G1487" s="4" t="s">
        <v>69</v>
      </c>
      <c r="H1487" s="6" t="s">
        <v>20</v>
      </c>
      <c r="I1487" s="7">
        <v>45</v>
      </c>
      <c r="J1487" s="8">
        <v>550</v>
      </c>
      <c r="K1487" s="9">
        <v>24750</v>
      </c>
      <c r="L1487" s="9">
        <v>6187.5</v>
      </c>
      <c r="M1487" s="10">
        <v>0.25</v>
      </c>
      <c r="N1487" s="4" t="s">
        <v>18</v>
      </c>
      <c r="O1487">
        <f t="shared" si="115"/>
        <v>2021</v>
      </c>
      <c r="P1487" t="str">
        <f t="shared" si="116"/>
        <v>Sep</v>
      </c>
      <c r="Q1487" t="str">
        <f t="shared" si="117"/>
        <v>Q3</v>
      </c>
      <c r="R1487" t="str">
        <f t="shared" si="118"/>
        <v>Footwear</v>
      </c>
      <c r="S1487" s="11">
        <f t="shared" si="119"/>
        <v>11.25</v>
      </c>
      <c r="T1487" s="12"/>
    </row>
    <row r="1488" spans="2:20" ht="14.25" customHeight="1" x14ac:dyDescent="0.35">
      <c r="B1488" s="4" t="s">
        <v>30</v>
      </c>
      <c r="C1488" s="4">
        <v>1185732</v>
      </c>
      <c r="D1488" s="5">
        <v>44447</v>
      </c>
      <c r="E1488" s="4" t="s">
        <v>15</v>
      </c>
      <c r="F1488" s="4" t="s">
        <v>16</v>
      </c>
      <c r="G1488" s="4" t="s">
        <v>69</v>
      </c>
      <c r="H1488" s="6" t="s">
        <v>21</v>
      </c>
      <c r="I1488" s="7">
        <v>45</v>
      </c>
      <c r="J1488" s="8">
        <v>525</v>
      </c>
      <c r="K1488" s="9">
        <v>23625</v>
      </c>
      <c r="L1488" s="9">
        <v>7087.5</v>
      </c>
      <c r="M1488" s="10">
        <v>0.3</v>
      </c>
      <c r="N1488" s="4" t="s">
        <v>18</v>
      </c>
      <c r="O1488">
        <f t="shared" si="115"/>
        <v>2021</v>
      </c>
      <c r="P1488" t="str">
        <f t="shared" si="116"/>
        <v>Sep</v>
      </c>
      <c r="Q1488" t="str">
        <f t="shared" si="117"/>
        <v>Q3</v>
      </c>
      <c r="R1488" t="str">
        <f t="shared" si="118"/>
        <v>Footwear</v>
      </c>
      <c r="S1488" s="11">
        <f t="shared" si="119"/>
        <v>13.5</v>
      </c>
      <c r="T1488" s="12"/>
    </row>
    <row r="1489" spans="2:20" ht="14.25" customHeight="1" x14ac:dyDescent="0.35">
      <c r="B1489" s="4" t="s">
        <v>30</v>
      </c>
      <c r="C1489" s="4">
        <v>1185732</v>
      </c>
      <c r="D1489" s="5">
        <v>44447</v>
      </c>
      <c r="E1489" s="4" t="s">
        <v>15</v>
      </c>
      <c r="F1489" s="4" t="s">
        <v>16</v>
      </c>
      <c r="G1489" s="4" t="s">
        <v>69</v>
      </c>
      <c r="H1489" s="6" t="s">
        <v>22</v>
      </c>
      <c r="I1489" s="7">
        <v>55.000000000000007</v>
      </c>
      <c r="J1489" s="8">
        <v>525</v>
      </c>
      <c r="K1489" s="9">
        <v>28875.000000000004</v>
      </c>
      <c r="L1489" s="9">
        <v>10106.25</v>
      </c>
      <c r="M1489" s="10">
        <v>0.35</v>
      </c>
      <c r="N1489" s="4" t="s">
        <v>18</v>
      </c>
      <c r="O1489">
        <f t="shared" si="115"/>
        <v>2021</v>
      </c>
      <c r="P1489" t="str">
        <f t="shared" si="116"/>
        <v>Sep</v>
      </c>
      <c r="Q1489" t="str">
        <f t="shared" si="117"/>
        <v>Q3</v>
      </c>
      <c r="R1489" t="str">
        <f t="shared" si="118"/>
        <v>Apparel</v>
      </c>
      <c r="S1489" s="11">
        <f t="shared" si="119"/>
        <v>19.25</v>
      </c>
      <c r="T1489" s="12"/>
    </row>
    <row r="1490" spans="2:20" ht="14.25" customHeight="1" x14ac:dyDescent="0.35">
      <c r="B1490" s="4" t="s">
        <v>30</v>
      </c>
      <c r="C1490" s="4">
        <v>1185732</v>
      </c>
      <c r="D1490" s="5">
        <v>44447</v>
      </c>
      <c r="E1490" s="4" t="s">
        <v>15</v>
      </c>
      <c r="F1490" s="4" t="s">
        <v>16</v>
      </c>
      <c r="G1490" s="4" t="s">
        <v>69</v>
      </c>
      <c r="H1490" s="6" t="s">
        <v>23</v>
      </c>
      <c r="I1490" s="7">
        <v>60.000000000000007</v>
      </c>
      <c r="J1490" s="8">
        <v>625</v>
      </c>
      <c r="K1490" s="9">
        <v>37500.000000000007</v>
      </c>
      <c r="L1490" s="9">
        <v>18750.000000000004</v>
      </c>
      <c r="M1490" s="10">
        <v>0.5</v>
      </c>
      <c r="N1490" s="4" t="s">
        <v>18</v>
      </c>
      <c r="O1490">
        <f t="shared" si="115"/>
        <v>2021</v>
      </c>
      <c r="P1490" t="str">
        <f t="shared" si="116"/>
        <v>Sep</v>
      </c>
      <c r="Q1490" t="str">
        <f t="shared" si="117"/>
        <v>Q3</v>
      </c>
      <c r="R1490" t="str">
        <f t="shared" si="118"/>
        <v>Apparel</v>
      </c>
      <c r="S1490" s="11">
        <f t="shared" si="119"/>
        <v>30.000000000000007</v>
      </c>
      <c r="T1490" s="12"/>
    </row>
    <row r="1491" spans="2:20" ht="14.25" customHeight="1" x14ac:dyDescent="0.35">
      <c r="B1491" s="4" t="s">
        <v>30</v>
      </c>
      <c r="C1491" s="4">
        <v>1185732</v>
      </c>
      <c r="D1491" s="5">
        <v>44479</v>
      </c>
      <c r="E1491" s="4" t="s">
        <v>15</v>
      </c>
      <c r="F1491" s="4" t="s">
        <v>16</v>
      </c>
      <c r="G1491" s="4" t="s">
        <v>69</v>
      </c>
      <c r="H1491" s="6" t="s">
        <v>17</v>
      </c>
      <c r="I1491" s="7">
        <v>60.000000000000007</v>
      </c>
      <c r="J1491" s="8">
        <v>800</v>
      </c>
      <c r="K1491" s="9">
        <v>48000.000000000007</v>
      </c>
      <c r="L1491" s="9">
        <v>21600.000000000004</v>
      </c>
      <c r="M1491" s="10">
        <v>0.45</v>
      </c>
      <c r="N1491" s="4" t="s">
        <v>18</v>
      </c>
      <c r="O1491">
        <f t="shared" si="115"/>
        <v>2021</v>
      </c>
      <c r="P1491" t="str">
        <f t="shared" si="116"/>
        <v>Oct</v>
      </c>
      <c r="Q1491" t="str">
        <f t="shared" si="117"/>
        <v>Q4</v>
      </c>
      <c r="R1491" t="str">
        <f t="shared" si="118"/>
        <v>Footwear</v>
      </c>
      <c r="S1491" s="11">
        <f t="shared" si="119"/>
        <v>27.000000000000004</v>
      </c>
      <c r="T1491" s="12"/>
    </row>
    <row r="1492" spans="2:20" ht="14.25" customHeight="1" x14ac:dyDescent="0.35">
      <c r="B1492" s="4" t="s">
        <v>30</v>
      </c>
      <c r="C1492" s="4">
        <v>1185732</v>
      </c>
      <c r="D1492" s="5">
        <v>44479</v>
      </c>
      <c r="E1492" s="4" t="s">
        <v>15</v>
      </c>
      <c r="F1492" s="4" t="s">
        <v>16</v>
      </c>
      <c r="G1492" s="4" t="s">
        <v>69</v>
      </c>
      <c r="H1492" s="6" t="s">
        <v>19</v>
      </c>
      <c r="I1492" s="7">
        <v>50.000000000000014</v>
      </c>
      <c r="J1492" s="8">
        <v>625</v>
      </c>
      <c r="K1492" s="9">
        <v>31250.000000000007</v>
      </c>
      <c r="L1492" s="9">
        <v>10937.500000000002</v>
      </c>
      <c r="M1492" s="10">
        <v>0.35</v>
      </c>
      <c r="N1492" s="4" t="s">
        <v>18</v>
      </c>
      <c r="O1492">
        <f t="shared" si="115"/>
        <v>2021</v>
      </c>
      <c r="P1492" t="str">
        <f t="shared" si="116"/>
        <v>Oct</v>
      </c>
      <c r="Q1492" t="str">
        <f t="shared" si="117"/>
        <v>Q4</v>
      </c>
      <c r="R1492" t="str">
        <f t="shared" si="118"/>
        <v>Footwear</v>
      </c>
      <c r="S1492" s="11">
        <f t="shared" si="119"/>
        <v>17.500000000000004</v>
      </c>
      <c r="T1492" s="12"/>
    </row>
    <row r="1493" spans="2:20" ht="14.25" customHeight="1" x14ac:dyDescent="0.35">
      <c r="B1493" s="4" t="s">
        <v>30</v>
      </c>
      <c r="C1493" s="4">
        <v>1185732</v>
      </c>
      <c r="D1493" s="5">
        <v>44479</v>
      </c>
      <c r="E1493" s="4" t="s">
        <v>15</v>
      </c>
      <c r="F1493" s="4" t="s">
        <v>16</v>
      </c>
      <c r="G1493" s="4" t="s">
        <v>69</v>
      </c>
      <c r="H1493" s="6" t="s">
        <v>20</v>
      </c>
      <c r="I1493" s="7">
        <v>50.000000000000014</v>
      </c>
      <c r="J1493" s="8">
        <v>525</v>
      </c>
      <c r="K1493" s="9">
        <v>26250.000000000007</v>
      </c>
      <c r="L1493" s="9">
        <v>6562.5000000000018</v>
      </c>
      <c r="M1493" s="10">
        <v>0.25</v>
      </c>
      <c r="N1493" s="4" t="s">
        <v>18</v>
      </c>
      <c r="O1493">
        <f t="shared" si="115"/>
        <v>2021</v>
      </c>
      <c r="P1493" t="str">
        <f t="shared" si="116"/>
        <v>Oct</v>
      </c>
      <c r="Q1493" t="str">
        <f t="shared" si="117"/>
        <v>Q4</v>
      </c>
      <c r="R1493" t="str">
        <f t="shared" si="118"/>
        <v>Footwear</v>
      </c>
      <c r="S1493" s="11">
        <f t="shared" si="119"/>
        <v>12.500000000000004</v>
      </c>
      <c r="T1493" s="12"/>
    </row>
    <row r="1494" spans="2:20" ht="14.25" customHeight="1" x14ac:dyDescent="0.35">
      <c r="B1494" s="4" t="s">
        <v>30</v>
      </c>
      <c r="C1494" s="4">
        <v>1185732</v>
      </c>
      <c r="D1494" s="5">
        <v>44479</v>
      </c>
      <c r="E1494" s="4" t="s">
        <v>15</v>
      </c>
      <c r="F1494" s="4" t="s">
        <v>16</v>
      </c>
      <c r="G1494" s="4" t="s">
        <v>69</v>
      </c>
      <c r="H1494" s="6" t="s">
        <v>21</v>
      </c>
      <c r="I1494" s="7">
        <v>50.000000000000014</v>
      </c>
      <c r="J1494" s="8">
        <v>500</v>
      </c>
      <c r="K1494" s="9">
        <v>25000.000000000007</v>
      </c>
      <c r="L1494" s="9">
        <v>7500.0000000000018</v>
      </c>
      <c r="M1494" s="10">
        <v>0.3</v>
      </c>
      <c r="N1494" s="4" t="s">
        <v>18</v>
      </c>
      <c r="O1494">
        <f t="shared" si="115"/>
        <v>2021</v>
      </c>
      <c r="P1494" t="str">
        <f t="shared" si="116"/>
        <v>Oct</v>
      </c>
      <c r="Q1494" t="str">
        <f t="shared" si="117"/>
        <v>Q4</v>
      </c>
      <c r="R1494" t="str">
        <f t="shared" si="118"/>
        <v>Footwear</v>
      </c>
      <c r="S1494" s="11">
        <f t="shared" si="119"/>
        <v>15.000000000000004</v>
      </c>
      <c r="T1494" s="12"/>
    </row>
    <row r="1495" spans="2:20" ht="14.25" customHeight="1" x14ac:dyDescent="0.35">
      <c r="B1495" s="4" t="s">
        <v>30</v>
      </c>
      <c r="C1495" s="4">
        <v>1185732</v>
      </c>
      <c r="D1495" s="5">
        <v>44479</v>
      </c>
      <c r="E1495" s="4" t="s">
        <v>15</v>
      </c>
      <c r="F1495" s="4" t="s">
        <v>16</v>
      </c>
      <c r="G1495" s="4" t="s">
        <v>69</v>
      </c>
      <c r="H1495" s="6" t="s">
        <v>22</v>
      </c>
      <c r="I1495" s="7">
        <v>60.000000000000007</v>
      </c>
      <c r="J1495" s="8">
        <v>500</v>
      </c>
      <c r="K1495" s="9">
        <v>30000.000000000004</v>
      </c>
      <c r="L1495" s="9">
        <v>10500</v>
      </c>
      <c r="M1495" s="10">
        <v>0.35</v>
      </c>
      <c r="N1495" s="4" t="s">
        <v>18</v>
      </c>
      <c r="O1495">
        <f t="shared" si="115"/>
        <v>2021</v>
      </c>
      <c r="P1495" t="str">
        <f t="shared" si="116"/>
        <v>Oct</v>
      </c>
      <c r="Q1495" t="str">
        <f t="shared" si="117"/>
        <v>Q4</v>
      </c>
      <c r="R1495" t="str">
        <f t="shared" si="118"/>
        <v>Apparel</v>
      </c>
      <c r="S1495" s="11">
        <f t="shared" si="119"/>
        <v>21</v>
      </c>
      <c r="T1495" s="12"/>
    </row>
    <row r="1496" spans="2:20" ht="14.25" customHeight="1" x14ac:dyDescent="0.35">
      <c r="B1496" s="4" t="s">
        <v>30</v>
      </c>
      <c r="C1496" s="4">
        <v>1185732</v>
      </c>
      <c r="D1496" s="5">
        <v>44479</v>
      </c>
      <c r="E1496" s="4" t="s">
        <v>15</v>
      </c>
      <c r="F1496" s="4" t="s">
        <v>16</v>
      </c>
      <c r="G1496" s="4" t="s">
        <v>69</v>
      </c>
      <c r="H1496" s="6" t="s">
        <v>23</v>
      </c>
      <c r="I1496" s="7">
        <v>65</v>
      </c>
      <c r="J1496" s="8">
        <v>625</v>
      </c>
      <c r="K1496" s="9">
        <v>40625</v>
      </c>
      <c r="L1496" s="9">
        <v>20312.5</v>
      </c>
      <c r="M1496" s="10">
        <v>0.5</v>
      </c>
      <c r="N1496" s="4" t="s">
        <v>18</v>
      </c>
      <c r="O1496">
        <f t="shared" si="115"/>
        <v>2021</v>
      </c>
      <c r="P1496" t="str">
        <f t="shared" si="116"/>
        <v>Oct</v>
      </c>
      <c r="Q1496" t="str">
        <f t="shared" si="117"/>
        <v>Q4</v>
      </c>
      <c r="R1496" t="str">
        <f t="shared" si="118"/>
        <v>Apparel</v>
      </c>
      <c r="S1496" s="11">
        <f t="shared" si="119"/>
        <v>32.5</v>
      </c>
      <c r="T1496" s="12"/>
    </row>
    <row r="1497" spans="2:20" ht="14.25" customHeight="1" x14ac:dyDescent="0.35">
      <c r="B1497" s="4" t="s">
        <v>30</v>
      </c>
      <c r="C1497" s="4">
        <v>1185732</v>
      </c>
      <c r="D1497" s="5">
        <v>44509</v>
      </c>
      <c r="E1497" s="4" t="s">
        <v>15</v>
      </c>
      <c r="F1497" s="4" t="s">
        <v>16</v>
      </c>
      <c r="G1497" s="4" t="s">
        <v>69</v>
      </c>
      <c r="H1497" s="6" t="s">
        <v>17</v>
      </c>
      <c r="I1497" s="7">
        <v>60.000000000000007</v>
      </c>
      <c r="J1497" s="8">
        <v>775</v>
      </c>
      <c r="K1497" s="9">
        <v>46500.000000000007</v>
      </c>
      <c r="L1497" s="9">
        <v>20925.000000000004</v>
      </c>
      <c r="M1497" s="10">
        <v>0.45</v>
      </c>
      <c r="N1497" s="4" t="s">
        <v>18</v>
      </c>
      <c r="O1497">
        <f t="shared" si="115"/>
        <v>2021</v>
      </c>
      <c r="P1497" t="str">
        <f t="shared" si="116"/>
        <v>Nov</v>
      </c>
      <c r="Q1497" t="str">
        <f t="shared" si="117"/>
        <v>Q4</v>
      </c>
      <c r="R1497" t="str">
        <f t="shared" si="118"/>
        <v>Footwear</v>
      </c>
      <c r="S1497" s="11">
        <f t="shared" si="119"/>
        <v>27.000000000000004</v>
      </c>
      <c r="T1497" s="12"/>
    </row>
    <row r="1498" spans="2:20" ht="14.25" customHeight="1" x14ac:dyDescent="0.35">
      <c r="B1498" s="4" t="s">
        <v>30</v>
      </c>
      <c r="C1498" s="4">
        <v>1185732</v>
      </c>
      <c r="D1498" s="5">
        <v>44509</v>
      </c>
      <c r="E1498" s="4" t="s">
        <v>15</v>
      </c>
      <c r="F1498" s="4" t="s">
        <v>16</v>
      </c>
      <c r="G1498" s="4" t="s">
        <v>69</v>
      </c>
      <c r="H1498" s="6" t="s">
        <v>19</v>
      </c>
      <c r="I1498" s="7">
        <v>50.000000000000014</v>
      </c>
      <c r="J1498" s="8">
        <v>600</v>
      </c>
      <c r="K1498" s="9">
        <v>30000.000000000007</v>
      </c>
      <c r="L1498" s="9">
        <v>10500.000000000002</v>
      </c>
      <c r="M1498" s="10">
        <v>0.35</v>
      </c>
      <c r="N1498" s="4" t="s">
        <v>18</v>
      </c>
      <c r="O1498">
        <f t="shared" si="115"/>
        <v>2021</v>
      </c>
      <c r="P1498" t="str">
        <f t="shared" si="116"/>
        <v>Nov</v>
      </c>
      <c r="Q1498" t="str">
        <f t="shared" si="117"/>
        <v>Q4</v>
      </c>
      <c r="R1498" t="str">
        <f t="shared" si="118"/>
        <v>Footwear</v>
      </c>
      <c r="S1498" s="11">
        <f t="shared" si="119"/>
        <v>17.500000000000004</v>
      </c>
      <c r="T1498" s="12"/>
    </row>
    <row r="1499" spans="2:20" ht="14.25" customHeight="1" x14ac:dyDescent="0.35">
      <c r="B1499" s="4" t="s">
        <v>30</v>
      </c>
      <c r="C1499" s="4">
        <v>1185732</v>
      </c>
      <c r="D1499" s="5">
        <v>44509</v>
      </c>
      <c r="E1499" s="4" t="s">
        <v>15</v>
      </c>
      <c r="F1499" s="4" t="s">
        <v>16</v>
      </c>
      <c r="G1499" s="4" t="s">
        <v>69</v>
      </c>
      <c r="H1499" s="6" t="s">
        <v>20</v>
      </c>
      <c r="I1499" s="7">
        <v>50.000000000000014</v>
      </c>
      <c r="J1499" s="8">
        <v>545</v>
      </c>
      <c r="K1499" s="9">
        <v>27250.000000000007</v>
      </c>
      <c r="L1499" s="9">
        <v>6812.5000000000018</v>
      </c>
      <c r="M1499" s="10">
        <v>0.25</v>
      </c>
      <c r="N1499" s="4" t="s">
        <v>18</v>
      </c>
      <c r="O1499">
        <f t="shared" si="115"/>
        <v>2021</v>
      </c>
      <c r="P1499" t="str">
        <f t="shared" si="116"/>
        <v>Nov</v>
      </c>
      <c r="Q1499" t="str">
        <f t="shared" si="117"/>
        <v>Q4</v>
      </c>
      <c r="R1499" t="str">
        <f t="shared" si="118"/>
        <v>Footwear</v>
      </c>
      <c r="S1499" s="11">
        <f t="shared" si="119"/>
        <v>12.500000000000004</v>
      </c>
      <c r="T1499" s="12"/>
    </row>
    <row r="1500" spans="2:20" ht="14.25" customHeight="1" x14ac:dyDescent="0.35">
      <c r="B1500" s="4" t="s">
        <v>30</v>
      </c>
      <c r="C1500" s="4">
        <v>1185732</v>
      </c>
      <c r="D1500" s="5">
        <v>44509</v>
      </c>
      <c r="E1500" s="4" t="s">
        <v>15</v>
      </c>
      <c r="F1500" s="4" t="s">
        <v>16</v>
      </c>
      <c r="G1500" s="4" t="s">
        <v>69</v>
      </c>
      <c r="H1500" s="6" t="s">
        <v>21</v>
      </c>
      <c r="I1500" s="7">
        <v>50.000000000000014</v>
      </c>
      <c r="J1500" s="8">
        <v>575</v>
      </c>
      <c r="K1500" s="9">
        <v>28750.000000000007</v>
      </c>
      <c r="L1500" s="9">
        <v>8625.0000000000018</v>
      </c>
      <c r="M1500" s="10">
        <v>0.3</v>
      </c>
      <c r="N1500" s="4" t="s">
        <v>18</v>
      </c>
      <c r="O1500">
        <f t="shared" si="115"/>
        <v>2021</v>
      </c>
      <c r="P1500" t="str">
        <f t="shared" si="116"/>
        <v>Nov</v>
      </c>
      <c r="Q1500" t="str">
        <f t="shared" si="117"/>
        <v>Q4</v>
      </c>
      <c r="R1500" t="str">
        <f t="shared" si="118"/>
        <v>Footwear</v>
      </c>
      <c r="S1500" s="11">
        <f t="shared" si="119"/>
        <v>15.000000000000004</v>
      </c>
      <c r="T1500" s="12"/>
    </row>
    <row r="1501" spans="2:20" ht="14.25" customHeight="1" x14ac:dyDescent="0.35">
      <c r="B1501" s="4" t="s">
        <v>30</v>
      </c>
      <c r="C1501" s="4">
        <v>1185732</v>
      </c>
      <c r="D1501" s="5">
        <v>44509</v>
      </c>
      <c r="E1501" s="4" t="s">
        <v>15</v>
      </c>
      <c r="F1501" s="4" t="s">
        <v>16</v>
      </c>
      <c r="G1501" s="4" t="s">
        <v>69</v>
      </c>
      <c r="H1501" s="6" t="s">
        <v>22</v>
      </c>
      <c r="I1501" s="7">
        <v>65</v>
      </c>
      <c r="J1501" s="8">
        <v>550</v>
      </c>
      <c r="K1501" s="9">
        <v>35750</v>
      </c>
      <c r="L1501" s="9">
        <v>12512.5</v>
      </c>
      <c r="M1501" s="10">
        <v>0.35</v>
      </c>
      <c r="N1501" s="4" t="s">
        <v>18</v>
      </c>
      <c r="O1501">
        <f t="shared" si="115"/>
        <v>2021</v>
      </c>
      <c r="P1501" t="str">
        <f t="shared" si="116"/>
        <v>Nov</v>
      </c>
      <c r="Q1501" t="str">
        <f t="shared" si="117"/>
        <v>Q4</v>
      </c>
      <c r="R1501" t="str">
        <f t="shared" si="118"/>
        <v>Apparel</v>
      </c>
      <c r="S1501" s="11">
        <f t="shared" si="119"/>
        <v>22.75</v>
      </c>
      <c r="T1501" s="12"/>
    </row>
    <row r="1502" spans="2:20" ht="14.25" customHeight="1" x14ac:dyDescent="0.35">
      <c r="B1502" s="4" t="s">
        <v>30</v>
      </c>
      <c r="C1502" s="4">
        <v>1185732</v>
      </c>
      <c r="D1502" s="5">
        <v>44509</v>
      </c>
      <c r="E1502" s="4" t="s">
        <v>15</v>
      </c>
      <c r="F1502" s="4" t="s">
        <v>16</v>
      </c>
      <c r="G1502" s="4" t="s">
        <v>69</v>
      </c>
      <c r="H1502" s="6" t="s">
        <v>23</v>
      </c>
      <c r="I1502" s="7">
        <v>70</v>
      </c>
      <c r="J1502" s="8">
        <v>650</v>
      </c>
      <c r="K1502" s="9">
        <v>45500</v>
      </c>
      <c r="L1502" s="9">
        <v>22750</v>
      </c>
      <c r="M1502" s="10">
        <v>0.5</v>
      </c>
      <c r="N1502" s="4" t="s">
        <v>18</v>
      </c>
      <c r="O1502">
        <f t="shared" si="115"/>
        <v>2021</v>
      </c>
      <c r="P1502" t="str">
        <f t="shared" si="116"/>
        <v>Nov</v>
      </c>
      <c r="Q1502" t="str">
        <f t="shared" si="117"/>
        <v>Q4</v>
      </c>
      <c r="R1502" t="str">
        <f t="shared" si="118"/>
        <v>Apparel</v>
      </c>
      <c r="S1502" s="11">
        <f t="shared" si="119"/>
        <v>35</v>
      </c>
      <c r="T1502" s="12"/>
    </row>
    <row r="1503" spans="2:20" ht="14.25" customHeight="1" x14ac:dyDescent="0.35">
      <c r="B1503" s="4" t="s">
        <v>30</v>
      </c>
      <c r="C1503" s="4">
        <v>1185732</v>
      </c>
      <c r="D1503" s="5">
        <v>44538</v>
      </c>
      <c r="E1503" s="4" t="s">
        <v>15</v>
      </c>
      <c r="F1503" s="4" t="s">
        <v>16</v>
      </c>
      <c r="G1503" s="4" t="s">
        <v>69</v>
      </c>
      <c r="H1503" s="6" t="s">
        <v>17</v>
      </c>
      <c r="I1503" s="7">
        <v>65</v>
      </c>
      <c r="J1503" s="8">
        <v>875</v>
      </c>
      <c r="K1503" s="9">
        <v>56875</v>
      </c>
      <c r="L1503" s="9">
        <v>25593.75</v>
      </c>
      <c r="M1503" s="10">
        <v>0.45</v>
      </c>
      <c r="N1503" s="4" t="s">
        <v>18</v>
      </c>
      <c r="O1503">
        <f t="shared" si="115"/>
        <v>2021</v>
      </c>
      <c r="P1503" t="str">
        <f t="shared" si="116"/>
        <v>Dec</v>
      </c>
      <c r="Q1503" t="str">
        <f t="shared" si="117"/>
        <v>Q4</v>
      </c>
      <c r="R1503" t="str">
        <f t="shared" si="118"/>
        <v>Footwear</v>
      </c>
      <c r="S1503" s="11">
        <f t="shared" si="119"/>
        <v>29.25</v>
      </c>
      <c r="T1503" s="12"/>
    </row>
    <row r="1504" spans="2:20" ht="14.25" customHeight="1" x14ac:dyDescent="0.35">
      <c r="B1504" s="4" t="s">
        <v>30</v>
      </c>
      <c r="C1504" s="4">
        <v>1185732</v>
      </c>
      <c r="D1504" s="5">
        <v>44538</v>
      </c>
      <c r="E1504" s="4" t="s">
        <v>15</v>
      </c>
      <c r="F1504" s="4" t="s">
        <v>16</v>
      </c>
      <c r="G1504" s="4" t="s">
        <v>69</v>
      </c>
      <c r="H1504" s="6" t="s">
        <v>19</v>
      </c>
      <c r="I1504" s="7">
        <v>55.000000000000007</v>
      </c>
      <c r="J1504" s="8">
        <v>675</v>
      </c>
      <c r="K1504" s="9">
        <v>37125.000000000007</v>
      </c>
      <c r="L1504" s="9">
        <v>12993.750000000002</v>
      </c>
      <c r="M1504" s="10">
        <v>0.35</v>
      </c>
      <c r="N1504" s="4" t="s">
        <v>18</v>
      </c>
      <c r="O1504">
        <f t="shared" si="115"/>
        <v>2021</v>
      </c>
      <c r="P1504" t="str">
        <f t="shared" si="116"/>
        <v>Dec</v>
      </c>
      <c r="Q1504" t="str">
        <f t="shared" si="117"/>
        <v>Q4</v>
      </c>
      <c r="R1504" t="str">
        <f t="shared" si="118"/>
        <v>Footwear</v>
      </c>
      <c r="S1504" s="11">
        <f t="shared" si="119"/>
        <v>19.250000000000004</v>
      </c>
      <c r="T1504" s="12"/>
    </row>
    <row r="1505" spans="2:20" ht="14.25" customHeight="1" x14ac:dyDescent="0.35">
      <c r="B1505" s="4" t="s">
        <v>34</v>
      </c>
      <c r="C1505" s="4">
        <v>1185732</v>
      </c>
      <c r="D1505" s="5">
        <v>44538</v>
      </c>
      <c r="E1505" s="4" t="s">
        <v>15</v>
      </c>
      <c r="F1505" s="4" t="s">
        <v>16</v>
      </c>
      <c r="G1505" s="4" t="s">
        <v>69</v>
      </c>
      <c r="H1505" s="6" t="s">
        <v>20</v>
      </c>
      <c r="I1505" s="7">
        <v>55.000000000000007</v>
      </c>
      <c r="J1505" s="8">
        <v>625</v>
      </c>
      <c r="K1505" s="9">
        <v>34375.000000000007</v>
      </c>
      <c r="L1505" s="9">
        <v>8593.7500000000018</v>
      </c>
      <c r="M1505" s="10">
        <v>0.25</v>
      </c>
      <c r="N1505" s="4" t="s">
        <v>18</v>
      </c>
      <c r="O1505">
        <f t="shared" si="115"/>
        <v>2021</v>
      </c>
      <c r="P1505" t="str">
        <f t="shared" si="116"/>
        <v>Dec</v>
      </c>
      <c r="Q1505" t="str">
        <f t="shared" si="117"/>
        <v>Q4</v>
      </c>
      <c r="R1505" t="str">
        <f t="shared" si="118"/>
        <v>Footwear</v>
      </c>
      <c r="S1505" s="11">
        <f t="shared" si="119"/>
        <v>13.750000000000004</v>
      </c>
      <c r="T1505" s="12"/>
    </row>
    <row r="1506" spans="2:20" ht="14.25" customHeight="1" x14ac:dyDescent="0.35">
      <c r="B1506" s="4" t="s">
        <v>34</v>
      </c>
      <c r="C1506" s="4">
        <v>1185732</v>
      </c>
      <c r="D1506" s="5">
        <v>44538</v>
      </c>
      <c r="E1506" s="4" t="s">
        <v>15</v>
      </c>
      <c r="F1506" s="4" t="s">
        <v>16</v>
      </c>
      <c r="G1506" s="4" t="s">
        <v>69</v>
      </c>
      <c r="H1506" s="6" t="s">
        <v>21</v>
      </c>
      <c r="I1506" s="7">
        <v>55.000000000000007</v>
      </c>
      <c r="J1506" s="8">
        <v>575</v>
      </c>
      <c r="K1506" s="9">
        <v>31625.000000000004</v>
      </c>
      <c r="L1506" s="9">
        <v>9487.5</v>
      </c>
      <c r="M1506" s="10">
        <v>0.3</v>
      </c>
      <c r="N1506" s="4" t="s">
        <v>18</v>
      </c>
      <c r="O1506">
        <f t="shared" si="115"/>
        <v>2021</v>
      </c>
      <c r="P1506" t="str">
        <f t="shared" si="116"/>
        <v>Dec</v>
      </c>
      <c r="Q1506" t="str">
        <f t="shared" si="117"/>
        <v>Q4</v>
      </c>
      <c r="R1506" t="str">
        <f t="shared" si="118"/>
        <v>Footwear</v>
      </c>
      <c r="S1506" s="11">
        <f t="shared" si="119"/>
        <v>16.5</v>
      </c>
      <c r="T1506" s="12"/>
    </row>
    <row r="1507" spans="2:20" ht="14.25" customHeight="1" x14ac:dyDescent="0.35">
      <c r="B1507" s="4" t="s">
        <v>34</v>
      </c>
      <c r="C1507" s="4">
        <v>1185732</v>
      </c>
      <c r="D1507" s="5">
        <v>44538</v>
      </c>
      <c r="E1507" s="4" t="s">
        <v>15</v>
      </c>
      <c r="F1507" s="4" t="s">
        <v>16</v>
      </c>
      <c r="G1507" s="4" t="s">
        <v>69</v>
      </c>
      <c r="H1507" s="6" t="s">
        <v>22</v>
      </c>
      <c r="I1507" s="7">
        <v>65</v>
      </c>
      <c r="J1507" s="8">
        <v>575</v>
      </c>
      <c r="K1507" s="9">
        <v>37375</v>
      </c>
      <c r="L1507" s="9">
        <v>13081.25</v>
      </c>
      <c r="M1507" s="10">
        <v>0.35</v>
      </c>
      <c r="N1507" s="4" t="s">
        <v>18</v>
      </c>
      <c r="O1507">
        <f t="shared" si="115"/>
        <v>2021</v>
      </c>
      <c r="P1507" t="str">
        <f t="shared" si="116"/>
        <v>Dec</v>
      </c>
      <c r="Q1507" t="str">
        <f t="shared" si="117"/>
        <v>Q4</v>
      </c>
      <c r="R1507" t="str">
        <f t="shared" si="118"/>
        <v>Apparel</v>
      </c>
      <c r="S1507" s="11">
        <f t="shared" si="119"/>
        <v>22.75</v>
      </c>
      <c r="T1507" s="12"/>
    </row>
    <row r="1508" spans="2:20" ht="14.25" customHeight="1" x14ac:dyDescent="0.35">
      <c r="B1508" s="4" t="s">
        <v>34</v>
      </c>
      <c r="C1508" s="4">
        <v>1185732</v>
      </c>
      <c r="D1508" s="5">
        <v>44538</v>
      </c>
      <c r="E1508" s="4" t="s">
        <v>15</v>
      </c>
      <c r="F1508" s="4" t="s">
        <v>16</v>
      </c>
      <c r="G1508" s="4" t="s">
        <v>69</v>
      </c>
      <c r="H1508" s="6" t="s">
        <v>23</v>
      </c>
      <c r="I1508" s="7">
        <v>70</v>
      </c>
      <c r="J1508" s="8">
        <v>675</v>
      </c>
      <c r="K1508" s="9">
        <v>47250</v>
      </c>
      <c r="L1508" s="9">
        <v>23625</v>
      </c>
      <c r="M1508" s="10">
        <v>0.5</v>
      </c>
      <c r="N1508" s="4" t="s">
        <v>18</v>
      </c>
      <c r="O1508">
        <f t="shared" si="115"/>
        <v>2021</v>
      </c>
      <c r="P1508" t="str">
        <f t="shared" si="116"/>
        <v>Dec</v>
      </c>
      <c r="Q1508" t="str">
        <f t="shared" si="117"/>
        <v>Q4</v>
      </c>
      <c r="R1508" t="str">
        <f t="shared" si="118"/>
        <v>Apparel</v>
      </c>
      <c r="S1508" s="11">
        <f t="shared" si="119"/>
        <v>35</v>
      </c>
      <c r="T1508" s="12"/>
    </row>
    <row r="1509" spans="2:20" ht="14.25" customHeight="1" x14ac:dyDescent="0.35">
      <c r="B1509" s="4" t="s">
        <v>34</v>
      </c>
      <c r="C1509" s="4">
        <v>1185732</v>
      </c>
      <c r="D1509" s="5">
        <v>44210</v>
      </c>
      <c r="E1509" s="4" t="s">
        <v>15</v>
      </c>
      <c r="F1509" s="4" t="s">
        <v>16</v>
      </c>
      <c r="G1509" s="4" t="s">
        <v>69</v>
      </c>
      <c r="H1509" s="6" t="s">
        <v>17</v>
      </c>
      <c r="I1509" s="7">
        <v>40</v>
      </c>
      <c r="J1509" s="8">
        <v>800</v>
      </c>
      <c r="K1509" s="9">
        <v>32000</v>
      </c>
      <c r="L1509" s="9">
        <v>16000</v>
      </c>
      <c r="M1509" s="10">
        <v>0.5</v>
      </c>
      <c r="N1509" s="4" t="s">
        <v>18</v>
      </c>
      <c r="O1509">
        <f t="shared" si="115"/>
        <v>2021</v>
      </c>
      <c r="P1509" t="str">
        <f t="shared" si="116"/>
        <v>Jan</v>
      </c>
      <c r="Q1509" t="str">
        <f t="shared" si="117"/>
        <v>Q1</v>
      </c>
      <c r="R1509" t="str">
        <f t="shared" si="118"/>
        <v>Footwear</v>
      </c>
      <c r="S1509" s="11">
        <f t="shared" si="119"/>
        <v>20</v>
      </c>
      <c r="T1509" s="12"/>
    </row>
    <row r="1510" spans="2:20" ht="14.25" customHeight="1" x14ac:dyDescent="0.35">
      <c r="B1510" s="4" t="s">
        <v>34</v>
      </c>
      <c r="C1510" s="4">
        <v>1185732</v>
      </c>
      <c r="D1510" s="5">
        <v>44210</v>
      </c>
      <c r="E1510" s="4" t="s">
        <v>15</v>
      </c>
      <c r="F1510" s="4" t="s">
        <v>16</v>
      </c>
      <c r="G1510" s="4" t="s">
        <v>69</v>
      </c>
      <c r="H1510" s="6" t="s">
        <v>19</v>
      </c>
      <c r="I1510" s="7">
        <v>40</v>
      </c>
      <c r="J1510" s="8">
        <v>600</v>
      </c>
      <c r="K1510" s="9">
        <v>24000</v>
      </c>
      <c r="L1510" s="9">
        <v>7200</v>
      </c>
      <c r="M1510" s="10">
        <v>0.3</v>
      </c>
      <c r="N1510" s="4" t="s">
        <v>18</v>
      </c>
      <c r="O1510">
        <f t="shared" si="115"/>
        <v>2021</v>
      </c>
      <c r="P1510" t="str">
        <f t="shared" si="116"/>
        <v>Jan</v>
      </c>
      <c r="Q1510" t="str">
        <f t="shared" si="117"/>
        <v>Q1</v>
      </c>
      <c r="R1510" t="str">
        <f t="shared" si="118"/>
        <v>Footwear</v>
      </c>
      <c r="S1510" s="11">
        <f t="shared" si="119"/>
        <v>12</v>
      </c>
      <c r="T1510" s="12"/>
    </row>
    <row r="1511" spans="2:20" ht="14.25" customHeight="1" x14ac:dyDescent="0.35">
      <c r="B1511" s="4" t="s">
        <v>34</v>
      </c>
      <c r="C1511" s="4">
        <v>1185732</v>
      </c>
      <c r="D1511" s="5">
        <v>44210</v>
      </c>
      <c r="E1511" s="4" t="s">
        <v>15</v>
      </c>
      <c r="F1511" s="4" t="s">
        <v>16</v>
      </c>
      <c r="G1511" s="4" t="s">
        <v>69</v>
      </c>
      <c r="H1511" s="6" t="s">
        <v>20</v>
      </c>
      <c r="I1511" s="7">
        <v>30.000000000000004</v>
      </c>
      <c r="J1511" s="8">
        <v>600</v>
      </c>
      <c r="K1511" s="9">
        <v>18000.000000000004</v>
      </c>
      <c r="L1511" s="9">
        <v>6300.0000000000009</v>
      </c>
      <c r="M1511" s="10">
        <v>0.35</v>
      </c>
      <c r="N1511" s="4" t="s">
        <v>18</v>
      </c>
      <c r="O1511">
        <f t="shared" si="115"/>
        <v>2021</v>
      </c>
      <c r="P1511" t="str">
        <f t="shared" si="116"/>
        <v>Jan</v>
      </c>
      <c r="Q1511" t="str">
        <f t="shared" si="117"/>
        <v>Q1</v>
      </c>
      <c r="R1511" t="str">
        <f t="shared" si="118"/>
        <v>Footwear</v>
      </c>
      <c r="S1511" s="11">
        <f t="shared" si="119"/>
        <v>10.500000000000002</v>
      </c>
      <c r="T1511" s="12"/>
    </row>
    <row r="1512" spans="2:20" ht="14.25" customHeight="1" x14ac:dyDescent="0.35">
      <c r="B1512" s="4" t="s">
        <v>34</v>
      </c>
      <c r="C1512" s="4">
        <v>1185732</v>
      </c>
      <c r="D1512" s="5">
        <v>44210</v>
      </c>
      <c r="E1512" s="4" t="s">
        <v>15</v>
      </c>
      <c r="F1512" s="4" t="s">
        <v>16</v>
      </c>
      <c r="G1512" s="4" t="s">
        <v>69</v>
      </c>
      <c r="H1512" s="6" t="s">
        <v>21</v>
      </c>
      <c r="I1512" s="7">
        <v>35</v>
      </c>
      <c r="J1512" s="8">
        <v>450</v>
      </c>
      <c r="K1512" s="9">
        <v>15750</v>
      </c>
      <c r="L1512" s="9">
        <v>5512.5</v>
      </c>
      <c r="M1512" s="10">
        <v>0.35</v>
      </c>
      <c r="N1512" s="4" t="s">
        <v>18</v>
      </c>
      <c r="O1512">
        <f t="shared" si="115"/>
        <v>2021</v>
      </c>
      <c r="P1512" t="str">
        <f t="shared" si="116"/>
        <v>Jan</v>
      </c>
      <c r="Q1512" t="str">
        <f t="shared" si="117"/>
        <v>Q1</v>
      </c>
      <c r="R1512" t="str">
        <f t="shared" si="118"/>
        <v>Footwear</v>
      </c>
      <c r="S1512" s="11">
        <f t="shared" si="119"/>
        <v>12.25</v>
      </c>
      <c r="T1512" s="12"/>
    </row>
    <row r="1513" spans="2:20" ht="14.25" customHeight="1" x14ac:dyDescent="0.35">
      <c r="B1513" s="4" t="s">
        <v>34</v>
      </c>
      <c r="C1513" s="4">
        <v>1185732</v>
      </c>
      <c r="D1513" s="5">
        <v>44210</v>
      </c>
      <c r="E1513" s="4" t="s">
        <v>15</v>
      </c>
      <c r="F1513" s="4" t="s">
        <v>16</v>
      </c>
      <c r="G1513" s="4" t="s">
        <v>69</v>
      </c>
      <c r="H1513" s="6" t="s">
        <v>22</v>
      </c>
      <c r="I1513" s="7">
        <v>50</v>
      </c>
      <c r="J1513" s="8">
        <v>500</v>
      </c>
      <c r="K1513" s="9">
        <v>25000</v>
      </c>
      <c r="L1513" s="9">
        <v>7500</v>
      </c>
      <c r="M1513" s="10">
        <v>0.3</v>
      </c>
      <c r="N1513" s="4" t="s">
        <v>18</v>
      </c>
      <c r="O1513">
        <f t="shared" si="115"/>
        <v>2021</v>
      </c>
      <c r="P1513" t="str">
        <f t="shared" si="116"/>
        <v>Jan</v>
      </c>
      <c r="Q1513" t="str">
        <f t="shared" si="117"/>
        <v>Q1</v>
      </c>
      <c r="R1513" t="str">
        <f t="shared" si="118"/>
        <v>Apparel</v>
      </c>
      <c r="S1513" s="11">
        <f t="shared" si="119"/>
        <v>15</v>
      </c>
      <c r="T1513" s="12"/>
    </row>
    <row r="1514" spans="2:20" ht="14.25" customHeight="1" x14ac:dyDescent="0.35">
      <c r="B1514" s="4" t="s">
        <v>34</v>
      </c>
      <c r="C1514" s="4">
        <v>1185732</v>
      </c>
      <c r="D1514" s="5">
        <v>44210</v>
      </c>
      <c r="E1514" s="4" t="s">
        <v>15</v>
      </c>
      <c r="F1514" s="4" t="s">
        <v>16</v>
      </c>
      <c r="G1514" s="4" t="s">
        <v>69</v>
      </c>
      <c r="H1514" s="6" t="s">
        <v>23</v>
      </c>
      <c r="I1514" s="7">
        <v>40</v>
      </c>
      <c r="J1514" s="8">
        <v>600</v>
      </c>
      <c r="K1514" s="9">
        <v>24000</v>
      </c>
      <c r="L1514" s="9">
        <v>6000</v>
      </c>
      <c r="M1514" s="10">
        <v>0.25</v>
      </c>
      <c r="N1514" s="4" t="s">
        <v>18</v>
      </c>
      <c r="O1514">
        <f t="shared" si="115"/>
        <v>2021</v>
      </c>
      <c r="P1514" t="str">
        <f t="shared" si="116"/>
        <v>Jan</v>
      </c>
      <c r="Q1514" t="str">
        <f t="shared" si="117"/>
        <v>Q1</v>
      </c>
      <c r="R1514" t="str">
        <f t="shared" si="118"/>
        <v>Apparel</v>
      </c>
      <c r="S1514" s="11">
        <f t="shared" si="119"/>
        <v>10</v>
      </c>
      <c r="T1514" s="12"/>
    </row>
    <row r="1515" spans="2:20" ht="14.25" customHeight="1" x14ac:dyDescent="0.35">
      <c r="B1515" s="4" t="s">
        <v>34</v>
      </c>
      <c r="C1515" s="4">
        <v>1185732</v>
      </c>
      <c r="D1515" s="5">
        <v>44239</v>
      </c>
      <c r="E1515" s="4" t="s">
        <v>15</v>
      </c>
      <c r="F1515" s="4" t="s">
        <v>16</v>
      </c>
      <c r="G1515" s="4" t="s">
        <v>69</v>
      </c>
      <c r="H1515" s="6" t="s">
        <v>17</v>
      </c>
      <c r="I1515" s="7">
        <v>40</v>
      </c>
      <c r="J1515" s="8">
        <v>850</v>
      </c>
      <c r="K1515" s="9">
        <v>34000</v>
      </c>
      <c r="L1515" s="9">
        <v>17000</v>
      </c>
      <c r="M1515" s="10">
        <v>0.5</v>
      </c>
      <c r="N1515" s="4" t="s">
        <v>18</v>
      </c>
      <c r="O1515">
        <f t="shared" si="115"/>
        <v>2021</v>
      </c>
      <c r="P1515" t="str">
        <f t="shared" si="116"/>
        <v>Feb</v>
      </c>
      <c r="Q1515" t="str">
        <f t="shared" si="117"/>
        <v>Q1</v>
      </c>
      <c r="R1515" t="str">
        <f t="shared" si="118"/>
        <v>Footwear</v>
      </c>
      <c r="S1515" s="11">
        <f t="shared" si="119"/>
        <v>20</v>
      </c>
      <c r="T1515" s="12"/>
    </row>
    <row r="1516" spans="2:20" ht="14.25" customHeight="1" x14ac:dyDescent="0.35">
      <c r="B1516" s="4" t="s">
        <v>34</v>
      </c>
      <c r="C1516" s="4">
        <v>1185732</v>
      </c>
      <c r="D1516" s="5">
        <v>44239</v>
      </c>
      <c r="E1516" s="4" t="s">
        <v>15</v>
      </c>
      <c r="F1516" s="4" t="s">
        <v>16</v>
      </c>
      <c r="G1516" s="4" t="s">
        <v>69</v>
      </c>
      <c r="H1516" s="6" t="s">
        <v>19</v>
      </c>
      <c r="I1516" s="7">
        <v>40</v>
      </c>
      <c r="J1516" s="8">
        <v>500</v>
      </c>
      <c r="K1516" s="9">
        <v>20000</v>
      </c>
      <c r="L1516" s="9">
        <v>6000</v>
      </c>
      <c r="M1516" s="10">
        <v>0.3</v>
      </c>
      <c r="N1516" s="4" t="s">
        <v>18</v>
      </c>
      <c r="O1516">
        <f t="shared" si="115"/>
        <v>2021</v>
      </c>
      <c r="P1516" t="str">
        <f t="shared" si="116"/>
        <v>Feb</v>
      </c>
      <c r="Q1516" t="str">
        <f t="shared" si="117"/>
        <v>Q1</v>
      </c>
      <c r="R1516" t="str">
        <f t="shared" si="118"/>
        <v>Footwear</v>
      </c>
      <c r="S1516" s="11">
        <f t="shared" si="119"/>
        <v>12</v>
      </c>
      <c r="T1516" s="12"/>
    </row>
    <row r="1517" spans="2:20" ht="14.25" customHeight="1" x14ac:dyDescent="0.35">
      <c r="B1517" s="4" t="s">
        <v>34</v>
      </c>
      <c r="C1517" s="4">
        <v>1185732</v>
      </c>
      <c r="D1517" s="5">
        <v>44239</v>
      </c>
      <c r="E1517" s="4" t="s">
        <v>15</v>
      </c>
      <c r="F1517" s="4" t="s">
        <v>16</v>
      </c>
      <c r="G1517" s="4" t="s">
        <v>69</v>
      </c>
      <c r="H1517" s="6" t="s">
        <v>20</v>
      </c>
      <c r="I1517" s="7">
        <v>30.000000000000004</v>
      </c>
      <c r="J1517" s="8">
        <v>550</v>
      </c>
      <c r="K1517" s="9">
        <v>16500.000000000004</v>
      </c>
      <c r="L1517" s="9">
        <v>5775.0000000000009</v>
      </c>
      <c r="M1517" s="10">
        <v>0.35</v>
      </c>
      <c r="N1517" s="4" t="s">
        <v>18</v>
      </c>
      <c r="O1517">
        <f t="shared" si="115"/>
        <v>2021</v>
      </c>
      <c r="P1517" t="str">
        <f t="shared" si="116"/>
        <v>Feb</v>
      </c>
      <c r="Q1517" t="str">
        <f t="shared" si="117"/>
        <v>Q1</v>
      </c>
      <c r="R1517" t="str">
        <f t="shared" si="118"/>
        <v>Footwear</v>
      </c>
      <c r="S1517" s="11">
        <f t="shared" si="119"/>
        <v>10.500000000000002</v>
      </c>
      <c r="T1517" s="12"/>
    </row>
    <row r="1518" spans="2:20" ht="14.25" customHeight="1" x14ac:dyDescent="0.35">
      <c r="B1518" s="4" t="s">
        <v>34</v>
      </c>
      <c r="C1518" s="4">
        <v>1185732</v>
      </c>
      <c r="D1518" s="5">
        <v>44239</v>
      </c>
      <c r="E1518" s="4" t="s">
        <v>31</v>
      </c>
      <c r="F1518" s="4" t="s">
        <v>70</v>
      </c>
      <c r="G1518" s="4" t="s">
        <v>71</v>
      </c>
      <c r="H1518" s="6" t="s">
        <v>21</v>
      </c>
      <c r="I1518" s="7">
        <v>35</v>
      </c>
      <c r="J1518" s="8">
        <v>425</v>
      </c>
      <c r="K1518" s="9">
        <v>14875</v>
      </c>
      <c r="L1518" s="9">
        <v>5206.25</v>
      </c>
      <c r="M1518" s="10">
        <v>0.35</v>
      </c>
      <c r="N1518" s="4" t="s">
        <v>18</v>
      </c>
      <c r="O1518">
        <f t="shared" si="115"/>
        <v>2021</v>
      </c>
      <c r="P1518" t="str">
        <f t="shared" si="116"/>
        <v>Feb</v>
      </c>
      <c r="Q1518" t="str">
        <f t="shared" si="117"/>
        <v>Q1</v>
      </c>
      <c r="R1518" t="str">
        <f t="shared" si="118"/>
        <v>Footwear</v>
      </c>
      <c r="S1518" s="11">
        <f t="shared" si="119"/>
        <v>12.25</v>
      </c>
      <c r="T1518" s="12"/>
    </row>
    <row r="1519" spans="2:20" ht="14.25" customHeight="1" x14ac:dyDescent="0.35">
      <c r="B1519" s="4" t="s">
        <v>34</v>
      </c>
      <c r="C1519" s="4">
        <v>1185732</v>
      </c>
      <c r="D1519" s="5">
        <v>44239</v>
      </c>
      <c r="E1519" s="4" t="s">
        <v>31</v>
      </c>
      <c r="F1519" s="4" t="s">
        <v>70</v>
      </c>
      <c r="G1519" s="4" t="s">
        <v>71</v>
      </c>
      <c r="H1519" s="6" t="s">
        <v>22</v>
      </c>
      <c r="I1519" s="7">
        <v>50</v>
      </c>
      <c r="J1519" s="8">
        <v>500</v>
      </c>
      <c r="K1519" s="9">
        <v>25000</v>
      </c>
      <c r="L1519" s="9">
        <v>7500</v>
      </c>
      <c r="M1519" s="10">
        <v>0.3</v>
      </c>
      <c r="N1519" s="4" t="s">
        <v>18</v>
      </c>
      <c r="O1519">
        <f t="shared" si="115"/>
        <v>2021</v>
      </c>
      <c r="P1519" t="str">
        <f t="shared" si="116"/>
        <v>Feb</v>
      </c>
      <c r="Q1519" t="str">
        <f t="shared" si="117"/>
        <v>Q1</v>
      </c>
      <c r="R1519" t="str">
        <f t="shared" si="118"/>
        <v>Apparel</v>
      </c>
      <c r="S1519" s="11">
        <f t="shared" si="119"/>
        <v>15</v>
      </c>
      <c r="T1519" s="12"/>
    </row>
    <row r="1520" spans="2:20" ht="14.25" customHeight="1" x14ac:dyDescent="0.35">
      <c r="B1520" s="4" t="s">
        <v>34</v>
      </c>
      <c r="C1520" s="4">
        <v>1185732</v>
      </c>
      <c r="D1520" s="5">
        <v>44239</v>
      </c>
      <c r="E1520" s="4" t="s">
        <v>31</v>
      </c>
      <c r="F1520" s="4" t="s">
        <v>70</v>
      </c>
      <c r="G1520" s="4" t="s">
        <v>71</v>
      </c>
      <c r="H1520" s="6" t="s">
        <v>23</v>
      </c>
      <c r="I1520" s="7">
        <v>40</v>
      </c>
      <c r="J1520" s="8">
        <v>600</v>
      </c>
      <c r="K1520" s="9">
        <v>24000</v>
      </c>
      <c r="L1520" s="9">
        <v>6000</v>
      </c>
      <c r="M1520" s="10">
        <v>0.25</v>
      </c>
      <c r="N1520" s="4" t="s">
        <v>18</v>
      </c>
      <c r="O1520">
        <f t="shared" si="115"/>
        <v>2021</v>
      </c>
      <c r="P1520" t="str">
        <f t="shared" si="116"/>
        <v>Feb</v>
      </c>
      <c r="Q1520" t="str">
        <f t="shared" si="117"/>
        <v>Q1</v>
      </c>
      <c r="R1520" t="str">
        <f t="shared" si="118"/>
        <v>Apparel</v>
      </c>
      <c r="S1520" s="11">
        <f t="shared" si="119"/>
        <v>10</v>
      </c>
      <c r="T1520" s="12"/>
    </row>
    <row r="1521" spans="2:20" ht="14.25" customHeight="1" x14ac:dyDescent="0.35">
      <c r="B1521" s="4" t="s">
        <v>34</v>
      </c>
      <c r="C1521" s="4">
        <v>1185732</v>
      </c>
      <c r="D1521" s="5">
        <v>44265</v>
      </c>
      <c r="E1521" s="4" t="s">
        <v>31</v>
      </c>
      <c r="F1521" s="4" t="s">
        <v>70</v>
      </c>
      <c r="G1521" s="4" t="s">
        <v>71</v>
      </c>
      <c r="H1521" s="6" t="s">
        <v>17</v>
      </c>
      <c r="I1521" s="7">
        <v>40</v>
      </c>
      <c r="J1521" s="8">
        <v>820</v>
      </c>
      <c r="K1521" s="9">
        <v>32800</v>
      </c>
      <c r="L1521" s="9">
        <v>16400</v>
      </c>
      <c r="M1521" s="10">
        <v>0.5</v>
      </c>
      <c r="N1521" s="4" t="s">
        <v>18</v>
      </c>
      <c r="O1521">
        <f t="shared" si="115"/>
        <v>2021</v>
      </c>
      <c r="P1521" t="str">
        <f t="shared" si="116"/>
        <v>Mar</v>
      </c>
      <c r="Q1521" t="str">
        <f t="shared" si="117"/>
        <v>Q1</v>
      </c>
      <c r="R1521" t="str">
        <f t="shared" si="118"/>
        <v>Footwear</v>
      </c>
      <c r="S1521" s="11">
        <f t="shared" si="119"/>
        <v>20</v>
      </c>
      <c r="T1521" s="12"/>
    </row>
    <row r="1522" spans="2:20" ht="14.25" customHeight="1" x14ac:dyDescent="0.35">
      <c r="B1522" s="4" t="s">
        <v>34</v>
      </c>
      <c r="C1522" s="4">
        <v>1185732</v>
      </c>
      <c r="D1522" s="5">
        <v>44265</v>
      </c>
      <c r="E1522" s="4" t="s">
        <v>31</v>
      </c>
      <c r="F1522" s="4" t="s">
        <v>70</v>
      </c>
      <c r="G1522" s="4" t="s">
        <v>71</v>
      </c>
      <c r="H1522" s="6" t="s">
        <v>19</v>
      </c>
      <c r="I1522" s="7">
        <v>40</v>
      </c>
      <c r="J1522" s="8">
        <v>525</v>
      </c>
      <c r="K1522" s="9">
        <v>21000</v>
      </c>
      <c r="L1522" s="9">
        <v>6300</v>
      </c>
      <c r="M1522" s="10">
        <v>0.3</v>
      </c>
      <c r="N1522" s="4" t="s">
        <v>18</v>
      </c>
      <c r="O1522">
        <f t="shared" si="115"/>
        <v>2021</v>
      </c>
      <c r="P1522" t="str">
        <f t="shared" si="116"/>
        <v>Mar</v>
      </c>
      <c r="Q1522" t="str">
        <f t="shared" si="117"/>
        <v>Q1</v>
      </c>
      <c r="R1522" t="str">
        <f t="shared" si="118"/>
        <v>Footwear</v>
      </c>
      <c r="S1522" s="11">
        <f t="shared" si="119"/>
        <v>12</v>
      </c>
      <c r="T1522" s="12"/>
    </row>
    <row r="1523" spans="2:20" ht="14.25" customHeight="1" x14ac:dyDescent="0.35">
      <c r="B1523" s="4" t="s">
        <v>34</v>
      </c>
      <c r="C1523" s="4">
        <v>1185732</v>
      </c>
      <c r="D1523" s="5">
        <v>44265</v>
      </c>
      <c r="E1523" s="4" t="s">
        <v>31</v>
      </c>
      <c r="F1523" s="4" t="s">
        <v>70</v>
      </c>
      <c r="G1523" s="4" t="s">
        <v>71</v>
      </c>
      <c r="H1523" s="6" t="s">
        <v>20</v>
      </c>
      <c r="I1523" s="7">
        <v>30.000000000000004</v>
      </c>
      <c r="J1523" s="8">
        <v>550</v>
      </c>
      <c r="K1523" s="9">
        <v>16500.000000000004</v>
      </c>
      <c r="L1523" s="9">
        <v>5775.0000000000009</v>
      </c>
      <c r="M1523" s="10">
        <v>0.35</v>
      </c>
      <c r="N1523" s="4" t="s">
        <v>18</v>
      </c>
      <c r="O1523">
        <f t="shared" si="115"/>
        <v>2021</v>
      </c>
      <c r="P1523" t="str">
        <f t="shared" si="116"/>
        <v>Mar</v>
      </c>
      <c r="Q1523" t="str">
        <f t="shared" si="117"/>
        <v>Q1</v>
      </c>
      <c r="R1523" t="str">
        <f t="shared" si="118"/>
        <v>Footwear</v>
      </c>
      <c r="S1523" s="11">
        <f t="shared" si="119"/>
        <v>10.500000000000002</v>
      </c>
      <c r="T1523" s="12"/>
    </row>
    <row r="1524" spans="2:20" ht="14.25" customHeight="1" x14ac:dyDescent="0.35">
      <c r="B1524" s="4" t="s">
        <v>34</v>
      </c>
      <c r="C1524" s="4">
        <v>1185732</v>
      </c>
      <c r="D1524" s="5">
        <v>44265</v>
      </c>
      <c r="E1524" s="4" t="s">
        <v>31</v>
      </c>
      <c r="F1524" s="4" t="s">
        <v>70</v>
      </c>
      <c r="G1524" s="4" t="s">
        <v>71</v>
      </c>
      <c r="H1524" s="6" t="s">
        <v>21</v>
      </c>
      <c r="I1524" s="7">
        <v>35</v>
      </c>
      <c r="J1524" s="8">
        <v>400</v>
      </c>
      <c r="K1524" s="9">
        <v>14000</v>
      </c>
      <c r="L1524" s="9">
        <v>4900</v>
      </c>
      <c r="M1524" s="10">
        <v>0.35</v>
      </c>
      <c r="N1524" s="4" t="s">
        <v>18</v>
      </c>
      <c r="O1524">
        <f t="shared" si="115"/>
        <v>2021</v>
      </c>
      <c r="P1524" t="str">
        <f t="shared" si="116"/>
        <v>Mar</v>
      </c>
      <c r="Q1524" t="str">
        <f t="shared" si="117"/>
        <v>Q1</v>
      </c>
      <c r="R1524" t="str">
        <f t="shared" si="118"/>
        <v>Footwear</v>
      </c>
      <c r="S1524" s="11">
        <f t="shared" si="119"/>
        <v>12.25</v>
      </c>
      <c r="T1524" s="12"/>
    </row>
    <row r="1525" spans="2:20" ht="14.25" customHeight="1" x14ac:dyDescent="0.35">
      <c r="B1525" s="4" t="s">
        <v>34</v>
      </c>
      <c r="C1525" s="4">
        <v>1185732</v>
      </c>
      <c r="D1525" s="5">
        <v>44265</v>
      </c>
      <c r="E1525" s="4" t="s">
        <v>31</v>
      </c>
      <c r="F1525" s="4" t="s">
        <v>70</v>
      </c>
      <c r="G1525" s="4" t="s">
        <v>71</v>
      </c>
      <c r="H1525" s="6" t="s">
        <v>22</v>
      </c>
      <c r="I1525" s="7">
        <v>50</v>
      </c>
      <c r="J1525" s="8">
        <v>450</v>
      </c>
      <c r="K1525" s="9">
        <v>22500</v>
      </c>
      <c r="L1525" s="9">
        <v>6750</v>
      </c>
      <c r="M1525" s="10">
        <v>0.3</v>
      </c>
      <c r="N1525" s="4" t="s">
        <v>18</v>
      </c>
      <c r="O1525">
        <f t="shared" si="115"/>
        <v>2021</v>
      </c>
      <c r="P1525" t="str">
        <f t="shared" si="116"/>
        <v>Mar</v>
      </c>
      <c r="Q1525" t="str">
        <f t="shared" si="117"/>
        <v>Q1</v>
      </c>
      <c r="R1525" t="str">
        <f t="shared" si="118"/>
        <v>Apparel</v>
      </c>
      <c r="S1525" s="11">
        <f t="shared" si="119"/>
        <v>15</v>
      </c>
      <c r="T1525" s="12"/>
    </row>
    <row r="1526" spans="2:20" ht="14.25" customHeight="1" x14ac:dyDescent="0.35">
      <c r="B1526" s="4" t="s">
        <v>34</v>
      </c>
      <c r="C1526" s="4">
        <v>1185732</v>
      </c>
      <c r="D1526" s="5">
        <v>44265</v>
      </c>
      <c r="E1526" s="4" t="s">
        <v>31</v>
      </c>
      <c r="F1526" s="4" t="s">
        <v>70</v>
      </c>
      <c r="G1526" s="4" t="s">
        <v>71</v>
      </c>
      <c r="H1526" s="6" t="s">
        <v>23</v>
      </c>
      <c r="I1526" s="7">
        <v>40</v>
      </c>
      <c r="J1526" s="8">
        <v>550</v>
      </c>
      <c r="K1526" s="9">
        <v>22000</v>
      </c>
      <c r="L1526" s="9">
        <v>5500</v>
      </c>
      <c r="M1526" s="10">
        <v>0.25</v>
      </c>
      <c r="N1526" s="4" t="s">
        <v>18</v>
      </c>
      <c r="O1526">
        <f t="shared" si="115"/>
        <v>2021</v>
      </c>
      <c r="P1526" t="str">
        <f t="shared" si="116"/>
        <v>Mar</v>
      </c>
      <c r="Q1526" t="str">
        <f t="shared" si="117"/>
        <v>Q1</v>
      </c>
      <c r="R1526" t="str">
        <f t="shared" si="118"/>
        <v>Apparel</v>
      </c>
      <c r="S1526" s="11">
        <f t="shared" si="119"/>
        <v>10</v>
      </c>
      <c r="T1526" s="12"/>
    </row>
    <row r="1527" spans="2:20" ht="14.25" customHeight="1" x14ac:dyDescent="0.35">
      <c r="B1527" s="4" t="s">
        <v>34</v>
      </c>
      <c r="C1527" s="4">
        <v>1185732</v>
      </c>
      <c r="D1527" s="5">
        <v>44297</v>
      </c>
      <c r="E1527" s="4" t="s">
        <v>31</v>
      </c>
      <c r="F1527" s="4" t="s">
        <v>70</v>
      </c>
      <c r="G1527" s="4" t="s">
        <v>71</v>
      </c>
      <c r="H1527" s="6" t="s">
        <v>17</v>
      </c>
      <c r="I1527" s="7">
        <v>40</v>
      </c>
      <c r="J1527" s="8">
        <v>800</v>
      </c>
      <c r="K1527" s="9">
        <v>32000</v>
      </c>
      <c r="L1527" s="9">
        <v>16000</v>
      </c>
      <c r="M1527" s="10">
        <v>0.5</v>
      </c>
      <c r="N1527" s="4" t="s">
        <v>18</v>
      </c>
      <c r="O1527">
        <f t="shared" si="115"/>
        <v>2021</v>
      </c>
      <c r="P1527" t="str">
        <f t="shared" si="116"/>
        <v>Apr</v>
      </c>
      <c r="Q1527" t="str">
        <f t="shared" si="117"/>
        <v>Q2</v>
      </c>
      <c r="R1527" t="str">
        <f t="shared" si="118"/>
        <v>Footwear</v>
      </c>
      <c r="S1527" s="11">
        <f t="shared" si="119"/>
        <v>20</v>
      </c>
      <c r="T1527" s="12"/>
    </row>
    <row r="1528" spans="2:20" ht="14.25" customHeight="1" x14ac:dyDescent="0.35">
      <c r="B1528" s="4" t="s">
        <v>34</v>
      </c>
      <c r="C1528" s="4">
        <v>1185732</v>
      </c>
      <c r="D1528" s="5">
        <v>44297</v>
      </c>
      <c r="E1528" s="4" t="s">
        <v>31</v>
      </c>
      <c r="F1528" s="4" t="s">
        <v>70</v>
      </c>
      <c r="G1528" s="4" t="s">
        <v>71</v>
      </c>
      <c r="H1528" s="6" t="s">
        <v>19</v>
      </c>
      <c r="I1528" s="7">
        <v>40</v>
      </c>
      <c r="J1528" s="8">
        <v>500</v>
      </c>
      <c r="K1528" s="9">
        <v>20000</v>
      </c>
      <c r="L1528" s="9">
        <v>6000</v>
      </c>
      <c r="M1528" s="10">
        <v>0.3</v>
      </c>
      <c r="N1528" s="4" t="s">
        <v>18</v>
      </c>
      <c r="O1528">
        <f t="shared" si="115"/>
        <v>2021</v>
      </c>
      <c r="P1528" t="str">
        <f t="shared" si="116"/>
        <v>Apr</v>
      </c>
      <c r="Q1528" t="str">
        <f t="shared" si="117"/>
        <v>Q2</v>
      </c>
      <c r="R1528" t="str">
        <f t="shared" si="118"/>
        <v>Footwear</v>
      </c>
      <c r="S1528" s="11">
        <f t="shared" si="119"/>
        <v>12</v>
      </c>
      <c r="T1528" s="12"/>
    </row>
    <row r="1529" spans="2:20" ht="14.25" customHeight="1" x14ac:dyDescent="0.35">
      <c r="B1529" s="4" t="s">
        <v>34</v>
      </c>
      <c r="C1529" s="4">
        <v>1185732</v>
      </c>
      <c r="D1529" s="5">
        <v>44297</v>
      </c>
      <c r="E1529" s="4" t="s">
        <v>31</v>
      </c>
      <c r="F1529" s="4" t="s">
        <v>70</v>
      </c>
      <c r="G1529" s="4" t="s">
        <v>71</v>
      </c>
      <c r="H1529" s="6" t="s">
        <v>20</v>
      </c>
      <c r="I1529" s="7">
        <v>30.000000000000004</v>
      </c>
      <c r="J1529" s="8">
        <v>500</v>
      </c>
      <c r="K1529" s="9">
        <v>15000.000000000002</v>
      </c>
      <c r="L1529" s="9">
        <v>5250</v>
      </c>
      <c r="M1529" s="10">
        <v>0.35</v>
      </c>
      <c r="N1529" s="4" t="s">
        <v>18</v>
      </c>
      <c r="O1529">
        <f t="shared" si="115"/>
        <v>2021</v>
      </c>
      <c r="P1529" t="str">
        <f t="shared" si="116"/>
        <v>Apr</v>
      </c>
      <c r="Q1529" t="str">
        <f t="shared" si="117"/>
        <v>Q2</v>
      </c>
      <c r="R1529" t="str">
        <f t="shared" si="118"/>
        <v>Footwear</v>
      </c>
      <c r="S1529" s="11">
        <f t="shared" si="119"/>
        <v>10.5</v>
      </c>
      <c r="T1529" s="12"/>
    </row>
    <row r="1530" spans="2:20" ht="14.25" customHeight="1" x14ac:dyDescent="0.35">
      <c r="B1530" s="4" t="s">
        <v>34</v>
      </c>
      <c r="C1530" s="4">
        <v>1185732</v>
      </c>
      <c r="D1530" s="5">
        <v>44297</v>
      </c>
      <c r="E1530" s="4" t="s">
        <v>31</v>
      </c>
      <c r="F1530" s="4" t="s">
        <v>70</v>
      </c>
      <c r="G1530" s="4" t="s">
        <v>71</v>
      </c>
      <c r="H1530" s="6" t="s">
        <v>21</v>
      </c>
      <c r="I1530" s="7">
        <v>35</v>
      </c>
      <c r="J1530" s="8">
        <v>425</v>
      </c>
      <c r="K1530" s="9">
        <v>14875</v>
      </c>
      <c r="L1530" s="9">
        <v>5206.25</v>
      </c>
      <c r="M1530" s="10">
        <v>0.35</v>
      </c>
      <c r="N1530" s="4" t="s">
        <v>18</v>
      </c>
      <c r="O1530">
        <f t="shared" si="115"/>
        <v>2021</v>
      </c>
      <c r="P1530" t="str">
        <f t="shared" si="116"/>
        <v>Apr</v>
      </c>
      <c r="Q1530" t="str">
        <f t="shared" si="117"/>
        <v>Q2</v>
      </c>
      <c r="R1530" t="str">
        <f t="shared" si="118"/>
        <v>Footwear</v>
      </c>
      <c r="S1530" s="11">
        <f t="shared" si="119"/>
        <v>12.25</v>
      </c>
      <c r="T1530" s="12"/>
    </row>
    <row r="1531" spans="2:20" ht="14.25" customHeight="1" x14ac:dyDescent="0.35">
      <c r="B1531" s="4" t="s">
        <v>34</v>
      </c>
      <c r="C1531" s="4">
        <v>1185732</v>
      </c>
      <c r="D1531" s="5">
        <v>44297</v>
      </c>
      <c r="E1531" s="4" t="s">
        <v>31</v>
      </c>
      <c r="F1531" s="4" t="s">
        <v>70</v>
      </c>
      <c r="G1531" s="4" t="s">
        <v>71</v>
      </c>
      <c r="H1531" s="6" t="s">
        <v>22</v>
      </c>
      <c r="I1531" s="7">
        <v>50</v>
      </c>
      <c r="J1531" s="8">
        <v>425</v>
      </c>
      <c r="K1531" s="9">
        <v>21250</v>
      </c>
      <c r="L1531" s="9">
        <v>6375</v>
      </c>
      <c r="M1531" s="10">
        <v>0.3</v>
      </c>
      <c r="N1531" s="4" t="s">
        <v>18</v>
      </c>
      <c r="O1531">
        <f t="shared" si="115"/>
        <v>2021</v>
      </c>
      <c r="P1531" t="str">
        <f t="shared" si="116"/>
        <v>Apr</v>
      </c>
      <c r="Q1531" t="str">
        <f t="shared" si="117"/>
        <v>Q2</v>
      </c>
      <c r="R1531" t="str">
        <f t="shared" si="118"/>
        <v>Apparel</v>
      </c>
      <c r="S1531" s="11">
        <f t="shared" si="119"/>
        <v>15</v>
      </c>
      <c r="T1531" s="12"/>
    </row>
    <row r="1532" spans="2:20" ht="14.25" customHeight="1" x14ac:dyDescent="0.35">
      <c r="B1532" s="4" t="s">
        <v>34</v>
      </c>
      <c r="C1532" s="4">
        <v>1185732</v>
      </c>
      <c r="D1532" s="5">
        <v>44297</v>
      </c>
      <c r="E1532" s="4" t="s">
        <v>31</v>
      </c>
      <c r="F1532" s="4" t="s">
        <v>70</v>
      </c>
      <c r="G1532" s="4" t="s">
        <v>71</v>
      </c>
      <c r="H1532" s="6" t="s">
        <v>23</v>
      </c>
      <c r="I1532" s="7">
        <v>40</v>
      </c>
      <c r="J1532" s="8">
        <v>550</v>
      </c>
      <c r="K1532" s="9">
        <v>22000</v>
      </c>
      <c r="L1532" s="9">
        <v>5500</v>
      </c>
      <c r="M1532" s="10">
        <v>0.25</v>
      </c>
      <c r="N1532" s="4" t="s">
        <v>18</v>
      </c>
      <c r="O1532">
        <f t="shared" si="115"/>
        <v>2021</v>
      </c>
      <c r="P1532" t="str">
        <f t="shared" si="116"/>
        <v>Apr</v>
      </c>
      <c r="Q1532" t="str">
        <f t="shared" si="117"/>
        <v>Q2</v>
      </c>
      <c r="R1532" t="str">
        <f t="shared" si="118"/>
        <v>Apparel</v>
      </c>
      <c r="S1532" s="11">
        <f t="shared" si="119"/>
        <v>10</v>
      </c>
      <c r="T1532" s="12"/>
    </row>
    <row r="1533" spans="2:20" ht="14.25" customHeight="1" x14ac:dyDescent="0.35">
      <c r="B1533" s="4" t="s">
        <v>34</v>
      </c>
      <c r="C1533" s="4">
        <v>1185732</v>
      </c>
      <c r="D1533" s="5">
        <v>44326</v>
      </c>
      <c r="E1533" s="4" t="s">
        <v>31</v>
      </c>
      <c r="F1533" s="4" t="s">
        <v>70</v>
      </c>
      <c r="G1533" s="4" t="s">
        <v>71</v>
      </c>
      <c r="H1533" s="6" t="s">
        <v>17</v>
      </c>
      <c r="I1533" s="7">
        <v>50</v>
      </c>
      <c r="J1533" s="8">
        <v>820</v>
      </c>
      <c r="K1533" s="9">
        <v>41000</v>
      </c>
      <c r="L1533" s="9">
        <v>20500</v>
      </c>
      <c r="M1533" s="10">
        <v>0.5</v>
      </c>
      <c r="N1533" s="4" t="s">
        <v>18</v>
      </c>
      <c r="O1533">
        <f t="shared" si="115"/>
        <v>2021</v>
      </c>
      <c r="P1533" t="str">
        <f t="shared" si="116"/>
        <v>May</v>
      </c>
      <c r="Q1533" t="str">
        <f t="shared" si="117"/>
        <v>Q2</v>
      </c>
      <c r="R1533" t="str">
        <f t="shared" si="118"/>
        <v>Footwear</v>
      </c>
      <c r="S1533" s="11">
        <f t="shared" si="119"/>
        <v>25</v>
      </c>
      <c r="T1533" s="12"/>
    </row>
    <row r="1534" spans="2:20" ht="14.25" customHeight="1" x14ac:dyDescent="0.35">
      <c r="B1534" s="4" t="s">
        <v>34</v>
      </c>
      <c r="C1534" s="4">
        <v>1185732</v>
      </c>
      <c r="D1534" s="5">
        <v>44326</v>
      </c>
      <c r="E1534" s="4" t="s">
        <v>31</v>
      </c>
      <c r="F1534" s="4" t="s">
        <v>70</v>
      </c>
      <c r="G1534" s="4" t="s">
        <v>71</v>
      </c>
      <c r="H1534" s="6" t="s">
        <v>19</v>
      </c>
      <c r="I1534" s="7">
        <v>45.000000000000007</v>
      </c>
      <c r="J1534" s="8">
        <v>525</v>
      </c>
      <c r="K1534" s="9">
        <v>23625.000000000004</v>
      </c>
      <c r="L1534" s="9">
        <v>7087.5000000000009</v>
      </c>
      <c r="M1534" s="10">
        <v>0.3</v>
      </c>
      <c r="N1534" s="4" t="s">
        <v>18</v>
      </c>
      <c r="O1534">
        <f t="shared" si="115"/>
        <v>2021</v>
      </c>
      <c r="P1534" t="str">
        <f t="shared" si="116"/>
        <v>May</v>
      </c>
      <c r="Q1534" t="str">
        <f t="shared" si="117"/>
        <v>Q2</v>
      </c>
      <c r="R1534" t="str">
        <f t="shared" si="118"/>
        <v>Footwear</v>
      </c>
      <c r="S1534" s="11">
        <f t="shared" si="119"/>
        <v>13.500000000000002</v>
      </c>
      <c r="T1534" s="12"/>
    </row>
    <row r="1535" spans="2:20" ht="14.25" customHeight="1" x14ac:dyDescent="0.35">
      <c r="B1535" s="4" t="s">
        <v>34</v>
      </c>
      <c r="C1535" s="4">
        <v>1185732</v>
      </c>
      <c r="D1535" s="5">
        <v>44326</v>
      </c>
      <c r="E1535" s="4" t="s">
        <v>31</v>
      </c>
      <c r="F1535" s="4" t="s">
        <v>70</v>
      </c>
      <c r="G1535" s="4" t="s">
        <v>71</v>
      </c>
      <c r="H1535" s="6" t="s">
        <v>20</v>
      </c>
      <c r="I1535" s="7">
        <v>40</v>
      </c>
      <c r="J1535" s="8">
        <v>500</v>
      </c>
      <c r="K1535" s="9">
        <v>20000</v>
      </c>
      <c r="L1535" s="9">
        <v>7000</v>
      </c>
      <c r="M1535" s="10">
        <v>0.35</v>
      </c>
      <c r="N1535" s="4" t="s">
        <v>18</v>
      </c>
      <c r="O1535">
        <f t="shared" si="115"/>
        <v>2021</v>
      </c>
      <c r="P1535" t="str">
        <f t="shared" si="116"/>
        <v>May</v>
      </c>
      <c r="Q1535" t="str">
        <f t="shared" si="117"/>
        <v>Q2</v>
      </c>
      <c r="R1535" t="str">
        <f t="shared" si="118"/>
        <v>Footwear</v>
      </c>
      <c r="S1535" s="11">
        <f t="shared" si="119"/>
        <v>14</v>
      </c>
      <c r="T1535" s="12"/>
    </row>
    <row r="1536" spans="2:20" ht="14.25" customHeight="1" x14ac:dyDescent="0.35">
      <c r="B1536" s="4" t="s">
        <v>34</v>
      </c>
      <c r="C1536" s="4">
        <v>1185732</v>
      </c>
      <c r="D1536" s="5">
        <v>44326</v>
      </c>
      <c r="E1536" s="4" t="s">
        <v>31</v>
      </c>
      <c r="F1536" s="4" t="s">
        <v>70</v>
      </c>
      <c r="G1536" s="4" t="s">
        <v>71</v>
      </c>
      <c r="H1536" s="6" t="s">
        <v>21</v>
      </c>
      <c r="I1536" s="7">
        <v>40</v>
      </c>
      <c r="J1536" s="8">
        <v>450</v>
      </c>
      <c r="K1536" s="9">
        <v>18000</v>
      </c>
      <c r="L1536" s="9">
        <v>6300</v>
      </c>
      <c r="M1536" s="10">
        <v>0.35</v>
      </c>
      <c r="N1536" s="4" t="s">
        <v>18</v>
      </c>
      <c r="O1536">
        <f t="shared" si="115"/>
        <v>2021</v>
      </c>
      <c r="P1536" t="str">
        <f t="shared" si="116"/>
        <v>May</v>
      </c>
      <c r="Q1536" t="str">
        <f t="shared" si="117"/>
        <v>Q2</v>
      </c>
      <c r="R1536" t="str">
        <f t="shared" si="118"/>
        <v>Footwear</v>
      </c>
      <c r="S1536" s="11">
        <f t="shared" si="119"/>
        <v>14</v>
      </c>
      <c r="T1536" s="12"/>
    </row>
    <row r="1537" spans="2:20" ht="14.25" customHeight="1" x14ac:dyDescent="0.35">
      <c r="B1537" s="4" t="s">
        <v>34</v>
      </c>
      <c r="C1537" s="4">
        <v>1185732</v>
      </c>
      <c r="D1537" s="5">
        <v>44326</v>
      </c>
      <c r="E1537" s="4" t="s">
        <v>31</v>
      </c>
      <c r="F1537" s="4" t="s">
        <v>70</v>
      </c>
      <c r="G1537" s="4" t="s">
        <v>71</v>
      </c>
      <c r="H1537" s="6" t="s">
        <v>22</v>
      </c>
      <c r="I1537" s="7">
        <v>50</v>
      </c>
      <c r="J1537" s="8">
        <v>475</v>
      </c>
      <c r="K1537" s="9">
        <v>23750</v>
      </c>
      <c r="L1537" s="9">
        <v>7125</v>
      </c>
      <c r="M1537" s="10">
        <v>0.3</v>
      </c>
      <c r="N1537" s="4" t="s">
        <v>18</v>
      </c>
      <c r="O1537">
        <f t="shared" si="115"/>
        <v>2021</v>
      </c>
      <c r="P1537" t="str">
        <f t="shared" si="116"/>
        <v>May</v>
      </c>
      <c r="Q1537" t="str">
        <f t="shared" si="117"/>
        <v>Q2</v>
      </c>
      <c r="R1537" t="str">
        <f t="shared" si="118"/>
        <v>Apparel</v>
      </c>
      <c r="S1537" s="11">
        <f t="shared" si="119"/>
        <v>15</v>
      </c>
      <c r="T1537" s="12"/>
    </row>
    <row r="1538" spans="2:20" ht="14.25" customHeight="1" x14ac:dyDescent="0.35">
      <c r="B1538" s="4" t="s">
        <v>34</v>
      </c>
      <c r="C1538" s="4">
        <v>1185732</v>
      </c>
      <c r="D1538" s="5">
        <v>44326</v>
      </c>
      <c r="E1538" s="4" t="s">
        <v>31</v>
      </c>
      <c r="F1538" s="4" t="s">
        <v>70</v>
      </c>
      <c r="G1538" s="4" t="s">
        <v>71</v>
      </c>
      <c r="H1538" s="6" t="s">
        <v>23</v>
      </c>
      <c r="I1538" s="7">
        <v>55.000000000000007</v>
      </c>
      <c r="J1538" s="8">
        <v>600</v>
      </c>
      <c r="K1538" s="9">
        <v>33000.000000000007</v>
      </c>
      <c r="L1538" s="9">
        <v>8250.0000000000018</v>
      </c>
      <c r="M1538" s="10">
        <v>0.25</v>
      </c>
      <c r="N1538" s="4" t="s">
        <v>18</v>
      </c>
      <c r="O1538">
        <f t="shared" si="115"/>
        <v>2021</v>
      </c>
      <c r="P1538" t="str">
        <f t="shared" si="116"/>
        <v>May</v>
      </c>
      <c r="Q1538" t="str">
        <f t="shared" si="117"/>
        <v>Q2</v>
      </c>
      <c r="R1538" t="str">
        <f t="shared" si="118"/>
        <v>Apparel</v>
      </c>
      <c r="S1538" s="11">
        <f t="shared" si="119"/>
        <v>13.750000000000004</v>
      </c>
      <c r="T1538" s="12"/>
    </row>
    <row r="1539" spans="2:20" ht="14.25" customHeight="1" x14ac:dyDescent="0.35">
      <c r="B1539" s="4" t="s">
        <v>34</v>
      </c>
      <c r="C1539" s="4">
        <v>1185732</v>
      </c>
      <c r="D1539" s="5">
        <v>44359</v>
      </c>
      <c r="E1539" s="4" t="s">
        <v>31</v>
      </c>
      <c r="F1539" s="4" t="s">
        <v>70</v>
      </c>
      <c r="G1539" s="4" t="s">
        <v>71</v>
      </c>
      <c r="H1539" s="6" t="s">
        <v>17</v>
      </c>
      <c r="I1539" s="7">
        <v>50</v>
      </c>
      <c r="J1539" s="8">
        <v>850</v>
      </c>
      <c r="K1539" s="9">
        <v>42500</v>
      </c>
      <c r="L1539" s="9">
        <v>21250</v>
      </c>
      <c r="M1539" s="10">
        <v>0.5</v>
      </c>
      <c r="N1539" s="4" t="s">
        <v>18</v>
      </c>
      <c r="O1539">
        <f t="shared" si="115"/>
        <v>2021</v>
      </c>
      <c r="P1539" t="str">
        <f t="shared" si="116"/>
        <v>Jun</v>
      </c>
      <c r="Q1539" t="str">
        <f t="shared" si="117"/>
        <v>Q2</v>
      </c>
      <c r="R1539" t="str">
        <f t="shared" si="118"/>
        <v>Footwear</v>
      </c>
      <c r="S1539" s="11">
        <f t="shared" si="119"/>
        <v>25</v>
      </c>
      <c r="T1539" s="12"/>
    </row>
    <row r="1540" spans="2:20" ht="14.25" customHeight="1" x14ac:dyDescent="0.35">
      <c r="B1540" s="4" t="s">
        <v>34</v>
      </c>
      <c r="C1540" s="4">
        <v>1185732</v>
      </c>
      <c r="D1540" s="5">
        <v>44359</v>
      </c>
      <c r="E1540" s="4" t="s">
        <v>31</v>
      </c>
      <c r="F1540" s="4" t="s">
        <v>70</v>
      </c>
      <c r="G1540" s="4" t="s">
        <v>71</v>
      </c>
      <c r="H1540" s="6" t="s">
        <v>19</v>
      </c>
      <c r="I1540" s="7">
        <v>45.000000000000007</v>
      </c>
      <c r="J1540" s="8">
        <v>600</v>
      </c>
      <c r="K1540" s="9">
        <v>27000.000000000004</v>
      </c>
      <c r="L1540" s="9">
        <v>8100.0000000000009</v>
      </c>
      <c r="M1540" s="10">
        <v>0.3</v>
      </c>
      <c r="N1540" s="4" t="s">
        <v>18</v>
      </c>
      <c r="O1540">
        <f t="shared" si="115"/>
        <v>2021</v>
      </c>
      <c r="P1540" t="str">
        <f t="shared" si="116"/>
        <v>Jun</v>
      </c>
      <c r="Q1540" t="str">
        <f t="shared" si="117"/>
        <v>Q2</v>
      </c>
      <c r="R1540" t="str">
        <f t="shared" si="118"/>
        <v>Footwear</v>
      </c>
      <c r="S1540" s="11">
        <f t="shared" si="119"/>
        <v>13.500000000000002</v>
      </c>
      <c r="T1540" s="12"/>
    </row>
    <row r="1541" spans="2:20" ht="14.25" customHeight="1" x14ac:dyDescent="0.35">
      <c r="B1541" s="4" t="s">
        <v>34</v>
      </c>
      <c r="C1541" s="4">
        <v>1185732</v>
      </c>
      <c r="D1541" s="5">
        <v>44359</v>
      </c>
      <c r="E1541" s="4" t="s">
        <v>31</v>
      </c>
      <c r="F1541" s="4" t="s">
        <v>70</v>
      </c>
      <c r="G1541" s="4" t="s">
        <v>71</v>
      </c>
      <c r="H1541" s="6" t="s">
        <v>20</v>
      </c>
      <c r="I1541" s="7">
        <v>40</v>
      </c>
      <c r="J1541" s="8">
        <v>525</v>
      </c>
      <c r="K1541" s="9">
        <v>21000</v>
      </c>
      <c r="L1541" s="9">
        <v>7349.9999999999991</v>
      </c>
      <c r="M1541" s="10">
        <v>0.35</v>
      </c>
      <c r="N1541" s="4" t="s">
        <v>18</v>
      </c>
      <c r="O1541">
        <f t="shared" si="115"/>
        <v>2021</v>
      </c>
      <c r="P1541" t="str">
        <f t="shared" si="116"/>
        <v>Jun</v>
      </c>
      <c r="Q1541" t="str">
        <f t="shared" si="117"/>
        <v>Q2</v>
      </c>
      <c r="R1541" t="str">
        <f t="shared" si="118"/>
        <v>Footwear</v>
      </c>
      <c r="S1541" s="11">
        <f t="shared" si="119"/>
        <v>13.999999999999998</v>
      </c>
      <c r="T1541" s="12"/>
    </row>
    <row r="1542" spans="2:20" ht="14.25" customHeight="1" x14ac:dyDescent="0.35">
      <c r="B1542" s="4" t="s">
        <v>34</v>
      </c>
      <c r="C1542" s="4">
        <v>1185732</v>
      </c>
      <c r="D1542" s="5">
        <v>44359</v>
      </c>
      <c r="E1542" s="4" t="s">
        <v>31</v>
      </c>
      <c r="F1542" s="4" t="s">
        <v>70</v>
      </c>
      <c r="G1542" s="4" t="s">
        <v>71</v>
      </c>
      <c r="H1542" s="6" t="s">
        <v>21</v>
      </c>
      <c r="I1542" s="7">
        <v>40</v>
      </c>
      <c r="J1542" s="8">
        <v>500</v>
      </c>
      <c r="K1542" s="9">
        <v>20000</v>
      </c>
      <c r="L1542" s="9">
        <v>7000</v>
      </c>
      <c r="M1542" s="10">
        <v>0.35</v>
      </c>
      <c r="N1542" s="4" t="s">
        <v>18</v>
      </c>
      <c r="O1542">
        <f t="shared" si="115"/>
        <v>2021</v>
      </c>
      <c r="P1542" t="str">
        <f t="shared" si="116"/>
        <v>Jun</v>
      </c>
      <c r="Q1542" t="str">
        <f t="shared" si="117"/>
        <v>Q2</v>
      </c>
      <c r="R1542" t="str">
        <f t="shared" si="118"/>
        <v>Footwear</v>
      </c>
      <c r="S1542" s="11">
        <f t="shared" si="119"/>
        <v>14</v>
      </c>
      <c r="T1542" s="12"/>
    </row>
    <row r="1543" spans="2:20" ht="14.25" customHeight="1" x14ac:dyDescent="0.35">
      <c r="B1543" s="4" t="s">
        <v>34</v>
      </c>
      <c r="C1543" s="4">
        <v>1185732</v>
      </c>
      <c r="D1543" s="5">
        <v>44359</v>
      </c>
      <c r="E1543" s="4" t="s">
        <v>31</v>
      </c>
      <c r="F1543" s="4" t="s">
        <v>70</v>
      </c>
      <c r="G1543" s="4" t="s">
        <v>71</v>
      </c>
      <c r="H1543" s="6" t="s">
        <v>22</v>
      </c>
      <c r="I1543" s="7">
        <v>50</v>
      </c>
      <c r="J1543" s="8">
        <v>500</v>
      </c>
      <c r="K1543" s="9">
        <v>25000</v>
      </c>
      <c r="L1543" s="9">
        <v>7500</v>
      </c>
      <c r="M1543" s="10">
        <v>0.3</v>
      </c>
      <c r="N1543" s="4" t="s">
        <v>18</v>
      </c>
      <c r="O1543">
        <f t="shared" ref="O1543:O1606" si="120">YEAR(D1543)</f>
        <v>2021</v>
      </c>
      <c r="P1543" t="str">
        <f t="shared" ref="P1543:P1606" si="121">TEXT(D1543,"MMM")</f>
        <v>Jun</v>
      </c>
      <c r="Q1543" t="str">
        <f t="shared" ref="Q1543:Q1606" si="122">"Q"&amp;ROUNDUP(MONTH(D1543)/3,0)</f>
        <v>Q2</v>
      </c>
      <c r="R1543" t="str">
        <f t="shared" ref="R1543:R1606" si="123">IF(ISNUMBER(SEARCH("Footwear",H1543)),"Footwear",IF(ISNUMBER(SEARCH("Apparel",H1543)),"Apparel","Accessories"))</f>
        <v>Apparel</v>
      </c>
      <c r="S1543" s="11">
        <f t="shared" ref="S1543:S1606" si="124">L1543/J1543</f>
        <v>15</v>
      </c>
      <c r="T1543" s="12"/>
    </row>
    <row r="1544" spans="2:20" ht="14.25" customHeight="1" x14ac:dyDescent="0.35">
      <c r="B1544" s="4" t="s">
        <v>34</v>
      </c>
      <c r="C1544" s="4">
        <v>1185732</v>
      </c>
      <c r="D1544" s="5">
        <v>44359</v>
      </c>
      <c r="E1544" s="4" t="s">
        <v>31</v>
      </c>
      <c r="F1544" s="4" t="s">
        <v>70</v>
      </c>
      <c r="G1544" s="4" t="s">
        <v>71</v>
      </c>
      <c r="H1544" s="6" t="s">
        <v>23</v>
      </c>
      <c r="I1544" s="7">
        <v>55.000000000000007</v>
      </c>
      <c r="J1544" s="8">
        <v>650</v>
      </c>
      <c r="K1544" s="9">
        <v>35750.000000000007</v>
      </c>
      <c r="L1544" s="9">
        <v>8937.5000000000018</v>
      </c>
      <c r="M1544" s="10">
        <v>0.25</v>
      </c>
      <c r="N1544" s="4" t="s">
        <v>18</v>
      </c>
      <c r="O1544">
        <f t="shared" si="120"/>
        <v>2021</v>
      </c>
      <c r="P1544" t="str">
        <f t="shared" si="121"/>
        <v>Jun</v>
      </c>
      <c r="Q1544" t="str">
        <f t="shared" si="122"/>
        <v>Q2</v>
      </c>
      <c r="R1544" t="str">
        <f t="shared" si="123"/>
        <v>Apparel</v>
      </c>
      <c r="S1544" s="11">
        <f t="shared" si="124"/>
        <v>13.750000000000004</v>
      </c>
      <c r="T1544" s="12"/>
    </row>
    <row r="1545" spans="2:20" ht="14.25" customHeight="1" x14ac:dyDescent="0.35">
      <c r="B1545" s="4" t="s">
        <v>34</v>
      </c>
      <c r="C1545" s="4">
        <v>1185732</v>
      </c>
      <c r="D1545" s="5">
        <v>44387</v>
      </c>
      <c r="E1545" s="4" t="s">
        <v>31</v>
      </c>
      <c r="F1545" s="4" t="s">
        <v>70</v>
      </c>
      <c r="G1545" s="4" t="s">
        <v>71</v>
      </c>
      <c r="H1545" s="6" t="s">
        <v>17</v>
      </c>
      <c r="I1545" s="7">
        <v>50</v>
      </c>
      <c r="J1545" s="8">
        <v>875</v>
      </c>
      <c r="K1545" s="9">
        <v>43750</v>
      </c>
      <c r="L1545" s="9">
        <v>21875</v>
      </c>
      <c r="M1545" s="10">
        <v>0.5</v>
      </c>
      <c r="N1545" s="4" t="s">
        <v>18</v>
      </c>
      <c r="O1545">
        <f t="shared" si="120"/>
        <v>2021</v>
      </c>
      <c r="P1545" t="str">
        <f t="shared" si="121"/>
        <v>Jul</v>
      </c>
      <c r="Q1545" t="str">
        <f t="shared" si="122"/>
        <v>Q3</v>
      </c>
      <c r="R1545" t="str">
        <f t="shared" si="123"/>
        <v>Footwear</v>
      </c>
      <c r="S1545" s="11">
        <f t="shared" si="124"/>
        <v>25</v>
      </c>
      <c r="T1545" s="12"/>
    </row>
    <row r="1546" spans="2:20" ht="14.25" customHeight="1" x14ac:dyDescent="0.35">
      <c r="B1546" s="4" t="s">
        <v>34</v>
      </c>
      <c r="C1546" s="4">
        <v>1185732</v>
      </c>
      <c r="D1546" s="5">
        <v>44387</v>
      </c>
      <c r="E1546" s="4" t="s">
        <v>31</v>
      </c>
      <c r="F1546" s="4" t="s">
        <v>70</v>
      </c>
      <c r="G1546" s="4" t="s">
        <v>71</v>
      </c>
      <c r="H1546" s="6" t="s">
        <v>19</v>
      </c>
      <c r="I1546" s="7">
        <v>45.000000000000007</v>
      </c>
      <c r="J1546" s="8">
        <v>625</v>
      </c>
      <c r="K1546" s="9">
        <v>28125.000000000004</v>
      </c>
      <c r="L1546" s="9">
        <v>8437.5</v>
      </c>
      <c r="M1546" s="10">
        <v>0.3</v>
      </c>
      <c r="N1546" s="4" t="s">
        <v>18</v>
      </c>
      <c r="O1546">
        <f t="shared" si="120"/>
        <v>2021</v>
      </c>
      <c r="P1546" t="str">
        <f t="shared" si="121"/>
        <v>Jul</v>
      </c>
      <c r="Q1546" t="str">
        <f t="shared" si="122"/>
        <v>Q3</v>
      </c>
      <c r="R1546" t="str">
        <f t="shared" si="123"/>
        <v>Footwear</v>
      </c>
      <c r="S1546" s="11">
        <f t="shared" si="124"/>
        <v>13.5</v>
      </c>
      <c r="T1546" s="12"/>
    </row>
    <row r="1547" spans="2:20" ht="14.25" customHeight="1" x14ac:dyDescent="0.35">
      <c r="B1547" s="4" t="s">
        <v>34</v>
      </c>
      <c r="C1547" s="4">
        <v>1185732</v>
      </c>
      <c r="D1547" s="5">
        <v>44387</v>
      </c>
      <c r="E1547" s="4" t="s">
        <v>31</v>
      </c>
      <c r="F1547" s="4" t="s">
        <v>70</v>
      </c>
      <c r="G1547" s="4" t="s">
        <v>71</v>
      </c>
      <c r="H1547" s="6" t="s">
        <v>20</v>
      </c>
      <c r="I1547" s="7">
        <v>40</v>
      </c>
      <c r="J1547" s="8">
        <v>550</v>
      </c>
      <c r="K1547" s="9">
        <v>22000</v>
      </c>
      <c r="L1547" s="9">
        <v>7699.9999999999991</v>
      </c>
      <c r="M1547" s="10">
        <v>0.35</v>
      </c>
      <c r="N1547" s="4" t="s">
        <v>18</v>
      </c>
      <c r="O1547">
        <f t="shared" si="120"/>
        <v>2021</v>
      </c>
      <c r="P1547" t="str">
        <f t="shared" si="121"/>
        <v>Jul</v>
      </c>
      <c r="Q1547" t="str">
        <f t="shared" si="122"/>
        <v>Q3</v>
      </c>
      <c r="R1547" t="str">
        <f t="shared" si="123"/>
        <v>Footwear</v>
      </c>
      <c r="S1547" s="11">
        <f t="shared" si="124"/>
        <v>13.999999999999998</v>
      </c>
      <c r="T1547" s="12"/>
    </row>
    <row r="1548" spans="2:20" ht="14.25" customHeight="1" x14ac:dyDescent="0.35">
      <c r="B1548" s="4" t="s">
        <v>34</v>
      </c>
      <c r="C1548" s="4">
        <v>1185732</v>
      </c>
      <c r="D1548" s="5">
        <v>44387</v>
      </c>
      <c r="E1548" s="4" t="s">
        <v>31</v>
      </c>
      <c r="F1548" s="4" t="s">
        <v>70</v>
      </c>
      <c r="G1548" s="4" t="s">
        <v>71</v>
      </c>
      <c r="H1548" s="6" t="s">
        <v>21</v>
      </c>
      <c r="I1548" s="7">
        <v>40</v>
      </c>
      <c r="J1548" s="8">
        <v>500</v>
      </c>
      <c r="K1548" s="9">
        <v>20000</v>
      </c>
      <c r="L1548" s="9">
        <v>7000</v>
      </c>
      <c r="M1548" s="10">
        <v>0.35</v>
      </c>
      <c r="N1548" s="4" t="s">
        <v>18</v>
      </c>
      <c r="O1548">
        <f t="shared" si="120"/>
        <v>2021</v>
      </c>
      <c r="P1548" t="str">
        <f t="shared" si="121"/>
        <v>Jul</v>
      </c>
      <c r="Q1548" t="str">
        <f t="shared" si="122"/>
        <v>Q3</v>
      </c>
      <c r="R1548" t="str">
        <f t="shared" si="123"/>
        <v>Footwear</v>
      </c>
      <c r="S1548" s="11">
        <f t="shared" si="124"/>
        <v>14</v>
      </c>
      <c r="T1548" s="12"/>
    </row>
    <row r="1549" spans="2:20" ht="14.25" customHeight="1" x14ac:dyDescent="0.35">
      <c r="B1549" s="4" t="s">
        <v>34</v>
      </c>
      <c r="C1549" s="4">
        <v>1185732</v>
      </c>
      <c r="D1549" s="5">
        <v>44387</v>
      </c>
      <c r="E1549" s="4" t="s">
        <v>31</v>
      </c>
      <c r="F1549" s="4" t="s">
        <v>70</v>
      </c>
      <c r="G1549" s="4" t="s">
        <v>71</v>
      </c>
      <c r="H1549" s="6" t="s">
        <v>22</v>
      </c>
      <c r="I1549" s="7">
        <v>50</v>
      </c>
      <c r="J1549" s="8">
        <v>525</v>
      </c>
      <c r="K1549" s="9">
        <v>26250</v>
      </c>
      <c r="L1549" s="9">
        <v>7875</v>
      </c>
      <c r="M1549" s="10">
        <v>0.3</v>
      </c>
      <c r="N1549" s="4" t="s">
        <v>18</v>
      </c>
      <c r="O1549">
        <f t="shared" si="120"/>
        <v>2021</v>
      </c>
      <c r="P1549" t="str">
        <f t="shared" si="121"/>
        <v>Jul</v>
      </c>
      <c r="Q1549" t="str">
        <f t="shared" si="122"/>
        <v>Q3</v>
      </c>
      <c r="R1549" t="str">
        <f t="shared" si="123"/>
        <v>Apparel</v>
      </c>
      <c r="S1549" s="11">
        <f t="shared" si="124"/>
        <v>15</v>
      </c>
      <c r="T1549" s="12"/>
    </row>
    <row r="1550" spans="2:20" ht="14.25" customHeight="1" x14ac:dyDescent="0.35">
      <c r="B1550" s="4" t="s">
        <v>34</v>
      </c>
      <c r="C1550" s="4">
        <v>1185732</v>
      </c>
      <c r="D1550" s="5">
        <v>44387</v>
      </c>
      <c r="E1550" s="4" t="s">
        <v>31</v>
      </c>
      <c r="F1550" s="4" t="s">
        <v>70</v>
      </c>
      <c r="G1550" s="4" t="s">
        <v>71</v>
      </c>
      <c r="H1550" s="6" t="s">
        <v>23</v>
      </c>
      <c r="I1550" s="7">
        <v>55.000000000000007</v>
      </c>
      <c r="J1550" s="8">
        <v>700</v>
      </c>
      <c r="K1550" s="9">
        <v>38500.000000000007</v>
      </c>
      <c r="L1550" s="9">
        <v>9625.0000000000018</v>
      </c>
      <c r="M1550" s="10">
        <v>0.25</v>
      </c>
      <c r="N1550" s="4" t="s">
        <v>18</v>
      </c>
      <c r="O1550">
        <f t="shared" si="120"/>
        <v>2021</v>
      </c>
      <c r="P1550" t="str">
        <f t="shared" si="121"/>
        <v>Jul</v>
      </c>
      <c r="Q1550" t="str">
        <f t="shared" si="122"/>
        <v>Q3</v>
      </c>
      <c r="R1550" t="str">
        <f t="shared" si="123"/>
        <v>Apparel</v>
      </c>
      <c r="S1550" s="11">
        <f t="shared" si="124"/>
        <v>13.750000000000002</v>
      </c>
      <c r="T1550" s="12"/>
    </row>
    <row r="1551" spans="2:20" ht="14.25" customHeight="1" x14ac:dyDescent="0.35">
      <c r="B1551" s="4" t="s">
        <v>34</v>
      </c>
      <c r="C1551" s="4">
        <v>1185732</v>
      </c>
      <c r="D1551" s="5">
        <v>44419</v>
      </c>
      <c r="E1551" s="4" t="s">
        <v>31</v>
      </c>
      <c r="F1551" s="4" t="s">
        <v>70</v>
      </c>
      <c r="G1551" s="4" t="s">
        <v>71</v>
      </c>
      <c r="H1551" s="6" t="s">
        <v>17</v>
      </c>
      <c r="I1551" s="7">
        <v>50</v>
      </c>
      <c r="J1551" s="8">
        <v>850</v>
      </c>
      <c r="K1551" s="9">
        <v>42500</v>
      </c>
      <c r="L1551" s="9">
        <v>21250</v>
      </c>
      <c r="M1551" s="10">
        <v>0.5</v>
      </c>
      <c r="N1551" s="4" t="s">
        <v>18</v>
      </c>
      <c r="O1551">
        <f t="shared" si="120"/>
        <v>2021</v>
      </c>
      <c r="P1551" t="str">
        <f t="shared" si="121"/>
        <v>Aug</v>
      </c>
      <c r="Q1551" t="str">
        <f t="shared" si="122"/>
        <v>Q3</v>
      </c>
      <c r="R1551" t="str">
        <f t="shared" si="123"/>
        <v>Footwear</v>
      </c>
      <c r="S1551" s="11">
        <f t="shared" si="124"/>
        <v>25</v>
      </c>
      <c r="T1551" s="12"/>
    </row>
    <row r="1552" spans="2:20" ht="14.25" customHeight="1" x14ac:dyDescent="0.35">
      <c r="B1552" s="4" t="s">
        <v>34</v>
      </c>
      <c r="C1552" s="4">
        <v>1185732</v>
      </c>
      <c r="D1552" s="5">
        <v>44419</v>
      </c>
      <c r="E1552" s="4" t="s">
        <v>31</v>
      </c>
      <c r="F1552" s="4" t="s">
        <v>70</v>
      </c>
      <c r="G1552" s="4" t="s">
        <v>71</v>
      </c>
      <c r="H1552" s="6" t="s">
        <v>19</v>
      </c>
      <c r="I1552" s="7">
        <v>45.000000000000007</v>
      </c>
      <c r="J1552" s="8">
        <v>625</v>
      </c>
      <c r="K1552" s="9">
        <v>28125.000000000004</v>
      </c>
      <c r="L1552" s="9">
        <v>8437.5</v>
      </c>
      <c r="M1552" s="10">
        <v>0.3</v>
      </c>
      <c r="N1552" s="4" t="s">
        <v>18</v>
      </c>
      <c r="O1552">
        <f t="shared" si="120"/>
        <v>2021</v>
      </c>
      <c r="P1552" t="str">
        <f t="shared" si="121"/>
        <v>Aug</v>
      </c>
      <c r="Q1552" t="str">
        <f t="shared" si="122"/>
        <v>Q3</v>
      </c>
      <c r="R1552" t="str">
        <f t="shared" si="123"/>
        <v>Footwear</v>
      </c>
      <c r="S1552" s="11">
        <f t="shared" si="124"/>
        <v>13.5</v>
      </c>
      <c r="T1552" s="12"/>
    </row>
    <row r="1553" spans="2:20" ht="14.25" customHeight="1" x14ac:dyDescent="0.35">
      <c r="B1553" s="4" t="s">
        <v>34</v>
      </c>
      <c r="C1553" s="4">
        <v>1185732</v>
      </c>
      <c r="D1553" s="5">
        <v>44419</v>
      </c>
      <c r="E1553" s="4" t="s">
        <v>31</v>
      </c>
      <c r="F1553" s="4" t="s">
        <v>70</v>
      </c>
      <c r="G1553" s="4" t="s">
        <v>71</v>
      </c>
      <c r="H1553" s="6" t="s">
        <v>20</v>
      </c>
      <c r="I1553" s="7">
        <v>40</v>
      </c>
      <c r="J1553" s="8">
        <v>550</v>
      </c>
      <c r="K1553" s="9">
        <v>22000</v>
      </c>
      <c r="L1553" s="9">
        <v>7699.9999999999991</v>
      </c>
      <c r="M1553" s="10">
        <v>0.35</v>
      </c>
      <c r="N1553" s="4" t="s">
        <v>18</v>
      </c>
      <c r="O1553">
        <f t="shared" si="120"/>
        <v>2021</v>
      </c>
      <c r="P1553" t="str">
        <f t="shared" si="121"/>
        <v>Aug</v>
      </c>
      <c r="Q1553" t="str">
        <f t="shared" si="122"/>
        <v>Q3</v>
      </c>
      <c r="R1553" t="str">
        <f t="shared" si="123"/>
        <v>Footwear</v>
      </c>
      <c r="S1553" s="11">
        <f t="shared" si="124"/>
        <v>13.999999999999998</v>
      </c>
      <c r="T1553" s="12"/>
    </row>
    <row r="1554" spans="2:20" ht="14.25" customHeight="1" x14ac:dyDescent="0.35">
      <c r="B1554" s="4" t="s">
        <v>34</v>
      </c>
      <c r="C1554" s="4">
        <v>1185732</v>
      </c>
      <c r="D1554" s="5">
        <v>44419</v>
      </c>
      <c r="E1554" s="4" t="s">
        <v>31</v>
      </c>
      <c r="F1554" s="4" t="s">
        <v>70</v>
      </c>
      <c r="G1554" s="4" t="s">
        <v>71</v>
      </c>
      <c r="H1554" s="6" t="s">
        <v>21</v>
      </c>
      <c r="I1554" s="7">
        <v>40</v>
      </c>
      <c r="J1554" s="8">
        <v>525</v>
      </c>
      <c r="K1554" s="9">
        <v>21000</v>
      </c>
      <c r="L1554" s="9">
        <v>7349.9999999999991</v>
      </c>
      <c r="M1554" s="10">
        <v>0.35</v>
      </c>
      <c r="N1554" s="4" t="s">
        <v>18</v>
      </c>
      <c r="O1554">
        <f t="shared" si="120"/>
        <v>2021</v>
      </c>
      <c r="P1554" t="str">
        <f t="shared" si="121"/>
        <v>Aug</v>
      </c>
      <c r="Q1554" t="str">
        <f t="shared" si="122"/>
        <v>Q3</v>
      </c>
      <c r="R1554" t="str">
        <f t="shared" si="123"/>
        <v>Footwear</v>
      </c>
      <c r="S1554" s="11">
        <f t="shared" si="124"/>
        <v>13.999999999999998</v>
      </c>
      <c r="T1554" s="12"/>
    </row>
    <row r="1555" spans="2:20" ht="14.25" customHeight="1" x14ac:dyDescent="0.35">
      <c r="B1555" s="4" t="s">
        <v>34</v>
      </c>
      <c r="C1555" s="4">
        <v>1185732</v>
      </c>
      <c r="D1555" s="5">
        <v>44419</v>
      </c>
      <c r="E1555" s="4" t="s">
        <v>31</v>
      </c>
      <c r="F1555" s="4" t="s">
        <v>70</v>
      </c>
      <c r="G1555" s="4" t="s">
        <v>71</v>
      </c>
      <c r="H1555" s="6" t="s">
        <v>22</v>
      </c>
      <c r="I1555" s="7">
        <v>50</v>
      </c>
      <c r="J1555" s="8">
        <v>500</v>
      </c>
      <c r="K1555" s="9">
        <v>25000</v>
      </c>
      <c r="L1555" s="9">
        <v>7500</v>
      </c>
      <c r="M1555" s="10">
        <v>0.3</v>
      </c>
      <c r="N1555" s="4" t="s">
        <v>18</v>
      </c>
      <c r="O1555">
        <f t="shared" si="120"/>
        <v>2021</v>
      </c>
      <c r="P1555" t="str">
        <f t="shared" si="121"/>
        <v>Aug</v>
      </c>
      <c r="Q1555" t="str">
        <f t="shared" si="122"/>
        <v>Q3</v>
      </c>
      <c r="R1555" t="str">
        <f t="shared" si="123"/>
        <v>Apparel</v>
      </c>
      <c r="S1555" s="11">
        <f t="shared" si="124"/>
        <v>15</v>
      </c>
      <c r="T1555" s="12"/>
    </row>
    <row r="1556" spans="2:20" ht="14.25" customHeight="1" x14ac:dyDescent="0.35">
      <c r="B1556" s="4" t="s">
        <v>34</v>
      </c>
      <c r="C1556" s="4">
        <v>1185732</v>
      </c>
      <c r="D1556" s="5">
        <v>44419</v>
      </c>
      <c r="E1556" s="4" t="s">
        <v>31</v>
      </c>
      <c r="F1556" s="4" t="s">
        <v>70</v>
      </c>
      <c r="G1556" s="4" t="s">
        <v>71</v>
      </c>
      <c r="H1556" s="6" t="s">
        <v>23</v>
      </c>
      <c r="I1556" s="7">
        <v>55.000000000000007</v>
      </c>
      <c r="J1556" s="8">
        <v>675</v>
      </c>
      <c r="K1556" s="9">
        <v>37125.000000000007</v>
      </c>
      <c r="L1556" s="9">
        <v>9281.2500000000018</v>
      </c>
      <c r="M1556" s="10">
        <v>0.25</v>
      </c>
      <c r="N1556" s="4" t="s">
        <v>18</v>
      </c>
      <c r="O1556">
        <f t="shared" si="120"/>
        <v>2021</v>
      </c>
      <c r="P1556" t="str">
        <f t="shared" si="121"/>
        <v>Aug</v>
      </c>
      <c r="Q1556" t="str">
        <f t="shared" si="122"/>
        <v>Q3</v>
      </c>
      <c r="R1556" t="str">
        <f t="shared" si="123"/>
        <v>Apparel</v>
      </c>
      <c r="S1556" s="11">
        <f t="shared" si="124"/>
        <v>13.750000000000004</v>
      </c>
      <c r="T1556" s="12"/>
    </row>
    <row r="1557" spans="2:20" ht="14.25" customHeight="1" x14ac:dyDescent="0.35">
      <c r="B1557" s="4" t="s">
        <v>34</v>
      </c>
      <c r="C1557" s="4">
        <v>1185732</v>
      </c>
      <c r="D1557" s="5">
        <v>44449</v>
      </c>
      <c r="E1557" s="4" t="s">
        <v>31</v>
      </c>
      <c r="F1557" s="4" t="s">
        <v>70</v>
      </c>
      <c r="G1557" s="4" t="s">
        <v>71</v>
      </c>
      <c r="H1557" s="6" t="s">
        <v>17</v>
      </c>
      <c r="I1557" s="7">
        <v>50</v>
      </c>
      <c r="J1557" s="8">
        <v>800</v>
      </c>
      <c r="K1557" s="9">
        <v>40000</v>
      </c>
      <c r="L1557" s="9">
        <v>20000</v>
      </c>
      <c r="M1557" s="10">
        <v>0.5</v>
      </c>
      <c r="N1557" s="4" t="s">
        <v>18</v>
      </c>
      <c r="O1557">
        <f t="shared" si="120"/>
        <v>2021</v>
      </c>
      <c r="P1557" t="str">
        <f t="shared" si="121"/>
        <v>Sep</v>
      </c>
      <c r="Q1557" t="str">
        <f t="shared" si="122"/>
        <v>Q3</v>
      </c>
      <c r="R1557" t="str">
        <f t="shared" si="123"/>
        <v>Footwear</v>
      </c>
      <c r="S1557" s="11">
        <f t="shared" si="124"/>
        <v>25</v>
      </c>
      <c r="T1557" s="12"/>
    </row>
    <row r="1558" spans="2:20" ht="14.25" customHeight="1" x14ac:dyDescent="0.35">
      <c r="B1558" s="4" t="s">
        <v>34</v>
      </c>
      <c r="C1558" s="4">
        <v>1185732</v>
      </c>
      <c r="D1558" s="5">
        <v>44449</v>
      </c>
      <c r="E1558" s="4" t="s">
        <v>31</v>
      </c>
      <c r="F1558" s="4" t="s">
        <v>70</v>
      </c>
      <c r="G1558" s="4" t="s">
        <v>71</v>
      </c>
      <c r="H1558" s="6" t="s">
        <v>19</v>
      </c>
      <c r="I1558" s="7">
        <v>45.000000000000007</v>
      </c>
      <c r="J1558" s="8">
        <v>600</v>
      </c>
      <c r="K1558" s="9">
        <v>27000.000000000004</v>
      </c>
      <c r="L1558" s="9">
        <v>8100.0000000000009</v>
      </c>
      <c r="M1558" s="10">
        <v>0.3</v>
      </c>
      <c r="N1558" s="4" t="s">
        <v>18</v>
      </c>
      <c r="O1558">
        <f t="shared" si="120"/>
        <v>2021</v>
      </c>
      <c r="P1558" t="str">
        <f t="shared" si="121"/>
        <v>Sep</v>
      </c>
      <c r="Q1558" t="str">
        <f t="shared" si="122"/>
        <v>Q3</v>
      </c>
      <c r="R1558" t="str">
        <f t="shared" si="123"/>
        <v>Footwear</v>
      </c>
      <c r="S1558" s="11">
        <f t="shared" si="124"/>
        <v>13.500000000000002</v>
      </c>
      <c r="T1558" s="12"/>
    </row>
    <row r="1559" spans="2:20" ht="14.25" customHeight="1" x14ac:dyDescent="0.35">
      <c r="B1559" s="4" t="s">
        <v>34</v>
      </c>
      <c r="C1559" s="4">
        <v>1185732</v>
      </c>
      <c r="D1559" s="5">
        <v>44449</v>
      </c>
      <c r="E1559" s="4" t="s">
        <v>31</v>
      </c>
      <c r="F1559" s="4" t="s">
        <v>70</v>
      </c>
      <c r="G1559" s="4" t="s">
        <v>71</v>
      </c>
      <c r="H1559" s="6" t="s">
        <v>20</v>
      </c>
      <c r="I1559" s="7">
        <v>40</v>
      </c>
      <c r="J1559" s="8">
        <v>525</v>
      </c>
      <c r="K1559" s="9">
        <v>21000</v>
      </c>
      <c r="L1559" s="9">
        <v>7349.9999999999991</v>
      </c>
      <c r="M1559" s="10">
        <v>0.35</v>
      </c>
      <c r="N1559" s="4" t="s">
        <v>18</v>
      </c>
      <c r="O1559">
        <f t="shared" si="120"/>
        <v>2021</v>
      </c>
      <c r="P1559" t="str">
        <f t="shared" si="121"/>
        <v>Sep</v>
      </c>
      <c r="Q1559" t="str">
        <f t="shared" si="122"/>
        <v>Q3</v>
      </c>
      <c r="R1559" t="str">
        <f t="shared" si="123"/>
        <v>Footwear</v>
      </c>
      <c r="S1559" s="11">
        <f t="shared" si="124"/>
        <v>13.999999999999998</v>
      </c>
      <c r="T1559" s="12"/>
    </row>
    <row r="1560" spans="2:20" ht="14.25" customHeight="1" x14ac:dyDescent="0.35">
      <c r="B1560" s="4" t="s">
        <v>34</v>
      </c>
      <c r="C1560" s="4">
        <v>1185732</v>
      </c>
      <c r="D1560" s="5">
        <v>44449</v>
      </c>
      <c r="E1560" s="4" t="s">
        <v>31</v>
      </c>
      <c r="F1560" s="4" t="s">
        <v>70</v>
      </c>
      <c r="G1560" s="4" t="s">
        <v>71</v>
      </c>
      <c r="H1560" s="6" t="s">
        <v>21</v>
      </c>
      <c r="I1560" s="7">
        <v>40</v>
      </c>
      <c r="J1560" s="8">
        <v>500</v>
      </c>
      <c r="K1560" s="9">
        <v>20000</v>
      </c>
      <c r="L1560" s="9">
        <v>7000</v>
      </c>
      <c r="M1560" s="10">
        <v>0.35</v>
      </c>
      <c r="N1560" s="4" t="s">
        <v>18</v>
      </c>
      <c r="O1560">
        <f t="shared" si="120"/>
        <v>2021</v>
      </c>
      <c r="P1560" t="str">
        <f t="shared" si="121"/>
        <v>Sep</v>
      </c>
      <c r="Q1560" t="str">
        <f t="shared" si="122"/>
        <v>Q3</v>
      </c>
      <c r="R1560" t="str">
        <f t="shared" si="123"/>
        <v>Footwear</v>
      </c>
      <c r="S1560" s="11">
        <f t="shared" si="124"/>
        <v>14</v>
      </c>
      <c r="T1560" s="12"/>
    </row>
    <row r="1561" spans="2:20" ht="14.25" customHeight="1" x14ac:dyDescent="0.35">
      <c r="B1561" s="4" t="s">
        <v>34</v>
      </c>
      <c r="C1561" s="4">
        <v>1185732</v>
      </c>
      <c r="D1561" s="5">
        <v>44449</v>
      </c>
      <c r="E1561" s="4" t="s">
        <v>31</v>
      </c>
      <c r="F1561" s="4" t="s">
        <v>70</v>
      </c>
      <c r="G1561" s="4" t="s">
        <v>71</v>
      </c>
      <c r="H1561" s="6" t="s">
        <v>22</v>
      </c>
      <c r="I1561" s="7">
        <v>50</v>
      </c>
      <c r="J1561" s="8">
        <v>500</v>
      </c>
      <c r="K1561" s="9">
        <v>25000</v>
      </c>
      <c r="L1561" s="9">
        <v>7500</v>
      </c>
      <c r="M1561" s="10">
        <v>0.3</v>
      </c>
      <c r="N1561" s="4" t="s">
        <v>18</v>
      </c>
      <c r="O1561">
        <f t="shared" si="120"/>
        <v>2021</v>
      </c>
      <c r="P1561" t="str">
        <f t="shared" si="121"/>
        <v>Sep</v>
      </c>
      <c r="Q1561" t="str">
        <f t="shared" si="122"/>
        <v>Q3</v>
      </c>
      <c r="R1561" t="str">
        <f t="shared" si="123"/>
        <v>Apparel</v>
      </c>
      <c r="S1561" s="11">
        <f t="shared" si="124"/>
        <v>15</v>
      </c>
      <c r="T1561" s="12"/>
    </row>
    <row r="1562" spans="2:20" ht="14.25" customHeight="1" x14ac:dyDescent="0.35">
      <c r="B1562" s="4" t="s">
        <v>34</v>
      </c>
      <c r="C1562" s="4">
        <v>1185732</v>
      </c>
      <c r="D1562" s="5">
        <v>44449</v>
      </c>
      <c r="E1562" s="4" t="s">
        <v>31</v>
      </c>
      <c r="F1562" s="4" t="s">
        <v>70</v>
      </c>
      <c r="G1562" s="4" t="s">
        <v>71</v>
      </c>
      <c r="H1562" s="6" t="s">
        <v>23</v>
      </c>
      <c r="I1562" s="7">
        <v>55.000000000000007</v>
      </c>
      <c r="J1562" s="8">
        <v>600</v>
      </c>
      <c r="K1562" s="9">
        <v>33000.000000000007</v>
      </c>
      <c r="L1562" s="9">
        <v>8250.0000000000018</v>
      </c>
      <c r="M1562" s="10">
        <v>0.25</v>
      </c>
      <c r="N1562" s="4" t="s">
        <v>18</v>
      </c>
      <c r="O1562">
        <f t="shared" si="120"/>
        <v>2021</v>
      </c>
      <c r="P1562" t="str">
        <f t="shared" si="121"/>
        <v>Sep</v>
      </c>
      <c r="Q1562" t="str">
        <f t="shared" si="122"/>
        <v>Q3</v>
      </c>
      <c r="R1562" t="str">
        <f t="shared" si="123"/>
        <v>Apparel</v>
      </c>
      <c r="S1562" s="11">
        <f t="shared" si="124"/>
        <v>13.750000000000004</v>
      </c>
      <c r="T1562" s="12"/>
    </row>
    <row r="1563" spans="2:20" ht="14.25" customHeight="1" x14ac:dyDescent="0.35">
      <c r="B1563" s="4" t="s">
        <v>34</v>
      </c>
      <c r="C1563" s="4">
        <v>1185732</v>
      </c>
      <c r="D1563" s="5">
        <v>44481</v>
      </c>
      <c r="E1563" s="4" t="s">
        <v>31</v>
      </c>
      <c r="F1563" s="4" t="s">
        <v>70</v>
      </c>
      <c r="G1563" s="4" t="s">
        <v>71</v>
      </c>
      <c r="H1563" s="6" t="s">
        <v>17</v>
      </c>
      <c r="I1563" s="7">
        <v>55.000000000000007</v>
      </c>
      <c r="J1563" s="8">
        <v>775</v>
      </c>
      <c r="K1563" s="9">
        <v>42625.000000000007</v>
      </c>
      <c r="L1563" s="9">
        <v>21312.500000000004</v>
      </c>
      <c r="M1563" s="10">
        <v>0.5</v>
      </c>
      <c r="N1563" s="4" t="s">
        <v>18</v>
      </c>
      <c r="O1563">
        <f t="shared" si="120"/>
        <v>2021</v>
      </c>
      <c r="P1563" t="str">
        <f t="shared" si="121"/>
        <v>Oct</v>
      </c>
      <c r="Q1563" t="str">
        <f t="shared" si="122"/>
        <v>Q4</v>
      </c>
      <c r="R1563" t="str">
        <f t="shared" si="123"/>
        <v>Footwear</v>
      </c>
      <c r="S1563" s="11">
        <f t="shared" si="124"/>
        <v>27.500000000000004</v>
      </c>
      <c r="T1563" s="12"/>
    </row>
    <row r="1564" spans="2:20" ht="14.25" customHeight="1" x14ac:dyDescent="0.35">
      <c r="B1564" s="4" t="s">
        <v>34</v>
      </c>
      <c r="C1564" s="4">
        <v>1185732</v>
      </c>
      <c r="D1564" s="5">
        <v>44481</v>
      </c>
      <c r="E1564" s="4" t="s">
        <v>31</v>
      </c>
      <c r="F1564" s="4" t="s">
        <v>70</v>
      </c>
      <c r="G1564" s="4" t="s">
        <v>71</v>
      </c>
      <c r="H1564" s="6" t="s">
        <v>19</v>
      </c>
      <c r="I1564" s="7">
        <v>45.000000000000007</v>
      </c>
      <c r="J1564" s="8">
        <v>600</v>
      </c>
      <c r="K1564" s="9">
        <v>27000.000000000004</v>
      </c>
      <c r="L1564" s="9">
        <v>8100.0000000000009</v>
      </c>
      <c r="M1564" s="10">
        <v>0.3</v>
      </c>
      <c r="N1564" s="4" t="s">
        <v>18</v>
      </c>
      <c r="O1564">
        <f t="shared" si="120"/>
        <v>2021</v>
      </c>
      <c r="P1564" t="str">
        <f t="shared" si="121"/>
        <v>Oct</v>
      </c>
      <c r="Q1564" t="str">
        <f t="shared" si="122"/>
        <v>Q4</v>
      </c>
      <c r="R1564" t="str">
        <f t="shared" si="123"/>
        <v>Footwear</v>
      </c>
      <c r="S1564" s="11">
        <f t="shared" si="124"/>
        <v>13.500000000000002</v>
      </c>
      <c r="T1564" s="12"/>
    </row>
    <row r="1565" spans="2:20" ht="14.25" customHeight="1" x14ac:dyDescent="0.35">
      <c r="B1565" s="4" t="s">
        <v>34</v>
      </c>
      <c r="C1565" s="4">
        <v>1185732</v>
      </c>
      <c r="D1565" s="5">
        <v>44481</v>
      </c>
      <c r="E1565" s="4" t="s">
        <v>31</v>
      </c>
      <c r="F1565" s="4" t="s">
        <v>70</v>
      </c>
      <c r="G1565" s="4" t="s">
        <v>71</v>
      </c>
      <c r="H1565" s="6" t="s">
        <v>20</v>
      </c>
      <c r="I1565" s="7">
        <v>45.000000000000007</v>
      </c>
      <c r="J1565" s="8">
        <v>500</v>
      </c>
      <c r="K1565" s="9">
        <v>22500.000000000004</v>
      </c>
      <c r="L1565" s="9">
        <v>7875.0000000000009</v>
      </c>
      <c r="M1565" s="10">
        <v>0.35</v>
      </c>
      <c r="N1565" s="4" t="s">
        <v>18</v>
      </c>
      <c r="O1565">
        <f t="shared" si="120"/>
        <v>2021</v>
      </c>
      <c r="P1565" t="str">
        <f t="shared" si="121"/>
        <v>Oct</v>
      </c>
      <c r="Q1565" t="str">
        <f t="shared" si="122"/>
        <v>Q4</v>
      </c>
      <c r="R1565" t="str">
        <f t="shared" si="123"/>
        <v>Footwear</v>
      </c>
      <c r="S1565" s="11">
        <f t="shared" si="124"/>
        <v>15.750000000000002</v>
      </c>
      <c r="T1565" s="12"/>
    </row>
    <row r="1566" spans="2:20" ht="14.25" customHeight="1" x14ac:dyDescent="0.35">
      <c r="B1566" s="4" t="s">
        <v>34</v>
      </c>
      <c r="C1566" s="4">
        <v>1185732</v>
      </c>
      <c r="D1566" s="5">
        <v>44481</v>
      </c>
      <c r="E1566" s="4" t="s">
        <v>31</v>
      </c>
      <c r="F1566" s="4" t="s">
        <v>70</v>
      </c>
      <c r="G1566" s="4" t="s">
        <v>71</v>
      </c>
      <c r="H1566" s="6" t="s">
        <v>21</v>
      </c>
      <c r="I1566" s="7">
        <v>45.000000000000007</v>
      </c>
      <c r="J1566" s="8">
        <v>475</v>
      </c>
      <c r="K1566" s="9">
        <v>21375.000000000004</v>
      </c>
      <c r="L1566" s="9">
        <v>7481.2500000000009</v>
      </c>
      <c r="M1566" s="10">
        <v>0.35</v>
      </c>
      <c r="N1566" s="4" t="s">
        <v>18</v>
      </c>
      <c r="O1566">
        <f t="shared" si="120"/>
        <v>2021</v>
      </c>
      <c r="P1566" t="str">
        <f t="shared" si="121"/>
        <v>Oct</v>
      </c>
      <c r="Q1566" t="str">
        <f t="shared" si="122"/>
        <v>Q4</v>
      </c>
      <c r="R1566" t="str">
        <f t="shared" si="123"/>
        <v>Footwear</v>
      </c>
      <c r="S1566" s="11">
        <f t="shared" si="124"/>
        <v>15.750000000000002</v>
      </c>
      <c r="T1566" s="12"/>
    </row>
    <row r="1567" spans="2:20" ht="14.25" customHeight="1" x14ac:dyDescent="0.35">
      <c r="B1567" s="4" t="s">
        <v>34</v>
      </c>
      <c r="C1567" s="4">
        <v>1185732</v>
      </c>
      <c r="D1567" s="5">
        <v>44481</v>
      </c>
      <c r="E1567" s="4" t="s">
        <v>31</v>
      </c>
      <c r="F1567" s="4" t="s">
        <v>70</v>
      </c>
      <c r="G1567" s="4" t="s">
        <v>71</v>
      </c>
      <c r="H1567" s="6" t="s">
        <v>22</v>
      </c>
      <c r="I1567" s="7">
        <v>55.000000000000007</v>
      </c>
      <c r="J1567" s="8">
        <v>475</v>
      </c>
      <c r="K1567" s="9">
        <v>26125.000000000004</v>
      </c>
      <c r="L1567" s="9">
        <v>7837.5000000000009</v>
      </c>
      <c r="M1567" s="10">
        <v>0.3</v>
      </c>
      <c r="N1567" s="4" t="s">
        <v>18</v>
      </c>
      <c r="O1567">
        <f t="shared" si="120"/>
        <v>2021</v>
      </c>
      <c r="P1567" t="str">
        <f t="shared" si="121"/>
        <v>Oct</v>
      </c>
      <c r="Q1567" t="str">
        <f t="shared" si="122"/>
        <v>Q4</v>
      </c>
      <c r="R1567" t="str">
        <f t="shared" si="123"/>
        <v>Apparel</v>
      </c>
      <c r="S1567" s="11">
        <f t="shared" si="124"/>
        <v>16.500000000000004</v>
      </c>
      <c r="T1567" s="12"/>
    </row>
    <row r="1568" spans="2:20" ht="14.25" customHeight="1" x14ac:dyDescent="0.35">
      <c r="B1568" s="4" t="s">
        <v>34</v>
      </c>
      <c r="C1568" s="4">
        <v>1185732</v>
      </c>
      <c r="D1568" s="5">
        <v>44481</v>
      </c>
      <c r="E1568" s="4" t="s">
        <v>31</v>
      </c>
      <c r="F1568" s="4" t="s">
        <v>70</v>
      </c>
      <c r="G1568" s="4" t="s">
        <v>71</v>
      </c>
      <c r="H1568" s="6" t="s">
        <v>23</v>
      </c>
      <c r="I1568" s="7">
        <v>60</v>
      </c>
      <c r="J1568" s="8">
        <v>600</v>
      </c>
      <c r="K1568" s="9">
        <v>36000</v>
      </c>
      <c r="L1568" s="9">
        <v>9000</v>
      </c>
      <c r="M1568" s="10">
        <v>0.25</v>
      </c>
      <c r="N1568" s="4" t="s">
        <v>18</v>
      </c>
      <c r="O1568">
        <f t="shared" si="120"/>
        <v>2021</v>
      </c>
      <c r="P1568" t="str">
        <f t="shared" si="121"/>
        <v>Oct</v>
      </c>
      <c r="Q1568" t="str">
        <f t="shared" si="122"/>
        <v>Q4</v>
      </c>
      <c r="R1568" t="str">
        <f t="shared" si="123"/>
        <v>Apparel</v>
      </c>
      <c r="S1568" s="11">
        <f t="shared" si="124"/>
        <v>15</v>
      </c>
      <c r="T1568" s="12"/>
    </row>
    <row r="1569" spans="2:20" ht="14.25" customHeight="1" x14ac:dyDescent="0.35">
      <c r="B1569" s="4" t="s">
        <v>34</v>
      </c>
      <c r="C1569" s="4">
        <v>1185732</v>
      </c>
      <c r="D1569" s="5">
        <v>44511</v>
      </c>
      <c r="E1569" s="4" t="s">
        <v>31</v>
      </c>
      <c r="F1569" s="4" t="s">
        <v>70</v>
      </c>
      <c r="G1569" s="4" t="s">
        <v>71</v>
      </c>
      <c r="H1569" s="6" t="s">
        <v>17</v>
      </c>
      <c r="I1569" s="7">
        <v>55.000000000000007</v>
      </c>
      <c r="J1569" s="8">
        <v>750</v>
      </c>
      <c r="K1569" s="9">
        <v>41250.000000000007</v>
      </c>
      <c r="L1569" s="9">
        <v>20625.000000000004</v>
      </c>
      <c r="M1569" s="10">
        <v>0.5</v>
      </c>
      <c r="N1569" s="4" t="s">
        <v>18</v>
      </c>
      <c r="O1569">
        <f t="shared" si="120"/>
        <v>2021</v>
      </c>
      <c r="P1569" t="str">
        <f t="shared" si="121"/>
        <v>Nov</v>
      </c>
      <c r="Q1569" t="str">
        <f t="shared" si="122"/>
        <v>Q4</v>
      </c>
      <c r="R1569" t="str">
        <f t="shared" si="123"/>
        <v>Footwear</v>
      </c>
      <c r="S1569" s="11">
        <f t="shared" si="124"/>
        <v>27.500000000000004</v>
      </c>
      <c r="T1569" s="12"/>
    </row>
    <row r="1570" spans="2:20" ht="14.25" customHeight="1" x14ac:dyDescent="0.35">
      <c r="B1570" s="4" t="s">
        <v>34</v>
      </c>
      <c r="C1570" s="4">
        <v>1185732</v>
      </c>
      <c r="D1570" s="5">
        <v>44511</v>
      </c>
      <c r="E1570" s="4" t="s">
        <v>31</v>
      </c>
      <c r="F1570" s="4" t="s">
        <v>70</v>
      </c>
      <c r="G1570" s="4" t="s">
        <v>71</v>
      </c>
      <c r="H1570" s="6" t="s">
        <v>19</v>
      </c>
      <c r="I1570" s="7">
        <v>45.000000000000007</v>
      </c>
      <c r="J1570" s="8">
        <v>575</v>
      </c>
      <c r="K1570" s="9">
        <v>25875.000000000004</v>
      </c>
      <c r="L1570" s="9">
        <v>7762.5000000000009</v>
      </c>
      <c r="M1570" s="10">
        <v>0.3</v>
      </c>
      <c r="N1570" s="4" t="s">
        <v>18</v>
      </c>
      <c r="O1570">
        <f t="shared" si="120"/>
        <v>2021</v>
      </c>
      <c r="P1570" t="str">
        <f t="shared" si="121"/>
        <v>Nov</v>
      </c>
      <c r="Q1570" t="str">
        <f t="shared" si="122"/>
        <v>Q4</v>
      </c>
      <c r="R1570" t="str">
        <f t="shared" si="123"/>
        <v>Footwear</v>
      </c>
      <c r="S1570" s="11">
        <f t="shared" si="124"/>
        <v>13.500000000000002</v>
      </c>
      <c r="T1570" s="12"/>
    </row>
    <row r="1571" spans="2:20" ht="14.25" customHeight="1" x14ac:dyDescent="0.35">
      <c r="B1571" s="4" t="s">
        <v>34</v>
      </c>
      <c r="C1571" s="4">
        <v>1185732</v>
      </c>
      <c r="D1571" s="5">
        <v>44511</v>
      </c>
      <c r="E1571" s="4" t="s">
        <v>31</v>
      </c>
      <c r="F1571" s="4" t="s">
        <v>70</v>
      </c>
      <c r="G1571" s="4" t="s">
        <v>71</v>
      </c>
      <c r="H1571" s="6" t="s">
        <v>20</v>
      </c>
      <c r="I1571" s="7">
        <v>45.000000000000007</v>
      </c>
      <c r="J1571" s="8">
        <v>520</v>
      </c>
      <c r="K1571" s="9">
        <v>23400.000000000004</v>
      </c>
      <c r="L1571" s="9">
        <v>8190.0000000000009</v>
      </c>
      <c r="M1571" s="10">
        <v>0.35</v>
      </c>
      <c r="N1571" s="4" t="s">
        <v>18</v>
      </c>
      <c r="O1571">
        <f t="shared" si="120"/>
        <v>2021</v>
      </c>
      <c r="P1571" t="str">
        <f t="shared" si="121"/>
        <v>Nov</v>
      </c>
      <c r="Q1571" t="str">
        <f t="shared" si="122"/>
        <v>Q4</v>
      </c>
      <c r="R1571" t="str">
        <f t="shared" si="123"/>
        <v>Footwear</v>
      </c>
      <c r="S1571" s="11">
        <f t="shared" si="124"/>
        <v>15.750000000000002</v>
      </c>
      <c r="T1571" s="12"/>
    </row>
    <row r="1572" spans="2:20" ht="14.25" customHeight="1" x14ac:dyDescent="0.35">
      <c r="B1572" s="4" t="s">
        <v>34</v>
      </c>
      <c r="C1572" s="4">
        <v>1185732</v>
      </c>
      <c r="D1572" s="5">
        <v>44511</v>
      </c>
      <c r="E1572" s="4" t="s">
        <v>31</v>
      </c>
      <c r="F1572" s="4" t="s">
        <v>70</v>
      </c>
      <c r="G1572" s="4" t="s">
        <v>71</v>
      </c>
      <c r="H1572" s="6" t="s">
        <v>21</v>
      </c>
      <c r="I1572" s="7">
        <v>45.000000000000007</v>
      </c>
      <c r="J1572" s="8">
        <v>500</v>
      </c>
      <c r="K1572" s="9">
        <v>22500.000000000004</v>
      </c>
      <c r="L1572" s="9">
        <v>7875.0000000000009</v>
      </c>
      <c r="M1572" s="10">
        <v>0.35</v>
      </c>
      <c r="N1572" s="4" t="s">
        <v>18</v>
      </c>
      <c r="O1572">
        <f t="shared" si="120"/>
        <v>2021</v>
      </c>
      <c r="P1572" t="str">
        <f t="shared" si="121"/>
        <v>Nov</v>
      </c>
      <c r="Q1572" t="str">
        <f t="shared" si="122"/>
        <v>Q4</v>
      </c>
      <c r="R1572" t="str">
        <f t="shared" si="123"/>
        <v>Footwear</v>
      </c>
      <c r="S1572" s="11">
        <f t="shared" si="124"/>
        <v>15.750000000000002</v>
      </c>
      <c r="T1572" s="12"/>
    </row>
    <row r="1573" spans="2:20" ht="14.25" customHeight="1" x14ac:dyDescent="0.35">
      <c r="B1573" s="4" t="s">
        <v>34</v>
      </c>
      <c r="C1573" s="4">
        <v>1185732</v>
      </c>
      <c r="D1573" s="5">
        <v>44511</v>
      </c>
      <c r="E1573" s="4" t="s">
        <v>31</v>
      </c>
      <c r="F1573" s="4" t="s">
        <v>70</v>
      </c>
      <c r="G1573" s="4" t="s">
        <v>71</v>
      </c>
      <c r="H1573" s="6" t="s">
        <v>22</v>
      </c>
      <c r="I1573" s="7">
        <v>55.000000000000007</v>
      </c>
      <c r="J1573" s="8">
        <v>475</v>
      </c>
      <c r="K1573" s="9">
        <v>26125.000000000004</v>
      </c>
      <c r="L1573" s="9">
        <v>7837.5000000000009</v>
      </c>
      <c r="M1573" s="10">
        <v>0.3</v>
      </c>
      <c r="N1573" s="4" t="s">
        <v>18</v>
      </c>
      <c r="O1573">
        <f t="shared" si="120"/>
        <v>2021</v>
      </c>
      <c r="P1573" t="str">
        <f t="shared" si="121"/>
        <v>Nov</v>
      </c>
      <c r="Q1573" t="str">
        <f t="shared" si="122"/>
        <v>Q4</v>
      </c>
      <c r="R1573" t="str">
        <f t="shared" si="123"/>
        <v>Apparel</v>
      </c>
      <c r="S1573" s="11">
        <f t="shared" si="124"/>
        <v>16.500000000000004</v>
      </c>
      <c r="T1573" s="12"/>
    </row>
    <row r="1574" spans="2:20" ht="14.25" customHeight="1" x14ac:dyDescent="0.35">
      <c r="B1574" s="4" t="s">
        <v>34</v>
      </c>
      <c r="C1574" s="4">
        <v>1185732</v>
      </c>
      <c r="D1574" s="5">
        <v>44511</v>
      </c>
      <c r="E1574" s="4" t="s">
        <v>31</v>
      </c>
      <c r="F1574" s="4" t="s">
        <v>70</v>
      </c>
      <c r="G1574" s="4" t="s">
        <v>71</v>
      </c>
      <c r="H1574" s="6" t="s">
        <v>23</v>
      </c>
      <c r="I1574" s="7">
        <v>60</v>
      </c>
      <c r="J1574" s="8">
        <v>575</v>
      </c>
      <c r="K1574" s="9">
        <v>34500</v>
      </c>
      <c r="L1574" s="9">
        <v>8625</v>
      </c>
      <c r="M1574" s="10">
        <v>0.25</v>
      </c>
      <c r="N1574" s="4" t="s">
        <v>18</v>
      </c>
      <c r="O1574">
        <f t="shared" si="120"/>
        <v>2021</v>
      </c>
      <c r="P1574" t="str">
        <f t="shared" si="121"/>
        <v>Nov</v>
      </c>
      <c r="Q1574" t="str">
        <f t="shared" si="122"/>
        <v>Q4</v>
      </c>
      <c r="R1574" t="str">
        <f t="shared" si="123"/>
        <v>Apparel</v>
      </c>
      <c r="S1574" s="11">
        <f t="shared" si="124"/>
        <v>15</v>
      </c>
      <c r="T1574" s="12"/>
    </row>
    <row r="1575" spans="2:20" ht="14.25" customHeight="1" x14ac:dyDescent="0.35">
      <c r="B1575" s="4" t="s">
        <v>34</v>
      </c>
      <c r="C1575" s="4">
        <v>1185732</v>
      </c>
      <c r="D1575" s="5">
        <v>44540</v>
      </c>
      <c r="E1575" s="4" t="s">
        <v>31</v>
      </c>
      <c r="F1575" s="4" t="s">
        <v>70</v>
      </c>
      <c r="G1575" s="4" t="s">
        <v>71</v>
      </c>
      <c r="H1575" s="6" t="s">
        <v>17</v>
      </c>
      <c r="I1575" s="7">
        <v>55.000000000000007</v>
      </c>
      <c r="J1575" s="8">
        <v>800</v>
      </c>
      <c r="K1575" s="9">
        <v>44000.000000000007</v>
      </c>
      <c r="L1575" s="9">
        <v>22000.000000000004</v>
      </c>
      <c r="M1575" s="10">
        <v>0.5</v>
      </c>
      <c r="N1575" s="4" t="s">
        <v>18</v>
      </c>
      <c r="O1575">
        <f t="shared" si="120"/>
        <v>2021</v>
      </c>
      <c r="P1575" t="str">
        <f t="shared" si="121"/>
        <v>Dec</v>
      </c>
      <c r="Q1575" t="str">
        <f t="shared" si="122"/>
        <v>Q4</v>
      </c>
      <c r="R1575" t="str">
        <f t="shared" si="123"/>
        <v>Footwear</v>
      </c>
      <c r="S1575" s="11">
        <f t="shared" si="124"/>
        <v>27.500000000000004</v>
      </c>
      <c r="T1575" s="12"/>
    </row>
    <row r="1576" spans="2:20" ht="14.25" customHeight="1" x14ac:dyDescent="0.35">
      <c r="B1576" s="4" t="s">
        <v>34</v>
      </c>
      <c r="C1576" s="4">
        <v>1185732</v>
      </c>
      <c r="D1576" s="5">
        <v>44540</v>
      </c>
      <c r="E1576" s="4" t="s">
        <v>31</v>
      </c>
      <c r="F1576" s="4" t="s">
        <v>70</v>
      </c>
      <c r="G1576" s="4" t="s">
        <v>71</v>
      </c>
      <c r="H1576" s="6" t="s">
        <v>19</v>
      </c>
      <c r="I1576" s="7">
        <v>45.000000000000007</v>
      </c>
      <c r="J1576" s="8">
        <v>600</v>
      </c>
      <c r="K1576" s="9">
        <v>27000.000000000004</v>
      </c>
      <c r="L1576" s="9">
        <v>8100.0000000000009</v>
      </c>
      <c r="M1576" s="10">
        <v>0.3</v>
      </c>
      <c r="N1576" s="4" t="s">
        <v>18</v>
      </c>
      <c r="O1576">
        <f t="shared" si="120"/>
        <v>2021</v>
      </c>
      <c r="P1576" t="str">
        <f t="shared" si="121"/>
        <v>Dec</v>
      </c>
      <c r="Q1576" t="str">
        <f t="shared" si="122"/>
        <v>Q4</v>
      </c>
      <c r="R1576" t="str">
        <f t="shared" si="123"/>
        <v>Footwear</v>
      </c>
      <c r="S1576" s="11">
        <f t="shared" si="124"/>
        <v>13.500000000000002</v>
      </c>
      <c r="T1576" s="12"/>
    </row>
    <row r="1577" spans="2:20" ht="14.25" customHeight="1" x14ac:dyDescent="0.35">
      <c r="B1577" s="4" t="s">
        <v>14</v>
      </c>
      <c r="C1577" s="4">
        <v>1185732</v>
      </c>
      <c r="D1577" s="5">
        <v>44540</v>
      </c>
      <c r="E1577" s="4" t="s">
        <v>31</v>
      </c>
      <c r="F1577" s="4" t="s">
        <v>70</v>
      </c>
      <c r="G1577" s="4" t="s">
        <v>71</v>
      </c>
      <c r="H1577" s="6" t="s">
        <v>20</v>
      </c>
      <c r="I1577" s="7">
        <v>45.000000000000007</v>
      </c>
      <c r="J1577" s="8">
        <v>550</v>
      </c>
      <c r="K1577" s="9">
        <v>24750.000000000004</v>
      </c>
      <c r="L1577" s="9">
        <v>8662.5</v>
      </c>
      <c r="M1577" s="10">
        <v>0.35</v>
      </c>
      <c r="N1577" s="4" t="s">
        <v>18</v>
      </c>
      <c r="O1577">
        <f t="shared" si="120"/>
        <v>2021</v>
      </c>
      <c r="P1577" t="str">
        <f t="shared" si="121"/>
        <v>Dec</v>
      </c>
      <c r="Q1577" t="str">
        <f t="shared" si="122"/>
        <v>Q4</v>
      </c>
      <c r="R1577" t="str">
        <f t="shared" si="123"/>
        <v>Footwear</v>
      </c>
      <c r="S1577" s="11">
        <f t="shared" si="124"/>
        <v>15.75</v>
      </c>
      <c r="T1577" s="12"/>
    </row>
    <row r="1578" spans="2:20" ht="14.25" customHeight="1" x14ac:dyDescent="0.35">
      <c r="B1578" s="4" t="s">
        <v>14</v>
      </c>
      <c r="C1578" s="4">
        <v>1185732</v>
      </c>
      <c r="D1578" s="5">
        <v>44540</v>
      </c>
      <c r="E1578" s="4" t="s">
        <v>31</v>
      </c>
      <c r="F1578" s="4" t="s">
        <v>70</v>
      </c>
      <c r="G1578" s="4" t="s">
        <v>71</v>
      </c>
      <c r="H1578" s="6" t="s">
        <v>21</v>
      </c>
      <c r="I1578" s="7">
        <v>45.000000000000007</v>
      </c>
      <c r="J1578" s="8">
        <v>500</v>
      </c>
      <c r="K1578" s="9">
        <v>22500.000000000004</v>
      </c>
      <c r="L1578" s="9">
        <v>7875.0000000000009</v>
      </c>
      <c r="M1578" s="10">
        <v>0.35</v>
      </c>
      <c r="N1578" s="4" t="s">
        <v>18</v>
      </c>
      <c r="O1578">
        <f t="shared" si="120"/>
        <v>2021</v>
      </c>
      <c r="P1578" t="str">
        <f t="shared" si="121"/>
        <v>Dec</v>
      </c>
      <c r="Q1578" t="str">
        <f t="shared" si="122"/>
        <v>Q4</v>
      </c>
      <c r="R1578" t="str">
        <f t="shared" si="123"/>
        <v>Footwear</v>
      </c>
      <c r="S1578" s="11">
        <f t="shared" si="124"/>
        <v>15.750000000000002</v>
      </c>
      <c r="T1578" s="12"/>
    </row>
    <row r="1579" spans="2:20" ht="14.25" customHeight="1" x14ac:dyDescent="0.35">
      <c r="B1579" s="4" t="s">
        <v>14</v>
      </c>
      <c r="C1579" s="4">
        <v>1185732</v>
      </c>
      <c r="D1579" s="5">
        <v>44540</v>
      </c>
      <c r="E1579" s="4" t="s">
        <v>31</v>
      </c>
      <c r="F1579" s="4" t="s">
        <v>70</v>
      </c>
      <c r="G1579" s="4" t="s">
        <v>71</v>
      </c>
      <c r="H1579" s="6" t="s">
        <v>22</v>
      </c>
      <c r="I1579" s="7">
        <v>55.000000000000007</v>
      </c>
      <c r="J1579" s="8">
        <v>500</v>
      </c>
      <c r="K1579" s="9">
        <v>27500.000000000004</v>
      </c>
      <c r="L1579" s="9">
        <v>8250</v>
      </c>
      <c r="M1579" s="10">
        <v>0.3</v>
      </c>
      <c r="N1579" s="4" t="s">
        <v>18</v>
      </c>
      <c r="O1579">
        <f t="shared" si="120"/>
        <v>2021</v>
      </c>
      <c r="P1579" t="str">
        <f t="shared" si="121"/>
        <v>Dec</v>
      </c>
      <c r="Q1579" t="str">
        <f t="shared" si="122"/>
        <v>Q4</v>
      </c>
      <c r="R1579" t="str">
        <f t="shared" si="123"/>
        <v>Apparel</v>
      </c>
      <c r="S1579" s="11">
        <f t="shared" si="124"/>
        <v>16.5</v>
      </c>
      <c r="T1579" s="12"/>
    </row>
    <row r="1580" spans="2:20" ht="14.25" customHeight="1" x14ac:dyDescent="0.35">
      <c r="B1580" s="4" t="s">
        <v>14</v>
      </c>
      <c r="C1580" s="4">
        <v>1185732</v>
      </c>
      <c r="D1580" s="5">
        <v>44540</v>
      </c>
      <c r="E1580" s="4" t="s">
        <v>31</v>
      </c>
      <c r="F1580" s="4" t="s">
        <v>70</v>
      </c>
      <c r="G1580" s="4" t="s">
        <v>71</v>
      </c>
      <c r="H1580" s="6" t="s">
        <v>23</v>
      </c>
      <c r="I1580" s="7">
        <v>60</v>
      </c>
      <c r="J1580" s="8">
        <v>600</v>
      </c>
      <c r="K1580" s="9">
        <v>36000</v>
      </c>
      <c r="L1580" s="9">
        <v>9000</v>
      </c>
      <c r="M1580" s="10">
        <v>0.25</v>
      </c>
      <c r="N1580" s="4" t="s">
        <v>18</v>
      </c>
      <c r="O1580">
        <f t="shared" si="120"/>
        <v>2021</v>
      </c>
      <c r="P1580" t="str">
        <f t="shared" si="121"/>
        <v>Dec</v>
      </c>
      <c r="Q1580" t="str">
        <f t="shared" si="122"/>
        <v>Q4</v>
      </c>
      <c r="R1580" t="str">
        <f t="shared" si="123"/>
        <v>Apparel</v>
      </c>
      <c r="S1580" s="11">
        <f t="shared" si="124"/>
        <v>15</v>
      </c>
      <c r="T1580" s="12"/>
    </row>
    <row r="1581" spans="2:20" ht="14.25" customHeight="1" x14ac:dyDescent="0.35">
      <c r="B1581" s="4" t="s">
        <v>14</v>
      </c>
      <c r="C1581" s="4">
        <v>1128299</v>
      </c>
      <c r="D1581" s="5">
        <v>44220</v>
      </c>
      <c r="E1581" s="4" t="s">
        <v>31</v>
      </c>
      <c r="F1581" s="4" t="s">
        <v>70</v>
      </c>
      <c r="G1581" s="4" t="s">
        <v>71</v>
      </c>
      <c r="H1581" s="6" t="s">
        <v>17</v>
      </c>
      <c r="I1581" s="7">
        <v>30.000000000000004</v>
      </c>
      <c r="J1581" s="8">
        <v>350</v>
      </c>
      <c r="K1581" s="9">
        <v>10500.000000000002</v>
      </c>
      <c r="L1581" s="9">
        <v>3675.0000000000005</v>
      </c>
      <c r="M1581" s="10">
        <v>0.35</v>
      </c>
      <c r="N1581" s="4" t="s">
        <v>18</v>
      </c>
      <c r="O1581">
        <f t="shared" si="120"/>
        <v>2021</v>
      </c>
      <c r="P1581" t="str">
        <f t="shared" si="121"/>
        <v>Jan</v>
      </c>
      <c r="Q1581" t="str">
        <f t="shared" si="122"/>
        <v>Q1</v>
      </c>
      <c r="R1581" t="str">
        <f t="shared" si="123"/>
        <v>Footwear</v>
      </c>
      <c r="S1581" s="11">
        <f t="shared" si="124"/>
        <v>10.500000000000002</v>
      </c>
      <c r="T1581" s="12"/>
    </row>
    <row r="1582" spans="2:20" ht="14.25" customHeight="1" x14ac:dyDescent="0.35">
      <c r="B1582" s="4" t="s">
        <v>14</v>
      </c>
      <c r="C1582" s="4">
        <v>1128299</v>
      </c>
      <c r="D1582" s="5">
        <v>44220</v>
      </c>
      <c r="E1582" s="4" t="s">
        <v>31</v>
      </c>
      <c r="F1582" s="4" t="s">
        <v>70</v>
      </c>
      <c r="G1582" s="4" t="s">
        <v>71</v>
      </c>
      <c r="H1582" s="6" t="s">
        <v>19</v>
      </c>
      <c r="I1582" s="7">
        <v>40</v>
      </c>
      <c r="J1582" s="8">
        <v>350</v>
      </c>
      <c r="K1582" s="9">
        <v>14000</v>
      </c>
      <c r="L1582" s="9">
        <v>4900</v>
      </c>
      <c r="M1582" s="10">
        <v>0.35</v>
      </c>
      <c r="N1582" s="4" t="s">
        <v>18</v>
      </c>
      <c r="O1582">
        <f t="shared" si="120"/>
        <v>2021</v>
      </c>
      <c r="P1582" t="str">
        <f t="shared" si="121"/>
        <v>Jan</v>
      </c>
      <c r="Q1582" t="str">
        <f t="shared" si="122"/>
        <v>Q1</v>
      </c>
      <c r="R1582" t="str">
        <f t="shared" si="123"/>
        <v>Footwear</v>
      </c>
      <c r="S1582" s="11">
        <f t="shared" si="124"/>
        <v>14</v>
      </c>
      <c r="T1582" s="12"/>
    </row>
    <row r="1583" spans="2:20" ht="14.25" customHeight="1" x14ac:dyDescent="0.35">
      <c r="B1583" s="4" t="s">
        <v>14</v>
      </c>
      <c r="C1583" s="4">
        <v>1128299</v>
      </c>
      <c r="D1583" s="5">
        <v>44220</v>
      </c>
      <c r="E1583" s="4" t="s">
        <v>31</v>
      </c>
      <c r="F1583" s="4" t="s">
        <v>70</v>
      </c>
      <c r="G1583" s="4" t="s">
        <v>71</v>
      </c>
      <c r="H1583" s="6" t="s">
        <v>20</v>
      </c>
      <c r="I1583" s="7">
        <v>40</v>
      </c>
      <c r="J1583" s="8">
        <v>350</v>
      </c>
      <c r="K1583" s="9">
        <v>14000</v>
      </c>
      <c r="L1583" s="9">
        <v>4900</v>
      </c>
      <c r="M1583" s="10">
        <v>0.35</v>
      </c>
      <c r="N1583" s="4" t="s">
        <v>18</v>
      </c>
      <c r="O1583">
        <f t="shared" si="120"/>
        <v>2021</v>
      </c>
      <c r="P1583" t="str">
        <f t="shared" si="121"/>
        <v>Jan</v>
      </c>
      <c r="Q1583" t="str">
        <f t="shared" si="122"/>
        <v>Q1</v>
      </c>
      <c r="R1583" t="str">
        <f t="shared" si="123"/>
        <v>Footwear</v>
      </c>
      <c r="S1583" s="11">
        <f t="shared" si="124"/>
        <v>14</v>
      </c>
      <c r="T1583" s="12"/>
    </row>
    <row r="1584" spans="2:20" ht="14.25" customHeight="1" x14ac:dyDescent="0.35">
      <c r="B1584" s="4" t="s">
        <v>14</v>
      </c>
      <c r="C1584" s="4">
        <v>1128299</v>
      </c>
      <c r="D1584" s="5">
        <v>44220</v>
      </c>
      <c r="E1584" s="4" t="s">
        <v>31</v>
      </c>
      <c r="F1584" s="4" t="s">
        <v>70</v>
      </c>
      <c r="G1584" s="4" t="s">
        <v>71</v>
      </c>
      <c r="H1584" s="6" t="s">
        <v>21</v>
      </c>
      <c r="I1584" s="7">
        <v>40</v>
      </c>
      <c r="J1584" s="8">
        <v>200</v>
      </c>
      <c r="K1584" s="9">
        <v>8000</v>
      </c>
      <c r="L1584" s="9">
        <v>2800</v>
      </c>
      <c r="M1584" s="10">
        <v>0.35</v>
      </c>
      <c r="N1584" s="4" t="s">
        <v>18</v>
      </c>
      <c r="O1584">
        <f t="shared" si="120"/>
        <v>2021</v>
      </c>
      <c r="P1584" t="str">
        <f t="shared" si="121"/>
        <v>Jan</v>
      </c>
      <c r="Q1584" t="str">
        <f t="shared" si="122"/>
        <v>Q1</v>
      </c>
      <c r="R1584" t="str">
        <f t="shared" si="123"/>
        <v>Footwear</v>
      </c>
      <c r="S1584" s="11">
        <f t="shared" si="124"/>
        <v>14</v>
      </c>
      <c r="T1584" s="12"/>
    </row>
    <row r="1585" spans="2:20" ht="14.25" customHeight="1" x14ac:dyDescent="0.35">
      <c r="B1585" s="4" t="s">
        <v>14</v>
      </c>
      <c r="C1585" s="4">
        <v>1128299</v>
      </c>
      <c r="D1585" s="5">
        <v>44220</v>
      </c>
      <c r="E1585" s="4" t="s">
        <v>31</v>
      </c>
      <c r="F1585" s="4" t="s">
        <v>70</v>
      </c>
      <c r="G1585" s="4" t="s">
        <v>71</v>
      </c>
      <c r="H1585" s="6" t="s">
        <v>22</v>
      </c>
      <c r="I1585" s="7">
        <v>45.000000000000007</v>
      </c>
      <c r="J1585" s="8">
        <v>150</v>
      </c>
      <c r="K1585" s="9">
        <v>6750.0000000000009</v>
      </c>
      <c r="L1585" s="9">
        <v>2700.0000000000005</v>
      </c>
      <c r="M1585" s="10">
        <v>0.4</v>
      </c>
      <c r="N1585" s="4" t="s">
        <v>18</v>
      </c>
      <c r="O1585">
        <f t="shared" si="120"/>
        <v>2021</v>
      </c>
      <c r="P1585" t="str">
        <f t="shared" si="121"/>
        <v>Jan</v>
      </c>
      <c r="Q1585" t="str">
        <f t="shared" si="122"/>
        <v>Q1</v>
      </c>
      <c r="R1585" t="str">
        <f t="shared" si="123"/>
        <v>Apparel</v>
      </c>
      <c r="S1585" s="11">
        <f t="shared" si="124"/>
        <v>18.000000000000004</v>
      </c>
      <c r="T1585" s="12"/>
    </row>
    <row r="1586" spans="2:20" ht="14.25" customHeight="1" x14ac:dyDescent="0.35">
      <c r="B1586" s="4" t="s">
        <v>14</v>
      </c>
      <c r="C1586" s="4">
        <v>1128299</v>
      </c>
      <c r="D1586" s="5">
        <v>44220</v>
      </c>
      <c r="E1586" s="4" t="s">
        <v>31</v>
      </c>
      <c r="F1586" s="4" t="s">
        <v>70</v>
      </c>
      <c r="G1586" s="4" t="s">
        <v>71</v>
      </c>
      <c r="H1586" s="6" t="s">
        <v>23</v>
      </c>
      <c r="I1586" s="7">
        <v>40</v>
      </c>
      <c r="J1586" s="8">
        <v>400</v>
      </c>
      <c r="K1586" s="9">
        <v>16000</v>
      </c>
      <c r="L1586" s="9">
        <v>4800</v>
      </c>
      <c r="M1586" s="10">
        <v>0.3</v>
      </c>
      <c r="N1586" s="4" t="s">
        <v>18</v>
      </c>
      <c r="O1586">
        <f t="shared" si="120"/>
        <v>2021</v>
      </c>
      <c r="P1586" t="str">
        <f t="shared" si="121"/>
        <v>Jan</v>
      </c>
      <c r="Q1586" t="str">
        <f t="shared" si="122"/>
        <v>Q1</v>
      </c>
      <c r="R1586" t="str">
        <f t="shared" si="123"/>
        <v>Apparel</v>
      </c>
      <c r="S1586" s="11">
        <f t="shared" si="124"/>
        <v>12</v>
      </c>
      <c r="T1586" s="12"/>
    </row>
    <row r="1587" spans="2:20" ht="14.25" customHeight="1" x14ac:dyDescent="0.35">
      <c r="B1587" s="4" t="s">
        <v>14</v>
      </c>
      <c r="C1587" s="4">
        <v>1128299</v>
      </c>
      <c r="D1587" s="5">
        <v>44251</v>
      </c>
      <c r="E1587" s="4" t="s">
        <v>31</v>
      </c>
      <c r="F1587" s="4" t="s">
        <v>70</v>
      </c>
      <c r="G1587" s="4" t="s">
        <v>71</v>
      </c>
      <c r="H1587" s="6" t="s">
        <v>17</v>
      </c>
      <c r="I1587" s="7">
        <v>30.000000000000004</v>
      </c>
      <c r="J1587" s="8">
        <v>450</v>
      </c>
      <c r="K1587" s="9">
        <v>13500.000000000002</v>
      </c>
      <c r="L1587" s="9">
        <v>4725</v>
      </c>
      <c r="M1587" s="10">
        <v>0.35</v>
      </c>
      <c r="N1587" s="4" t="s">
        <v>18</v>
      </c>
      <c r="O1587">
        <f t="shared" si="120"/>
        <v>2021</v>
      </c>
      <c r="P1587" t="str">
        <f t="shared" si="121"/>
        <v>Feb</v>
      </c>
      <c r="Q1587" t="str">
        <f t="shared" si="122"/>
        <v>Q1</v>
      </c>
      <c r="R1587" t="str">
        <f t="shared" si="123"/>
        <v>Footwear</v>
      </c>
      <c r="S1587" s="11">
        <f t="shared" si="124"/>
        <v>10.5</v>
      </c>
      <c r="T1587" s="12"/>
    </row>
    <row r="1588" spans="2:20" ht="14.25" customHeight="1" x14ac:dyDescent="0.35">
      <c r="B1588" s="4" t="s">
        <v>14</v>
      </c>
      <c r="C1588" s="4">
        <v>1128299</v>
      </c>
      <c r="D1588" s="5">
        <v>44251</v>
      </c>
      <c r="E1588" s="4" t="s">
        <v>31</v>
      </c>
      <c r="F1588" s="4" t="s">
        <v>70</v>
      </c>
      <c r="G1588" s="4" t="s">
        <v>71</v>
      </c>
      <c r="H1588" s="6" t="s">
        <v>19</v>
      </c>
      <c r="I1588" s="7">
        <v>40</v>
      </c>
      <c r="J1588" s="8">
        <v>350</v>
      </c>
      <c r="K1588" s="9">
        <v>14000</v>
      </c>
      <c r="L1588" s="9">
        <v>4900</v>
      </c>
      <c r="M1588" s="10">
        <v>0.35</v>
      </c>
      <c r="N1588" s="4" t="s">
        <v>18</v>
      </c>
      <c r="O1588">
        <f t="shared" si="120"/>
        <v>2021</v>
      </c>
      <c r="P1588" t="str">
        <f t="shared" si="121"/>
        <v>Feb</v>
      </c>
      <c r="Q1588" t="str">
        <f t="shared" si="122"/>
        <v>Q1</v>
      </c>
      <c r="R1588" t="str">
        <f t="shared" si="123"/>
        <v>Footwear</v>
      </c>
      <c r="S1588" s="11">
        <f t="shared" si="124"/>
        <v>14</v>
      </c>
      <c r="T1588" s="12"/>
    </row>
    <row r="1589" spans="2:20" ht="14.25" customHeight="1" x14ac:dyDescent="0.35">
      <c r="B1589" s="4" t="s">
        <v>14</v>
      </c>
      <c r="C1589" s="4">
        <v>1128299</v>
      </c>
      <c r="D1589" s="5">
        <v>44251</v>
      </c>
      <c r="E1589" s="4" t="s">
        <v>31</v>
      </c>
      <c r="F1589" s="4" t="s">
        <v>70</v>
      </c>
      <c r="G1589" s="4" t="s">
        <v>71</v>
      </c>
      <c r="H1589" s="6" t="s">
        <v>20</v>
      </c>
      <c r="I1589" s="7">
        <v>40</v>
      </c>
      <c r="J1589" s="8">
        <v>350</v>
      </c>
      <c r="K1589" s="9">
        <v>14000</v>
      </c>
      <c r="L1589" s="9">
        <v>4900</v>
      </c>
      <c r="M1589" s="10">
        <v>0.35</v>
      </c>
      <c r="N1589" s="4" t="s">
        <v>18</v>
      </c>
      <c r="O1589">
        <f t="shared" si="120"/>
        <v>2021</v>
      </c>
      <c r="P1589" t="str">
        <f t="shared" si="121"/>
        <v>Feb</v>
      </c>
      <c r="Q1589" t="str">
        <f t="shared" si="122"/>
        <v>Q1</v>
      </c>
      <c r="R1589" t="str">
        <f t="shared" si="123"/>
        <v>Footwear</v>
      </c>
      <c r="S1589" s="11">
        <f t="shared" si="124"/>
        <v>14</v>
      </c>
      <c r="T1589" s="12"/>
    </row>
    <row r="1590" spans="2:20" ht="14.25" customHeight="1" x14ac:dyDescent="0.35">
      <c r="B1590" s="4" t="s">
        <v>14</v>
      </c>
      <c r="C1590" s="4">
        <v>1128299</v>
      </c>
      <c r="D1590" s="5">
        <v>44251</v>
      </c>
      <c r="E1590" s="4" t="s">
        <v>48</v>
      </c>
      <c r="F1590" s="4" t="s">
        <v>72</v>
      </c>
      <c r="G1590" s="4" t="s">
        <v>73</v>
      </c>
      <c r="H1590" s="6" t="s">
        <v>21</v>
      </c>
      <c r="I1590" s="7">
        <v>40</v>
      </c>
      <c r="J1590" s="8">
        <v>200</v>
      </c>
      <c r="K1590" s="9">
        <v>8000</v>
      </c>
      <c r="L1590" s="9">
        <v>2800</v>
      </c>
      <c r="M1590" s="10">
        <v>0.35</v>
      </c>
      <c r="N1590" s="4" t="s">
        <v>18</v>
      </c>
      <c r="O1590">
        <f t="shared" si="120"/>
        <v>2021</v>
      </c>
      <c r="P1590" t="str">
        <f t="shared" si="121"/>
        <v>Feb</v>
      </c>
      <c r="Q1590" t="str">
        <f t="shared" si="122"/>
        <v>Q1</v>
      </c>
      <c r="R1590" t="str">
        <f t="shared" si="123"/>
        <v>Footwear</v>
      </c>
      <c r="S1590" s="11">
        <f t="shared" si="124"/>
        <v>14</v>
      </c>
      <c r="T1590" s="12"/>
    </row>
    <row r="1591" spans="2:20" ht="14.25" customHeight="1" x14ac:dyDescent="0.35">
      <c r="B1591" s="4" t="s">
        <v>14</v>
      </c>
      <c r="C1591" s="4">
        <v>1128299</v>
      </c>
      <c r="D1591" s="5">
        <v>44251</v>
      </c>
      <c r="E1591" s="4" t="s">
        <v>48</v>
      </c>
      <c r="F1591" s="4" t="s">
        <v>72</v>
      </c>
      <c r="G1591" s="4" t="s">
        <v>73</v>
      </c>
      <c r="H1591" s="6" t="s">
        <v>22</v>
      </c>
      <c r="I1591" s="7">
        <v>45.000000000000007</v>
      </c>
      <c r="J1591" s="8">
        <v>125</v>
      </c>
      <c r="K1591" s="9">
        <v>5625.0000000000009</v>
      </c>
      <c r="L1591" s="9">
        <v>2250.0000000000005</v>
      </c>
      <c r="M1591" s="10">
        <v>0.4</v>
      </c>
      <c r="N1591" s="4" t="s">
        <v>18</v>
      </c>
      <c r="O1591">
        <f t="shared" si="120"/>
        <v>2021</v>
      </c>
      <c r="P1591" t="str">
        <f t="shared" si="121"/>
        <v>Feb</v>
      </c>
      <c r="Q1591" t="str">
        <f t="shared" si="122"/>
        <v>Q1</v>
      </c>
      <c r="R1591" t="str">
        <f t="shared" si="123"/>
        <v>Apparel</v>
      </c>
      <c r="S1591" s="11">
        <f t="shared" si="124"/>
        <v>18.000000000000004</v>
      </c>
      <c r="T1591" s="12"/>
    </row>
    <row r="1592" spans="2:20" ht="14.25" customHeight="1" x14ac:dyDescent="0.35">
      <c r="B1592" s="4" t="s">
        <v>14</v>
      </c>
      <c r="C1592" s="4">
        <v>1128299</v>
      </c>
      <c r="D1592" s="5">
        <v>44251</v>
      </c>
      <c r="E1592" s="4" t="s">
        <v>48</v>
      </c>
      <c r="F1592" s="4" t="s">
        <v>72</v>
      </c>
      <c r="G1592" s="4" t="s">
        <v>73</v>
      </c>
      <c r="H1592" s="6" t="s">
        <v>23</v>
      </c>
      <c r="I1592" s="7">
        <v>40</v>
      </c>
      <c r="J1592" s="8">
        <v>325</v>
      </c>
      <c r="K1592" s="9">
        <v>13000</v>
      </c>
      <c r="L1592" s="9">
        <v>3900</v>
      </c>
      <c r="M1592" s="10">
        <v>0.3</v>
      </c>
      <c r="N1592" s="4" t="s">
        <v>18</v>
      </c>
      <c r="O1592">
        <f t="shared" si="120"/>
        <v>2021</v>
      </c>
      <c r="P1592" t="str">
        <f t="shared" si="121"/>
        <v>Feb</v>
      </c>
      <c r="Q1592" t="str">
        <f t="shared" si="122"/>
        <v>Q1</v>
      </c>
      <c r="R1592" t="str">
        <f t="shared" si="123"/>
        <v>Apparel</v>
      </c>
      <c r="S1592" s="11">
        <f t="shared" si="124"/>
        <v>12</v>
      </c>
      <c r="T1592" s="12"/>
    </row>
    <row r="1593" spans="2:20" ht="14.25" customHeight="1" x14ac:dyDescent="0.35">
      <c r="B1593" s="4" t="s">
        <v>14</v>
      </c>
      <c r="C1593" s="4">
        <v>1128299</v>
      </c>
      <c r="D1593" s="5">
        <v>44278</v>
      </c>
      <c r="E1593" s="4" t="s">
        <v>48</v>
      </c>
      <c r="F1593" s="4" t="s">
        <v>72</v>
      </c>
      <c r="G1593" s="4" t="s">
        <v>73</v>
      </c>
      <c r="H1593" s="6" t="s">
        <v>17</v>
      </c>
      <c r="I1593" s="7">
        <v>40</v>
      </c>
      <c r="J1593" s="8">
        <v>475</v>
      </c>
      <c r="K1593" s="9">
        <v>19000</v>
      </c>
      <c r="L1593" s="9">
        <v>6650</v>
      </c>
      <c r="M1593" s="10">
        <v>0.35</v>
      </c>
      <c r="N1593" s="4" t="s">
        <v>18</v>
      </c>
      <c r="O1593">
        <f t="shared" si="120"/>
        <v>2021</v>
      </c>
      <c r="P1593" t="str">
        <f t="shared" si="121"/>
        <v>Mar</v>
      </c>
      <c r="Q1593" t="str">
        <f t="shared" si="122"/>
        <v>Q1</v>
      </c>
      <c r="R1593" t="str">
        <f t="shared" si="123"/>
        <v>Footwear</v>
      </c>
      <c r="S1593" s="11">
        <f t="shared" si="124"/>
        <v>14</v>
      </c>
      <c r="T1593" s="12"/>
    </row>
    <row r="1594" spans="2:20" ht="14.25" customHeight="1" x14ac:dyDescent="0.35">
      <c r="B1594" s="4" t="s">
        <v>14</v>
      </c>
      <c r="C1594" s="4">
        <v>1128299</v>
      </c>
      <c r="D1594" s="5">
        <v>44278</v>
      </c>
      <c r="E1594" s="4" t="s">
        <v>48</v>
      </c>
      <c r="F1594" s="4" t="s">
        <v>72</v>
      </c>
      <c r="G1594" s="4" t="s">
        <v>73</v>
      </c>
      <c r="H1594" s="6" t="s">
        <v>19</v>
      </c>
      <c r="I1594" s="7">
        <v>50</v>
      </c>
      <c r="J1594" s="8">
        <v>325</v>
      </c>
      <c r="K1594" s="9">
        <v>16250</v>
      </c>
      <c r="L1594" s="9">
        <v>5687.5</v>
      </c>
      <c r="M1594" s="10">
        <v>0.35</v>
      </c>
      <c r="N1594" s="4" t="s">
        <v>18</v>
      </c>
      <c r="O1594">
        <f t="shared" si="120"/>
        <v>2021</v>
      </c>
      <c r="P1594" t="str">
        <f t="shared" si="121"/>
        <v>Mar</v>
      </c>
      <c r="Q1594" t="str">
        <f t="shared" si="122"/>
        <v>Q1</v>
      </c>
      <c r="R1594" t="str">
        <f t="shared" si="123"/>
        <v>Footwear</v>
      </c>
      <c r="S1594" s="11">
        <f t="shared" si="124"/>
        <v>17.5</v>
      </c>
      <c r="T1594" s="12"/>
    </row>
    <row r="1595" spans="2:20" ht="14.25" customHeight="1" x14ac:dyDescent="0.35">
      <c r="B1595" s="4" t="s">
        <v>14</v>
      </c>
      <c r="C1595" s="4">
        <v>1128299</v>
      </c>
      <c r="D1595" s="5">
        <v>44278</v>
      </c>
      <c r="E1595" s="4" t="s">
        <v>48</v>
      </c>
      <c r="F1595" s="4" t="s">
        <v>72</v>
      </c>
      <c r="G1595" s="4" t="s">
        <v>73</v>
      </c>
      <c r="H1595" s="6" t="s">
        <v>20</v>
      </c>
      <c r="I1595" s="7">
        <v>54.999999999999993</v>
      </c>
      <c r="J1595" s="8">
        <v>350</v>
      </c>
      <c r="K1595" s="9">
        <v>19249.999999999996</v>
      </c>
      <c r="L1595" s="9">
        <v>6737.4999999999982</v>
      </c>
      <c r="M1595" s="10">
        <v>0.35</v>
      </c>
      <c r="N1595" s="4" t="s">
        <v>18</v>
      </c>
      <c r="O1595">
        <f t="shared" si="120"/>
        <v>2021</v>
      </c>
      <c r="P1595" t="str">
        <f t="shared" si="121"/>
        <v>Mar</v>
      </c>
      <c r="Q1595" t="str">
        <f t="shared" si="122"/>
        <v>Q1</v>
      </c>
      <c r="R1595" t="str">
        <f t="shared" si="123"/>
        <v>Footwear</v>
      </c>
      <c r="S1595" s="11">
        <f t="shared" si="124"/>
        <v>19.249999999999996</v>
      </c>
      <c r="T1595" s="12"/>
    </row>
    <row r="1596" spans="2:20" ht="14.25" customHeight="1" x14ac:dyDescent="0.35">
      <c r="B1596" s="4" t="s">
        <v>14</v>
      </c>
      <c r="C1596" s="4">
        <v>1128299</v>
      </c>
      <c r="D1596" s="5">
        <v>44278</v>
      </c>
      <c r="E1596" s="4" t="s">
        <v>48</v>
      </c>
      <c r="F1596" s="4" t="s">
        <v>72</v>
      </c>
      <c r="G1596" s="4" t="s">
        <v>73</v>
      </c>
      <c r="H1596" s="6" t="s">
        <v>21</v>
      </c>
      <c r="I1596" s="7">
        <v>50</v>
      </c>
      <c r="J1596" s="8">
        <v>250</v>
      </c>
      <c r="K1596" s="9">
        <v>12500</v>
      </c>
      <c r="L1596" s="9">
        <v>4375</v>
      </c>
      <c r="M1596" s="10">
        <v>0.35</v>
      </c>
      <c r="N1596" s="4" t="s">
        <v>18</v>
      </c>
      <c r="O1596">
        <f t="shared" si="120"/>
        <v>2021</v>
      </c>
      <c r="P1596" t="str">
        <f t="shared" si="121"/>
        <v>Mar</v>
      </c>
      <c r="Q1596" t="str">
        <f t="shared" si="122"/>
        <v>Q1</v>
      </c>
      <c r="R1596" t="str">
        <f t="shared" si="123"/>
        <v>Footwear</v>
      </c>
      <c r="S1596" s="11">
        <f t="shared" si="124"/>
        <v>17.5</v>
      </c>
      <c r="T1596" s="12"/>
    </row>
    <row r="1597" spans="2:20" ht="14.25" customHeight="1" x14ac:dyDescent="0.35">
      <c r="B1597" s="4" t="s">
        <v>14</v>
      </c>
      <c r="C1597" s="4">
        <v>1128299</v>
      </c>
      <c r="D1597" s="5">
        <v>44278</v>
      </c>
      <c r="E1597" s="4" t="s">
        <v>48</v>
      </c>
      <c r="F1597" s="4" t="s">
        <v>72</v>
      </c>
      <c r="G1597" s="4" t="s">
        <v>73</v>
      </c>
      <c r="H1597" s="6" t="s">
        <v>22</v>
      </c>
      <c r="I1597" s="7">
        <v>55.000000000000007</v>
      </c>
      <c r="J1597" s="8">
        <v>100</v>
      </c>
      <c r="K1597" s="9">
        <v>5500.0000000000009</v>
      </c>
      <c r="L1597" s="9">
        <v>2200.0000000000005</v>
      </c>
      <c r="M1597" s="10">
        <v>0.4</v>
      </c>
      <c r="N1597" s="4" t="s">
        <v>18</v>
      </c>
      <c r="O1597">
        <f t="shared" si="120"/>
        <v>2021</v>
      </c>
      <c r="P1597" t="str">
        <f t="shared" si="121"/>
        <v>Mar</v>
      </c>
      <c r="Q1597" t="str">
        <f t="shared" si="122"/>
        <v>Q1</v>
      </c>
      <c r="R1597" t="str">
        <f t="shared" si="123"/>
        <v>Apparel</v>
      </c>
      <c r="S1597" s="11">
        <f t="shared" si="124"/>
        <v>22.000000000000004</v>
      </c>
      <c r="T1597" s="12"/>
    </row>
    <row r="1598" spans="2:20" ht="14.25" customHeight="1" x14ac:dyDescent="0.35">
      <c r="B1598" s="4" t="s">
        <v>14</v>
      </c>
      <c r="C1598" s="4">
        <v>1128299</v>
      </c>
      <c r="D1598" s="5">
        <v>44278</v>
      </c>
      <c r="E1598" s="4" t="s">
        <v>48</v>
      </c>
      <c r="F1598" s="4" t="s">
        <v>72</v>
      </c>
      <c r="G1598" s="4" t="s">
        <v>73</v>
      </c>
      <c r="H1598" s="6" t="s">
        <v>23</v>
      </c>
      <c r="I1598" s="7">
        <v>50</v>
      </c>
      <c r="J1598" s="8">
        <v>300</v>
      </c>
      <c r="K1598" s="9">
        <v>15000</v>
      </c>
      <c r="L1598" s="9">
        <v>4500</v>
      </c>
      <c r="M1598" s="10">
        <v>0.3</v>
      </c>
      <c r="N1598" s="4" t="s">
        <v>18</v>
      </c>
      <c r="O1598">
        <f t="shared" si="120"/>
        <v>2021</v>
      </c>
      <c r="P1598" t="str">
        <f t="shared" si="121"/>
        <v>Mar</v>
      </c>
      <c r="Q1598" t="str">
        <f t="shared" si="122"/>
        <v>Q1</v>
      </c>
      <c r="R1598" t="str">
        <f t="shared" si="123"/>
        <v>Apparel</v>
      </c>
      <c r="S1598" s="11">
        <f t="shared" si="124"/>
        <v>15</v>
      </c>
      <c r="T1598" s="12"/>
    </row>
    <row r="1599" spans="2:20" ht="14.25" customHeight="1" x14ac:dyDescent="0.35">
      <c r="B1599" s="4" t="s">
        <v>14</v>
      </c>
      <c r="C1599" s="4">
        <v>1128299</v>
      </c>
      <c r="D1599" s="5">
        <v>44310</v>
      </c>
      <c r="E1599" s="4" t="s">
        <v>48</v>
      </c>
      <c r="F1599" s="4" t="s">
        <v>72</v>
      </c>
      <c r="G1599" s="4" t="s">
        <v>73</v>
      </c>
      <c r="H1599" s="6" t="s">
        <v>17</v>
      </c>
      <c r="I1599" s="7">
        <v>55.000000000000007</v>
      </c>
      <c r="J1599" s="8">
        <v>475</v>
      </c>
      <c r="K1599" s="9">
        <v>26125.000000000004</v>
      </c>
      <c r="L1599" s="9">
        <v>9143.75</v>
      </c>
      <c r="M1599" s="10">
        <v>0.35</v>
      </c>
      <c r="N1599" s="4" t="s">
        <v>18</v>
      </c>
      <c r="O1599">
        <f t="shared" si="120"/>
        <v>2021</v>
      </c>
      <c r="P1599" t="str">
        <f t="shared" si="121"/>
        <v>Apr</v>
      </c>
      <c r="Q1599" t="str">
        <f t="shared" si="122"/>
        <v>Q2</v>
      </c>
      <c r="R1599" t="str">
        <f t="shared" si="123"/>
        <v>Footwear</v>
      </c>
      <c r="S1599" s="11">
        <f t="shared" si="124"/>
        <v>19.25</v>
      </c>
      <c r="T1599" s="12"/>
    </row>
    <row r="1600" spans="2:20" ht="14.25" customHeight="1" x14ac:dyDescent="0.35">
      <c r="B1600" s="4" t="s">
        <v>14</v>
      </c>
      <c r="C1600" s="4">
        <v>1128299</v>
      </c>
      <c r="D1600" s="5">
        <v>44310</v>
      </c>
      <c r="E1600" s="4" t="s">
        <v>48</v>
      </c>
      <c r="F1600" s="4" t="s">
        <v>72</v>
      </c>
      <c r="G1600" s="4" t="s">
        <v>73</v>
      </c>
      <c r="H1600" s="6" t="s">
        <v>19</v>
      </c>
      <c r="I1600" s="7">
        <v>60.000000000000007</v>
      </c>
      <c r="J1600" s="8">
        <v>275</v>
      </c>
      <c r="K1600" s="9">
        <v>16500.000000000004</v>
      </c>
      <c r="L1600" s="9">
        <v>5775.0000000000009</v>
      </c>
      <c r="M1600" s="10">
        <v>0.35</v>
      </c>
      <c r="N1600" s="4" t="s">
        <v>18</v>
      </c>
      <c r="O1600">
        <f t="shared" si="120"/>
        <v>2021</v>
      </c>
      <c r="P1600" t="str">
        <f t="shared" si="121"/>
        <v>Apr</v>
      </c>
      <c r="Q1600" t="str">
        <f t="shared" si="122"/>
        <v>Q2</v>
      </c>
      <c r="R1600" t="str">
        <f t="shared" si="123"/>
        <v>Footwear</v>
      </c>
      <c r="S1600" s="11">
        <f t="shared" si="124"/>
        <v>21.000000000000004</v>
      </c>
      <c r="T1600" s="12"/>
    </row>
    <row r="1601" spans="2:20" ht="14.25" customHeight="1" x14ac:dyDescent="0.35">
      <c r="B1601" s="4" t="s">
        <v>14</v>
      </c>
      <c r="C1601" s="4">
        <v>1128299</v>
      </c>
      <c r="D1601" s="5">
        <v>44310</v>
      </c>
      <c r="E1601" s="4" t="s">
        <v>48</v>
      </c>
      <c r="F1601" s="4" t="s">
        <v>72</v>
      </c>
      <c r="G1601" s="4" t="s">
        <v>73</v>
      </c>
      <c r="H1601" s="6" t="s">
        <v>20</v>
      </c>
      <c r="I1601" s="7">
        <v>60.000000000000007</v>
      </c>
      <c r="J1601" s="8">
        <v>325</v>
      </c>
      <c r="K1601" s="9">
        <v>19500.000000000004</v>
      </c>
      <c r="L1601" s="9">
        <v>6825.0000000000009</v>
      </c>
      <c r="M1601" s="10">
        <v>0.35</v>
      </c>
      <c r="N1601" s="4" t="s">
        <v>18</v>
      </c>
      <c r="O1601">
        <f t="shared" si="120"/>
        <v>2021</v>
      </c>
      <c r="P1601" t="str">
        <f t="shared" si="121"/>
        <v>Apr</v>
      </c>
      <c r="Q1601" t="str">
        <f t="shared" si="122"/>
        <v>Q2</v>
      </c>
      <c r="R1601" t="str">
        <f t="shared" si="123"/>
        <v>Footwear</v>
      </c>
      <c r="S1601" s="11">
        <f t="shared" si="124"/>
        <v>21.000000000000004</v>
      </c>
      <c r="T1601" s="12"/>
    </row>
    <row r="1602" spans="2:20" ht="14.25" customHeight="1" x14ac:dyDescent="0.35">
      <c r="B1602" s="4" t="s">
        <v>14</v>
      </c>
      <c r="C1602" s="4">
        <v>1128299</v>
      </c>
      <c r="D1602" s="5">
        <v>44310</v>
      </c>
      <c r="E1602" s="4" t="s">
        <v>48</v>
      </c>
      <c r="F1602" s="4" t="s">
        <v>72</v>
      </c>
      <c r="G1602" s="4" t="s">
        <v>73</v>
      </c>
      <c r="H1602" s="6" t="s">
        <v>21</v>
      </c>
      <c r="I1602" s="7">
        <v>45.000000000000007</v>
      </c>
      <c r="J1602" s="8">
        <v>225</v>
      </c>
      <c r="K1602" s="9">
        <v>10125.000000000002</v>
      </c>
      <c r="L1602" s="9">
        <v>3543.7500000000005</v>
      </c>
      <c r="M1602" s="10">
        <v>0.35</v>
      </c>
      <c r="N1602" s="4" t="s">
        <v>18</v>
      </c>
      <c r="O1602">
        <f t="shared" si="120"/>
        <v>2021</v>
      </c>
      <c r="P1602" t="str">
        <f t="shared" si="121"/>
        <v>Apr</v>
      </c>
      <c r="Q1602" t="str">
        <f t="shared" si="122"/>
        <v>Q2</v>
      </c>
      <c r="R1602" t="str">
        <f t="shared" si="123"/>
        <v>Footwear</v>
      </c>
      <c r="S1602" s="11">
        <f t="shared" si="124"/>
        <v>15.750000000000002</v>
      </c>
      <c r="T1602" s="12"/>
    </row>
    <row r="1603" spans="2:20" ht="14.25" customHeight="1" x14ac:dyDescent="0.35">
      <c r="B1603" s="4" t="s">
        <v>14</v>
      </c>
      <c r="C1603" s="4">
        <v>1128299</v>
      </c>
      <c r="D1603" s="5">
        <v>44310</v>
      </c>
      <c r="E1603" s="4" t="s">
        <v>48</v>
      </c>
      <c r="F1603" s="4" t="s">
        <v>72</v>
      </c>
      <c r="G1603" s="4" t="s">
        <v>73</v>
      </c>
      <c r="H1603" s="6" t="s">
        <v>22</v>
      </c>
      <c r="I1603" s="7">
        <v>50.000000000000014</v>
      </c>
      <c r="J1603" s="8">
        <v>125</v>
      </c>
      <c r="K1603" s="9">
        <v>6250.0000000000018</v>
      </c>
      <c r="L1603" s="9">
        <v>2500.0000000000009</v>
      </c>
      <c r="M1603" s="10">
        <v>0.4</v>
      </c>
      <c r="N1603" s="4" t="s">
        <v>18</v>
      </c>
      <c r="O1603">
        <f t="shared" si="120"/>
        <v>2021</v>
      </c>
      <c r="P1603" t="str">
        <f t="shared" si="121"/>
        <v>Apr</v>
      </c>
      <c r="Q1603" t="str">
        <f t="shared" si="122"/>
        <v>Q2</v>
      </c>
      <c r="R1603" t="str">
        <f t="shared" si="123"/>
        <v>Apparel</v>
      </c>
      <c r="S1603" s="11">
        <f t="shared" si="124"/>
        <v>20.000000000000007</v>
      </c>
      <c r="T1603" s="12"/>
    </row>
    <row r="1604" spans="2:20" ht="14.25" customHeight="1" x14ac:dyDescent="0.35">
      <c r="B1604" s="4" t="s">
        <v>14</v>
      </c>
      <c r="C1604" s="4">
        <v>1128299</v>
      </c>
      <c r="D1604" s="5">
        <v>44310</v>
      </c>
      <c r="E1604" s="4" t="s">
        <v>48</v>
      </c>
      <c r="F1604" s="4" t="s">
        <v>72</v>
      </c>
      <c r="G1604" s="4" t="s">
        <v>73</v>
      </c>
      <c r="H1604" s="6" t="s">
        <v>23</v>
      </c>
      <c r="I1604" s="7">
        <v>65.000000000000014</v>
      </c>
      <c r="J1604" s="8">
        <v>300</v>
      </c>
      <c r="K1604" s="9">
        <v>19500.000000000004</v>
      </c>
      <c r="L1604" s="9">
        <v>5850.0000000000009</v>
      </c>
      <c r="M1604" s="10">
        <v>0.3</v>
      </c>
      <c r="N1604" s="4" t="s">
        <v>18</v>
      </c>
      <c r="O1604">
        <f t="shared" si="120"/>
        <v>2021</v>
      </c>
      <c r="P1604" t="str">
        <f t="shared" si="121"/>
        <v>Apr</v>
      </c>
      <c r="Q1604" t="str">
        <f t="shared" si="122"/>
        <v>Q2</v>
      </c>
      <c r="R1604" t="str">
        <f t="shared" si="123"/>
        <v>Apparel</v>
      </c>
      <c r="S1604" s="11">
        <f t="shared" si="124"/>
        <v>19.500000000000004</v>
      </c>
      <c r="T1604" s="12"/>
    </row>
    <row r="1605" spans="2:20" ht="14.25" customHeight="1" x14ac:dyDescent="0.35">
      <c r="B1605" s="4" t="s">
        <v>14</v>
      </c>
      <c r="C1605" s="4">
        <v>1128299</v>
      </c>
      <c r="D1605" s="5">
        <v>44341</v>
      </c>
      <c r="E1605" s="4" t="s">
        <v>48</v>
      </c>
      <c r="F1605" s="4" t="s">
        <v>72</v>
      </c>
      <c r="G1605" s="4" t="s">
        <v>73</v>
      </c>
      <c r="H1605" s="6" t="s">
        <v>17</v>
      </c>
      <c r="I1605" s="7">
        <v>50</v>
      </c>
      <c r="J1605" s="8">
        <v>500</v>
      </c>
      <c r="K1605" s="9">
        <v>25000</v>
      </c>
      <c r="L1605" s="9">
        <v>8750</v>
      </c>
      <c r="M1605" s="10">
        <v>0.35</v>
      </c>
      <c r="N1605" s="4" t="s">
        <v>18</v>
      </c>
      <c r="O1605">
        <f t="shared" si="120"/>
        <v>2021</v>
      </c>
      <c r="P1605" t="str">
        <f t="shared" si="121"/>
        <v>May</v>
      </c>
      <c r="Q1605" t="str">
        <f t="shared" si="122"/>
        <v>Q2</v>
      </c>
      <c r="R1605" t="str">
        <f t="shared" si="123"/>
        <v>Footwear</v>
      </c>
      <c r="S1605" s="11">
        <f t="shared" si="124"/>
        <v>17.5</v>
      </c>
      <c r="T1605" s="12"/>
    </row>
    <row r="1606" spans="2:20" ht="14.25" customHeight="1" x14ac:dyDescent="0.35">
      <c r="B1606" s="4" t="s">
        <v>14</v>
      </c>
      <c r="C1606" s="4">
        <v>1128299</v>
      </c>
      <c r="D1606" s="5">
        <v>44341</v>
      </c>
      <c r="E1606" s="4" t="s">
        <v>48</v>
      </c>
      <c r="F1606" s="4" t="s">
        <v>72</v>
      </c>
      <c r="G1606" s="4" t="s">
        <v>73</v>
      </c>
      <c r="H1606" s="6" t="s">
        <v>19</v>
      </c>
      <c r="I1606" s="7">
        <v>55.000000000000007</v>
      </c>
      <c r="J1606" s="8">
        <v>350</v>
      </c>
      <c r="K1606" s="9">
        <v>19250.000000000004</v>
      </c>
      <c r="L1606" s="9">
        <v>6737.5000000000009</v>
      </c>
      <c r="M1606" s="10">
        <v>0.35</v>
      </c>
      <c r="N1606" s="4" t="s">
        <v>18</v>
      </c>
      <c r="O1606">
        <f t="shared" si="120"/>
        <v>2021</v>
      </c>
      <c r="P1606" t="str">
        <f t="shared" si="121"/>
        <v>May</v>
      </c>
      <c r="Q1606" t="str">
        <f t="shared" si="122"/>
        <v>Q2</v>
      </c>
      <c r="R1606" t="str">
        <f t="shared" si="123"/>
        <v>Footwear</v>
      </c>
      <c r="S1606" s="11">
        <f t="shared" si="124"/>
        <v>19.250000000000004</v>
      </c>
      <c r="T1606" s="12"/>
    </row>
    <row r="1607" spans="2:20" ht="14.25" customHeight="1" x14ac:dyDescent="0.35">
      <c r="B1607" s="4" t="s">
        <v>14</v>
      </c>
      <c r="C1607" s="4">
        <v>1128299</v>
      </c>
      <c r="D1607" s="5">
        <v>44341</v>
      </c>
      <c r="E1607" s="4" t="s">
        <v>48</v>
      </c>
      <c r="F1607" s="4" t="s">
        <v>72</v>
      </c>
      <c r="G1607" s="4" t="s">
        <v>73</v>
      </c>
      <c r="H1607" s="6" t="s">
        <v>20</v>
      </c>
      <c r="I1607" s="7">
        <v>55.000000000000007</v>
      </c>
      <c r="J1607" s="8">
        <v>350</v>
      </c>
      <c r="K1607" s="9">
        <v>19250.000000000004</v>
      </c>
      <c r="L1607" s="9">
        <v>6737.5000000000009</v>
      </c>
      <c r="M1607" s="10">
        <v>0.35</v>
      </c>
      <c r="N1607" s="4" t="s">
        <v>18</v>
      </c>
      <c r="O1607">
        <f t="shared" ref="O1607:O1670" si="125">YEAR(D1607)</f>
        <v>2021</v>
      </c>
      <c r="P1607" t="str">
        <f t="shared" ref="P1607:P1670" si="126">TEXT(D1607,"MMM")</f>
        <v>May</v>
      </c>
      <c r="Q1607" t="str">
        <f t="shared" ref="Q1607:Q1670" si="127">"Q"&amp;ROUNDUP(MONTH(D1607)/3,0)</f>
        <v>Q2</v>
      </c>
      <c r="R1607" t="str">
        <f t="shared" ref="R1607:R1670" si="128">IF(ISNUMBER(SEARCH("Footwear",H1607)),"Footwear",IF(ISNUMBER(SEARCH("Apparel",H1607)),"Apparel","Accessories"))</f>
        <v>Footwear</v>
      </c>
      <c r="S1607" s="11">
        <f t="shared" ref="S1607:S1670" si="129">L1607/J1607</f>
        <v>19.250000000000004</v>
      </c>
      <c r="T1607" s="12"/>
    </row>
    <row r="1608" spans="2:20" ht="14.25" customHeight="1" x14ac:dyDescent="0.35">
      <c r="B1608" s="4" t="s">
        <v>14</v>
      </c>
      <c r="C1608" s="4">
        <v>1128299</v>
      </c>
      <c r="D1608" s="5">
        <v>44341</v>
      </c>
      <c r="E1608" s="4" t="s">
        <v>48</v>
      </c>
      <c r="F1608" s="4" t="s">
        <v>72</v>
      </c>
      <c r="G1608" s="4" t="s">
        <v>73</v>
      </c>
      <c r="H1608" s="6" t="s">
        <v>21</v>
      </c>
      <c r="I1608" s="7">
        <v>50</v>
      </c>
      <c r="J1608" s="8">
        <v>275</v>
      </c>
      <c r="K1608" s="9">
        <v>13750</v>
      </c>
      <c r="L1608" s="9">
        <v>4812.5</v>
      </c>
      <c r="M1608" s="10">
        <v>0.35</v>
      </c>
      <c r="N1608" s="4" t="s">
        <v>18</v>
      </c>
      <c r="O1608">
        <f t="shared" si="125"/>
        <v>2021</v>
      </c>
      <c r="P1608" t="str">
        <f t="shared" si="126"/>
        <v>May</v>
      </c>
      <c r="Q1608" t="str">
        <f t="shared" si="127"/>
        <v>Q2</v>
      </c>
      <c r="R1608" t="str">
        <f t="shared" si="128"/>
        <v>Footwear</v>
      </c>
      <c r="S1608" s="11">
        <f t="shared" si="129"/>
        <v>17.5</v>
      </c>
      <c r="T1608" s="12"/>
    </row>
    <row r="1609" spans="2:20" ht="14.25" customHeight="1" x14ac:dyDescent="0.35">
      <c r="B1609" s="4" t="s">
        <v>14</v>
      </c>
      <c r="C1609" s="4">
        <v>1128299</v>
      </c>
      <c r="D1609" s="5">
        <v>44341</v>
      </c>
      <c r="E1609" s="4" t="s">
        <v>48</v>
      </c>
      <c r="F1609" s="4" t="s">
        <v>72</v>
      </c>
      <c r="G1609" s="4" t="s">
        <v>73</v>
      </c>
      <c r="H1609" s="6" t="s">
        <v>22</v>
      </c>
      <c r="I1609" s="7">
        <v>44.999999999999993</v>
      </c>
      <c r="J1609" s="8">
        <v>175</v>
      </c>
      <c r="K1609" s="9">
        <v>7874.9999999999991</v>
      </c>
      <c r="L1609" s="9">
        <v>3150</v>
      </c>
      <c r="M1609" s="10">
        <v>0.4</v>
      </c>
      <c r="N1609" s="4" t="s">
        <v>18</v>
      </c>
      <c r="O1609">
        <f t="shared" si="125"/>
        <v>2021</v>
      </c>
      <c r="P1609" t="str">
        <f t="shared" si="126"/>
        <v>May</v>
      </c>
      <c r="Q1609" t="str">
        <f t="shared" si="127"/>
        <v>Q2</v>
      </c>
      <c r="R1609" t="str">
        <f t="shared" si="128"/>
        <v>Apparel</v>
      </c>
      <c r="S1609" s="11">
        <f t="shared" si="129"/>
        <v>18</v>
      </c>
      <c r="T1609" s="12"/>
    </row>
    <row r="1610" spans="2:20" ht="14.25" customHeight="1" x14ac:dyDescent="0.35">
      <c r="B1610" s="4" t="s">
        <v>14</v>
      </c>
      <c r="C1610" s="4">
        <v>1128299</v>
      </c>
      <c r="D1610" s="5">
        <v>44341</v>
      </c>
      <c r="E1610" s="4" t="s">
        <v>48</v>
      </c>
      <c r="F1610" s="4" t="s">
        <v>72</v>
      </c>
      <c r="G1610" s="4" t="s">
        <v>73</v>
      </c>
      <c r="H1610" s="6" t="s">
        <v>23</v>
      </c>
      <c r="I1610" s="7">
        <v>60</v>
      </c>
      <c r="J1610" s="8">
        <v>525</v>
      </c>
      <c r="K1610" s="9">
        <v>31500</v>
      </c>
      <c r="L1610" s="9">
        <v>9450</v>
      </c>
      <c r="M1610" s="10">
        <v>0.3</v>
      </c>
      <c r="N1610" s="4" t="s">
        <v>18</v>
      </c>
      <c r="O1610">
        <f t="shared" si="125"/>
        <v>2021</v>
      </c>
      <c r="P1610" t="str">
        <f t="shared" si="126"/>
        <v>May</v>
      </c>
      <c r="Q1610" t="str">
        <f t="shared" si="127"/>
        <v>Q2</v>
      </c>
      <c r="R1610" t="str">
        <f t="shared" si="128"/>
        <v>Apparel</v>
      </c>
      <c r="S1610" s="11">
        <f t="shared" si="129"/>
        <v>18</v>
      </c>
      <c r="T1610" s="12"/>
    </row>
    <row r="1611" spans="2:20" ht="14.25" customHeight="1" x14ac:dyDescent="0.35">
      <c r="B1611" s="4" t="s">
        <v>14</v>
      </c>
      <c r="C1611" s="4">
        <v>1128299</v>
      </c>
      <c r="D1611" s="5">
        <v>44371</v>
      </c>
      <c r="E1611" s="4" t="s">
        <v>48</v>
      </c>
      <c r="F1611" s="4" t="s">
        <v>72</v>
      </c>
      <c r="G1611" s="4" t="s">
        <v>73</v>
      </c>
      <c r="H1611" s="6" t="s">
        <v>17</v>
      </c>
      <c r="I1611" s="7">
        <v>54.999999999999993</v>
      </c>
      <c r="J1611" s="8">
        <v>775</v>
      </c>
      <c r="K1611" s="9">
        <v>42624.999999999993</v>
      </c>
      <c r="L1611" s="9">
        <v>14918.749999999996</v>
      </c>
      <c r="M1611" s="10">
        <v>0.35</v>
      </c>
      <c r="N1611" s="4" t="s">
        <v>18</v>
      </c>
      <c r="O1611">
        <f t="shared" si="125"/>
        <v>2021</v>
      </c>
      <c r="P1611" t="str">
        <f t="shared" si="126"/>
        <v>Jun</v>
      </c>
      <c r="Q1611" t="str">
        <f t="shared" si="127"/>
        <v>Q2</v>
      </c>
      <c r="R1611" t="str">
        <f t="shared" si="128"/>
        <v>Footwear</v>
      </c>
      <c r="S1611" s="11">
        <f t="shared" si="129"/>
        <v>19.249999999999996</v>
      </c>
      <c r="T1611" s="12"/>
    </row>
    <row r="1612" spans="2:20" ht="14.25" customHeight="1" x14ac:dyDescent="0.35">
      <c r="B1612" s="4" t="s">
        <v>14</v>
      </c>
      <c r="C1612" s="4">
        <v>1128299</v>
      </c>
      <c r="D1612" s="5">
        <v>44371</v>
      </c>
      <c r="E1612" s="4" t="s">
        <v>48</v>
      </c>
      <c r="F1612" s="4" t="s">
        <v>72</v>
      </c>
      <c r="G1612" s="4" t="s">
        <v>73</v>
      </c>
      <c r="H1612" s="6" t="s">
        <v>19</v>
      </c>
      <c r="I1612" s="7">
        <v>64.999999999999986</v>
      </c>
      <c r="J1612" s="8">
        <v>650</v>
      </c>
      <c r="K1612" s="9">
        <v>42249.999999999993</v>
      </c>
      <c r="L1612" s="9">
        <v>14787.499999999996</v>
      </c>
      <c r="M1612" s="10">
        <v>0.35</v>
      </c>
      <c r="N1612" s="4" t="s">
        <v>18</v>
      </c>
      <c r="O1612">
        <f t="shared" si="125"/>
        <v>2021</v>
      </c>
      <c r="P1612" t="str">
        <f t="shared" si="126"/>
        <v>Jun</v>
      </c>
      <c r="Q1612" t="str">
        <f t="shared" si="127"/>
        <v>Q2</v>
      </c>
      <c r="R1612" t="str">
        <f t="shared" si="128"/>
        <v>Footwear</v>
      </c>
      <c r="S1612" s="11">
        <f t="shared" si="129"/>
        <v>22.749999999999993</v>
      </c>
      <c r="T1612" s="12"/>
    </row>
    <row r="1613" spans="2:20" ht="14.25" customHeight="1" x14ac:dyDescent="0.35">
      <c r="B1613" s="4" t="s">
        <v>14</v>
      </c>
      <c r="C1613" s="4">
        <v>1128299</v>
      </c>
      <c r="D1613" s="5">
        <v>44371</v>
      </c>
      <c r="E1613" s="4" t="s">
        <v>48</v>
      </c>
      <c r="F1613" s="4" t="s">
        <v>72</v>
      </c>
      <c r="G1613" s="4" t="s">
        <v>73</v>
      </c>
      <c r="H1613" s="6" t="s">
        <v>20</v>
      </c>
      <c r="I1613" s="7">
        <v>80</v>
      </c>
      <c r="J1613" s="8">
        <v>650</v>
      </c>
      <c r="K1613" s="9">
        <v>52000</v>
      </c>
      <c r="L1613" s="9">
        <v>18200</v>
      </c>
      <c r="M1613" s="10">
        <v>0.35</v>
      </c>
      <c r="N1613" s="4" t="s">
        <v>18</v>
      </c>
      <c r="O1613">
        <f t="shared" si="125"/>
        <v>2021</v>
      </c>
      <c r="P1613" t="str">
        <f t="shared" si="126"/>
        <v>Jun</v>
      </c>
      <c r="Q1613" t="str">
        <f t="shared" si="127"/>
        <v>Q2</v>
      </c>
      <c r="R1613" t="str">
        <f t="shared" si="128"/>
        <v>Footwear</v>
      </c>
      <c r="S1613" s="11">
        <f t="shared" si="129"/>
        <v>28</v>
      </c>
      <c r="T1613" s="12"/>
    </row>
    <row r="1614" spans="2:20" ht="14.25" customHeight="1" x14ac:dyDescent="0.35">
      <c r="B1614" s="4" t="s">
        <v>14</v>
      </c>
      <c r="C1614" s="4">
        <v>1128299</v>
      </c>
      <c r="D1614" s="5">
        <v>44371</v>
      </c>
      <c r="E1614" s="4" t="s">
        <v>48</v>
      </c>
      <c r="F1614" s="4" t="s">
        <v>72</v>
      </c>
      <c r="G1614" s="4" t="s">
        <v>73</v>
      </c>
      <c r="H1614" s="6" t="s">
        <v>21</v>
      </c>
      <c r="I1614" s="7">
        <v>80</v>
      </c>
      <c r="J1614" s="8">
        <v>525</v>
      </c>
      <c r="K1614" s="9">
        <v>42000</v>
      </c>
      <c r="L1614" s="9">
        <v>14699.999999999998</v>
      </c>
      <c r="M1614" s="10">
        <v>0.35</v>
      </c>
      <c r="N1614" s="4" t="s">
        <v>18</v>
      </c>
      <c r="O1614">
        <f t="shared" si="125"/>
        <v>2021</v>
      </c>
      <c r="P1614" t="str">
        <f t="shared" si="126"/>
        <v>Jun</v>
      </c>
      <c r="Q1614" t="str">
        <f t="shared" si="127"/>
        <v>Q2</v>
      </c>
      <c r="R1614" t="str">
        <f t="shared" si="128"/>
        <v>Footwear</v>
      </c>
      <c r="S1614" s="11">
        <f t="shared" si="129"/>
        <v>27.999999999999996</v>
      </c>
      <c r="T1614" s="12"/>
    </row>
    <row r="1615" spans="2:20" ht="14.25" customHeight="1" x14ac:dyDescent="0.35">
      <c r="B1615" s="4" t="s">
        <v>14</v>
      </c>
      <c r="C1615" s="4">
        <v>1128299</v>
      </c>
      <c r="D1615" s="5">
        <v>44371</v>
      </c>
      <c r="E1615" s="4" t="s">
        <v>48</v>
      </c>
      <c r="F1615" s="4" t="s">
        <v>72</v>
      </c>
      <c r="G1615" s="4" t="s">
        <v>73</v>
      </c>
      <c r="H1615" s="6" t="s">
        <v>22</v>
      </c>
      <c r="I1615" s="7">
        <v>90</v>
      </c>
      <c r="J1615" s="8">
        <v>400</v>
      </c>
      <c r="K1615" s="9">
        <v>36000</v>
      </c>
      <c r="L1615" s="9">
        <v>14400</v>
      </c>
      <c r="M1615" s="10">
        <v>0.4</v>
      </c>
      <c r="N1615" s="4" t="s">
        <v>18</v>
      </c>
      <c r="O1615">
        <f t="shared" si="125"/>
        <v>2021</v>
      </c>
      <c r="P1615" t="str">
        <f t="shared" si="126"/>
        <v>Jun</v>
      </c>
      <c r="Q1615" t="str">
        <f t="shared" si="127"/>
        <v>Q2</v>
      </c>
      <c r="R1615" t="str">
        <f t="shared" si="128"/>
        <v>Apparel</v>
      </c>
      <c r="S1615" s="11">
        <f t="shared" si="129"/>
        <v>36</v>
      </c>
      <c r="T1615" s="12"/>
    </row>
    <row r="1616" spans="2:20" ht="14.25" customHeight="1" x14ac:dyDescent="0.35">
      <c r="B1616" s="4" t="s">
        <v>14</v>
      </c>
      <c r="C1616" s="4">
        <v>1128299</v>
      </c>
      <c r="D1616" s="5">
        <v>44371</v>
      </c>
      <c r="E1616" s="4" t="s">
        <v>48</v>
      </c>
      <c r="F1616" s="4" t="s">
        <v>72</v>
      </c>
      <c r="G1616" s="4" t="s">
        <v>73</v>
      </c>
      <c r="H1616" s="6" t="s">
        <v>23</v>
      </c>
      <c r="I1616" s="7">
        <v>105</v>
      </c>
      <c r="J1616" s="8">
        <v>700</v>
      </c>
      <c r="K1616" s="9">
        <v>73500</v>
      </c>
      <c r="L1616" s="9">
        <v>22050</v>
      </c>
      <c r="M1616" s="10">
        <v>0.3</v>
      </c>
      <c r="N1616" s="4" t="s">
        <v>18</v>
      </c>
      <c r="O1616">
        <f t="shared" si="125"/>
        <v>2021</v>
      </c>
      <c r="P1616" t="str">
        <f t="shared" si="126"/>
        <v>Jun</v>
      </c>
      <c r="Q1616" t="str">
        <f t="shared" si="127"/>
        <v>Q2</v>
      </c>
      <c r="R1616" t="str">
        <f t="shared" si="128"/>
        <v>Apparel</v>
      </c>
      <c r="S1616" s="11">
        <f t="shared" si="129"/>
        <v>31.5</v>
      </c>
      <c r="T1616" s="12"/>
    </row>
    <row r="1617" spans="2:20" ht="14.25" customHeight="1" x14ac:dyDescent="0.35">
      <c r="B1617" s="4" t="s">
        <v>14</v>
      </c>
      <c r="C1617" s="4">
        <v>1128299</v>
      </c>
      <c r="D1617" s="5">
        <v>44400</v>
      </c>
      <c r="E1617" s="4" t="s">
        <v>48</v>
      </c>
      <c r="F1617" s="4" t="s">
        <v>72</v>
      </c>
      <c r="G1617" s="4" t="s">
        <v>73</v>
      </c>
      <c r="H1617" s="6" t="s">
        <v>17</v>
      </c>
      <c r="I1617" s="7">
        <v>85</v>
      </c>
      <c r="J1617" s="8">
        <v>850</v>
      </c>
      <c r="K1617" s="9">
        <v>72250</v>
      </c>
      <c r="L1617" s="9">
        <v>25287.5</v>
      </c>
      <c r="M1617" s="10">
        <v>0.35</v>
      </c>
      <c r="N1617" s="4" t="s">
        <v>18</v>
      </c>
      <c r="O1617">
        <f t="shared" si="125"/>
        <v>2021</v>
      </c>
      <c r="P1617" t="str">
        <f t="shared" si="126"/>
        <v>Jul</v>
      </c>
      <c r="Q1617" t="str">
        <f t="shared" si="127"/>
        <v>Q3</v>
      </c>
      <c r="R1617" t="str">
        <f t="shared" si="128"/>
        <v>Footwear</v>
      </c>
      <c r="S1617" s="11">
        <f t="shared" si="129"/>
        <v>29.75</v>
      </c>
      <c r="T1617" s="12"/>
    </row>
    <row r="1618" spans="2:20" ht="14.25" customHeight="1" x14ac:dyDescent="0.35">
      <c r="B1618" s="4" t="s">
        <v>14</v>
      </c>
      <c r="C1618" s="4">
        <v>1128299</v>
      </c>
      <c r="D1618" s="5">
        <v>44400</v>
      </c>
      <c r="E1618" s="4" t="s">
        <v>48</v>
      </c>
      <c r="F1618" s="4" t="s">
        <v>72</v>
      </c>
      <c r="G1618" s="4" t="s">
        <v>73</v>
      </c>
      <c r="H1618" s="6" t="s">
        <v>19</v>
      </c>
      <c r="I1618" s="7">
        <v>90</v>
      </c>
      <c r="J1618" s="8">
        <v>700</v>
      </c>
      <c r="K1618" s="9">
        <v>63000</v>
      </c>
      <c r="L1618" s="9">
        <v>22050</v>
      </c>
      <c r="M1618" s="10">
        <v>0.35</v>
      </c>
      <c r="N1618" s="4" t="s">
        <v>18</v>
      </c>
      <c r="O1618">
        <f t="shared" si="125"/>
        <v>2021</v>
      </c>
      <c r="P1618" t="str">
        <f t="shared" si="126"/>
        <v>Jul</v>
      </c>
      <c r="Q1618" t="str">
        <f t="shared" si="127"/>
        <v>Q3</v>
      </c>
      <c r="R1618" t="str">
        <f t="shared" si="128"/>
        <v>Footwear</v>
      </c>
      <c r="S1618" s="11">
        <f t="shared" si="129"/>
        <v>31.5</v>
      </c>
      <c r="T1618" s="12"/>
    </row>
    <row r="1619" spans="2:20" ht="14.25" customHeight="1" x14ac:dyDescent="0.35">
      <c r="B1619" s="4" t="s">
        <v>14</v>
      </c>
      <c r="C1619" s="4">
        <v>1128299</v>
      </c>
      <c r="D1619" s="5">
        <v>44400</v>
      </c>
      <c r="E1619" s="4" t="s">
        <v>48</v>
      </c>
      <c r="F1619" s="4" t="s">
        <v>72</v>
      </c>
      <c r="G1619" s="4" t="s">
        <v>73</v>
      </c>
      <c r="H1619" s="6" t="s">
        <v>20</v>
      </c>
      <c r="I1619" s="7">
        <v>90</v>
      </c>
      <c r="J1619" s="8">
        <v>650</v>
      </c>
      <c r="K1619" s="9">
        <v>58500</v>
      </c>
      <c r="L1619" s="9">
        <v>20475</v>
      </c>
      <c r="M1619" s="10">
        <v>0.35</v>
      </c>
      <c r="N1619" s="4" t="s">
        <v>18</v>
      </c>
      <c r="O1619">
        <f t="shared" si="125"/>
        <v>2021</v>
      </c>
      <c r="P1619" t="str">
        <f t="shared" si="126"/>
        <v>Jul</v>
      </c>
      <c r="Q1619" t="str">
        <f t="shared" si="127"/>
        <v>Q3</v>
      </c>
      <c r="R1619" t="str">
        <f t="shared" si="128"/>
        <v>Footwear</v>
      </c>
      <c r="S1619" s="11">
        <f t="shared" si="129"/>
        <v>31.5</v>
      </c>
      <c r="T1619" s="12"/>
    </row>
    <row r="1620" spans="2:20" ht="14.25" customHeight="1" x14ac:dyDescent="0.35">
      <c r="B1620" s="4" t="s">
        <v>14</v>
      </c>
      <c r="C1620" s="4">
        <v>1128299</v>
      </c>
      <c r="D1620" s="5">
        <v>44400</v>
      </c>
      <c r="E1620" s="4" t="s">
        <v>48</v>
      </c>
      <c r="F1620" s="4" t="s">
        <v>72</v>
      </c>
      <c r="G1620" s="4" t="s">
        <v>73</v>
      </c>
      <c r="H1620" s="6" t="s">
        <v>21</v>
      </c>
      <c r="I1620" s="7">
        <v>85</v>
      </c>
      <c r="J1620" s="8">
        <v>550</v>
      </c>
      <c r="K1620" s="9">
        <v>46750</v>
      </c>
      <c r="L1620" s="9">
        <v>16362.499999999998</v>
      </c>
      <c r="M1620" s="10">
        <v>0.35</v>
      </c>
      <c r="N1620" s="4" t="s">
        <v>18</v>
      </c>
      <c r="O1620">
        <f t="shared" si="125"/>
        <v>2021</v>
      </c>
      <c r="P1620" t="str">
        <f t="shared" si="126"/>
        <v>Jul</v>
      </c>
      <c r="Q1620" t="str">
        <f t="shared" si="127"/>
        <v>Q3</v>
      </c>
      <c r="R1620" t="str">
        <f t="shared" si="128"/>
        <v>Footwear</v>
      </c>
      <c r="S1620" s="11">
        <f t="shared" si="129"/>
        <v>29.749999999999996</v>
      </c>
      <c r="T1620" s="12"/>
    </row>
    <row r="1621" spans="2:20" ht="14.25" customHeight="1" x14ac:dyDescent="0.35">
      <c r="B1621" s="4" t="s">
        <v>14</v>
      </c>
      <c r="C1621" s="4">
        <v>1128299</v>
      </c>
      <c r="D1621" s="5">
        <v>44400</v>
      </c>
      <c r="E1621" s="4" t="s">
        <v>48</v>
      </c>
      <c r="F1621" s="4" t="s">
        <v>72</v>
      </c>
      <c r="G1621" s="4" t="s">
        <v>73</v>
      </c>
      <c r="H1621" s="6" t="s">
        <v>22</v>
      </c>
      <c r="I1621" s="7">
        <v>90</v>
      </c>
      <c r="J1621" s="8">
        <v>600</v>
      </c>
      <c r="K1621" s="9">
        <v>54000</v>
      </c>
      <c r="L1621" s="9">
        <v>21600</v>
      </c>
      <c r="M1621" s="10">
        <v>0.4</v>
      </c>
      <c r="N1621" s="4" t="s">
        <v>18</v>
      </c>
      <c r="O1621">
        <f t="shared" si="125"/>
        <v>2021</v>
      </c>
      <c r="P1621" t="str">
        <f t="shared" si="126"/>
        <v>Jul</v>
      </c>
      <c r="Q1621" t="str">
        <f t="shared" si="127"/>
        <v>Q3</v>
      </c>
      <c r="R1621" t="str">
        <f t="shared" si="128"/>
        <v>Apparel</v>
      </c>
      <c r="S1621" s="11">
        <f t="shared" si="129"/>
        <v>36</v>
      </c>
      <c r="T1621" s="12"/>
    </row>
    <row r="1622" spans="2:20" ht="14.25" customHeight="1" x14ac:dyDescent="0.35">
      <c r="B1622" s="4" t="s">
        <v>14</v>
      </c>
      <c r="C1622" s="4">
        <v>1128299</v>
      </c>
      <c r="D1622" s="5">
        <v>44400</v>
      </c>
      <c r="E1622" s="4" t="s">
        <v>48</v>
      </c>
      <c r="F1622" s="4" t="s">
        <v>72</v>
      </c>
      <c r="G1622" s="4" t="s">
        <v>73</v>
      </c>
      <c r="H1622" s="6" t="s">
        <v>23</v>
      </c>
      <c r="I1622" s="7">
        <v>105</v>
      </c>
      <c r="J1622" s="8">
        <v>600</v>
      </c>
      <c r="K1622" s="9">
        <v>63000</v>
      </c>
      <c r="L1622" s="9">
        <v>18900</v>
      </c>
      <c r="M1622" s="10">
        <v>0.3</v>
      </c>
      <c r="N1622" s="4" t="s">
        <v>18</v>
      </c>
      <c r="O1622">
        <f t="shared" si="125"/>
        <v>2021</v>
      </c>
      <c r="P1622" t="str">
        <f t="shared" si="126"/>
        <v>Jul</v>
      </c>
      <c r="Q1622" t="str">
        <f t="shared" si="127"/>
        <v>Q3</v>
      </c>
      <c r="R1622" t="str">
        <f t="shared" si="128"/>
        <v>Apparel</v>
      </c>
      <c r="S1622" s="11">
        <f t="shared" si="129"/>
        <v>31.5</v>
      </c>
      <c r="T1622" s="12"/>
    </row>
    <row r="1623" spans="2:20" ht="14.25" customHeight="1" x14ac:dyDescent="0.35">
      <c r="B1623" s="4" t="s">
        <v>14</v>
      </c>
      <c r="C1623" s="4">
        <v>1128299</v>
      </c>
      <c r="D1623" s="5">
        <v>44432</v>
      </c>
      <c r="E1623" s="4" t="s">
        <v>48</v>
      </c>
      <c r="F1623" s="4" t="s">
        <v>72</v>
      </c>
      <c r="G1623" s="4" t="s">
        <v>73</v>
      </c>
      <c r="H1623" s="6" t="s">
        <v>17</v>
      </c>
      <c r="I1623" s="7">
        <v>90</v>
      </c>
      <c r="J1623" s="8">
        <v>800</v>
      </c>
      <c r="K1623" s="9">
        <v>72000</v>
      </c>
      <c r="L1623" s="9">
        <v>25200</v>
      </c>
      <c r="M1623" s="10">
        <v>0.35</v>
      </c>
      <c r="N1623" s="4" t="s">
        <v>18</v>
      </c>
      <c r="O1623">
        <f t="shared" si="125"/>
        <v>2021</v>
      </c>
      <c r="P1623" t="str">
        <f t="shared" si="126"/>
        <v>Aug</v>
      </c>
      <c r="Q1623" t="str">
        <f t="shared" si="127"/>
        <v>Q3</v>
      </c>
      <c r="R1623" t="str">
        <f t="shared" si="128"/>
        <v>Footwear</v>
      </c>
      <c r="S1623" s="11">
        <f t="shared" si="129"/>
        <v>31.5</v>
      </c>
      <c r="T1623" s="12"/>
    </row>
    <row r="1624" spans="2:20" ht="14.25" customHeight="1" x14ac:dyDescent="0.35">
      <c r="B1624" s="4" t="s">
        <v>14</v>
      </c>
      <c r="C1624" s="4">
        <v>1128299</v>
      </c>
      <c r="D1624" s="5">
        <v>44432</v>
      </c>
      <c r="E1624" s="4" t="s">
        <v>48</v>
      </c>
      <c r="F1624" s="4" t="s">
        <v>72</v>
      </c>
      <c r="G1624" s="4" t="s">
        <v>73</v>
      </c>
      <c r="H1624" s="6" t="s">
        <v>19</v>
      </c>
      <c r="I1624" s="7">
        <v>80</v>
      </c>
      <c r="J1624" s="8">
        <v>775</v>
      </c>
      <c r="K1624" s="9">
        <v>62000</v>
      </c>
      <c r="L1624" s="9">
        <v>21700</v>
      </c>
      <c r="M1624" s="10">
        <v>0.35</v>
      </c>
      <c r="N1624" s="4" t="s">
        <v>18</v>
      </c>
      <c r="O1624">
        <f t="shared" si="125"/>
        <v>2021</v>
      </c>
      <c r="P1624" t="str">
        <f t="shared" si="126"/>
        <v>Aug</v>
      </c>
      <c r="Q1624" t="str">
        <f t="shared" si="127"/>
        <v>Q3</v>
      </c>
      <c r="R1624" t="str">
        <f t="shared" si="128"/>
        <v>Footwear</v>
      </c>
      <c r="S1624" s="11">
        <f t="shared" si="129"/>
        <v>28</v>
      </c>
      <c r="T1624" s="12"/>
    </row>
    <row r="1625" spans="2:20" ht="14.25" customHeight="1" x14ac:dyDescent="0.35">
      <c r="B1625" s="4" t="s">
        <v>14</v>
      </c>
      <c r="C1625" s="4">
        <v>1128299</v>
      </c>
      <c r="D1625" s="5">
        <v>44432</v>
      </c>
      <c r="E1625" s="4" t="s">
        <v>48</v>
      </c>
      <c r="F1625" s="4" t="s">
        <v>72</v>
      </c>
      <c r="G1625" s="4" t="s">
        <v>73</v>
      </c>
      <c r="H1625" s="6" t="s">
        <v>20</v>
      </c>
      <c r="I1625" s="7">
        <v>70</v>
      </c>
      <c r="J1625" s="8">
        <v>650</v>
      </c>
      <c r="K1625" s="9">
        <v>45500</v>
      </c>
      <c r="L1625" s="9">
        <v>15924.999999999998</v>
      </c>
      <c r="M1625" s="10">
        <v>0.35</v>
      </c>
      <c r="N1625" s="4" t="s">
        <v>18</v>
      </c>
      <c r="O1625">
        <f t="shared" si="125"/>
        <v>2021</v>
      </c>
      <c r="P1625" t="str">
        <f t="shared" si="126"/>
        <v>Aug</v>
      </c>
      <c r="Q1625" t="str">
        <f t="shared" si="127"/>
        <v>Q3</v>
      </c>
      <c r="R1625" t="str">
        <f t="shared" si="128"/>
        <v>Footwear</v>
      </c>
      <c r="S1625" s="11">
        <f t="shared" si="129"/>
        <v>24.499999999999996</v>
      </c>
      <c r="T1625" s="12"/>
    </row>
    <row r="1626" spans="2:20" ht="14.25" customHeight="1" x14ac:dyDescent="0.35">
      <c r="B1626" s="4" t="s">
        <v>14</v>
      </c>
      <c r="C1626" s="4">
        <v>1128299</v>
      </c>
      <c r="D1626" s="5">
        <v>44432</v>
      </c>
      <c r="E1626" s="4" t="s">
        <v>48</v>
      </c>
      <c r="F1626" s="4" t="s">
        <v>72</v>
      </c>
      <c r="G1626" s="4" t="s">
        <v>73</v>
      </c>
      <c r="H1626" s="6" t="s">
        <v>21</v>
      </c>
      <c r="I1626" s="7">
        <v>70</v>
      </c>
      <c r="J1626" s="8">
        <v>425</v>
      </c>
      <c r="K1626" s="9">
        <v>29750</v>
      </c>
      <c r="L1626" s="9">
        <v>10412.5</v>
      </c>
      <c r="M1626" s="10">
        <v>0.35</v>
      </c>
      <c r="N1626" s="4" t="s">
        <v>18</v>
      </c>
      <c r="O1626">
        <f t="shared" si="125"/>
        <v>2021</v>
      </c>
      <c r="P1626" t="str">
        <f t="shared" si="126"/>
        <v>Aug</v>
      </c>
      <c r="Q1626" t="str">
        <f t="shared" si="127"/>
        <v>Q3</v>
      </c>
      <c r="R1626" t="str">
        <f t="shared" si="128"/>
        <v>Footwear</v>
      </c>
      <c r="S1626" s="11">
        <f t="shared" si="129"/>
        <v>24.5</v>
      </c>
      <c r="T1626" s="12"/>
    </row>
    <row r="1627" spans="2:20" ht="14.25" customHeight="1" x14ac:dyDescent="0.35">
      <c r="B1627" s="4" t="s">
        <v>14</v>
      </c>
      <c r="C1627" s="4">
        <v>1128299</v>
      </c>
      <c r="D1627" s="5">
        <v>44432</v>
      </c>
      <c r="E1627" s="4" t="s">
        <v>48</v>
      </c>
      <c r="F1627" s="4" t="s">
        <v>72</v>
      </c>
      <c r="G1627" s="4" t="s">
        <v>73</v>
      </c>
      <c r="H1627" s="6" t="s">
        <v>22</v>
      </c>
      <c r="I1627" s="7">
        <v>70</v>
      </c>
      <c r="J1627" s="8">
        <v>425</v>
      </c>
      <c r="K1627" s="9">
        <v>29750</v>
      </c>
      <c r="L1627" s="9">
        <v>11900</v>
      </c>
      <c r="M1627" s="10">
        <v>0.4</v>
      </c>
      <c r="N1627" s="4" t="s">
        <v>18</v>
      </c>
      <c r="O1627">
        <f t="shared" si="125"/>
        <v>2021</v>
      </c>
      <c r="P1627" t="str">
        <f t="shared" si="126"/>
        <v>Aug</v>
      </c>
      <c r="Q1627" t="str">
        <f t="shared" si="127"/>
        <v>Q3</v>
      </c>
      <c r="R1627" t="str">
        <f t="shared" si="128"/>
        <v>Apparel</v>
      </c>
      <c r="S1627" s="11">
        <f t="shared" si="129"/>
        <v>28</v>
      </c>
      <c r="T1627" s="12"/>
    </row>
    <row r="1628" spans="2:20" ht="14.25" customHeight="1" x14ac:dyDescent="0.35">
      <c r="B1628" s="4" t="s">
        <v>14</v>
      </c>
      <c r="C1628" s="4">
        <v>1128299</v>
      </c>
      <c r="D1628" s="5">
        <v>44432</v>
      </c>
      <c r="E1628" s="4" t="s">
        <v>48</v>
      </c>
      <c r="F1628" s="4" t="s">
        <v>72</v>
      </c>
      <c r="G1628" s="4" t="s">
        <v>73</v>
      </c>
      <c r="H1628" s="6" t="s">
        <v>23</v>
      </c>
      <c r="I1628" s="7">
        <v>75</v>
      </c>
      <c r="J1628" s="8">
        <v>250</v>
      </c>
      <c r="K1628" s="9">
        <v>18750</v>
      </c>
      <c r="L1628" s="9">
        <v>5625</v>
      </c>
      <c r="M1628" s="10">
        <v>0.3</v>
      </c>
      <c r="N1628" s="4" t="s">
        <v>18</v>
      </c>
      <c r="O1628">
        <f t="shared" si="125"/>
        <v>2021</v>
      </c>
      <c r="P1628" t="str">
        <f t="shared" si="126"/>
        <v>Aug</v>
      </c>
      <c r="Q1628" t="str">
        <f t="shared" si="127"/>
        <v>Q3</v>
      </c>
      <c r="R1628" t="str">
        <f t="shared" si="128"/>
        <v>Apparel</v>
      </c>
      <c r="S1628" s="11">
        <f t="shared" si="129"/>
        <v>22.5</v>
      </c>
      <c r="T1628" s="12"/>
    </row>
    <row r="1629" spans="2:20" ht="14.25" customHeight="1" x14ac:dyDescent="0.35">
      <c r="B1629" s="4" t="s">
        <v>14</v>
      </c>
      <c r="C1629" s="4">
        <v>1128299</v>
      </c>
      <c r="D1629" s="5">
        <v>44464</v>
      </c>
      <c r="E1629" s="4" t="s">
        <v>48</v>
      </c>
      <c r="F1629" s="4" t="s">
        <v>72</v>
      </c>
      <c r="G1629" s="4" t="s">
        <v>73</v>
      </c>
      <c r="H1629" s="6" t="s">
        <v>17</v>
      </c>
      <c r="I1629" s="7">
        <v>50.000000000000014</v>
      </c>
      <c r="J1629" s="8">
        <v>450</v>
      </c>
      <c r="K1629" s="9">
        <v>22500.000000000007</v>
      </c>
      <c r="L1629" s="9">
        <v>7875.0000000000018</v>
      </c>
      <c r="M1629" s="10">
        <v>0.35</v>
      </c>
      <c r="N1629" s="4" t="s">
        <v>18</v>
      </c>
      <c r="O1629">
        <f t="shared" si="125"/>
        <v>2021</v>
      </c>
      <c r="P1629" t="str">
        <f t="shared" si="126"/>
        <v>Sep</v>
      </c>
      <c r="Q1629" t="str">
        <f t="shared" si="127"/>
        <v>Q3</v>
      </c>
      <c r="R1629" t="str">
        <f t="shared" si="128"/>
        <v>Footwear</v>
      </c>
      <c r="S1629" s="11">
        <f t="shared" si="129"/>
        <v>17.500000000000004</v>
      </c>
      <c r="T1629" s="12"/>
    </row>
    <row r="1630" spans="2:20" ht="14.25" customHeight="1" x14ac:dyDescent="0.35">
      <c r="B1630" s="4" t="s">
        <v>14</v>
      </c>
      <c r="C1630" s="4">
        <v>1128299</v>
      </c>
      <c r="D1630" s="5">
        <v>44464</v>
      </c>
      <c r="E1630" s="4" t="s">
        <v>48</v>
      </c>
      <c r="F1630" s="4" t="s">
        <v>72</v>
      </c>
      <c r="G1630" s="4" t="s">
        <v>73</v>
      </c>
      <c r="H1630" s="6" t="s">
        <v>19</v>
      </c>
      <c r="I1630" s="7">
        <v>55.000000000000014</v>
      </c>
      <c r="J1630" s="8">
        <v>450</v>
      </c>
      <c r="K1630" s="9">
        <v>24750.000000000007</v>
      </c>
      <c r="L1630" s="9">
        <v>8662.5000000000018</v>
      </c>
      <c r="M1630" s="10">
        <v>0.35</v>
      </c>
      <c r="N1630" s="4" t="s">
        <v>18</v>
      </c>
      <c r="O1630">
        <f t="shared" si="125"/>
        <v>2021</v>
      </c>
      <c r="P1630" t="str">
        <f t="shared" si="126"/>
        <v>Sep</v>
      </c>
      <c r="Q1630" t="str">
        <f t="shared" si="127"/>
        <v>Q3</v>
      </c>
      <c r="R1630" t="str">
        <f t="shared" si="128"/>
        <v>Footwear</v>
      </c>
      <c r="S1630" s="11">
        <f t="shared" si="129"/>
        <v>19.250000000000004</v>
      </c>
      <c r="T1630" s="12"/>
    </row>
    <row r="1631" spans="2:20" ht="14.25" customHeight="1" x14ac:dyDescent="0.35">
      <c r="B1631" s="4" t="s">
        <v>14</v>
      </c>
      <c r="C1631" s="4">
        <v>1128299</v>
      </c>
      <c r="D1631" s="5">
        <v>44464</v>
      </c>
      <c r="E1631" s="4" t="s">
        <v>48</v>
      </c>
      <c r="F1631" s="4" t="s">
        <v>72</v>
      </c>
      <c r="G1631" s="4" t="s">
        <v>73</v>
      </c>
      <c r="H1631" s="6" t="s">
        <v>20</v>
      </c>
      <c r="I1631" s="7">
        <v>50.000000000000014</v>
      </c>
      <c r="J1631" s="8">
        <v>250</v>
      </c>
      <c r="K1631" s="9">
        <v>12500.000000000004</v>
      </c>
      <c r="L1631" s="9">
        <v>4375.0000000000009</v>
      </c>
      <c r="M1631" s="10">
        <v>0.35</v>
      </c>
      <c r="N1631" s="4" t="s">
        <v>18</v>
      </c>
      <c r="O1631">
        <f t="shared" si="125"/>
        <v>2021</v>
      </c>
      <c r="P1631" t="str">
        <f t="shared" si="126"/>
        <v>Sep</v>
      </c>
      <c r="Q1631" t="str">
        <f t="shared" si="127"/>
        <v>Q3</v>
      </c>
      <c r="R1631" t="str">
        <f t="shared" si="128"/>
        <v>Footwear</v>
      </c>
      <c r="S1631" s="11">
        <f t="shared" si="129"/>
        <v>17.500000000000004</v>
      </c>
      <c r="T1631" s="12"/>
    </row>
    <row r="1632" spans="2:20" ht="14.25" customHeight="1" x14ac:dyDescent="0.35">
      <c r="B1632" s="4" t="s">
        <v>14</v>
      </c>
      <c r="C1632" s="4">
        <v>1128299</v>
      </c>
      <c r="D1632" s="5">
        <v>44464</v>
      </c>
      <c r="E1632" s="4" t="s">
        <v>48</v>
      </c>
      <c r="F1632" s="4" t="s">
        <v>72</v>
      </c>
      <c r="G1632" s="4" t="s">
        <v>73</v>
      </c>
      <c r="H1632" s="6" t="s">
        <v>21</v>
      </c>
      <c r="I1632" s="7">
        <v>50.000000000000014</v>
      </c>
      <c r="J1632" s="8">
        <v>200</v>
      </c>
      <c r="K1632" s="9">
        <v>10000.000000000004</v>
      </c>
      <c r="L1632" s="9">
        <v>3500.0000000000009</v>
      </c>
      <c r="M1632" s="10">
        <v>0.35</v>
      </c>
      <c r="N1632" s="4" t="s">
        <v>18</v>
      </c>
      <c r="O1632">
        <f t="shared" si="125"/>
        <v>2021</v>
      </c>
      <c r="P1632" t="str">
        <f t="shared" si="126"/>
        <v>Sep</v>
      </c>
      <c r="Q1632" t="str">
        <f t="shared" si="127"/>
        <v>Q3</v>
      </c>
      <c r="R1632" t="str">
        <f t="shared" si="128"/>
        <v>Footwear</v>
      </c>
      <c r="S1632" s="11">
        <f t="shared" si="129"/>
        <v>17.500000000000004</v>
      </c>
      <c r="T1632" s="12"/>
    </row>
    <row r="1633" spans="2:20" ht="14.25" customHeight="1" x14ac:dyDescent="0.35">
      <c r="B1633" s="4" t="s">
        <v>14</v>
      </c>
      <c r="C1633" s="4">
        <v>1128299</v>
      </c>
      <c r="D1633" s="5">
        <v>44464</v>
      </c>
      <c r="E1633" s="4" t="s">
        <v>48</v>
      </c>
      <c r="F1633" s="4" t="s">
        <v>72</v>
      </c>
      <c r="G1633" s="4" t="s">
        <v>73</v>
      </c>
      <c r="H1633" s="6" t="s">
        <v>22</v>
      </c>
      <c r="I1633" s="7">
        <v>60.000000000000007</v>
      </c>
      <c r="J1633" s="8">
        <v>225</v>
      </c>
      <c r="K1633" s="9">
        <v>13500.000000000002</v>
      </c>
      <c r="L1633" s="9">
        <v>5400.0000000000009</v>
      </c>
      <c r="M1633" s="10">
        <v>0.4</v>
      </c>
      <c r="N1633" s="4" t="s">
        <v>18</v>
      </c>
      <c r="O1633">
        <f t="shared" si="125"/>
        <v>2021</v>
      </c>
      <c r="P1633" t="str">
        <f t="shared" si="126"/>
        <v>Sep</v>
      </c>
      <c r="Q1633" t="str">
        <f t="shared" si="127"/>
        <v>Q3</v>
      </c>
      <c r="R1633" t="str">
        <f t="shared" si="128"/>
        <v>Apparel</v>
      </c>
      <c r="S1633" s="11">
        <f t="shared" si="129"/>
        <v>24.000000000000004</v>
      </c>
      <c r="T1633" s="12"/>
    </row>
    <row r="1634" spans="2:20" ht="14.25" customHeight="1" x14ac:dyDescent="0.35">
      <c r="B1634" s="4" t="s">
        <v>14</v>
      </c>
      <c r="C1634" s="4">
        <v>1128299</v>
      </c>
      <c r="D1634" s="5">
        <v>44464</v>
      </c>
      <c r="E1634" s="4" t="s">
        <v>48</v>
      </c>
      <c r="F1634" s="4" t="s">
        <v>72</v>
      </c>
      <c r="G1634" s="4" t="s">
        <v>73</v>
      </c>
      <c r="H1634" s="6" t="s">
        <v>23</v>
      </c>
      <c r="I1634" s="7">
        <v>44.999999999999993</v>
      </c>
      <c r="J1634" s="8">
        <v>250</v>
      </c>
      <c r="K1634" s="9">
        <v>11249.999999999998</v>
      </c>
      <c r="L1634" s="9">
        <v>3374.9999999999995</v>
      </c>
      <c r="M1634" s="10">
        <v>0.3</v>
      </c>
      <c r="N1634" s="4" t="s">
        <v>18</v>
      </c>
      <c r="O1634">
        <f t="shared" si="125"/>
        <v>2021</v>
      </c>
      <c r="P1634" t="str">
        <f t="shared" si="126"/>
        <v>Sep</v>
      </c>
      <c r="Q1634" t="str">
        <f t="shared" si="127"/>
        <v>Q3</v>
      </c>
      <c r="R1634" t="str">
        <f t="shared" si="128"/>
        <v>Apparel</v>
      </c>
      <c r="S1634" s="11">
        <f t="shared" si="129"/>
        <v>13.499999999999998</v>
      </c>
      <c r="T1634" s="12"/>
    </row>
    <row r="1635" spans="2:20" ht="14.25" customHeight="1" x14ac:dyDescent="0.35">
      <c r="B1635" s="4" t="s">
        <v>14</v>
      </c>
      <c r="C1635" s="4">
        <v>1128299</v>
      </c>
      <c r="D1635" s="5">
        <v>44493</v>
      </c>
      <c r="E1635" s="4" t="s">
        <v>48</v>
      </c>
      <c r="F1635" s="4" t="s">
        <v>72</v>
      </c>
      <c r="G1635" s="4" t="s">
        <v>73</v>
      </c>
      <c r="H1635" s="6" t="s">
        <v>17</v>
      </c>
      <c r="I1635" s="7">
        <v>40</v>
      </c>
      <c r="J1635" s="8">
        <v>350</v>
      </c>
      <c r="K1635" s="9">
        <v>14000</v>
      </c>
      <c r="L1635" s="9">
        <v>4900</v>
      </c>
      <c r="M1635" s="10">
        <v>0.35</v>
      </c>
      <c r="N1635" s="4" t="s">
        <v>18</v>
      </c>
      <c r="O1635">
        <f t="shared" si="125"/>
        <v>2021</v>
      </c>
      <c r="P1635" t="str">
        <f t="shared" si="126"/>
        <v>Oct</v>
      </c>
      <c r="Q1635" t="str">
        <f t="shared" si="127"/>
        <v>Q4</v>
      </c>
      <c r="R1635" t="str">
        <f t="shared" si="128"/>
        <v>Footwear</v>
      </c>
      <c r="S1635" s="11">
        <f t="shared" si="129"/>
        <v>14</v>
      </c>
      <c r="T1635" s="12"/>
    </row>
    <row r="1636" spans="2:20" ht="14.25" customHeight="1" x14ac:dyDescent="0.35">
      <c r="B1636" s="4" t="s">
        <v>14</v>
      </c>
      <c r="C1636" s="4">
        <v>1128299</v>
      </c>
      <c r="D1636" s="5">
        <v>44493</v>
      </c>
      <c r="E1636" s="4" t="s">
        <v>48</v>
      </c>
      <c r="F1636" s="4" t="s">
        <v>72</v>
      </c>
      <c r="G1636" s="4" t="s">
        <v>73</v>
      </c>
      <c r="H1636" s="6" t="s">
        <v>19</v>
      </c>
      <c r="I1636" s="7">
        <v>55.000000000000014</v>
      </c>
      <c r="J1636" s="8">
        <v>525</v>
      </c>
      <c r="K1636" s="9">
        <v>28875.000000000007</v>
      </c>
      <c r="L1636" s="9">
        <v>10106.250000000002</v>
      </c>
      <c r="M1636" s="10">
        <v>0.35</v>
      </c>
      <c r="N1636" s="4" t="s">
        <v>18</v>
      </c>
      <c r="O1636">
        <f t="shared" si="125"/>
        <v>2021</v>
      </c>
      <c r="P1636" t="str">
        <f t="shared" si="126"/>
        <v>Oct</v>
      </c>
      <c r="Q1636" t="str">
        <f t="shared" si="127"/>
        <v>Q4</v>
      </c>
      <c r="R1636" t="str">
        <f t="shared" si="128"/>
        <v>Footwear</v>
      </c>
      <c r="S1636" s="11">
        <f t="shared" si="129"/>
        <v>19.250000000000004</v>
      </c>
      <c r="T1636" s="12"/>
    </row>
    <row r="1637" spans="2:20" ht="14.25" customHeight="1" x14ac:dyDescent="0.35">
      <c r="B1637" s="4" t="s">
        <v>14</v>
      </c>
      <c r="C1637" s="4">
        <v>1128299</v>
      </c>
      <c r="D1637" s="5">
        <v>44493</v>
      </c>
      <c r="E1637" s="4" t="s">
        <v>48</v>
      </c>
      <c r="F1637" s="4" t="s">
        <v>72</v>
      </c>
      <c r="G1637" s="4" t="s">
        <v>73</v>
      </c>
      <c r="H1637" s="6" t="s">
        <v>20</v>
      </c>
      <c r="I1637" s="7">
        <v>50.000000000000014</v>
      </c>
      <c r="J1637" s="8">
        <v>350</v>
      </c>
      <c r="K1637" s="9">
        <v>17500.000000000004</v>
      </c>
      <c r="L1637" s="9">
        <v>6125.0000000000009</v>
      </c>
      <c r="M1637" s="10">
        <v>0.35</v>
      </c>
      <c r="N1637" s="4" t="s">
        <v>18</v>
      </c>
      <c r="O1637">
        <f t="shared" si="125"/>
        <v>2021</v>
      </c>
      <c r="P1637" t="str">
        <f t="shared" si="126"/>
        <v>Oct</v>
      </c>
      <c r="Q1637" t="str">
        <f t="shared" si="127"/>
        <v>Q4</v>
      </c>
      <c r="R1637" t="str">
        <f t="shared" si="128"/>
        <v>Footwear</v>
      </c>
      <c r="S1637" s="11">
        <f t="shared" si="129"/>
        <v>17.500000000000004</v>
      </c>
      <c r="T1637" s="12"/>
    </row>
    <row r="1638" spans="2:20" ht="14.25" customHeight="1" x14ac:dyDescent="0.35">
      <c r="B1638" s="4" t="s">
        <v>14</v>
      </c>
      <c r="C1638" s="4">
        <v>1128299</v>
      </c>
      <c r="D1638" s="5">
        <v>44493</v>
      </c>
      <c r="E1638" s="4" t="s">
        <v>48</v>
      </c>
      <c r="F1638" s="4" t="s">
        <v>72</v>
      </c>
      <c r="G1638" s="4" t="s">
        <v>73</v>
      </c>
      <c r="H1638" s="6" t="s">
        <v>21</v>
      </c>
      <c r="I1638" s="7">
        <v>45.000000000000007</v>
      </c>
      <c r="J1638" s="8">
        <v>325</v>
      </c>
      <c r="K1638" s="9">
        <v>14625.000000000002</v>
      </c>
      <c r="L1638" s="9">
        <v>5118.75</v>
      </c>
      <c r="M1638" s="10">
        <v>0.35</v>
      </c>
      <c r="N1638" s="4" t="s">
        <v>18</v>
      </c>
      <c r="O1638">
        <f t="shared" si="125"/>
        <v>2021</v>
      </c>
      <c r="P1638" t="str">
        <f t="shared" si="126"/>
        <v>Oct</v>
      </c>
      <c r="Q1638" t="str">
        <f t="shared" si="127"/>
        <v>Q4</v>
      </c>
      <c r="R1638" t="str">
        <f t="shared" si="128"/>
        <v>Footwear</v>
      </c>
      <c r="S1638" s="11">
        <f t="shared" si="129"/>
        <v>15.75</v>
      </c>
      <c r="T1638" s="12"/>
    </row>
    <row r="1639" spans="2:20" ht="14.25" customHeight="1" x14ac:dyDescent="0.35">
      <c r="B1639" s="4" t="s">
        <v>14</v>
      </c>
      <c r="C1639" s="4">
        <v>1128299</v>
      </c>
      <c r="D1639" s="5">
        <v>44493</v>
      </c>
      <c r="E1639" s="4" t="s">
        <v>48</v>
      </c>
      <c r="F1639" s="4" t="s">
        <v>72</v>
      </c>
      <c r="G1639" s="4" t="s">
        <v>73</v>
      </c>
      <c r="H1639" s="6" t="s">
        <v>22</v>
      </c>
      <c r="I1639" s="7">
        <v>55.000000000000007</v>
      </c>
      <c r="J1639" s="8">
        <v>300</v>
      </c>
      <c r="K1639" s="9">
        <v>16500.000000000004</v>
      </c>
      <c r="L1639" s="9">
        <v>6600.0000000000018</v>
      </c>
      <c r="M1639" s="10">
        <v>0.4</v>
      </c>
      <c r="N1639" s="4" t="s">
        <v>18</v>
      </c>
      <c r="O1639">
        <f t="shared" si="125"/>
        <v>2021</v>
      </c>
      <c r="P1639" t="str">
        <f t="shared" si="126"/>
        <v>Oct</v>
      </c>
      <c r="Q1639" t="str">
        <f t="shared" si="127"/>
        <v>Q4</v>
      </c>
      <c r="R1639" t="str">
        <f t="shared" si="128"/>
        <v>Apparel</v>
      </c>
      <c r="S1639" s="11">
        <f t="shared" si="129"/>
        <v>22.000000000000007</v>
      </c>
      <c r="T1639" s="12"/>
    </row>
    <row r="1640" spans="2:20" ht="14.25" customHeight="1" x14ac:dyDescent="0.35">
      <c r="B1640" s="4" t="s">
        <v>14</v>
      </c>
      <c r="C1640" s="4">
        <v>1128299</v>
      </c>
      <c r="D1640" s="5">
        <v>44493</v>
      </c>
      <c r="E1640" s="4" t="s">
        <v>48</v>
      </c>
      <c r="F1640" s="4" t="s">
        <v>72</v>
      </c>
      <c r="G1640" s="4" t="s">
        <v>73</v>
      </c>
      <c r="H1640" s="6" t="s">
        <v>23</v>
      </c>
      <c r="I1640" s="7">
        <v>60.000000000000007</v>
      </c>
      <c r="J1640" s="8">
        <v>350</v>
      </c>
      <c r="K1640" s="9">
        <v>21000.000000000004</v>
      </c>
      <c r="L1640" s="9">
        <v>6300.0000000000009</v>
      </c>
      <c r="M1640" s="10">
        <v>0.3</v>
      </c>
      <c r="N1640" s="4" t="s">
        <v>18</v>
      </c>
      <c r="O1640">
        <f t="shared" si="125"/>
        <v>2021</v>
      </c>
      <c r="P1640" t="str">
        <f t="shared" si="126"/>
        <v>Oct</v>
      </c>
      <c r="Q1640" t="str">
        <f t="shared" si="127"/>
        <v>Q4</v>
      </c>
      <c r="R1640" t="str">
        <f t="shared" si="128"/>
        <v>Apparel</v>
      </c>
      <c r="S1640" s="11">
        <f t="shared" si="129"/>
        <v>18.000000000000004</v>
      </c>
      <c r="T1640" s="12"/>
    </row>
    <row r="1641" spans="2:20" ht="14.25" customHeight="1" x14ac:dyDescent="0.35">
      <c r="B1641" s="4" t="s">
        <v>14</v>
      </c>
      <c r="C1641" s="4">
        <v>1128299</v>
      </c>
      <c r="D1641" s="5">
        <v>44524</v>
      </c>
      <c r="E1641" s="4" t="s">
        <v>48</v>
      </c>
      <c r="F1641" s="4" t="s">
        <v>72</v>
      </c>
      <c r="G1641" s="4" t="s">
        <v>73</v>
      </c>
      <c r="H1641" s="6" t="s">
        <v>17</v>
      </c>
      <c r="I1641" s="7">
        <v>45.000000000000007</v>
      </c>
      <c r="J1641" s="8">
        <v>575</v>
      </c>
      <c r="K1641" s="9">
        <v>25875.000000000004</v>
      </c>
      <c r="L1641" s="9">
        <v>9056.25</v>
      </c>
      <c r="M1641" s="10">
        <v>0.35</v>
      </c>
      <c r="N1641" s="4" t="s">
        <v>18</v>
      </c>
      <c r="O1641">
        <f t="shared" si="125"/>
        <v>2021</v>
      </c>
      <c r="P1641" t="str">
        <f t="shared" si="126"/>
        <v>Nov</v>
      </c>
      <c r="Q1641" t="str">
        <f t="shared" si="127"/>
        <v>Q4</v>
      </c>
      <c r="R1641" t="str">
        <f t="shared" si="128"/>
        <v>Footwear</v>
      </c>
      <c r="S1641" s="11">
        <f t="shared" si="129"/>
        <v>15.75</v>
      </c>
      <c r="T1641" s="12"/>
    </row>
    <row r="1642" spans="2:20" ht="14.25" customHeight="1" x14ac:dyDescent="0.35">
      <c r="B1642" s="4" t="s">
        <v>14</v>
      </c>
      <c r="C1642" s="4">
        <v>1128299</v>
      </c>
      <c r="D1642" s="5">
        <v>44524</v>
      </c>
      <c r="E1642" s="4" t="s">
        <v>48</v>
      </c>
      <c r="F1642" s="4" t="s">
        <v>72</v>
      </c>
      <c r="G1642" s="4" t="s">
        <v>73</v>
      </c>
      <c r="H1642" s="6" t="s">
        <v>19</v>
      </c>
      <c r="I1642" s="7">
        <v>50.000000000000014</v>
      </c>
      <c r="J1642" s="8">
        <v>650</v>
      </c>
      <c r="K1642" s="9">
        <v>32500.000000000011</v>
      </c>
      <c r="L1642" s="9">
        <v>11375.000000000004</v>
      </c>
      <c r="M1642" s="10">
        <v>0.35</v>
      </c>
      <c r="N1642" s="4" t="s">
        <v>18</v>
      </c>
      <c r="O1642">
        <f t="shared" si="125"/>
        <v>2021</v>
      </c>
      <c r="P1642" t="str">
        <f t="shared" si="126"/>
        <v>Nov</v>
      </c>
      <c r="Q1642" t="str">
        <f t="shared" si="127"/>
        <v>Q4</v>
      </c>
      <c r="R1642" t="str">
        <f t="shared" si="128"/>
        <v>Footwear</v>
      </c>
      <c r="S1642" s="11">
        <f t="shared" si="129"/>
        <v>17.500000000000007</v>
      </c>
      <c r="T1642" s="12"/>
    </row>
    <row r="1643" spans="2:20" ht="14.25" customHeight="1" x14ac:dyDescent="0.35">
      <c r="B1643" s="4" t="s">
        <v>14</v>
      </c>
      <c r="C1643" s="4">
        <v>1128299</v>
      </c>
      <c r="D1643" s="5">
        <v>44524</v>
      </c>
      <c r="E1643" s="4" t="s">
        <v>48</v>
      </c>
      <c r="F1643" s="4" t="s">
        <v>72</v>
      </c>
      <c r="G1643" s="4" t="s">
        <v>73</v>
      </c>
      <c r="H1643" s="6" t="s">
        <v>20</v>
      </c>
      <c r="I1643" s="7">
        <v>45.000000000000007</v>
      </c>
      <c r="J1643" s="8">
        <v>475</v>
      </c>
      <c r="K1643" s="9">
        <v>21375.000000000004</v>
      </c>
      <c r="L1643" s="9">
        <v>7481.2500000000009</v>
      </c>
      <c r="M1643" s="10">
        <v>0.35</v>
      </c>
      <c r="N1643" s="4" t="s">
        <v>18</v>
      </c>
      <c r="O1643">
        <f t="shared" si="125"/>
        <v>2021</v>
      </c>
      <c r="P1643" t="str">
        <f t="shared" si="126"/>
        <v>Nov</v>
      </c>
      <c r="Q1643" t="str">
        <f t="shared" si="127"/>
        <v>Q4</v>
      </c>
      <c r="R1643" t="str">
        <f t="shared" si="128"/>
        <v>Footwear</v>
      </c>
      <c r="S1643" s="11">
        <f t="shared" si="129"/>
        <v>15.750000000000002</v>
      </c>
      <c r="T1643" s="12"/>
    </row>
    <row r="1644" spans="2:20" ht="14.25" customHeight="1" x14ac:dyDescent="0.35">
      <c r="B1644" s="4" t="s">
        <v>14</v>
      </c>
      <c r="C1644" s="4">
        <v>1128299</v>
      </c>
      <c r="D1644" s="5">
        <v>44524</v>
      </c>
      <c r="E1644" s="4" t="s">
        <v>48</v>
      </c>
      <c r="F1644" s="4" t="s">
        <v>72</v>
      </c>
      <c r="G1644" s="4" t="s">
        <v>73</v>
      </c>
      <c r="H1644" s="6" t="s">
        <v>21</v>
      </c>
      <c r="I1644" s="7">
        <v>55.000000000000014</v>
      </c>
      <c r="J1644" s="8">
        <v>450</v>
      </c>
      <c r="K1644" s="9">
        <v>24750.000000000007</v>
      </c>
      <c r="L1644" s="9">
        <v>8662.5000000000018</v>
      </c>
      <c r="M1644" s="10">
        <v>0.35</v>
      </c>
      <c r="N1644" s="4" t="s">
        <v>18</v>
      </c>
      <c r="O1644">
        <f t="shared" si="125"/>
        <v>2021</v>
      </c>
      <c r="P1644" t="str">
        <f t="shared" si="126"/>
        <v>Nov</v>
      </c>
      <c r="Q1644" t="str">
        <f t="shared" si="127"/>
        <v>Q4</v>
      </c>
      <c r="R1644" t="str">
        <f t="shared" si="128"/>
        <v>Footwear</v>
      </c>
      <c r="S1644" s="11">
        <f t="shared" si="129"/>
        <v>19.250000000000004</v>
      </c>
      <c r="T1644" s="12"/>
    </row>
    <row r="1645" spans="2:20" ht="14.25" customHeight="1" x14ac:dyDescent="0.35">
      <c r="B1645" s="4" t="s">
        <v>14</v>
      </c>
      <c r="C1645" s="4">
        <v>1128299</v>
      </c>
      <c r="D1645" s="5">
        <v>44524</v>
      </c>
      <c r="E1645" s="4" t="s">
        <v>48</v>
      </c>
      <c r="F1645" s="4" t="s">
        <v>72</v>
      </c>
      <c r="G1645" s="4" t="s">
        <v>73</v>
      </c>
      <c r="H1645" s="6" t="s">
        <v>22</v>
      </c>
      <c r="I1645" s="7">
        <v>75.000000000000014</v>
      </c>
      <c r="J1645" s="8">
        <v>425</v>
      </c>
      <c r="K1645" s="9">
        <v>31875.000000000007</v>
      </c>
      <c r="L1645" s="9">
        <v>12750.000000000004</v>
      </c>
      <c r="M1645" s="10">
        <v>0.4</v>
      </c>
      <c r="N1645" s="4" t="s">
        <v>18</v>
      </c>
      <c r="O1645">
        <f t="shared" si="125"/>
        <v>2021</v>
      </c>
      <c r="P1645" t="str">
        <f t="shared" si="126"/>
        <v>Nov</v>
      </c>
      <c r="Q1645" t="str">
        <f t="shared" si="127"/>
        <v>Q4</v>
      </c>
      <c r="R1645" t="str">
        <f t="shared" si="128"/>
        <v>Apparel</v>
      </c>
      <c r="S1645" s="11">
        <f t="shared" si="129"/>
        <v>30.000000000000007</v>
      </c>
      <c r="T1645" s="12"/>
    </row>
    <row r="1646" spans="2:20" ht="14.25" customHeight="1" x14ac:dyDescent="0.35">
      <c r="B1646" s="4" t="s">
        <v>14</v>
      </c>
      <c r="C1646" s="4">
        <v>1128299</v>
      </c>
      <c r="D1646" s="5">
        <v>44524</v>
      </c>
      <c r="E1646" s="4" t="s">
        <v>48</v>
      </c>
      <c r="F1646" s="4" t="s">
        <v>72</v>
      </c>
      <c r="G1646" s="4" t="s">
        <v>73</v>
      </c>
      <c r="H1646" s="6" t="s">
        <v>23</v>
      </c>
      <c r="I1646" s="7">
        <v>80.000000000000014</v>
      </c>
      <c r="J1646" s="8">
        <v>550</v>
      </c>
      <c r="K1646" s="9">
        <v>44000.000000000007</v>
      </c>
      <c r="L1646" s="9">
        <v>13200.000000000002</v>
      </c>
      <c r="M1646" s="10">
        <v>0.3</v>
      </c>
      <c r="N1646" s="4" t="s">
        <v>18</v>
      </c>
      <c r="O1646">
        <f t="shared" si="125"/>
        <v>2021</v>
      </c>
      <c r="P1646" t="str">
        <f t="shared" si="126"/>
        <v>Nov</v>
      </c>
      <c r="Q1646" t="str">
        <f t="shared" si="127"/>
        <v>Q4</v>
      </c>
      <c r="R1646" t="str">
        <f t="shared" si="128"/>
        <v>Apparel</v>
      </c>
      <c r="S1646" s="11">
        <f t="shared" si="129"/>
        <v>24.000000000000004</v>
      </c>
      <c r="T1646" s="12"/>
    </row>
    <row r="1647" spans="2:20" ht="14.25" customHeight="1" x14ac:dyDescent="0.35">
      <c r="B1647" s="4" t="s">
        <v>14</v>
      </c>
      <c r="C1647" s="4">
        <v>1128299</v>
      </c>
      <c r="D1647" s="5">
        <v>44553</v>
      </c>
      <c r="E1647" s="4" t="s">
        <v>48</v>
      </c>
      <c r="F1647" s="4" t="s">
        <v>72</v>
      </c>
      <c r="G1647" s="4" t="s">
        <v>73</v>
      </c>
      <c r="H1647" s="6" t="s">
        <v>17</v>
      </c>
      <c r="I1647" s="7">
        <v>65.000000000000014</v>
      </c>
      <c r="J1647" s="8">
        <v>750</v>
      </c>
      <c r="K1647" s="9">
        <v>48750.000000000007</v>
      </c>
      <c r="L1647" s="9">
        <v>17062.5</v>
      </c>
      <c r="M1647" s="10">
        <v>0.35</v>
      </c>
      <c r="N1647" s="4" t="s">
        <v>18</v>
      </c>
      <c r="O1647">
        <f t="shared" si="125"/>
        <v>2021</v>
      </c>
      <c r="P1647" t="str">
        <f t="shared" si="126"/>
        <v>Dec</v>
      </c>
      <c r="Q1647" t="str">
        <f t="shared" si="127"/>
        <v>Q4</v>
      </c>
      <c r="R1647" t="str">
        <f t="shared" si="128"/>
        <v>Footwear</v>
      </c>
      <c r="S1647" s="11">
        <f t="shared" si="129"/>
        <v>22.75</v>
      </c>
      <c r="T1647" s="12"/>
    </row>
    <row r="1648" spans="2:20" ht="14.25" customHeight="1" x14ac:dyDescent="0.35">
      <c r="B1648" s="4" t="s">
        <v>14</v>
      </c>
      <c r="C1648" s="4">
        <v>1128299</v>
      </c>
      <c r="D1648" s="5">
        <v>44553</v>
      </c>
      <c r="E1648" s="4" t="s">
        <v>48</v>
      </c>
      <c r="F1648" s="4" t="s">
        <v>72</v>
      </c>
      <c r="G1648" s="4" t="s">
        <v>73</v>
      </c>
      <c r="H1648" s="6" t="s">
        <v>19</v>
      </c>
      <c r="I1648" s="7">
        <v>75.000000000000028</v>
      </c>
      <c r="J1648" s="8">
        <v>750</v>
      </c>
      <c r="K1648" s="9">
        <v>56250.000000000022</v>
      </c>
      <c r="L1648" s="9">
        <v>19687.500000000007</v>
      </c>
      <c r="M1648" s="10">
        <v>0.35</v>
      </c>
      <c r="N1648" s="4" t="s">
        <v>18</v>
      </c>
      <c r="O1648">
        <f t="shared" si="125"/>
        <v>2021</v>
      </c>
      <c r="P1648" t="str">
        <f t="shared" si="126"/>
        <v>Dec</v>
      </c>
      <c r="Q1648" t="str">
        <f t="shared" si="127"/>
        <v>Q4</v>
      </c>
      <c r="R1648" t="str">
        <f t="shared" si="128"/>
        <v>Footwear</v>
      </c>
      <c r="S1648" s="11">
        <f t="shared" si="129"/>
        <v>26.250000000000011</v>
      </c>
      <c r="T1648" s="12"/>
    </row>
    <row r="1649" spans="2:20" ht="14.25" customHeight="1" x14ac:dyDescent="0.35">
      <c r="B1649" s="4" t="s">
        <v>26</v>
      </c>
      <c r="C1649" s="4">
        <v>1128299</v>
      </c>
      <c r="D1649" s="5">
        <v>44553</v>
      </c>
      <c r="E1649" s="4" t="s">
        <v>48</v>
      </c>
      <c r="F1649" s="4" t="s">
        <v>72</v>
      </c>
      <c r="G1649" s="4" t="s">
        <v>73</v>
      </c>
      <c r="H1649" s="6" t="s">
        <v>20</v>
      </c>
      <c r="I1649" s="7">
        <v>70.000000000000014</v>
      </c>
      <c r="J1649" s="8">
        <v>550</v>
      </c>
      <c r="K1649" s="9">
        <v>38500.000000000007</v>
      </c>
      <c r="L1649" s="9">
        <v>13475.000000000002</v>
      </c>
      <c r="M1649" s="10">
        <v>0.35</v>
      </c>
      <c r="N1649" s="4" t="s">
        <v>18</v>
      </c>
      <c r="O1649">
        <f t="shared" si="125"/>
        <v>2021</v>
      </c>
      <c r="P1649" t="str">
        <f t="shared" si="126"/>
        <v>Dec</v>
      </c>
      <c r="Q1649" t="str">
        <f t="shared" si="127"/>
        <v>Q4</v>
      </c>
      <c r="R1649" t="str">
        <f t="shared" si="128"/>
        <v>Footwear</v>
      </c>
      <c r="S1649" s="11">
        <f t="shared" si="129"/>
        <v>24.500000000000004</v>
      </c>
      <c r="T1649" s="12"/>
    </row>
    <row r="1650" spans="2:20" ht="14.25" customHeight="1" x14ac:dyDescent="0.35">
      <c r="B1650" s="4" t="s">
        <v>26</v>
      </c>
      <c r="C1650" s="4">
        <v>1128299</v>
      </c>
      <c r="D1650" s="5">
        <v>44553</v>
      </c>
      <c r="E1650" s="4" t="s">
        <v>48</v>
      </c>
      <c r="F1650" s="4" t="s">
        <v>72</v>
      </c>
      <c r="G1650" s="4" t="s">
        <v>73</v>
      </c>
      <c r="H1650" s="6" t="s">
        <v>21</v>
      </c>
      <c r="I1650" s="7">
        <v>70.000000000000014</v>
      </c>
      <c r="J1650" s="8">
        <v>550</v>
      </c>
      <c r="K1650" s="9">
        <v>38500.000000000007</v>
      </c>
      <c r="L1650" s="9">
        <v>13475.000000000002</v>
      </c>
      <c r="M1650" s="10">
        <v>0.35</v>
      </c>
      <c r="N1650" s="4" t="s">
        <v>18</v>
      </c>
      <c r="O1650">
        <f t="shared" si="125"/>
        <v>2021</v>
      </c>
      <c r="P1650" t="str">
        <f t="shared" si="126"/>
        <v>Dec</v>
      </c>
      <c r="Q1650" t="str">
        <f t="shared" si="127"/>
        <v>Q4</v>
      </c>
      <c r="R1650" t="str">
        <f t="shared" si="128"/>
        <v>Footwear</v>
      </c>
      <c r="S1650" s="11">
        <f t="shared" si="129"/>
        <v>24.500000000000004</v>
      </c>
      <c r="T1650" s="12"/>
    </row>
    <row r="1651" spans="2:20" ht="14.25" customHeight="1" x14ac:dyDescent="0.35">
      <c r="B1651" s="4" t="s">
        <v>26</v>
      </c>
      <c r="C1651" s="4">
        <v>1128299</v>
      </c>
      <c r="D1651" s="5">
        <v>44553</v>
      </c>
      <c r="E1651" s="4" t="s">
        <v>48</v>
      </c>
      <c r="F1651" s="4" t="s">
        <v>72</v>
      </c>
      <c r="G1651" s="4" t="s">
        <v>73</v>
      </c>
      <c r="H1651" s="6" t="s">
        <v>22</v>
      </c>
      <c r="I1651" s="7">
        <v>80.000000000000014</v>
      </c>
      <c r="J1651" s="8">
        <v>475</v>
      </c>
      <c r="K1651" s="9">
        <v>38000.000000000007</v>
      </c>
      <c r="L1651" s="9">
        <v>15200.000000000004</v>
      </c>
      <c r="M1651" s="10">
        <v>0.4</v>
      </c>
      <c r="N1651" s="4" t="s">
        <v>18</v>
      </c>
      <c r="O1651">
        <f t="shared" si="125"/>
        <v>2021</v>
      </c>
      <c r="P1651" t="str">
        <f t="shared" si="126"/>
        <v>Dec</v>
      </c>
      <c r="Q1651" t="str">
        <f t="shared" si="127"/>
        <v>Q4</v>
      </c>
      <c r="R1651" t="str">
        <f t="shared" si="128"/>
        <v>Apparel</v>
      </c>
      <c r="S1651" s="11">
        <f t="shared" si="129"/>
        <v>32.000000000000007</v>
      </c>
      <c r="T1651" s="12"/>
    </row>
    <row r="1652" spans="2:20" ht="14.25" customHeight="1" x14ac:dyDescent="0.35">
      <c r="B1652" s="4" t="s">
        <v>26</v>
      </c>
      <c r="C1652" s="4">
        <v>1128299</v>
      </c>
      <c r="D1652" s="5">
        <v>44553</v>
      </c>
      <c r="E1652" s="4" t="s">
        <v>48</v>
      </c>
      <c r="F1652" s="4" t="s">
        <v>72</v>
      </c>
      <c r="G1652" s="4" t="s">
        <v>73</v>
      </c>
      <c r="H1652" s="6" t="s">
        <v>23</v>
      </c>
      <c r="I1652" s="7">
        <v>85.000000000000014</v>
      </c>
      <c r="J1652" s="8">
        <v>575</v>
      </c>
      <c r="K1652" s="9">
        <v>48875.000000000007</v>
      </c>
      <c r="L1652" s="9">
        <v>14662.500000000002</v>
      </c>
      <c r="M1652" s="10">
        <v>0.3</v>
      </c>
      <c r="N1652" s="4" t="s">
        <v>18</v>
      </c>
      <c r="O1652">
        <f t="shared" si="125"/>
        <v>2021</v>
      </c>
      <c r="P1652" t="str">
        <f t="shared" si="126"/>
        <v>Dec</v>
      </c>
      <c r="Q1652" t="str">
        <f t="shared" si="127"/>
        <v>Q4</v>
      </c>
      <c r="R1652" t="str">
        <f t="shared" si="128"/>
        <v>Apparel</v>
      </c>
      <c r="S1652" s="11">
        <f t="shared" si="129"/>
        <v>25.500000000000004</v>
      </c>
      <c r="T1652" s="12"/>
    </row>
    <row r="1653" spans="2:20" ht="14.25" customHeight="1" x14ac:dyDescent="0.35">
      <c r="B1653" s="4" t="s">
        <v>26</v>
      </c>
      <c r="C1653" s="4">
        <v>1185732</v>
      </c>
      <c r="D1653" s="5">
        <v>44215</v>
      </c>
      <c r="E1653" s="4" t="s">
        <v>48</v>
      </c>
      <c r="F1653" s="4" t="s">
        <v>72</v>
      </c>
      <c r="G1653" s="4" t="s">
        <v>73</v>
      </c>
      <c r="H1653" s="6" t="s">
        <v>17</v>
      </c>
      <c r="I1653" s="7">
        <v>35</v>
      </c>
      <c r="J1653" s="8">
        <v>750</v>
      </c>
      <c r="K1653" s="9">
        <v>26250</v>
      </c>
      <c r="L1653" s="9">
        <v>13125</v>
      </c>
      <c r="M1653" s="10">
        <v>0.5</v>
      </c>
      <c r="N1653" s="4" t="s">
        <v>18</v>
      </c>
      <c r="O1653">
        <f t="shared" si="125"/>
        <v>2021</v>
      </c>
      <c r="P1653" t="str">
        <f t="shared" si="126"/>
        <v>Jan</v>
      </c>
      <c r="Q1653" t="str">
        <f t="shared" si="127"/>
        <v>Q1</v>
      </c>
      <c r="R1653" t="str">
        <f t="shared" si="128"/>
        <v>Footwear</v>
      </c>
      <c r="S1653" s="11">
        <f t="shared" si="129"/>
        <v>17.5</v>
      </c>
      <c r="T1653" s="12"/>
    </row>
    <row r="1654" spans="2:20" ht="14.25" customHeight="1" x14ac:dyDescent="0.35">
      <c r="B1654" s="4" t="s">
        <v>26</v>
      </c>
      <c r="C1654" s="4">
        <v>1185732</v>
      </c>
      <c r="D1654" s="5">
        <v>44215</v>
      </c>
      <c r="E1654" s="4" t="s">
        <v>48</v>
      </c>
      <c r="F1654" s="4" t="s">
        <v>72</v>
      </c>
      <c r="G1654" s="4" t="s">
        <v>73</v>
      </c>
      <c r="H1654" s="6" t="s">
        <v>19</v>
      </c>
      <c r="I1654" s="7">
        <v>35</v>
      </c>
      <c r="J1654" s="8">
        <v>550</v>
      </c>
      <c r="K1654" s="9">
        <v>19250</v>
      </c>
      <c r="L1654" s="9">
        <v>7699.9999999999991</v>
      </c>
      <c r="M1654" s="10">
        <v>0.39999999999999997</v>
      </c>
      <c r="N1654" s="4" t="s">
        <v>18</v>
      </c>
      <c r="O1654">
        <f t="shared" si="125"/>
        <v>2021</v>
      </c>
      <c r="P1654" t="str">
        <f t="shared" si="126"/>
        <v>Jan</v>
      </c>
      <c r="Q1654" t="str">
        <f t="shared" si="127"/>
        <v>Q1</v>
      </c>
      <c r="R1654" t="str">
        <f t="shared" si="128"/>
        <v>Footwear</v>
      </c>
      <c r="S1654" s="11">
        <f t="shared" si="129"/>
        <v>13.999999999999998</v>
      </c>
      <c r="T1654" s="12"/>
    </row>
    <row r="1655" spans="2:20" ht="14.25" customHeight="1" x14ac:dyDescent="0.35">
      <c r="B1655" s="4" t="s">
        <v>26</v>
      </c>
      <c r="C1655" s="4">
        <v>1185732</v>
      </c>
      <c r="D1655" s="5">
        <v>44215</v>
      </c>
      <c r="E1655" s="4" t="s">
        <v>48</v>
      </c>
      <c r="F1655" s="4" t="s">
        <v>72</v>
      </c>
      <c r="G1655" s="4" t="s">
        <v>73</v>
      </c>
      <c r="H1655" s="6" t="s">
        <v>20</v>
      </c>
      <c r="I1655" s="7">
        <v>25</v>
      </c>
      <c r="J1655" s="8">
        <v>550</v>
      </c>
      <c r="K1655" s="9">
        <v>13750</v>
      </c>
      <c r="L1655" s="9">
        <v>4125</v>
      </c>
      <c r="M1655" s="10">
        <v>0.3</v>
      </c>
      <c r="N1655" s="4" t="s">
        <v>18</v>
      </c>
      <c r="O1655">
        <f t="shared" si="125"/>
        <v>2021</v>
      </c>
      <c r="P1655" t="str">
        <f t="shared" si="126"/>
        <v>Jan</v>
      </c>
      <c r="Q1655" t="str">
        <f t="shared" si="127"/>
        <v>Q1</v>
      </c>
      <c r="R1655" t="str">
        <f t="shared" si="128"/>
        <v>Footwear</v>
      </c>
      <c r="S1655" s="11">
        <f t="shared" si="129"/>
        <v>7.5</v>
      </c>
      <c r="T1655" s="12"/>
    </row>
    <row r="1656" spans="2:20" ht="14.25" customHeight="1" x14ac:dyDescent="0.35">
      <c r="B1656" s="4" t="s">
        <v>26</v>
      </c>
      <c r="C1656" s="4">
        <v>1185732</v>
      </c>
      <c r="D1656" s="5">
        <v>44215</v>
      </c>
      <c r="E1656" s="4" t="s">
        <v>48</v>
      </c>
      <c r="F1656" s="4" t="s">
        <v>72</v>
      </c>
      <c r="G1656" s="4" t="s">
        <v>73</v>
      </c>
      <c r="H1656" s="6" t="s">
        <v>21</v>
      </c>
      <c r="I1656" s="7">
        <v>29.999999999999993</v>
      </c>
      <c r="J1656" s="8">
        <v>400</v>
      </c>
      <c r="K1656" s="9">
        <v>11999.999999999996</v>
      </c>
      <c r="L1656" s="9">
        <v>4199.9999999999982</v>
      </c>
      <c r="M1656" s="10">
        <v>0.35</v>
      </c>
      <c r="N1656" s="4" t="s">
        <v>18</v>
      </c>
      <c r="O1656">
        <f t="shared" si="125"/>
        <v>2021</v>
      </c>
      <c r="P1656" t="str">
        <f t="shared" si="126"/>
        <v>Jan</v>
      </c>
      <c r="Q1656" t="str">
        <f t="shared" si="127"/>
        <v>Q1</v>
      </c>
      <c r="R1656" t="str">
        <f t="shared" si="128"/>
        <v>Footwear</v>
      </c>
      <c r="S1656" s="11">
        <f t="shared" si="129"/>
        <v>10.499999999999995</v>
      </c>
      <c r="T1656" s="12"/>
    </row>
    <row r="1657" spans="2:20" ht="14.25" customHeight="1" x14ac:dyDescent="0.35">
      <c r="B1657" s="4" t="s">
        <v>26</v>
      </c>
      <c r="C1657" s="4">
        <v>1185732</v>
      </c>
      <c r="D1657" s="5">
        <v>44215</v>
      </c>
      <c r="E1657" s="4" t="s">
        <v>48</v>
      </c>
      <c r="F1657" s="4" t="s">
        <v>72</v>
      </c>
      <c r="G1657" s="4" t="s">
        <v>73</v>
      </c>
      <c r="H1657" s="6" t="s">
        <v>22</v>
      </c>
      <c r="I1657" s="7">
        <v>45.000000000000007</v>
      </c>
      <c r="J1657" s="8">
        <v>450</v>
      </c>
      <c r="K1657" s="9">
        <v>20250.000000000004</v>
      </c>
      <c r="L1657" s="9">
        <v>8100.0000000000009</v>
      </c>
      <c r="M1657" s="10">
        <v>0.39999999999999997</v>
      </c>
      <c r="N1657" s="4" t="s">
        <v>18</v>
      </c>
      <c r="O1657">
        <f t="shared" si="125"/>
        <v>2021</v>
      </c>
      <c r="P1657" t="str">
        <f t="shared" si="126"/>
        <v>Jan</v>
      </c>
      <c r="Q1657" t="str">
        <f t="shared" si="127"/>
        <v>Q1</v>
      </c>
      <c r="R1657" t="str">
        <f t="shared" si="128"/>
        <v>Apparel</v>
      </c>
      <c r="S1657" s="11">
        <f t="shared" si="129"/>
        <v>18.000000000000004</v>
      </c>
      <c r="T1657" s="12"/>
    </row>
    <row r="1658" spans="2:20" ht="14.25" customHeight="1" x14ac:dyDescent="0.35">
      <c r="B1658" s="4" t="s">
        <v>26</v>
      </c>
      <c r="C1658" s="4">
        <v>1185732</v>
      </c>
      <c r="D1658" s="5">
        <v>44215</v>
      </c>
      <c r="E1658" s="4" t="s">
        <v>48</v>
      </c>
      <c r="F1658" s="4" t="s">
        <v>72</v>
      </c>
      <c r="G1658" s="4" t="s">
        <v>73</v>
      </c>
      <c r="H1658" s="6" t="s">
        <v>23</v>
      </c>
      <c r="I1658" s="7">
        <v>35</v>
      </c>
      <c r="J1658" s="8">
        <v>550</v>
      </c>
      <c r="K1658" s="9">
        <v>19250</v>
      </c>
      <c r="L1658" s="9">
        <v>10587.5</v>
      </c>
      <c r="M1658" s="10">
        <v>0.55000000000000004</v>
      </c>
      <c r="N1658" s="4" t="s">
        <v>18</v>
      </c>
      <c r="O1658">
        <f t="shared" si="125"/>
        <v>2021</v>
      </c>
      <c r="P1658" t="str">
        <f t="shared" si="126"/>
        <v>Jan</v>
      </c>
      <c r="Q1658" t="str">
        <f t="shared" si="127"/>
        <v>Q1</v>
      </c>
      <c r="R1658" t="str">
        <f t="shared" si="128"/>
        <v>Apparel</v>
      </c>
      <c r="S1658" s="11">
        <f t="shared" si="129"/>
        <v>19.25</v>
      </c>
      <c r="T1658" s="12"/>
    </row>
    <row r="1659" spans="2:20" ht="14.25" customHeight="1" x14ac:dyDescent="0.35">
      <c r="B1659" s="4" t="s">
        <v>26</v>
      </c>
      <c r="C1659" s="4">
        <v>1185732</v>
      </c>
      <c r="D1659" s="5">
        <v>44244</v>
      </c>
      <c r="E1659" s="4" t="s">
        <v>48</v>
      </c>
      <c r="F1659" s="4" t="s">
        <v>72</v>
      </c>
      <c r="G1659" s="4" t="s">
        <v>73</v>
      </c>
      <c r="H1659" s="6" t="s">
        <v>17</v>
      </c>
      <c r="I1659" s="7">
        <v>35</v>
      </c>
      <c r="J1659" s="8">
        <v>800</v>
      </c>
      <c r="K1659" s="9">
        <v>28000</v>
      </c>
      <c r="L1659" s="9">
        <v>14000</v>
      </c>
      <c r="M1659" s="10">
        <v>0.5</v>
      </c>
      <c r="N1659" s="4" t="s">
        <v>18</v>
      </c>
      <c r="O1659">
        <f t="shared" si="125"/>
        <v>2021</v>
      </c>
      <c r="P1659" t="str">
        <f t="shared" si="126"/>
        <v>Feb</v>
      </c>
      <c r="Q1659" t="str">
        <f t="shared" si="127"/>
        <v>Q1</v>
      </c>
      <c r="R1659" t="str">
        <f t="shared" si="128"/>
        <v>Footwear</v>
      </c>
      <c r="S1659" s="11">
        <f t="shared" si="129"/>
        <v>17.5</v>
      </c>
      <c r="T1659" s="12"/>
    </row>
    <row r="1660" spans="2:20" ht="14.25" customHeight="1" x14ac:dyDescent="0.35">
      <c r="B1660" s="4" t="s">
        <v>26</v>
      </c>
      <c r="C1660" s="4">
        <v>1185732</v>
      </c>
      <c r="D1660" s="5">
        <v>44244</v>
      </c>
      <c r="E1660" s="4" t="s">
        <v>48</v>
      </c>
      <c r="F1660" s="4" t="s">
        <v>72</v>
      </c>
      <c r="G1660" s="4" t="s">
        <v>73</v>
      </c>
      <c r="H1660" s="6" t="s">
        <v>19</v>
      </c>
      <c r="I1660" s="7">
        <v>35</v>
      </c>
      <c r="J1660" s="8">
        <v>450</v>
      </c>
      <c r="K1660" s="9">
        <v>15750</v>
      </c>
      <c r="L1660" s="9">
        <v>6299.9999999999991</v>
      </c>
      <c r="M1660" s="10">
        <v>0.39999999999999997</v>
      </c>
      <c r="N1660" s="4" t="s">
        <v>18</v>
      </c>
      <c r="O1660">
        <f t="shared" si="125"/>
        <v>2021</v>
      </c>
      <c r="P1660" t="str">
        <f t="shared" si="126"/>
        <v>Feb</v>
      </c>
      <c r="Q1660" t="str">
        <f t="shared" si="127"/>
        <v>Q1</v>
      </c>
      <c r="R1660" t="str">
        <f t="shared" si="128"/>
        <v>Footwear</v>
      </c>
      <c r="S1660" s="11">
        <f t="shared" si="129"/>
        <v>13.999999999999998</v>
      </c>
      <c r="T1660" s="12"/>
    </row>
    <row r="1661" spans="2:20" ht="14.25" customHeight="1" x14ac:dyDescent="0.35">
      <c r="B1661" s="4" t="s">
        <v>26</v>
      </c>
      <c r="C1661" s="4">
        <v>1185732</v>
      </c>
      <c r="D1661" s="5">
        <v>44244</v>
      </c>
      <c r="E1661" s="4" t="s">
        <v>48</v>
      </c>
      <c r="F1661" s="4" t="s">
        <v>72</v>
      </c>
      <c r="G1661" s="4" t="s">
        <v>73</v>
      </c>
      <c r="H1661" s="6" t="s">
        <v>20</v>
      </c>
      <c r="I1661" s="7">
        <v>25</v>
      </c>
      <c r="J1661" s="8">
        <v>500</v>
      </c>
      <c r="K1661" s="9">
        <v>12500</v>
      </c>
      <c r="L1661" s="9">
        <v>3750</v>
      </c>
      <c r="M1661" s="10">
        <v>0.3</v>
      </c>
      <c r="N1661" s="4" t="s">
        <v>18</v>
      </c>
      <c r="O1661">
        <f t="shared" si="125"/>
        <v>2021</v>
      </c>
      <c r="P1661" t="str">
        <f t="shared" si="126"/>
        <v>Feb</v>
      </c>
      <c r="Q1661" t="str">
        <f t="shared" si="127"/>
        <v>Q1</v>
      </c>
      <c r="R1661" t="str">
        <f t="shared" si="128"/>
        <v>Footwear</v>
      </c>
      <c r="S1661" s="11">
        <f t="shared" si="129"/>
        <v>7.5</v>
      </c>
      <c r="T1661" s="12"/>
    </row>
    <row r="1662" spans="2:20" ht="14.25" customHeight="1" x14ac:dyDescent="0.35">
      <c r="B1662" s="4" t="s">
        <v>26</v>
      </c>
      <c r="C1662" s="4">
        <v>1185732</v>
      </c>
      <c r="D1662" s="5">
        <v>44244</v>
      </c>
      <c r="E1662" s="4" t="s">
        <v>36</v>
      </c>
      <c r="F1662" s="4" t="s">
        <v>74</v>
      </c>
      <c r="G1662" s="4" t="s">
        <v>75</v>
      </c>
      <c r="H1662" s="6" t="s">
        <v>21</v>
      </c>
      <c r="I1662" s="7">
        <v>29.999999999999993</v>
      </c>
      <c r="J1662" s="8">
        <v>375</v>
      </c>
      <c r="K1662" s="9">
        <v>11249.999999999998</v>
      </c>
      <c r="L1662" s="9">
        <v>3937.4999999999991</v>
      </c>
      <c r="M1662" s="10">
        <v>0.35</v>
      </c>
      <c r="N1662" s="4" t="s">
        <v>18</v>
      </c>
      <c r="O1662">
        <f t="shared" si="125"/>
        <v>2021</v>
      </c>
      <c r="P1662" t="str">
        <f t="shared" si="126"/>
        <v>Feb</v>
      </c>
      <c r="Q1662" t="str">
        <f t="shared" si="127"/>
        <v>Q1</v>
      </c>
      <c r="R1662" t="str">
        <f t="shared" si="128"/>
        <v>Footwear</v>
      </c>
      <c r="S1662" s="11">
        <f t="shared" si="129"/>
        <v>10.499999999999998</v>
      </c>
      <c r="T1662" s="12"/>
    </row>
    <row r="1663" spans="2:20" ht="14.25" customHeight="1" x14ac:dyDescent="0.35">
      <c r="B1663" s="4" t="s">
        <v>26</v>
      </c>
      <c r="C1663" s="4">
        <v>1185732</v>
      </c>
      <c r="D1663" s="5">
        <v>44244</v>
      </c>
      <c r="E1663" s="4" t="s">
        <v>36</v>
      </c>
      <c r="F1663" s="4" t="s">
        <v>74</v>
      </c>
      <c r="G1663" s="4" t="s">
        <v>75</v>
      </c>
      <c r="H1663" s="6" t="s">
        <v>22</v>
      </c>
      <c r="I1663" s="7">
        <v>45.000000000000007</v>
      </c>
      <c r="J1663" s="8">
        <v>450</v>
      </c>
      <c r="K1663" s="9">
        <v>20250.000000000004</v>
      </c>
      <c r="L1663" s="9">
        <v>8100.0000000000009</v>
      </c>
      <c r="M1663" s="10">
        <v>0.39999999999999997</v>
      </c>
      <c r="N1663" s="4" t="s">
        <v>18</v>
      </c>
      <c r="O1663">
        <f t="shared" si="125"/>
        <v>2021</v>
      </c>
      <c r="P1663" t="str">
        <f t="shared" si="126"/>
        <v>Feb</v>
      </c>
      <c r="Q1663" t="str">
        <f t="shared" si="127"/>
        <v>Q1</v>
      </c>
      <c r="R1663" t="str">
        <f t="shared" si="128"/>
        <v>Apparel</v>
      </c>
      <c r="S1663" s="11">
        <f t="shared" si="129"/>
        <v>18.000000000000004</v>
      </c>
      <c r="T1663" s="12"/>
    </row>
    <row r="1664" spans="2:20" ht="14.25" customHeight="1" x14ac:dyDescent="0.35">
      <c r="B1664" s="4" t="s">
        <v>26</v>
      </c>
      <c r="C1664" s="4">
        <v>1185732</v>
      </c>
      <c r="D1664" s="5">
        <v>44244</v>
      </c>
      <c r="E1664" s="4" t="s">
        <v>36</v>
      </c>
      <c r="F1664" s="4" t="s">
        <v>74</v>
      </c>
      <c r="G1664" s="4" t="s">
        <v>75</v>
      </c>
      <c r="H1664" s="6" t="s">
        <v>23</v>
      </c>
      <c r="I1664" s="7">
        <v>35</v>
      </c>
      <c r="J1664" s="8">
        <v>550</v>
      </c>
      <c r="K1664" s="9">
        <v>19250</v>
      </c>
      <c r="L1664" s="9">
        <v>10587.5</v>
      </c>
      <c r="M1664" s="10">
        <v>0.55000000000000004</v>
      </c>
      <c r="N1664" s="4" t="s">
        <v>18</v>
      </c>
      <c r="O1664">
        <f t="shared" si="125"/>
        <v>2021</v>
      </c>
      <c r="P1664" t="str">
        <f t="shared" si="126"/>
        <v>Feb</v>
      </c>
      <c r="Q1664" t="str">
        <f t="shared" si="127"/>
        <v>Q1</v>
      </c>
      <c r="R1664" t="str">
        <f t="shared" si="128"/>
        <v>Apparel</v>
      </c>
      <c r="S1664" s="11">
        <f t="shared" si="129"/>
        <v>19.25</v>
      </c>
      <c r="T1664" s="12"/>
    </row>
    <row r="1665" spans="2:20" ht="14.25" customHeight="1" x14ac:dyDescent="0.35">
      <c r="B1665" s="4" t="s">
        <v>26</v>
      </c>
      <c r="C1665" s="4">
        <v>1185732</v>
      </c>
      <c r="D1665" s="5">
        <v>44270</v>
      </c>
      <c r="E1665" s="4" t="s">
        <v>36</v>
      </c>
      <c r="F1665" s="4" t="s">
        <v>74</v>
      </c>
      <c r="G1665" s="4" t="s">
        <v>75</v>
      </c>
      <c r="H1665" s="6" t="s">
        <v>17</v>
      </c>
      <c r="I1665" s="7">
        <v>35</v>
      </c>
      <c r="J1665" s="8">
        <v>770</v>
      </c>
      <c r="K1665" s="9">
        <v>26950</v>
      </c>
      <c r="L1665" s="9">
        <v>13475</v>
      </c>
      <c r="M1665" s="10">
        <v>0.5</v>
      </c>
      <c r="N1665" s="4" t="s">
        <v>18</v>
      </c>
      <c r="O1665">
        <f t="shared" si="125"/>
        <v>2021</v>
      </c>
      <c r="P1665" t="str">
        <f t="shared" si="126"/>
        <v>Mar</v>
      </c>
      <c r="Q1665" t="str">
        <f t="shared" si="127"/>
        <v>Q1</v>
      </c>
      <c r="R1665" t="str">
        <f t="shared" si="128"/>
        <v>Footwear</v>
      </c>
      <c r="S1665" s="11">
        <f t="shared" si="129"/>
        <v>17.5</v>
      </c>
      <c r="T1665" s="12"/>
    </row>
    <row r="1666" spans="2:20" ht="14.25" customHeight="1" x14ac:dyDescent="0.35">
      <c r="B1666" s="4" t="s">
        <v>26</v>
      </c>
      <c r="C1666" s="4">
        <v>1185732</v>
      </c>
      <c r="D1666" s="5">
        <v>44270</v>
      </c>
      <c r="E1666" s="4" t="s">
        <v>36</v>
      </c>
      <c r="F1666" s="4" t="s">
        <v>74</v>
      </c>
      <c r="G1666" s="4" t="s">
        <v>75</v>
      </c>
      <c r="H1666" s="6" t="s">
        <v>19</v>
      </c>
      <c r="I1666" s="7">
        <v>35</v>
      </c>
      <c r="J1666" s="8">
        <v>450</v>
      </c>
      <c r="K1666" s="9">
        <v>15750</v>
      </c>
      <c r="L1666" s="9">
        <v>6299.9999999999991</v>
      </c>
      <c r="M1666" s="10">
        <v>0.39999999999999997</v>
      </c>
      <c r="N1666" s="4" t="s">
        <v>18</v>
      </c>
      <c r="O1666">
        <f t="shared" si="125"/>
        <v>2021</v>
      </c>
      <c r="P1666" t="str">
        <f t="shared" si="126"/>
        <v>Mar</v>
      </c>
      <c r="Q1666" t="str">
        <f t="shared" si="127"/>
        <v>Q1</v>
      </c>
      <c r="R1666" t="str">
        <f t="shared" si="128"/>
        <v>Footwear</v>
      </c>
      <c r="S1666" s="11">
        <f t="shared" si="129"/>
        <v>13.999999999999998</v>
      </c>
      <c r="T1666" s="12"/>
    </row>
    <row r="1667" spans="2:20" ht="14.25" customHeight="1" x14ac:dyDescent="0.35">
      <c r="B1667" s="4" t="s">
        <v>26</v>
      </c>
      <c r="C1667" s="4">
        <v>1185732</v>
      </c>
      <c r="D1667" s="5">
        <v>44270</v>
      </c>
      <c r="E1667" s="4" t="s">
        <v>36</v>
      </c>
      <c r="F1667" s="4" t="s">
        <v>74</v>
      </c>
      <c r="G1667" s="4" t="s">
        <v>75</v>
      </c>
      <c r="H1667" s="6" t="s">
        <v>20</v>
      </c>
      <c r="I1667" s="7">
        <v>25</v>
      </c>
      <c r="J1667" s="8">
        <v>475</v>
      </c>
      <c r="K1667" s="9">
        <v>11875</v>
      </c>
      <c r="L1667" s="9">
        <v>3562.5</v>
      </c>
      <c r="M1667" s="10">
        <v>0.3</v>
      </c>
      <c r="N1667" s="4" t="s">
        <v>18</v>
      </c>
      <c r="O1667">
        <f t="shared" si="125"/>
        <v>2021</v>
      </c>
      <c r="P1667" t="str">
        <f t="shared" si="126"/>
        <v>Mar</v>
      </c>
      <c r="Q1667" t="str">
        <f t="shared" si="127"/>
        <v>Q1</v>
      </c>
      <c r="R1667" t="str">
        <f t="shared" si="128"/>
        <v>Footwear</v>
      </c>
      <c r="S1667" s="11">
        <f t="shared" si="129"/>
        <v>7.5</v>
      </c>
      <c r="T1667" s="12"/>
    </row>
    <row r="1668" spans="2:20" ht="14.25" customHeight="1" x14ac:dyDescent="0.35">
      <c r="B1668" s="4" t="s">
        <v>26</v>
      </c>
      <c r="C1668" s="4">
        <v>1185732</v>
      </c>
      <c r="D1668" s="5">
        <v>44270</v>
      </c>
      <c r="E1668" s="4" t="s">
        <v>36</v>
      </c>
      <c r="F1668" s="4" t="s">
        <v>74</v>
      </c>
      <c r="G1668" s="4" t="s">
        <v>75</v>
      </c>
      <c r="H1668" s="6" t="s">
        <v>21</v>
      </c>
      <c r="I1668" s="7">
        <v>29.999999999999993</v>
      </c>
      <c r="J1668" s="8">
        <v>325</v>
      </c>
      <c r="K1668" s="9">
        <v>9749.9999999999982</v>
      </c>
      <c r="L1668" s="9">
        <v>3412.4999999999991</v>
      </c>
      <c r="M1668" s="10">
        <v>0.35</v>
      </c>
      <c r="N1668" s="4" t="s">
        <v>18</v>
      </c>
      <c r="O1668">
        <f t="shared" si="125"/>
        <v>2021</v>
      </c>
      <c r="P1668" t="str">
        <f t="shared" si="126"/>
        <v>Mar</v>
      </c>
      <c r="Q1668" t="str">
        <f t="shared" si="127"/>
        <v>Q1</v>
      </c>
      <c r="R1668" t="str">
        <f t="shared" si="128"/>
        <v>Footwear</v>
      </c>
      <c r="S1668" s="11">
        <f t="shared" si="129"/>
        <v>10.499999999999996</v>
      </c>
      <c r="T1668" s="12"/>
    </row>
    <row r="1669" spans="2:20" ht="14.25" customHeight="1" x14ac:dyDescent="0.35">
      <c r="B1669" s="4" t="s">
        <v>26</v>
      </c>
      <c r="C1669" s="4">
        <v>1185732</v>
      </c>
      <c r="D1669" s="5">
        <v>44270</v>
      </c>
      <c r="E1669" s="4" t="s">
        <v>36</v>
      </c>
      <c r="F1669" s="4" t="s">
        <v>74</v>
      </c>
      <c r="G1669" s="4" t="s">
        <v>75</v>
      </c>
      <c r="H1669" s="6" t="s">
        <v>22</v>
      </c>
      <c r="I1669" s="7">
        <v>45.000000000000007</v>
      </c>
      <c r="J1669" s="8">
        <v>375</v>
      </c>
      <c r="K1669" s="9">
        <v>16875.000000000004</v>
      </c>
      <c r="L1669" s="9">
        <v>6750.0000000000009</v>
      </c>
      <c r="M1669" s="10">
        <v>0.39999999999999997</v>
      </c>
      <c r="N1669" s="4" t="s">
        <v>18</v>
      </c>
      <c r="O1669">
        <f t="shared" si="125"/>
        <v>2021</v>
      </c>
      <c r="P1669" t="str">
        <f t="shared" si="126"/>
        <v>Mar</v>
      </c>
      <c r="Q1669" t="str">
        <f t="shared" si="127"/>
        <v>Q1</v>
      </c>
      <c r="R1669" t="str">
        <f t="shared" si="128"/>
        <v>Apparel</v>
      </c>
      <c r="S1669" s="11">
        <f t="shared" si="129"/>
        <v>18.000000000000004</v>
      </c>
      <c r="T1669" s="12"/>
    </row>
    <row r="1670" spans="2:20" ht="14.25" customHeight="1" x14ac:dyDescent="0.35">
      <c r="B1670" s="4" t="s">
        <v>26</v>
      </c>
      <c r="C1670" s="4">
        <v>1185732</v>
      </c>
      <c r="D1670" s="5">
        <v>44270</v>
      </c>
      <c r="E1670" s="4" t="s">
        <v>36</v>
      </c>
      <c r="F1670" s="4" t="s">
        <v>74</v>
      </c>
      <c r="G1670" s="4" t="s">
        <v>75</v>
      </c>
      <c r="H1670" s="6" t="s">
        <v>23</v>
      </c>
      <c r="I1670" s="7">
        <v>35</v>
      </c>
      <c r="J1670" s="8">
        <v>475</v>
      </c>
      <c r="K1670" s="9">
        <v>16625</v>
      </c>
      <c r="L1670" s="9">
        <v>9143.75</v>
      </c>
      <c r="M1670" s="10">
        <v>0.55000000000000004</v>
      </c>
      <c r="N1670" s="4" t="s">
        <v>18</v>
      </c>
      <c r="O1670">
        <f t="shared" si="125"/>
        <v>2021</v>
      </c>
      <c r="P1670" t="str">
        <f t="shared" si="126"/>
        <v>Mar</v>
      </c>
      <c r="Q1670" t="str">
        <f t="shared" si="127"/>
        <v>Q1</v>
      </c>
      <c r="R1670" t="str">
        <f t="shared" si="128"/>
        <v>Apparel</v>
      </c>
      <c r="S1670" s="11">
        <f t="shared" si="129"/>
        <v>19.25</v>
      </c>
      <c r="T1670" s="12"/>
    </row>
    <row r="1671" spans="2:20" ht="14.25" customHeight="1" x14ac:dyDescent="0.35">
      <c r="B1671" s="4" t="s">
        <v>26</v>
      </c>
      <c r="C1671" s="4">
        <v>1185732</v>
      </c>
      <c r="D1671" s="5">
        <v>44302</v>
      </c>
      <c r="E1671" s="4" t="s">
        <v>36</v>
      </c>
      <c r="F1671" s="4" t="s">
        <v>74</v>
      </c>
      <c r="G1671" s="4" t="s">
        <v>75</v>
      </c>
      <c r="H1671" s="6" t="s">
        <v>17</v>
      </c>
      <c r="I1671" s="7">
        <v>35</v>
      </c>
      <c r="J1671" s="8">
        <v>725</v>
      </c>
      <c r="K1671" s="9">
        <v>25375</v>
      </c>
      <c r="L1671" s="9">
        <v>12687.5</v>
      </c>
      <c r="M1671" s="10">
        <v>0.5</v>
      </c>
      <c r="N1671" s="4" t="s">
        <v>18</v>
      </c>
      <c r="O1671">
        <f t="shared" ref="O1671:O1734" si="130">YEAR(D1671)</f>
        <v>2021</v>
      </c>
      <c r="P1671" t="str">
        <f t="shared" ref="P1671:P1734" si="131">TEXT(D1671,"MMM")</f>
        <v>Apr</v>
      </c>
      <c r="Q1671" t="str">
        <f t="shared" ref="Q1671:Q1734" si="132">"Q"&amp;ROUNDUP(MONTH(D1671)/3,0)</f>
        <v>Q2</v>
      </c>
      <c r="R1671" t="str">
        <f t="shared" ref="R1671:R1734" si="133">IF(ISNUMBER(SEARCH("Footwear",H1671)),"Footwear",IF(ISNUMBER(SEARCH("Apparel",H1671)),"Apparel","Accessories"))</f>
        <v>Footwear</v>
      </c>
      <c r="S1671" s="11">
        <f t="shared" ref="S1671:S1734" si="134">L1671/J1671</f>
        <v>17.5</v>
      </c>
      <c r="T1671" s="12"/>
    </row>
    <row r="1672" spans="2:20" ht="14.25" customHeight="1" x14ac:dyDescent="0.35">
      <c r="B1672" s="4" t="s">
        <v>26</v>
      </c>
      <c r="C1672" s="4">
        <v>1185732</v>
      </c>
      <c r="D1672" s="5">
        <v>44302</v>
      </c>
      <c r="E1672" s="4" t="s">
        <v>36</v>
      </c>
      <c r="F1672" s="4" t="s">
        <v>74</v>
      </c>
      <c r="G1672" s="4" t="s">
        <v>75</v>
      </c>
      <c r="H1672" s="6" t="s">
        <v>19</v>
      </c>
      <c r="I1672" s="7">
        <v>40</v>
      </c>
      <c r="J1672" s="8">
        <v>425</v>
      </c>
      <c r="K1672" s="9">
        <v>17000</v>
      </c>
      <c r="L1672" s="9">
        <v>6799.9999999999991</v>
      </c>
      <c r="M1672" s="10">
        <v>0.39999999999999997</v>
      </c>
      <c r="N1672" s="4" t="s">
        <v>18</v>
      </c>
      <c r="O1672">
        <f t="shared" si="130"/>
        <v>2021</v>
      </c>
      <c r="P1672" t="str">
        <f t="shared" si="131"/>
        <v>Apr</v>
      </c>
      <c r="Q1672" t="str">
        <f t="shared" si="132"/>
        <v>Q2</v>
      </c>
      <c r="R1672" t="str">
        <f t="shared" si="133"/>
        <v>Footwear</v>
      </c>
      <c r="S1672" s="11">
        <f t="shared" si="134"/>
        <v>15.999999999999998</v>
      </c>
      <c r="T1672" s="12"/>
    </row>
    <row r="1673" spans="2:20" ht="14.25" customHeight="1" x14ac:dyDescent="0.35">
      <c r="B1673" s="4" t="s">
        <v>26</v>
      </c>
      <c r="C1673" s="4">
        <v>1185732</v>
      </c>
      <c r="D1673" s="5">
        <v>44302</v>
      </c>
      <c r="E1673" s="4" t="s">
        <v>36</v>
      </c>
      <c r="F1673" s="4" t="s">
        <v>74</v>
      </c>
      <c r="G1673" s="4" t="s">
        <v>75</v>
      </c>
      <c r="H1673" s="6" t="s">
        <v>20</v>
      </c>
      <c r="I1673" s="7">
        <v>30.000000000000004</v>
      </c>
      <c r="J1673" s="8">
        <v>450</v>
      </c>
      <c r="K1673" s="9">
        <v>13500.000000000002</v>
      </c>
      <c r="L1673" s="9">
        <v>4050.0000000000005</v>
      </c>
      <c r="M1673" s="10">
        <v>0.3</v>
      </c>
      <c r="N1673" s="4" t="s">
        <v>18</v>
      </c>
      <c r="O1673">
        <f t="shared" si="130"/>
        <v>2021</v>
      </c>
      <c r="P1673" t="str">
        <f t="shared" si="131"/>
        <v>Apr</v>
      </c>
      <c r="Q1673" t="str">
        <f t="shared" si="132"/>
        <v>Q2</v>
      </c>
      <c r="R1673" t="str">
        <f t="shared" si="133"/>
        <v>Footwear</v>
      </c>
      <c r="S1673" s="11">
        <f t="shared" si="134"/>
        <v>9.0000000000000018</v>
      </c>
      <c r="T1673" s="12"/>
    </row>
    <row r="1674" spans="2:20" ht="14.25" customHeight="1" x14ac:dyDescent="0.35">
      <c r="B1674" s="4" t="s">
        <v>26</v>
      </c>
      <c r="C1674" s="4">
        <v>1185732</v>
      </c>
      <c r="D1674" s="5">
        <v>44302</v>
      </c>
      <c r="E1674" s="4" t="s">
        <v>36</v>
      </c>
      <c r="F1674" s="4" t="s">
        <v>74</v>
      </c>
      <c r="G1674" s="4" t="s">
        <v>75</v>
      </c>
      <c r="H1674" s="6" t="s">
        <v>21</v>
      </c>
      <c r="I1674" s="7">
        <v>35</v>
      </c>
      <c r="J1674" s="8">
        <v>375</v>
      </c>
      <c r="K1674" s="9">
        <v>13125</v>
      </c>
      <c r="L1674" s="9">
        <v>4593.75</v>
      </c>
      <c r="M1674" s="10">
        <v>0.35</v>
      </c>
      <c r="N1674" s="4" t="s">
        <v>18</v>
      </c>
      <c r="O1674">
        <f t="shared" si="130"/>
        <v>2021</v>
      </c>
      <c r="P1674" t="str">
        <f t="shared" si="131"/>
        <v>Apr</v>
      </c>
      <c r="Q1674" t="str">
        <f t="shared" si="132"/>
        <v>Q2</v>
      </c>
      <c r="R1674" t="str">
        <f t="shared" si="133"/>
        <v>Footwear</v>
      </c>
      <c r="S1674" s="11">
        <f t="shared" si="134"/>
        <v>12.25</v>
      </c>
      <c r="T1674" s="12"/>
    </row>
    <row r="1675" spans="2:20" ht="14.25" customHeight="1" x14ac:dyDescent="0.35">
      <c r="B1675" s="4" t="s">
        <v>26</v>
      </c>
      <c r="C1675" s="4">
        <v>1185732</v>
      </c>
      <c r="D1675" s="5">
        <v>44302</v>
      </c>
      <c r="E1675" s="4" t="s">
        <v>36</v>
      </c>
      <c r="F1675" s="4" t="s">
        <v>74</v>
      </c>
      <c r="G1675" s="4" t="s">
        <v>75</v>
      </c>
      <c r="H1675" s="6" t="s">
        <v>22</v>
      </c>
      <c r="I1675" s="7">
        <v>50</v>
      </c>
      <c r="J1675" s="8">
        <v>400</v>
      </c>
      <c r="K1675" s="9">
        <v>20000</v>
      </c>
      <c r="L1675" s="9">
        <v>7999.9999999999991</v>
      </c>
      <c r="M1675" s="10">
        <v>0.39999999999999997</v>
      </c>
      <c r="N1675" s="4" t="s">
        <v>18</v>
      </c>
      <c r="O1675">
        <f t="shared" si="130"/>
        <v>2021</v>
      </c>
      <c r="P1675" t="str">
        <f t="shared" si="131"/>
        <v>Apr</v>
      </c>
      <c r="Q1675" t="str">
        <f t="shared" si="132"/>
        <v>Q2</v>
      </c>
      <c r="R1675" t="str">
        <f t="shared" si="133"/>
        <v>Apparel</v>
      </c>
      <c r="S1675" s="11">
        <f t="shared" si="134"/>
        <v>19.999999999999996</v>
      </c>
      <c r="T1675" s="12"/>
    </row>
    <row r="1676" spans="2:20" ht="14.25" customHeight="1" x14ac:dyDescent="0.35">
      <c r="B1676" s="4" t="s">
        <v>26</v>
      </c>
      <c r="C1676" s="4">
        <v>1185732</v>
      </c>
      <c r="D1676" s="5">
        <v>44302</v>
      </c>
      <c r="E1676" s="4" t="s">
        <v>36</v>
      </c>
      <c r="F1676" s="4" t="s">
        <v>74</v>
      </c>
      <c r="G1676" s="4" t="s">
        <v>75</v>
      </c>
      <c r="H1676" s="6" t="s">
        <v>23</v>
      </c>
      <c r="I1676" s="7">
        <v>40</v>
      </c>
      <c r="J1676" s="8">
        <v>525</v>
      </c>
      <c r="K1676" s="9">
        <v>21000</v>
      </c>
      <c r="L1676" s="9">
        <v>11550.000000000002</v>
      </c>
      <c r="M1676" s="10">
        <v>0.55000000000000004</v>
      </c>
      <c r="N1676" s="4" t="s">
        <v>18</v>
      </c>
      <c r="O1676">
        <f t="shared" si="130"/>
        <v>2021</v>
      </c>
      <c r="P1676" t="str">
        <f t="shared" si="131"/>
        <v>Apr</v>
      </c>
      <c r="Q1676" t="str">
        <f t="shared" si="132"/>
        <v>Q2</v>
      </c>
      <c r="R1676" t="str">
        <f t="shared" si="133"/>
        <v>Apparel</v>
      </c>
      <c r="S1676" s="11">
        <f t="shared" si="134"/>
        <v>22.000000000000004</v>
      </c>
      <c r="T1676" s="12"/>
    </row>
    <row r="1677" spans="2:20" ht="14.25" customHeight="1" x14ac:dyDescent="0.35">
      <c r="B1677" s="4" t="s">
        <v>26</v>
      </c>
      <c r="C1677" s="4">
        <v>1185732</v>
      </c>
      <c r="D1677" s="5">
        <v>44331</v>
      </c>
      <c r="E1677" s="4" t="s">
        <v>36</v>
      </c>
      <c r="F1677" s="4" t="s">
        <v>74</v>
      </c>
      <c r="G1677" s="4" t="s">
        <v>75</v>
      </c>
      <c r="H1677" s="6" t="s">
        <v>17</v>
      </c>
      <c r="I1677" s="7">
        <v>50</v>
      </c>
      <c r="J1677" s="8">
        <v>795</v>
      </c>
      <c r="K1677" s="9">
        <v>39750</v>
      </c>
      <c r="L1677" s="9">
        <v>19875</v>
      </c>
      <c r="M1677" s="10">
        <v>0.5</v>
      </c>
      <c r="N1677" s="4" t="s">
        <v>18</v>
      </c>
      <c r="O1677">
        <f t="shared" si="130"/>
        <v>2021</v>
      </c>
      <c r="P1677" t="str">
        <f t="shared" si="131"/>
        <v>May</v>
      </c>
      <c r="Q1677" t="str">
        <f t="shared" si="132"/>
        <v>Q2</v>
      </c>
      <c r="R1677" t="str">
        <f t="shared" si="133"/>
        <v>Footwear</v>
      </c>
      <c r="S1677" s="11">
        <f t="shared" si="134"/>
        <v>25</v>
      </c>
      <c r="T1677" s="12"/>
    </row>
    <row r="1678" spans="2:20" ht="14.25" customHeight="1" x14ac:dyDescent="0.35">
      <c r="B1678" s="4" t="s">
        <v>26</v>
      </c>
      <c r="C1678" s="4">
        <v>1185732</v>
      </c>
      <c r="D1678" s="5">
        <v>44331</v>
      </c>
      <c r="E1678" s="4" t="s">
        <v>36</v>
      </c>
      <c r="F1678" s="4" t="s">
        <v>74</v>
      </c>
      <c r="G1678" s="4" t="s">
        <v>75</v>
      </c>
      <c r="H1678" s="6" t="s">
        <v>19</v>
      </c>
      <c r="I1678" s="7">
        <v>50</v>
      </c>
      <c r="J1678" s="8">
        <v>500</v>
      </c>
      <c r="K1678" s="9">
        <v>25000</v>
      </c>
      <c r="L1678" s="9">
        <v>10000</v>
      </c>
      <c r="M1678" s="10">
        <v>0.39999999999999997</v>
      </c>
      <c r="N1678" s="4" t="s">
        <v>18</v>
      </c>
      <c r="O1678">
        <f t="shared" si="130"/>
        <v>2021</v>
      </c>
      <c r="P1678" t="str">
        <f t="shared" si="131"/>
        <v>May</v>
      </c>
      <c r="Q1678" t="str">
        <f t="shared" si="132"/>
        <v>Q2</v>
      </c>
      <c r="R1678" t="str">
        <f t="shared" si="133"/>
        <v>Footwear</v>
      </c>
      <c r="S1678" s="11">
        <f t="shared" si="134"/>
        <v>20</v>
      </c>
      <c r="T1678" s="12"/>
    </row>
    <row r="1679" spans="2:20" ht="14.25" customHeight="1" x14ac:dyDescent="0.35">
      <c r="B1679" s="4" t="s">
        <v>26</v>
      </c>
      <c r="C1679" s="4">
        <v>1185732</v>
      </c>
      <c r="D1679" s="5">
        <v>44331</v>
      </c>
      <c r="E1679" s="4" t="s">
        <v>36</v>
      </c>
      <c r="F1679" s="4" t="s">
        <v>74</v>
      </c>
      <c r="G1679" s="4" t="s">
        <v>75</v>
      </c>
      <c r="H1679" s="6" t="s">
        <v>20</v>
      </c>
      <c r="I1679" s="7">
        <v>45</v>
      </c>
      <c r="J1679" s="8">
        <v>475</v>
      </c>
      <c r="K1679" s="9">
        <v>21375</v>
      </c>
      <c r="L1679" s="9">
        <v>6412.5</v>
      </c>
      <c r="M1679" s="10">
        <v>0.3</v>
      </c>
      <c r="N1679" s="4" t="s">
        <v>18</v>
      </c>
      <c r="O1679">
        <f t="shared" si="130"/>
        <v>2021</v>
      </c>
      <c r="P1679" t="str">
        <f t="shared" si="131"/>
        <v>May</v>
      </c>
      <c r="Q1679" t="str">
        <f t="shared" si="132"/>
        <v>Q2</v>
      </c>
      <c r="R1679" t="str">
        <f t="shared" si="133"/>
        <v>Footwear</v>
      </c>
      <c r="S1679" s="11">
        <f t="shared" si="134"/>
        <v>13.5</v>
      </c>
      <c r="T1679" s="12"/>
    </row>
    <row r="1680" spans="2:20" ht="14.25" customHeight="1" x14ac:dyDescent="0.35">
      <c r="B1680" s="4" t="s">
        <v>26</v>
      </c>
      <c r="C1680" s="4">
        <v>1185732</v>
      </c>
      <c r="D1680" s="5">
        <v>44331</v>
      </c>
      <c r="E1680" s="4" t="s">
        <v>36</v>
      </c>
      <c r="F1680" s="4" t="s">
        <v>74</v>
      </c>
      <c r="G1680" s="4" t="s">
        <v>75</v>
      </c>
      <c r="H1680" s="6" t="s">
        <v>21</v>
      </c>
      <c r="I1680" s="7">
        <v>45</v>
      </c>
      <c r="J1680" s="8">
        <v>450</v>
      </c>
      <c r="K1680" s="9">
        <v>20250</v>
      </c>
      <c r="L1680" s="9">
        <v>7087.5</v>
      </c>
      <c r="M1680" s="10">
        <v>0.35</v>
      </c>
      <c r="N1680" s="4" t="s">
        <v>18</v>
      </c>
      <c r="O1680">
        <f t="shared" si="130"/>
        <v>2021</v>
      </c>
      <c r="P1680" t="str">
        <f t="shared" si="131"/>
        <v>May</v>
      </c>
      <c r="Q1680" t="str">
        <f t="shared" si="132"/>
        <v>Q2</v>
      </c>
      <c r="R1680" t="str">
        <f t="shared" si="133"/>
        <v>Footwear</v>
      </c>
      <c r="S1680" s="11">
        <f t="shared" si="134"/>
        <v>15.75</v>
      </c>
      <c r="T1680" s="12"/>
    </row>
    <row r="1681" spans="2:20" ht="14.25" customHeight="1" x14ac:dyDescent="0.35">
      <c r="B1681" s="4" t="s">
        <v>26</v>
      </c>
      <c r="C1681" s="4">
        <v>1185732</v>
      </c>
      <c r="D1681" s="5">
        <v>44331</v>
      </c>
      <c r="E1681" s="4" t="s">
        <v>36</v>
      </c>
      <c r="F1681" s="4" t="s">
        <v>74</v>
      </c>
      <c r="G1681" s="4" t="s">
        <v>75</v>
      </c>
      <c r="H1681" s="6" t="s">
        <v>22</v>
      </c>
      <c r="I1681" s="7">
        <v>54.999999999999993</v>
      </c>
      <c r="J1681" s="8">
        <v>475</v>
      </c>
      <c r="K1681" s="9">
        <v>26124.999999999996</v>
      </c>
      <c r="L1681" s="9">
        <v>10449.999999999998</v>
      </c>
      <c r="M1681" s="10">
        <v>0.39999999999999997</v>
      </c>
      <c r="N1681" s="4" t="s">
        <v>18</v>
      </c>
      <c r="O1681">
        <f t="shared" si="130"/>
        <v>2021</v>
      </c>
      <c r="P1681" t="str">
        <f t="shared" si="131"/>
        <v>May</v>
      </c>
      <c r="Q1681" t="str">
        <f t="shared" si="132"/>
        <v>Q2</v>
      </c>
      <c r="R1681" t="str">
        <f t="shared" si="133"/>
        <v>Apparel</v>
      </c>
      <c r="S1681" s="11">
        <f t="shared" si="134"/>
        <v>21.999999999999996</v>
      </c>
      <c r="T1681" s="12"/>
    </row>
    <row r="1682" spans="2:20" ht="14.25" customHeight="1" x14ac:dyDescent="0.35">
      <c r="B1682" s="4" t="s">
        <v>26</v>
      </c>
      <c r="C1682" s="4">
        <v>1185732</v>
      </c>
      <c r="D1682" s="5">
        <v>44331</v>
      </c>
      <c r="E1682" s="4" t="s">
        <v>36</v>
      </c>
      <c r="F1682" s="4" t="s">
        <v>74</v>
      </c>
      <c r="G1682" s="4" t="s">
        <v>75</v>
      </c>
      <c r="H1682" s="6" t="s">
        <v>23</v>
      </c>
      <c r="I1682" s="7">
        <v>60</v>
      </c>
      <c r="J1682" s="8">
        <v>575</v>
      </c>
      <c r="K1682" s="9">
        <v>34500</v>
      </c>
      <c r="L1682" s="9">
        <v>18975</v>
      </c>
      <c r="M1682" s="10">
        <v>0.55000000000000004</v>
      </c>
      <c r="N1682" s="4" t="s">
        <v>18</v>
      </c>
      <c r="O1682">
        <f t="shared" si="130"/>
        <v>2021</v>
      </c>
      <c r="P1682" t="str">
        <f t="shared" si="131"/>
        <v>May</v>
      </c>
      <c r="Q1682" t="str">
        <f t="shared" si="132"/>
        <v>Q2</v>
      </c>
      <c r="R1682" t="str">
        <f t="shared" si="133"/>
        <v>Apparel</v>
      </c>
      <c r="S1682" s="11">
        <f t="shared" si="134"/>
        <v>33</v>
      </c>
      <c r="T1682" s="12"/>
    </row>
    <row r="1683" spans="2:20" ht="14.25" customHeight="1" x14ac:dyDescent="0.35">
      <c r="B1683" s="4" t="s">
        <v>26</v>
      </c>
      <c r="C1683" s="4">
        <v>1185732</v>
      </c>
      <c r="D1683" s="5">
        <v>44364</v>
      </c>
      <c r="E1683" s="4" t="s">
        <v>36</v>
      </c>
      <c r="F1683" s="4" t="s">
        <v>74</v>
      </c>
      <c r="G1683" s="4" t="s">
        <v>75</v>
      </c>
      <c r="H1683" s="6" t="s">
        <v>17</v>
      </c>
      <c r="I1683" s="7">
        <v>54.999999999999993</v>
      </c>
      <c r="J1683" s="8">
        <v>825</v>
      </c>
      <c r="K1683" s="9">
        <v>45374.999999999993</v>
      </c>
      <c r="L1683" s="9">
        <v>22687.499999999996</v>
      </c>
      <c r="M1683" s="10">
        <v>0.5</v>
      </c>
      <c r="N1683" s="4" t="s">
        <v>18</v>
      </c>
      <c r="O1683">
        <f t="shared" si="130"/>
        <v>2021</v>
      </c>
      <c r="P1683" t="str">
        <f t="shared" si="131"/>
        <v>Jun</v>
      </c>
      <c r="Q1683" t="str">
        <f t="shared" si="132"/>
        <v>Q2</v>
      </c>
      <c r="R1683" t="str">
        <f t="shared" si="133"/>
        <v>Footwear</v>
      </c>
      <c r="S1683" s="11">
        <f t="shared" si="134"/>
        <v>27.499999999999996</v>
      </c>
      <c r="T1683" s="12"/>
    </row>
    <row r="1684" spans="2:20" ht="14.25" customHeight="1" x14ac:dyDescent="0.35">
      <c r="B1684" s="4" t="s">
        <v>26</v>
      </c>
      <c r="C1684" s="4">
        <v>1185732</v>
      </c>
      <c r="D1684" s="5">
        <v>44364</v>
      </c>
      <c r="E1684" s="4" t="s">
        <v>36</v>
      </c>
      <c r="F1684" s="4" t="s">
        <v>74</v>
      </c>
      <c r="G1684" s="4" t="s">
        <v>75</v>
      </c>
      <c r="H1684" s="6" t="s">
        <v>19</v>
      </c>
      <c r="I1684" s="7">
        <v>50</v>
      </c>
      <c r="J1684" s="8">
        <v>575</v>
      </c>
      <c r="K1684" s="9">
        <v>28750</v>
      </c>
      <c r="L1684" s="9">
        <v>11499.999999999998</v>
      </c>
      <c r="M1684" s="10">
        <v>0.39999999999999997</v>
      </c>
      <c r="N1684" s="4" t="s">
        <v>18</v>
      </c>
      <c r="O1684">
        <f t="shared" si="130"/>
        <v>2021</v>
      </c>
      <c r="P1684" t="str">
        <f t="shared" si="131"/>
        <v>Jun</v>
      </c>
      <c r="Q1684" t="str">
        <f t="shared" si="132"/>
        <v>Q2</v>
      </c>
      <c r="R1684" t="str">
        <f t="shared" si="133"/>
        <v>Footwear</v>
      </c>
      <c r="S1684" s="11">
        <f t="shared" si="134"/>
        <v>19.999999999999996</v>
      </c>
      <c r="T1684" s="12"/>
    </row>
    <row r="1685" spans="2:20" ht="14.25" customHeight="1" x14ac:dyDescent="0.35">
      <c r="B1685" s="4" t="s">
        <v>26</v>
      </c>
      <c r="C1685" s="4">
        <v>1185732</v>
      </c>
      <c r="D1685" s="5">
        <v>44364</v>
      </c>
      <c r="E1685" s="4" t="s">
        <v>36</v>
      </c>
      <c r="F1685" s="4" t="s">
        <v>74</v>
      </c>
      <c r="G1685" s="4" t="s">
        <v>75</v>
      </c>
      <c r="H1685" s="6" t="s">
        <v>20</v>
      </c>
      <c r="I1685" s="7">
        <v>45</v>
      </c>
      <c r="J1685" s="8">
        <v>550</v>
      </c>
      <c r="K1685" s="9">
        <v>24750</v>
      </c>
      <c r="L1685" s="9">
        <v>7425</v>
      </c>
      <c r="M1685" s="10">
        <v>0.3</v>
      </c>
      <c r="N1685" s="4" t="s">
        <v>18</v>
      </c>
      <c r="O1685">
        <f t="shared" si="130"/>
        <v>2021</v>
      </c>
      <c r="P1685" t="str">
        <f t="shared" si="131"/>
        <v>Jun</v>
      </c>
      <c r="Q1685" t="str">
        <f t="shared" si="132"/>
        <v>Q2</v>
      </c>
      <c r="R1685" t="str">
        <f t="shared" si="133"/>
        <v>Footwear</v>
      </c>
      <c r="S1685" s="11">
        <f t="shared" si="134"/>
        <v>13.5</v>
      </c>
      <c r="T1685" s="12"/>
    </row>
    <row r="1686" spans="2:20" ht="14.25" customHeight="1" x14ac:dyDescent="0.35">
      <c r="B1686" s="4" t="s">
        <v>26</v>
      </c>
      <c r="C1686" s="4">
        <v>1185732</v>
      </c>
      <c r="D1686" s="5">
        <v>44364</v>
      </c>
      <c r="E1686" s="4" t="s">
        <v>36</v>
      </c>
      <c r="F1686" s="4" t="s">
        <v>74</v>
      </c>
      <c r="G1686" s="4" t="s">
        <v>75</v>
      </c>
      <c r="H1686" s="6" t="s">
        <v>21</v>
      </c>
      <c r="I1686" s="7">
        <v>45</v>
      </c>
      <c r="J1686" s="8">
        <v>525</v>
      </c>
      <c r="K1686" s="9">
        <v>23625</v>
      </c>
      <c r="L1686" s="9">
        <v>8268.75</v>
      </c>
      <c r="M1686" s="10">
        <v>0.35</v>
      </c>
      <c r="N1686" s="4" t="s">
        <v>18</v>
      </c>
      <c r="O1686">
        <f t="shared" si="130"/>
        <v>2021</v>
      </c>
      <c r="P1686" t="str">
        <f t="shared" si="131"/>
        <v>Jun</v>
      </c>
      <c r="Q1686" t="str">
        <f t="shared" si="132"/>
        <v>Q2</v>
      </c>
      <c r="R1686" t="str">
        <f t="shared" si="133"/>
        <v>Footwear</v>
      </c>
      <c r="S1686" s="11">
        <f t="shared" si="134"/>
        <v>15.75</v>
      </c>
      <c r="T1686" s="12"/>
    </row>
    <row r="1687" spans="2:20" ht="14.25" customHeight="1" x14ac:dyDescent="0.35">
      <c r="B1687" s="4" t="s">
        <v>26</v>
      </c>
      <c r="C1687" s="4">
        <v>1185732</v>
      </c>
      <c r="D1687" s="5">
        <v>44364</v>
      </c>
      <c r="E1687" s="4" t="s">
        <v>36</v>
      </c>
      <c r="F1687" s="4" t="s">
        <v>74</v>
      </c>
      <c r="G1687" s="4" t="s">
        <v>75</v>
      </c>
      <c r="H1687" s="6" t="s">
        <v>22</v>
      </c>
      <c r="I1687" s="7">
        <v>60</v>
      </c>
      <c r="J1687" s="8">
        <v>525</v>
      </c>
      <c r="K1687" s="9">
        <v>31500</v>
      </c>
      <c r="L1687" s="9">
        <v>12599.999999999998</v>
      </c>
      <c r="M1687" s="10">
        <v>0.39999999999999997</v>
      </c>
      <c r="N1687" s="4" t="s">
        <v>18</v>
      </c>
      <c r="O1687">
        <f t="shared" si="130"/>
        <v>2021</v>
      </c>
      <c r="P1687" t="str">
        <f t="shared" si="131"/>
        <v>Jun</v>
      </c>
      <c r="Q1687" t="str">
        <f t="shared" si="132"/>
        <v>Q2</v>
      </c>
      <c r="R1687" t="str">
        <f t="shared" si="133"/>
        <v>Apparel</v>
      </c>
      <c r="S1687" s="11">
        <f t="shared" si="134"/>
        <v>23.999999999999996</v>
      </c>
      <c r="T1687" s="12"/>
    </row>
    <row r="1688" spans="2:20" ht="14.25" customHeight="1" x14ac:dyDescent="0.35">
      <c r="B1688" s="4" t="s">
        <v>26</v>
      </c>
      <c r="C1688" s="4">
        <v>1185732</v>
      </c>
      <c r="D1688" s="5">
        <v>44364</v>
      </c>
      <c r="E1688" s="4" t="s">
        <v>36</v>
      </c>
      <c r="F1688" s="4" t="s">
        <v>74</v>
      </c>
      <c r="G1688" s="4" t="s">
        <v>75</v>
      </c>
      <c r="H1688" s="6" t="s">
        <v>23</v>
      </c>
      <c r="I1688" s="7">
        <v>65</v>
      </c>
      <c r="J1688" s="8">
        <v>675</v>
      </c>
      <c r="K1688" s="9">
        <v>43875</v>
      </c>
      <c r="L1688" s="9">
        <v>24131.250000000004</v>
      </c>
      <c r="M1688" s="10">
        <v>0.55000000000000004</v>
      </c>
      <c r="N1688" s="4" t="s">
        <v>18</v>
      </c>
      <c r="O1688">
        <f t="shared" si="130"/>
        <v>2021</v>
      </c>
      <c r="P1688" t="str">
        <f t="shared" si="131"/>
        <v>Jun</v>
      </c>
      <c r="Q1688" t="str">
        <f t="shared" si="132"/>
        <v>Q2</v>
      </c>
      <c r="R1688" t="str">
        <f t="shared" si="133"/>
        <v>Apparel</v>
      </c>
      <c r="S1688" s="11">
        <f t="shared" si="134"/>
        <v>35.750000000000007</v>
      </c>
      <c r="T1688" s="12"/>
    </row>
    <row r="1689" spans="2:20" ht="14.25" customHeight="1" x14ac:dyDescent="0.35">
      <c r="B1689" s="4" t="s">
        <v>26</v>
      </c>
      <c r="C1689" s="4">
        <v>1185732</v>
      </c>
      <c r="D1689" s="5">
        <v>44392</v>
      </c>
      <c r="E1689" s="4" t="s">
        <v>36</v>
      </c>
      <c r="F1689" s="4" t="s">
        <v>74</v>
      </c>
      <c r="G1689" s="4" t="s">
        <v>75</v>
      </c>
      <c r="H1689" s="6" t="s">
        <v>17</v>
      </c>
      <c r="I1689" s="7">
        <v>60</v>
      </c>
      <c r="J1689" s="8">
        <v>900</v>
      </c>
      <c r="K1689" s="9">
        <v>54000</v>
      </c>
      <c r="L1689" s="9">
        <v>27000</v>
      </c>
      <c r="M1689" s="10">
        <v>0.5</v>
      </c>
      <c r="N1689" s="4" t="s">
        <v>18</v>
      </c>
      <c r="O1689">
        <f t="shared" si="130"/>
        <v>2021</v>
      </c>
      <c r="P1689" t="str">
        <f t="shared" si="131"/>
        <v>Jul</v>
      </c>
      <c r="Q1689" t="str">
        <f t="shared" si="132"/>
        <v>Q3</v>
      </c>
      <c r="R1689" t="str">
        <f t="shared" si="133"/>
        <v>Footwear</v>
      </c>
      <c r="S1689" s="11">
        <f t="shared" si="134"/>
        <v>30</v>
      </c>
      <c r="T1689" s="12"/>
    </row>
    <row r="1690" spans="2:20" ht="14.25" customHeight="1" x14ac:dyDescent="0.35">
      <c r="B1690" s="4" t="s">
        <v>26</v>
      </c>
      <c r="C1690" s="4">
        <v>1185732</v>
      </c>
      <c r="D1690" s="5">
        <v>44392</v>
      </c>
      <c r="E1690" s="4" t="s">
        <v>36</v>
      </c>
      <c r="F1690" s="4" t="s">
        <v>74</v>
      </c>
      <c r="G1690" s="4" t="s">
        <v>75</v>
      </c>
      <c r="H1690" s="6" t="s">
        <v>19</v>
      </c>
      <c r="I1690" s="7">
        <v>55.000000000000007</v>
      </c>
      <c r="J1690" s="8">
        <v>650</v>
      </c>
      <c r="K1690" s="9">
        <v>35750.000000000007</v>
      </c>
      <c r="L1690" s="9">
        <v>14300.000000000002</v>
      </c>
      <c r="M1690" s="10">
        <v>0.39999999999999997</v>
      </c>
      <c r="N1690" s="4" t="s">
        <v>18</v>
      </c>
      <c r="O1690">
        <f t="shared" si="130"/>
        <v>2021</v>
      </c>
      <c r="P1690" t="str">
        <f t="shared" si="131"/>
        <v>Jul</v>
      </c>
      <c r="Q1690" t="str">
        <f t="shared" si="132"/>
        <v>Q3</v>
      </c>
      <c r="R1690" t="str">
        <f t="shared" si="133"/>
        <v>Footwear</v>
      </c>
      <c r="S1690" s="11">
        <f t="shared" si="134"/>
        <v>22.000000000000004</v>
      </c>
      <c r="T1690" s="12"/>
    </row>
    <row r="1691" spans="2:20" ht="14.25" customHeight="1" x14ac:dyDescent="0.35">
      <c r="B1691" s="4" t="s">
        <v>26</v>
      </c>
      <c r="C1691" s="4">
        <v>1185732</v>
      </c>
      <c r="D1691" s="5">
        <v>44392</v>
      </c>
      <c r="E1691" s="4" t="s">
        <v>36</v>
      </c>
      <c r="F1691" s="4" t="s">
        <v>74</v>
      </c>
      <c r="G1691" s="4" t="s">
        <v>75</v>
      </c>
      <c r="H1691" s="6" t="s">
        <v>20</v>
      </c>
      <c r="I1691" s="7">
        <v>50</v>
      </c>
      <c r="J1691" s="8">
        <v>575</v>
      </c>
      <c r="K1691" s="9">
        <v>28750</v>
      </c>
      <c r="L1691" s="9">
        <v>8625</v>
      </c>
      <c r="M1691" s="10">
        <v>0.3</v>
      </c>
      <c r="N1691" s="4" t="s">
        <v>18</v>
      </c>
      <c r="O1691">
        <f t="shared" si="130"/>
        <v>2021</v>
      </c>
      <c r="P1691" t="str">
        <f t="shared" si="131"/>
        <v>Jul</v>
      </c>
      <c r="Q1691" t="str">
        <f t="shared" si="132"/>
        <v>Q3</v>
      </c>
      <c r="R1691" t="str">
        <f t="shared" si="133"/>
        <v>Footwear</v>
      </c>
      <c r="S1691" s="11">
        <f t="shared" si="134"/>
        <v>15</v>
      </c>
      <c r="T1691" s="12"/>
    </row>
    <row r="1692" spans="2:20" ht="14.25" customHeight="1" x14ac:dyDescent="0.35">
      <c r="B1692" s="4" t="s">
        <v>26</v>
      </c>
      <c r="C1692" s="4">
        <v>1185732</v>
      </c>
      <c r="D1692" s="5">
        <v>44392</v>
      </c>
      <c r="E1692" s="4" t="s">
        <v>36</v>
      </c>
      <c r="F1692" s="4" t="s">
        <v>74</v>
      </c>
      <c r="G1692" s="4" t="s">
        <v>75</v>
      </c>
      <c r="H1692" s="6" t="s">
        <v>21</v>
      </c>
      <c r="I1692" s="7">
        <v>50</v>
      </c>
      <c r="J1692" s="8">
        <v>525</v>
      </c>
      <c r="K1692" s="9">
        <v>26250</v>
      </c>
      <c r="L1692" s="9">
        <v>9187.5</v>
      </c>
      <c r="M1692" s="10">
        <v>0.35</v>
      </c>
      <c r="N1692" s="4" t="s">
        <v>18</v>
      </c>
      <c r="O1692">
        <f t="shared" si="130"/>
        <v>2021</v>
      </c>
      <c r="P1692" t="str">
        <f t="shared" si="131"/>
        <v>Jul</v>
      </c>
      <c r="Q1692" t="str">
        <f t="shared" si="132"/>
        <v>Q3</v>
      </c>
      <c r="R1692" t="str">
        <f t="shared" si="133"/>
        <v>Footwear</v>
      </c>
      <c r="S1692" s="11">
        <f t="shared" si="134"/>
        <v>17.5</v>
      </c>
      <c r="T1692" s="12"/>
    </row>
    <row r="1693" spans="2:20" ht="14.25" customHeight="1" x14ac:dyDescent="0.35">
      <c r="B1693" s="4" t="s">
        <v>26</v>
      </c>
      <c r="C1693" s="4">
        <v>1185732</v>
      </c>
      <c r="D1693" s="5">
        <v>44392</v>
      </c>
      <c r="E1693" s="4" t="s">
        <v>36</v>
      </c>
      <c r="F1693" s="4" t="s">
        <v>74</v>
      </c>
      <c r="G1693" s="4" t="s">
        <v>75</v>
      </c>
      <c r="H1693" s="6" t="s">
        <v>22</v>
      </c>
      <c r="I1693" s="7">
        <v>60</v>
      </c>
      <c r="J1693" s="8">
        <v>550</v>
      </c>
      <c r="K1693" s="9">
        <v>33000</v>
      </c>
      <c r="L1693" s="9">
        <v>13199.999999999998</v>
      </c>
      <c r="M1693" s="10">
        <v>0.39999999999999997</v>
      </c>
      <c r="N1693" s="4" t="s">
        <v>18</v>
      </c>
      <c r="O1693">
        <f t="shared" si="130"/>
        <v>2021</v>
      </c>
      <c r="P1693" t="str">
        <f t="shared" si="131"/>
        <v>Jul</v>
      </c>
      <c r="Q1693" t="str">
        <f t="shared" si="132"/>
        <v>Q3</v>
      </c>
      <c r="R1693" t="str">
        <f t="shared" si="133"/>
        <v>Apparel</v>
      </c>
      <c r="S1693" s="11">
        <f t="shared" si="134"/>
        <v>23.999999999999996</v>
      </c>
      <c r="T1693" s="12"/>
    </row>
    <row r="1694" spans="2:20" ht="14.25" customHeight="1" x14ac:dyDescent="0.35">
      <c r="B1694" s="4" t="s">
        <v>26</v>
      </c>
      <c r="C1694" s="4">
        <v>1185732</v>
      </c>
      <c r="D1694" s="5">
        <v>44392</v>
      </c>
      <c r="E1694" s="4" t="s">
        <v>36</v>
      </c>
      <c r="F1694" s="4" t="s">
        <v>74</v>
      </c>
      <c r="G1694" s="4" t="s">
        <v>75</v>
      </c>
      <c r="H1694" s="6" t="s">
        <v>23</v>
      </c>
      <c r="I1694" s="7">
        <v>65</v>
      </c>
      <c r="J1694" s="8">
        <v>725</v>
      </c>
      <c r="K1694" s="9">
        <v>47125</v>
      </c>
      <c r="L1694" s="9">
        <v>25918.750000000004</v>
      </c>
      <c r="M1694" s="10">
        <v>0.55000000000000004</v>
      </c>
      <c r="N1694" s="4" t="s">
        <v>18</v>
      </c>
      <c r="O1694">
        <f t="shared" si="130"/>
        <v>2021</v>
      </c>
      <c r="P1694" t="str">
        <f t="shared" si="131"/>
        <v>Jul</v>
      </c>
      <c r="Q1694" t="str">
        <f t="shared" si="132"/>
        <v>Q3</v>
      </c>
      <c r="R1694" t="str">
        <f t="shared" si="133"/>
        <v>Apparel</v>
      </c>
      <c r="S1694" s="11">
        <f t="shared" si="134"/>
        <v>35.750000000000007</v>
      </c>
      <c r="T1694" s="12"/>
    </row>
    <row r="1695" spans="2:20" ht="14.25" customHeight="1" x14ac:dyDescent="0.35">
      <c r="B1695" s="4" t="s">
        <v>26</v>
      </c>
      <c r="C1695" s="4">
        <v>1185732</v>
      </c>
      <c r="D1695" s="5">
        <v>44424</v>
      </c>
      <c r="E1695" s="4" t="s">
        <v>36</v>
      </c>
      <c r="F1695" s="4" t="s">
        <v>74</v>
      </c>
      <c r="G1695" s="4" t="s">
        <v>75</v>
      </c>
      <c r="H1695" s="6" t="s">
        <v>17</v>
      </c>
      <c r="I1695" s="7">
        <v>60</v>
      </c>
      <c r="J1695" s="8">
        <v>875</v>
      </c>
      <c r="K1695" s="9">
        <v>52500</v>
      </c>
      <c r="L1695" s="9">
        <v>26250</v>
      </c>
      <c r="M1695" s="10">
        <v>0.5</v>
      </c>
      <c r="N1695" s="4" t="s">
        <v>18</v>
      </c>
      <c r="O1695">
        <f t="shared" si="130"/>
        <v>2021</v>
      </c>
      <c r="P1695" t="str">
        <f t="shared" si="131"/>
        <v>Aug</v>
      </c>
      <c r="Q1695" t="str">
        <f t="shared" si="132"/>
        <v>Q3</v>
      </c>
      <c r="R1695" t="str">
        <f t="shared" si="133"/>
        <v>Footwear</v>
      </c>
      <c r="S1695" s="11">
        <f t="shared" si="134"/>
        <v>30</v>
      </c>
      <c r="T1695" s="12"/>
    </row>
    <row r="1696" spans="2:20" ht="14.25" customHeight="1" x14ac:dyDescent="0.35">
      <c r="B1696" s="4" t="s">
        <v>26</v>
      </c>
      <c r="C1696" s="4">
        <v>1185732</v>
      </c>
      <c r="D1696" s="5">
        <v>44424</v>
      </c>
      <c r="E1696" s="4" t="s">
        <v>36</v>
      </c>
      <c r="F1696" s="4" t="s">
        <v>74</v>
      </c>
      <c r="G1696" s="4" t="s">
        <v>75</v>
      </c>
      <c r="H1696" s="6" t="s">
        <v>19</v>
      </c>
      <c r="I1696" s="7">
        <v>55.000000000000007</v>
      </c>
      <c r="J1696" s="8">
        <v>650</v>
      </c>
      <c r="K1696" s="9">
        <v>35750.000000000007</v>
      </c>
      <c r="L1696" s="9">
        <v>14300.000000000002</v>
      </c>
      <c r="M1696" s="10">
        <v>0.39999999999999997</v>
      </c>
      <c r="N1696" s="4" t="s">
        <v>18</v>
      </c>
      <c r="O1696">
        <f t="shared" si="130"/>
        <v>2021</v>
      </c>
      <c r="P1696" t="str">
        <f t="shared" si="131"/>
        <v>Aug</v>
      </c>
      <c r="Q1696" t="str">
        <f t="shared" si="132"/>
        <v>Q3</v>
      </c>
      <c r="R1696" t="str">
        <f t="shared" si="133"/>
        <v>Footwear</v>
      </c>
      <c r="S1696" s="11">
        <f t="shared" si="134"/>
        <v>22.000000000000004</v>
      </c>
      <c r="T1696" s="12"/>
    </row>
    <row r="1697" spans="2:20" ht="14.25" customHeight="1" x14ac:dyDescent="0.35">
      <c r="B1697" s="4" t="s">
        <v>26</v>
      </c>
      <c r="C1697" s="4">
        <v>1185732</v>
      </c>
      <c r="D1697" s="5">
        <v>44424</v>
      </c>
      <c r="E1697" s="4" t="s">
        <v>36</v>
      </c>
      <c r="F1697" s="4" t="s">
        <v>74</v>
      </c>
      <c r="G1697" s="4" t="s">
        <v>75</v>
      </c>
      <c r="H1697" s="6" t="s">
        <v>20</v>
      </c>
      <c r="I1697" s="7">
        <v>45.000000000000007</v>
      </c>
      <c r="J1697" s="8">
        <v>575</v>
      </c>
      <c r="K1697" s="9">
        <v>25875.000000000004</v>
      </c>
      <c r="L1697" s="9">
        <v>7762.5000000000009</v>
      </c>
      <c r="M1697" s="10">
        <v>0.3</v>
      </c>
      <c r="N1697" s="4" t="s">
        <v>18</v>
      </c>
      <c r="O1697">
        <f t="shared" si="130"/>
        <v>2021</v>
      </c>
      <c r="P1697" t="str">
        <f t="shared" si="131"/>
        <v>Aug</v>
      </c>
      <c r="Q1697" t="str">
        <f t="shared" si="132"/>
        <v>Q3</v>
      </c>
      <c r="R1697" t="str">
        <f t="shared" si="133"/>
        <v>Footwear</v>
      </c>
      <c r="S1697" s="11">
        <f t="shared" si="134"/>
        <v>13.500000000000002</v>
      </c>
      <c r="T1697" s="12"/>
    </row>
    <row r="1698" spans="2:20" ht="14.25" customHeight="1" x14ac:dyDescent="0.35">
      <c r="B1698" s="4" t="s">
        <v>26</v>
      </c>
      <c r="C1698" s="4">
        <v>1185732</v>
      </c>
      <c r="D1698" s="5">
        <v>44424</v>
      </c>
      <c r="E1698" s="4" t="s">
        <v>36</v>
      </c>
      <c r="F1698" s="4" t="s">
        <v>74</v>
      </c>
      <c r="G1698" s="4" t="s">
        <v>75</v>
      </c>
      <c r="H1698" s="6" t="s">
        <v>21</v>
      </c>
      <c r="I1698" s="7">
        <v>35</v>
      </c>
      <c r="J1698" s="8">
        <v>525</v>
      </c>
      <c r="K1698" s="9">
        <v>18375</v>
      </c>
      <c r="L1698" s="9">
        <v>6431.25</v>
      </c>
      <c r="M1698" s="10">
        <v>0.35</v>
      </c>
      <c r="N1698" s="4" t="s">
        <v>18</v>
      </c>
      <c r="O1698">
        <f t="shared" si="130"/>
        <v>2021</v>
      </c>
      <c r="P1698" t="str">
        <f t="shared" si="131"/>
        <v>Aug</v>
      </c>
      <c r="Q1698" t="str">
        <f t="shared" si="132"/>
        <v>Q3</v>
      </c>
      <c r="R1698" t="str">
        <f t="shared" si="133"/>
        <v>Footwear</v>
      </c>
      <c r="S1698" s="11">
        <f t="shared" si="134"/>
        <v>12.25</v>
      </c>
      <c r="T1698" s="12"/>
    </row>
    <row r="1699" spans="2:20" ht="14.25" customHeight="1" x14ac:dyDescent="0.35">
      <c r="B1699" s="4" t="s">
        <v>26</v>
      </c>
      <c r="C1699" s="4">
        <v>1185732</v>
      </c>
      <c r="D1699" s="5">
        <v>44424</v>
      </c>
      <c r="E1699" s="4" t="s">
        <v>36</v>
      </c>
      <c r="F1699" s="4" t="s">
        <v>74</v>
      </c>
      <c r="G1699" s="4" t="s">
        <v>75</v>
      </c>
      <c r="H1699" s="6" t="s">
        <v>22</v>
      </c>
      <c r="I1699" s="7">
        <v>45.000000000000007</v>
      </c>
      <c r="J1699" s="8">
        <v>500</v>
      </c>
      <c r="K1699" s="9">
        <v>22500.000000000004</v>
      </c>
      <c r="L1699" s="9">
        <v>9000</v>
      </c>
      <c r="M1699" s="10">
        <v>0.39999999999999997</v>
      </c>
      <c r="N1699" s="4" t="s">
        <v>18</v>
      </c>
      <c r="O1699">
        <f t="shared" si="130"/>
        <v>2021</v>
      </c>
      <c r="P1699" t="str">
        <f t="shared" si="131"/>
        <v>Aug</v>
      </c>
      <c r="Q1699" t="str">
        <f t="shared" si="132"/>
        <v>Q3</v>
      </c>
      <c r="R1699" t="str">
        <f t="shared" si="133"/>
        <v>Apparel</v>
      </c>
      <c r="S1699" s="11">
        <f t="shared" si="134"/>
        <v>18</v>
      </c>
      <c r="T1699" s="12"/>
    </row>
    <row r="1700" spans="2:20" ht="14.25" customHeight="1" x14ac:dyDescent="0.35">
      <c r="B1700" s="4" t="s">
        <v>26</v>
      </c>
      <c r="C1700" s="4">
        <v>1185732</v>
      </c>
      <c r="D1700" s="5">
        <v>44424</v>
      </c>
      <c r="E1700" s="4" t="s">
        <v>36</v>
      </c>
      <c r="F1700" s="4" t="s">
        <v>74</v>
      </c>
      <c r="G1700" s="4" t="s">
        <v>75</v>
      </c>
      <c r="H1700" s="6" t="s">
        <v>23</v>
      </c>
      <c r="I1700" s="7">
        <v>50.000000000000014</v>
      </c>
      <c r="J1700" s="8">
        <v>675</v>
      </c>
      <c r="K1700" s="9">
        <v>33750.000000000007</v>
      </c>
      <c r="L1700" s="9">
        <v>18562.500000000007</v>
      </c>
      <c r="M1700" s="10">
        <v>0.55000000000000004</v>
      </c>
      <c r="N1700" s="4" t="s">
        <v>18</v>
      </c>
      <c r="O1700">
        <f t="shared" si="130"/>
        <v>2021</v>
      </c>
      <c r="P1700" t="str">
        <f t="shared" si="131"/>
        <v>Aug</v>
      </c>
      <c r="Q1700" t="str">
        <f t="shared" si="132"/>
        <v>Q3</v>
      </c>
      <c r="R1700" t="str">
        <f t="shared" si="133"/>
        <v>Apparel</v>
      </c>
      <c r="S1700" s="11">
        <f t="shared" si="134"/>
        <v>27.500000000000011</v>
      </c>
      <c r="T1700" s="12"/>
    </row>
    <row r="1701" spans="2:20" ht="14.25" customHeight="1" x14ac:dyDescent="0.35">
      <c r="B1701" s="4" t="s">
        <v>26</v>
      </c>
      <c r="C1701" s="4">
        <v>1185732</v>
      </c>
      <c r="D1701" s="5">
        <v>44454</v>
      </c>
      <c r="E1701" s="4" t="s">
        <v>36</v>
      </c>
      <c r="F1701" s="4" t="s">
        <v>74</v>
      </c>
      <c r="G1701" s="4" t="s">
        <v>75</v>
      </c>
      <c r="H1701" s="6" t="s">
        <v>17</v>
      </c>
      <c r="I1701" s="7">
        <v>45.000000000000007</v>
      </c>
      <c r="J1701" s="8">
        <v>800</v>
      </c>
      <c r="K1701" s="9">
        <v>36000.000000000007</v>
      </c>
      <c r="L1701" s="9">
        <v>18000.000000000004</v>
      </c>
      <c r="M1701" s="10">
        <v>0.5</v>
      </c>
      <c r="N1701" s="4" t="s">
        <v>18</v>
      </c>
      <c r="O1701">
        <f t="shared" si="130"/>
        <v>2021</v>
      </c>
      <c r="P1701" t="str">
        <f t="shared" si="131"/>
        <v>Sep</v>
      </c>
      <c r="Q1701" t="str">
        <f t="shared" si="132"/>
        <v>Q3</v>
      </c>
      <c r="R1701" t="str">
        <f t="shared" si="133"/>
        <v>Footwear</v>
      </c>
      <c r="S1701" s="11">
        <f t="shared" si="134"/>
        <v>22.500000000000004</v>
      </c>
      <c r="T1701" s="12"/>
    </row>
    <row r="1702" spans="2:20" ht="14.25" customHeight="1" x14ac:dyDescent="0.35">
      <c r="B1702" s="4" t="s">
        <v>26</v>
      </c>
      <c r="C1702" s="4">
        <v>1185732</v>
      </c>
      <c r="D1702" s="5">
        <v>44454</v>
      </c>
      <c r="E1702" s="4" t="s">
        <v>36</v>
      </c>
      <c r="F1702" s="4" t="s">
        <v>74</v>
      </c>
      <c r="G1702" s="4" t="s">
        <v>75</v>
      </c>
      <c r="H1702" s="6" t="s">
        <v>19</v>
      </c>
      <c r="I1702" s="7">
        <v>40.000000000000014</v>
      </c>
      <c r="J1702" s="8">
        <v>600</v>
      </c>
      <c r="K1702" s="9">
        <v>24000.000000000007</v>
      </c>
      <c r="L1702" s="9">
        <v>9600.0000000000018</v>
      </c>
      <c r="M1702" s="10">
        <v>0.39999999999999997</v>
      </c>
      <c r="N1702" s="4" t="s">
        <v>18</v>
      </c>
      <c r="O1702">
        <f t="shared" si="130"/>
        <v>2021</v>
      </c>
      <c r="P1702" t="str">
        <f t="shared" si="131"/>
        <v>Sep</v>
      </c>
      <c r="Q1702" t="str">
        <f t="shared" si="132"/>
        <v>Q3</v>
      </c>
      <c r="R1702" t="str">
        <f t="shared" si="133"/>
        <v>Footwear</v>
      </c>
      <c r="S1702" s="11">
        <f t="shared" si="134"/>
        <v>16.000000000000004</v>
      </c>
      <c r="T1702" s="12"/>
    </row>
    <row r="1703" spans="2:20" ht="14.25" customHeight="1" x14ac:dyDescent="0.35">
      <c r="B1703" s="4" t="s">
        <v>26</v>
      </c>
      <c r="C1703" s="4">
        <v>1185732</v>
      </c>
      <c r="D1703" s="5">
        <v>44454</v>
      </c>
      <c r="E1703" s="4" t="s">
        <v>36</v>
      </c>
      <c r="F1703" s="4" t="s">
        <v>74</v>
      </c>
      <c r="G1703" s="4" t="s">
        <v>75</v>
      </c>
      <c r="H1703" s="6" t="s">
        <v>20</v>
      </c>
      <c r="I1703" s="7">
        <v>35</v>
      </c>
      <c r="J1703" s="8">
        <v>500</v>
      </c>
      <c r="K1703" s="9">
        <v>17500</v>
      </c>
      <c r="L1703" s="9">
        <v>5250</v>
      </c>
      <c r="M1703" s="10">
        <v>0.3</v>
      </c>
      <c r="N1703" s="4" t="s">
        <v>18</v>
      </c>
      <c r="O1703">
        <f t="shared" si="130"/>
        <v>2021</v>
      </c>
      <c r="P1703" t="str">
        <f t="shared" si="131"/>
        <v>Sep</v>
      </c>
      <c r="Q1703" t="str">
        <f t="shared" si="132"/>
        <v>Q3</v>
      </c>
      <c r="R1703" t="str">
        <f t="shared" si="133"/>
        <v>Footwear</v>
      </c>
      <c r="S1703" s="11">
        <f t="shared" si="134"/>
        <v>10.5</v>
      </c>
      <c r="T1703" s="12"/>
    </row>
    <row r="1704" spans="2:20" ht="14.25" customHeight="1" x14ac:dyDescent="0.35">
      <c r="B1704" s="4" t="s">
        <v>26</v>
      </c>
      <c r="C1704" s="4">
        <v>1185732</v>
      </c>
      <c r="D1704" s="5">
        <v>44454</v>
      </c>
      <c r="E1704" s="4" t="s">
        <v>36</v>
      </c>
      <c r="F1704" s="4" t="s">
        <v>74</v>
      </c>
      <c r="G1704" s="4" t="s">
        <v>75</v>
      </c>
      <c r="H1704" s="6" t="s">
        <v>21</v>
      </c>
      <c r="I1704" s="7">
        <v>35</v>
      </c>
      <c r="J1704" s="8">
        <v>475</v>
      </c>
      <c r="K1704" s="9">
        <v>16625</v>
      </c>
      <c r="L1704" s="9">
        <v>5818.75</v>
      </c>
      <c r="M1704" s="10">
        <v>0.35</v>
      </c>
      <c r="N1704" s="4" t="s">
        <v>18</v>
      </c>
      <c r="O1704">
        <f t="shared" si="130"/>
        <v>2021</v>
      </c>
      <c r="P1704" t="str">
        <f t="shared" si="131"/>
        <v>Sep</v>
      </c>
      <c r="Q1704" t="str">
        <f t="shared" si="132"/>
        <v>Q3</v>
      </c>
      <c r="R1704" t="str">
        <f t="shared" si="133"/>
        <v>Footwear</v>
      </c>
      <c r="S1704" s="11">
        <f t="shared" si="134"/>
        <v>12.25</v>
      </c>
      <c r="T1704" s="12"/>
    </row>
    <row r="1705" spans="2:20" ht="14.25" customHeight="1" x14ac:dyDescent="0.35">
      <c r="B1705" s="4" t="s">
        <v>26</v>
      </c>
      <c r="C1705" s="4">
        <v>1185732</v>
      </c>
      <c r="D1705" s="5">
        <v>44454</v>
      </c>
      <c r="E1705" s="4" t="s">
        <v>36</v>
      </c>
      <c r="F1705" s="4" t="s">
        <v>74</v>
      </c>
      <c r="G1705" s="4" t="s">
        <v>75</v>
      </c>
      <c r="H1705" s="6" t="s">
        <v>22</v>
      </c>
      <c r="I1705" s="7">
        <v>45.000000000000007</v>
      </c>
      <c r="J1705" s="8">
        <v>475</v>
      </c>
      <c r="K1705" s="9">
        <v>21375.000000000004</v>
      </c>
      <c r="L1705" s="9">
        <v>8550</v>
      </c>
      <c r="M1705" s="10">
        <v>0.39999999999999997</v>
      </c>
      <c r="N1705" s="4" t="s">
        <v>18</v>
      </c>
      <c r="O1705">
        <f t="shared" si="130"/>
        <v>2021</v>
      </c>
      <c r="P1705" t="str">
        <f t="shared" si="131"/>
        <v>Sep</v>
      </c>
      <c r="Q1705" t="str">
        <f t="shared" si="132"/>
        <v>Q3</v>
      </c>
      <c r="R1705" t="str">
        <f t="shared" si="133"/>
        <v>Apparel</v>
      </c>
      <c r="S1705" s="11">
        <f t="shared" si="134"/>
        <v>18</v>
      </c>
      <c r="T1705" s="12"/>
    </row>
    <row r="1706" spans="2:20" ht="14.25" customHeight="1" x14ac:dyDescent="0.35">
      <c r="B1706" s="4" t="s">
        <v>26</v>
      </c>
      <c r="C1706" s="4">
        <v>1185732</v>
      </c>
      <c r="D1706" s="5">
        <v>44454</v>
      </c>
      <c r="E1706" s="4" t="s">
        <v>36</v>
      </c>
      <c r="F1706" s="4" t="s">
        <v>74</v>
      </c>
      <c r="G1706" s="4" t="s">
        <v>75</v>
      </c>
      <c r="H1706" s="6" t="s">
        <v>23</v>
      </c>
      <c r="I1706" s="7">
        <v>50.000000000000014</v>
      </c>
      <c r="J1706" s="8">
        <v>575</v>
      </c>
      <c r="K1706" s="9">
        <v>28750.000000000007</v>
      </c>
      <c r="L1706" s="9">
        <v>15812.500000000005</v>
      </c>
      <c r="M1706" s="10">
        <v>0.55000000000000004</v>
      </c>
      <c r="N1706" s="4" t="s">
        <v>18</v>
      </c>
      <c r="O1706">
        <f t="shared" si="130"/>
        <v>2021</v>
      </c>
      <c r="P1706" t="str">
        <f t="shared" si="131"/>
        <v>Sep</v>
      </c>
      <c r="Q1706" t="str">
        <f t="shared" si="132"/>
        <v>Q3</v>
      </c>
      <c r="R1706" t="str">
        <f t="shared" si="133"/>
        <v>Apparel</v>
      </c>
      <c r="S1706" s="11">
        <f t="shared" si="134"/>
        <v>27.500000000000011</v>
      </c>
      <c r="T1706" s="12"/>
    </row>
    <row r="1707" spans="2:20" ht="14.25" customHeight="1" x14ac:dyDescent="0.35">
      <c r="B1707" s="4" t="s">
        <v>26</v>
      </c>
      <c r="C1707" s="4">
        <v>1185732</v>
      </c>
      <c r="D1707" s="5">
        <v>44486</v>
      </c>
      <c r="E1707" s="4" t="s">
        <v>36</v>
      </c>
      <c r="F1707" s="4" t="s">
        <v>74</v>
      </c>
      <c r="G1707" s="4" t="s">
        <v>75</v>
      </c>
      <c r="H1707" s="6" t="s">
        <v>17</v>
      </c>
      <c r="I1707" s="7">
        <v>50.000000000000014</v>
      </c>
      <c r="J1707" s="8">
        <v>750</v>
      </c>
      <c r="K1707" s="9">
        <v>37500.000000000007</v>
      </c>
      <c r="L1707" s="9">
        <v>18750.000000000004</v>
      </c>
      <c r="M1707" s="10">
        <v>0.5</v>
      </c>
      <c r="N1707" s="4" t="s">
        <v>18</v>
      </c>
      <c r="O1707">
        <f t="shared" si="130"/>
        <v>2021</v>
      </c>
      <c r="P1707" t="str">
        <f t="shared" si="131"/>
        <v>Oct</v>
      </c>
      <c r="Q1707" t="str">
        <f t="shared" si="132"/>
        <v>Q4</v>
      </c>
      <c r="R1707" t="str">
        <f t="shared" si="133"/>
        <v>Footwear</v>
      </c>
      <c r="S1707" s="11">
        <f t="shared" si="134"/>
        <v>25.000000000000004</v>
      </c>
      <c r="T1707" s="12"/>
    </row>
    <row r="1708" spans="2:20" ht="14.25" customHeight="1" x14ac:dyDescent="0.35">
      <c r="B1708" s="4" t="s">
        <v>26</v>
      </c>
      <c r="C1708" s="4">
        <v>1185732</v>
      </c>
      <c r="D1708" s="5">
        <v>44486</v>
      </c>
      <c r="E1708" s="4" t="s">
        <v>36</v>
      </c>
      <c r="F1708" s="4" t="s">
        <v>74</v>
      </c>
      <c r="G1708" s="4" t="s">
        <v>75</v>
      </c>
      <c r="H1708" s="6" t="s">
        <v>19</v>
      </c>
      <c r="I1708" s="7">
        <v>40.000000000000014</v>
      </c>
      <c r="J1708" s="8">
        <v>575</v>
      </c>
      <c r="K1708" s="9">
        <v>23000.000000000007</v>
      </c>
      <c r="L1708" s="9">
        <v>9200.0000000000018</v>
      </c>
      <c r="M1708" s="10">
        <v>0.39999999999999997</v>
      </c>
      <c r="N1708" s="4" t="s">
        <v>18</v>
      </c>
      <c r="O1708">
        <f t="shared" si="130"/>
        <v>2021</v>
      </c>
      <c r="P1708" t="str">
        <f t="shared" si="131"/>
        <v>Oct</v>
      </c>
      <c r="Q1708" t="str">
        <f t="shared" si="132"/>
        <v>Q4</v>
      </c>
      <c r="R1708" t="str">
        <f t="shared" si="133"/>
        <v>Footwear</v>
      </c>
      <c r="S1708" s="11">
        <f t="shared" si="134"/>
        <v>16.000000000000004</v>
      </c>
      <c r="T1708" s="12"/>
    </row>
    <row r="1709" spans="2:20" ht="14.25" customHeight="1" x14ac:dyDescent="0.35">
      <c r="B1709" s="4" t="s">
        <v>26</v>
      </c>
      <c r="C1709" s="4">
        <v>1185732</v>
      </c>
      <c r="D1709" s="5">
        <v>44486</v>
      </c>
      <c r="E1709" s="4" t="s">
        <v>36</v>
      </c>
      <c r="F1709" s="4" t="s">
        <v>74</v>
      </c>
      <c r="G1709" s="4" t="s">
        <v>75</v>
      </c>
      <c r="H1709" s="6" t="s">
        <v>20</v>
      </c>
      <c r="I1709" s="7">
        <v>40.000000000000014</v>
      </c>
      <c r="J1709" s="8">
        <v>425</v>
      </c>
      <c r="K1709" s="9">
        <v>17000.000000000007</v>
      </c>
      <c r="L1709" s="9">
        <v>5100.0000000000018</v>
      </c>
      <c r="M1709" s="10">
        <v>0.3</v>
      </c>
      <c r="N1709" s="4" t="s">
        <v>18</v>
      </c>
      <c r="O1709">
        <f t="shared" si="130"/>
        <v>2021</v>
      </c>
      <c r="P1709" t="str">
        <f t="shared" si="131"/>
        <v>Oct</v>
      </c>
      <c r="Q1709" t="str">
        <f t="shared" si="132"/>
        <v>Q4</v>
      </c>
      <c r="R1709" t="str">
        <f t="shared" si="133"/>
        <v>Footwear</v>
      </c>
      <c r="S1709" s="11">
        <f t="shared" si="134"/>
        <v>12.000000000000004</v>
      </c>
      <c r="T1709" s="12"/>
    </row>
    <row r="1710" spans="2:20" ht="14.25" customHeight="1" x14ac:dyDescent="0.35">
      <c r="B1710" s="4" t="s">
        <v>26</v>
      </c>
      <c r="C1710" s="4">
        <v>1185732</v>
      </c>
      <c r="D1710" s="5">
        <v>44486</v>
      </c>
      <c r="E1710" s="4" t="s">
        <v>36</v>
      </c>
      <c r="F1710" s="4" t="s">
        <v>74</v>
      </c>
      <c r="G1710" s="4" t="s">
        <v>75</v>
      </c>
      <c r="H1710" s="6" t="s">
        <v>21</v>
      </c>
      <c r="I1710" s="7">
        <v>40.000000000000014</v>
      </c>
      <c r="J1710" s="8">
        <v>400</v>
      </c>
      <c r="K1710" s="9">
        <v>16000.000000000005</v>
      </c>
      <c r="L1710" s="9">
        <v>5600.0000000000018</v>
      </c>
      <c r="M1710" s="10">
        <v>0.35</v>
      </c>
      <c r="N1710" s="4" t="s">
        <v>18</v>
      </c>
      <c r="O1710">
        <f t="shared" si="130"/>
        <v>2021</v>
      </c>
      <c r="P1710" t="str">
        <f t="shared" si="131"/>
        <v>Oct</v>
      </c>
      <c r="Q1710" t="str">
        <f t="shared" si="132"/>
        <v>Q4</v>
      </c>
      <c r="R1710" t="str">
        <f t="shared" si="133"/>
        <v>Footwear</v>
      </c>
      <c r="S1710" s="11">
        <f t="shared" si="134"/>
        <v>14.000000000000005</v>
      </c>
      <c r="T1710" s="12"/>
    </row>
    <row r="1711" spans="2:20" ht="14.25" customHeight="1" x14ac:dyDescent="0.35">
      <c r="B1711" s="4" t="s">
        <v>26</v>
      </c>
      <c r="C1711" s="4">
        <v>1185732</v>
      </c>
      <c r="D1711" s="5">
        <v>44486</v>
      </c>
      <c r="E1711" s="4" t="s">
        <v>36</v>
      </c>
      <c r="F1711" s="4" t="s">
        <v>74</v>
      </c>
      <c r="G1711" s="4" t="s">
        <v>75</v>
      </c>
      <c r="H1711" s="6" t="s">
        <v>22</v>
      </c>
      <c r="I1711" s="7">
        <v>50.000000000000014</v>
      </c>
      <c r="J1711" s="8">
        <v>400</v>
      </c>
      <c r="K1711" s="9">
        <v>20000.000000000007</v>
      </c>
      <c r="L1711" s="9">
        <v>8000.0000000000018</v>
      </c>
      <c r="M1711" s="10">
        <v>0.39999999999999997</v>
      </c>
      <c r="N1711" s="4" t="s">
        <v>18</v>
      </c>
      <c r="O1711">
        <f t="shared" si="130"/>
        <v>2021</v>
      </c>
      <c r="P1711" t="str">
        <f t="shared" si="131"/>
        <v>Oct</v>
      </c>
      <c r="Q1711" t="str">
        <f t="shared" si="132"/>
        <v>Q4</v>
      </c>
      <c r="R1711" t="str">
        <f t="shared" si="133"/>
        <v>Apparel</v>
      </c>
      <c r="S1711" s="11">
        <f t="shared" si="134"/>
        <v>20.000000000000004</v>
      </c>
      <c r="T1711" s="12"/>
    </row>
    <row r="1712" spans="2:20" ht="14.25" customHeight="1" x14ac:dyDescent="0.35">
      <c r="B1712" s="4" t="s">
        <v>26</v>
      </c>
      <c r="C1712" s="4">
        <v>1185732</v>
      </c>
      <c r="D1712" s="5">
        <v>44486</v>
      </c>
      <c r="E1712" s="4" t="s">
        <v>36</v>
      </c>
      <c r="F1712" s="4" t="s">
        <v>74</v>
      </c>
      <c r="G1712" s="4" t="s">
        <v>75</v>
      </c>
      <c r="H1712" s="6" t="s">
        <v>23</v>
      </c>
      <c r="I1712" s="7">
        <v>55.000000000000007</v>
      </c>
      <c r="J1712" s="8">
        <v>525</v>
      </c>
      <c r="K1712" s="9">
        <v>28875.000000000004</v>
      </c>
      <c r="L1712" s="9">
        <v>15881.250000000004</v>
      </c>
      <c r="M1712" s="10">
        <v>0.55000000000000004</v>
      </c>
      <c r="N1712" s="4" t="s">
        <v>18</v>
      </c>
      <c r="O1712">
        <f t="shared" si="130"/>
        <v>2021</v>
      </c>
      <c r="P1712" t="str">
        <f t="shared" si="131"/>
        <v>Oct</v>
      </c>
      <c r="Q1712" t="str">
        <f t="shared" si="132"/>
        <v>Q4</v>
      </c>
      <c r="R1712" t="str">
        <f t="shared" si="133"/>
        <v>Apparel</v>
      </c>
      <c r="S1712" s="11">
        <f t="shared" si="134"/>
        <v>30.250000000000007</v>
      </c>
      <c r="T1712" s="12"/>
    </row>
    <row r="1713" spans="2:20" ht="14.25" customHeight="1" x14ac:dyDescent="0.35">
      <c r="B1713" s="4" t="s">
        <v>26</v>
      </c>
      <c r="C1713" s="4">
        <v>1185732</v>
      </c>
      <c r="D1713" s="5">
        <v>44516</v>
      </c>
      <c r="E1713" s="4" t="s">
        <v>36</v>
      </c>
      <c r="F1713" s="4" t="s">
        <v>74</v>
      </c>
      <c r="G1713" s="4" t="s">
        <v>75</v>
      </c>
      <c r="H1713" s="6" t="s">
        <v>17</v>
      </c>
      <c r="I1713" s="7">
        <v>50.000000000000014</v>
      </c>
      <c r="J1713" s="8">
        <v>675</v>
      </c>
      <c r="K1713" s="9">
        <v>33750.000000000007</v>
      </c>
      <c r="L1713" s="9">
        <v>16875.000000000004</v>
      </c>
      <c r="M1713" s="10">
        <v>0.5</v>
      </c>
      <c r="N1713" s="4" t="s">
        <v>18</v>
      </c>
      <c r="O1713">
        <f t="shared" si="130"/>
        <v>2021</v>
      </c>
      <c r="P1713" t="str">
        <f t="shared" si="131"/>
        <v>Nov</v>
      </c>
      <c r="Q1713" t="str">
        <f t="shared" si="132"/>
        <v>Q4</v>
      </c>
      <c r="R1713" t="str">
        <f t="shared" si="133"/>
        <v>Footwear</v>
      </c>
      <c r="S1713" s="11">
        <f t="shared" si="134"/>
        <v>25.000000000000007</v>
      </c>
      <c r="T1713" s="12"/>
    </row>
    <row r="1714" spans="2:20" ht="14.25" customHeight="1" x14ac:dyDescent="0.35">
      <c r="B1714" s="4" t="s">
        <v>26</v>
      </c>
      <c r="C1714" s="4">
        <v>1185732</v>
      </c>
      <c r="D1714" s="5">
        <v>44516</v>
      </c>
      <c r="E1714" s="4" t="s">
        <v>36</v>
      </c>
      <c r="F1714" s="4" t="s">
        <v>74</v>
      </c>
      <c r="G1714" s="4" t="s">
        <v>75</v>
      </c>
      <c r="H1714" s="6" t="s">
        <v>19</v>
      </c>
      <c r="I1714" s="7">
        <v>45.000000000000014</v>
      </c>
      <c r="J1714" s="8">
        <v>500</v>
      </c>
      <c r="K1714" s="9">
        <v>22500.000000000007</v>
      </c>
      <c r="L1714" s="9">
        <v>9000.0000000000018</v>
      </c>
      <c r="M1714" s="10">
        <v>0.39999999999999997</v>
      </c>
      <c r="N1714" s="4" t="s">
        <v>18</v>
      </c>
      <c r="O1714">
        <f t="shared" si="130"/>
        <v>2021</v>
      </c>
      <c r="P1714" t="str">
        <f t="shared" si="131"/>
        <v>Nov</v>
      </c>
      <c r="Q1714" t="str">
        <f t="shared" si="132"/>
        <v>Q4</v>
      </c>
      <c r="R1714" t="str">
        <f t="shared" si="133"/>
        <v>Footwear</v>
      </c>
      <c r="S1714" s="11">
        <f t="shared" si="134"/>
        <v>18.000000000000004</v>
      </c>
      <c r="T1714" s="12"/>
    </row>
    <row r="1715" spans="2:20" ht="14.25" customHeight="1" x14ac:dyDescent="0.35">
      <c r="B1715" s="4" t="s">
        <v>26</v>
      </c>
      <c r="C1715" s="4">
        <v>1185732</v>
      </c>
      <c r="D1715" s="5">
        <v>44516</v>
      </c>
      <c r="E1715" s="4" t="s">
        <v>36</v>
      </c>
      <c r="F1715" s="4" t="s">
        <v>74</v>
      </c>
      <c r="G1715" s="4" t="s">
        <v>75</v>
      </c>
      <c r="H1715" s="6" t="s">
        <v>20</v>
      </c>
      <c r="I1715" s="7">
        <v>45.000000000000014</v>
      </c>
      <c r="J1715" s="8">
        <v>445</v>
      </c>
      <c r="K1715" s="9">
        <v>20025.000000000007</v>
      </c>
      <c r="L1715" s="9">
        <v>6007.5000000000018</v>
      </c>
      <c r="M1715" s="10">
        <v>0.3</v>
      </c>
      <c r="N1715" s="4" t="s">
        <v>18</v>
      </c>
      <c r="O1715">
        <f t="shared" si="130"/>
        <v>2021</v>
      </c>
      <c r="P1715" t="str">
        <f t="shared" si="131"/>
        <v>Nov</v>
      </c>
      <c r="Q1715" t="str">
        <f t="shared" si="132"/>
        <v>Q4</v>
      </c>
      <c r="R1715" t="str">
        <f t="shared" si="133"/>
        <v>Footwear</v>
      </c>
      <c r="S1715" s="11">
        <f t="shared" si="134"/>
        <v>13.500000000000004</v>
      </c>
      <c r="T1715" s="12"/>
    </row>
    <row r="1716" spans="2:20" ht="14.25" customHeight="1" x14ac:dyDescent="0.35">
      <c r="B1716" s="4" t="s">
        <v>26</v>
      </c>
      <c r="C1716" s="4">
        <v>1185732</v>
      </c>
      <c r="D1716" s="5">
        <v>44516</v>
      </c>
      <c r="E1716" s="4" t="s">
        <v>36</v>
      </c>
      <c r="F1716" s="4" t="s">
        <v>74</v>
      </c>
      <c r="G1716" s="4" t="s">
        <v>75</v>
      </c>
      <c r="H1716" s="6" t="s">
        <v>21</v>
      </c>
      <c r="I1716" s="7">
        <v>45.000000000000014</v>
      </c>
      <c r="J1716" s="8">
        <v>475</v>
      </c>
      <c r="K1716" s="9">
        <v>21375.000000000007</v>
      </c>
      <c r="L1716" s="9">
        <v>7481.2500000000018</v>
      </c>
      <c r="M1716" s="10">
        <v>0.35</v>
      </c>
      <c r="N1716" s="4" t="s">
        <v>18</v>
      </c>
      <c r="O1716">
        <f t="shared" si="130"/>
        <v>2021</v>
      </c>
      <c r="P1716" t="str">
        <f t="shared" si="131"/>
        <v>Nov</v>
      </c>
      <c r="Q1716" t="str">
        <f t="shared" si="132"/>
        <v>Q4</v>
      </c>
      <c r="R1716" t="str">
        <f t="shared" si="133"/>
        <v>Footwear</v>
      </c>
      <c r="S1716" s="11">
        <f t="shared" si="134"/>
        <v>15.750000000000004</v>
      </c>
      <c r="T1716" s="12"/>
    </row>
    <row r="1717" spans="2:20" ht="14.25" customHeight="1" x14ac:dyDescent="0.35">
      <c r="B1717" s="4" t="s">
        <v>26</v>
      </c>
      <c r="C1717" s="4">
        <v>1185732</v>
      </c>
      <c r="D1717" s="5">
        <v>44516</v>
      </c>
      <c r="E1717" s="4" t="s">
        <v>36</v>
      </c>
      <c r="F1717" s="4" t="s">
        <v>74</v>
      </c>
      <c r="G1717" s="4" t="s">
        <v>75</v>
      </c>
      <c r="H1717" s="6" t="s">
        <v>22</v>
      </c>
      <c r="I1717" s="7">
        <v>60</v>
      </c>
      <c r="J1717" s="8">
        <v>450</v>
      </c>
      <c r="K1717" s="9">
        <v>27000</v>
      </c>
      <c r="L1717" s="9">
        <v>10800</v>
      </c>
      <c r="M1717" s="10">
        <v>0.39999999999999997</v>
      </c>
      <c r="N1717" s="4" t="s">
        <v>18</v>
      </c>
      <c r="O1717">
        <f t="shared" si="130"/>
        <v>2021</v>
      </c>
      <c r="P1717" t="str">
        <f t="shared" si="131"/>
        <v>Nov</v>
      </c>
      <c r="Q1717" t="str">
        <f t="shared" si="132"/>
        <v>Q4</v>
      </c>
      <c r="R1717" t="str">
        <f t="shared" si="133"/>
        <v>Apparel</v>
      </c>
      <c r="S1717" s="11">
        <f t="shared" si="134"/>
        <v>24</v>
      </c>
      <c r="T1717" s="12"/>
    </row>
    <row r="1718" spans="2:20" ht="14.25" customHeight="1" x14ac:dyDescent="0.35">
      <c r="B1718" s="4" t="s">
        <v>26</v>
      </c>
      <c r="C1718" s="4">
        <v>1185732</v>
      </c>
      <c r="D1718" s="5">
        <v>44516</v>
      </c>
      <c r="E1718" s="4" t="s">
        <v>36</v>
      </c>
      <c r="F1718" s="4" t="s">
        <v>74</v>
      </c>
      <c r="G1718" s="4" t="s">
        <v>75</v>
      </c>
      <c r="H1718" s="6" t="s">
        <v>23</v>
      </c>
      <c r="I1718" s="7">
        <v>64.999999999999986</v>
      </c>
      <c r="J1718" s="8">
        <v>625</v>
      </c>
      <c r="K1718" s="9">
        <v>40624.999999999993</v>
      </c>
      <c r="L1718" s="9">
        <v>22343.749999999996</v>
      </c>
      <c r="M1718" s="10">
        <v>0.55000000000000004</v>
      </c>
      <c r="N1718" s="4" t="s">
        <v>18</v>
      </c>
      <c r="O1718">
        <f t="shared" si="130"/>
        <v>2021</v>
      </c>
      <c r="P1718" t="str">
        <f t="shared" si="131"/>
        <v>Nov</v>
      </c>
      <c r="Q1718" t="str">
        <f t="shared" si="132"/>
        <v>Q4</v>
      </c>
      <c r="R1718" t="str">
        <f t="shared" si="133"/>
        <v>Apparel</v>
      </c>
      <c r="S1718" s="11">
        <f t="shared" si="134"/>
        <v>35.749999999999993</v>
      </c>
      <c r="T1718" s="12"/>
    </row>
    <row r="1719" spans="2:20" ht="14.25" customHeight="1" x14ac:dyDescent="0.35">
      <c r="B1719" s="4" t="s">
        <v>26</v>
      </c>
      <c r="C1719" s="4">
        <v>1185732</v>
      </c>
      <c r="D1719" s="5">
        <v>44545</v>
      </c>
      <c r="E1719" s="4" t="s">
        <v>36</v>
      </c>
      <c r="F1719" s="4" t="s">
        <v>74</v>
      </c>
      <c r="G1719" s="4" t="s">
        <v>75</v>
      </c>
      <c r="H1719" s="6" t="s">
        <v>17</v>
      </c>
      <c r="I1719" s="7">
        <v>60</v>
      </c>
      <c r="J1719" s="8">
        <v>850</v>
      </c>
      <c r="K1719" s="9">
        <v>51000</v>
      </c>
      <c r="L1719" s="9">
        <v>25500</v>
      </c>
      <c r="M1719" s="10">
        <v>0.5</v>
      </c>
      <c r="N1719" s="4" t="s">
        <v>18</v>
      </c>
      <c r="O1719">
        <f t="shared" si="130"/>
        <v>2021</v>
      </c>
      <c r="P1719" t="str">
        <f t="shared" si="131"/>
        <v>Dec</v>
      </c>
      <c r="Q1719" t="str">
        <f t="shared" si="132"/>
        <v>Q4</v>
      </c>
      <c r="R1719" t="str">
        <f t="shared" si="133"/>
        <v>Footwear</v>
      </c>
      <c r="S1719" s="11">
        <f t="shared" si="134"/>
        <v>30</v>
      </c>
      <c r="T1719" s="12"/>
    </row>
    <row r="1720" spans="2:20" ht="14.25" customHeight="1" x14ac:dyDescent="0.35">
      <c r="B1720" s="4" t="s">
        <v>26</v>
      </c>
      <c r="C1720" s="4">
        <v>1185732</v>
      </c>
      <c r="D1720" s="5">
        <v>44545</v>
      </c>
      <c r="E1720" s="4" t="s">
        <v>36</v>
      </c>
      <c r="F1720" s="4" t="s">
        <v>74</v>
      </c>
      <c r="G1720" s="4" t="s">
        <v>75</v>
      </c>
      <c r="H1720" s="6" t="s">
        <v>19</v>
      </c>
      <c r="I1720" s="7">
        <v>50</v>
      </c>
      <c r="J1720" s="8">
        <v>650</v>
      </c>
      <c r="K1720" s="9">
        <v>32500</v>
      </c>
      <c r="L1720" s="9">
        <v>12999.999999999998</v>
      </c>
      <c r="M1720" s="10">
        <v>0.39999999999999997</v>
      </c>
      <c r="N1720" s="4" t="s">
        <v>18</v>
      </c>
      <c r="O1720">
        <f t="shared" si="130"/>
        <v>2021</v>
      </c>
      <c r="P1720" t="str">
        <f t="shared" si="131"/>
        <v>Dec</v>
      </c>
      <c r="Q1720" t="str">
        <f t="shared" si="132"/>
        <v>Q4</v>
      </c>
      <c r="R1720" t="str">
        <f t="shared" si="133"/>
        <v>Footwear</v>
      </c>
      <c r="S1720" s="11">
        <f t="shared" si="134"/>
        <v>19.999999999999996</v>
      </c>
      <c r="T1720" s="12"/>
    </row>
    <row r="1721" spans="2:20" ht="14.25" customHeight="1" x14ac:dyDescent="0.35">
      <c r="B1721" s="4" t="s">
        <v>14</v>
      </c>
      <c r="C1721" s="4">
        <v>1185732</v>
      </c>
      <c r="D1721" s="5">
        <v>44545</v>
      </c>
      <c r="E1721" s="4" t="s">
        <v>36</v>
      </c>
      <c r="F1721" s="4" t="s">
        <v>74</v>
      </c>
      <c r="G1721" s="4" t="s">
        <v>75</v>
      </c>
      <c r="H1721" s="6" t="s">
        <v>20</v>
      </c>
      <c r="I1721" s="7">
        <v>50</v>
      </c>
      <c r="J1721" s="8">
        <v>600</v>
      </c>
      <c r="K1721" s="9">
        <v>30000</v>
      </c>
      <c r="L1721" s="9">
        <v>9000</v>
      </c>
      <c r="M1721" s="10">
        <v>0.3</v>
      </c>
      <c r="N1721" s="4" t="s">
        <v>18</v>
      </c>
      <c r="O1721">
        <f t="shared" si="130"/>
        <v>2021</v>
      </c>
      <c r="P1721" t="str">
        <f t="shared" si="131"/>
        <v>Dec</v>
      </c>
      <c r="Q1721" t="str">
        <f t="shared" si="132"/>
        <v>Q4</v>
      </c>
      <c r="R1721" t="str">
        <f t="shared" si="133"/>
        <v>Footwear</v>
      </c>
      <c r="S1721" s="11">
        <f t="shared" si="134"/>
        <v>15</v>
      </c>
      <c r="T1721" s="12"/>
    </row>
    <row r="1722" spans="2:20" ht="14.25" customHeight="1" x14ac:dyDescent="0.35">
      <c r="B1722" s="4" t="s">
        <v>14</v>
      </c>
      <c r="C1722" s="4">
        <v>1185732</v>
      </c>
      <c r="D1722" s="5">
        <v>44545</v>
      </c>
      <c r="E1722" s="4" t="s">
        <v>36</v>
      </c>
      <c r="F1722" s="4" t="s">
        <v>74</v>
      </c>
      <c r="G1722" s="4" t="s">
        <v>75</v>
      </c>
      <c r="H1722" s="6" t="s">
        <v>21</v>
      </c>
      <c r="I1722" s="7">
        <v>50</v>
      </c>
      <c r="J1722" s="8">
        <v>550</v>
      </c>
      <c r="K1722" s="9">
        <v>27500</v>
      </c>
      <c r="L1722" s="9">
        <v>9625</v>
      </c>
      <c r="M1722" s="10">
        <v>0.35</v>
      </c>
      <c r="N1722" s="4" t="s">
        <v>18</v>
      </c>
      <c r="O1722">
        <f t="shared" si="130"/>
        <v>2021</v>
      </c>
      <c r="P1722" t="str">
        <f t="shared" si="131"/>
        <v>Dec</v>
      </c>
      <c r="Q1722" t="str">
        <f t="shared" si="132"/>
        <v>Q4</v>
      </c>
      <c r="R1722" t="str">
        <f t="shared" si="133"/>
        <v>Footwear</v>
      </c>
      <c r="S1722" s="11">
        <f t="shared" si="134"/>
        <v>17.5</v>
      </c>
      <c r="T1722" s="12"/>
    </row>
    <row r="1723" spans="2:20" ht="14.25" customHeight="1" x14ac:dyDescent="0.35">
      <c r="B1723" s="4" t="s">
        <v>14</v>
      </c>
      <c r="C1723" s="4">
        <v>1185732</v>
      </c>
      <c r="D1723" s="5">
        <v>44545</v>
      </c>
      <c r="E1723" s="4" t="s">
        <v>36</v>
      </c>
      <c r="F1723" s="4" t="s">
        <v>74</v>
      </c>
      <c r="G1723" s="4" t="s">
        <v>75</v>
      </c>
      <c r="H1723" s="6" t="s">
        <v>22</v>
      </c>
      <c r="I1723" s="7">
        <v>60</v>
      </c>
      <c r="J1723" s="8">
        <v>550</v>
      </c>
      <c r="K1723" s="9">
        <v>33000</v>
      </c>
      <c r="L1723" s="9">
        <v>13199.999999999998</v>
      </c>
      <c r="M1723" s="10">
        <v>0.39999999999999997</v>
      </c>
      <c r="N1723" s="4" t="s">
        <v>18</v>
      </c>
      <c r="O1723">
        <f t="shared" si="130"/>
        <v>2021</v>
      </c>
      <c r="P1723" t="str">
        <f t="shared" si="131"/>
        <v>Dec</v>
      </c>
      <c r="Q1723" t="str">
        <f t="shared" si="132"/>
        <v>Q4</v>
      </c>
      <c r="R1723" t="str">
        <f t="shared" si="133"/>
        <v>Apparel</v>
      </c>
      <c r="S1723" s="11">
        <f t="shared" si="134"/>
        <v>23.999999999999996</v>
      </c>
      <c r="T1723" s="12"/>
    </row>
    <row r="1724" spans="2:20" ht="14.25" customHeight="1" x14ac:dyDescent="0.35">
      <c r="B1724" s="4" t="s">
        <v>14</v>
      </c>
      <c r="C1724" s="4">
        <v>1185732</v>
      </c>
      <c r="D1724" s="5">
        <v>44545</v>
      </c>
      <c r="E1724" s="4" t="s">
        <v>36</v>
      </c>
      <c r="F1724" s="4" t="s">
        <v>74</v>
      </c>
      <c r="G1724" s="4" t="s">
        <v>75</v>
      </c>
      <c r="H1724" s="6" t="s">
        <v>23</v>
      </c>
      <c r="I1724" s="7">
        <v>64.999999999999986</v>
      </c>
      <c r="J1724" s="8">
        <v>650</v>
      </c>
      <c r="K1724" s="9">
        <v>42249.999999999993</v>
      </c>
      <c r="L1724" s="9">
        <v>23237.499999999996</v>
      </c>
      <c r="M1724" s="10">
        <v>0.55000000000000004</v>
      </c>
      <c r="N1724" s="4" t="s">
        <v>18</v>
      </c>
      <c r="O1724">
        <f t="shared" si="130"/>
        <v>2021</v>
      </c>
      <c r="P1724" t="str">
        <f t="shared" si="131"/>
        <v>Dec</v>
      </c>
      <c r="Q1724" t="str">
        <f t="shared" si="132"/>
        <v>Q4</v>
      </c>
      <c r="R1724" t="str">
        <f t="shared" si="133"/>
        <v>Apparel</v>
      </c>
      <c r="S1724" s="11">
        <f t="shared" si="134"/>
        <v>35.749999999999993</v>
      </c>
      <c r="T1724" s="12"/>
    </row>
    <row r="1725" spans="2:20" ht="14.25" customHeight="1" x14ac:dyDescent="0.35">
      <c r="B1725" s="4" t="s">
        <v>14</v>
      </c>
      <c r="C1725" s="4">
        <v>1185732</v>
      </c>
      <c r="D1725" s="5">
        <v>44214</v>
      </c>
      <c r="E1725" s="4" t="s">
        <v>36</v>
      </c>
      <c r="F1725" s="4" t="s">
        <v>74</v>
      </c>
      <c r="G1725" s="4" t="s">
        <v>75</v>
      </c>
      <c r="H1725" s="6" t="s">
        <v>17</v>
      </c>
      <c r="I1725" s="7">
        <v>30</v>
      </c>
      <c r="J1725" s="8">
        <v>625</v>
      </c>
      <c r="K1725" s="9">
        <v>18750</v>
      </c>
      <c r="L1725" s="9">
        <v>7500</v>
      </c>
      <c r="M1725" s="10">
        <v>0.4</v>
      </c>
      <c r="N1725" s="4" t="s">
        <v>18</v>
      </c>
      <c r="O1725">
        <f t="shared" si="130"/>
        <v>2021</v>
      </c>
      <c r="P1725" t="str">
        <f t="shared" si="131"/>
        <v>Jan</v>
      </c>
      <c r="Q1725" t="str">
        <f t="shared" si="132"/>
        <v>Q1</v>
      </c>
      <c r="R1725" t="str">
        <f t="shared" si="133"/>
        <v>Footwear</v>
      </c>
      <c r="S1725" s="11">
        <f t="shared" si="134"/>
        <v>12</v>
      </c>
      <c r="T1725" s="12"/>
    </row>
    <row r="1726" spans="2:20" ht="14.25" customHeight="1" x14ac:dyDescent="0.35">
      <c r="B1726" s="4" t="s">
        <v>14</v>
      </c>
      <c r="C1726" s="4">
        <v>1185732</v>
      </c>
      <c r="D1726" s="5">
        <v>44214</v>
      </c>
      <c r="E1726" s="4" t="s">
        <v>36</v>
      </c>
      <c r="F1726" s="4" t="s">
        <v>74</v>
      </c>
      <c r="G1726" s="4" t="s">
        <v>75</v>
      </c>
      <c r="H1726" s="6" t="s">
        <v>19</v>
      </c>
      <c r="I1726" s="7">
        <v>30</v>
      </c>
      <c r="J1726" s="8">
        <v>425</v>
      </c>
      <c r="K1726" s="9">
        <v>12750</v>
      </c>
      <c r="L1726" s="9">
        <v>4462.5</v>
      </c>
      <c r="M1726" s="10">
        <v>0.35</v>
      </c>
      <c r="N1726" s="4" t="s">
        <v>18</v>
      </c>
      <c r="O1726">
        <f t="shared" si="130"/>
        <v>2021</v>
      </c>
      <c r="P1726" t="str">
        <f t="shared" si="131"/>
        <v>Jan</v>
      </c>
      <c r="Q1726" t="str">
        <f t="shared" si="132"/>
        <v>Q1</v>
      </c>
      <c r="R1726" t="str">
        <f t="shared" si="133"/>
        <v>Footwear</v>
      </c>
      <c r="S1726" s="11">
        <f t="shared" si="134"/>
        <v>10.5</v>
      </c>
      <c r="T1726" s="12"/>
    </row>
    <row r="1727" spans="2:20" ht="14.25" customHeight="1" x14ac:dyDescent="0.35">
      <c r="B1727" s="4" t="s">
        <v>14</v>
      </c>
      <c r="C1727" s="4">
        <v>1185732</v>
      </c>
      <c r="D1727" s="5">
        <v>44214</v>
      </c>
      <c r="E1727" s="4" t="s">
        <v>36</v>
      </c>
      <c r="F1727" s="4" t="s">
        <v>74</v>
      </c>
      <c r="G1727" s="4" t="s">
        <v>75</v>
      </c>
      <c r="H1727" s="6" t="s">
        <v>20</v>
      </c>
      <c r="I1727" s="7">
        <v>20</v>
      </c>
      <c r="J1727" s="8">
        <v>425</v>
      </c>
      <c r="K1727" s="9">
        <v>8500</v>
      </c>
      <c r="L1727" s="9">
        <v>2975</v>
      </c>
      <c r="M1727" s="10">
        <v>0.35</v>
      </c>
      <c r="N1727" s="4" t="s">
        <v>18</v>
      </c>
      <c r="O1727">
        <f t="shared" si="130"/>
        <v>2021</v>
      </c>
      <c r="P1727" t="str">
        <f t="shared" si="131"/>
        <v>Jan</v>
      </c>
      <c r="Q1727" t="str">
        <f t="shared" si="132"/>
        <v>Q1</v>
      </c>
      <c r="R1727" t="str">
        <f t="shared" si="133"/>
        <v>Footwear</v>
      </c>
      <c r="S1727" s="11">
        <f t="shared" si="134"/>
        <v>7</v>
      </c>
      <c r="T1727" s="12"/>
    </row>
    <row r="1728" spans="2:20" ht="14.25" customHeight="1" x14ac:dyDescent="0.35">
      <c r="B1728" s="4" t="s">
        <v>14</v>
      </c>
      <c r="C1728" s="4">
        <v>1185732</v>
      </c>
      <c r="D1728" s="5">
        <v>44214</v>
      </c>
      <c r="E1728" s="4" t="s">
        <v>36</v>
      </c>
      <c r="F1728" s="4" t="s">
        <v>74</v>
      </c>
      <c r="G1728" s="4" t="s">
        <v>75</v>
      </c>
      <c r="H1728" s="6" t="s">
        <v>21</v>
      </c>
      <c r="I1728" s="7">
        <v>25.000000000000007</v>
      </c>
      <c r="J1728" s="8">
        <v>275</v>
      </c>
      <c r="K1728" s="9">
        <v>6875.0000000000018</v>
      </c>
      <c r="L1728" s="9">
        <v>2750.0000000000009</v>
      </c>
      <c r="M1728" s="10">
        <v>0.4</v>
      </c>
      <c r="N1728" s="4" t="s">
        <v>18</v>
      </c>
      <c r="O1728">
        <f t="shared" si="130"/>
        <v>2021</v>
      </c>
      <c r="P1728" t="str">
        <f t="shared" si="131"/>
        <v>Jan</v>
      </c>
      <c r="Q1728" t="str">
        <f t="shared" si="132"/>
        <v>Q1</v>
      </c>
      <c r="R1728" t="str">
        <f t="shared" si="133"/>
        <v>Footwear</v>
      </c>
      <c r="S1728" s="11">
        <f t="shared" si="134"/>
        <v>10.000000000000004</v>
      </c>
      <c r="T1728" s="12"/>
    </row>
    <row r="1729" spans="2:20" ht="14.25" customHeight="1" x14ac:dyDescent="0.35">
      <c r="B1729" s="4" t="s">
        <v>14</v>
      </c>
      <c r="C1729" s="4">
        <v>1185732</v>
      </c>
      <c r="D1729" s="5">
        <v>44214</v>
      </c>
      <c r="E1729" s="4" t="s">
        <v>36</v>
      </c>
      <c r="F1729" s="4" t="s">
        <v>74</v>
      </c>
      <c r="G1729" s="4" t="s">
        <v>75</v>
      </c>
      <c r="H1729" s="6" t="s">
        <v>22</v>
      </c>
      <c r="I1729" s="7">
        <v>40</v>
      </c>
      <c r="J1729" s="8">
        <v>325</v>
      </c>
      <c r="K1729" s="9">
        <v>13000</v>
      </c>
      <c r="L1729" s="9">
        <v>4550</v>
      </c>
      <c r="M1729" s="10">
        <v>0.35</v>
      </c>
      <c r="N1729" s="4" t="s">
        <v>18</v>
      </c>
      <c r="O1729">
        <f t="shared" si="130"/>
        <v>2021</v>
      </c>
      <c r="P1729" t="str">
        <f t="shared" si="131"/>
        <v>Jan</v>
      </c>
      <c r="Q1729" t="str">
        <f t="shared" si="132"/>
        <v>Q1</v>
      </c>
      <c r="R1729" t="str">
        <f t="shared" si="133"/>
        <v>Apparel</v>
      </c>
      <c r="S1729" s="11">
        <f t="shared" si="134"/>
        <v>14</v>
      </c>
      <c r="T1729" s="12"/>
    </row>
    <row r="1730" spans="2:20" ht="14.25" customHeight="1" x14ac:dyDescent="0.35">
      <c r="B1730" s="4" t="s">
        <v>14</v>
      </c>
      <c r="C1730" s="4">
        <v>1185732</v>
      </c>
      <c r="D1730" s="5">
        <v>44214</v>
      </c>
      <c r="E1730" s="4" t="s">
        <v>36</v>
      </c>
      <c r="F1730" s="4" t="s">
        <v>74</v>
      </c>
      <c r="G1730" s="4" t="s">
        <v>75</v>
      </c>
      <c r="H1730" s="6" t="s">
        <v>23</v>
      </c>
      <c r="I1730" s="7">
        <v>30</v>
      </c>
      <c r="J1730" s="8">
        <v>425</v>
      </c>
      <c r="K1730" s="9">
        <v>12750</v>
      </c>
      <c r="L1730" s="9">
        <v>6375</v>
      </c>
      <c r="M1730" s="10">
        <v>0.5</v>
      </c>
      <c r="N1730" s="4" t="s">
        <v>18</v>
      </c>
      <c r="O1730">
        <f t="shared" si="130"/>
        <v>2021</v>
      </c>
      <c r="P1730" t="str">
        <f t="shared" si="131"/>
        <v>Jan</v>
      </c>
      <c r="Q1730" t="str">
        <f t="shared" si="132"/>
        <v>Q1</v>
      </c>
      <c r="R1730" t="str">
        <f t="shared" si="133"/>
        <v>Apparel</v>
      </c>
      <c r="S1730" s="11">
        <f t="shared" si="134"/>
        <v>15</v>
      </c>
      <c r="T1730" s="12"/>
    </row>
    <row r="1731" spans="2:20" ht="14.25" customHeight="1" x14ac:dyDescent="0.35">
      <c r="B1731" s="4" t="s">
        <v>14</v>
      </c>
      <c r="C1731" s="4">
        <v>1185732</v>
      </c>
      <c r="D1731" s="5">
        <v>44245</v>
      </c>
      <c r="E1731" s="4" t="s">
        <v>36</v>
      </c>
      <c r="F1731" s="4" t="s">
        <v>74</v>
      </c>
      <c r="G1731" s="4" t="s">
        <v>75</v>
      </c>
      <c r="H1731" s="6" t="s">
        <v>17</v>
      </c>
      <c r="I1731" s="7">
        <v>30</v>
      </c>
      <c r="J1731" s="8">
        <v>675</v>
      </c>
      <c r="K1731" s="9">
        <v>20250</v>
      </c>
      <c r="L1731" s="9">
        <v>8100</v>
      </c>
      <c r="M1731" s="10">
        <v>0.4</v>
      </c>
      <c r="N1731" s="4" t="s">
        <v>18</v>
      </c>
      <c r="O1731">
        <f t="shared" si="130"/>
        <v>2021</v>
      </c>
      <c r="P1731" t="str">
        <f t="shared" si="131"/>
        <v>Feb</v>
      </c>
      <c r="Q1731" t="str">
        <f t="shared" si="132"/>
        <v>Q1</v>
      </c>
      <c r="R1731" t="str">
        <f t="shared" si="133"/>
        <v>Footwear</v>
      </c>
      <c r="S1731" s="11">
        <f t="shared" si="134"/>
        <v>12</v>
      </c>
      <c r="T1731" s="12"/>
    </row>
    <row r="1732" spans="2:20" ht="14.25" customHeight="1" x14ac:dyDescent="0.35">
      <c r="B1732" s="4" t="s">
        <v>14</v>
      </c>
      <c r="C1732" s="4">
        <v>1185732</v>
      </c>
      <c r="D1732" s="5">
        <v>44245</v>
      </c>
      <c r="E1732" s="4" t="s">
        <v>36</v>
      </c>
      <c r="F1732" s="4" t="s">
        <v>74</v>
      </c>
      <c r="G1732" s="4" t="s">
        <v>75</v>
      </c>
      <c r="H1732" s="6" t="s">
        <v>19</v>
      </c>
      <c r="I1732" s="7">
        <v>30</v>
      </c>
      <c r="J1732" s="8">
        <v>325</v>
      </c>
      <c r="K1732" s="9">
        <v>9750</v>
      </c>
      <c r="L1732" s="9">
        <v>3412.5</v>
      </c>
      <c r="M1732" s="10">
        <v>0.35</v>
      </c>
      <c r="N1732" s="4" t="s">
        <v>18</v>
      </c>
      <c r="O1732">
        <f t="shared" si="130"/>
        <v>2021</v>
      </c>
      <c r="P1732" t="str">
        <f t="shared" si="131"/>
        <v>Feb</v>
      </c>
      <c r="Q1732" t="str">
        <f t="shared" si="132"/>
        <v>Q1</v>
      </c>
      <c r="R1732" t="str">
        <f t="shared" si="133"/>
        <v>Footwear</v>
      </c>
      <c r="S1732" s="11">
        <f t="shared" si="134"/>
        <v>10.5</v>
      </c>
      <c r="T1732" s="12"/>
    </row>
    <row r="1733" spans="2:20" ht="14.25" customHeight="1" x14ac:dyDescent="0.35">
      <c r="B1733" s="4" t="s">
        <v>14</v>
      </c>
      <c r="C1733" s="4">
        <v>1185732</v>
      </c>
      <c r="D1733" s="5">
        <v>44245</v>
      </c>
      <c r="E1733" s="4" t="s">
        <v>36</v>
      </c>
      <c r="F1733" s="4" t="s">
        <v>74</v>
      </c>
      <c r="G1733" s="4" t="s">
        <v>75</v>
      </c>
      <c r="H1733" s="6" t="s">
        <v>20</v>
      </c>
      <c r="I1733" s="7">
        <v>20</v>
      </c>
      <c r="J1733" s="8">
        <v>375</v>
      </c>
      <c r="K1733" s="9">
        <v>7500</v>
      </c>
      <c r="L1733" s="9">
        <v>2625</v>
      </c>
      <c r="M1733" s="10">
        <v>0.35</v>
      </c>
      <c r="N1733" s="4" t="s">
        <v>18</v>
      </c>
      <c r="O1733">
        <f t="shared" si="130"/>
        <v>2021</v>
      </c>
      <c r="P1733" t="str">
        <f t="shared" si="131"/>
        <v>Feb</v>
      </c>
      <c r="Q1733" t="str">
        <f t="shared" si="132"/>
        <v>Q1</v>
      </c>
      <c r="R1733" t="str">
        <f t="shared" si="133"/>
        <v>Footwear</v>
      </c>
      <c r="S1733" s="11">
        <f t="shared" si="134"/>
        <v>7</v>
      </c>
      <c r="T1733" s="12"/>
    </row>
    <row r="1734" spans="2:20" ht="14.25" customHeight="1" x14ac:dyDescent="0.35">
      <c r="B1734" s="4" t="s">
        <v>14</v>
      </c>
      <c r="C1734" s="4">
        <v>1185732</v>
      </c>
      <c r="D1734" s="5">
        <v>44245</v>
      </c>
      <c r="E1734" s="4" t="s">
        <v>36</v>
      </c>
      <c r="F1734" s="4" t="s">
        <v>76</v>
      </c>
      <c r="G1734" s="4" t="s">
        <v>77</v>
      </c>
      <c r="H1734" s="6" t="s">
        <v>21</v>
      </c>
      <c r="I1734" s="7">
        <v>25.000000000000007</v>
      </c>
      <c r="J1734" s="8">
        <v>250</v>
      </c>
      <c r="K1734" s="9">
        <v>6250.0000000000018</v>
      </c>
      <c r="L1734" s="9">
        <v>2500.0000000000009</v>
      </c>
      <c r="M1734" s="10">
        <v>0.4</v>
      </c>
      <c r="N1734" s="4" t="s">
        <v>18</v>
      </c>
      <c r="O1734">
        <f t="shared" si="130"/>
        <v>2021</v>
      </c>
      <c r="P1734" t="str">
        <f t="shared" si="131"/>
        <v>Feb</v>
      </c>
      <c r="Q1734" t="str">
        <f t="shared" si="132"/>
        <v>Q1</v>
      </c>
      <c r="R1734" t="str">
        <f t="shared" si="133"/>
        <v>Footwear</v>
      </c>
      <c r="S1734" s="11">
        <f t="shared" si="134"/>
        <v>10.000000000000004</v>
      </c>
      <c r="T1734" s="12"/>
    </row>
    <row r="1735" spans="2:20" ht="14.25" customHeight="1" x14ac:dyDescent="0.35">
      <c r="B1735" s="4" t="s">
        <v>14</v>
      </c>
      <c r="C1735" s="4">
        <v>1185732</v>
      </c>
      <c r="D1735" s="5">
        <v>44245</v>
      </c>
      <c r="E1735" s="4" t="s">
        <v>36</v>
      </c>
      <c r="F1735" s="4" t="s">
        <v>76</v>
      </c>
      <c r="G1735" s="4" t="s">
        <v>77</v>
      </c>
      <c r="H1735" s="6" t="s">
        <v>22</v>
      </c>
      <c r="I1735" s="7">
        <v>40</v>
      </c>
      <c r="J1735" s="8">
        <v>325</v>
      </c>
      <c r="K1735" s="9">
        <v>13000</v>
      </c>
      <c r="L1735" s="9">
        <v>4550</v>
      </c>
      <c r="M1735" s="10">
        <v>0.35</v>
      </c>
      <c r="N1735" s="4" t="s">
        <v>18</v>
      </c>
      <c r="O1735">
        <f t="shared" ref="O1735:O1798" si="135">YEAR(D1735)</f>
        <v>2021</v>
      </c>
      <c r="P1735" t="str">
        <f t="shared" ref="P1735:P1798" si="136">TEXT(D1735,"MMM")</f>
        <v>Feb</v>
      </c>
      <c r="Q1735" t="str">
        <f t="shared" ref="Q1735:Q1798" si="137">"Q"&amp;ROUNDUP(MONTH(D1735)/3,0)</f>
        <v>Q1</v>
      </c>
      <c r="R1735" t="str">
        <f t="shared" ref="R1735:R1798" si="138">IF(ISNUMBER(SEARCH("Footwear",H1735)),"Footwear",IF(ISNUMBER(SEARCH("Apparel",H1735)),"Apparel","Accessories"))</f>
        <v>Apparel</v>
      </c>
      <c r="S1735" s="11">
        <f t="shared" ref="S1735:S1798" si="139">L1735/J1735</f>
        <v>14</v>
      </c>
      <c r="T1735" s="12"/>
    </row>
    <row r="1736" spans="2:20" ht="14.25" customHeight="1" x14ac:dyDescent="0.35">
      <c r="B1736" s="4" t="s">
        <v>14</v>
      </c>
      <c r="C1736" s="4">
        <v>1185732</v>
      </c>
      <c r="D1736" s="5">
        <v>44245</v>
      </c>
      <c r="E1736" s="4" t="s">
        <v>36</v>
      </c>
      <c r="F1736" s="4" t="s">
        <v>76</v>
      </c>
      <c r="G1736" s="4" t="s">
        <v>77</v>
      </c>
      <c r="H1736" s="6" t="s">
        <v>23</v>
      </c>
      <c r="I1736" s="7">
        <v>30</v>
      </c>
      <c r="J1736" s="8">
        <v>400</v>
      </c>
      <c r="K1736" s="9">
        <v>12000</v>
      </c>
      <c r="L1736" s="9">
        <v>6000</v>
      </c>
      <c r="M1736" s="10">
        <v>0.5</v>
      </c>
      <c r="N1736" s="4" t="s">
        <v>18</v>
      </c>
      <c r="O1736">
        <f t="shared" si="135"/>
        <v>2021</v>
      </c>
      <c r="P1736" t="str">
        <f t="shared" si="136"/>
        <v>Feb</v>
      </c>
      <c r="Q1736" t="str">
        <f t="shared" si="137"/>
        <v>Q1</v>
      </c>
      <c r="R1736" t="str">
        <f t="shared" si="138"/>
        <v>Apparel</v>
      </c>
      <c r="S1736" s="11">
        <f t="shared" si="139"/>
        <v>15</v>
      </c>
      <c r="T1736" s="12"/>
    </row>
    <row r="1737" spans="2:20" ht="14.25" customHeight="1" x14ac:dyDescent="0.35">
      <c r="B1737" s="4" t="s">
        <v>14</v>
      </c>
      <c r="C1737" s="4">
        <v>1185732</v>
      </c>
      <c r="D1737" s="5">
        <v>44272</v>
      </c>
      <c r="E1737" s="4" t="s">
        <v>36</v>
      </c>
      <c r="F1737" s="4" t="s">
        <v>76</v>
      </c>
      <c r="G1737" s="4" t="s">
        <v>77</v>
      </c>
      <c r="H1737" s="6" t="s">
        <v>17</v>
      </c>
      <c r="I1737" s="7">
        <v>35</v>
      </c>
      <c r="J1737" s="8">
        <v>620</v>
      </c>
      <c r="K1737" s="9">
        <v>21700</v>
      </c>
      <c r="L1737" s="9">
        <v>8680</v>
      </c>
      <c r="M1737" s="10">
        <v>0.4</v>
      </c>
      <c r="N1737" s="4" t="s">
        <v>18</v>
      </c>
      <c r="O1737">
        <f t="shared" si="135"/>
        <v>2021</v>
      </c>
      <c r="P1737" t="str">
        <f t="shared" si="136"/>
        <v>Mar</v>
      </c>
      <c r="Q1737" t="str">
        <f t="shared" si="137"/>
        <v>Q1</v>
      </c>
      <c r="R1737" t="str">
        <f t="shared" si="138"/>
        <v>Footwear</v>
      </c>
      <c r="S1737" s="11">
        <f t="shared" si="139"/>
        <v>14</v>
      </c>
      <c r="T1737" s="12"/>
    </row>
    <row r="1738" spans="2:20" ht="14.25" customHeight="1" x14ac:dyDescent="0.35">
      <c r="B1738" s="4" t="s">
        <v>14</v>
      </c>
      <c r="C1738" s="4">
        <v>1185732</v>
      </c>
      <c r="D1738" s="5">
        <v>44272</v>
      </c>
      <c r="E1738" s="4" t="s">
        <v>36</v>
      </c>
      <c r="F1738" s="4" t="s">
        <v>76</v>
      </c>
      <c r="G1738" s="4" t="s">
        <v>77</v>
      </c>
      <c r="H1738" s="6" t="s">
        <v>19</v>
      </c>
      <c r="I1738" s="7">
        <v>35</v>
      </c>
      <c r="J1738" s="8">
        <v>300</v>
      </c>
      <c r="K1738" s="9">
        <v>10500</v>
      </c>
      <c r="L1738" s="9">
        <v>3674.9999999999995</v>
      </c>
      <c r="M1738" s="10">
        <v>0.35</v>
      </c>
      <c r="N1738" s="4" t="s">
        <v>18</v>
      </c>
      <c r="O1738">
        <f t="shared" si="135"/>
        <v>2021</v>
      </c>
      <c r="P1738" t="str">
        <f t="shared" si="136"/>
        <v>Mar</v>
      </c>
      <c r="Q1738" t="str">
        <f t="shared" si="137"/>
        <v>Q1</v>
      </c>
      <c r="R1738" t="str">
        <f t="shared" si="138"/>
        <v>Footwear</v>
      </c>
      <c r="S1738" s="11">
        <f t="shared" si="139"/>
        <v>12.249999999999998</v>
      </c>
      <c r="T1738" s="12"/>
    </row>
    <row r="1739" spans="2:20" ht="14.25" customHeight="1" x14ac:dyDescent="0.35">
      <c r="B1739" s="4" t="s">
        <v>14</v>
      </c>
      <c r="C1739" s="4">
        <v>1185732</v>
      </c>
      <c r="D1739" s="5">
        <v>44272</v>
      </c>
      <c r="E1739" s="4" t="s">
        <v>36</v>
      </c>
      <c r="F1739" s="4" t="s">
        <v>76</v>
      </c>
      <c r="G1739" s="4" t="s">
        <v>77</v>
      </c>
      <c r="H1739" s="6" t="s">
        <v>20</v>
      </c>
      <c r="I1739" s="7">
        <v>25.000000000000007</v>
      </c>
      <c r="J1739" s="8">
        <v>350</v>
      </c>
      <c r="K1739" s="9">
        <v>8750.0000000000018</v>
      </c>
      <c r="L1739" s="9">
        <v>3062.5000000000005</v>
      </c>
      <c r="M1739" s="10">
        <v>0.35</v>
      </c>
      <c r="N1739" s="4" t="s">
        <v>18</v>
      </c>
      <c r="O1739">
        <f t="shared" si="135"/>
        <v>2021</v>
      </c>
      <c r="P1739" t="str">
        <f t="shared" si="136"/>
        <v>Mar</v>
      </c>
      <c r="Q1739" t="str">
        <f t="shared" si="137"/>
        <v>Q1</v>
      </c>
      <c r="R1739" t="str">
        <f t="shared" si="138"/>
        <v>Footwear</v>
      </c>
      <c r="S1739" s="11">
        <f t="shared" si="139"/>
        <v>8.7500000000000018</v>
      </c>
      <c r="T1739" s="12"/>
    </row>
    <row r="1740" spans="2:20" ht="14.25" customHeight="1" x14ac:dyDescent="0.35">
      <c r="B1740" s="4" t="s">
        <v>14</v>
      </c>
      <c r="C1740" s="4">
        <v>1185732</v>
      </c>
      <c r="D1740" s="5">
        <v>44272</v>
      </c>
      <c r="E1740" s="4" t="s">
        <v>36</v>
      </c>
      <c r="F1740" s="4" t="s">
        <v>76</v>
      </c>
      <c r="G1740" s="4" t="s">
        <v>77</v>
      </c>
      <c r="H1740" s="6" t="s">
        <v>21</v>
      </c>
      <c r="I1740" s="7">
        <v>30</v>
      </c>
      <c r="J1740" s="8">
        <v>200</v>
      </c>
      <c r="K1740" s="9">
        <v>6000</v>
      </c>
      <c r="L1740" s="9">
        <v>2400</v>
      </c>
      <c r="M1740" s="10">
        <v>0.4</v>
      </c>
      <c r="N1740" s="4" t="s">
        <v>18</v>
      </c>
      <c r="O1740">
        <f t="shared" si="135"/>
        <v>2021</v>
      </c>
      <c r="P1740" t="str">
        <f t="shared" si="136"/>
        <v>Mar</v>
      </c>
      <c r="Q1740" t="str">
        <f t="shared" si="137"/>
        <v>Q1</v>
      </c>
      <c r="R1740" t="str">
        <f t="shared" si="138"/>
        <v>Footwear</v>
      </c>
      <c r="S1740" s="11">
        <f t="shared" si="139"/>
        <v>12</v>
      </c>
      <c r="T1740" s="12"/>
    </row>
    <row r="1741" spans="2:20" ht="14.25" customHeight="1" x14ac:dyDescent="0.35">
      <c r="B1741" s="4" t="s">
        <v>14</v>
      </c>
      <c r="C1741" s="4">
        <v>1185732</v>
      </c>
      <c r="D1741" s="5">
        <v>44272</v>
      </c>
      <c r="E1741" s="4" t="s">
        <v>36</v>
      </c>
      <c r="F1741" s="4" t="s">
        <v>76</v>
      </c>
      <c r="G1741" s="4" t="s">
        <v>77</v>
      </c>
      <c r="H1741" s="6" t="s">
        <v>22</v>
      </c>
      <c r="I1741" s="7">
        <v>45</v>
      </c>
      <c r="J1741" s="8">
        <v>250</v>
      </c>
      <c r="K1741" s="9">
        <v>11250</v>
      </c>
      <c r="L1741" s="9">
        <v>3937.4999999999995</v>
      </c>
      <c r="M1741" s="10">
        <v>0.35</v>
      </c>
      <c r="N1741" s="4" t="s">
        <v>18</v>
      </c>
      <c r="O1741">
        <f t="shared" si="135"/>
        <v>2021</v>
      </c>
      <c r="P1741" t="str">
        <f t="shared" si="136"/>
        <v>Mar</v>
      </c>
      <c r="Q1741" t="str">
        <f t="shared" si="137"/>
        <v>Q1</v>
      </c>
      <c r="R1741" t="str">
        <f t="shared" si="138"/>
        <v>Apparel</v>
      </c>
      <c r="S1741" s="11">
        <f t="shared" si="139"/>
        <v>15.749999999999998</v>
      </c>
      <c r="T1741" s="12"/>
    </row>
    <row r="1742" spans="2:20" ht="14.25" customHeight="1" x14ac:dyDescent="0.35">
      <c r="B1742" s="4" t="s">
        <v>14</v>
      </c>
      <c r="C1742" s="4">
        <v>1185732</v>
      </c>
      <c r="D1742" s="5">
        <v>44272</v>
      </c>
      <c r="E1742" s="4" t="s">
        <v>36</v>
      </c>
      <c r="F1742" s="4" t="s">
        <v>76</v>
      </c>
      <c r="G1742" s="4" t="s">
        <v>77</v>
      </c>
      <c r="H1742" s="6" t="s">
        <v>23</v>
      </c>
      <c r="I1742" s="7">
        <v>35</v>
      </c>
      <c r="J1742" s="8">
        <v>350</v>
      </c>
      <c r="K1742" s="9">
        <v>12250</v>
      </c>
      <c r="L1742" s="9">
        <v>6125</v>
      </c>
      <c r="M1742" s="10">
        <v>0.5</v>
      </c>
      <c r="N1742" s="4" t="s">
        <v>18</v>
      </c>
      <c r="O1742">
        <f t="shared" si="135"/>
        <v>2021</v>
      </c>
      <c r="P1742" t="str">
        <f t="shared" si="136"/>
        <v>Mar</v>
      </c>
      <c r="Q1742" t="str">
        <f t="shared" si="137"/>
        <v>Q1</v>
      </c>
      <c r="R1742" t="str">
        <f t="shared" si="138"/>
        <v>Apparel</v>
      </c>
      <c r="S1742" s="11">
        <f t="shared" si="139"/>
        <v>17.5</v>
      </c>
      <c r="T1742" s="12"/>
    </row>
    <row r="1743" spans="2:20" ht="14.25" customHeight="1" x14ac:dyDescent="0.35">
      <c r="B1743" s="4" t="s">
        <v>14</v>
      </c>
      <c r="C1743" s="4">
        <v>1185732</v>
      </c>
      <c r="D1743" s="5">
        <v>44304</v>
      </c>
      <c r="E1743" s="4" t="s">
        <v>36</v>
      </c>
      <c r="F1743" s="4" t="s">
        <v>76</v>
      </c>
      <c r="G1743" s="4" t="s">
        <v>77</v>
      </c>
      <c r="H1743" s="6" t="s">
        <v>17</v>
      </c>
      <c r="I1743" s="7">
        <v>35</v>
      </c>
      <c r="J1743" s="8">
        <v>575</v>
      </c>
      <c r="K1743" s="9">
        <v>20125</v>
      </c>
      <c r="L1743" s="9">
        <v>8050</v>
      </c>
      <c r="M1743" s="10">
        <v>0.4</v>
      </c>
      <c r="N1743" s="4" t="s">
        <v>18</v>
      </c>
      <c r="O1743">
        <f t="shared" si="135"/>
        <v>2021</v>
      </c>
      <c r="P1743" t="str">
        <f t="shared" si="136"/>
        <v>Apr</v>
      </c>
      <c r="Q1743" t="str">
        <f t="shared" si="137"/>
        <v>Q2</v>
      </c>
      <c r="R1743" t="str">
        <f t="shared" si="138"/>
        <v>Footwear</v>
      </c>
      <c r="S1743" s="11">
        <f t="shared" si="139"/>
        <v>14</v>
      </c>
      <c r="T1743" s="12"/>
    </row>
    <row r="1744" spans="2:20" ht="14.25" customHeight="1" x14ac:dyDescent="0.35">
      <c r="B1744" s="4" t="s">
        <v>14</v>
      </c>
      <c r="C1744" s="4">
        <v>1185732</v>
      </c>
      <c r="D1744" s="5">
        <v>44304</v>
      </c>
      <c r="E1744" s="4" t="s">
        <v>36</v>
      </c>
      <c r="F1744" s="4" t="s">
        <v>76</v>
      </c>
      <c r="G1744" s="4" t="s">
        <v>77</v>
      </c>
      <c r="H1744" s="6" t="s">
        <v>19</v>
      </c>
      <c r="I1744" s="7">
        <v>30.000000000000004</v>
      </c>
      <c r="J1744" s="8">
        <v>275</v>
      </c>
      <c r="K1744" s="9">
        <v>8250.0000000000018</v>
      </c>
      <c r="L1744" s="9">
        <v>2887.5000000000005</v>
      </c>
      <c r="M1744" s="10">
        <v>0.35</v>
      </c>
      <c r="N1744" s="4" t="s">
        <v>18</v>
      </c>
      <c r="O1744">
        <f t="shared" si="135"/>
        <v>2021</v>
      </c>
      <c r="P1744" t="str">
        <f t="shared" si="136"/>
        <v>Apr</v>
      </c>
      <c r="Q1744" t="str">
        <f t="shared" si="137"/>
        <v>Q2</v>
      </c>
      <c r="R1744" t="str">
        <f t="shared" si="138"/>
        <v>Footwear</v>
      </c>
      <c r="S1744" s="11">
        <f t="shared" si="139"/>
        <v>10.500000000000002</v>
      </c>
      <c r="T1744" s="12"/>
    </row>
    <row r="1745" spans="2:20" ht="14.25" customHeight="1" x14ac:dyDescent="0.35">
      <c r="B1745" s="4" t="s">
        <v>14</v>
      </c>
      <c r="C1745" s="4">
        <v>1185732</v>
      </c>
      <c r="D1745" s="5">
        <v>44304</v>
      </c>
      <c r="E1745" s="4" t="s">
        <v>36</v>
      </c>
      <c r="F1745" s="4" t="s">
        <v>76</v>
      </c>
      <c r="G1745" s="4" t="s">
        <v>77</v>
      </c>
      <c r="H1745" s="6" t="s">
        <v>20</v>
      </c>
      <c r="I1745" s="7">
        <v>20.000000000000007</v>
      </c>
      <c r="J1745" s="8">
        <v>275</v>
      </c>
      <c r="K1745" s="9">
        <v>5500.0000000000018</v>
      </c>
      <c r="L1745" s="9">
        <v>1925.0000000000005</v>
      </c>
      <c r="M1745" s="10">
        <v>0.35</v>
      </c>
      <c r="N1745" s="4" t="s">
        <v>18</v>
      </c>
      <c r="O1745">
        <f t="shared" si="135"/>
        <v>2021</v>
      </c>
      <c r="P1745" t="str">
        <f t="shared" si="136"/>
        <v>Apr</v>
      </c>
      <c r="Q1745" t="str">
        <f t="shared" si="137"/>
        <v>Q2</v>
      </c>
      <c r="R1745" t="str">
        <f t="shared" si="138"/>
        <v>Footwear</v>
      </c>
      <c r="S1745" s="11">
        <f t="shared" si="139"/>
        <v>7.0000000000000018</v>
      </c>
      <c r="T1745" s="12"/>
    </row>
    <row r="1746" spans="2:20" ht="14.25" customHeight="1" x14ac:dyDescent="0.35">
      <c r="B1746" s="4" t="s">
        <v>14</v>
      </c>
      <c r="C1746" s="4">
        <v>1185732</v>
      </c>
      <c r="D1746" s="5">
        <v>44304</v>
      </c>
      <c r="E1746" s="4" t="s">
        <v>36</v>
      </c>
      <c r="F1746" s="4" t="s">
        <v>76</v>
      </c>
      <c r="G1746" s="4" t="s">
        <v>77</v>
      </c>
      <c r="H1746" s="6" t="s">
        <v>21</v>
      </c>
      <c r="I1746" s="7">
        <v>25</v>
      </c>
      <c r="J1746" s="8">
        <v>200</v>
      </c>
      <c r="K1746" s="9">
        <v>5000</v>
      </c>
      <c r="L1746" s="9">
        <v>2000</v>
      </c>
      <c r="M1746" s="10">
        <v>0.4</v>
      </c>
      <c r="N1746" s="4" t="s">
        <v>18</v>
      </c>
      <c r="O1746">
        <f t="shared" si="135"/>
        <v>2021</v>
      </c>
      <c r="P1746" t="str">
        <f t="shared" si="136"/>
        <v>Apr</v>
      </c>
      <c r="Q1746" t="str">
        <f t="shared" si="137"/>
        <v>Q2</v>
      </c>
      <c r="R1746" t="str">
        <f t="shared" si="138"/>
        <v>Footwear</v>
      </c>
      <c r="S1746" s="11">
        <f t="shared" si="139"/>
        <v>10</v>
      </c>
      <c r="T1746" s="12"/>
    </row>
    <row r="1747" spans="2:20" ht="14.25" customHeight="1" x14ac:dyDescent="0.35">
      <c r="B1747" s="4" t="s">
        <v>14</v>
      </c>
      <c r="C1747" s="4">
        <v>1185732</v>
      </c>
      <c r="D1747" s="5">
        <v>44304</v>
      </c>
      <c r="E1747" s="4" t="s">
        <v>36</v>
      </c>
      <c r="F1747" s="4" t="s">
        <v>76</v>
      </c>
      <c r="G1747" s="4" t="s">
        <v>77</v>
      </c>
      <c r="H1747" s="6" t="s">
        <v>22</v>
      </c>
      <c r="I1747" s="7">
        <v>40</v>
      </c>
      <c r="J1747" s="8">
        <v>225</v>
      </c>
      <c r="K1747" s="9">
        <v>9000</v>
      </c>
      <c r="L1747" s="9">
        <v>3150</v>
      </c>
      <c r="M1747" s="10">
        <v>0.35</v>
      </c>
      <c r="N1747" s="4" t="s">
        <v>18</v>
      </c>
      <c r="O1747">
        <f t="shared" si="135"/>
        <v>2021</v>
      </c>
      <c r="P1747" t="str">
        <f t="shared" si="136"/>
        <v>Apr</v>
      </c>
      <c r="Q1747" t="str">
        <f t="shared" si="137"/>
        <v>Q2</v>
      </c>
      <c r="R1747" t="str">
        <f t="shared" si="138"/>
        <v>Apparel</v>
      </c>
      <c r="S1747" s="11">
        <f t="shared" si="139"/>
        <v>14</v>
      </c>
      <c r="T1747" s="12"/>
    </row>
    <row r="1748" spans="2:20" ht="14.25" customHeight="1" x14ac:dyDescent="0.35">
      <c r="B1748" s="4" t="s">
        <v>14</v>
      </c>
      <c r="C1748" s="4">
        <v>1185732</v>
      </c>
      <c r="D1748" s="5">
        <v>44304</v>
      </c>
      <c r="E1748" s="4" t="s">
        <v>36</v>
      </c>
      <c r="F1748" s="4" t="s">
        <v>76</v>
      </c>
      <c r="G1748" s="4" t="s">
        <v>77</v>
      </c>
      <c r="H1748" s="6" t="s">
        <v>23</v>
      </c>
      <c r="I1748" s="7">
        <v>30.000000000000004</v>
      </c>
      <c r="J1748" s="8">
        <v>350</v>
      </c>
      <c r="K1748" s="9">
        <v>10500.000000000002</v>
      </c>
      <c r="L1748" s="9">
        <v>5250.0000000000009</v>
      </c>
      <c r="M1748" s="10">
        <v>0.5</v>
      </c>
      <c r="N1748" s="4" t="s">
        <v>18</v>
      </c>
      <c r="O1748">
        <f t="shared" si="135"/>
        <v>2021</v>
      </c>
      <c r="P1748" t="str">
        <f t="shared" si="136"/>
        <v>Apr</v>
      </c>
      <c r="Q1748" t="str">
        <f t="shared" si="137"/>
        <v>Q2</v>
      </c>
      <c r="R1748" t="str">
        <f t="shared" si="138"/>
        <v>Apparel</v>
      </c>
      <c r="S1748" s="11">
        <f t="shared" si="139"/>
        <v>15.000000000000002</v>
      </c>
      <c r="T1748" s="12"/>
    </row>
    <row r="1749" spans="2:20" ht="14.25" customHeight="1" x14ac:dyDescent="0.35">
      <c r="B1749" s="4" t="s">
        <v>14</v>
      </c>
      <c r="C1749" s="4">
        <v>1185732</v>
      </c>
      <c r="D1749" s="5">
        <v>44335</v>
      </c>
      <c r="E1749" s="4" t="s">
        <v>36</v>
      </c>
      <c r="F1749" s="4" t="s">
        <v>76</v>
      </c>
      <c r="G1749" s="4" t="s">
        <v>77</v>
      </c>
      <c r="H1749" s="6" t="s">
        <v>17</v>
      </c>
      <c r="I1749" s="7">
        <v>40</v>
      </c>
      <c r="J1749" s="8">
        <v>620</v>
      </c>
      <c r="K1749" s="9">
        <v>24800</v>
      </c>
      <c r="L1749" s="9">
        <v>9920</v>
      </c>
      <c r="M1749" s="10">
        <v>0.4</v>
      </c>
      <c r="N1749" s="4" t="s">
        <v>18</v>
      </c>
      <c r="O1749">
        <f t="shared" si="135"/>
        <v>2021</v>
      </c>
      <c r="P1749" t="str">
        <f t="shared" si="136"/>
        <v>May</v>
      </c>
      <c r="Q1749" t="str">
        <f t="shared" si="137"/>
        <v>Q2</v>
      </c>
      <c r="R1749" t="str">
        <f t="shared" si="138"/>
        <v>Footwear</v>
      </c>
      <c r="S1749" s="11">
        <f t="shared" si="139"/>
        <v>16</v>
      </c>
      <c r="T1749" s="12"/>
    </row>
    <row r="1750" spans="2:20" ht="14.25" customHeight="1" x14ac:dyDescent="0.35">
      <c r="B1750" s="4" t="s">
        <v>14</v>
      </c>
      <c r="C1750" s="4">
        <v>1185732</v>
      </c>
      <c r="D1750" s="5">
        <v>44335</v>
      </c>
      <c r="E1750" s="4" t="s">
        <v>36</v>
      </c>
      <c r="F1750" s="4" t="s">
        <v>76</v>
      </c>
      <c r="G1750" s="4" t="s">
        <v>77</v>
      </c>
      <c r="H1750" s="6" t="s">
        <v>19</v>
      </c>
      <c r="I1750" s="7">
        <v>35.000000000000007</v>
      </c>
      <c r="J1750" s="8">
        <v>325</v>
      </c>
      <c r="K1750" s="9">
        <v>11375.000000000002</v>
      </c>
      <c r="L1750" s="9">
        <v>3981.2500000000005</v>
      </c>
      <c r="M1750" s="10">
        <v>0.35</v>
      </c>
      <c r="N1750" s="4" t="s">
        <v>18</v>
      </c>
      <c r="O1750">
        <f t="shared" si="135"/>
        <v>2021</v>
      </c>
      <c r="P1750" t="str">
        <f t="shared" si="136"/>
        <v>May</v>
      </c>
      <c r="Q1750" t="str">
        <f t="shared" si="137"/>
        <v>Q2</v>
      </c>
      <c r="R1750" t="str">
        <f t="shared" si="138"/>
        <v>Footwear</v>
      </c>
      <c r="S1750" s="11">
        <f t="shared" si="139"/>
        <v>12.250000000000002</v>
      </c>
      <c r="T1750" s="12"/>
    </row>
    <row r="1751" spans="2:20" ht="14.25" customHeight="1" x14ac:dyDescent="0.35">
      <c r="B1751" s="4" t="s">
        <v>14</v>
      </c>
      <c r="C1751" s="4">
        <v>1185732</v>
      </c>
      <c r="D1751" s="5">
        <v>44335</v>
      </c>
      <c r="E1751" s="4" t="s">
        <v>36</v>
      </c>
      <c r="F1751" s="4" t="s">
        <v>76</v>
      </c>
      <c r="G1751" s="4" t="s">
        <v>77</v>
      </c>
      <c r="H1751" s="6" t="s">
        <v>20</v>
      </c>
      <c r="I1751" s="7">
        <v>30.000000000000004</v>
      </c>
      <c r="J1751" s="8">
        <v>300</v>
      </c>
      <c r="K1751" s="9">
        <v>9000.0000000000018</v>
      </c>
      <c r="L1751" s="9">
        <v>3150.0000000000005</v>
      </c>
      <c r="M1751" s="10">
        <v>0.35</v>
      </c>
      <c r="N1751" s="4" t="s">
        <v>18</v>
      </c>
      <c r="O1751">
        <f t="shared" si="135"/>
        <v>2021</v>
      </c>
      <c r="P1751" t="str">
        <f t="shared" si="136"/>
        <v>May</v>
      </c>
      <c r="Q1751" t="str">
        <f t="shared" si="137"/>
        <v>Q2</v>
      </c>
      <c r="R1751" t="str">
        <f t="shared" si="138"/>
        <v>Footwear</v>
      </c>
      <c r="S1751" s="11">
        <f t="shared" si="139"/>
        <v>10.500000000000002</v>
      </c>
      <c r="T1751" s="12"/>
    </row>
    <row r="1752" spans="2:20" ht="14.25" customHeight="1" x14ac:dyDescent="0.35">
      <c r="B1752" s="4" t="s">
        <v>14</v>
      </c>
      <c r="C1752" s="4">
        <v>1185732</v>
      </c>
      <c r="D1752" s="5">
        <v>44335</v>
      </c>
      <c r="E1752" s="4" t="s">
        <v>36</v>
      </c>
      <c r="F1752" s="4" t="s">
        <v>76</v>
      </c>
      <c r="G1752" s="4" t="s">
        <v>77</v>
      </c>
      <c r="H1752" s="6" t="s">
        <v>21</v>
      </c>
      <c r="I1752" s="7">
        <v>30.000000000000004</v>
      </c>
      <c r="J1752" s="8">
        <v>225</v>
      </c>
      <c r="K1752" s="9">
        <v>6750.0000000000009</v>
      </c>
      <c r="L1752" s="9">
        <v>2700.0000000000005</v>
      </c>
      <c r="M1752" s="10">
        <v>0.4</v>
      </c>
      <c r="N1752" s="4" t="s">
        <v>18</v>
      </c>
      <c r="O1752">
        <f t="shared" si="135"/>
        <v>2021</v>
      </c>
      <c r="P1752" t="str">
        <f t="shared" si="136"/>
        <v>May</v>
      </c>
      <c r="Q1752" t="str">
        <f t="shared" si="137"/>
        <v>Q2</v>
      </c>
      <c r="R1752" t="str">
        <f t="shared" si="138"/>
        <v>Footwear</v>
      </c>
      <c r="S1752" s="11">
        <f t="shared" si="139"/>
        <v>12.000000000000002</v>
      </c>
      <c r="T1752" s="12"/>
    </row>
    <row r="1753" spans="2:20" ht="14.25" customHeight="1" x14ac:dyDescent="0.35">
      <c r="B1753" s="4" t="s">
        <v>14</v>
      </c>
      <c r="C1753" s="4">
        <v>1185732</v>
      </c>
      <c r="D1753" s="5">
        <v>44335</v>
      </c>
      <c r="E1753" s="4" t="s">
        <v>36</v>
      </c>
      <c r="F1753" s="4" t="s">
        <v>76</v>
      </c>
      <c r="G1753" s="4" t="s">
        <v>77</v>
      </c>
      <c r="H1753" s="6" t="s">
        <v>22</v>
      </c>
      <c r="I1753" s="7">
        <v>44.999999999999993</v>
      </c>
      <c r="J1753" s="8">
        <v>250</v>
      </c>
      <c r="K1753" s="9">
        <v>11249.999999999998</v>
      </c>
      <c r="L1753" s="9">
        <v>3937.4999999999991</v>
      </c>
      <c r="M1753" s="10">
        <v>0.35</v>
      </c>
      <c r="N1753" s="4" t="s">
        <v>18</v>
      </c>
      <c r="O1753">
        <f t="shared" si="135"/>
        <v>2021</v>
      </c>
      <c r="P1753" t="str">
        <f t="shared" si="136"/>
        <v>May</v>
      </c>
      <c r="Q1753" t="str">
        <f t="shared" si="137"/>
        <v>Q2</v>
      </c>
      <c r="R1753" t="str">
        <f t="shared" si="138"/>
        <v>Apparel</v>
      </c>
      <c r="S1753" s="11">
        <f t="shared" si="139"/>
        <v>15.749999999999996</v>
      </c>
      <c r="T1753" s="12"/>
    </row>
    <row r="1754" spans="2:20" ht="14.25" customHeight="1" x14ac:dyDescent="0.35">
      <c r="B1754" s="4" t="s">
        <v>14</v>
      </c>
      <c r="C1754" s="4">
        <v>1185732</v>
      </c>
      <c r="D1754" s="5">
        <v>44335</v>
      </c>
      <c r="E1754" s="4" t="s">
        <v>36</v>
      </c>
      <c r="F1754" s="4" t="s">
        <v>76</v>
      </c>
      <c r="G1754" s="4" t="s">
        <v>77</v>
      </c>
      <c r="H1754" s="6" t="s">
        <v>23</v>
      </c>
      <c r="I1754" s="7">
        <v>49.999999999999993</v>
      </c>
      <c r="J1754" s="8">
        <v>350</v>
      </c>
      <c r="K1754" s="9">
        <v>17499.999999999996</v>
      </c>
      <c r="L1754" s="9">
        <v>8749.9999999999982</v>
      </c>
      <c r="M1754" s="10">
        <v>0.5</v>
      </c>
      <c r="N1754" s="4" t="s">
        <v>18</v>
      </c>
      <c r="O1754">
        <f t="shared" si="135"/>
        <v>2021</v>
      </c>
      <c r="P1754" t="str">
        <f t="shared" si="136"/>
        <v>May</v>
      </c>
      <c r="Q1754" t="str">
        <f t="shared" si="137"/>
        <v>Q2</v>
      </c>
      <c r="R1754" t="str">
        <f t="shared" si="138"/>
        <v>Apparel</v>
      </c>
      <c r="S1754" s="11">
        <f t="shared" si="139"/>
        <v>24.999999999999996</v>
      </c>
      <c r="T1754" s="12"/>
    </row>
    <row r="1755" spans="2:20" ht="14.25" customHeight="1" x14ac:dyDescent="0.35">
      <c r="B1755" s="4" t="s">
        <v>14</v>
      </c>
      <c r="C1755" s="4">
        <v>1185732</v>
      </c>
      <c r="D1755" s="5">
        <v>44365</v>
      </c>
      <c r="E1755" s="4" t="s">
        <v>36</v>
      </c>
      <c r="F1755" s="4" t="s">
        <v>76</v>
      </c>
      <c r="G1755" s="4" t="s">
        <v>77</v>
      </c>
      <c r="H1755" s="6" t="s">
        <v>17</v>
      </c>
      <c r="I1755" s="7">
        <v>35</v>
      </c>
      <c r="J1755" s="8">
        <v>600</v>
      </c>
      <c r="K1755" s="9">
        <v>21000</v>
      </c>
      <c r="L1755" s="9">
        <v>8400</v>
      </c>
      <c r="M1755" s="10">
        <v>0.4</v>
      </c>
      <c r="N1755" s="4" t="s">
        <v>18</v>
      </c>
      <c r="O1755">
        <f t="shared" si="135"/>
        <v>2021</v>
      </c>
      <c r="P1755" t="str">
        <f t="shared" si="136"/>
        <v>Jun</v>
      </c>
      <c r="Q1755" t="str">
        <f t="shared" si="137"/>
        <v>Q2</v>
      </c>
      <c r="R1755" t="str">
        <f t="shared" si="138"/>
        <v>Footwear</v>
      </c>
      <c r="S1755" s="11">
        <f t="shared" si="139"/>
        <v>14</v>
      </c>
      <c r="T1755" s="12"/>
    </row>
    <row r="1756" spans="2:20"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3675.0000000000009</v>
      </c>
      <c r="M1756" s="10">
        <v>0.35</v>
      </c>
      <c r="N1756" s="4" t="s">
        <v>18</v>
      </c>
      <c r="O1756">
        <f t="shared" si="135"/>
        <v>2021</v>
      </c>
      <c r="P1756" t="str">
        <f t="shared" si="136"/>
        <v>Jun</v>
      </c>
      <c r="Q1756" t="str">
        <f t="shared" si="137"/>
        <v>Q2</v>
      </c>
      <c r="R1756" t="str">
        <f t="shared" si="138"/>
        <v>Footwear</v>
      </c>
      <c r="S1756" s="11">
        <f t="shared" si="139"/>
        <v>10.500000000000002</v>
      </c>
      <c r="T1756" s="12"/>
    </row>
    <row r="1757" spans="2:20" ht="14.25" customHeight="1" x14ac:dyDescent="0.35">
      <c r="B1757" s="4" t="s">
        <v>14</v>
      </c>
      <c r="C1757" s="4">
        <v>1185732</v>
      </c>
      <c r="D1757" s="5">
        <v>44365</v>
      </c>
      <c r="E1757" s="4" t="s">
        <v>36</v>
      </c>
      <c r="F1757" s="4" t="s">
        <v>76</v>
      </c>
      <c r="G1757" s="4" t="s">
        <v>77</v>
      </c>
      <c r="H1757" s="6" t="s">
        <v>20</v>
      </c>
      <c r="I1757" s="7">
        <v>25.000000000000007</v>
      </c>
      <c r="J1757" s="8">
        <v>375</v>
      </c>
      <c r="K1757" s="9">
        <v>9375.0000000000018</v>
      </c>
      <c r="L1757" s="9">
        <v>3281.2500000000005</v>
      </c>
      <c r="M1757" s="10">
        <v>0.35</v>
      </c>
      <c r="N1757" s="4" t="s">
        <v>18</v>
      </c>
      <c r="O1757">
        <f t="shared" si="135"/>
        <v>2021</v>
      </c>
      <c r="P1757" t="str">
        <f t="shared" si="136"/>
        <v>Jun</v>
      </c>
      <c r="Q1757" t="str">
        <f t="shared" si="137"/>
        <v>Q2</v>
      </c>
      <c r="R1757" t="str">
        <f t="shared" si="138"/>
        <v>Footwear</v>
      </c>
      <c r="S1757" s="11">
        <f t="shared" si="139"/>
        <v>8.7500000000000018</v>
      </c>
      <c r="T1757" s="12"/>
    </row>
    <row r="1758" spans="2:20" ht="14.25" customHeight="1" x14ac:dyDescent="0.35">
      <c r="B1758" s="4" t="s">
        <v>14</v>
      </c>
      <c r="C1758" s="4">
        <v>1185732</v>
      </c>
      <c r="D1758" s="5">
        <v>44365</v>
      </c>
      <c r="E1758" s="4" t="s">
        <v>36</v>
      </c>
      <c r="F1758" s="4" t="s">
        <v>76</v>
      </c>
      <c r="G1758" s="4" t="s">
        <v>77</v>
      </c>
      <c r="H1758" s="6" t="s">
        <v>21</v>
      </c>
      <c r="I1758" s="7">
        <v>25.000000000000007</v>
      </c>
      <c r="J1758" s="8">
        <v>350</v>
      </c>
      <c r="K1758" s="9">
        <v>8750.0000000000018</v>
      </c>
      <c r="L1758" s="9">
        <v>3500.0000000000009</v>
      </c>
      <c r="M1758" s="10">
        <v>0.4</v>
      </c>
      <c r="N1758" s="4" t="s">
        <v>18</v>
      </c>
      <c r="O1758">
        <f t="shared" si="135"/>
        <v>2021</v>
      </c>
      <c r="P1758" t="str">
        <f t="shared" si="136"/>
        <v>Jun</v>
      </c>
      <c r="Q1758" t="str">
        <f t="shared" si="137"/>
        <v>Q2</v>
      </c>
      <c r="R1758" t="str">
        <f t="shared" si="138"/>
        <v>Footwear</v>
      </c>
      <c r="S1758" s="11">
        <f t="shared" si="139"/>
        <v>10.000000000000002</v>
      </c>
      <c r="T1758" s="12"/>
    </row>
    <row r="1759" spans="2:20" ht="14.25" customHeight="1" x14ac:dyDescent="0.35">
      <c r="B1759" s="4" t="s">
        <v>14</v>
      </c>
      <c r="C1759" s="4">
        <v>1185732</v>
      </c>
      <c r="D1759" s="5">
        <v>44365</v>
      </c>
      <c r="E1759" s="4" t="s">
        <v>36</v>
      </c>
      <c r="F1759" s="4" t="s">
        <v>76</v>
      </c>
      <c r="G1759" s="4" t="s">
        <v>77</v>
      </c>
      <c r="H1759" s="6" t="s">
        <v>22</v>
      </c>
      <c r="I1759" s="7">
        <v>40</v>
      </c>
      <c r="J1759" s="8">
        <v>350</v>
      </c>
      <c r="K1759" s="9">
        <v>14000</v>
      </c>
      <c r="L1759" s="9">
        <v>4900</v>
      </c>
      <c r="M1759" s="10">
        <v>0.35</v>
      </c>
      <c r="N1759" s="4" t="s">
        <v>18</v>
      </c>
      <c r="O1759">
        <f t="shared" si="135"/>
        <v>2021</v>
      </c>
      <c r="P1759" t="str">
        <f t="shared" si="136"/>
        <v>Jun</v>
      </c>
      <c r="Q1759" t="str">
        <f t="shared" si="137"/>
        <v>Q2</v>
      </c>
      <c r="R1759" t="str">
        <f t="shared" si="138"/>
        <v>Apparel</v>
      </c>
      <c r="S1759" s="11">
        <f t="shared" si="139"/>
        <v>14</v>
      </c>
      <c r="T1759" s="12"/>
    </row>
    <row r="1760" spans="2:20" ht="14.25" customHeight="1" x14ac:dyDescent="0.35">
      <c r="B1760" s="4" t="s">
        <v>14</v>
      </c>
      <c r="C1760" s="4">
        <v>1185732</v>
      </c>
      <c r="D1760" s="5">
        <v>44365</v>
      </c>
      <c r="E1760" s="4" t="s">
        <v>36</v>
      </c>
      <c r="F1760" s="4" t="s">
        <v>76</v>
      </c>
      <c r="G1760" s="4" t="s">
        <v>77</v>
      </c>
      <c r="H1760" s="6" t="s">
        <v>23</v>
      </c>
      <c r="I1760" s="7">
        <v>45</v>
      </c>
      <c r="J1760" s="8">
        <v>525</v>
      </c>
      <c r="K1760" s="9">
        <v>23625</v>
      </c>
      <c r="L1760" s="9">
        <v>11812.5</v>
      </c>
      <c r="M1760" s="10">
        <v>0.5</v>
      </c>
      <c r="N1760" s="4" t="s">
        <v>18</v>
      </c>
      <c r="O1760">
        <f t="shared" si="135"/>
        <v>2021</v>
      </c>
      <c r="P1760" t="str">
        <f t="shared" si="136"/>
        <v>Jun</v>
      </c>
      <c r="Q1760" t="str">
        <f t="shared" si="137"/>
        <v>Q2</v>
      </c>
      <c r="R1760" t="str">
        <f t="shared" si="138"/>
        <v>Apparel</v>
      </c>
      <c r="S1760" s="11">
        <f t="shared" si="139"/>
        <v>22.5</v>
      </c>
      <c r="T1760" s="12"/>
    </row>
    <row r="1761" spans="2:20" ht="14.25" customHeight="1" x14ac:dyDescent="0.35">
      <c r="B1761" s="4" t="s">
        <v>14</v>
      </c>
      <c r="C1761" s="4">
        <v>1185732</v>
      </c>
      <c r="D1761" s="5">
        <v>44394</v>
      </c>
      <c r="E1761" s="4" t="s">
        <v>36</v>
      </c>
      <c r="F1761" s="4" t="s">
        <v>76</v>
      </c>
      <c r="G1761" s="4" t="s">
        <v>77</v>
      </c>
      <c r="H1761" s="6" t="s">
        <v>17</v>
      </c>
      <c r="I1761" s="7">
        <v>40</v>
      </c>
      <c r="J1761" s="8">
        <v>750</v>
      </c>
      <c r="K1761" s="9">
        <v>30000</v>
      </c>
      <c r="L1761" s="9">
        <v>12000</v>
      </c>
      <c r="M1761" s="10">
        <v>0.4</v>
      </c>
      <c r="N1761" s="4" t="s">
        <v>18</v>
      </c>
      <c r="O1761">
        <f t="shared" si="135"/>
        <v>2021</v>
      </c>
      <c r="P1761" t="str">
        <f t="shared" si="136"/>
        <v>Jul</v>
      </c>
      <c r="Q1761" t="str">
        <f t="shared" si="137"/>
        <v>Q3</v>
      </c>
      <c r="R1761" t="str">
        <f t="shared" si="138"/>
        <v>Footwear</v>
      </c>
      <c r="S1761" s="11">
        <f t="shared" si="139"/>
        <v>16</v>
      </c>
      <c r="T1761" s="12"/>
    </row>
    <row r="1762" spans="2:20" ht="14.25" customHeight="1" x14ac:dyDescent="0.35">
      <c r="B1762" s="4" t="s">
        <v>14</v>
      </c>
      <c r="C1762" s="4">
        <v>1185732</v>
      </c>
      <c r="D1762" s="5">
        <v>44394</v>
      </c>
      <c r="E1762" s="4" t="s">
        <v>36</v>
      </c>
      <c r="F1762" s="4" t="s">
        <v>76</v>
      </c>
      <c r="G1762" s="4" t="s">
        <v>77</v>
      </c>
      <c r="H1762" s="6" t="s">
        <v>19</v>
      </c>
      <c r="I1762" s="7">
        <v>35.000000000000007</v>
      </c>
      <c r="J1762" s="8">
        <v>500</v>
      </c>
      <c r="K1762" s="9">
        <v>17500.000000000004</v>
      </c>
      <c r="L1762" s="9">
        <v>6125.0000000000009</v>
      </c>
      <c r="M1762" s="10">
        <v>0.35</v>
      </c>
      <c r="N1762" s="4" t="s">
        <v>18</v>
      </c>
      <c r="O1762">
        <f t="shared" si="135"/>
        <v>2021</v>
      </c>
      <c r="P1762" t="str">
        <f t="shared" si="136"/>
        <v>Jul</v>
      </c>
      <c r="Q1762" t="str">
        <f t="shared" si="137"/>
        <v>Q3</v>
      </c>
      <c r="R1762" t="str">
        <f t="shared" si="138"/>
        <v>Footwear</v>
      </c>
      <c r="S1762" s="11">
        <f t="shared" si="139"/>
        <v>12.250000000000002</v>
      </c>
      <c r="T1762" s="12"/>
    </row>
    <row r="1763" spans="2:20" ht="14.25" customHeight="1" x14ac:dyDescent="0.35">
      <c r="B1763" s="4" t="s">
        <v>14</v>
      </c>
      <c r="C1763" s="4">
        <v>1185732</v>
      </c>
      <c r="D1763" s="5">
        <v>44394</v>
      </c>
      <c r="E1763" s="4" t="s">
        <v>36</v>
      </c>
      <c r="F1763" s="4" t="s">
        <v>76</v>
      </c>
      <c r="G1763" s="4" t="s">
        <v>77</v>
      </c>
      <c r="H1763" s="6" t="s">
        <v>20</v>
      </c>
      <c r="I1763" s="7">
        <v>30.000000000000004</v>
      </c>
      <c r="J1763" s="8">
        <v>425</v>
      </c>
      <c r="K1763" s="9">
        <v>12750.000000000002</v>
      </c>
      <c r="L1763" s="9">
        <v>4462.5</v>
      </c>
      <c r="M1763" s="10">
        <v>0.35</v>
      </c>
      <c r="N1763" s="4" t="s">
        <v>18</v>
      </c>
      <c r="O1763">
        <f t="shared" si="135"/>
        <v>2021</v>
      </c>
      <c r="P1763" t="str">
        <f t="shared" si="136"/>
        <v>Jul</v>
      </c>
      <c r="Q1763" t="str">
        <f t="shared" si="137"/>
        <v>Q3</v>
      </c>
      <c r="R1763" t="str">
        <f t="shared" si="138"/>
        <v>Footwear</v>
      </c>
      <c r="S1763" s="11">
        <f t="shared" si="139"/>
        <v>10.5</v>
      </c>
      <c r="T1763" s="12"/>
    </row>
    <row r="1764" spans="2:20" ht="14.25" customHeight="1" x14ac:dyDescent="0.35">
      <c r="B1764" s="4" t="s">
        <v>14</v>
      </c>
      <c r="C1764" s="4">
        <v>1185732</v>
      </c>
      <c r="D1764" s="5">
        <v>44394</v>
      </c>
      <c r="E1764" s="4" t="s">
        <v>36</v>
      </c>
      <c r="F1764" s="4" t="s">
        <v>76</v>
      </c>
      <c r="G1764" s="4" t="s">
        <v>77</v>
      </c>
      <c r="H1764" s="6" t="s">
        <v>21</v>
      </c>
      <c r="I1764" s="7">
        <v>30.000000000000004</v>
      </c>
      <c r="J1764" s="8">
        <v>375</v>
      </c>
      <c r="K1764" s="9">
        <v>11250.000000000002</v>
      </c>
      <c r="L1764" s="9">
        <v>4500.0000000000009</v>
      </c>
      <c r="M1764" s="10">
        <v>0.4</v>
      </c>
      <c r="N1764" s="4" t="s">
        <v>18</v>
      </c>
      <c r="O1764">
        <f t="shared" si="135"/>
        <v>2021</v>
      </c>
      <c r="P1764" t="str">
        <f t="shared" si="136"/>
        <v>Jul</v>
      </c>
      <c r="Q1764" t="str">
        <f t="shared" si="137"/>
        <v>Q3</v>
      </c>
      <c r="R1764" t="str">
        <f t="shared" si="138"/>
        <v>Footwear</v>
      </c>
      <c r="S1764" s="11">
        <f t="shared" si="139"/>
        <v>12.000000000000002</v>
      </c>
      <c r="T1764" s="12"/>
    </row>
    <row r="1765" spans="2:20" ht="14.25" customHeight="1" x14ac:dyDescent="0.35">
      <c r="B1765" s="4" t="s">
        <v>14</v>
      </c>
      <c r="C1765" s="4">
        <v>1185732</v>
      </c>
      <c r="D1765" s="5">
        <v>44394</v>
      </c>
      <c r="E1765" s="4" t="s">
        <v>36</v>
      </c>
      <c r="F1765" s="4" t="s">
        <v>76</v>
      </c>
      <c r="G1765" s="4" t="s">
        <v>77</v>
      </c>
      <c r="H1765" s="6" t="s">
        <v>22</v>
      </c>
      <c r="I1765" s="7">
        <v>40</v>
      </c>
      <c r="J1765" s="8">
        <v>375</v>
      </c>
      <c r="K1765" s="9">
        <v>15000</v>
      </c>
      <c r="L1765" s="9">
        <v>5250</v>
      </c>
      <c r="M1765" s="10">
        <v>0.35</v>
      </c>
      <c r="N1765" s="4" t="s">
        <v>18</v>
      </c>
      <c r="O1765">
        <f t="shared" si="135"/>
        <v>2021</v>
      </c>
      <c r="P1765" t="str">
        <f t="shared" si="136"/>
        <v>Jul</v>
      </c>
      <c r="Q1765" t="str">
        <f t="shared" si="137"/>
        <v>Q3</v>
      </c>
      <c r="R1765" t="str">
        <f t="shared" si="138"/>
        <v>Apparel</v>
      </c>
      <c r="S1765" s="11">
        <f t="shared" si="139"/>
        <v>14</v>
      </c>
      <c r="T1765" s="12"/>
    </row>
    <row r="1766" spans="2:20" ht="14.25" customHeight="1" x14ac:dyDescent="0.35">
      <c r="B1766" s="4" t="s">
        <v>14</v>
      </c>
      <c r="C1766" s="4">
        <v>1185732</v>
      </c>
      <c r="D1766" s="5">
        <v>44394</v>
      </c>
      <c r="E1766" s="4" t="s">
        <v>36</v>
      </c>
      <c r="F1766" s="4" t="s">
        <v>76</v>
      </c>
      <c r="G1766" s="4" t="s">
        <v>77</v>
      </c>
      <c r="H1766" s="6" t="s">
        <v>23</v>
      </c>
      <c r="I1766" s="7">
        <v>45</v>
      </c>
      <c r="J1766" s="8">
        <v>550</v>
      </c>
      <c r="K1766" s="9">
        <v>24750</v>
      </c>
      <c r="L1766" s="9">
        <v>12375</v>
      </c>
      <c r="M1766" s="10">
        <v>0.5</v>
      </c>
      <c r="N1766" s="4" t="s">
        <v>18</v>
      </c>
      <c r="O1766">
        <f t="shared" si="135"/>
        <v>2021</v>
      </c>
      <c r="P1766" t="str">
        <f t="shared" si="136"/>
        <v>Jul</v>
      </c>
      <c r="Q1766" t="str">
        <f t="shared" si="137"/>
        <v>Q3</v>
      </c>
      <c r="R1766" t="str">
        <f t="shared" si="138"/>
        <v>Apparel</v>
      </c>
      <c r="S1766" s="11">
        <f t="shared" si="139"/>
        <v>22.5</v>
      </c>
      <c r="T1766" s="12"/>
    </row>
    <row r="1767" spans="2:20" ht="14.25" customHeight="1" x14ac:dyDescent="0.35">
      <c r="B1767" s="4" t="s">
        <v>14</v>
      </c>
      <c r="C1767" s="4">
        <v>1185732</v>
      </c>
      <c r="D1767" s="5">
        <v>44426</v>
      </c>
      <c r="E1767" s="4" t="s">
        <v>36</v>
      </c>
      <c r="F1767" s="4" t="s">
        <v>76</v>
      </c>
      <c r="G1767" s="4" t="s">
        <v>77</v>
      </c>
      <c r="H1767" s="6" t="s">
        <v>17</v>
      </c>
      <c r="I1767" s="7">
        <v>40</v>
      </c>
      <c r="J1767" s="8">
        <v>700</v>
      </c>
      <c r="K1767" s="9">
        <v>28000</v>
      </c>
      <c r="L1767" s="9">
        <v>11200</v>
      </c>
      <c r="M1767" s="10">
        <v>0.4</v>
      </c>
      <c r="N1767" s="4" t="s">
        <v>18</v>
      </c>
      <c r="O1767">
        <f t="shared" si="135"/>
        <v>2021</v>
      </c>
      <c r="P1767" t="str">
        <f t="shared" si="136"/>
        <v>Aug</v>
      </c>
      <c r="Q1767" t="str">
        <f t="shared" si="137"/>
        <v>Q3</v>
      </c>
      <c r="R1767" t="str">
        <f t="shared" si="138"/>
        <v>Footwear</v>
      </c>
      <c r="S1767" s="11">
        <f t="shared" si="139"/>
        <v>16</v>
      </c>
      <c r="T1767" s="12"/>
    </row>
    <row r="1768" spans="2:20" ht="14.25" customHeight="1" x14ac:dyDescent="0.35">
      <c r="B1768" s="4" t="s">
        <v>14</v>
      </c>
      <c r="C1768" s="4">
        <v>1185732</v>
      </c>
      <c r="D1768" s="5">
        <v>44426</v>
      </c>
      <c r="E1768" s="4" t="s">
        <v>36</v>
      </c>
      <c r="F1768" s="4" t="s">
        <v>76</v>
      </c>
      <c r="G1768" s="4" t="s">
        <v>77</v>
      </c>
      <c r="H1768" s="6" t="s">
        <v>19</v>
      </c>
      <c r="I1768" s="7">
        <v>40.000000000000007</v>
      </c>
      <c r="J1768" s="8">
        <v>475</v>
      </c>
      <c r="K1768" s="9">
        <v>19000.000000000004</v>
      </c>
      <c r="L1768" s="9">
        <v>6650.0000000000009</v>
      </c>
      <c r="M1768" s="10">
        <v>0.35</v>
      </c>
      <c r="N1768" s="4" t="s">
        <v>18</v>
      </c>
      <c r="O1768">
        <f t="shared" si="135"/>
        <v>2021</v>
      </c>
      <c r="P1768" t="str">
        <f t="shared" si="136"/>
        <v>Aug</v>
      </c>
      <c r="Q1768" t="str">
        <f t="shared" si="137"/>
        <v>Q3</v>
      </c>
      <c r="R1768" t="str">
        <f t="shared" si="138"/>
        <v>Footwear</v>
      </c>
      <c r="S1768" s="11">
        <f t="shared" si="139"/>
        <v>14.000000000000002</v>
      </c>
      <c r="T1768" s="12"/>
    </row>
    <row r="1769" spans="2:20" ht="14.25" customHeight="1" x14ac:dyDescent="0.35">
      <c r="B1769" s="4" t="s">
        <v>14</v>
      </c>
      <c r="C1769" s="4">
        <v>1185732</v>
      </c>
      <c r="D1769" s="5">
        <v>44426</v>
      </c>
      <c r="E1769" s="4" t="s">
        <v>36</v>
      </c>
      <c r="F1769" s="4" t="s">
        <v>76</v>
      </c>
      <c r="G1769" s="4" t="s">
        <v>77</v>
      </c>
      <c r="H1769" s="6" t="s">
        <v>20</v>
      </c>
      <c r="I1769" s="7">
        <v>35</v>
      </c>
      <c r="J1769" s="8">
        <v>400</v>
      </c>
      <c r="K1769" s="9">
        <v>14000</v>
      </c>
      <c r="L1769" s="9">
        <v>4900</v>
      </c>
      <c r="M1769" s="10">
        <v>0.35</v>
      </c>
      <c r="N1769" s="4" t="s">
        <v>18</v>
      </c>
      <c r="O1769">
        <f t="shared" si="135"/>
        <v>2021</v>
      </c>
      <c r="P1769" t="str">
        <f t="shared" si="136"/>
        <v>Aug</v>
      </c>
      <c r="Q1769" t="str">
        <f t="shared" si="137"/>
        <v>Q3</v>
      </c>
      <c r="R1769" t="str">
        <f t="shared" si="138"/>
        <v>Footwear</v>
      </c>
      <c r="S1769" s="11">
        <f t="shared" si="139"/>
        <v>12.25</v>
      </c>
      <c r="T1769" s="12"/>
    </row>
    <row r="1770" spans="2:20" ht="14.25" customHeight="1" x14ac:dyDescent="0.35">
      <c r="B1770" s="4" t="s">
        <v>14</v>
      </c>
      <c r="C1770" s="4">
        <v>1185732</v>
      </c>
      <c r="D1770" s="5">
        <v>44426</v>
      </c>
      <c r="E1770" s="4" t="s">
        <v>36</v>
      </c>
      <c r="F1770" s="4" t="s">
        <v>76</v>
      </c>
      <c r="G1770" s="4" t="s">
        <v>77</v>
      </c>
      <c r="H1770" s="6" t="s">
        <v>21</v>
      </c>
      <c r="I1770" s="7">
        <v>25.000000000000007</v>
      </c>
      <c r="J1770" s="8">
        <v>325</v>
      </c>
      <c r="K1770" s="9">
        <v>8125.0000000000027</v>
      </c>
      <c r="L1770" s="9">
        <v>3250.0000000000014</v>
      </c>
      <c r="M1770" s="10">
        <v>0.4</v>
      </c>
      <c r="N1770" s="4" t="s">
        <v>18</v>
      </c>
      <c r="O1770">
        <f t="shared" si="135"/>
        <v>2021</v>
      </c>
      <c r="P1770" t="str">
        <f t="shared" si="136"/>
        <v>Aug</v>
      </c>
      <c r="Q1770" t="str">
        <f t="shared" si="137"/>
        <v>Q3</v>
      </c>
      <c r="R1770" t="str">
        <f t="shared" si="138"/>
        <v>Footwear</v>
      </c>
      <c r="S1770" s="11">
        <f t="shared" si="139"/>
        <v>10.000000000000004</v>
      </c>
      <c r="T1770" s="12"/>
    </row>
    <row r="1771" spans="2:20" ht="14.25" customHeight="1" x14ac:dyDescent="0.35">
      <c r="B1771" s="4" t="s">
        <v>14</v>
      </c>
      <c r="C1771" s="4">
        <v>1185732</v>
      </c>
      <c r="D1771" s="5">
        <v>44426</v>
      </c>
      <c r="E1771" s="4" t="s">
        <v>36</v>
      </c>
      <c r="F1771" s="4" t="s">
        <v>76</v>
      </c>
      <c r="G1771" s="4" t="s">
        <v>77</v>
      </c>
      <c r="H1771" s="6" t="s">
        <v>22</v>
      </c>
      <c r="I1771" s="7">
        <v>35</v>
      </c>
      <c r="J1771" s="8">
        <v>300</v>
      </c>
      <c r="K1771" s="9">
        <v>10500</v>
      </c>
      <c r="L1771" s="9">
        <v>3674.9999999999995</v>
      </c>
      <c r="M1771" s="10">
        <v>0.35</v>
      </c>
      <c r="N1771" s="4" t="s">
        <v>18</v>
      </c>
      <c r="O1771">
        <f t="shared" si="135"/>
        <v>2021</v>
      </c>
      <c r="P1771" t="str">
        <f t="shared" si="136"/>
        <v>Aug</v>
      </c>
      <c r="Q1771" t="str">
        <f t="shared" si="137"/>
        <v>Q3</v>
      </c>
      <c r="R1771" t="str">
        <f t="shared" si="138"/>
        <v>Apparel</v>
      </c>
      <c r="S1771" s="11">
        <f t="shared" si="139"/>
        <v>12.249999999999998</v>
      </c>
      <c r="T1771" s="12"/>
    </row>
    <row r="1772" spans="2:20" ht="14.25" customHeight="1" x14ac:dyDescent="0.35">
      <c r="B1772" s="4" t="s">
        <v>14</v>
      </c>
      <c r="C1772" s="4">
        <v>1185732</v>
      </c>
      <c r="D1772" s="5">
        <v>44426</v>
      </c>
      <c r="E1772" s="4" t="s">
        <v>36</v>
      </c>
      <c r="F1772" s="4" t="s">
        <v>76</v>
      </c>
      <c r="G1772" s="4" t="s">
        <v>77</v>
      </c>
      <c r="H1772" s="6" t="s">
        <v>23</v>
      </c>
      <c r="I1772" s="7">
        <v>40</v>
      </c>
      <c r="J1772" s="8">
        <v>475</v>
      </c>
      <c r="K1772" s="9">
        <v>19000</v>
      </c>
      <c r="L1772" s="9">
        <v>9500</v>
      </c>
      <c r="M1772" s="10">
        <v>0.5</v>
      </c>
      <c r="N1772" s="4" t="s">
        <v>18</v>
      </c>
      <c r="O1772">
        <f t="shared" si="135"/>
        <v>2021</v>
      </c>
      <c r="P1772" t="str">
        <f t="shared" si="136"/>
        <v>Aug</v>
      </c>
      <c r="Q1772" t="str">
        <f t="shared" si="137"/>
        <v>Q3</v>
      </c>
      <c r="R1772" t="str">
        <f t="shared" si="138"/>
        <v>Apparel</v>
      </c>
      <c r="S1772" s="11">
        <f t="shared" si="139"/>
        <v>20</v>
      </c>
      <c r="T1772" s="12"/>
    </row>
    <row r="1773" spans="2:20" ht="14.25" customHeight="1" x14ac:dyDescent="0.35">
      <c r="B1773" s="4" t="s">
        <v>14</v>
      </c>
      <c r="C1773" s="4">
        <v>1185732</v>
      </c>
      <c r="D1773" s="5">
        <v>44458</v>
      </c>
      <c r="E1773" s="4" t="s">
        <v>36</v>
      </c>
      <c r="F1773" s="4" t="s">
        <v>76</v>
      </c>
      <c r="G1773" s="4" t="s">
        <v>77</v>
      </c>
      <c r="H1773" s="6" t="s">
        <v>17</v>
      </c>
      <c r="I1773" s="7">
        <v>35</v>
      </c>
      <c r="J1773" s="8">
        <v>600</v>
      </c>
      <c r="K1773" s="9">
        <v>21000</v>
      </c>
      <c r="L1773" s="9">
        <v>8400</v>
      </c>
      <c r="M1773" s="10">
        <v>0.4</v>
      </c>
      <c r="N1773" s="4" t="s">
        <v>18</v>
      </c>
      <c r="O1773">
        <f t="shared" si="135"/>
        <v>2021</v>
      </c>
      <c r="P1773" t="str">
        <f t="shared" si="136"/>
        <v>Sep</v>
      </c>
      <c r="Q1773" t="str">
        <f t="shared" si="137"/>
        <v>Q3</v>
      </c>
      <c r="R1773" t="str">
        <f t="shared" si="138"/>
        <v>Footwear</v>
      </c>
      <c r="S1773" s="11">
        <f t="shared" si="139"/>
        <v>14</v>
      </c>
      <c r="T1773" s="12"/>
    </row>
    <row r="1774" spans="2:20"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4200.0000000000009</v>
      </c>
      <c r="M1774" s="10">
        <v>0.35</v>
      </c>
      <c r="N1774" s="4" t="s">
        <v>18</v>
      </c>
      <c r="O1774">
        <f t="shared" si="135"/>
        <v>2021</v>
      </c>
      <c r="P1774" t="str">
        <f t="shared" si="136"/>
        <v>Sep</v>
      </c>
      <c r="Q1774" t="str">
        <f t="shared" si="137"/>
        <v>Q3</v>
      </c>
      <c r="R1774" t="str">
        <f t="shared" si="138"/>
        <v>Footwear</v>
      </c>
      <c r="S1774" s="11">
        <f t="shared" si="139"/>
        <v>10.500000000000002</v>
      </c>
      <c r="T1774" s="12"/>
    </row>
    <row r="1775" spans="2:20" ht="14.25" customHeight="1" x14ac:dyDescent="0.35">
      <c r="B1775" s="4" t="s">
        <v>14</v>
      </c>
      <c r="C1775" s="4">
        <v>1185732</v>
      </c>
      <c r="D1775" s="5">
        <v>44458</v>
      </c>
      <c r="E1775" s="4" t="s">
        <v>36</v>
      </c>
      <c r="F1775" s="4" t="s">
        <v>76</v>
      </c>
      <c r="G1775" s="4" t="s">
        <v>77</v>
      </c>
      <c r="H1775" s="6" t="s">
        <v>20</v>
      </c>
      <c r="I1775" s="7">
        <v>15.000000000000002</v>
      </c>
      <c r="J1775" s="8">
        <v>300</v>
      </c>
      <c r="K1775" s="9">
        <v>4500.0000000000009</v>
      </c>
      <c r="L1775" s="9">
        <v>1575.0000000000002</v>
      </c>
      <c r="M1775" s="10">
        <v>0.35</v>
      </c>
      <c r="N1775" s="4" t="s">
        <v>18</v>
      </c>
      <c r="O1775">
        <f t="shared" si="135"/>
        <v>2021</v>
      </c>
      <c r="P1775" t="str">
        <f t="shared" si="136"/>
        <v>Sep</v>
      </c>
      <c r="Q1775" t="str">
        <f t="shared" si="137"/>
        <v>Q3</v>
      </c>
      <c r="R1775" t="str">
        <f t="shared" si="138"/>
        <v>Footwear</v>
      </c>
      <c r="S1775" s="11">
        <f t="shared" si="139"/>
        <v>5.2500000000000009</v>
      </c>
      <c r="T1775" s="12"/>
    </row>
    <row r="1776" spans="2:20" ht="14.25" customHeight="1" x14ac:dyDescent="0.35">
      <c r="B1776" s="4" t="s">
        <v>14</v>
      </c>
      <c r="C1776" s="4">
        <v>1185732</v>
      </c>
      <c r="D1776" s="5">
        <v>44458</v>
      </c>
      <c r="E1776" s="4" t="s">
        <v>36</v>
      </c>
      <c r="F1776" s="4" t="s">
        <v>76</v>
      </c>
      <c r="G1776" s="4" t="s">
        <v>77</v>
      </c>
      <c r="H1776" s="6" t="s">
        <v>21</v>
      </c>
      <c r="I1776" s="7">
        <v>15.000000000000002</v>
      </c>
      <c r="J1776" s="8">
        <v>275</v>
      </c>
      <c r="K1776" s="9">
        <v>4125.0000000000009</v>
      </c>
      <c r="L1776" s="9">
        <v>1650.0000000000005</v>
      </c>
      <c r="M1776" s="10">
        <v>0.4</v>
      </c>
      <c r="N1776" s="4" t="s">
        <v>18</v>
      </c>
      <c r="O1776">
        <f t="shared" si="135"/>
        <v>2021</v>
      </c>
      <c r="P1776" t="str">
        <f t="shared" si="136"/>
        <v>Sep</v>
      </c>
      <c r="Q1776" t="str">
        <f t="shared" si="137"/>
        <v>Q3</v>
      </c>
      <c r="R1776" t="str">
        <f t="shared" si="138"/>
        <v>Footwear</v>
      </c>
      <c r="S1776" s="11">
        <f t="shared" si="139"/>
        <v>6.0000000000000018</v>
      </c>
      <c r="T1776" s="12"/>
    </row>
    <row r="1777" spans="2:20" ht="14.25" customHeight="1" x14ac:dyDescent="0.35">
      <c r="B1777" s="4" t="s">
        <v>14</v>
      </c>
      <c r="C1777" s="4">
        <v>1185732</v>
      </c>
      <c r="D1777" s="5">
        <v>44458</v>
      </c>
      <c r="E1777" s="4" t="s">
        <v>36</v>
      </c>
      <c r="F1777" s="4" t="s">
        <v>76</v>
      </c>
      <c r="G1777" s="4" t="s">
        <v>77</v>
      </c>
      <c r="H1777" s="6" t="s">
        <v>22</v>
      </c>
      <c r="I1777" s="7">
        <v>25</v>
      </c>
      <c r="J1777" s="8">
        <v>275</v>
      </c>
      <c r="K1777" s="9">
        <v>6875</v>
      </c>
      <c r="L1777" s="9">
        <v>2406.25</v>
      </c>
      <c r="M1777" s="10">
        <v>0.35</v>
      </c>
      <c r="N1777" s="4" t="s">
        <v>18</v>
      </c>
      <c r="O1777">
        <f t="shared" si="135"/>
        <v>2021</v>
      </c>
      <c r="P1777" t="str">
        <f t="shared" si="136"/>
        <v>Sep</v>
      </c>
      <c r="Q1777" t="str">
        <f t="shared" si="137"/>
        <v>Q3</v>
      </c>
      <c r="R1777" t="str">
        <f t="shared" si="138"/>
        <v>Apparel</v>
      </c>
      <c r="S1777" s="11">
        <f t="shared" si="139"/>
        <v>8.75</v>
      </c>
      <c r="T1777" s="12"/>
    </row>
    <row r="1778" spans="2:20" ht="14.25" customHeight="1" x14ac:dyDescent="0.35">
      <c r="B1778" s="4" t="s">
        <v>14</v>
      </c>
      <c r="C1778" s="4">
        <v>1185732</v>
      </c>
      <c r="D1778" s="5">
        <v>44458</v>
      </c>
      <c r="E1778" s="4" t="s">
        <v>36</v>
      </c>
      <c r="F1778" s="4" t="s">
        <v>76</v>
      </c>
      <c r="G1778" s="4" t="s">
        <v>77</v>
      </c>
      <c r="H1778" s="6" t="s">
        <v>23</v>
      </c>
      <c r="I1778" s="7">
        <v>30.000000000000004</v>
      </c>
      <c r="J1778" s="8">
        <v>350</v>
      </c>
      <c r="K1778" s="9">
        <v>10500.000000000002</v>
      </c>
      <c r="L1778" s="9">
        <v>5250.0000000000009</v>
      </c>
      <c r="M1778" s="10">
        <v>0.5</v>
      </c>
      <c r="N1778" s="4" t="s">
        <v>18</v>
      </c>
      <c r="O1778">
        <f t="shared" si="135"/>
        <v>2021</v>
      </c>
      <c r="P1778" t="str">
        <f t="shared" si="136"/>
        <v>Sep</v>
      </c>
      <c r="Q1778" t="str">
        <f t="shared" si="137"/>
        <v>Q3</v>
      </c>
      <c r="R1778" t="str">
        <f t="shared" si="138"/>
        <v>Apparel</v>
      </c>
      <c r="S1778" s="11">
        <f t="shared" si="139"/>
        <v>15.000000000000002</v>
      </c>
      <c r="T1778" s="12"/>
    </row>
    <row r="1779" spans="2:20" ht="14.25" customHeight="1" x14ac:dyDescent="0.35">
      <c r="B1779" s="4" t="s">
        <v>14</v>
      </c>
      <c r="C1779" s="4">
        <v>1185732</v>
      </c>
      <c r="D1779" s="5">
        <v>44487</v>
      </c>
      <c r="E1779" s="4" t="s">
        <v>36</v>
      </c>
      <c r="F1779" s="4" t="s">
        <v>76</v>
      </c>
      <c r="G1779" s="4" t="s">
        <v>77</v>
      </c>
      <c r="H1779" s="6" t="s">
        <v>17</v>
      </c>
      <c r="I1779" s="7">
        <v>35</v>
      </c>
      <c r="J1779" s="8">
        <v>525</v>
      </c>
      <c r="K1779" s="9">
        <v>18375</v>
      </c>
      <c r="L1779" s="9">
        <v>7350</v>
      </c>
      <c r="M1779" s="10">
        <v>0.4</v>
      </c>
      <c r="N1779" s="4" t="s">
        <v>18</v>
      </c>
      <c r="O1779">
        <f t="shared" si="135"/>
        <v>2021</v>
      </c>
      <c r="P1779" t="str">
        <f t="shared" si="136"/>
        <v>Oct</v>
      </c>
      <c r="Q1779" t="str">
        <f t="shared" si="137"/>
        <v>Q4</v>
      </c>
      <c r="R1779" t="str">
        <f t="shared" si="138"/>
        <v>Footwear</v>
      </c>
      <c r="S1779" s="11">
        <f t="shared" si="139"/>
        <v>14</v>
      </c>
      <c r="T1779" s="12"/>
    </row>
    <row r="1780" spans="2:20" ht="14.25" customHeight="1" x14ac:dyDescent="0.35">
      <c r="B1780" s="4" t="s">
        <v>14</v>
      </c>
      <c r="C1780" s="4">
        <v>1185732</v>
      </c>
      <c r="D1780" s="5">
        <v>44487</v>
      </c>
      <c r="E1780" s="4" t="s">
        <v>36</v>
      </c>
      <c r="F1780" s="4" t="s">
        <v>76</v>
      </c>
      <c r="G1780" s="4" t="s">
        <v>77</v>
      </c>
      <c r="H1780" s="6" t="s">
        <v>19</v>
      </c>
      <c r="I1780" s="7">
        <v>25</v>
      </c>
      <c r="J1780" s="8">
        <v>350</v>
      </c>
      <c r="K1780" s="9">
        <v>8750</v>
      </c>
      <c r="L1780" s="9">
        <v>3062.5</v>
      </c>
      <c r="M1780" s="10">
        <v>0.35</v>
      </c>
      <c r="N1780" s="4" t="s">
        <v>18</v>
      </c>
      <c r="O1780">
        <f t="shared" si="135"/>
        <v>2021</v>
      </c>
      <c r="P1780" t="str">
        <f t="shared" si="136"/>
        <v>Oct</v>
      </c>
      <c r="Q1780" t="str">
        <f t="shared" si="137"/>
        <v>Q4</v>
      </c>
      <c r="R1780" t="str">
        <f t="shared" si="138"/>
        <v>Footwear</v>
      </c>
      <c r="S1780" s="11">
        <f t="shared" si="139"/>
        <v>8.75</v>
      </c>
      <c r="T1780" s="12"/>
    </row>
    <row r="1781" spans="2:20" ht="14.25" customHeight="1" x14ac:dyDescent="0.35">
      <c r="B1781" s="4" t="s">
        <v>14</v>
      </c>
      <c r="C1781" s="4">
        <v>1185732</v>
      </c>
      <c r="D1781" s="5">
        <v>44487</v>
      </c>
      <c r="E1781" s="4" t="s">
        <v>36</v>
      </c>
      <c r="F1781" s="4" t="s">
        <v>76</v>
      </c>
      <c r="G1781" s="4" t="s">
        <v>77</v>
      </c>
      <c r="H1781" s="6" t="s">
        <v>20</v>
      </c>
      <c r="I1781" s="7">
        <v>25</v>
      </c>
      <c r="J1781" s="8">
        <v>250</v>
      </c>
      <c r="K1781" s="9">
        <v>6250</v>
      </c>
      <c r="L1781" s="9">
        <v>2187.5</v>
      </c>
      <c r="M1781" s="10">
        <v>0.35</v>
      </c>
      <c r="N1781" s="4" t="s">
        <v>18</v>
      </c>
      <c r="O1781">
        <f t="shared" si="135"/>
        <v>2021</v>
      </c>
      <c r="P1781" t="str">
        <f t="shared" si="136"/>
        <v>Oct</v>
      </c>
      <c r="Q1781" t="str">
        <f t="shared" si="137"/>
        <v>Q4</v>
      </c>
      <c r="R1781" t="str">
        <f t="shared" si="138"/>
        <v>Footwear</v>
      </c>
      <c r="S1781" s="11">
        <f t="shared" si="139"/>
        <v>8.75</v>
      </c>
      <c r="T1781" s="12"/>
    </row>
    <row r="1782" spans="2:20" ht="14.25" customHeight="1" x14ac:dyDescent="0.35">
      <c r="B1782" s="4" t="s">
        <v>14</v>
      </c>
      <c r="C1782" s="4">
        <v>1185732</v>
      </c>
      <c r="D1782" s="5">
        <v>44487</v>
      </c>
      <c r="E1782" s="4" t="s">
        <v>36</v>
      </c>
      <c r="F1782" s="4" t="s">
        <v>76</v>
      </c>
      <c r="G1782" s="4" t="s">
        <v>77</v>
      </c>
      <c r="H1782" s="6" t="s">
        <v>21</v>
      </c>
      <c r="I1782" s="7">
        <v>25</v>
      </c>
      <c r="J1782" s="8">
        <v>225</v>
      </c>
      <c r="K1782" s="9">
        <v>5625</v>
      </c>
      <c r="L1782" s="9">
        <v>2250</v>
      </c>
      <c r="M1782" s="10">
        <v>0.4</v>
      </c>
      <c r="N1782" s="4" t="s">
        <v>18</v>
      </c>
      <c r="O1782">
        <f t="shared" si="135"/>
        <v>2021</v>
      </c>
      <c r="P1782" t="str">
        <f t="shared" si="136"/>
        <v>Oct</v>
      </c>
      <c r="Q1782" t="str">
        <f t="shared" si="137"/>
        <v>Q4</v>
      </c>
      <c r="R1782" t="str">
        <f t="shared" si="138"/>
        <v>Footwear</v>
      </c>
      <c r="S1782" s="11">
        <f t="shared" si="139"/>
        <v>10</v>
      </c>
      <c r="T1782" s="12"/>
    </row>
    <row r="1783" spans="2:20" ht="14.25" customHeight="1" x14ac:dyDescent="0.35">
      <c r="B1783" s="4" t="s">
        <v>14</v>
      </c>
      <c r="C1783" s="4">
        <v>1185732</v>
      </c>
      <c r="D1783" s="5">
        <v>44487</v>
      </c>
      <c r="E1783" s="4" t="s">
        <v>36</v>
      </c>
      <c r="F1783" s="4" t="s">
        <v>76</v>
      </c>
      <c r="G1783" s="4" t="s">
        <v>77</v>
      </c>
      <c r="H1783" s="6" t="s">
        <v>22</v>
      </c>
      <c r="I1783" s="7">
        <v>35</v>
      </c>
      <c r="J1783" s="8">
        <v>225</v>
      </c>
      <c r="K1783" s="9">
        <v>7875</v>
      </c>
      <c r="L1783" s="9">
        <v>2756.25</v>
      </c>
      <c r="M1783" s="10">
        <v>0.35</v>
      </c>
      <c r="N1783" s="4" t="s">
        <v>18</v>
      </c>
      <c r="O1783">
        <f t="shared" si="135"/>
        <v>2021</v>
      </c>
      <c r="P1783" t="str">
        <f t="shared" si="136"/>
        <v>Oct</v>
      </c>
      <c r="Q1783" t="str">
        <f t="shared" si="137"/>
        <v>Q4</v>
      </c>
      <c r="R1783" t="str">
        <f t="shared" si="138"/>
        <v>Apparel</v>
      </c>
      <c r="S1783" s="11">
        <f t="shared" si="139"/>
        <v>12.25</v>
      </c>
      <c r="T1783" s="12"/>
    </row>
    <row r="1784" spans="2:20" ht="14.25" customHeight="1" x14ac:dyDescent="0.35">
      <c r="B1784" s="4" t="s">
        <v>14</v>
      </c>
      <c r="C1784" s="4">
        <v>1185732</v>
      </c>
      <c r="D1784" s="5">
        <v>44487</v>
      </c>
      <c r="E1784" s="4" t="s">
        <v>36</v>
      </c>
      <c r="F1784" s="4" t="s">
        <v>76</v>
      </c>
      <c r="G1784" s="4" t="s">
        <v>77</v>
      </c>
      <c r="H1784" s="6" t="s">
        <v>23</v>
      </c>
      <c r="I1784" s="7">
        <v>39.999999999999993</v>
      </c>
      <c r="J1784" s="8">
        <v>350</v>
      </c>
      <c r="K1784" s="9">
        <v>13999.999999999998</v>
      </c>
      <c r="L1784" s="9">
        <v>6999.9999999999991</v>
      </c>
      <c r="M1784" s="10">
        <v>0.5</v>
      </c>
      <c r="N1784" s="4" t="s">
        <v>18</v>
      </c>
      <c r="O1784">
        <f t="shared" si="135"/>
        <v>2021</v>
      </c>
      <c r="P1784" t="str">
        <f t="shared" si="136"/>
        <v>Oct</v>
      </c>
      <c r="Q1784" t="str">
        <f t="shared" si="137"/>
        <v>Q4</v>
      </c>
      <c r="R1784" t="str">
        <f t="shared" si="138"/>
        <v>Apparel</v>
      </c>
      <c r="S1784" s="11">
        <f t="shared" si="139"/>
        <v>19.999999999999996</v>
      </c>
      <c r="T1784" s="12"/>
    </row>
    <row r="1785" spans="2:20" ht="14.25" customHeight="1" x14ac:dyDescent="0.35">
      <c r="B1785" s="4" t="s">
        <v>14</v>
      </c>
      <c r="C1785" s="4">
        <v>1185732</v>
      </c>
      <c r="D1785" s="5">
        <v>44518</v>
      </c>
      <c r="E1785" s="4" t="s">
        <v>36</v>
      </c>
      <c r="F1785" s="4" t="s">
        <v>76</v>
      </c>
      <c r="G1785" s="4" t="s">
        <v>77</v>
      </c>
      <c r="H1785" s="6" t="s">
        <v>17</v>
      </c>
      <c r="I1785" s="7">
        <v>35</v>
      </c>
      <c r="J1785" s="8">
        <v>500</v>
      </c>
      <c r="K1785" s="9">
        <v>17500</v>
      </c>
      <c r="L1785" s="9">
        <v>7000</v>
      </c>
      <c r="M1785" s="10">
        <v>0.4</v>
      </c>
      <c r="N1785" s="4" t="s">
        <v>18</v>
      </c>
      <c r="O1785">
        <f t="shared" si="135"/>
        <v>2021</v>
      </c>
      <c r="P1785" t="str">
        <f t="shared" si="136"/>
        <v>Nov</v>
      </c>
      <c r="Q1785" t="str">
        <f t="shared" si="137"/>
        <v>Q4</v>
      </c>
      <c r="R1785" t="str">
        <f t="shared" si="138"/>
        <v>Footwear</v>
      </c>
      <c r="S1785" s="11">
        <f t="shared" si="139"/>
        <v>14</v>
      </c>
      <c r="T1785" s="12"/>
    </row>
    <row r="1786" spans="2:20" ht="14.25" customHeight="1" x14ac:dyDescent="0.35">
      <c r="B1786" s="4" t="s">
        <v>14</v>
      </c>
      <c r="C1786" s="4">
        <v>1185732</v>
      </c>
      <c r="D1786" s="5">
        <v>44518</v>
      </c>
      <c r="E1786" s="4" t="s">
        <v>36</v>
      </c>
      <c r="F1786" s="4" t="s">
        <v>76</v>
      </c>
      <c r="G1786" s="4" t="s">
        <v>77</v>
      </c>
      <c r="H1786" s="6" t="s">
        <v>19</v>
      </c>
      <c r="I1786" s="7">
        <v>25.000000000000007</v>
      </c>
      <c r="J1786" s="8">
        <v>350</v>
      </c>
      <c r="K1786" s="9">
        <v>8750.0000000000018</v>
      </c>
      <c r="L1786" s="9">
        <v>3062.5000000000005</v>
      </c>
      <c r="M1786" s="10">
        <v>0.35</v>
      </c>
      <c r="N1786" s="4" t="s">
        <v>18</v>
      </c>
      <c r="O1786">
        <f t="shared" si="135"/>
        <v>2021</v>
      </c>
      <c r="P1786" t="str">
        <f t="shared" si="136"/>
        <v>Nov</v>
      </c>
      <c r="Q1786" t="str">
        <f t="shared" si="137"/>
        <v>Q4</v>
      </c>
      <c r="R1786" t="str">
        <f t="shared" si="138"/>
        <v>Footwear</v>
      </c>
      <c r="S1786" s="11">
        <f t="shared" si="139"/>
        <v>8.7500000000000018</v>
      </c>
      <c r="T1786" s="12"/>
    </row>
    <row r="1787" spans="2:20" ht="14.25" customHeight="1" x14ac:dyDescent="0.35">
      <c r="B1787" s="4" t="s">
        <v>14</v>
      </c>
      <c r="C1787" s="4">
        <v>1185732</v>
      </c>
      <c r="D1787" s="5">
        <v>44518</v>
      </c>
      <c r="E1787" s="4" t="s">
        <v>36</v>
      </c>
      <c r="F1787" s="4" t="s">
        <v>76</v>
      </c>
      <c r="G1787" s="4" t="s">
        <v>77</v>
      </c>
      <c r="H1787" s="6" t="s">
        <v>20</v>
      </c>
      <c r="I1787" s="7">
        <v>25.000000000000007</v>
      </c>
      <c r="J1787" s="8">
        <v>295</v>
      </c>
      <c r="K1787" s="9">
        <v>7375.0000000000018</v>
      </c>
      <c r="L1787" s="9">
        <v>2581.2500000000005</v>
      </c>
      <c r="M1787" s="10">
        <v>0.35</v>
      </c>
      <c r="N1787" s="4" t="s">
        <v>18</v>
      </c>
      <c r="O1787">
        <f t="shared" si="135"/>
        <v>2021</v>
      </c>
      <c r="P1787" t="str">
        <f t="shared" si="136"/>
        <v>Nov</v>
      </c>
      <c r="Q1787" t="str">
        <f t="shared" si="137"/>
        <v>Q4</v>
      </c>
      <c r="R1787" t="str">
        <f t="shared" si="138"/>
        <v>Footwear</v>
      </c>
      <c r="S1787" s="11">
        <f t="shared" si="139"/>
        <v>8.7500000000000018</v>
      </c>
      <c r="T1787" s="12"/>
    </row>
    <row r="1788" spans="2:20" ht="14.25" customHeight="1" x14ac:dyDescent="0.35">
      <c r="B1788" s="4" t="s">
        <v>14</v>
      </c>
      <c r="C1788" s="4">
        <v>1185732</v>
      </c>
      <c r="D1788" s="5">
        <v>44518</v>
      </c>
      <c r="E1788" s="4" t="s">
        <v>36</v>
      </c>
      <c r="F1788" s="4" t="s">
        <v>76</v>
      </c>
      <c r="G1788" s="4" t="s">
        <v>77</v>
      </c>
      <c r="H1788" s="6" t="s">
        <v>21</v>
      </c>
      <c r="I1788" s="7">
        <v>25.000000000000007</v>
      </c>
      <c r="J1788" s="8">
        <v>325</v>
      </c>
      <c r="K1788" s="9">
        <v>8125.0000000000027</v>
      </c>
      <c r="L1788" s="9">
        <v>3250.0000000000014</v>
      </c>
      <c r="M1788" s="10">
        <v>0.4</v>
      </c>
      <c r="N1788" s="4" t="s">
        <v>18</v>
      </c>
      <c r="O1788">
        <f t="shared" si="135"/>
        <v>2021</v>
      </c>
      <c r="P1788" t="str">
        <f t="shared" si="136"/>
        <v>Nov</v>
      </c>
      <c r="Q1788" t="str">
        <f t="shared" si="137"/>
        <v>Q4</v>
      </c>
      <c r="R1788" t="str">
        <f t="shared" si="138"/>
        <v>Footwear</v>
      </c>
      <c r="S1788" s="11">
        <f t="shared" si="139"/>
        <v>10.000000000000004</v>
      </c>
      <c r="T1788" s="12"/>
    </row>
    <row r="1789" spans="2:20" ht="14.25" customHeight="1" x14ac:dyDescent="0.35">
      <c r="B1789" s="4" t="s">
        <v>14</v>
      </c>
      <c r="C1789" s="4">
        <v>1185732</v>
      </c>
      <c r="D1789" s="5">
        <v>44518</v>
      </c>
      <c r="E1789" s="4" t="s">
        <v>36</v>
      </c>
      <c r="F1789" s="4" t="s">
        <v>76</v>
      </c>
      <c r="G1789" s="4" t="s">
        <v>77</v>
      </c>
      <c r="H1789" s="6" t="s">
        <v>22</v>
      </c>
      <c r="I1789" s="7">
        <v>44.999999999999993</v>
      </c>
      <c r="J1789" s="8">
        <v>300</v>
      </c>
      <c r="K1789" s="9">
        <v>13499.999999999998</v>
      </c>
      <c r="L1789" s="9">
        <v>4724.9999999999991</v>
      </c>
      <c r="M1789" s="10">
        <v>0.35</v>
      </c>
      <c r="N1789" s="4" t="s">
        <v>18</v>
      </c>
      <c r="O1789">
        <f t="shared" si="135"/>
        <v>2021</v>
      </c>
      <c r="P1789" t="str">
        <f t="shared" si="136"/>
        <v>Nov</v>
      </c>
      <c r="Q1789" t="str">
        <f t="shared" si="137"/>
        <v>Q4</v>
      </c>
      <c r="R1789" t="str">
        <f t="shared" si="138"/>
        <v>Apparel</v>
      </c>
      <c r="S1789" s="11">
        <f t="shared" si="139"/>
        <v>15.749999999999996</v>
      </c>
      <c r="T1789" s="12"/>
    </row>
    <row r="1790" spans="2:20" ht="14.25" customHeight="1" x14ac:dyDescent="0.35">
      <c r="B1790" s="4" t="s">
        <v>14</v>
      </c>
      <c r="C1790" s="4">
        <v>1185732</v>
      </c>
      <c r="D1790" s="5">
        <v>44518</v>
      </c>
      <c r="E1790" s="4" t="s">
        <v>36</v>
      </c>
      <c r="F1790" s="4" t="s">
        <v>76</v>
      </c>
      <c r="G1790" s="4" t="s">
        <v>77</v>
      </c>
      <c r="H1790" s="6" t="s">
        <v>23</v>
      </c>
      <c r="I1790" s="7">
        <v>49.999999999999986</v>
      </c>
      <c r="J1790" s="8">
        <v>400</v>
      </c>
      <c r="K1790" s="9">
        <v>19999.999999999993</v>
      </c>
      <c r="L1790" s="9">
        <v>9999.9999999999964</v>
      </c>
      <c r="M1790" s="10">
        <v>0.5</v>
      </c>
      <c r="N1790" s="4" t="s">
        <v>18</v>
      </c>
      <c r="O1790">
        <f t="shared" si="135"/>
        <v>2021</v>
      </c>
      <c r="P1790" t="str">
        <f t="shared" si="136"/>
        <v>Nov</v>
      </c>
      <c r="Q1790" t="str">
        <f t="shared" si="137"/>
        <v>Q4</v>
      </c>
      <c r="R1790" t="str">
        <f t="shared" si="138"/>
        <v>Apparel</v>
      </c>
      <c r="S1790" s="11">
        <f t="shared" si="139"/>
        <v>24.999999999999989</v>
      </c>
      <c r="T1790" s="12"/>
    </row>
    <row r="1791" spans="2:20" ht="14.25" customHeight="1" x14ac:dyDescent="0.35">
      <c r="B1791" s="4" t="s">
        <v>14</v>
      </c>
      <c r="C1791" s="4">
        <v>1185732</v>
      </c>
      <c r="D1791" s="5">
        <v>44547</v>
      </c>
      <c r="E1791" s="4" t="s">
        <v>36</v>
      </c>
      <c r="F1791" s="4" t="s">
        <v>76</v>
      </c>
      <c r="G1791" s="4" t="s">
        <v>77</v>
      </c>
      <c r="H1791" s="6" t="s">
        <v>17</v>
      </c>
      <c r="I1791" s="7">
        <v>44.999999999999993</v>
      </c>
      <c r="J1791" s="8">
        <v>650</v>
      </c>
      <c r="K1791" s="9">
        <v>29249.999999999996</v>
      </c>
      <c r="L1791" s="9">
        <v>11700</v>
      </c>
      <c r="M1791" s="10">
        <v>0.4</v>
      </c>
      <c r="N1791" s="4" t="s">
        <v>18</v>
      </c>
      <c r="O1791">
        <f t="shared" si="135"/>
        <v>2021</v>
      </c>
      <c r="P1791" t="str">
        <f t="shared" si="136"/>
        <v>Dec</v>
      </c>
      <c r="Q1791" t="str">
        <f t="shared" si="137"/>
        <v>Q4</v>
      </c>
      <c r="R1791" t="str">
        <f t="shared" si="138"/>
        <v>Footwear</v>
      </c>
      <c r="S1791" s="11">
        <f t="shared" si="139"/>
        <v>18</v>
      </c>
      <c r="T1791" s="12"/>
    </row>
    <row r="1792" spans="2:20" ht="14.25" customHeight="1" x14ac:dyDescent="0.35">
      <c r="B1792" s="4" t="s">
        <v>14</v>
      </c>
      <c r="C1792" s="4">
        <v>1185732</v>
      </c>
      <c r="D1792" s="5">
        <v>44547</v>
      </c>
      <c r="E1792" s="4" t="s">
        <v>36</v>
      </c>
      <c r="F1792" s="4" t="s">
        <v>76</v>
      </c>
      <c r="G1792" s="4" t="s">
        <v>77</v>
      </c>
      <c r="H1792" s="6" t="s">
        <v>19</v>
      </c>
      <c r="I1792" s="7">
        <v>35</v>
      </c>
      <c r="J1792" s="8">
        <v>450</v>
      </c>
      <c r="K1792" s="9">
        <v>15750</v>
      </c>
      <c r="L1792" s="9">
        <v>5512.5</v>
      </c>
      <c r="M1792" s="10">
        <v>0.35</v>
      </c>
      <c r="N1792" s="4" t="s">
        <v>18</v>
      </c>
      <c r="O1792">
        <f t="shared" si="135"/>
        <v>2021</v>
      </c>
      <c r="P1792" t="str">
        <f t="shared" si="136"/>
        <v>Dec</v>
      </c>
      <c r="Q1792" t="str">
        <f t="shared" si="137"/>
        <v>Q4</v>
      </c>
      <c r="R1792" t="str">
        <f t="shared" si="138"/>
        <v>Footwear</v>
      </c>
      <c r="S1792" s="11">
        <f t="shared" si="139"/>
        <v>12.25</v>
      </c>
      <c r="T1792" s="12"/>
    </row>
    <row r="1793" spans="2:20" ht="14.25" customHeight="1" x14ac:dyDescent="0.35">
      <c r="B1793" s="4" t="s">
        <v>30</v>
      </c>
      <c r="C1793" s="4">
        <v>1185732</v>
      </c>
      <c r="D1793" s="5">
        <v>44547</v>
      </c>
      <c r="E1793" s="4" t="s">
        <v>36</v>
      </c>
      <c r="F1793" s="4" t="s">
        <v>76</v>
      </c>
      <c r="G1793" s="4" t="s">
        <v>77</v>
      </c>
      <c r="H1793" s="6" t="s">
        <v>20</v>
      </c>
      <c r="I1793" s="7">
        <v>35</v>
      </c>
      <c r="J1793" s="8">
        <v>400</v>
      </c>
      <c r="K1793" s="9">
        <v>14000</v>
      </c>
      <c r="L1793" s="9">
        <v>4900</v>
      </c>
      <c r="M1793" s="10">
        <v>0.35</v>
      </c>
      <c r="N1793" s="4" t="s">
        <v>18</v>
      </c>
      <c r="O1793">
        <f t="shared" si="135"/>
        <v>2021</v>
      </c>
      <c r="P1793" t="str">
        <f t="shared" si="136"/>
        <v>Dec</v>
      </c>
      <c r="Q1793" t="str">
        <f t="shared" si="137"/>
        <v>Q4</v>
      </c>
      <c r="R1793" t="str">
        <f t="shared" si="138"/>
        <v>Footwear</v>
      </c>
      <c r="S1793" s="11">
        <f t="shared" si="139"/>
        <v>12.25</v>
      </c>
      <c r="T1793" s="12"/>
    </row>
    <row r="1794" spans="2:20" ht="14.25" customHeight="1" x14ac:dyDescent="0.35">
      <c r="B1794" s="4" t="s">
        <v>30</v>
      </c>
      <c r="C1794" s="4">
        <v>1185732</v>
      </c>
      <c r="D1794" s="5">
        <v>44547</v>
      </c>
      <c r="E1794" s="4" t="s">
        <v>36</v>
      </c>
      <c r="F1794" s="4" t="s">
        <v>76</v>
      </c>
      <c r="G1794" s="4" t="s">
        <v>77</v>
      </c>
      <c r="H1794" s="6" t="s">
        <v>21</v>
      </c>
      <c r="I1794" s="7">
        <v>35</v>
      </c>
      <c r="J1794" s="8">
        <v>350</v>
      </c>
      <c r="K1794" s="9">
        <v>12250</v>
      </c>
      <c r="L1794" s="9">
        <v>4900</v>
      </c>
      <c r="M1794" s="10">
        <v>0.4</v>
      </c>
      <c r="N1794" s="4" t="s">
        <v>18</v>
      </c>
      <c r="O1794">
        <f t="shared" si="135"/>
        <v>2021</v>
      </c>
      <c r="P1794" t="str">
        <f t="shared" si="136"/>
        <v>Dec</v>
      </c>
      <c r="Q1794" t="str">
        <f t="shared" si="137"/>
        <v>Q4</v>
      </c>
      <c r="R1794" t="str">
        <f t="shared" si="138"/>
        <v>Footwear</v>
      </c>
      <c r="S1794" s="11">
        <f t="shared" si="139"/>
        <v>14</v>
      </c>
      <c r="T1794" s="12"/>
    </row>
    <row r="1795" spans="2:20" ht="14.25" customHeight="1" x14ac:dyDescent="0.35">
      <c r="B1795" s="4" t="s">
        <v>30</v>
      </c>
      <c r="C1795" s="4">
        <v>1185732</v>
      </c>
      <c r="D1795" s="5">
        <v>44547</v>
      </c>
      <c r="E1795" s="4" t="s">
        <v>36</v>
      </c>
      <c r="F1795" s="4" t="s">
        <v>76</v>
      </c>
      <c r="G1795" s="4" t="s">
        <v>77</v>
      </c>
      <c r="H1795" s="6" t="s">
        <v>22</v>
      </c>
      <c r="I1795" s="7">
        <v>44.999999999999993</v>
      </c>
      <c r="J1795" s="8">
        <v>350</v>
      </c>
      <c r="K1795" s="9">
        <v>15749.999999999998</v>
      </c>
      <c r="L1795" s="9">
        <v>5512.4999999999991</v>
      </c>
      <c r="M1795" s="10">
        <v>0.35</v>
      </c>
      <c r="N1795" s="4" t="s">
        <v>18</v>
      </c>
      <c r="O1795">
        <f t="shared" si="135"/>
        <v>2021</v>
      </c>
      <c r="P1795" t="str">
        <f t="shared" si="136"/>
        <v>Dec</v>
      </c>
      <c r="Q1795" t="str">
        <f t="shared" si="137"/>
        <v>Q4</v>
      </c>
      <c r="R1795" t="str">
        <f t="shared" si="138"/>
        <v>Apparel</v>
      </c>
      <c r="S1795" s="11">
        <f t="shared" si="139"/>
        <v>15.749999999999998</v>
      </c>
      <c r="T1795" s="12"/>
    </row>
    <row r="1796" spans="2:20" ht="14.25" customHeight="1" x14ac:dyDescent="0.35">
      <c r="B1796" s="4" t="s">
        <v>30</v>
      </c>
      <c r="C1796" s="4">
        <v>1185732</v>
      </c>
      <c r="D1796" s="5">
        <v>44547</v>
      </c>
      <c r="E1796" s="4" t="s">
        <v>36</v>
      </c>
      <c r="F1796" s="4" t="s">
        <v>76</v>
      </c>
      <c r="G1796" s="4" t="s">
        <v>77</v>
      </c>
      <c r="H1796" s="6" t="s">
        <v>23</v>
      </c>
      <c r="I1796" s="7">
        <v>49.999999999999986</v>
      </c>
      <c r="J1796" s="8">
        <v>450</v>
      </c>
      <c r="K1796" s="9">
        <v>22499.999999999993</v>
      </c>
      <c r="L1796" s="9">
        <v>11249.999999999996</v>
      </c>
      <c r="M1796" s="10">
        <v>0.5</v>
      </c>
      <c r="N1796" s="4" t="s">
        <v>18</v>
      </c>
      <c r="O1796">
        <f t="shared" si="135"/>
        <v>2021</v>
      </c>
      <c r="P1796" t="str">
        <f t="shared" si="136"/>
        <v>Dec</v>
      </c>
      <c r="Q1796" t="str">
        <f t="shared" si="137"/>
        <v>Q4</v>
      </c>
      <c r="R1796" t="str">
        <f t="shared" si="138"/>
        <v>Apparel</v>
      </c>
      <c r="S1796" s="11">
        <f t="shared" si="139"/>
        <v>24.999999999999993</v>
      </c>
      <c r="T1796" s="12"/>
    </row>
    <row r="1797" spans="2:20" ht="14.25" customHeight="1" x14ac:dyDescent="0.35">
      <c r="B1797" s="4" t="s">
        <v>30</v>
      </c>
      <c r="C1797" s="4">
        <v>1185732</v>
      </c>
      <c r="D1797" s="5">
        <v>44207</v>
      </c>
      <c r="E1797" s="4" t="s">
        <v>36</v>
      </c>
      <c r="F1797" s="4" t="s">
        <v>76</v>
      </c>
      <c r="G1797" s="4" t="s">
        <v>77</v>
      </c>
      <c r="H1797" s="6" t="s">
        <v>17</v>
      </c>
      <c r="I1797" s="7">
        <v>25</v>
      </c>
      <c r="J1797" s="8">
        <v>675</v>
      </c>
      <c r="K1797" s="9">
        <v>16875</v>
      </c>
      <c r="L1797" s="9">
        <v>6750</v>
      </c>
      <c r="M1797" s="10">
        <v>0.4</v>
      </c>
      <c r="N1797" s="4" t="s">
        <v>18</v>
      </c>
      <c r="O1797">
        <f t="shared" si="135"/>
        <v>2021</v>
      </c>
      <c r="P1797" t="str">
        <f t="shared" si="136"/>
        <v>Jan</v>
      </c>
      <c r="Q1797" t="str">
        <f t="shared" si="137"/>
        <v>Q1</v>
      </c>
      <c r="R1797" t="str">
        <f t="shared" si="138"/>
        <v>Footwear</v>
      </c>
      <c r="S1797" s="11">
        <f t="shared" si="139"/>
        <v>10</v>
      </c>
      <c r="T1797" s="12"/>
    </row>
    <row r="1798" spans="2:20" ht="14.25" customHeight="1" x14ac:dyDescent="0.35">
      <c r="B1798" s="4" t="s">
        <v>30</v>
      </c>
      <c r="C1798" s="4">
        <v>1185732</v>
      </c>
      <c r="D1798" s="5">
        <v>44207</v>
      </c>
      <c r="E1798" s="4" t="s">
        <v>36</v>
      </c>
      <c r="F1798" s="4" t="s">
        <v>76</v>
      </c>
      <c r="G1798" s="4" t="s">
        <v>77</v>
      </c>
      <c r="H1798" s="6" t="s">
        <v>19</v>
      </c>
      <c r="I1798" s="7">
        <v>25</v>
      </c>
      <c r="J1798" s="8">
        <v>475</v>
      </c>
      <c r="K1798" s="9">
        <v>11875</v>
      </c>
      <c r="L1798" s="9">
        <v>4156.25</v>
      </c>
      <c r="M1798" s="10">
        <v>0.35</v>
      </c>
      <c r="N1798" s="4" t="s">
        <v>18</v>
      </c>
      <c r="O1798">
        <f t="shared" si="135"/>
        <v>2021</v>
      </c>
      <c r="P1798" t="str">
        <f t="shared" si="136"/>
        <v>Jan</v>
      </c>
      <c r="Q1798" t="str">
        <f t="shared" si="137"/>
        <v>Q1</v>
      </c>
      <c r="R1798" t="str">
        <f t="shared" si="138"/>
        <v>Footwear</v>
      </c>
      <c r="S1798" s="11">
        <f t="shared" si="139"/>
        <v>8.75</v>
      </c>
      <c r="T1798" s="12"/>
    </row>
    <row r="1799" spans="2:20" ht="14.25" customHeight="1" x14ac:dyDescent="0.35">
      <c r="B1799" s="4" t="s">
        <v>30</v>
      </c>
      <c r="C1799" s="4">
        <v>1185732</v>
      </c>
      <c r="D1799" s="5">
        <v>44207</v>
      </c>
      <c r="E1799" s="4" t="s">
        <v>36</v>
      </c>
      <c r="F1799" s="4" t="s">
        <v>76</v>
      </c>
      <c r="G1799" s="4" t="s">
        <v>77</v>
      </c>
      <c r="H1799" s="6" t="s">
        <v>20</v>
      </c>
      <c r="I1799" s="7">
        <v>15.000000000000002</v>
      </c>
      <c r="J1799" s="8">
        <v>475</v>
      </c>
      <c r="K1799" s="9">
        <v>7125.0000000000009</v>
      </c>
      <c r="L1799" s="9">
        <v>2493.75</v>
      </c>
      <c r="M1799" s="10">
        <v>0.35</v>
      </c>
      <c r="N1799" s="4" t="s">
        <v>18</v>
      </c>
      <c r="O1799">
        <f t="shared" ref="O1799:O1862" si="140">YEAR(D1799)</f>
        <v>2021</v>
      </c>
      <c r="P1799" t="str">
        <f t="shared" ref="P1799:P1862" si="141">TEXT(D1799,"MMM")</f>
        <v>Jan</v>
      </c>
      <c r="Q1799" t="str">
        <f t="shared" ref="Q1799:Q1862" si="142">"Q"&amp;ROUNDUP(MONTH(D1799)/3,0)</f>
        <v>Q1</v>
      </c>
      <c r="R1799" t="str">
        <f t="shared" ref="R1799:R1862" si="143">IF(ISNUMBER(SEARCH("Footwear",H1799)),"Footwear",IF(ISNUMBER(SEARCH("Apparel",H1799)),"Apparel","Accessories"))</f>
        <v>Footwear</v>
      </c>
      <c r="S1799" s="11">
        <f t="shared" ref="S1799:S1862" si="144">L1799/J1799</f>
        <v>5.25</v>
      </c>
      <c r="T1799" s="12"/>
    </row>
    <row r="1800" spans="2:20" ht="14.25" customHeight="1" x14ac:dyDescent="0.35">
      <c r="B1800" s="4" t="s">
        <v>30</v>
      </c>
      <c r="C1800" s="4">
        <v>1185732</v>
      </c>
      <c r="D1800" s="5">
        <v>44207</v>
      </c>
      <c r="E1800" s="4" t="s">
        <v>36</v>
      </c>
      <c r="F1800" s="4" t="s">
        <v>76</v>
      </c>
      <c r="G1800" s="4" t="s">
        <v>77</v>
      </c>
      <c r="H1800" s="6" t="s">
        <v>21</v>
      </c>
      <c r="I1800" s="7">
        <v>20.000000000000007</v>
      </c>
      <c r="J1800" s="8">
        <v>325</v>
      </c>
      <c r="K1800" s="9">
        <v>6500.0000000000027</v>
      </c>
      <c r="L1800" s="9">
        <v>2600.0000000000014</v>
      </c>
      <c r="M1800" s="10">
        <v>0.4</v>
      </c>
      <c r="N1800" s="4" t="s">
        <v>18</v>
      </c>
      <c r="O1800">
        <f t="shared" si="140"/>
        <v>2021</v>
      </c>
      <c r="P1800" t="str">
        <f t="shared" si="141"/>
        <v>Jan</v>
      </c>
      <c r="Q1800" t="str">
        <f t="shared" si="142"/>
        <v>Q1</v>
      </c>
      <c r="R1800" t="str">
        <f t="shared" si="143"/>
        <v>Footwear</v>
      </c>
      <c r="S1800" s="11">
        <f t="shared" si="144"/>
        <v>8.0000000000000036</v>
      </c>
      <c r="T1800" s="12"/>
    </row>
    <row r="1801" spans="2:20" ht="14.25" customHeight="1" x14ac:dyDescent="0.35">
      <c r="B1801" s="4" t="s">
        <v>30</v>
      </c>
      <c r="C1801" s="4">
        <v>1185732</v>
      </c>
      <c r="D1801" s="5">
        <v>44207</v>
      </c>
      <c r="E1801" s="4" t="s">
        <v>36</v>
      </c>
      <c r="F1801" s="4" t="s">
        <v>76</v>
      </c>
      <c r="G1801" s="4" t="s">
        <v>77</v>
      </c>
      <c r="H1801" s="6" t="s">
        <v>22</v>
      </c>
      <c r="I1801" s="7">
        <v>35</v>
      </c>
      <c r="J1801" s="8">
        <v>375</v>
      </c>
      <c r="K1801" s="9">
        <v>13125</v>
      </c>
      <c r="L1801" s="9">
        <v>4593.75</v>
      </c>
      <c r="M1801" s="10">
        <v>0.35</v>
      </c>
      <c r="N1801" s="4" t="s">
        <v>18</v>
      </c>
      <c r="O1801">
        <f t="shared" si="140"/>
        <v>2021</v>
      </c>
      <c r="P1801" t="str">
        <f t="shared" si="141"/>
        <v>Jan</v>
      </c>
      <c r="Q1801" t="str">
        <f t="shared" si="142"/>
        <v>Q1</v>
      </c>
      <c r="R1801" t="str">
        <f t="shared" si="143"/>
        <v>Apparel</v>
      </c>
      <c r="S1801" s="11">
        <f t="shared" si="144"/>
        <v>12.25</v>
      </c>
      <c r="T1801" s="12"/>
    </row>
    <row r="1802" spans="2:20" ht="14.25" customHeight="1" x14ac:dyDescent="0.35">
      <c r="B1802" s="4" t="s">
        <v>30</v>
      </c>
      <c r="C1802" s="4">
        <v>1185732</v>
      </c>
      <c r="D1802" s="5">
        <v>44207</v>
      </c>
      <c r="E1802" s="4" t="s">
        <v>36</v>
      </c>
      <c r="F1802" s="4" t="s">
        <v>76</v>
      </c>
      <c r="G1802" s="4" t="s">
        <v>77</v>
      </c>
      <c r="H1802" s="6" t="s">
        <v>23</v>
      </c>
      <c r="I1802" s="7">
        <v>25</v>
      </c>
      <c r="J1802" s="8">
        <v>475</v>
      </c>
      <c r="K1802" s="9">
        <v>11875</v>
      </c>
      <c r="L1802" s="9">
        <v>5937.5</v>
      </c>
      <c r="M1802" s="10">
        <v>0.5</v>
      </c>
      <c r="N1802" s="4" t="s">
        <v>18</v>
      </c>
      <c r="O1802">
        <f t="shared" si="140"/>
        <v>2021</v>
      </c>
      <c r="P1802" t="str">
        <f t="shared" si="141"/>
        <v>Jan</v>
      </c>
      <c r="Q1802" t="str">
        <f t="shared" si="142"/>
        <v>Q1</v>
      </c>
      <c r="R1802" t="str">
        <f t="shared" si="143"/>
        <v>Apparel</v>
      </c>
      <c r="S1802" s="11">
        <f t="shared" si="144"/>
        <v>12.5</v>
      </c>
      <c r="T1802" s="12"/>
    </row>
    <row r="1803" spans="2:20" ht="14.25" customHeight="1" x14ac:dyDescent="0.35">
      <c r="B1803" s="4" t="s">
        <v>30</v>
      </c>
      <c r="C1803" s="4">
        <v>1185732</v>
      </c>
      <c r="D1803" s="5">
        <v>44238</v>
      </c>
      <c r="E1803" s="4" t="s">
        <v>36</v>
      </c>
      <c r="F1803" s="4" t="s">
        <v>76</v>
      </c>
      <c r="G1803" s="4" t="s">
        <v>77</v>
      </c>
      <c r="H1803" s="6" t="s">
        <v>17</v>
      </c>
      <c r="I1803" s="7">
        <v>25</v>
      </c>
      <c r="J1803" s="8">
        <v>725</v>
      </c>
      <c r="K1803" s="9">
        <v>18125</v>
      </c>
      <c r="L1803" s="9">
        <v>7250</v>
      </c>
      <c r="M1803" s="10">
        <v>0.4</v>
      </c>
      <c r="N1803" s="4" t="s">
        <v>18</v>
      </c>
      <c r="O1803">
        <f t="shared" si="140"/>
        <v>2021</v>
      </c>
      <c r="P1803" t="str">
        <f t="shared" si="141"/>
        <v>Feb</v>
      </c>
      <c r="Q1803" t="str">
        <f t="shared" si="142"/>
        <v>Q1</v>
      </c>
      <c r="R1803" t="str">
        <f t="shared" si="143"/>
        <v>Footwear</v>
      </c>
      <c r="S1803" s="11">
        <f t="shared" si="144"/>
        <v>10</v>
      </c>
      <c r="T1803" s="12"/>
    </row>
    <row r="1804" spans="2:20" ht="14.25" customHeight="1" x14ac:dyDescent="0.35">
      <c r="B1804" s="4" t="s">
        <v>30</v>
      </c>
      <c r="C1804" s="4">
        <v>1185732</v>
      </c>
      <c r="D1804" s="5">
        <v>44238</v>
      </c>
      <c r="E1804" s="4" t="s">
        <v>36</v>
      </c>
      <c r="F1804" s="4" t="s">
        <v>76</v>
      </c>
      <c r="G1804" s="4" t="s">
        <v>77</v>
      </c>
      <c r="H1804" s="6" t="s">
        <v>19</v>
      </c>
      <c r="I1804" s="7">
        <v>25</v>
      </c>
      <c r="J1804" s="8">
        <v>375</v>
      </c>
      <c r="K1804" s="9">
        <v>9375</v>
      </c>
      <c r="L1804" s="9">
        <v>3281.25</v>
      </c>
      <c r="M1804" s="10">
        <v>0.35</v>
      </c>
      <c r="N1804" s="4" t="s">
        <v>18</v>
      </c>
      <c r="O1804">
        <f t="shared" si="140"/>
        <v>2021</v>
      </c>
      <c r="P1804" t="str">
        <f t="shared" si="141"/>
        <v>Feb</v>
      </c>
      <c r="Q1804" t="str">
        <f t="shared" si="142"/>
        <v>Q1</v>
      </c>
      <c r="R1804" t="str">
        <f t="shared" si="143"/>
        <v>Footwear</v>
      </c>
      <c r="S1804" s="11">
        <f t="shared" si="144"/>
        <v>8.75</v>
      </c>
      <c r="T1804" s="12"/>
    </row>
    <row r="1805" spans="2:20" ht="14.25" customHeight="1" x14ac:dyDescent="0.35">
      <c r="B1805" s="4" t="s">
        <v>30</v>
      </c>
      <c r="C1805" s="4">
        <v>1185732</v>
      </c>
      <c r="D1805" s="5">
        <v>44238</v>
      </c>
      <c r="E1805" s="4" t="s">
        <v>36</v>
      </c>
      <c r="F1805" s="4" t="s">
        <v>76</v>
      </c>
      <c r="G1805" s="4" t="s">
        <v>77</v>
      </c>
      <c r="H1805" s="6" t="s">
        <v>20</v>
      </c>
      <c r="I1805" s="7">
        <v>15.000000000000002</v>
      </c>
      <c r="J1805" s="8">
        <v>425</v>
      </c>
      <c r="K1805" s="9">
        <v>6375.0000000000009</v>
      </c>
      <c r="L1805" s="9">
        <v>2231.25</v>
      </c>
      <c r="M1805" s="10">
        <v>0.35</v>
      </c>
      <c r="N1805" s="4" t="s">
        <v>18</v>
      </c>
      <c r="O1805">
        <f t="shared" si="140"/>
        <v>2021</v>
      </c>
      <c r="P1805" t="str">
        <f t="shared" si="141"/>
        <v>Feb</v>
      </c>
      <c r="Q1805" t="str">
        <f t="shared" si="142"/>
        <v>Q1</v>
      </c>
      <c r="R1805" t="str">
        <f t="shared" si="143"/>
        <v>Footwear</v>
      </c>
      <c r="S1805" s="11">
        <f t="shared" si="144"/>
        <v>5.25</v>
      </c>
      <c r="T1805" s="12"/>
    </row>
    <row r="1806" spans="2:20" ht="14.25" customHeight="1" x14ac:dyDescent="0.35">
      <c r="B1806" s="4" t="s">
        <v>30</v>
      </c>
      <c r="C1806" s="4">
        <v>1185732</v>
      </c>
      <c r="D1806" s="5">
        <v>44238</v>
      </c>
      <c r="E1806" s="4" t="s">
        <v>31</v>
      </c>
      <c r="F1806" s="4" t="s">
        <v>78</v>
      </c>
      <c r="G1806" s="4" t="s">
        <v>79</v>
      </c>
      <c r="H1806" s="6" t="s">
        <v>21</v>
      </c>
      <c r="I1806" s="7">
        <v>20.000000000000007</v>
      </c>
      <c r="J1806" s="8">
        <v>300</v>
      </c>
      <c r="K1806" s="9">
        <v>6000.0000000000018</v>
      </c>
      <c r="L1806" s="9">
        <v>2400.0000000000009</v>
      </c>
      <c r="M1806" s="10">
        <v>0.4</v>
      </c>
      <c r="N1806" s="4" t="s">
        <v>18</v>
      </c>
      <c r="O1806">
        <f t="shared" si="140"/>
        <v>2021</v>
      </c>
      <c r="P1806" t="str">
        <f t="shared" si="141"/>
        <v>Feb</v>
      </c>
      <c r="Q1806" t="str">
        <f t="shared" si="142"/>
        <v>Q1</v>
      </c>
      <c r="R1806" t="str">
        <f t="shared" si="143"/>
        <v>Footwear</v>
      </c>
      <c r="S1806" s="11">
        <f t="shared" si="144"/>
        <v>8.0000000000000036</v>
      </c>
      <c r="T1806" s="12"/>
    </row>
    <row r="1807" spans="2:20" ht="14.25" customHeight="1" x14ac:dyDescent="0.35">
      <c r="B1807" s="4" t="s">
        <v>30</v>
      </c>
      <c r="C1807" s="4">
        <v>1185732</v>
      </c>
      <c r="D1807" s="5">
        <v>44238</v>
      </c>
      <c r="E1807" s="4" t="s">
        <v>31</v>
      </c>
      <c r="F1807" s="4" t="s">
        <v>78</v>
      </c>
      <c r="G1807" s="4" t="s">
        <v>79</v>
      </c>
      <c r="H1807" s="6" t="s">
        <v>22</v>
      </c>
      <c r="I1807" s="7">
        <v>35</v>
      </c>
      <c r="J1807" s="8">
        <v>375</v>
      </c>
      <c r="K1807" s="9">
        <v>13125</v>
      </c>
      <c r="L1807" s="9">
        <v>4593.75</v>
      </c>
      <c r="M1807" s="10">
        <v>0.35</v>
      </c>
      <c r="N1807" s="4" t="s">
        <v>18</v>
      </c>
      <c r="O1807">
        <f t="shared" si="140"/>
        <v>2021</v>
      </c>
      <c r="P1807" t="str">
        <f t="shared" si="141"/>
        <v>Feb</v>
      </c>
      <c r="Q1807" t="str">
        <f t="shared" si="142"/>
        <v>Q1</v>
      </c>
      <c r="R1807" t="str">
        <f t="shared" si="143"/>
        <v>Apparel</v>
      </c>
      <c r="S1807" s="11">
        <f t="shared" si="144"/>
        <v>12.25</v>
      </c>
      <c r="T1807" s="12"/>
    </row>
    <row r="1808" spans="2:20" ht="14.25" customHeight="1" x14ac:dyDescent="0.35">
      <c r="B1808" s="4" t="s">
        <v>30</v>
      </c>
      <c r="C1808" s="4">
        <v>1185732</v>
      </c>
      <c r="D1808" s="5">
        <v>44238</v>
      </c>
      <c r="E1808" s="4" t="s">
        <v>31</v>
      </c>
      <c r="F1808" s="4" t="s">
        <v>78</v>
      </c>
      <c r="G1808" s="4" t="s">
        <v>79</v>
      </c>
      <c r="H1808" s="6" t="s">
        <v>23</v>
      </c>
      <c r="I1808" s="7">
        <v>25</v>
      </c>
      <c r="J1808" s="8">
        <v>450</v>
      </c>
      <c r="K1808" s="9">
        <v>11250</v>
      </c>
      <c r="L1808" s="9">
        <v>5625</v>
      </c>
      <c r="M1808" s="10">
        <v>0.5</v>
      </c>
      <c r="N1808" s="4" t="s">
        <v>18</v>
      </c>
      <c r="O1808">
        <f t="shared" si="140"/>
        <v>2021</v>
      </c>
      <c r="P1808" t="str">
        <f t="shared" si="141"/>
        <v>Feb</v>
      </c>
      <c r="Q1808" t="str">
        <f t="shared" si="142"/>
        <v>Q1</v>
      </c>
      <c r="R1808" t="str">
        <f t="shared" si="143"/>
        <v>Apparel</v>
      </c>
      <c r="S1808" s="11">
        <f t="shared" si="144"/>
        <v>12.5</v>
      </c>
      <c r="T1808" s="12"/>
    </row>
    <row r="1809" spans="2:20" ht="14.25" customHeight="1" x14ac:dyDescent="0.35">
      <c r="B1809" s="4" t="s">
        <v>30</v>
      </c>
      <c r="C1809" s="4">
        <v>1185732</v>
      </c>
      <c r="D1809" s="5">
        <v>44265</v>
      </c>
      <c r="E1809" s="4" t="s">
        <v>31</v>
      </c>
      <c r="F1809" s="4" t="s">
        <v>78</v>
      </c>
      <c r="G1809" s="4" t="s">
        <v>79</v>
      </c>
      <c r="H1809" s="6" t="s">
        <v>17</v>
      </c>
      <c r="I1809" s="7">
        <v>30.000000000000004</v>
      </c>
      <c r="J1809" s="8">
        <v>670</v>
      </c>
      <c r="K1809" s="9">
        <v>20100.000000000004</v>
      </c>
      <c r="L1809" s="9">
        <v>8040.0000000000018</v>
      </c>
      <c r="M1809" s="10">
        <v>0.4</v>
      </c>
      <c r="N1809" s="4" t="s">
        <v>18</v>
      </c>
      <c r="O1809">
        <f t="shared" si="140"/>
        <v>2021</v>
      </c>
      <c r="P1809" t="str">
        <f t="shared" si="141"/>
        <v>Mar</v>
      </c>
      <c r="Q1809" t="str">
        <f t="shared" si="142"/>
        <v>Q1</v>
      </c>
      <c r="R1809" t="str">
        <f t="shared" si="143"/>
        <v>Footwear</v>
      </c>
      <c r="S1809" s="11">
        <f t="shared" si="144"/>
        <v>12.000000000000004</v>
      </c>
      <c r="T1809" s="12"/>
    </row>
    <row r="1810" spans="2:20" ht="14.25" customHeight="1" x14ac:dyDescent="0.35">
      <c r="B1810" s="4" t="s">
        <v>30</v>
      </c>
      <c r="C1810" s="4">
        <v>1185732</v>
      </c>
      <c r="D1810" s="5">
        <v>44265</v>
      </c>
      <c r="E1810" s="4" t="s">
        <v>31</v>
      </c>
      <c r="F1810" s="4" t="s">
        <v>78</v>
      </c>
      <c r="G1810" s="4" t="s">
        <v>79</v>
      </c>
      <c r="H1810" s="6" t="s">
        <v>19</v>
      </c>
      <c r="I1810" s="7">
        <v>30.000000000000004</v>
      </c>
      <c r="J1810" s="8">
        <v>350</v>
      </c>
      <c r="K1810" s="9">
        <v>10500.000000000002</v>
      </c>
      <c r="L1810" s="9">
        <v>3675.0000000000005</v>
      </c>
      <c r="M1810" s="10">
        <v>0.35</v>
      </c>
      <c r="N1810" s="4" t="s">
        <v>18</v>
      </c>
      <c r="O1810">
        <f t="shared" si="140"/>
        <v>2021</v>
      </c>
      <c r="P1810" t="str">
        <f t="shared" si="141"/>
        <v>Mar</v>
      </c>
      <c r="Q1810" t="str">
        <f t="shared" si="142"/>
        <v>Q1</v>
      </c>
      <c r="R1810" t="str">
        <f t="shared" si="143"/>
        <v>Footwear</v>
      </c>
      <c r="S1810" s="11">
        <f t="shared" si="144"/>
        <v>10.500000000000002</v>
      </c>
      <c r="T1810" s="12"/>
    </row>
    <row r="1811" spans="2:20" ht="14.25" customHeight="1" x14ac:dyDescent="0.35">
      <c r="B1811" s="4" t="s">
        <v>30</v>
      </c>
      <c r="C1811" s="4">
        <v>1185732</v>
      </c>
      <c r="D1811" s="5">
        <v>44265</v>
      </c>
      <c r="E1811" s="4" t="s">
        <v>31</v>
      </c>
      <c r="F1811" s="4" t="s">
        <v>78</v>
      </c>
      <c r="G1811" s="4" t="s">
        <v>79</v>
      </c>
      <c r="H1811" s="6" t="s">
        <v>20</v>
      </c>
      <c r="I1811" s="7">
        <v>20.000000000000007</v>
      </c>
      <c r="J1811" s="8">
        <v>400</v>
      </c>
      <c r="K1811" s="9">
        <v>8000.0000000000027</v>
      </c>
      <c r="L1811" s="9">
        <v>2800.0000000000009</v>
      </c>
      <c r="M1811" s="10">
        <v>0.35</v>
      </c>
      <c r="N1811" s="4" t="s">
        <v>18</v>
      </c>
      <c r="O1811">
        <f t="shared" si="140"/>
        <v>2021</v>
      </c>
      <c r="P1811" t="str">
        <f t="shared" si="141"/>
        <v>Mar</v>
      </c>
      <c r="Q1811" t="str">
        <f t="shared" si="142"/>
        <v>Q1</v>
      </c>
      <c r="R1811" t="str">
        <f t="shared" si="143"/>
        <v>Footwear</v>
      </c>
      <c r="S1811" s="11">
        <f t="shared" si="144"/>
        <v>7.0000000000000027</v>
      </c>
      <c r="T1811" s="12"/>
    </row>
    <row r="1812" spans="2:20" ht="14.25" customHeight="1" x14ac:dyDescent="0.35">
      <c r="B1812" s="4" t="s">
        <v>30</v>
      </c>
      <c r="C1812" s="4">
        <v>1185732</v>
      </c>
      <c r="D1812" s="5">
        <v>44265</v>
      </c>
      <c r="E1812" s="4" t="s">
        <v>31</v>
      </c>
      <c r="F1812" s="4" t="s">
        <v>78</v>
      </c>
      <c r="G1812" s="4" t="s">
        <v>79</v>
      </c>
      <c r="H1812" s="6" t="s">
        <v>21</v>
      </c>
      <c r="I1812" s="7">
        <v>25</v>
      </c>
      <c r="J1812" s="8">
        <v>250</v>
      </c>
      <c r="K1812" s="9">
        <v>6250</v>
      </c>
      <c r="L1812" s="9">
        <v>2500</v>
      </c>
      <c r="M1812" s="10">
        <v>0.4</v>
      </c>
      <c r="N1812" s="4" t="s">
        <v>18</v>
      </c>
      <c r="O1812">
        <f t="shared" si="140"/>
        <v>2021</v>
      </c>
      <c r="P1812" t="str">
        <f t="shared" si="141"/>
        <v>Mar</v>
      </c>
      <c r="Q1812" t="str">
        <f t="shared" si="142"/>
        <v>Q1</v>
      </c>
      <c r="R1812" t="str">
        <f t="shared" si="143"/>
        <v>Footwear</v>
      </c>
      <c r="S1812" s="11">
        <f t="shared" si="144"/>
        <v>10</v>
      </c>
      <c r="T1812" s="12"/>
    </row>
    <row r="1813" spans="2:20" ht="14.25" customHeight="1" x14ac:dyDescent="0.35">
      <c r="B1813" s="4" t="s">
        <v>30</v>
      </c>
      <c r="C1813" s="4">
        <v>1185732</v>
      </c>
      <c r="D1813" s="5">
        <v>44265</v>
      </c>
      <c r="E1813" s="4" t="s">
        <v>31</v>
      </c>
      <c r="F1813" s="4" t="s">
        <v>78</v>
      </c>
      <c r="G1813" s="4" t="s">
        <v>79</v>
      </c>
      <c r="H1813" s="6" t="s">
        <v>22</v>
      </c>
      <c r="I1813" s="7">
        <v>40</v>
      </c>
      <c r="J1813" s="8">
        <v>300</v>
      </c>
      <c r="K1813" s="9">
        <v>12000</v>
      </c>
      <c r="L1813" s="9">
        <v>4200</v>
      </c>
      <c r="M1813" s="10">
        <v>0.35</v>
      </c>
      <c r="N1813" s="4" t="s">
        <v>18</v>
      </c>
      <c r="O1813">
        <f t="shared" si="140"/>
        <v>2021</v>
      </c>
      <c r="P1813" t="str">
        <f t="shared" si="141"/>
        <v>Mar</v>
      </c>
      <c r="Q1813" t="str">
        <f t="shared" si="142"/>
        <v>Q1</v>
      </c>
      <c r="R1813" t="str">
        <f t="shared" si="143"/>
        <v>Apparel</v>
      </c>
      <c r="S1813" s="11">
        <f t="shared" si="144"/>
        <v>14</v>
      </c>
      <c r="T1813" s="12"/>
    </row>
    <row r="1814" spans="2:20" ht="14.25" customHeight="1" x14ac:dyDescent="0.35">
      <c r="B1814" s="4" t="s">
        <v>30</v>
      </c>
      <c r="C1814" s="4">
        <v>1185732</v>
      </c>
      <c r="D1814" s="5">
        <v>44265</v>
      </c>
      <c r="E1814" s="4" t="s">
        <v>31</v>
      </c>
      <c r="F1814" s="4" t="s">
        <v>78</v>
      </c>
      <c r="G1814" s="4" t="s">
        <v>79</v>
      </c>
      <c r="H1814" s="6" t="s">
        <v>23</v>
      </c>
      <c r="I1814" s="7">
        <v>30.000000000000004</v>
      </c>
      <c r="J1814" s="8">
        <v>400</v>
      </c>
      <c r="K1814" s="9">
        <v>12000.000000000002</v>
      </c>
      <c r="L1814" s="9">
        <v>6000.0000000000009</v>
      </c>
      <c r="M1814" s="10">
        <v>0.5</v>
      </c>
      <c r="N1814" s="4" t="s">
        <v>18</v>
      </c>
      <c r="O1814">
        <f t="shared" si="140"/>
        <v>2021</v>
      </c>
      <c r="P1814" t="str">
        <f t="shared" si="141"/>
        <v>Mar</v>
      </c>
      <c r="Q1814" t="str">
        <f t="shared" si="142"/>
        <v>Q1</v>
      </c>
      <c r="R1814" t="str">
        <f t="shared" si="143"/>
        <v>Apparel</v>
      </c>
      <c r="S1814" s="11">
        <f t="shared" si="144"/>
        <v>15.000000000000002</v>
      </c>
      <c r="T1814" s="12"/>
    </row>
    <row r="1815" spans="2:20" ht="14.25" customHeight="1" x14ac:dyDescent="0.35">
      <c r="B1815" s="4" t="s">
        <v>30</v>
      </c>
      <c r="C1815" s="4">
        <v>1185732</v>
      </c>
      <c r="D1815" s="5">
        <v>44297</v>
      </c>
      <c r="E1815" s="4" t="s">
        <v>31</v>
      </c>
      <c r="F1815" s="4" t="s">
        <v>78</v>
      </c>
      <c r="G1815" s="4" t="s">
        <v>79</v>
      </c>
      <c r="H1815" s="6" t="s">
        <v>17</v>
      </c>
      <c r="I1815" s="7">
        <v>30.000000000000004</v>
      </c>
      <c r="J1815" s="8">
        <v>625</v>
      </c>
      <c r="K1815" s="9">
        <v>18750.000000000004</v>
      </c>
      <c r="L1815" s="9">
        <v>7500.0000000000018</v>
      </c>
      <c r="M1815" s="10">
        <v>0.4</v>
      </c>
      <c r="N1815" s="4" t="s">
        <v>18</v>
      </c>
      <c r="O1815">
        <f t="shared" si="140"/>
        <v>2021</v>
      </c>
      <c r="P1815" t="str">
        <f t="shared" si="141"/>
        <v>Apr</v>
      </c>
      <c r="Q1815" t="str">
        <f t="shared" si="142"/>
        <v>Q2</v>
      </c>
      <c r="R1815" t="str">
        <f t="shared" si="143"/>
        <v>Footwear</v>
      </c>
      <c r="S1815" s="11">
        <f t="shared" si="144"/>
        <v>12.000000000000004</v>
      </c>
      <c r="T1815" s="12"/>
    </row>
    <row r="1816" spans="2:20" ht="14.25" customHeight="1" x14ac:dyDescent="0.35">
      <c r="B1816" s="4" t="s">
        <v>30</v>
      </c>
      <c r="C1816" s="4">
        <v>1185732</v>
      </c>
      <c r="D1816" s="5">
        <v>44297</v>
      </c>
      <c r="E1816" s="4" t="s">
        <v>31</v>
      </c>
      <c r="F1816" s="4" t="s">
        <v>78</v>
      </c>
      <c r="G1816" s="4" t="s">
        <v>79</v>
      </c>
      <c r="H1816" s="6" t="s">
        <v>19</v>
      </c>
      <c r="I1816" s="7">
        <v>25.000000000000007</v>
      </c>
      <c r="J1816" s="8">
        <v>325</v>
      </c>
      <c r="K1816" s="9">
        <v>8125.0000000000027</v>
      </c>
      <c r="L1816" s="9">
        <v>2843.7500000000009</v>
      </c>
      <c r="M1816" s="10">
        <v>0.35</v>
      </c>
      <c r="N1816" s="4" t="s">
        <v>18</v>
      </c>
      <c r="O1816">
        <f t="shared" si="140"/>
        <v>2021</v>
      </c>
      <c r="P1816" t="str">
        <f t="shared" si="141"/>
        <v>Apr</v>
      </c>
      <c r="Q1816" t="str">
        <f t="shared" si="142"/>
        <v>Q2</v>
      </c>
      <c r="R1816" t="str">
        <f t="shared" si="143"/>
        <v>Footwear</v>
      </c>
      <c r="S1816" s="11">
        <f t="shared" si="144"/>
        <v>8.7500000000000036</v>
      </c>
      <c r="T1816" s="12"/>
    </row>
    <row r="1817" spans="2:20" ht="14.25" customHeight="1" x14ac:dyDescent="0.35">
      <c r="B1817" s="4" t="s">
        <v>30</v>
      </c>
      <c r="C1817" s="4">
        <v>1185732</v>
      </c>
      <c r="D1817" s="5">
        <v>44297</v>
      </c>
      <c r="E1817" s="4" t="s">
        <v>31</v>
      </c>
      <c r="F1817" s="4" t="s">
        <v>78</v>
      </c>
      <c r="G1817" s="4" t="s">
        <v>79</v>
      </c>
      <c r="H1817" s="6" t="s">
        <v>20</v>
      </c>
      <c r="I1817" s="7">
        <v>15.000000000000007</v>
      </c>
      <c r="J1817" s="8">
        <v>325</v>
      </c>
      <c r="K1817" s="9">
        <v>4875.0000000000027</v>
      </c>
      <c r="L1817" s="9">
        <v>1706.2500000000009</v>
      </c>
      <c r="M1817" s="10">
        <v>0.35</v>
      </c>
      <c r="N1817" s="4" t="s">
        <v>18</v>
      </c>
      <c r="O1817">
        <f t="shared" si="140"/>
        <v>2021</v>
      </c>
      <c r="P1817" t="str">
        <f t="shared" si="141"/>
        <v>Apr</v>
      </c>
      <c r="Q1817" t="str">
        <f t="shared" si="142"/>
        <v>Q2</v>
      </c>
      <c r="R1817" t="str">
        <f t="shared" si="143"/>
        <v>Footwear</v>
      </c>
      <c r="S1817" s="11">
        <f t="shared" si="144"/>
        <v>5.2500000000000027</v>
      </c>
      <c r="T1817" s="12"/>
    </row>
    <row r="1818" spans="2:20" ht="14.25" customHeight="1" x14ac:dyDescent="0.35">
      <c r="B1818" s="4" t="s">
        <v>30</v>
      </c>
      <c r="C1818" s="4">
        <v>1185732</v>
      </c>
      <c r="D1818" s="5">
        <v>44297</v>
      </c>
      <c r="E1818" s="4" t="s">
        <v>31</v>
      </c>
      <c r="F1818" s="4" t="s">
        <v>78</v>
      </c>
      <c r="G1818" s="4" t="s">
        <v>79</v>
      </c>
      <c r="H1818" s="6" t="s">
        <v>21</v>
      </c>
      <c r="I1818" s="7">
        <v>20</v>
      </c>
      <c r="J1818" s="8">
        <v>250</v>
      </c>
      <c r="K1818" s="9">
        <v>5000</v>
      </c>
      <c r="L1818" s="9">
        <v>2000</v>
      </c>
      <c r="M1818" s="10">
        <v>0.4</v>
      </c>
      <c r="N1818" s="4" t="s">
        <v>18</v>
      </c>
      <c r="O1818">
        <f t="shared" si="140"/>
        <v>2021</v>
      </c>
      <c r="P1818" t="str">
        <f t="shared" si="141"/>
        <v>Apr</v>
      </c>
      <c r="Q1818" t="str">
        <f t="shared" si="142"/>
        <v>Q2</v>
      </c>
      <c r="R1818" t="str">
        <f t="shared" si="143"/>
        <v>Footwear</v>
      </c>
      <c r="S1818" s="11">
        <f t="shared" si="144"/>
        <v>8</v>
      </c>
      <c r="T1818" s="12"/>
    </row>
    <row r="1819" spans="2:20" ht="14.25" customHeight="1" x14ac:dyDescent="0.35">
      <c r="B1819" s="4" t="s">
        <v>30</v>
      </c>
      <c r="C1819" s="4">
        <v>1185732</v>
      </c>
      <c r="D1819" s="5">
        <v>44297</v>
      </c>
      <c r="E1819" s="4" t="s">
        <v>31</v>
      </c>
      <c r="F1819" s="4" t="s">
        <v>78</v>
      </c>
      <c r="G1819" s="4" t="s">
        <v>79</v>
      </c>
      <c r="H1819" s="6" t="s">
        <v>22</v>
      </c>
      <c r="I1819" s="7">
        <v>35</v>
      </c>
      <c r="J1819" s="8">
        <v>275</v>
      </c>
      <c r="K1819" s="9">
        <v>9625</v>
      </c>
      <c r="L1819" s="9">
        <v>3368.75</v>
      </c>
      <c r="M1819" s="10">
        <v>0.35</v>
      </c>
      <c r="N1819" s="4" t="s">
        <v>18</v>
      </c>
      <c r="O1819">
        <f t="shared" si="140"/>
        <v>2021</v>
      </c>
      <c r="P1819" t="str">
        <f t="shared" si="141"/>
        <v>Apr</v>
      </c>
      <c r="Q1819" t="str">
        <f t="shared" si="142"/>
        <v>Q2</v>
      </c>
      <c r="R1819" t="str">
        <f t="shared" si="143"/>
        <v>Apparel</v>
      </c>
      <c r="S1819" s="11">
        <f t="shared" si="144"/>
        <v>12.25</v>
      </c>
      <c r="T1819" s="12"/>
    </row>
    <row r="1820" spans="2:20" ht="14.25" customHeight="1" x14ac:dyDescent="0.35">
      <c r="B1820" s="4" t="s">
        <v>30</v>
      </c>
      <c r="C1820" s="4">
        <v>1185732</v>
      </c>
      <c r="D1820" s="5">
        <v>44297</v>
      </c>
      <c r="E1820" s="4" t="s">
        <v>31</v>
      </c>
      <c r="F1820" s="4" t="s">
        <v>78</v>
      </c>
      <c r="G1820" s="4" t="s">
        <v>79</v>
      </c>
      <c r="H1820" s="6" t="s">
        <v>23</v>
      </c>
      <c r="I1820" s="7">
        <v>25.000000000000007</v>
      </c>
      <c r="J1820" s="8">
        <v>400</v>
      </c>
      <c r="K1820" s="9">
        <v>10000.000000000004</v>
      </c>
      <c r="L1820" s="9">
        <v>5000.0000000000018</v>
      </c>
      <c r="M1820" s="10">
        <v>0.5</v>
      </c>
      <c r="N1820" s="4" t="s">
        <v>18</v>
      </c>
      <c r="O1820">
        <f t="shared" si="140"/>
        <v>2021</v>
      </c>
      <c r="P1820" t="str">
        <f t="shared" si="141"/>
        <v>Apr</v>
      </c>
      <c r="Q1820" t="str">
        <f t="shared" si="142"/>
        <v>Q2</v>
      </c>
      <c r="R1820" t="str">
        <f t="shared" si="143"/>
        <v>Apparel</v>
      </c>
      <c r="S1820" s="11">
        <f t="shared" si="144"/>
        <v>12.500000000000005</v>
      </c>
      <c r="T1820" s="12"/>
    </row>
    <row r="1821" spans="2:20" ht="14.25" customHeight="1" x14ac:dyDescent="0.35">
      <c r="B1821" s="4" t="s">
        <v>30</v>
      </c>
      <c r="C1821" s="4">
        <v>1185732</v>
      </c>
      <c r="D1821" s="5">
        <v>44328</v>
      </c>
      <c r="E1821" s="4" t="s">
        <v>31</v>
      </c>
      <c r="F1821" s="4" t="s">
        <v>78</v>
      </c>
      <c r="G1821" s="4" t="s">
        <v>79</v>
      </c>
      <c r="H1821" s="6" t="s">
        <v>17</v>
      </c>
      <c r="I1821" s="7">
        <v>35</v>
      </c>
      <c r="J1821" s="8">
        <v>670</v>
      </c>
      <c r="K1821" s="9">
        <v>23450</v>
      </c>
      <c r="L1821" s="9">
        <v>9380</v>
      </c>
      <c r="M1821" s="10">
        <v>0.4</v>
      </c>
      <c r="N1821" s="4" t="s">
        <v>18</v>
      </c>
      <c r="O1821">
        <f t="shared" si="140"/>
        <v>2021</v>
      </c>
      <c r="P1821" t="str">
        <f t="shared" si="141"/>
        <v>May</v>
      </c>
      <c r="Q1821" t="str">
        <f t="shared" si="142"/>
        <v>Q2</v>
      </c>
      <c r="R1821" t="str">
        <f t="shared" si="143"/>
        <v>Footwear</v>
      </c>
      <c r="S1821" s="11">
        <f t="shared" si="144"/>
        <v>14</v>
      </c>
      <c r="T1821" s="12"/>
    </row>
    <row r="1822" spans="2:20"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3937.5000000000009</v>
      </c>
      <c r="M1822" s="10">
        <v>0.35</v>
      </c>
      <c r="N1822" s="4" t="s">
        <v>18</v>
      </c>
      <c r="O1822">
        <f t="shared" si="140"/>
        <v>2021</v>
      </c>
      <c r="P1822" t="str">
        <f t="shared" si="141"/>
        <v>May</v>
      </c>
      <c r="Q1822" t="str">
        <f t="shared" si="142"/>
        <v>Q2</v>
      </c>
      <c r="R1822" t="str">
        <f t="shared" si="143"/>
        <v>Footwear</v>
      </c>
      <c r="S1822" s="11">
        <f t="shared" si="144"/>
        <v>10.500000000000002</v>
      </c>
      <c r="T1822" s="12"/>
    </row>
    <row r="1823" spans="2:20" ht="14.25" customHeight="1" x14ac:dyDescent="0.35">
      <c r="B1823" s="4" t="s">
        <v>30</v>
      </c>
      <c r="C1823" s="4">
        <v>1185732</v>
      </c>
      <c r="D1823" s="5">
        <v>44328</v>
      </c>
      <c r="E1823" s="4" t="s">
        <v>31</v>
      </c>
      <c r="F1823" s="4" t="s">
        <v>78</v>
      </c>
      <c r="G1823" s="4" t="s">
        <v>79</v>
      </c>
      <c r="H1823" s="6" t="s">
        <v>20</v>
      </c>
      <c r="I1823" s="7">
        <v>25.000000000000007</v>
      </c>
      <c r="J1823" s="8">
        <v>350</v>
      </c>
      <c r="K1823" s="9">
        <v>8750.0000000000018</v>
      </c>
      <c r="L1823" s="9">
        <v>3062.5000000000005</v>
      </c>
      <c r="M1823" s="10">
        <v>0.35</v>
      </c>
      <c r="N1823" s="4" t="s">
        <v>18</v>
      </c>
      <c r="O1823">
        <f t="shared" si="140"/>
        <v>2021</v>
      </c>
      <c r="P1823" t="str">
        <f t="shared" si="141"/>
        <v>May</v>
      </c>
      <c r="Q1823" t="str">
        <f t="shared" si="142"/>
        <v>Q2</v>
      </c>
      <c r="R1823" t="str">
        <f t="shared" si="143"/>
        <v>Footwear</v>
      </c>
      <c r="S1823" s="11">
        <f t="shared" si="144"/>
        <v>8.7500000000000018</v>
      </c>
      <c r="T1823" s="12"/>
    </row>
    <row r="1824" spans="2:20" ht="14.25" customHeight="1" x14ac:dyDescent="0.35">
      <c r="B1824" s="4" t="s">
        <v>30</v>
      </c>
      <c r="C1824" s="4">
        <v>1185732</v>
      </c>
      <c r="D1824" s="5">
        <v>44328</v>
      </c>
      <c r="E1824" s="4" t="s">
        <v>31</v>
      </c>
      <c r="F1824" s="4" t="s">
        <v>78</v>
      </c>
      <c r="G1824" s="4" t="s">
        <v>79</v>
      </c>
      <c r="H1824" s="6" t="s">
        <v>21</v>
      </c>
      <c r="I1824" s="7">
        <v>25.000000000000007</v>
      </c>
      <c r="J1824" s="8">
        <v>275</v>
      </c>
      <c r="K1824" s="9">
        <v>6875.0000000000018</v>
      </c>
      <c r="L1824" s="9">
        <v>2750.0000000000009</v>
      </c>
      <c r="M1824" s="10">
        <v>0.4</v>
      </c>
      <c r="N1824" s="4" t="s">
        <v>18</v>
      </c>
      <c r="O1824">
        <f t="shared" si="140"/>
        <v>2021</v>
      </c>
      <c r="P1824" t="str">
        <f t="shared" si="141"/>
        <v>May</v>
      </c>
      <c r="Q1824" t="str">
        <f t="shared" si="142"/>
        <v>Q2</v>
      </c>
      <c r="R1824" t="str">
        <f t="shared" si="143"/>
        <v>Footwear</v>
      </c>
      <c r="S1824" s="11">
        <f t="shared" si="144"/>
        <v>10.000000000000004</v>
      </c>
      <c r="T1824" s="12"/>
    </row>
    <row r="1825" spans="2:20" ht="14.25" customHeight="1" x14ac:dyDescent="0.35">
      <c r="B1825" s="4" t="s">
        <v>30</v>
      </c>
      <c r="C1825" s="4">
        <v>1185732</v>
      </c>
      <c r="D1825" s="5">
        <v>44328</v>
      </c>
      <c r="E1825" s="4" t="s">
        <v>31</v>
      </c>
      <c r="F1825" s="4" t="s">
        <v>78</v>
      </c>
      <c r="G1825" s="4" t="s">
        <v>79</v>
      </c>
      <c r="H1825" s="6" t="s">
        <v>22</v>
      </c>
      <c r="I1825" s="7">
        <v>40</v>
      </c>
      <c r="J1825" s="8">
        <v>300</v>
      </c>
      <c r="K1825" s="9">
        <v>12000</v>
      </c>
      <c r="L1825" s="9">
        <v>4200</v>
      </c>
      <c r="M1825" s="10">
        <v>0.35</v>
      </c>
      <c r="N1825" s="4" t="s">
        <v>18</v>
      </c>
      <c r="O1825">
        <f t="shared" si="140"/>
        <v>2021</v>
      </c>
      <c r="P1825" t="str">
        <f t="shared" si="141"/>
        <v>May</v>
      </c>
      <c r="Q1825" t="str">
        <f t="shared" si="142"/>
        <v>Q2</v>
      </c>
      <c r="R1825" t="str">
        <f t="shared" si="143"/>
        <v>Apparel</v>
      </c>
      <c r="S1825" s="11">
        <f t="shared" si="144"/>
        <v>14</v>
      </c>
      <c r="T1825" s="12"/>
    </row>
    <row r="1826" spans="2:20" ht="14.25" customHeight="1" x14ac:dyDescent="0.35">
      <c r="B1826" s="4" t="s">
        <v>30</v>
      </c>
      <c r="C1826" s="4">
        <v>1185732</v>
      </c>
      <c r="D1826" s="5">
        <v>44328</v>
      </c>
      <c r="E1826" s="4" t="s">
        <v>31</v>
      </c>
      <c r="F1826" s="4" t="s">
        <v>78</v>
      </c>
      <c r="G1826" s="4" t="s">
        <v>79</v>
      </c>
      <c r="H1826" s="6" t="s">
        <v>23</v>
      </c>
      <c r="I1826" s="7">
        <v>44.999999999999993</v>
      </c>
      <c r="J1826" s="8">
        <v>400</v>
      </c>
      <c r="K1826" s="9">
        <v>17999.999999999996</v>
      </c>
      <c r="L1826" s="9">
        <v>8999.9999999999982</v>
      </c>
      <c r="M1826" s="10">
        <v>0.5</v>
      </c>
      <c r="N1826" s="4" t="s">
        <v>18</v>
      </c>
      <c r="O1826">
        <f t="shared" si="140"/>
        <v>2021</v>
      </c>
      <c r="P1826" t="str">
        <f t="shared" si="141"/>
        <v>May</v>
      </c>
      <c r="Q1826" t="str">
        <f t="shared" si="142"/>
        <v>Q2</v>
      </c>
      <c r="R1826" t="str">
        <f t="shared" si="143"/>
        <v>Apparel</v>
      </c>
      <c r="S1826" s="11">
        <f t="shared" si="144"/>
        <v>22.499999999999996</v>
      </c>
      <c r="T1826" s="12"/>
    </row>
    <row r="1827" spans="2:20" ht="14.25" customHeight="1" x14ac:dyDescent="0.35">
      <c r="B1827" s="4" t="s">
        <v>30</v>
      </c>
      <c r="C1827" s="4">
        <v>1185732</v>
      </c>
      <c r="D1827" s="5">
        <v>44358</v>
      </c>
      <c r="E1827" s="4" t="s">
        <v>31</v>
      </c>
      <c r="F1827" s="4" t="s">
        <v>78</v>
      </c>
      <c r="G1827" s="4" t="s">
        <v>79</v>
      </c>
      <c r="H1827" s="6" t="s">
        <v>17</v>
      </c>
      <c r="I1827" s="7">
        <v>30.000000000000004</v>
      </c>
      <c r="J1827" s="8">
        <v>650</v>
      </c>
      <c r="K1827" s="9">
        <v>19500.000000000004</v>
      </c>
      <c r="L1827" s="9">
        <v>7800.0000000000018</v>
      </c>
      <c r="M1827" s="10">
        <v>0.4</v>
      </c>
      <c r="N1827" s="4" t="s">
        <v>18</v>
      </c>
      <c r="O1827">
        <f t="shared" si="140"/>
        <v>2021</v>
      </c>
      <c r="P1827" t="str">
        <f t="shared" si="141"/>
        <v>Jun</v>
      </c>
      <c r="Q1827" t="str">
        <f t="shared" si="142"/>
        <v>Q2</v>
      </c>
      <c r="R1827" t="str">
        <f t="shared" si="143"/>
        <v>Footwear</v>
      </c>
      <c r="S1827" s="11">
        <f t="shared" si="144"/>
        <v>12.000000000000004</v>
      </c>
      <c r="T1827" s="12"/>
    </row>
    <row r="1828" spans="2:20"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3500.0000000000009</v>
      </c>
      <c r="M1828" s="10">
        <v>0.35</v>
      </c>
      <c r="N1828" s="4" t="s">
        <v>18</v>
      </c>
      <c r="O1828">
        <f t="shared" si="140"/>
        <v>2021</v>
      </c>
      <c r="P1828" t="str">
        <f t="shared" si="141"/>
        <v>Jun</v>
      </c>
      <c r="Q1828" t="str">
        <f t="shared" si="142"/>
        <v>Q2</v>
      </c>
      <c r="R1828" t="str">
        <f t="shared" si="143"/>
        <v>Footwear</v>
      </c>
      <c r="S1828" s="11">
        <f t="shared" si="144"/>
        <v>8.7500000000000018</v>
      </c>
      <c r="T1828" s="12"/>
    </row>
    <row r="1829" spans="2:20" ht="14.25" customHeight="1" x14ac:dyDescent="0.35">
      <c r="B1829" s="4" t="s">
        <v>30</v>
      </c>
      <c r="C1829" s="4">
        <v>1185732</v>
      </c>
      <c r="D1829" s="5">
        <v>44358</v>
      </c>
      <c r="E1829" s="4" t="s">
        <v>31</v>
      </c>
      <c r="F1829" s="4" t="s">
        <v>78</v>
      </c>
      <c r="G1829" s="4" t="s">
        <v>79</v>
      </c>
      <c r="H1829" s="6" t="s">
        <v>20</v>
      </c>
      <c r="I1829" s="7">
        <v>20.000000000000007</v>
      </c>
      <c r="J1829" s="8">
        <v>425</v>
      </c>
      <c r="K1829" s="9">
        <v>8500.0000000000036</v>
      </c>
      <c r="L1829" s="9">
        <v>2975.0000000000009</v>
      </c>
      <c r="M1829" s="10">
        <v>0.35</v>
      </c>
      <c r="N1829" s="4" t="s">
        <v>18</v>
      </c>
      <c r="O1829">
        <f t="shared" si="140"/>
        <v>2021</v>
      </c>
      <c r="P1829" t="str">
        <f t="shared" si="141"/>
        <v>Jun</v>
      </c>
      <c r="Q1829" t="str">
        <f t="shared" si="142"/>
        <v>Q2</v>
      </c>
      <c r="R1829" t="str">
        <f t="shared" si="143"/>
        <v>Footwear</v>
      </c>
      <c r="S1829" s="11">
        <f t="shared" si="144"/>
        <v>7.0000000000000018</v>
      </c>
      <c r="T1829" s="12"/>
    </row>
    <row r="1830" spans="2:20" ht="14.25" customHeight="1" x14ac:dyDescent="0.35">
      <c r="B1830" s="4" t="s">
        <v>30</v>
      </c>
      <c r="C1830" s="4">
        <v>1185732</v>
      </c>
      <c r="D1830" s="5">
        <v>44358</v>
      </c>
      <c r="E1830" s="4" t="s">
        <v>31</v>
      </c>
      <c r="F1830" s="4" t="s">
        <v>78</v>
      </c>
      <c r="G1830" s="4" t="s">
        <v>79</v>
      </c>
      <c r="H1830" s="6" t="s">
        <v>21</v>
      </c>
      <c r="I1830" s="7">
        <v>20.000000000000007</v>
      </c>
      <c r="J1830" s="8">
        <v>400</v>
      </c>
      <c r="K1830" s="9">
        <v>8000.0000000000027</v>
      </c>
      <c r="L1830" s="9">
        <v>3200.0000000000014</v>
      </c>
      <c r="M1830" s="10">
        <v>0.4</v>
      </c>
      <c r="N1830" s="4" t="s">
        <v>18</v>
      </c>
      <c r="O1830">
        <f t="shared" si="140"/>
        <v>2021</v>
      </c>
      <c r="P1830" t="str">
        <f t="shared" si="141"/>
        <v>Jun</v>
      </c>
      <c r="Q1830" t="str">
        <f t="shared" si="142"/>
        <v>Q2</v>
      </c>
      <c r="R1830" t="str">
        <f t="shared" si="143"/>
        <v>Footwear</v>
      </c>
      <c r="S1830" s="11">
        <f t="shared" si="144"/>
        <v>8.0000000000000036</v>
      </c>
      <c r="T1830" s="12"/>
    </row>
    <row r="1831" spans="2:20" ht="14.25" customHeight="1" x14ac:dyDescent="0.35">
      <c r="B1831" s="4" t="s">
        <v>30</v>
      </c>
      <c r="C1831" s="4">
        <v>1185732</v>
      </c>
      <c r="D1831" s="5">
        <v>44358</v>
      </c>
      <c r="E1831" s="4" t="s">
        <v>31</v>
      </c>
      <c r="F1831" s="4" t="s">
        <v>78</v>
      </c>
      <c r="G1831" s="4" t="s">
        <v>79</v>
      </c>
      <c r="H1831" s="6" t="s">
        <v>22</v>
      </c>
      <c r="I1831" s="7">
        <v>35</v>
      </c>
      <c r="J1831" s="8">
        <v>400</v>
      </c>
      <c r="K1831" s="9">
        <v>14000</v>
      </c>
      <c r="L1831" s="9">
        <v>4900</v>
      </c>
      <c r="M1831" s="10">
        <v>0.35</v>
      </c>
      <c r="N1831" s="4" t="s">
        <v>18</v>
      </c>
      <c r="O1831">
        <f t="shared" si="140"/>
        <v>2021</v>
      </c>
      <c r="P1831" t="str">
        <f t="shared" si="141"/>
        <v>Jun</v>
      </c>
      <c r="Q1831" t="str">
        <f t="shared" si="142"/>
        <v>Q2</v>
      </c>
      <c r="R1831" t="str">
        <f t="shared" si="143"/>
        <v>Apparel</v>
      </c>
      <c r="S1831" s="11">
        <f t="shared" si="144"/>
        <v>12.25</v>
      </c>
      <c r="T1831" s="12"/>
    </row>
    <row r="1832" spans="2:20" ht="14.25" customHeight="1" x14ac:dyDescent="0.35">
      <c r="B1832" s="4" t="s">
        <v>30</v>
      </c>
      <c r="C1832" s="4">
        <v>1185732</v>
      </c>
      <c r="D1832" s="5">
        <v>44358</v>
      </c>
      <c r="E1832" s="4" t="s">
        <v>31</v>
      </c>
      <c r="F1832" s="4" t="s">
        <v>78</v>
      </c>
      <c r="G1832" s="4" t="s">
        <v>79</v>
      </c>
      <c r="H1832" s="6" t="s">
        <v>23</v>
      </c>
      <c r="I1832" s="7">
        <v>40</v>
      </c>
      <c r="J1832" s="8">
        <v>575</v>
      </c>
      <c r="K1832" s="9">
        <v>23000</v>
      </c>
      <c r="L1832" s="9">
        <v>11500</v>
      </c>
      <c r="M1832" s="10">
        <v>0.5</v>
      </c>
      <c r="N1832" s="4" t="s">
        <v>18</v>
      </c>
      <c r="O1832">
        <f t="shared" si="140"/>
        <v>2021</v>
      </c>
      <c r="P1832" t="str">
        <f t="shared" si="141"/>
        <v>Jun</v>
      </c>
      <c r="Q1832" t="str">
        <f t="shared" si="142"/>
        <v>Q2</v>
      </c>
      <c r="R1832" t="str">
        <f t="shared" si="143"/>
        <v>Apparel</v>
      </c>
      <c r="S1832" s="11">
        <f t="shared" si="144"/>
        <v>20</v>
      </c>
      <c r="T1832" s="12"/>
    </row>
    <row r="1833" spans="2:20" ht="14.25" customHeight="1" x14ac:dyDescent="0.35">
      <c r="B1833" s="4" t="s">
        <v>30</v>
      </c>
      <c r="C1833" s="4">
        <v>1185732</v>
      </c>
      <c r="D1833" s="5">
        <v>44387</v>
      </c>
      <c r="E1833" s="4" t="s">
        <v>31</v>
      </c>
      <c r="F1833" s="4" t="s">
        <v>78</v>
      </c>
      <c r="G1833" s="4" t="s">
        <v>79</v>
      </c>
      <c r="H1833" s="6" t="s">
        <v>17</v>
      </c>
      <c r="I1833" s="7">
        <v>35</v>
      </c>
      <c r="J1833" s="8">
        <v>800</v>
      </c>
      <c r="K1833" s="9">
        <v>28000</v>
      </c>
      <c r="L1833" s="9">
        <v>11200</v>
      </c>
      <c r="M1833" s="10">
        <v>0.4</v>
      </c>
      <c r="N1833" s="4" t="s">
        <v>18</v>
      </c>
      <c r="O1833">
        <f t="shared" si="140"/>
        <v>2021</v>
      </c>
      <c r="P1833" t="str">
        <f t="shared" si="141"/>
        <v>Jul</v>
      </c>
      <c r="Q1833" t="str">
        <f t="shared" si="142"/>
        <v>Q3</v>
      </c>
      <c r="R1833" t="str">
        <f t="shared" si="143"/>
        <v>Footwear</v>
      </c>
      <c r="S1833" s="11">
        <f t="shared" si="144"/>
        <v>14</v>
      </c>
      <c r="T1833" s="12"/>
    </row>
    <row r="1834" spans="2:20" ht="14.25" customHeight="1" x14ac:dyDescent="0.35">
      <c r="B1834" s="4" t="s">
        <v>30</v>
      </c>
      <c r="C1834" s="4">
        <v>1185732</v>
      </c>
      <c r="D1834" s="5">
        <v>44387</v>
      </c>
      <c r="E1834" s="4" t="s">
        <v>31</v>
      </c>
      <c r="F1834" s="4" t="s">
        <v>78</v>
      </c>
      <c r="G1834" s="4" t="s">
        <v>79</v>
      </c>
      <c r="H1834" s="6" t="s">
        <v>19</v>
      </c>
      <c r="I1834" s="7">
        <v>30.000000000000011</v>
      </c>
      <c r="J1834" s="8">
        <v>550</v>
      </c>
      <c r="K1834" s="9">
        <v>16500.000000000007</v>
      </c>
      <c r="L1834" s="9">
        <v>5775.0000000000018</v>
      </c>
      <c r="M1834" s="10">
        <v>0.35</v>
      </c>
      <c r="N1834" s="4" t="s">
        <v>18</v>
      </c>
      <c r="O1834">
        <f t="shared" si="140"/>
        <v>2021</v>
      </c>
      <c r="P1834" t="str">
        <f t="shared" si="141"/>
        <v>Jul</v>
      </c>
      <c r="Q1834" t="str">
        <f t="shared" si="142"/>
        <v>Q3</v>
      </c>
      <c r="R1834" t="str">
        <f t="shared" si="143"/>
        <v>Footwear</v>
      </c>
      <c r="S1834" s="11">
        <f t="shared" si="144"/>
        <v>10.500000000000004</v>
      </c>
      <c r="T1834" s="12"/>
    </row>
    <row r="1835" spans="2:20" ht="14.25" customHeight="1" x14ac:dyDescent="0.35">
      <c r="B1835" s="4" t="s">
        <v>30</v>
      </c>
      <c r="C1835" s="4">
        <v>1185732</v>
      </c>
      <c r="D1835" s="5">
        <v>44387</v>
      </c>
      <c r="E1835" s="4" t="s">
        <v>31</v>
      </c>
      <c r="F1835" s="4" t="s">
        <v>78</v>
      </c>
      <c r="G1835" s="4" t="s">
        <v>79</v>
      </c>
      <c r="H1835" s="6" t="s">
        <v>20</v>
      </c>
      <c r="I1835" s="7">
        <v>25.000000000000007</v>
      </c>
      <c r="J1835" s="8">
        <v>475</v>
      </c>
      <c r="K1835" s="9">
        <v>11875.000000000004</v>
      </c>
      <c r="L1835" s="9">
        <v>4156.2500000000009</v>
      </c>
      <c r="M1835" s="10">
        <v>0.35</v>
      </c>
      <c r="N1835" s="4" t="s">
        <v>18</v>
      </c>
      <c r="O1835">
        <f t="shared" si="140"/>
        <v>2021</v>
      </c>
      <c r="P1835" t="str">
        <f t="shared" si="141"/>
        <v>Jul</v>
      </c>
      <c r="Q1835" t="str">
        <f t="shared" si="142"/>
        <v>Q3</v>
      </c>
      <c r="R1835" t="str">
        <f t="shared" si="143"/>
        <v>Footwear</v>
      </c>
      <c r="S1835" s="11">
        <f t="shared" si="144"/>
        <v>8.7500000000000018</v>
      </c>
      <c r="T1835" s="12"/>
    </row>
    <row r="1836" spans="2:20" ht="14.25" customHeight="1" x14ac:dyDescent="0.35">
      <c r="B1836" s="4" t="s">
        <v>30</v>
      </c>
      <c r="C1836" s="4">
        <v>1185732</v>
      </c>
      <c r="D1836" s="5">
        <v>44387</v>
      </c>
      <c r="E1836" s="4" t="s">
        <v>31</v>
      </c>
      <c r="F1836" s="4" t="s">
        <v>78</v>
      </c>
      <c r="G1836" s="4" t="s">
        <v>79</v>
      </c>
      <c r="H1836" s="6" t="s">
        <v>21</v>
      </c>
      <c r="I1836" s="7">
        <v>25.000000000000007</v>
      </c>
      <c r="J1836" s="8">
        <v>425</v>
      </c>
      <c r="K1836" s="9">
        <v>10625.000000000004</v>
      </c>
      <c r="L1836" s="9">
        <v>4250.0000000000018</v>
      </c>
      <c r="M1836" s="10">
        <v>0.4</v>
      </c>
      <c r="N1836" s="4" t="s">
        <v>18</v>
      </c>
      <c r="O1836">
        <f t="shared" si="140"/>
        <v>2021</v>
      </c>
      <c r="P1836" t="str">
        <f t="shared" si="141"/>
        <v>Jul</v>
      </c>
      <c r="Q1836" t="str">
        <f t="shared" si="142"/>
        <v>Q3</v>
      </c>
      <c r="R1836" t="str">
        <f t="shared" si="143"/>
        <v>Footwear</v>
      </c>
      <c r="S1836" s="11">
        <f t="shared" si="144"/>
        <v>10.000000000000004</v>
      </c>
      <c r="T1836" s="12"/>
    </row>
    <row r="1837" spans="2:20" ht="14.25" customHeight="1" x14ac:dyDescent="0.35">
      <c r="B1837" s="4" t="s">
        <v>30</v>
      </c>
      <c r="C1837" s="4">
        <v>1185732</v>
      </c>
      <c r="D1837" s="5">
        <v>44387</v>
      </c>
      <c r="E1837" s="4" t="s">
        <v>31</v>
      </c>
      <c r="F1837" s="4" t="s">
        <v>78</v>
      </c>
      <c r="G1837" s="4" t="s">
        <v>79</v>
      </c>
      <c r="H1837" s="6" t="s">
        <v>22</v>
      </c>
      <c r="I1837" s="7">
        <v>35</v>
      </c>
      <c r="J1837" s="8">
        <v>425</v>
      </c>
      <c r="K1837" s="9">
        <v>14875</v>
      </c>
      <c r="L1837" s="9">
        <v>5206.25</v>
      </c>
      <c r="M1837" s="10">
        <v>0.35</v>
      </c>
      <c r="N1837" s="4" t="s">
        <v>18</v>
      </c>
      <c r="O1837">
        <f t="shared" si="140"/>
        <v>2021</v>
      </c>
      <c r="P1837" t="str">
        <f t="shared" si="141"/>
        <v>Jul</v>
      </c>
      <c r="Q1837" t="str">
        <f t="shared" si="142"/>
        <v>Q3</v>
      </c>
      <c r="R1837" t="str">
        <f t="shared" si="143"/>
        <v>Apparel</v>
      </c>
      <c r="S1837" s="11">
        <f t="shared" si="144"/>
        <v>12.25</v>
      </c>
      <c r="T1837" s="12"/>
    </row>
    <row r="1838" spans="2:20" ht="14.25" customHeight="1" x14ac:dyDescent="0.35">
      <c r="B1838" s="4" t="s">
        <v>30</v>
      </c>
      <c r="C1838" s="4">
        <v>1185732</v>
      </c>
      <c r="D1838" s="5">
        <v>44387</v>
      </c>
      <c r="E1838" s="4" t="s">
        <v>31</v>
      </c>
      <c r="F1838" s="4" t="s">
        <v>78</v>
      </c>
      <c r="G1838" s="4" t="s">
        <v>79</v>
      </c>
      <c r="H1838" s="6" t="s">
        <v>23</v>
      </c>
      <c r="I1838" s="7">
        <v>40</v>
      </c>
      <c r="J1838" s="8">
        <v>600</v>
      </c>
      <c r="K1838" s="9">
        <v>24000</v>
      </c>
      <c r="L1838" s="9">
        <v>12000</v>
      </c>
      <c r="M1838" s="10">
        <v>0.5</v>
      </c>
      <c r="N1838" s="4" t="s">
        <v>18</v>
      </c>
      <c r="O1838">
        <f t="shared" si="140"/>
        <v>2021</v>
      </c>
      <c r="P1838" t="str">
        <f t="shared" si="141"/>
        <v>Jul</v>
      </c>
      <c r="Q1838" t="str">
        <f t="shared" si="142"/>
        <v>Q3</v>
      </c>
      <c r="R1838" t="str">
        <f t="shared" si="143"/>
        <v>Apparel</v>
      </c>
      <c r="S1838" s="11">
        <f t="shared" si="144"/>
        <v>20</v>
      </c>
      <c r="T1838" s="12"/>
    </row>
    <row r="1839" spans="2:20" ht="14.25" customHeight="1" x14ac:dyDescent="0.35">
      <c r="B1839" s="4" t="s">
        <v>30</v>
      </c>
      <c r="C1839" s="4">
        <v>1185732</v>
      </c>
      <c r="D1839" s="5">
        <v>44419</v>
      </c>
      <c r="E1839" s="4" t="s">
        <v>31</v>
      </c>
      <c r="F1839" s="4" t="s">
        <v>78</v>
      </c>
      <c r="G1839" s="4" t="s">
        <v>79</v>
      </c>
      <c r="H1839" s="6" t="s">
        <v>17</v>
      </c>
      <c r="I1839" s="7">
        <v>35</v>
      </c>
      <c r="J1839" s="8">
        <v>750</v>
      </c>
      <c r="K1839" s="9">
        <v>26250</v>
      </c>
      <c r="L1839" s="9">
        <v>10500</v>
      </c>
      <c r="M1839" s="10">
        <v>0.4</v>
      </c>
      <c r="N1839" s="4" t="s">
        <v>18</v>
      </c>
      <c r="O1839">
        <f t="shared" si="140"/>
        <v>2021</v>
      </c>
      <c r="P1839" t="str">
        <f t="shared" si="141"/>
        <v>Aug</v>
      </c>
      <c r="Q1839" t="str">
        <f t="shared" si="142"/>
        <v>Q3</v>
      </c>
      <c r="R1839" t="str">
        <f t="shared" si="143"/>
        <v>Footwear</v>
      </c>
      <c r="S1839" s="11">
        <f t="shared" si="144"/>
        <v>14</v>
      </c>
      <c r="T1839" s="12"/>
    </row>
    <row r="1840" spans="2:20" ht="14.25" customHeight="1" x14ac:dyDescent="0.35">
      <c r="B1840" s="4" t="s">
        <v>30</v>
      </c>
      <c r="C1840" s="4">
        <v>1185732</v>
      </c>
      <c r="D1840" s="5">
        <v>44419</v>
      </c>
      <c r="E1840" s="4" t="s">
        <v>31</v>
      </c>
      <c r="F1840" s="4" t="s">
        <v>78</v>
      </c>
      <c r="G1840" s="4" t="s">
        <v>79</v>
      </c>
      <c r="H1840" s="6" t="s">
        <v>19</v>
      </c>
      <c r="I1840" s="7">
        <v>35.000000000000007</v>
      </c>
      <c r="J1840" s="8">
        <v>525</v>
      </c>
      <c r="K1840" s="9">
        <v>18375.000000000004</v>
      </c>
      <c r="L1840" s="9">
        <v>6431.2500000000009</v>
      </c>
      <c r="M1840" s="10">
        <v>0.35</v>
      </c>
      <c r="N1840" s="4" t="s">
        <v>18</v>
      </c>
      <c r="O1840">
        <f t="shared" si="140"/>
        <v>2021</v>
      </c>
      <c r="P1840" t="str">
        <f t="shared" si="141"/>
        <v>Aug</v>
      </c>
      <c r="Q1840" t="str">
        <f t="shared" si="142"/>
        <v>Q3</v>
      </c>
      <c r="R1840" t="str">
        <f t="shared" si="143"/>
        <v>Footwear</v>
      </c>
      <c r="S1840" s="11">
        <f t="shared" si="144"/>
        <v>12.250000000000002</v>
      </c>
      <c r="T1840" s="12"/>
    </row>
    <row r="1841" spans="2:20" ht="14.25" customHeight="1" x14ac:dyDescent="0.35">
      <c r="B1841" s="4" t="s">
        <v>30</v>
      </c>
      <c r="C1841" s="4">
        <v>1185732</v>
      </c>
      <c r="D1841" s="5">
        <v>44419</v>
      </c>
      <c r="E1841" s="4" t="s">
        <v>31</v>
      </c>
      <c r="F1841" s="4" t="s">
        <v>78</v>
      </c>
      <c r="G1841" s="4" t="s">
        <v>79</v>
      </c>
      <c r="H1841" s="6" t="s">
        <v>20</v>
      </c>
      <c r="I1841" s="7">
        <v>30.000000000000004</v>
      </c>
      <c r="J1841" s="8">
        <v>450</v>
      </c>
      <c r="K1841" s="9">
        <v>13500.000000000002</v>
      </c>
      <c r="L1841" s="9">
        <v>4725</v>
      </c>
      <c r="M1841" s="10">
        <v>0.35</v>
      </c>
      <c r="N1841" s="4" t="s">
        <v>18</v>
      </c>
      <c r="O1841">
        <f t="shared" si="140"/>
        <v>2021</v>
      </c>
      <c r="P1841" t="str">
        <f t="shared" si="141"/>
        <v>Aug</v>
      </c>
      <c r="Q1841" t="str">
        <f t="shared" si="142"/>
        <v>Q3</v>
      </c>
      <c r="R1841" t="str">
        <f t="shared" si="143"/>
        <v>Footwear</v>
      </c>
      <c r="S1841" s="11">
        <f t="shared" si="144"/>
        <v>10.5</v>
      </c>
      <c r="T1841" s="12"/>
    </row>
    <row r="1842" spans="2:20" ht="14.25" customHeight="1" x14ac:dyDescent="0.35">
      <c r="B1842" s="4" t="s">
        <v>30</v>
      </c>
      <c r="C1842" s="4">
        <v>1185732</v>
      </c>
      <c r="D1842" s="5">
        <v>44419</v>
      </c>
      <c r="E1842" s="4" t="s">
        <v>31</v>
      </c>
      <c r="F1842" s="4" t="s">
        <v>78</v>
      </c>
      <c r="G1842" s="4" t="s">
        <v>79</v>
      </c>
      <c r="H1842" s="6" t="s">
        <v>21</v>
      </c>
      <c r="I1842" s="7">
        <v>20.000000000000007</v>
      </c>
      <c r="J1842" s="8">
        <v>375</v>
      </c>
      <c r="K1842" s="9">
        <v>7500.0000000000027</v>
      </c>
      <c r="L1842" s="9">
        <v>3000.0000000000014</v>
      </c>
      <c r="M1842" s="10">
        <v>0.4</v>
      </c>
      <c r="N1842" s="4" t="s">
        <v>18</v>
      </c>
      <c r="O1842">
        <f t="shared" si="140"/>
        <v>2021</v>
      </c>
      <c r="P1842" t="str">
        <f t="shared" si="141"/>
        <v>Aug</v>
      </c>
      <c r="Q1842" t="str">
        <f t="shared" si="142"/>
        <v>Q3</v>
      </c>
      <c r="R1842" t="str">
        <f t="shared" si="143"/>
        <v>Footwear</v>
      </c>
      <c r="S1842" s="11">
        <f t="shared" si="144"/>
        <v>8.0000000000000036</v>
      </c>
      <c r="T1842" s="12"/>
    </row>
    <row r="1843" spans="2:20" ht="14.25" customHeight="1" x14ac:dyDescent="0.35">
      <c r="B1843" s="4" t="s">
        <v>30</v>
      </c>
      <c r="C1843" s="4">
        <v>1185732</v>
      </c>
      <c r="D1843" s="5">
        <v>44419</v>
      </c>
      <c r="E1843" s="4" t="s">
        <v>31</v>
      </c>
      <c r="F1843" s="4" t="s">
        <v>78</v>
      </c>
      <c r="G1843" s="4" t="s">
        <v>79</v>
      </c>
      <c r="H1843" s="6" t="s">
        <v>22</v>
      </c>
      <c r="I1843" s="7">
        <v>30.000000000000004</v>
      </c>
      <c r="J1843" s="8">
        <v>350</v>
      </c>
      <c r="K1843" s="9">
        <v>10500.000000000002</v>
      </c>
      <c r="L1843" s="9">
        <v>3675.0000000000005</v>
      </c>
      <c r="M1843" s="10">
        <v>0.35</v>
      </c>
      <c r="N1843" s="4" t="s">
        <v>18</v>
      </c>
      <c r="O1843">
        <f t="shared" si="140"/>
        <v>2021</v>
      </c>
      <c r="P1843" t="str">
        <f t="shared" si="141"/>
        <v>Aug</v>
      </c>
      <c r="Q1843" t="str">
        <f t="shared" si="142"/>
        <v>Q3</v>
      </c>
      <c r="R1843" t="str">
        <f t="shared" si="143"/>
        <v>Apparel</v>
      </c>
      <c r="S1843" s="11">
        <f t="shared" si="144"/>
        <v>10.500000000000002</v>
      </c>
      <c r="T1843" s="12"/>
    </row>
    <row r="1844" spans="2:20" ht="14.25" customHeight="1" x14ac:dyDescent="0.35">
      <c r="B1844" s="4" t="s">
        <v>30</v>
      </c>
      <c r="C1844" s="4">
        <v>1185732</v>
      </c>
      <c r="D1844" s="5">
        <v>44419</v>
      </c>
      <c r="E1844" s="4" t="s">
        <v>31</v>
      </c>
      <c r="F1844" s="4" t="s">
        <v>78</v>
      </c>
      <c r="G1844" s="4" t="s">
        <v>79</v>
      </c>
      <c r="H1844" s="6" t="s">
        <v>23</v>
      </c>
      <c r="I1844" s="7">
        <v>35</v>
      </c>
      <c r="J1844" s="8">
        <v>525</v>
      </c>
      <c r="K1844" s="9">
        <v>18375</v>
      </c>
      <c r="L1844" s="9">
        <v>9187.5</v>
      </c>
      <c r="M1844" s="10">
        <v>0.5</v>
      </c>
      <c r="N1844" s="4" t="s">
        <v>18</v>
      </c>
      <c r="O1844">
        <f t="shared" si="140"/>
        <v>2021</v>
      </c>
      <c r="P1844" t="str">
        <f t="shared" si="141"/>
        <v>Aug</v>
      </c>
      <c r="Q1844" t="str">
        <f t="shared" si="142"/>
        <v>Q3</v>
      </c>
      <c r="R1844" t="str">
        <f t="shared" si="143"/>
        <v>Apparel</v>
      </c>
      <c r="S1844" s="11">
        <f t="shared" si="144"/>
        <v>17.5</v>
      </c>
      <c r="T1844" s="12"/>
    </row>
    <row r="1845" spans="2:20" ht="14.25" customHeight="1" x14ac:dyDescent="0.35">
      <c r="B1845" s="4" t="s">
        <v>30</v>
      </c>
      <c r="C1845" s="4">
        <v>1185732</v>
      </c>
      <c r="D1845" s="5">
        <v>44451</v>
      </c>
      <c r="E1845" s="4" t="s">
        <v>31</v>
      </c>
      <c r="F1845" s="4" t="s">
        <v>78</v>
      </c>
      <c r="G1845" s="4" t="s">
        <v>79</v>
      </c>
      <c r="H1845" s="6" t="s">
        <v>17</v>
      </c>
      <c r="I1845" s="7">
        <v>30.000000000000004</v>
      </c>
      <c r="J1845" s="8">
        <v>650</v>
      </c>
      <c r="K1845" s="9">
        <v>19500.000000000004</v>
      </c>
      <c r="L1845" s="9">
        <v>7800.0000000000018</v>
      </c>
      <c r="M1845" s="10">
        <v>0.4</v>
      </c>
      <c r="N1845" s="4" t="s">
        <v>18</v>
      </c>
      <c r="O1845">
        <f t="shared" si="140"/>
        <v>2021</v>
      </c>
      <c r="P1845" t="str">
        <f t="shared" si="141"/>
        <v>Sep</v>
      </c>
      <c r="Q1845" t="str">
        <f t="shared" si="142"/>
        <v>Q3</v>
      </c>
      <c r="R1845" t="str">
        <f t="shared" si="143"/>
        <v>Footwear</v>
      </c>
      <c r="S1845" s="11">
        <f t="shared" si="144"/>
        <v>12.000000000000004</v>
      </c>
      <c r="T1845" s="12"/>
    </row>
    <row r="1846" spans="2:20" ht="14.25" customHeight="1" x14ac:dyDescent="0.35">
      <c r="B1846" s="4" t="s">
        <v>30</v>
      </c>
      <c r="C1846" s="4">
        <v>1185732</v>
      </c>
      <c r="D1846" s="5">
        <v>44451</v>
      </c>
      <c r="E1846" s="4" t="s">
        <v>31</v>
      </c>
      <c r="F1846" s="4" t="s">
        <v>78</v>
      </c>
      <c r="G1846" s="4" t="s">
        <v>79</v>
      </c>
      <c r="H1846" s="6" t="s">
        <v>19</v>
      </c>
      <c r="I1846" s="7">
        <v>25.000000000000011</v>
      </c>
      <c r="J1846" s="8">
        <v>450</v>
      </c>
      <c r="K1846" s="9">
        <v>11250.000000000005</v>
      </c>
      <c r="L1846" s="9">
        <v>3937.5000000000018</v>
      </c>
      <c r="M1846" s="10">
        <v>0.35</v>
      </c>
      <c r="N1846" s="4" t="s">
        <v>18</v>
      </c>
      <c r="O1846">
        <f t="shared" si="140"/>
        <v>2021</v>
      </c>
      <c r="P1846" t="str">
        <f t="shared" si="141"/>
        <v>Sep</v>
      </c>
      <c r="Q1846" t="str">
        <f t="shared" si="142"/>
        <v>Q3</v>
      </c>
      <c r="R1846" t="str">
        <f t="shared" si="143"/>
        <v>Footwear</v>
      </c>
      <c r="S1846" s="11">
        <f t="shared" si="144"/>
        <v>8.7500000000000036</v>
      </c>
      <c r="T1846" s="12"/>
    </row>
    <row r="1847" spans="2:20" ht="14.25" customHeight="1" x14ac:dyDescent="0.35">
      <c r="B1847" s="4" t="s">
        <v>30</v>
      </c>
      <c r="C1847" s="4">
        <v>1185732</v>
      </c>
      <c r="D1847" s="5">
        <v>44451</v>
      </c>
      <c r="E1847" s="4" t="s">
        <v>31</v>
      </c>
      <c r="F1847" s="4" t="s">
        <v>78</v>
      </c>
      <c r="G1847" s="4" t="s">
        <v>79</v>
      </c>
      <c r="H1847" s="6" t="s">
        <v>20</v>
      </c>
      <c r="I1847" s="7">
        <v>10.000000000000002</v>
      </c>
      <c r="J1847" s="8">
        <v>350</v>
      </c>
      <c r="K1847" s="9">
        <v>3500.0000000000005</v>
      </c>
      <c r="L1847" s="9">
        <v>1225</v>
      </c>
      <c r="M1847" s="10">
        <v>0.35</v>
      </c>
      <c r="N1847" s="4" t="s">
        <v>18</v>
      </c>
      <c r="O1847">
        <f t="shared" si="140"/>
        <v>2021</v>
      </c>
      <c r="P1847" t="str">
        <f t="shared" si="141"/>
        <v>Sep</v>
      </c>
      <c r="Q1847" t="str">
        <f t="shared" si="142"/>
        <v>Q3</v>
      </c>
      <c r="R1847" t="str">
        <f t="shared" si="143"/>
        <v>Footwear</v>
      </c>
      <c r="S1847" s="11">
        <f t="shared" si="144"/>
        <v>3.5</v>
      </c>
      <c r="T1847" s="12"/>
    </row>
    <row r="1848" spans="2:20" ht="14.25" customHeight="1" x14ac:dyDescent="0.35">
      <c r="B1848" s="4" t="s">
        <v>30</v>
      </c>
      <c r="C1848" s="4">
        <v>1185732</v>
      </c>
      <c r="D1848" s="5">
        <v>44451</v>
      </c>
      <c r="E1848" s="4" t="s">
        <v>31</v>
      </c>
      <c r="F1848" s="4" t="s">
        <v>78</v>
      </c>
      <c r="G1848" s="4" t="s">
        <v>79</v>
      </c>
      <c r="H1848" s="6" t="s">
        <v>21</v>
      </c>
      <c r="I1848" s="7">
        <v>10.000000000000002</v>
      </c>
      <c r="J1848" s="8">
        <v>325</v>
      </c>
      <c r="K1848" s="9">
        <v>3250.0000000000005</v>
      </c>
      <c r="L1848" s="9">
        <v>1300.0000000000002</v>
      </c>
      <c r="M1848" s="10">
        <v>0.4</v>
      </c>
      <c r="N1848" s="4" t="s">
        <v>18</v>
      </c>
      <c r="O1848">
        <f t="shared" si="140"/>
        <v>2021</v>
      </c>
      <c r="P1848" t="str">
        <f t="shared" si="141"/>
        <v>Sep</v>
      </c>
      <c r="Q1848" t="str">
        <f t="shared" si="142"/>
        <v>Q3</v>
      </c>
      <c r="R1848" t="str">
        <f t="shared" si="143"/>
        <v>Footwear</v>
      </c>
      <c r="S1848" s="11">
        <f t="shared" si="144"/>
        <v>4.0000000000000009</v>
      </c>
      <c r="T1848" s="12"/>
    </row>
    <row r="1849" spans="2:20" ht="14.25" customHeight="1" x14ac:dyDescent="0.35">
      <c r="B1849" s="4" t="s">
        <v>30</v>
      </c>
      <c r="C1849" s="4">
        <v>1185732</v>
      </c>
      <c r="D1849" s="5">
        <v>44451</v>
      </c>
      <c r="E1849" s="4" t="s">
        <v>31</v>
      </c>
      <c r="F1849" s="4" t="s">
        <v>78</v>
      </c>
      <c r="G1849" s="4" t="s">
        <v>79</v>
      </c>
      <c r="H1849" s="6" t="s">
        <v>22</v>
      </c>
      <c r="I1849" s="7">
        <v>20</v>
      </c>
      <c r="J1849" s="8">
        <v>325</v>
      </c>
      <c r="K1849" s="9">
        <v>6500</v>
      </c>
      <c r="L1849" s="9">
        <v>2275</v>
      </c>
      <c r="M1849" s="10">
        <v>0.35</v>
      </c>
      <c r="N1849" s="4" t="s">
        <v>18</v>
      </c>
      <c r="O1849">
        <f t="shared" si="140"/>
        <v>2021</v>
      </c>
      <c r="P1849" t="str">
        <f t="shared" si="141"/>
        <v>Sep</v>
      </c>
      <c r="Q1849" t="str">
        <f t="shared" si="142"/>
        <v>Q3</v>
      </c>
      <c r="R1849" t="str">
        <f t="shared" si="143"/>
        <v>Apparel</v>
      </c>
      <c r="S1849" s="11">
        <f t="shared" si="144"/>
        <v>7</v>
      </c>
      <c r="T1849" s="12"/>
    </row>
    <row r="1850" spans="2:20" ht="14.25" customHeight="1" x14ac:dyDescent="0.35">
      <c r="B1850" s="4" t="s">
        <v>30</v>
      </c>
      <c r="C1850" s="4">
        <v>1185732</v>
      </c>
      <c r="D1850" s="5">
        <v>44451</v>
      </c>
      <c r="E1850" s="4" t="s">
        <v>31</v>
      </c>
      <c r="F1850" s="4" t="s">
        <v>78</v>
      </c>
      <c r="G1850" s="4" t="s">
        <v>79</v>
      </c>
      <c r="H1850" s="6" t="s">
        <v>23</v>
      </c>
      <c r="I1850" s="7">
        <v>25.000000000000007</v>
      </c>
      <c r="J1850" s="8">
        <v>400</v>
      </c>
      <c r="K1850" s="9">
        <v>10000.000000000004</v>
      </c>
      <c r="L1850" s="9">
        <v>5000.0000000000018</v>
      </c>
      <c r="M1850" s="10">
        <v>0.5</v>
      </c>
      <c r="N1850" s="4" t="s">
        <v>18</v>
      </c>
      <c r="O1850">
        <f t="shared" si="140"/>
        <v>2021</v>
      </c>
      <c r="P1850" t="str">
        <f t="shared" si="141"/>
        <v>Sep</v>
      </c>
      <c r="Q1850" t="str">
        <f t="shared" si="142"/>
        <v>Q3</v>
      </c>
      <c r="R1850" t="str">
        <f t="shared" si="143"/>
        <v>Apparel</v>
      </c>
      <c r="S1850" s="11">
        <f t="shared" si="144"/>
        <v>12.500000000000005</v>
      </c>
      <c r="T1850" s="12"/>
    </row>
    <row r="1851" spans="2:20" ht="14.25" customHeight="1" x14ac:dyDescent="0.35">
      <c r="B1851" s="4" t="s">
        <v>30</v>
      </c>
      <c r="C1851" s="4">
        <v>1185732</v>
      </c>
      <c r="D1851" s="5">
        <v>44480</v>
      </c>
      <c r="E1851" s="4" t="s">
        <v>31</v>
      </c>
      <c r="F1851" s="4" t="s">
        <v>78</v>
      </c>
      <c r="G1851" s="4" t="s">
        <v>79</v>
      </c>
      <c r="H1851" s="6" t="s">
        <v>17</v>
      </c>
      <c r="I1851" s="7">
        <v>30</v>
      </c>
      <c r="J1851" s="8">
        <v>575</v>
      </c>
      <c r="K1851" s="9">
        <v>17250</v>
      </c>
      <c r="L1851" s="9">
        <v>6900</v>
      </c>
      <c r="M1851" s="10">
        <v>0.4</v>
      </c>
      <c r="N1851" s="4" t="s">
        <v>18</v>
      </c>
      <c r="O1851">
        <f t="shared" si="140"/>
        <v>2021</v>
      </c>
      <c r="P1851" t="str">
        <f t="shared" si="141"/>
        <v>Oct</v>
      </c>
      <c r="Q1851" t="str">
        <f t="shared" si="142"/>
        <v>Q4</v>
      </c>
      <c r="R1851" t="str">
        <f t="shared" si="143"/>
        <v>Footwear</v>
      </c>
      <c r="S1851" s="11">
        <f t="shared" si="144"/>
        <v>12</v>
      </c>
      <c r="T1851" s="12"/>
    </row>
    <row r="1852" spans="2:20" ht="14.25" customHeight="1" x14ac:dyDescent="0.35">
      <c r="B1852" s="4" t="s">
        <v>30</v>
      </c>
      <c r="C1852" s="4">
        <v>1185732</v>
      </c>
      <c r="D1852" s="5">
        <v>44480</v>
      </c>
      <c r="E1852" s="4" t="s">
        <v>31</v>
      </c>
      <c r="F1852" s="4" t="s">
        <v>78</v>
      </c>
      <c r="G1852" s="4" t="s">
        <v>79</v>
      </c>
      <c r="H1852" s="6" t="s">
        <v>19</v>
      </c>
      <c r="I1852" s="7">
        <v>20</v>
      </c>
      <c r="J1852" s="8">
        <v>400</v>
      </c>
      <c r="K1852" s="9">
        <v>8000</v>
      </c>
      <c r="L1852" s="9">
        <v>2800</v>
      </c>
      <c r="M1852" s="10">
        <v>0.35</v>
      </c>
      <c r="N1852" s="4" t="s">
        <v>18</v>
      </c>
      <c r="O1852">
        <f t="shared" si="140"/>
        <v>2021</v>
      </c>
      <c r="P1852" t="str">
        <f t="shared" si="141"/>
        <v>Oct</v>
      </c>
      <c r="Q1852" t="str">
        <f t="shared" si="142"/>
        <v>Q4</v>
      </c>
      <c r="R1852" t="str">
        <f t="shared" si="143"/>
        <v>Footwear</v>
      </c>
      <c r="S1852" s="11">
        <f t="shared" si="144"/>
        <v>7</v>
      </c>
      <c r="T1852" s="12"/>
    </row>
    <row r="1853" spans="2:20" ht="14.25" customHeight="1" x14ac:dyDescent="0.35">
      <c r="B1853" s="4" t="s">
        <v>30</v>
      </c>
      <c r="C1853" s="4">
        <v>1185732</v>
      </c>
      <c r="D1853" s="5">
        <v>44480</v>
      </c>
      <c r="E1853" s="4" t="s">
        <v>31</v>
      </c>
      <c r="F1853" s="4" t="s">
        <v>78</v>
      </c>
      <c r="G1853" s="4" t="s">
        <v>79</v>
      </c>
      <c r="H1853" s="6" t="s">
        <v>20</v>
      </c>
      <c r="I1853" s="7">
        <v>20</v>
      </c>
      <c r="J1853" s="8">
        <v>300</v>
      </c>
      <c r="K1853" s="9">
        <v>6000</v>
      </c>
      <c r="L1853" s="9">
        <v>2100</v>
      </c>
      <c r="M1853" s="10">
        <v>0.35</v>
      </c>
      <c r="N1853" s="4" t="s">
        <v>18</v>
      </c>
      <c r="O1853">
        <f t="shared" si="140"/>
        <v>2021</v>
      </c>
      <c r="P1853" t="str">
        <f t="shared" si="141"/>
        <v>Oct</v>
      </c>
      <c r="Q1853" t="str">
        <f t="shared" si="142"/>
        <v>Q4</v>
      </c>
      <c r="R1853" t="str">
        <f t="shared" si="143"/>
        <v>Footwear</v>
      </c>
      <c r="S1853" s="11">
        <f t="shared" si="144"/>
        <v>7</v>
      </c>
      <c r="T1853" s="12"/>
    </row>
    <row r="1854" spans="2:20" ht="14.25" customHeight="1" x14ac:dyDescent="0.35">
      <c r="B1854" s="4" t="s">
        <v>30</v>
      </c>
      <c r="C1854" s="4">
        <v>1185732</v>
      </c>
      <c r="D1854" s="5">
        <v>44480</v>
      </c>
      <c r="E1854" s="4" t="s">
        <v>31</v>
      </c>
      <c r="F1854" s="4" t="s">
        <v>78</v>
      </c>
      <c r="G1854" s="4" t="s">
        <v>79</v>
      </c>
      <c r="H1854" s="6" t="s">
        <v>21</v>
      </c>
      <c r="I1854" s="7">
        <v>20</v>
      </c>
      <c r="J1854" s="8">
        <v>275</v>
      </c>
      <c r="K1854" s="9">
        <v>5500</v>
      </c>
      <c r="L1854" s="9">
        <v>2200</v>
      </c>
      <c r="M1854" s="10">
        <v>0.4</v>
      </c>
      <c r="N1854" s="4" t="s">
        <v>18</v>
      </c>
      <c r="O1854">
        <f t="shared" si="140"/>
        <v>2021</v>
      </c>
      <c r="P1854" t="str">
        <f t="shared" si="141"/>
        <v>Oct</v>
      </c>
      <c r="Q1854" t="str">
        <f t="shared" si="142"/>
        <v>Q4</v>
      </c>
      <c r="R1854" t="str">
        <f t="shared" si="143"/>
        <v>Footwear</v>
      </c>
      <c r="S1854" s="11">
        <f t="shared" si="144"/>
        <v>8</v>
      </c>
      <c r="T1854" s="12"/>
    </row>
    <row r="1855" spans="2:20" ht="14.25" customHeight="1" x14ac:dyDescent="0.35">
      <c r="B1855" s="4" t="s">
        <v>30</v>
      </c>
      <c r="C1855" s="4">
        <v>1185732</v>
      </c>
      <c r="D1855" s="5">
        <v>44480</v>
      </c>
      <c r="E1855" s="4" t="s">
        <v>31</v>
      </c>
      <c r="F1855" s="4" t="s">
        <v>78</v>
      </c>
      <c r="G1855" s="4" t="s">
        <v>79</v>
      </c>
      <c r="H1855" s="6" t="s">
        <v>22</v>
      </c>
      <c r="I1855" s="7">
        <v>30</v>
      </c>
      <c r="J1855" s="8">
        <v>275</v>
      </c>
      <c r="K1855" s="9">
        <v>8250</v>
      </c>
      <c r="L1855" s="9">
        <v>2887.5</v>
      </c>
      <c r="M1855" s="10">
        <v>0.35</v>
      </c>
      <c r="N1855" s="4" t="s">
        <v>18</v>
      </c>
      <c r="O1855">
        <f t="shared" si="140"/>
        <v>2021</v>
      </c>
      <c r="P1855" t="str">
        <f t="shared" si="141"/>
        <v>Oct</v>
      </c>
      <c r="Q1855" t="str">
        <f t="shared" si="142"/>
        <v>Q4</v>
      </c>
      <c r="R1855" t="str">
        <f t="shared" si="143"/>
        <v>Apparel</v>
      </c>
      <c r="S1855" s="11">
        <f t="shared" si="144"/>
        <v>10.5</v>
      </c>
      <c r="T1855" s="12"/>
    </row>
    <row r="1856" spans="2:20" ht="14.25" customHeight="1" x14ac:dyDescent="0.35">
      <c r="B1856" s="4" t="s">
        <v>30</v>
      </c>
      <c r="C1856" s="4">
        <v>1185732</v>
      </c>
      <c r="D1856" s="5">
        <v>44480</v>
      </c>
      <c r="E1856" s="4" t="s">
        <v>31</v>
      </c>
      <c r="F1856" s="4" t="s">
        <v>78</v>
      </c>
      <c r="G1856" s="4" t="s">
        <v>79</v>
      </c>
      <c r="H1856" s="6" t="s">
        <v>23</v>
      </c>
      <c r="I1856" s="7">
        <v>34.999999999999993</v>
      </c>
      <c r="J1856" s="8">
        <v>400</v>
      </c>
      <c r="K1856" s="9">
        <v>13999.999999999996</v>
      </c>
      <c r="L1856" s="9">
        <v>6999.9999999999982</v>
      </c>
      <c r="M1856" s="10">
        <v>0.5</v>
      </c>
      <c r="N1856" s="4" t="s">
        <v>18</v>
      </c>
      <c r="O1856">
        <f t="shared" si="140"/>
        <v>2021</v>
      </c>
      <c r="P1856" t="str">
        <f t="shared" si="141"/>
        <v>Oct</v>
      </c>
      <c r="Q1856" t="str">
        <f t="shared" si="142"/>
        <v>Q4</v>
      </c>
      <c r="R1856" t="str">
        <f t="shared" si="143"/>
        <v>Apparel</v>
      </c>
      <c r="S1856" s="11">
        <f t="shared" si="144"/>
        <v>17.499999999999996</v>
      </c>
      <c r="T1856" s="12"/>
    </row>
    <row r="1857" spans="2:20" ht="14.25" customHeight="1" x14ac:dyDescent="0.35">
      <c r="B1857" s="4" t="s">
        <v>30</v>
      </c>
      <c r="C1857" s="4">
        <v>1185732</v>
      </c>
      <c r="D1857" s="5">
        <v>44511</v>
      </c>
      <c r="E1857" s="4" t="s">
        <v>31</v>
      </c>
      <c r="F1857" s="4" t="s">
        <v>78</v>
      </c>
      <c r="G1857" s="4" t="s">
        <v>79</v>
      </c>
      <c r="H1857" s="6" t="s">
        <v>17</v>
      </c>
      <c r="I1857" s="7">
        <v>30.000000000000004</v>
      </c>
      <c r="J1857" s="8">
        <v>550</v>
      </c>
      <c r="K1857" s="9">
        <v>16500.000000000004</v>
      </c>
      <c r="L1857" s="9">
        <v>6600.0000000000018</v>
      </c>
      <c r="M1857" s="10">
        <v>0.4</v>
      </c>
      <c r="N1857" s="4" t="s">
        <v>18</v>
      </c>
      <c r="O1857">
        <f t="shared" si="140"/>
        <v>2021</v>
      </c>
      <c r="P1857" t="str">
        <f t="shared" si="141"/>
        <v>Nov</v>
      </c>
      <c r="Q1857" t="str">
        <f t="shared" si="142"/>
        <v>Q4</v>
      </c>
      <c r="R1857" t="str">
        <f t="shared" si="143"/>
        <v>Footwear</v>
      </c>
      <c r="S1857" s="11">
        <f t="shared" si="144"/>
        <v>12.000000000000004</v>
      </c>
      <c r="T1857" s="12"/>
    </row>
    <row r="1858" spans="2:20" ht="14.25" customHeight="1" x14ac:dyDescent="0.35">
      <c r="B1858" s="4" t="s">
        <v>30</v>
      </c>
      <c r="C1858" s="4">
        <v>1185732</v>
      </c>
      <c r="D1858" s="5">
        <v>44511</v>
      </c>
      <c r="E1858" s="4" t="s">
        <v>31</v>
      </c>
      <c r="F1858" s="4" t="s">
        <v>78</v>
      </c>
      <c r="G1858" s="4" t="s">
        <v>79</v>
      </c>
      <c r="H1858" s="6" t="s">
        <v>19</v>
      </c>
      <c r="I1858" s="7">
        <v>20.000000000000007</v>
      </c>
      <c r="J1858" s="8">
        <v>400</v>
      </c>
      <c r="K1858" s="9">
        <v>8000.0000000000027</v>
      </c>
      <c r="L1858" s="9">
        <v>2800.0000000000009</v>
      </c>
      <c r="M1858" s="10">
        <v>0.35</v>
      </c>
      <c r="N1858" s="4" t="s">
        <v>18</v>
      </c>
      <c r="O1858">
        <f t="shared" si="140"/>
        <v>2021</v>
      </c>
      <c r="P1858" t="str">
        <f t="shared" si="141"/>
        <v>Nov</v>
      </c>
      <c r="Q1858" t="str">
        <f t="shared" si="142"/>
        <v>Q4</v>
      </c>
      <c r="R1858" t="str">
        <f t="shared" si="143"/>
        <v>Footwear</v>
      </c>
      <c r="S1858" s="11">
        <f t="shared" si="144"/>
        <v>7.0000000000000027</v>
      </c>
      <c r="T1858" s="12"/>
    </row>
    <row r="1859" spans="2:20" ht="14.25" customHeight="1" x14ac:dyDescent="0.35">
      <c r="B1859" s="4" t="s">
        <v>30</v>
      </c>
      <c r="C1859" s="4">
        <v>1185732</v>
      </c>
      <c r="D1859" s="5">
        <v>44511</v>
      </c>
      <c r="E1859" s="4" t="s">
        <v>31</v>
      </c>
      <c r="F1859" s="4" t="s">
        <v>78</v>
      </c>
      <c r="G1859" s="4" t="s">
        <v>79</v>
      </c>
      <c r="H1859" s="6" t="s">
        <v>20</v>
      </c>
      <c r="I1859" s="7">
        <v>20.000000000000007</v>
      </c>
      <c r="J1859" s="8">
        <v>345</v>
      </c>
      <c r="K1859" s="9">
        <v>6900.0000000000027</v>
      </c>
      <c r="L1859" s="9">
        <v>2415.0000000000009</v>
      </c>
      <c r="M1859" s="10">
        <v>0.35</v>
      </c>
      <c r="N1859" s="4" t="s">
        <v>18</v>
      </c>
      <c r="O1859">
        <f t="shared" si="140"/>
        <v>2021</v>
      </c>
      <c r="P1859" t="str">
        <f t="shared" si="141"/>
        <v>Nov</v>
      </c>
      <c r="Q1859" t="str">
        <f t="shared" si="142"/>
        <v>Q4</v>
      </c>
      <c r="R1859" t="str">
        <f t="shared" si="143"/>
        <v>Footwear</v>
      </c>
      <c r="S1859" s="11">
        <f t="shared" si="144"/>
        <v>7.0000000000000027</v>
      </c>
      <c r="T1859" s="12"/>
    </row>
    <row r="1860" spans="2:20" ht="14.25" customHeight="1" x14ac:dyDescent="0.35">
      <c r="B1860" s="4" t="s">
        <v>30</v>
      </c>
      <c r="C1860" s="4">
        <v>1185732</v>
      </c>
      <c r="D1860" s="5">
        <v>44511</v>
      </c>
      <c r="E1860" s="4" t="s">
        <v>31</v>
      </c>
      <c r="F1860" s="4" t="s">
        <v>78</v>
      </c>
      <c r="G1860" s="4" t="s">
        <v>79</v>
      </c>
      <c r="H1860" s="6" t="s">
        <v>21</v>
      </c>
      <c r="I1860" s="7">
        <v>20.000000000000007</v>
      </c>
      <c r="J1860" s="8">
        <v>375</v>
      </c>
      <c r="K1860" s="9">
        <v>7500.0000000000027</v>
      </c>
      <c r="L1860" s="9">
        <v>3000.0000000000014</v>
      </c>
      <c r="M1860" s="10">
        <v>0.4</v>
      </c>
      <c r="N1860" s="4" t="s">
        <v>18</v>
      </c>
      <c r="O1860">
        <f t="shared" si="140"/>
        <v>2021</v>
      </c>
      <c r="P1860" t="str">
        <f t="shared" si="141"/>
        <v>Nov</v>
      </c>
      <c r="Q1860" t="str">
        <f t="shared" si="142"/>
        <v>Q4</v>
      </c>
      <c r="R1860" t="str">
        <f t="shared" si="143"/>
        <v>Footwear</v>
      </c>
      <c r="S1860" s="11">
        <f t="shared" si="144"/>
        <v>8.0000000000000036</v>
      </c>
      <c r="T1860" s="12"/>
    </row>
    <row r="1861" spans="2:20" ht="14.25" customHeight="1" x14ac:dyDescent="0.35">
      <c r="B1861" s="4" t="s">
        <v>30</v>
      </c>
      <c r="C1861" s="4">
        <v>1185732</v>
      </c>
      <c r="D1861" s="5">
        <v>44511</v>
      </c>
      <c r="E1861" s="4" t="s">
        <v>31</v>
      </c>
      <c r="F1861" s="4" t="s">
        <v>78</v>
      </c>
      <c r="G1861" s="4" t="s">
        <v>79</v>
      </c>
      <c r="H1861" s="6" t="s">
        <v>22</v>
      </c>
      <c r="I1861" s="7">
        <v>40</v>
      </c>
      <c r="J1861" s="8">
        <v>350</v>
      </c>
      <c r="K1861" s="9">
        <v>14000</v>
      </c>
      <c r="L1861" s="9">
        <v>4900</v>
      </c>
      <c r="M1861" s="10">
        <v>0.35</v>
      </c>
      <c r="N1861" s="4" t="s">
        <v>18</v>
      </c>
      <c r="O1861">
        <f t="shared" si="140"/>
        <v>2021</v>
      </c>
      <c r="P1861" t="str">
        <f t="shared" si="141"/>
        <v>Nov</v>
      </c>
      <c r="Q1861" t="str">
        <f t="shared" si="142"/>
        <v>Q4</v>
      </c>
      <c r="R1861" t="str">
        <f t="shared" si="143"/>
        <v>Apparel</v>
      </c>
      <c r="S1861" s="11">
        <f t="shared" si="144"/>
        <v>14</v>
      </c>
      <c r="T1861" s="12"/>
    </row>
    <row r="1862" spans="2:20" ht="14.25" customHeight="1" x14ac:dyDescent="0.35">
      <c r="B1862" s="4" t="s">
        <v>30</v>
      </c>
      <c r="C1862" s="4">
        <v>1185732</v>
      </c>
      <c r="D1862" s="5">
        <v>44511</v>
      </c>
      <c r="E1862" s="4" t="s">
        <v>31</v>
      </c>
      <c r="F1862" s="4" t="s">
        <v>78</v>
      </c>
      <c r="G1862" s="4" t="s">
        <v>79</v>
      </c>
      <c r="H1862" s="6" t="s">
        <v>23</v>
      </c>
      <c r="I1862" s="7">
        <v>44.999999999999986</v>
      </c>
      <c r="J1862" s="8">
        <v>450</v>
      </c>
      <c r="K1862" s="9">
        <v>20249.999999999993</v>
      </c>
      <c r="L1862" s="9">
        <v>10124.999999999996</v>
      </c>
      <c r="M1862" s="10">
        <v>0.5</v>
      </c>
      <c r="N1862" s="4" t="s">
        <v>18</v>
      </c>
      <c r="O1862">
        <f t="shared" si="140"/>
        <v>2021</v>
      </c>
      <c r="P1862" t="str">
        <f t="shared" si="141"/>
        <v>Nov</v>
      </c>
      <c r="Q1862" t="str">
        <f t="shared" si="142"/>
        <v>Q4</v>
      </c>
      <c r="R1862" t="str">
        <f t="shared" si="143"/>
        <v>Apparel</v>
      </c>
      <c r="S1862" s="11">
        <f t="shared" si="144"/>
        <v>22.499999999999993</v>
      </c>
      <c r="T1862" s="12"/>
    </row>
    <row r="1863" spans="2:20" ht="14.25" customHeight="1" x14ac:dyDescent="0.35">
      <c r="B1863" s="4" t="s">
        <v>30</v>
      </c>
      <c r="C1863" s="4">
        <v>1185732</v>
      </c>
      <c r="D1863" s="5">
        <v>44540</v>
      </c>
      <c r="E1863" s="4" t="s">
        <v>31</v>
      </c>
      <c r="F1863" s="4" t="s">
        <v>78</v>
      </c>
      <c r="G1863" s="4" t="s">
        <v>79</v>
      </c>
      <c r="H1863" s="6" t="s">
        <v>17</v>
      </c>
      <c r="I1863" s="7">
        <v>40</v>
      </c>
      <c r="J1863" s="8">
        <v>700</v>
      </c>
      <c r="K1863" s="9">
        <v>28000</v>
      </c>
      <c r="L1863" s="9">
        <v>11200</v>
      </c>
      <c r="M1863" s="10">
        <v>0.4</v>
      </c>
      <c r="N1863" s="4" t="s">
        <v>18</v>
      </c>
      <c r="O1863">
        <f t="shared" ref="O1863:O1926" si="145">YEAR(D1863)</f>
        <v>2021</v>
      </c>
      <c r="P1863" t="str">
        <f t="shared" ref="P1863:P1926" si="146">TEXT(D1863,"MMM")</f>
        <v>Dec</v>
      </c>
      <c r="Q1863" t="str">
        <f t="shared" ref="Q1863:Q1926" si="147">"Q"&amp;ROUNDUP(MONTH(D1863)/3,0)</f>
        <v>Q4</v>
      </c>
      <c r="R1863" t="str">
        <f t="shared" ref="R1863:R1926" si="148">IF(ISNUMBER(SEARCH("Footwear",H1863)),"Footwear",IF(ISNUMBER(SEARCH("Apparel",H1863)),"Apparel","Accessories"))</f>
        <v>Footwear</v>
      </c>
      <c r="S1863" s="11">
        <f t="shared" ref="S1863:S1926" si="149">L1863/J1863</f>
        <v>16</v>
      </c>
      <c r="T1863" s="12"/>
    </row>
    <row r="1864" spans="2:20" ht="14.25" customHeight="1" x14ac:dyDescent="0.35">
      <c r="B1864" s="4" t="s">
        <v>30</v>
      </c>
      <c r="C1864" s="4">
        <v>1185732</v>
      </c>
      <c r="D1864" s="5">
        <v>44540</v>
      </c>
      <c r="E1864" s="4" t="s">
        <v>31</v>
      </c>
      <c r="F1864" s="4" t="s">
        <v>78</v>
      </c>
      <c r="G1864" s="4" t="s">
        <v>79</v>
      </c>
      <c r="H1864" s="6" t="s">
        <v>19</v>
      </c>
      <c r="I1864" s="7">
        <v>30.000000000000004</v>
      </c>
      <c r="J1864" s="8">
        <v>500</v>
      </c>
      <c r="K1864" s="9">
        <v>15000.000000000002</v>
      </c>
      <c r="L1864" s="9">
        <v>5250</v>
      </c>
      <c r="M1864" s="10">
        <v>0.35</v>
      </c>
      <c r="N1864" s="4" t="s">
        <v>18</v>
      </c>
      <c r="O1864">
        <f t="shared" si="145"/>
        <v>2021</v>
      </c>
      <c r="P1864" t="str">
        <f t="shared" si="146"/>
        <v>Dec</v>
      </c>
      <c r="Q1864" t="str">
        <f t="shared" si="147"/>
        <v>Q4</v>
      </c>
      <c r="R1864" t="str">
        <f t="shared" si="148"/>
        <v>Footwear</v>
      </c>
      <c r="S1864" s="11">
        <f t="shared" si="149"/>
        <v>10.5</v>
      </c>
      <c r="T1864" s="12"/>
    </row>
    <row r="1865" spans="2:20" ht="14.25" customHeight="1" x14ac:dyDescent="0.35">
      <c r="B1865" s="4" t="s">
        <v>30</v>
      </c>
      <c r="C1865" s="4">
        <v>1185732</v>
      </c>
      <c r="D1865" s="5">
        <v>44540</v>
      </c>
      <c r="E1865" s="4" t="s">
        <v>31</v>
      </c>
      <c r="F1865" s="4" t="s">
        <v>78</v>
      </c>
      <c r="G1865" s="4" t="s">
        <v>79</v>
      </c>
      <c r="H1865" s="6" t="s">
        <v>20</v>
      </c>
      <c r="I1865" s="7">
        <v>30.000000000000004</v>
      </c>
      <c r="J1865" s="8">
        <v>450</v>
      </c>
      <c r="K1865" s="9">
        <v>13500.000000000002</v>
      </c>
      <c r="L1865" s="9">
        <v>4725</v>
      </c>
      <c r="M1865" s="10">
        <v>0.35</v>
      </c>
      <c r="N1865" s="4" t="s">
        <v>18</v>
      </c>
      <c r="O1865">
        <f t="shared" si="145"/>
        <v>2021</v>
      </c>
      <c r="P1865" t="str">
        <f t="shared" si="146"/>
        <v>Dec</v>
      </c>
      <c r="Q1865" t="str">
        <f t="shared" si="147"/>
        <v>Q4</v>
      </c>
      <c r="R1865" t="str">
        <f t="shared" si="148"/>
        <v>Footwear</v>
      </c>
      <c r="S1865" s="11">
        <f t="shared" si="149"/>
        <v>10.5</v>
      </c>
      <c r="T1865" s="12"/>
    </row>
    <row r="1866" spans="2:20" ht="14.25" customHeight="1" x14ac:dyDescent="0.35">
      <c r="B1866" s="4" t="s">
        <v>30</v>
      </c>
      <c r="C1866" s="4">
        <v>1185732</v>
      </c>
      <c r="D1866" s="5">
        <v>44540</v>
      </c>
      <c r="E1866" s="4" t="s">
        <v>31</v>
      </c>
      <c r="F1866" s="4" t="s">
        <v>78</v>
      </c>
      <c r="G1866" s="4" t="s">
        <v>79</v>
      </c>
      <c r="H1866" s="6" t="s">
        <v>21</v>
      </c>
      <c r="I1866" s="7">
        <v>30.000000000000004</v>
      </c>
      <c r="J1866" s="8">
        <v>400</v>
      </c>
      <c r="K1866" s="9">
        <v>12000.000000000002</v>
      </c>
      <c r="L1866" s="9">
        <v>4800.0000000000009</v>
      </c>
      <c r="M1866" s="10">
        <v>0.4</v>
      </c>
      <c r="N1866" s="4" t="s">
        <v>18</v>
      </c>
      <c r="O1866">
        <f t="shared" si="145"/>
        <v>2021</v>
      </c>
      <c r="P1866" t="str">
        <f t="shared" si="146"/>
        <v>Dec</v>
      </c>
      <c r="Q1866" t="str">
        <f t="shared" si="147"/>
        <v>Q4</v>
      </c>
      <c r="R1866" t="str">
        <f t="shared" si="148"/>
        <v>Footwear</v>
      </c>
      <c r="S1866" s="11">
        <f t="shared" si="149"/>
        <v>12.000000000000002</v>
      </c>
      <c r="T1866" s="12"/>
    </row>
    <row r="1867" spans="2:20" ht="14.25" customHeight="1" x14ac:dyDescent="0.35">
      <c r="B1867" s="4" t="s">
        <v>30</v>
      </c>
      <c r="C1867" s="4">
        <v>1185732</v>
      </c>
      <c r="D1867" s="5">
        <v>44540</v>
      </c>
      <c r="E1867" s="4" t="s">
        <v>31</v>
      </c>
      <c r="F1867" s="4" t="s">
        <v>78</v>
      </c>
      <c r="G1867" s="4" t="s">
        <v>79</v>
      </c>
      <c r="H1867" s="6" t="s">
        <v>22</v>
      </c>
      <c r="I1867" s="7">
        <v>40</v>
      </c>
      <c r="J1867" s="8">
        <v>400</v>
      </c>
      <c r="K1867" s="9">
        <v>16000</v>
      </c>
      <c r="L1867" s="9">
        <v>5600</v>
      </c>
      <c r="M1867" s="10">
        <v>0.35</v>
      </c>
      <c r="N1867" s="4" t="s">
        <v>18</v>
      </c>
      <c r="O1867">
        <f t="shared" si="145"/>
        <v>2021</v>
      </c>
      <c r="P1867" t="str">
        <f t="shared" si="146"/>
        <v>Dec</v>
      </c>
      <c r="Q1867" t="str">
        <f t="shared" si="147"/>
        <v>Q4</v>
      </c>
      <c r="R1867" t="str">
        <f t="shared" si="148"/>
        <v>Apparel</v>
      </c>
      <c r="S1867" s="11">
        <f t="shared" si="149"/>
        <v>14</v>
      </c>
      <c r="T1867" s="12"/>
    </row>
    <row r="1868" spans="2:20" ht="14.25" customHeight="1" x14ac:dyDescent="0.35">
      <c r="B1868" s="4" t="s">
        <v>30</v>
      </c>
      <c r="C1868" s="4">
        <v>1185732</v>
      </c>
      <c r="D1868" s="5">
        <v>44540</v>
      </c>
      <c r="E1868" s="4" t="s">
        <v>31</v>
      </c>
      <c r="F1868" s="4" t="s">
        <v>78</v>
      </c>
      <c r="G1868" s="4" t="s">
        <v>79</v>
      </c>
      <c r="H1868" s="6" t="s">
        <v>23</v>
      </c>
      <c r="I1868" s="7">
        <v>44.999999999999986</v>
      </c>
      <c r="J1868" s="8">
        <v>500</v>
      </c>
      <c r="K1868" s="9">
        <v>22499.999999999993</v>
      </c>
      <c r="L1868" s="9">
        <v>11249.999999999996</v>
      </c>
      <c r="M1868" s="10">
        <v>0.5</v>
      </c>
      <c r="N1868" s="4" t="s">
        <v>18</v>
      </c>
      <c r="O1868">
        <f t="shared" si="145"/>
        <v>2021</v>
      </c>
      <c r="P1868" t="str">
        <f t="shared" si="146"/>
        <v>Dec</v>
      </c>
      <c r="Q1868" t="str">
        <f t="shared" si="147"/>
        <v>Q4</v>
      </c>
      <c r="R1868" t="str">
        <f t="shared" si="148"/>
        <v>Apparel</v>
      </c>
      <c r="S1868" s="11">
        <f t="shared" si="149"/>
        <v>22.499999999999993</v>
      </c>
      <c r="T1868" s="12"/>
    </row>
    <row r="1869" spans="2:20" ht="14.25" customHeight="1" x14ac:dyDescent="0.35">
      <c r="B1869" s="4" t="s">
        <v>30</v>
      </c>
      <c r="C1869" s="4">
        <v>1128299</v>
      </c>
      <c r="D1869" s="5">
        <v>44220</v>
      </c>
      <c r="E1869" s="4" t="s">
        <v>31</v>
      </c>
      <c r="F1869" s="4" t="s">
        <v>78</v>
      </c>
      <c r="G1869" s="4" t="s">
        <v>79</v>
      </c>
      <c r="H1869" s="6" t="s">
        <v>17</v>
      </c>
      <c r="I1869" s="7">
        <v>30.000000000000004</v>
      </c>
      <c r="J1869" s="8">
        <v>350</v>
      </c>
      <c r="K1869" s="9">
        <v>10500.000000000002</v>
      </c>
      <c r="L1869" s="9">
        <v>3675.0000000000005</v>
      </c>
      <c r="M1869" s="10">
        <v>0.35</v>
      </c>
      <c r="N1869" s="4" t="s">
        <v>18</v>
      </c>
      <c r="O1869">
        <f t="shared" si="145"/>
        <v>2021</v>
      </c>
      <c r="P1869" t="str">
        <f t="shared" si="146"/>
        <v>Jan</v>
      </c>
      <c r="Q1869" t="str">
        <f t="shared" si="147"/>
        <v>Q1</v>
      </c>
      <c r="R1869" t="str">
        <f t="shared" si="148"/>
        <v>Footwear</v>
      </c>
      <c r="S1869" s="11">
        <f t="shared" si="149"/>
        <v>10.500000000000002</v>
      </c>
      <c r="T1869" s="12"/>
    </row>
    <row r="1870" spans="2:20" ht="14.25" customHeight="1" x14ac:dyDescent="0.35">
      <c r="B1870" s="4" t="s">
        <v>30</v>
      </c>
      <c r="C1870" s="4">
        <v>1128299</v>
      </c>
      <c r="D1870" s="5">
        <v>44220</v>
      </c>
      <c r="E1870" s="4" t="s">
        <v>31</v>
      </c>
      <c r="F1870" s="4" t="s">
        <v>78</v>
      </c>
      <c r="G1870" s="4" t="s">
        <v>79</v>
      </c>
      <c r="H1870" s="6" t="s">
        <v>19</v>
      </c>
      <c r="I1870" s="7">
        <v>40</v>
      </c>
      <c r="J1870" s="8">
        <v>350</v>
      </c>
      <c r="K1870" s="9">
        <v>14000</v>
      </c>
      <c r="L1870" s="9">
        <v>4900</v>
      </c>
      <c r="M1870" s="10">
        <v>0.35</v>
      </c>
      <c r="N1870" s="4" t="s">
        <v>18</v>
      </c>
      <c r="O1870">
        <f t="shared" si="145"/>
        <v>2021</v>
      </c>
      <c r="P1870" t="str">
        <f t="shared" si="146"/>
        <v>Jan</v>
      </c>
      <c r="Q1870" t="str">
        <f t="shared" si="147"/>
        <v>Q1</v>
      </c>
      <c r="R1870" t="str">
        <f t="shared" si="148"/>
        <v>Footwear</v>
      </c>
      <c r="S1870" s="11">
        <f t="shared" si="149"/>
        <v>14</v>
      </c>
      <c r="T1870" s="12"/>
    </row>
    <row r="1871" spans="2:20" ht="14.25" customHeight="1" x14ac:dyDescent="0.35">
      <c r="B1871" s="4" t="s">
        <v>30</v>
      </c>
      <c r="C1871" s="4">
        <v>1128299</v>
      </c>
      <c r="D1871" s="5">
        <v>44220</v>
      </c>
      <c r="E1871" s="4" t="s">
        <v>31</v>
      </c>
      <c r="F1871" s="4" t="s">
        <v>78</v>
      </c>
      <c r="G1871" s="4" t="s">
        <v>79</v>
      </c>
      <c r="H1871" s="6" t="s">
        <v>20</v>
      </c>
      <c r="I1871" s="7">
        <v>40</v>
      </c>
      <c r="J1871" s="8">
        <v>350</v>
      </c>
      <c r="K1871" s="9">
        <v>14000</v>
      </c>
      <c r="L1871" s="9">
        <v>4900</v>
      </c>
      <c r="M1871" s="10">
        <v>0.35</v>
      </c>
      <c r="N1871" s="4" t="s">
        <v>18</v>
      </c>
      <c r="O1871">
        <f t="shared" si="145"/>
        <v>2021</v>
      </c>
      <c r="P1871" t="str">
        <f t="shared" si="146"/>
        <v>Jan</v>
      </c>
      <c r="Q1871" t="str">
        <f t="shared" si="147"/>
        <v>Q1</v>
      </c>
      <c r="R1871" t="str">
        <f t="shared" si="148"/>
        <v>Footwear</v>
      </c>
      <c r="S1871" s="11">
        <f t="shared" si="149"/>
        <v>14</v>
      </c>
      <c r="T1871" s="12"/>
    </row>
    <row r="1872" spans="2:20" ht="14.25" customHeight="1" x14ac:dyDescent="0.35">
      <c r="B1872" s="4" t="s">
        <v>30</v>
      </c>
      <c r="C1872" s="4">
        <v>1128299</v>
      </c>
      <c r="D1872" s="5">
        <v>44220</v>
      </c>
      <c r="E1872" s="4" t="s">
        <v>31</v>
      </c>
      <c r="F1872" s="4" t="s">
        <v>78</v>
      </c>
      <c r="G1872" s="4" t="s">
        <v>79</v>
      </c>
      <c r="H1872" s="6" t="s">
        <v>21</v>
      </c>
      <c r="I1872" s="7">
        <v>40</v>
      </c>
      <c r="J1872" s="8">
        <v>200</v>
      </c>
      <c r="K1872" s="9">
        <v>8000</v>
      </c>
      <c r="L1872" s="9">
        <v>2800</v>
      </c>
      <c r="M1872" s="10">
        <v>0.35</v>
      </c>
      <c r="N1872" s="4" t="s">
        <v>18</v>
      </c>
      <c r="O1872">
        <f t="shared" si="145"/>
        <v>2021</v>
      </c>
      <c r="P1872" t="str">
        <f t="shared" si="146"/>
        <v>Jan</v>
      </c>
      <c r="Q1872" t="str">
        <f t="shared" si="147"/>
        <v>Q1</v>
      </c>
      <c r="R1872" t="str">
        <f t="shared" si="148"/>
        <v>Footwear</v>
      </c>
      <c r="S1872" s="11">
        <f t="shared" si="149"/>
        <v>14</v>
      </c>
      <c r="T1872" s="12"/>
    </row>
    <row r="1873" spans="2:20" ht="14.25" customHeight="1" x14ac:dyDescent="0.35">
      <c r="B1873" s="4" t="s">
        <v>30</v>
      </c>
      <c r="C1873" s="4">
        <v>1128299</v>
      </c>
      <c r="D1873" s="5">
        <v>44220</v>
      </c>
      <c r="E1873" s="4" t="s">
        <v>31</v>
      </c>
      <c r="F1873" s="4" t="s">
        <v>78</v>
      </c>
      <c r="G1873" s="4" t="s">
        <v>79</v>
      </c>
      <c r="H1873" s="6" t="s">
        <v>22</v>
      </c>
      <c r="I1873" s="7">
        <v>45.000000000000007</v>
      </c>
      <c r="J1873" s="8">
        <v>150</v>
      </c>
      <c r="K1873" s="9">
        <v>6750.0000000000009</v>
      </c>
      <c r="L1873" s="9">
        <v>2700.0000000000005</v>
      </c>
      <c r="M1873" s="10">
        <v>0.4</v>
      </c>
      <c r="N1873" s="4" t="s">
        <v>18</v>
      </c>
      <c r="O1873">
        <f t="shared" si="145"/>
        <v>2021</v>
      </c>
      <c r="P1873" t="str">
        <f t="shared" si="146"/>
        <v>Jan</v>
      </c>
      <c r="Q1873" t="str">
        <f t="shared" si="147"/>
        <v>Q1</v>
      </c>
      <c r="R1873" t="str">
        <f t="shared" si="148"/>
        <v>Apparel</v>
      </c>
      <c r="S1873" s="11">
        <f t="shared" si="149"/>
        <v>18.000000000000004</v>
      </c>
      <c r="T1873" s="12"/>
    </row>
    <row r="1874" spans="2:20" ht="14.25" customHeight="1" x14ac:dyDescent="0.35">
      <c r="B1874" s="4" t="s">
        <v>30</v>
      </c>
      <c r="C1874" s="4">
        <v>1128299</v>
      </c>
      <c r="D1874" s="5">
        <v>44220</v>
      </c>
      <c r="E1874" s="4" t="s">
        <v>31</v>
      </c>
      <c r="F1874" s="4" t="s">
        <v>78</v>
      </c>
      <c r="G1874" s="4" t="s">
        <v>79</v>
      </c>
      <c r="H1874" s="6" t="s">
        <v>23</v>
      </c>
      <c r="I1874" s="7">
        <v>40</v>
      </c>
      <c r="J1874" s="8">
        <v>400</v>
      </c>
      <c r="K1874" s="9">
        <v>16000</v>
      </c>
      <c r="L1874" s="9">
        <v>4800</v>
      </c>
      <c r="M1874" s="10">
        <v>0.3</v>
      </c>
      <c r="N1874" s="4" t="s">
        <v>18</v>
      </c>
      <c r="O1874">
        <f t="shared" si="145"/>
        <v>2021</v>
      </c>
      <c r="P1874" t="str">
        <f t="shared" si="146"/>
        <v>Jan</v>
      </c>
      <c r="Q1874" t="str">
        <f t="shared" si="147"/>
        <v>Q1</v>
      </c>
      <c r="R1874" t="str">
        <f t="shared" si="148"/>
        <v>Apparel</v>
      </c>
      <c r="S1874" s="11">
        <f t="shared" si="149"/>
        <v>12</v>
      </c>
      <c r="T1874" s="12"/>
    </row>
    <row r="1875" spans="2:20" ht="14.25" customHeight="1" x14ac:dyDescent="0.35">
      <c r="B1875" s="4" t="s">
        <v>30</v>
      </c>
      <c r="C1875" s="4">
        <v>1128299</v>
      </c>
      <c r="D1875" s="5">
        <v>44251</v>
      </c>
      <c r="E1875" s="4" t="s">
        <v>31</v>
      </c>
      <c r="F1875" s="4" t="s">
        <v>78</v>
      </c>
      <c r="G1875" s="4" t="s">
        <v>79</v>
      </c>
      <c r="H1875" s="6" t="s">
        <v>17</v>
      </c>
      <c r="I1875" s="7">
        <v>30.000000000000004</v>
      </c>
      <c r="J1875" s="8">
        <v>450</v>
      </c>
      <c r="K1875" s="9">
        <v>13500.000000000002</v>
      </c>
      <c r="L1875" s="9">
        <v>4725</v>
      </c>
      <c r="M1875" s="10">
        <v>0.35</v>
      </c>
      <c r="N1875" s="4" t="s">
        <v>18</v>
      </c>
      <c r="O1875">
        <f t="shared" si="145"/>
        <v>2021</v>
      </c>
      <c r="P1875" t="str">
        <f t="shared" si="146"/>
        <v>Feb</v>
      </c>
      <c r="Q1875" t="str">
        <f t="shared" si="147"/>
        <v>Q1</v>
      </c>
      <c r="R1875" t="str">
        <f t="shared" si="148"/>
        <v>Footwear</v>
      </c>
      <c r="S1875" s="11">
        <f t="shared" si="149"/>
        <v>10.5</v>
      </c>
      <c r="T1875" s="12"/>
    </row>
    <row r="1876" spans="2:20" ht="14.25" customHeight="1" x14ac:dyDescent="0.35">
      <c r="B1876" s="4" t="s">
        <v>30</v>
      </c>
      <c r="C1876" s="4">
        <v>1128299</v>
      </c>
      <c r="D1876" s="5">
        <v>44251</v>
      </c>
      <c r="E1876" s="4" t="s">
        <v>31</v>
      </c>
      <c r="F1876" s="4" t="s">
        <v>78</v>
      </c>
      <c r="G1876" s="4" t="s">
        <v>79</v>
      </c>
      <c r="H1876" s="6" t="s">
        <v>19</v>
      </c>
      <c r="I1876" s="7">
        <v>40</v>
      </c>
      <c r="J1876" s="8">
        <v>350</v>
      </c>
      <c r="K1876" s="9">
        <v>14000</v>
      </c>
      <c r="L1876" s="9">
        <v>4900</v>
      </c>
      <c r="M1876" s="10">
        <v>0.35</v>
      </c>
      <c r="N1876" s="4" t="s">
        <v>18</v>
      </c>
      <c r="O1876">
        <f t="shared" si="145"/>
        <v>2021</v>
      </c>
      <c r="P1876" t="str">
        <f t="shared" si="146"/>
        <v>Feb</v>
      </c>
      <c r="Q1876" t="str">
        <f t="shared" si="147"/>
        <v>Q1</v>
      </c>
      <c r="R1876" t="str">
        <f t="shared" si="148"/>
        <v>Footwear</v>
      </c>
      <c r="S1876" s="11">
        <f t="shared" si="149"/>
        <v>14</v>
      </c>
      <c r="T1876" s="12"/>
    </row>
    <row r="1877" spans="2:20" ht="14.25" customHeight="1" x14ac:dyDescent="0.35">
      <c r="B1877" s="4" t="s">
        <v>30</v>
      </c>
      <c r="C1877" s="4">
        <v>1128299</v>
      </c>
      <c r="D1877" s="5">
        <v>44251</v>
      </c>
      <c r="E1877" s="4" t="s">
        <v>31</v>
      </c>
      <c r="F1877" s="4" t="s">
        <v>78</v>
      </c>
      <c r="G1877" s="4" t="s">
        <v>79</v>
      </c>
      <c r="H1877" s="6" t="s">
        <v>20</v>
      </c>
      <c r="I1877" s="7">
        <v>40</v>
      </c>
      <c r="J1877" s="8">
        <v>350</v>
      </c>
      <c r="K1877" s="9">
        <v>14000</v>
      </c>
      <c r="L1877" s="9">
        <v>4900</v>
      </c>
      <c r="M1877" s="10">
        <v>0.35</v>
      </c>
      <c r="N1877" s="4" t="s">
        <v>18</v>
      </c>
      <c r="O1877">
        <f t="shared" si="145"/>
        <v>2021</v>
      </c>
      <c r="P1877" t="str">
        <f t="shared" si="146"/>
        <v>Feb</v>
      </c>
      <c r="Q1877" t="str">
        <f t="shared" si="147"/>
        <v>Q1</v>
      </c>
      <c r="R1877" t="str">
        <f t="shared" si="148"/>
        <v>Footwear</v>
      </c>
      <c r="S1877" s="11">
        <f t="shared" si="149"/>
        <v>14</v>
      </c>
      <c r="T1877" s="12"/>
    </row>
    <row r="1878" spans="2:20" ht="14.25" customHeight="1" x14ac:dyDescent="0.35">
      <c r="B1878" s="4" t="s">
        <v>30</v>
      </c>
      <c r="C1878" s="4">
        <v>1128299</v>
      </c>
      <c r="D1878" s="5">
        <v>44251</v>
      </c>
      <c r="E1878" s="4" t="s">
        <v>31</v>
      </c>
      <c r="F1878" s="4" t="s">
        <v>80</v>
      </c>
      <c r="G1878" s="4" t="s">
        <v>63</v>
      </c>
      <c r="H1878" s="6" t="s">
        <v>21</v>
      </c>
      <c r="I1878" s="7">
        <v>40</v>
      </c>
      <c r="J1878" s="8">
        <v>200</v>
      </c>
      <c r="K1878" s="9">
        <v>8000</v>
      </c>
      <c r="L1878" s="9">
        <v>2800</v>
      </c>
      <c r="M1878" s="10">
        <v>0.35</v>
      </c>
      <c r="N1878" s="4" t="s">
        <v>18</v>
      </c>
      <c r="O1878">
        <f t="shared" si="145"/>
        <v>2021</v>
      </c>
      <c r="P1878" t="str">
        <f t="shared" si="146"/>
        <v>Feb</v>
      </c>
      <c r="Q1878" t="str">
        <f t="shared" si="147"/>
        <v>Q1</v>
      </c>
      <c r="R1878" t="str">
        <f t="shared" si="148"/>
        <v>Footwear</v>
      </c>
      <c r="S1878" s="11">
        <f t="shared" si="149"/>
        <v>14</v>
      </c>
      <c r="T1878" s="12"/>
    </row>
    <row r="1879" spans="2:20" ht="14.25" customHeight="1" x14ac:dyDescent="0.35">
      <c r="B1879" s="4" t="s">
        <v>30</v>
      </c>
      <c r="C1879" s="4">
        <v>1128299</v>
      </c>
      <c r="D1879" s="5">
        <v>44251</v>
      </c>
      <c r="E1879" s="4" t="s">
        <v>31</v>
      </c>
      <c r="F1879" s="4" t="s">
        <v>80</v>
      </c>
      <c r="G1879" s="4" t="s">
        <v>63</v>
      </c>
      <c r="H1879" s="6" t="s">
        <v>22</v>
      </c>
      <c r="I1879" s="7">
        <v>45.000000000000007</v>
      </c>
      <c r="J1879" s="8">
        <v>125</v>
      </c>
      <c r="K1879" s="9">
        <v>5625.0000000000009</v>
      </c>
      <c r="L1879" s="9">
        <v>2250.0000000000005</v>
      </c>
      <c r="M1879" s="10">
        <v>0.4</v>
      </c>
      <c r="N1879" s="4" t="s">
        <v>18</v>
      </c>
      <c r="O1879">
        <f t="shared" si="145"/>
        <v>2021</v>
      </c>
      <c r="P1879" t="str">
        <f t="shared" si="146"/>
        <v>Feb</v>
      </c>
      <c r="Q1879" t="str">
        <f t="shared" si="147"/>
        <v>Q1</v>
      </c>
      <c r="R1879" t="str">
        <f t="shared" si="148"/>
        <v>Apparel</v>
      </c>
      <c r="S1879" s="11">
        <f t="shared" si="149"/>
        <v>18.000000000000004</v>
      </c>
      <c r="T1879" s="12"/>
    </row>
    <row r="1880" spans="2:20" ht="14.25" customHeight="1" x14ac:dyDescent="0.35">
      <c r="B1880" s="4" t="s">
        <v>30</v>
      </c>
      <c r="C1880" s="4">
        <v>1128299</v>
      </c>
      <c r="D1880" s="5">
        <v>44251</v>
      </c>
      <c r="E1880" s="4" t="s">
        <v>31</v>
      </c>
      <c r="F1880" s="4" t="s">
        <v>80</v>
      </c>
      <c r="G1880" s="4" t="s">
        <v>63</v>
      </c>
      <c r="H1880" s="6" t="s">
        <v>23</v>
      </c>
      <c r="I1880" s="7">
        <v>40</v>
      </c>
      <c r="J1880" s="8">
        <v>325</v>
      </c>
      <c r="K1880" s="9">
        <v>13000</v>
      </c>
      <c r="L1880" s="9">
        <v>3900</v>
      </c>
      <c r="M1880" s="10">
        <v>0.3</v>
      </c>
      <c r="N1880" s="4" t="s">
        <v>18</v>
      </c>
      <c r="O1880">
        <f t="shared" si="145"/>
        <v>2021</v>
      </c>
      <c r="P1880" t="str">
        <f t="shared" si="146"/>
        <v>Feb</v>
      </c>
      <c r="Q1880" t="str">
        <f t="shared" si="147"/>
        <v>Q1</v>
      </c>
      <c r="R1880" t="str">
        <f t="shared" si="148"/>
        <v>Apparel</v>
      </c>
      <c r="S1880" s="11">
        <f t="shared" si="149"/>
        <v>12</v>
      </c>
      <c r="T1880" s="12"/>
    </row>
    <row r="1881" spans="2:20" ht="14.25" customHeight="1" x14ac:dyDescent="0.35">
      <c r="B1881" s="4" t="s">
        <v>30</v>
      </c>
      <c r="C1881" s="4">
        <v>1128299</v>
      </c>
      <c r="D1881" s="5">
        <v>44278</v>
      </c>
      <c r="E1881" s="4" t="s">
        <v>31</v>
      </c>
      <c r="F1881" s="4" t="s">
        <v>80</v>
      </c>
      <c r="G1881" s="4" t="s">
        <v>63</v>
      </c>
      <c r="H1881" s="6" t="s">
        <v>17</v>
      </c>
      <c r="I1881" s="7">
        <v>40</v>
      </c>
      <c r="J1881" s="8">
        <v>475</v>
      </c>
      <c r="K1881" s="9">
        <v>19000</v>
      </c>
      <c r="L1881" s="9">
        <v>6650</v>
      </c>
      <c r="M1881" s="10">
        <v>0.35</v>
      </c>
      <c r="N1881" s="4" t="s">
        <v>18</v>
      </c>
      <c r="O1881">
        <f t="shared" si="145"/>
        <v>2021</v>
      </c>
      <c r="P1881" t="str">
        <f t="shared" si="146"/>
        <v>Mar</v>
      </c>
      <c r="Q1881" t="str">
        <f t="shared" si="147"/>
        <v>Q1</v>
      </c>
      <c r="R1881" t="str">
        <f t="shared" si="148"/>
        <v>Footwear</v>
      </c>
      <c r="S1881" s="11">
        <f t="shared" si="149"/>
        <v>14</v>
      </c>
      <c r="T1881" s="12"/>
    </row>
    <row r="1882" spans="2:20" ht="14.25" customHeight="1" x14ac:dyDescent="0.35">
      <c r="B1882" s="4" t="s">
        <v>30</v>
      </c>
      <c r="C1882" s="4">
        <v>1128299</v>
      </c>
      <c r="D1882" s="5">
        <v>44278</v>
      </c>
      <c r="E1882" s="4" t="s">
        <v>31</v>
      </c>
      <c r="F1882" s="4" t="s">
        <v>80</v>
      </c>
      <c r="G1882" s="4" t="s">
        <v>63</v>
      </c>
      <c r="H1882" s="6" t="s">
        <v>19</v>
      </c>
      <c r="I1882" s="7">
        <v>50</v>
      </c>
      <c r="J1882" s="8">
        <v>325</v>
      </c>
      <c r="K1882" s="9">
        <v>16250</v>
      </c>
      <c r="L1882" s="9">
        <v>5687.5</v>
      </c>
      <c r="M1882" s="10">
        <v>0.35</v>
      </c>
      <c r="N1882" s="4" t="s">
        <v>18</v>
      </c>
      <c r="O1882">
        <f t="shared" si="145"/>
        <v>2021</v>
      </c>
      <c r="P1882" t="str">
        <f t="shared" si="146"/>
        <v>Mar</v>
      </c>
      <c r="Q1882" t="str">
        <f t="shared" si="147"/>
        <v>Q1</v>
      </c>
      <c r="R1882" t="str">
        <f t="shared" si="148"/>
        <v>Footwear</v>
      </c>
      <c r="S1882" s="11">
        <f t="shared" si="149"/>
        <v>17.5</v>
      </c>
      <c r="T1882" s="12"/>
    </row>
    <row r="1883" spans="2:20" ht="14.25" customHeight="1" x14ac:dyDescent="0.35">
      <c r="B1883" s="4" t="s">
        <v>30</v>
      </c>
      <c r="C1883" s="4">
        <v>1128299</v>
      </c>
      <c r="D1883" s="5">
        <v>44278</v>
      </c>
      <c r="E1883" s="4" t="s">
        <v>31</v>
      </c>
      <c r="F1883" s="4" t="s">
        <v>80</v>
      </c>
      <c r="G1883" s="4" t="s">
        <v>63</v>
      </c>
      <c r="H1883" s="6" t="s">
        <v>20</v>
      </c>
      <c r="I1883" s="7">
        <v>54.999999999999993</v>
      </c>
      <c r="J1883" s="8">
        <v>350</v>
      </c>
      <c r="K1883" s="9">
        <v>19249.999999999996</v>
      </c>
      <c r="L1883" s="9">
        <v>6737.4999999999982</v>
      </c>
      <c r="M1883" s="10">
        <v>0.35</v>
      </c>
      <c r="N1883" s="4" t="s">
        <v>18</v>
      </c>
      <c r="O1883">
        <f t="shared" si="145"/>
        <v>2021</v>
      </c>
      <c r="P1883" t="str">
        <f t="shared" si="146"/>
        <v>Mar</v>
      </c>
      <c r="Q1883" t="str">
        <f t="shared" si="147"/>
        <v>Q1</v>
      </c>
      <c r="R1883" t="str">
        <f t="shared" si="148"/>
        <v>Footwear</v>
      </c>
      <c r="S1883" s="11">
        <f t="shared" si="149"/>
        <v>19.249999999999996</v>
      </c>
      <c r="T1883" s="12"/>
    </row>
    <row r="1884" spans="2:20" ht="14.25" customHeight="1" x14ac:dyDescent="0.35">
      <c r="B1884" s="4" t="s">
        <v>30</v>
      </c>
      <c r="C1884" s="4">
        <v>1128299</v>
      </c>
      <c r="D1884" s="5">
        <v>44278</v>
      </c>
      <c r="E1884" s="4" t="s">
        <v>31</v>
      </c>
      <c r="F1884" s="4" t="s">
        <v>80</v>
      </c>
      <c r="G1884" s="4" t="s">
        <v>63</v>
      </c>
      <c r="H1884" s="6" t="s">
        <v>21</v>
      </c>
      <c r="I1884" s="7">
        <v>50</v>
      </c>
      <c r="J1884" s="8">
        <v>250</v>
      </c>
      <c r="K1884" s="9">
        <v>12500</v>
      </c>
      <c r="L1884" s="9">
        <v>4375</v>
      </c>
      <c r="M1884" s="10">
        <v>0.35</v>
      </c>
      <c r="N1884" s="4" t="s">
        <v>18</v>
      </c>
      <c r="O1884">
        <f t="shared" si="145"/>
        <v>2021</v>
      </c>
      <c r="P1884" t="str">
        <f t="shared" si="146"/>
        <v>Mar</v>
      </c>
      <c r="Q1884" t="str">
        <f t="shared" si="147"/>
        <v>Q1</v>
      </c>
      <c r="R1884" t="str">
        <f t="shared" si="148"/>
        <v>Footwear</v>
      </c>
      <c r="S1884" s="11">
        <f t="shared" si="149"/>
        <v>17.5</v>
      </c>
      <c r="T1884" s="12"/>
    </row>
    <row r="1885" spans="2:20" ht="14.25" customHeight="1" x14ac:dyDescent="0.35">
      <c r="B1885" s="4" t="s">
        <v>30</v>
      </c>
      <c r="C1885" s="4">
        <v>1128299</v>
      </c>
      <c r="D1885" s="5">
        <v>44278</v>
      </c>
      <c r="E1885" s="4" t="s">
        <v>31</v>
      </c>
      <c r="F1885" s="4" t="s">
        <v>80</v>
      </c>
      <c r="G1885" s="4" t="s">
        <v>63</v>
      </c>
      <c r="H1885" s="6" t="s">
        <v>22</v>
      </c>
      <c r="I1885" s="7">
        <v>55.000000000000007</v>
      </c>
      <c r="J1885" s="8">
        <v>100</v>
      </c>
      <c r="K1885" s="9">
        <v>5500.0000000000009</v>
      </c>
      <c r="L1885" s="9">
        <v>2200.0000000000005</v>
      </c>
      <c r="M1885" s="10">
        <v>0.4</v>
      </c>
      <c r="N1885" s="4" t="s">
        <v>18</v>
      </c>
      <c r="O1885">
        <f t="shared" si="145"/>
        <v>2021</v>
      </c>
      <c r="P1885" t="str">
        <f t="shared" si="146"/>
        <v>Mar</v>
      </c>
      <c r="Q1885" t="str">
        <f t="shared" si="147"/>
        <v>Q1</v>
      </c>
      <c r="R1885" t="str">
        <f t="shared" si="148"/>
        <v>Apparel</v>
      </c>
      <c r="S1885" s="11">
        <f t="shared" si="149"/>
        <v>22.000000000000004</v>
      </c>
      <c r="T1885" s="12"/>
    </row>
    <row r="1886" spans="2:20" ht="14.25" customHeight="1" x14ac:dyDescent="0.35">
      <c r="B1886" s="4" t="s">
        <v>30</v>
      </c>
      <c r="C1886" s="4">
        <v>1128299</v>
      </c>
      <c r="D1886" s="5">
        <v>44278</v>
      </c>
      <c r="E1886" s="4" t="s">
        <v>31</v>
      </c>
      <c r="F1886" s="4" t="s">
        <v>80</v>
      </c>
      <c r="G1886" s="4" t="s">
        <v>63</v>
      </c>
      <c r="H1886" s="6" t="s">
        <v>23</v>
      </c>
      <c r="I1886" s="7">
        <v>50</v>
      </c>
      <c r="J1886" s="8">
        <v>300</v>
      </c>
      <c r="K1886" s="9">
        <v>15000</v>
      </c>
      <c r="L1886" s="9">
        <v>4500</v>
      </c>
      <c r="M1886" s="10">
        <v>0.3</v>
      </c>
      <c r="N1886" s="4" t="s">
        <v>18</v>
      </c>
      <c r="O1886">
        <f t="shared" si="145"/>
        <v>2021</v>
      </c>
      <c r="P1886" t="str">
        <f t="shared" si="146"/>
        <v>Mar</v>
      </c>
      <c r="Q1886" t="str">
        <f t="shared" si="147"/>
        <v>Q1</v>
      </c>
      <c r="R1886" t="str">
        <f t="shared" si="148"/>
        <v>Apparel</v>
      </c>
      <c r="S1886" s="11">
        <f t="shared" si="149"/>
        <v>15</v>
      </c>
      <c r="T1886" s="12"/>
    </row>
    <row r="1887" spans="2:20" ht="14.25" customHeight="1" x14ac:dyDescent="0.35">
      <c r="B1887" s="4" t="s">
        <v>30</v>
      </c>
      <c r="C1887" s="4">
        <v>1128299</v>
      </c>
      <c r="D1887" s="5">
        <v>44310</v>
      </c>
      <c r="E1887" s="4" t="s">
        <v>31</v>
      </c>
      <c r="F1887" s="4" t="s">
        <v>80</v>
      </c>
      <c r="G1887" s="4" t="s">
        <v>63</v>
      </c>
      <c r="H1887" s="6" t="s">
        <v>17</v>
      </c>
      <c r="I1887" s="7">
        <v>55.000000000000007</v>
      </c>
      <c r="J1887" s="8">
        <v>475</v>
      </c>
      <c r="K1887" s="9">
        <v>26125.000000000004</v>
      </c>
      <c r="L1887" s="9">
        <v>9143.75</v>
      </c>
      <c r="M1887" s="10">
        <v>0.35</v>
      </c>
      <c r="N1887" s="4" t="s">
        <v>18</v>
      </c>
      <c r="O1887">
        <f t="shared" si="145"/>
        <v>2021</v>
      </c>
      <c r="P1887" t="str">
        <f t="shared" si="146"/>
        <v>Apr</v>
      </c>
      <c r="Q1887" t="str">
        <f t="shared" si="147"/>
        <v>Q2</v>
      </c>
      <c r="R1887" t="str">
        <f t="shared" si="148"/>
        <v>Footwear</v>
      </c>
      <c r="S1887" s="11">
        <f t="shared" si="149"/>
        <v>19.25</v>
      </c>
      <c r="T1887" s="12"/>
    </row>
    <row r="1888" spans="2:20" ht="14.25" customHeight="1" x14ac:dyDescent="0.35">
      <c r="B1888" s="4" t="s">
        <v>30</v>
      </c>
      <c r="C1888" s="4">
        <v>1128299</v>
      </c>
      <c r="D1888" s="5">
        <v>44310</v>
      </c>
      <c r="E1888" s="4" t="s">
        <v>31</v>
      </c>
      <c r="F1888" s="4" t="s">
        <v>80</v>
      </c>
      <c r="G1888" s="4" t="s">
        <v>63</v>
      </c>
      <c r="H1888" s="6" t="s">
        <v>19</v>
      </c>
      <c r="I1888" s="7">
        <v>60.000000000000007</v>
      </c>
      <c r="J1888" s="8">
        <v>275</v>
      </c>
      <c r="K1888" s="9">
        <v>16500.000000000004</v>
      </c>
      <c r="L1888" s="9">
        <v>5775.0000000000009</v>
      </c>
      <c r="M1888" s="10">
        <v>0.35</v>
      </c>
      <c r="N1888" s="4" t="s">
        <v>18</v>
      </c>
      <c r="O1888">
        <f t="shared" si="145"/>
        <v>2021</v>
      </c>
      <c r="P1888" t="str">
        <f t="shared" si="146"/>
        <v>Apr</v>
      </c>
      <c r="Q1888" t="str">
        <f t="shared" si="147"/>
        <v>Q2</v>
      </c>
      <c r="R1888" t="str">
        <f t="shared" si="148"/>
        <v>Footwear</v>
      </c>
      <c r="S1888" s="11">
        <f t="shared" si="149"/>
        <v>21.000000000000004</v>
      </c>
      <c r="T1888" s="12"/>
    </row>
    <row r="1889" spans="2:20" ht="14.25" customHeight="1" x14ac:dyDescent="0.35">
      <c r="B1889" s="4" t="s">
        <v>30</v>
      </c>
      <c r="C1889" s="4">
        <v>1128299</v>
      </c>
      <c r="D1889" s="5">
        <v>44310</v>
      </c>
      <c r="E1889" s="4" t="s">
        <v>31</v>
      </c>
      <c r="F1889" s="4" t="s">
        <v>80</v>
      </c>
      <c r="G1889" s="4" t="s">
        <v>63</v>
      </c>
      <c r="H1889" s="6" t="s">
        <v>20</v>
      </c>
      <c r="I1889" s="7">
        <v>60.000000000000007</v>
      </c>
      <c r="J1889" s="8">
        <v>325</v>
      </c>
      <c r="K1889" s="9">
        <v>19500.000000000004</v>
      </c>
      <c r="L1889" s="9">
        <v>6825.0000000000009</v>
      </c>
      <c r="M1889" s="10">
        <v>0.35</v>
      </c>
      <c r="N1889" s="4" t="s">
        <v>18</v>
      </c>
      <c r="O1889">
        <f t="shared" si="145"/>
        <v>2021</v>
      </c>
      <c r="P1889" t="str">
        <f t="shared" si="146"/>
        <v>Apr</v>
      </c>
      <c r="Q1889" t="str">
        <f t="shared" si="147"/>
        <v>Q2</v>
      </c>
      <c r="R1889" t="str">
        <f t="shared" si="148"/>
        <v>Footwear</v>
      </c>
      <c r="S1889" s="11">
        <f t="shared" si="149"/>
        <v>21.000000000000004</v>
      </c>
      <c r="T1889" s="12"/>
    </row>
    <row r="1890" spans="2:20" ht="14.25" customHeight="1" x14ac:dyDescent="0.35">
      <c r="B1890" s="4" t="s">
        <v>30</v>
      </c>
      <c r="C1890" s="4">
        <v>1128299</v>
      </c>
      <c r="D1890" s="5">
        <v>44310</v>
      </c>
      <c r="E1890" s="4" t="s">
        <v>31</v>
      </c>
      <c r="F1890" s="4" t="s">
        <v>80</v>
      </c>
      <c r="G1890" s="4" t="s">
        <v>63</v>
      </c>
      <c r="H1890" s="6" t="s">
        <v>21</v>
      </c>
      <c r="I1890" s="7">
        <v>45.000000000000007</v>
      </c>
      <c r="J1890" s="8">
        <v>225</v>
      </c>
      <c r="K1890" s="9">
        <v>10125.000000000002</v>
      </c>
      <c r="L1890" s="9">
        <v>3543.7500000000005</v>
      </c>
      <c r="M1890" s="10">
        <v>0.35</v>
      </c>
      <c r="N1890" s="4" t="s">
        <v>18</v>
      </c>
      <c r="O1890">
        <f t="shared" si="145"/>
        <v>2021</v>
      </c>
      <c r="P1890" t="str">
        <f t="shared" si="146"/>
        <v>Apr</v>
      </c>
      <c r="Q1890" t="str">
        <f t="shared" si="147"/>
        <v>Q2</v>
      </c>
      <c r="R1890" t="str">
        <f t="shared" si="148"/>
        <v>Footwear</v>
      </c>
      <c r="S1890" s="11">
        <f t="shared" si="149"/>
        <v>15.750000000000002</v>
      </c>
      <c r="T1890" s="12"/>
    </row>
    <row r="1891" spans="2:20" ht="14.25" customHeight="1" x14ac:dyDescent="0.35">
      <c r="B1891" s="4" t="s">
        <v>30</v>
      </c>
      <c r="C1891" s="4">
        <v>1128299</v>
      </c>
      <c r="D1891" s="5">
        <v>44310</v>
      </c>
      <c r="E1891" s="4" t="s">
        <v>31</v>
      </c>
      <c r="F1891" s="4" t="s">
        <v>80</v>
      </c>
      <c r="G1891" s="4" t="s">
        <v>63</v>
      </c>
      <c r="H1891" s="6" t="s">
        <v>22</v>
      </c>
      <c r="I1891" s="7">
        <v>50.000000000000014</v>
      </c>
      <c r="J1891" s="8">
        <v>125</v>
      </c>
      <c r="K1891" s="9">
        <v>6250.0000000000018</v>
      </c>
      <c r="L1891" s="9">
        <v>2500.0000000000009</v>
      </c>
      <c r="M1891" s="10">
        <v>0.4</v>
      </c>
      <c r="N1891" s="4" t="s">
        <v>18</v>
      </c>
      <c r="O1891">
        <f t="shared" si="145"/>
        <v>2021</v>
      </c>
      <c r="P1891" t="str">
        <f t="shared" si="146"/>
        <v>Apr</v>
      </c>
      <c r="Q1891" t="str">
        <f t="shared" si="147"/>
        <v>Q2</v>
      </c>
      <c r="R1891" t="str">
        <f t="shared" si="148"/>
        <v>Apparel</v>
      </c>
      <c r="S1891" s="11">
        <f t="shared" si="149"/>
        <v>20.000000000000007</v>
      </c>
      <c r="T1891" s="12"/>
    </row>
    <row r="1892" spans="2:20" ht="14.25" customHeight="1" x14ac:dyDescent="0.35">
      <c r="B1892" s="4" t="s">
        <v>30</v>
      </c>
      <c r="C1892" s="4">
        <v>1128299</v>
      </c>
      <c r="D1892" s="5">
        <v>44310</v>
      </c>
      <c r="E1892" s="4" t="s">
        <v>31</v>
      </c>
      <c r="F1892" s="4" t="s">
        <v>80</v>
      </c>
      <c r="G1892" s="4" t="s">
        <v>63</v>
      </c>
      <c r="H1892" s="6" t="s">
        <v>23</v>
      </c>
      <c r="I1892" s="7">
        <v>65.000000000000014</v>
      </c>
      <c r="J1892" s="8">
        <v>300</v>
      </c>
      <c r="K1892" s="9">
        <v>19500.000000000004</v>
      </c>
      <c r="L1892" s="9">
        <v>5850.0000000000009</v>
      </c>
      <c r="M1892" s="10">
        <v>0.3</v>
      </c>
      <c r="N1892" s="4" t="s">
        <v>18</v>
      </c>
      <c r="O1892">
        <f t="shared" si="145"/>
        <v>2021</v>
      </c>
      <c r="P1892" t="str">
        <f t="shared" si="146"/>
        <v>Apr</v>
      </c>
      <c r="Q1892" t="str">
        <f t="shared" si="147"/>
        <v>Q2</v>
      </c>
      <c r="R1892" t="str">
        <f t="shared" si="148"/>
        <v>Apparel</v>
      </c>
      <c r="S1892" s="11">
        <f t="shared" si="149"/>
        <v>19.500000000000004</v>
      </c>
      <c r="T1892" s="12"/>
    </row>
    <row r="1893" spans="2:20" ht="14.25" customHeight="1" x14ac:dyDescent="0.35">
      <c r="B1893" s="4" t="s">
        <v>30</v>
      </c>
      <c r="C1893" s="4">
        <v>1128299</v>
      </c>
      <c r="D1893" s="5">
        <v>44341</v>
      </c>
      <c r="E1893" s="4" t="s">
        <v>31</v>
      </c>
      <c r="F1893" s="4" t="s">
        <v>80</v>
      </c>
      <c r="G1893" s="4" t="s">
        <v>63</v>
      </c>
      <c r="H1893" s="6" t="s">
        <v>17</v>
      </c>
      <c r="I1893" s="7">
        <v>50</v>
      </c>
      <c r="J1893" s="8">
        <v>500</v>
      </c>
      <c r="K1893" s="9">
        <v>25000</v>
      </c>
      <c r="L1893" s="9">
        <v>8750</v>
      </c>
      <c r="M1893" s="10">
        <v>0.35</v>
      </c>
      <c r="N1893" s="4" t="s">
        <v>18</v>
      </c>
      <c r="O1893">
        <f t="shared" si="145"/>
        <v>2021</v>
      </c>
      <c r="P1893" t="str">
        <f t="shared" si="146"/>
        <v>May</v>
      </c>
      <c r="Q1893" t="str">
        <f t="shared" si="147"/>
        <v>Q2</v>
      </c>
      <c r="R1893" t="str">
        <f t="shared" si="148"/>
        <v>Footwear</v>
      </c>
      <c r="S1893" s="11">
        <f t="shared" si="149"/>
        <v>17.5</v>
      </c>
      <c r="T1893" s="12"/>
    </row>
    <row r="1894" spans="2:20" ht="14.25" customHeight="1" x14ac:dyDescent="0.35">
      <c r="B1894" s="4" t="s">
        <v>30</v>
      </c>
      <c r="C1894" s="4">
        <v>1128299</v>
      </c>
      <c r="D1894" s="5">
        <v>44341</v>
      </c>
      <c r="E1894" s="4" t="s">
        <v>31</v>
      </c>
      <c r="F1894" s="4" t="s">
        <v>80</v>
      </c>
      <c r="G1894" s="4" t="s">
        <v>63</v>
      </c>
      <c r="H1894" s="6" t="s">
        <v>19</v>
      </c>
      <c r="I1894" s="7">
        <v>55.000000000000007</v>
      </c>
      <c r="J1894" s="8">
        <v>350</v>
      </c>
      <c r="K1894" s="9">
        <v>19250.000000000004</v>
      </c>
      <c r="L1894" s="9">
        <v>6737.5000000000009</v>
      </c>
      <c r="M1894" s="10">
        <v>0.35</v>
      </c>
      <c r="N1894" s="4" t="s">
        <v>18</v>
      </c>
      <c r="O1894">
        <f t="shared" si="145"/>
        <v>2021</v>
      </c>
      <c r="P1894" t="str">
        <f t="shared" si="146"/>
        <v>May</v>
      </c>
      <c r="Q1894" t="str">
        <f t="shared" si="147"/>
        <v>Q2</v>
      </c>
      <c r="R1894" t="str">
        <f t="shared" si="148"/>
        <v>Footwear</v>
      </c>
      <c r="S1894" s="11">
        <f t="shared" si="149"/>
        <v>19.250000000000004</v>
      </c>
      <c r="T1894" s="12"/>
    </row>
    <row r="1895" spans="2:20" ht="14.25" customHeight="1" x14ac:dyDescent="0.35">
      <c r="B1895" s="4" t="s">
        <v>30</v>
      </c>
      <c r="C1895" s="4">
        <v>1128299</v>
      </c>
      <c r="D1895" s="5">
        <v>44341</v>
      </c>
      <c r="E1895" s="4" t="s">
        <v>31</v>
      </c>
      <c r="F1895" s="4" t="s">
        <v>80</v>
      </c>
      <c r="G1895" s="4" t="s">
        <v>63</v>
      </c>
      <c r="H1895" s="6" t="s">
        <v>20</v>
      </c>
      <c r="I1895" s="7">
        <v>55.000000000000007</v>
      </c>
      <c r="J1895" s="8">
        <v>350</v>
      </c>
      <c r="K1895" s="9">
        <v>19250.000000000004</v>
      </c>
      <c r="L1895" s="9">
        <v>6737.5000000000009</v>
      </c>
      <c r="M1895" s="10">
        <v>0.35</v>
      </c>
      <c r="N1895" s="4" t="s">
        <v>18</v>
      </c>
      <c r="O1895">
        <f t="shared" si="145"/>
        <v>2021</v>
      </c>
      <c r="P1895" t="str">
        <f t="shared" si="146"/>
        <v>May</v>
      </c>
      <c r="Q1895" t="str">
        <f t="shared" si="147"/>
        <v>Q2</v>
      </c>
      <c r="R1895" t="str">
        <f t="shared" si="148"/>
        <v>Footwear</v>
      </c>
      <c r="S1895" s="11">
        <f t="shared" si="149"/>
        <v>19.250000000000004</v>
      </c>
      <c r="T1895" s="12"/>
    </row>
    <row r="1896" spans="2:20" ht="14.25" customHeight="1" x14ac:dyDescent="0.35">
      <c r="B1896" s="4" t="s">
        <v>30</v>
      </c>
      <c r="C1896" s="4">
        <v>1128299</v>
      </c>
      <c r="D1896" s="5">
        <v>44341</v>
      </c>
      <c r="E1896" s="4" t="s">
        <v>31</v>
      </c>
      <c r="F1896" s="4" t="s">
        <v>80</v>
      </c>
      <c r="G1896" s="4" t="s">
        <v>63</v>
      </c>
      <c r="H1896" s="6" t="s">
        <v>21</v>
      </c>
      <c r="I1896" s="7">
        <v>50</v>
      </c>
      <c r="J1896" s="8">
        <v>275</v>
      </c>
      <c r="K1896" s="9">
        <v>13750</v>
      </c>
      <c r="L1896" s="9">
        <v>4812.5</v>
      </c>
      <c r="M1896" s="10">
        <v>0.35</v>
      </c>
      <c r="N1896" s="4" t="s">
        <v>18</v>
      </c>
      <c r="O1896">
        <f t="shared" si="145"/>
        <v>2021</v>
      </c>
      <c r="P1896" t="str">
        <f t="shared" si="146"/>
        <v>May</v>
      </c>
      <c r="Q1896" t="str">
        <f t="shared" si="147"/>
        <v>Q2</v>
      </c>
      <c r="R1896" t="str">
        <f t="shared" si="148"/>
        <v>Footwear</v>
      </c>
      <c r="S1896" s="11">
        <f t="shared" si="149"/>
        <v>17.5</v>
      </c>
      <c r="T1896" s="12"/>
    </row>
    <row r="1897" spans="2:20" ht="14.25" customHeight="1" x14ac:dyDescent="0.35">
      <c r="B1897" s="4" t="s">
        <v>30</v>
      </c>
      <c r="C1897" s="4">
        <v>1128299</v>
      </c>
      <c r="D1897" s="5">
        <v>44341</v>
      </c>
      <c r="E1897" s="4" t="s">
        <v>31</v>
      </c>
      <c r="F1897" s="4" t="s">
        <v>80</v>
      </c>
      <c r="G1897" s="4" t="s">
        <v>63</v>
      </c>
      <c r="H1897" s="6" t="s">
        <v>22</v>
      </c>
      <c r="I1897" s="7">
        <v>44.999999999999993</v>
      </c>
      <c r="J1897" s="8">
        <v>175</v>
      </c>
      <c r="K1897" s="9">
        <v>7874.9999999999991</v>
      </c>
      <c r="L1897" s="9">
        <v>3150</v>
      </c>
      <c r="M1897" s="10">
        <v>0.4</v>
      </c>
      <c r="N1897" s="4" t="s">
        <v>18</v>
      </c>
      <c r="O1897">
        <f t="shared" si="145"/>
        <v>2021</v>
      </c>
      <c r="P1897" t="str">
        <f t="shared" si="146"/>
        <v>May</v>
      </c>
      <c r="Q1897" t="str">
        <f t="shared" si="147"/>
        <v>Q2</v>
      </c>
      <c r="R1897" t="str">
        <f t="shared" si="148"/>
        <v>Apparel</v>
      </c>
      <c r="S1897" s="11">
        <f t="shared" si="149"/>
        <v>18</v>
      </c>
      <c r="T1897" s="12"/>
    </row>
    <row r="1898" spans="2:20" ht="14.25" customHeight="1" x14ac:dyDescent="0.35">
      <c r="B1898" s="4" t="s">
        <v>30</v>
      </c>
      <c r="C1898" s="4">
        <v>1128299</v>
      </c>
      <c r="D1898" s="5">
        <v>44341</v>
      </c>
      <c r="E1898" s="4" t="s">
        <v>31</v>
      </c>
      <c r="F1898" s="4" t="s">
        <v>80</v>
      </c>
      <c r="G1898" s="4" t="s">
        <v>63</v>
      </c>
      <c r="H1898" s="6" t="s">
        <v>23</v>
      </c>
      <c r="I1898" s="7">
        <v>60</v>
      </c>
      <c r="J1898" s="8">
        <v>525</v>
      </c>
      <c r="K1898" s="9">
        <v>31500</v>
      </c>
      <c r="L1898" s="9">
        <v>9450</v>
      </c>
      <c r="M1898" s="10">
        <v>0.3</v>
      </c>
      <c r="N1898" s="4" t="s">
        <v>18</v>
      </c>
      <c r="O1898">
        <f t="shared" si="145"/>
        <v>2021</v>
      </c>
      <c r="P1898" t="str">
        <f t="shared" si="146"/>
        <v>May</v>
      </c>
      <c r="Q1898" t="str">
        <f t="shared" si="147"/>
        <v>Q2</v>
      </c>
      <c r="R1898" t="str">
        <f t="shared" si="148"/>
        <v>Apparel</v>
      </c>
      <c r="S1898" s="11">
        <f t="shared" si="149"/>
        <v>18</v>
      </c>
      <c r="T1898" s="12"/>
    </row>
    <row r="1899" spans="2:20" ht="14.25" customHeight="1" x14ac:dyDescent="0.35">
      <c r="B1899" s="4" t="s">
        <v>30</v>
      </c>
      <c r="C1899" s="4">
        <v>1128299</v>
      </c>
      <c r="D1899" s="5">
        <v>44371</v>
      </c>
      <c r="E1899" s="4" t="s">
        <v>31</v>
      </c>
      <c r="F1899" s="4" t="s">
        <v>80</v>
      </c>
      <c r="G1899" s="4" t="s">
        <v>63</v>
      </c>
      <c r="H1899" s="6" t="s">
        <v>17</v>
      </c>
      <c r="I1899" s="7">
        <v>54.999999999999993</v>
      </c>
      <c r="J1899" s="8">
        <v>775</v>
      </c>
      <c r="K1899" s="9">
        <v>42624.999999999993</v>
      </c>
      <c r="L1899" s="9">
        <v>14918.749999999996</v>
      </c>
      <c r="M1899" s="10">
        <v>0.35</v>
      </c>
      <c r="N1899" s="4" t="s">
        <v>18</v>
      </c>
      <c r="O1899">
        <f t="shared" si="145"/>
        <v>2021</v>
      </c>
      <c r="P1899" t="str">
        <f t="shared" si="146"/>
        <v>Jun</v>
      </c>
      <c r="Q1899" t="str">
        <f t="shared" si="147"/>
        <v>Q2</v>
      </c>
      <c r="R1899" t="str">
        <f t="shared" si="148"/>
        <v>Footwear</v>
      </c>
      <c r="S1899" s="11">
        <f t="shared" si="149"/>
        <v>19.249999999999996</v>
      </c>
      <c r="T1899" s="12"/>
    </row>
    <row r="1900" spans="2:20" ht="14.25" customHeight="1" x14ac:dyDescent="0.35">
      <c r="B1900" s="4" t="s">
        <v>30</v>
      </c>
      <c r="C1900" s="4">
        <v>1128299</v>
      </c>
      <c r="D1900" s="5">
        <v>44371</v>
      </c>
      <c r="E1900" s="4" t="s">
        <v>31</v>
      </c>
      <c r="F1900" s="4" t="s">
        <v>80</v>
      </c>
      <c r="G1900" s="4" t="s">
        <v>63</v>
      </c>
      <c r="H1900" s="6" t="s">
        <v>19</v>
      </c>
      <c r="I1900" s="7">
        <v>64.999999999999986</v>
      </c>
      <c r="J1900" s="8">
        <v>650</v>
      </c>
      <c r="K1900" s="9">
        <v>42249.999999999993</v>
      </c>
      <c r="L1900" s="9">
        <v>14787.499999999996</v>
      </c>
      <c r="M1900" s="10">
        <v>0.35</v>
      </c>
      <c r="N1900" s="4" t="s">
        <v>18</v>
      </c>
      <c r="O1900">
        <f t="shared" si="145"/>
        <v>2021</v>
      </c>
      <c r="P1900" t="str">
        <f t="shared" si="146"/>
        <v>Jun</v>
      </c>
      <c r="Q1900" t="str">
        <f t="shared" si="147"/>
        <v>Q2</v>
      </c>
      <c r="R1900" t="str">
        <f t="shared" si="148"/>
        <v>Footwear</v>
      </c>
      <c r="S1900" s="11">
        <f t="shared" si="149"/>
        <v>22.749999999999993</v>
      </c>
      <c r="T1900" s="12"/>
    </row>
    <row r="1901" spans="2:20" ht="14.25" customHeight="1" x14ac:dyDescent="0.35">
      <c r="B1901" s="4" t="s">
        <v>30</v>
      </c>
      <c r="C1901" s="4">
        <v>1128299</v>
      </c>
      <c r="D1901" s="5">
        <v>44371</v>
      </c>
      <c r="E1901" s="4" t="s">
        <v>31</v>
      </c>
      <c r="F1901" s="4" t="s">
        <v>80</v>
      </c>
      <c r="G1901" s="4" t="s">
        <v>63</v>
      </c>
      <c r="H1901" s="6" t="s">
        <v>20</v>
      </c>
      <c r="I1901" s="7">
        <v>80</v>
      </c>
      <c r="J1901" s="8">
        <v>650</v>
      </c>
      <c r="K1901" s="9">
        <v>52000</v>
      </c>
      <c r="L1901" s="9">
        <v>18200</v>
      </c>
      <c r="M1901" s="10">
        <v>0.35</v>
      </c>
      <c r="N1901" s="4" t="s">
        <v>18</v>
      </c>
      <c r="O1901">
        <f t="shared" si="145"/>
        <v>2021</v>
      </c>
      <c r="P1901" t="str">
        <f t="shared" si="146"/>
        <v>Jun</v>
      </c>
      <c r="Q1901" t="str">
        <f t="shared" si="147"/>
        <v>Q2</v>
      </c>
      <c r="R1901" t="str">
        <f t="shared" si="148"/>
        <v>Footwear</v>
      </c>
      <c r="S1901" s="11">
        <f t="shared" si="149"/>
        <v>28</v>
      </c>
      <c r="T1901" s="12"/>
    </row>
    <row r="1902" spans="2:20" ht="14.25" customHeight="1" x14ac:dyDescent="0.35">
      <c r="B1902" s="4" t="s">
        <v>30</v>
      </c>
      <c r="C1902" s="4">
        <v>1128299</v>
      </c>
      <c r="D1902" s="5">
        <v>44371</v>
      </c>
      <c r="E1902" s="4" t="s">
        <v>31</v>
      </c>
      <c r="F1902" s="4" t="s">
        <v>80</v>
      </c>
      <c r="G1902" s="4" t="s">
        <v>63</v>
      </c>
      <c r="H1902" s="6" t="s">
        <v>21</v>
      </c>
      <c r="I1902" s="7">
        <v>80</v>
      </c>
      <c r="J1902" s="8">
        <v>525</v>
      </c>
      <c r="K1902" s="9">
        <v>42000</v>
      </c>
      <c r="L1902" s="9">
        <v>14699.999999999998</v>
      </c>
      <c r="M1902" s="10">
        <v>0.35</v>
      </c>
      <c r="N1902" s="4" t="s">
        <v>18</v>
      </c>
      <c r="O1902">
        <f t="shared" si="145"/>
        <v>2021</v>
      </c>
      <c r="P1902" t="str">
        <f t="shared" si="146"/>
        <v>Jun</v>
      </c>
      <c r="Q1902" t="str">
        <f t="shared" si="147"/>
        <v>Q2</v>
      </c>
      <c r="R1902" t="str">
        <f t="shared" si="148"/>
        <v>Footwear</v>
      </c>
      <c r="S1902" s="11">
        <f t="shared" si="149"/>
        <v>27.999999999999996</v>
      </c>
      <c r="T1902" s="12"/>
    </row>
    <row r="1903" spans="2:20" ht="14.25" customHeight="1" x14ac:dyDescent="0.35">
      <c r="B1903" s="4" t="s">
        <v>30</v>
      </c>
      <c r="C1903" s="4">
        <v>1128299</v>
      </c>
      <c r="D1903" s="5">
        <v>44371</v>
      </c>
      <c r="E1903" s="4" t="s">
        <v>31</v>
      </c>
      <c r="F1903" s="4" t="s">
        <v>80</v>
      </c>
      <c r="G1903" s="4" t="s">
        <v>63</v>
      </c>
      <c r="H1903" s="6" t="s">
        <v>22</v>
      </c>
      <c r="I1903" s="7">
        <v>90</v>
      </c>
      <c r="J1903" s="8">
        <v>400</v>
      </c>
      <c r="K1903" s="9">
        <v>36000</v>
      </c>
      <c r="L1903" s="9">
        <v>14400</v>
      </c>
      <c r="M1903" s="10">
        <v>0.4</v>
      </c>
      <c r="N1903" s="4" t="s">
        <v>18</v>
      </c>
      <c r="O1903">
        <f t="shared" si="145"/>
        <v>2021</v>
      </c>
      <c r="P1903" t="str">
        <f t="shared" si="146"/>
        <v>Jun</v>
      </c>
      <c r="Q1903" t="str">
        <f t="shared" si="147"/>
        <v>Q2</v>
      </c>
      <c r="R1903" t="str">
        <f t="shared" si="148"/>
        <v>Apparel</v>
      </c>
      <c r="S1903" s="11">
        <f t="shared" si="149"/>
        <v>36</v>
      </c>
      <c r="T1903" s="12"/>
    </row>
    <row r="1904" spans="2:20" ht="14.25" customHeight="1" x14ac:dyDescent="0.35">
      <c r="B1904" s="4" t="s">
        <v>30</v>
      </c>
      <c r="C1904" s="4">
        <v>1128299</v>
      </c>
      <c r="D1904" s="5">
        <v>44371</v>
      </c>
      <c r="E1904" s="4" t="s">
        <v>31</v>
      </c>
      <c r="F1904" s="4" t="s">
        <v>80</v>
      </c>
      <c r="G1904" s="4" t="s">
        <v>63</v>
      </c>
      <c r="H1904" s="6" t="s">
        <v>23</v>
      </c>
      <c r="I1904" s="7">
        <v>105</v>
      </c>
      <c r="J1904" s="8">
        <v>700</v>
      </c>
      <c r="K1904" s="9">
        <v>73500</v>
      </c>
      <c r="L1904" s="9">
        <v>22050</v>
      </c>
      <c r="M1904" s="10">
        <v>0.3</v>
      </c>
      <c r="N1904" s="4" t="s">
        <v>18</v>
      </c>
      <c r="O1904">
        <f t="shared" si="145"/>
        <v>2021</v>
      </c>
      <c r="P1904" t="str">
        <f t="shared" si="146"/>
        <v>Jun</v>
      </c>
      <c r="Q1904" t="str">
        <f t="shared" si="147"/>
        <v>Q2</v>
      </c>
      <c r="R1904" t="str">
        <f t="shared" si="148"/>
        <v>Apparel</v>
      </c>
      <c r="S1904" s="11">
        <f t="shared" si="149"/>
        <v>31.5</v>
      </c>
      <c r="T1904" s="12"/>
    </row>
    <row r="1905" spans="2:20" ht="14.25" customHeight="1" x14ac:dyDescent="0.35">
      <c r="B1905" s="4" t="s">
        <v>30</v>
      </c>
      <c r="C1905" s="4">
        <v>1128299</v>
      </c>
      <c r="D1905" s="5">
        <v>44400</v>
      </c>
      <c r="E1905" s="4" t="s">
        <v>31</v>
      </c>
      <c r="F1905" s="4" t="s">
        <v>80</v>
      </c>
      <c r="G1905" s="4" t="s">
        <v>63</v>
      </c>
      <c r="H1905" s="6" t="s">
        <v>17</v>
      </c>
      <c r="I1905" s="7">
        <v>85</v>
      </c>
      <c r="J1905" s="8">
        <v>850</v>
      </c>
      <c r="K1905" s="9">
        <v>72250</v>
      </c>
      <c r="L1905" s="9">
        <v>25287.5</v>
      </c>
      <c r="M1905" s="10">
        <v>0.35</v>
      </c>
      <c r="N1905" s="4" t="s">
        <v>18</v>
      </c>
      <c r="O1905">
        <f t="shared" si="145"/>
        <v>2021</v>
      </c>
      <c r="P1905" t="str">
        <f t="shared" si="146"/>
        <v>Jul</v>
      </c>
      <c r="Q1905" t="str">
        <f t="shared" si="147"/>
        <v>Q3</v>
      </c>
      <c r="R1905" t="str">
        <f t="shared" si="148"/>
        <v>Footwear</v>
      </c>
      <c r="S1905" s="11">
        <f t="shared" si="149"/>
        <v>29.75</v>
      </c>
      <c r="T1905" s="12"/>
    </row>
    <row r="1906" spans="2:20" ht="14.25" customHeight="1" x14ac:dyDescent="0.35">
      <c r="B1906" s="4" t="s">
        <v>30</v>
      </c>
      <c r="C1906" s="4">
        <v>1128299</v>
      </c>
      <c r="D1906" s="5">
        <v>44400</v>
      </c>
      <c r="E1906" s="4" t="s">
        <v>31</v>
      </c>
      <c r="F1906" s="4" t="s">
        <v>80</v>
      </c>
      <c r="G1906" s="4" t="s">
        <v>63</v>
      </c>
      <c r="H1906" s="6" t="s">
        <v>19</v>
      </c>
      <c r="I1906" s="7">
        <v>90</v>
      </c>
      <c r="J1906" s="8">
        <v>700</v>
      </c>
      <c r="K1906" s="9">
        <v>63000</v>
      </c>
      <c r="L1906" s="9">
        <v>22050</v>
      </c>
      <c r="M1906" s="10">
        <v>0.35</v>
      </c>
      <c r="N1906" s="4" t="s">
        <v>18</v>
      </c>
      <c r="O1906">
        <f t="shared" si="145"/>
        <v>2021</v>
      </c>
      <c r="P1906" t="str">
        <f t="shared" si="146"/>
        <v>Jul</v>
      </c>
      <c r="Q1906" t="str">
        <f t="shared" si="147"/>
        <v>Q3</v>
      </c>
      <c r="R1906" t="str">
        <f t="shared" si="148"/>
        <v>Footwear</v>
      </c>
      <c r="S1906" s="11">
        <f t="shared" si="149"/>
        <v>31.5</v>
      </c>
      <c r="T1906" s="12"/>
    </row>
    <row r="1907" spans="2:20" ht="14.25" customHeight="1" x14ac:dyDescent="0.35">
      <c r="B1907" s="4" t="s">
        <v>30</v>
      </c>
      <c r="C1907" s="4">
        <v>1128299</v>
      </c>
      <c r="D1907" s="5">
        <v>44400</v>
      </c>
      <c r="E1907" s="4" t="s">
        <v>31</v>
      </c>
      <c r="F1907" s="4" t="s">
        <v>80</v>
      </c>
      <c r="G1907" s="4" t="s">
        <v>63</v>
      </c>
      <c r="H1907" s="6" t="s">
        <v>20</v>
      </c>
      <c r="I1907" s="7">
        <v>90</v>
      </c>
      <c r="J1907" s="8">
        <v>650</v>
      </c>
      <c r="K1907" s="9">
        <v>58500</v>
      </c>
      <c r="L1907" s="9">
        <v>20475</v>
      </c>
      <c r="M1907" s="10">
        <v>0.35</v>
      </c>
      <c r="N1907" s="4" t="s">
        <v>18</v>
      </c>
      <c r="O1907">
        <f t="shared" si="145"/>
        <v>2021</v>
      </c>
      <c r="P1907" t="str">
        <f t="shared" si="146"/>
        <v>Jul</v>
      </c>
      <c r="Q1907" t="str">
        <f t="shared" si="147"/>
        <v>Q3</v>
      </c>
      <c r="R1907" t="str">
        <f t="shared" si="148"/>
        <v>Footwear</v>
      </c>
      <c r="S1907" s="11">
        <f t="shared" si="149"/>
        <v>31.5</v>
      </c>
      <c r="T1907" s="12"/>
    </row>
    <row r="1908" spans="2:20" ht="14.25" customHeight="1" x14ac:dyDescent="0.35">
      <c r="B1908" s="4" t="s">
        <v>30</v>
      </c>
      <c r="C1908" s="4">
        <v>1128299</v>
      </c>
      <c r="D1908" s="5">
        <v>44400</v>
      </c>
      <c r="E1908" s="4" t="s">
        <v>31</v>
      </c>
      <c r="F1908" s="4" t="s">
        <v>80</v>
      </c>
      <c r="G1908" s="4" t="s">
        <v>63</v>
      </c>
      <c r="H1908" s="6" t="s">
        <v>21</v>
      </c>
      <c r="I1908" s="7">
        <v>85</v>
      </c>
      <c r="J1908" s="8">
        <v>550</v>
      </c>
      <c r="K1908" s="9">
        <v>46750</v>
      </c>
      <c r="L1908" s="9">
        <v>16362.499999999998</v>
      </c>
      <c r="M1908" s="10">
        <v>0.35</v>
      </c>
      <c r="N1908" s="4" t="s">
        <v>18</v>
      </c>
      <c r="O1908">
        <f t="shared" si="145"/>
        <v>2021</v>
      </c>
      <c r="P1908" t="str">
        <f t="shared" si="146"/>
        <v>Jul</v>
      </c>
      <c r="Q1908" t="str">
        <f t="shared" si="147"/>
        <v>Q3</v>
      </c>
      <c r="R1908" t="str">
        <f t="shared" si="148"/>
        <v>Footwear</v>
      </c>
      <c r="S1908" s="11">
        <f t="shared" si="149"/>
        <v>29.749999999999996</v>
      </c>
      <c r="T1908" s="12"/>
    </row>
    <row r="1909" spans="2:20" ht="14.25" customHeight="1" x14ac:dyDescent="0.35">
      <c r="B1909" s="4" t="s">
        <v>30</v>
      </c>
      <c r="C1909" s="4">
        <v>1128299</v>
      </c>
      <c r="D1909" s="5">
        <v>44400</v>
      </c>
      <c r="E1909" s="4" t="s">
        <v>31</v>
      </c>
      <c r="F1909" s="4" t="s">
        <v>80</v>
      </c>
      <c r="G1909" s="4" t="s">
        <v>63</v>
      </c>
      <c r="H1909" s="6" t="s">
        <v>22</v>
      </c>
      <c r="I1909" s="7">
        <v>90</v>
      </c>
      <c r="J1909" s="8">
        <v>600</v>
      </c>
      <c r="K1909" s="9">
        <v>54000</v>
      </c>
      <c r="L1909" s="9">
        <v>21600</v>
      </c>
      <c r="M1909" s="10">
        <v>0.4</v>
      </c>
      <c r="N1909" s="4" t="s">
        <v>18</v>
      </c>
      <c r="O1909">
        <f t="shared" si="145"/>
        <v>2021</v>
      </c>
      <c r="P1909" t="str">
        <f t="shared" si="146"/>
        <v>Jul</v>
      </c>
      <c r="Q1909" t="str">
        <f t="shared" si="147"/>
        <v>Q3</v>
      </c>
      <c r="R1909" t="str">
        <f t="shared" si="148"/>
        <v>Apparel</v>
      </c>
      <c r="S1909" s="11">
        <f t="shared" si="149"/>
        <v>36</v>
      </c>
      <c r="T1909" s="12"/>
    </row>
    <row r="1910" spans="2:20" ht="14.25" customHeight="1" x14ac:dyDescent="0.35">
      <c r="B1910" s="4" t="s">
        <v>30</v>
      </c>
      <c r="C1910" s="4">
        <v>1128299</v>
      </c>
      <c r="D1910" s="5">
        <v>44400</v>
      </c>
      <c r="E1910" s="4" t="s">
        <v>31</v>
      </c>
      <c r="F1910" s="4" t="s">
        <v>80</v>
      </c>
      <c r="G1910" s="4" t="s">
        <v>63</v>
      </c>
      <c r="H1910" s="6" t="s">
        <v>23</v>
      </c>
      <c r="I1910" s="7">
        <v>105</v>
      </c>
      <c r="J1910" s="8">
        <v>600</v>
      </c>
      <c r="K1910" s="9">
        <v>63000</v>
      </c>
      <c r="L1910" s="9">
        <v>18900</v>
      </c>
      <c r="M1910" s="10">
        <v>0.3</v>
      </c>
      <c r="N1910" s="4" t="s">
        <v>18</v>
      </c>
      <c r="O1910">
        <f t="shared" si="145"/>
        <v>2021</v>
      </c>
      <c r="P1910" t="str">
        <f t="shared" si="146"/>
        <v>Jul</v>
      </c>
      <c r="Q1910" t="str">
        <f t="shared" si="147"/>
        <v>Q3</v>
      </c>
      <c r="R1910" t="str">
        <f t="shared" si="148"/>
        <v>Apparel</v>
      </c>
      <c r="S1910" s="11">
        <f t="shared" si="149"/>
        <v>31.5</v>
      </c>
      <c r="T1910" s="12"/>
    </row>
    <row r="1911" spans="2:20" ht="14.25" customHeight="1" x14ac:dyDescent="0.35">
      <c r="B1911" s="4" t="s">
        <v>30</v>
      </c>
      <c r="C1911" s="4">
        <v>1128299</v>
      </c>
      <c r="D1911" s="5">
        <v>44432</v>
      </c>
      <c r="E1911" s="4" t="s">
        <v>31</v>
      </c>
      <c r="F1911" s="4" t="s">
        <v>80</v>
      </c>
      <c r="G1911" s="4" t="s">
        <v>63</v>
      </c>
      <c r="H1911" s="6" t="s">
        <v>17</v>
      </c>
      <c r="I1911" s="7">
        <v>90</v>
      </c>
      <c r="J1911" s="8">
        <v>800</v>
      </c>
      <c r="K1911" s="9">
        <v>72000</v>
      </c>
      <c r="L1911" s="9">
        <v>25200</v>
      </c>
      <c r="M1911" s="10">
        <v>0.35</v>
      </c>
      <c r="N1911" s="4" t="s">
        <v>18</v>
      </c>
      <c r="O1911">
        <f t="shared" si="145"/>
        <v>2021</v>
      </c>
      <c r="P1911" t="str">
        <f t="shared" si="146"/>
        <v>Aug</v>
      </c>
      <c r="Q1911" t="str">
        <f t="shared" si="147"/>
        <v>Q3</v>
      </c>
      <c r="R1911" t="str">
        <f t="shared" si="148"/>
        <v>Footwear</v>
      </c>
      <c r="S1911" s="11">
        <f t="shared" si="149"/>
        <v>31.5</v>
      </c>
      <c r="T1911" s="12"/>
    </row>
    <row r="1912" spans="2:20" ht="14.25" customHeight="1" x14ac:dyDescent="0.35">
      <c r="B1912" s="4" t="s">
        <v>30</v>
      </c>
      <c r="C1912" s="4">
        <v>1128299</v>
      </c>
      <c r="D1912" s="5">
        <v>44432</v>
      </c>
      <c r="E1912" s="4" t="s">
        <v>31</v>
      </c>
      <c r="F1912" s="4" t="s">
        <v>80</v>
      </c>
      <c r="G1912" s="4" t="s">
        <v>63</v>
      </c>
      <c r="H1912" s="6" t="s">
        <v>19</v>
      </c>
      <c r="I1912" s="7">
        <v>80</v>
      </c>
      <c r="J1912" s="8">
        <v>775</v>
      </c>
      <c r="K1912" s="9">
        <v>62000</v>
      </c>
      <c r="L1912" s="9">
        <v>21700</v>
      </c>
      <c r="M1912" s="10">
        <v>0.35</v>
      </c>
      <c r="N1912" s="4" t="s">
        <v>18</v>
      </c>
      <c r="O1912">
        <f t="shared" si="145"/>
        <v>2021</v>
      </c>
      <c r="P1912" t="str">
        <f t="shared" si="146"/>
        <v>Aug</v>
      </c>
      <c r="Q1912" t="str">
        <f t="shared" si="147"/>
        <v>Q3</v>
      </c>
      <c r="R1912" t="str">
        <f t="shared" si="148"/>
        <v>Footwear</v>
      </c>
      <c r="S1912" s="11">
        <f t="shared" si="149"/>
        <v>28</v>
      </c>
      <c r="T1912" s="12"/>
    </row>
    <row r="1913" spans="2:20" ht="14.25" customHeight="1" x14ac:dyDescent="0.35">
      <c r="B1913" s="4" t="s">
        <v>30</v>
      </c>
      <c r="C1913" s="4">
        <v>1128299</v>
      </c>
      <c r="D1913" s="5">
        <v>44432</v>
      </c>
      <c r="E1913" s="4" t="s">
        <v>31</v>
      </c>
      <c r="F1913" s="4" t="s">
        <v>80</v>
      </c>
      <c r="G1913" s="4" t="s">
        <v>63</v>
      </c>
      <c r="H1913" s="6" t="s">
        <v>20</v>
      </c>
      <c r="I1913" s="7">
        <v>70</v>
      </c>
      <c r="J1913" s="8">
        <v>650</v>
      </c>
      <c r="K1913" s="9">
        <v>45500</v>
      </c>
      <c r="L1913" s="9">
        <v>15924.999999999998</v>
      </c>
      <c r="M1913" s="10">
        <v>0.35</v>
      </c>
      <c r="N1913" s="4" t="s">
        <v>18</v>
      </c>
      <c r="O1913">
        <f t="shared" si="145"/>
        <v>2021</v>
      </c>
      <c r="P1913" t="str">
        <f t="shared" si="146"/>
        <v>Aug</v>
      </c>
      <c r="Q1913" t="str">
        <f t="shared" si="147"/>
        <v>Q3</v>
      </c>
      <c r="R1913" t="str">
        <f t="shared" si="148"/>
        <v>Footwear</v>
      </c>
      <c r="S1913" s="11">
        <f t="shared" si="149"/>
        <v>24.499999999999996</v>
      </c>
      <c r="T1913" s="12"/>
    </row>
    <row r="1914" spans="2:20" ht="14.25" customHeight="1" x14ac:dyDescent="0.35">
      <c r="B1914" s="4" t="s">
        <v>30</v>
      </c>
      <c r="C1914" s="4">
        <v>1128299</v>
      </c>
      <c r="D1914" s="5">
        <v>44432</v>
      </c>
      <c r="E1914" s="4" t="s">
        <v>31</v>
      </c>
      <c r="F1914" s="4" t="s">
        <v>80</v>
      </c>
      <c r="G1914" s="4" t="s">
        <v>63</v>
      </c>
      <c r="H1914" s="6" t="s">
        <v>21</v>
      </c>
      <c r="I1914" s="7">
        <v>70</v>
      </c>
      <c r="J1914" s="8">
        <v>425</v>
      </c>
      <c r="K1914" s="9">
        <v>29750</v>
      </c>
      <c r="L1914" s="9">
        <v>10412.5</v>
      </c>
      <c r="M1914" s="10">
        <v>0.35</v>
      </c>
      <c r="N1914" s="4" t="s">
        <v>18</v>
      </c>
      <c r="O1914">
        <f t="shared" si="145"/>
        <v>2021</v>
      </c>
      <c r="P1914" t="str">
        <f t="shared" si="146"/>
        <v>Aug</v>
      </c>
      <c r="Q1914" t="str">
        <f t="shared" si="147"/>
        <v>Q3</v>
      </c>
      <c r="R1914" t="str">
        <f t="shared" si="148"/>
        <v>Footwear</v>
      </c>
      <c r="S1914" s="11">
        <f t="shared" si="149"/>
        <v>24.5</v>
      </c>
      <c r="T1914" s="12"/>
    </row>
    <row r="1915" spans="2:20" ht="14.25" customHeight="1" x14ac:dyDescent="0.35">
      <c r="B1915" s="4" t="s">
        <v>30</v>
      </c>
      <c r="C1915" s="4">
        <v>1128299</v>
      </c>
      <c r="D1915" s="5">
        <v>44432</v>
      </c>
      <c r="E1915" s="4" t="s">
        <v>31</v>
      </c>
      <c r="F1915" s="4" t="s">
        <v>80</v>
      </c>
      <c r="G1915" s="4" t="s">
        <v>63</v>
      </c>
      <c r="H1915" s="6" t="s">
        <v>22</v>
      </c>
      <c r="I1915" s="7">
        <v>70</v>
      </c>
      <c r="J1915" s="8">
        <v>425</v>
      </c>
      <c r="K1915" s="9">
        <v>29750</v>
      </c>
      <c r="L1915" s="9">
        <v>11900</v>
      </c>
      <c r="M1915" s="10">
        <v>0.4</v>
      </c>
      <c r="N1915" s="4" t="s">
        <v>18</v>
      </c>
      <c r="O1915">
        <f t="shared" si="145"/>
        <v>2021</v>
      </c>
      <c r="P1915" t="str">
        <f t="shared" si="146"/>
        <v>Aug</v>
      </c>
      <c r="Q1915" t="str">
        <f t="shared" si="147"/>
        <v>Q3</v>
      </c>
      <c r="R1915" t="str">
        <f t="shared" si="148"/>
        <v>Apparel</v>
      </c>
      <c r="S1915" s="11">
        <f t="shared" si="149"/>
        <v>28</v>
      </c>
      <c r="T1915" s="12"/>
    </row>
    <row r="1916" spans="2:20" ht="14.25" customHeight="1" x14ac:dyDescent="0.35">
      <c r="B1916" s="4" t="s">
        <v>30</v>
      </c>
      <c r="C1916" s="4">
        <v>1128299</v>
      </c>
      <c r="D1916" s="5">
        <v>44432</v>
      </c>
      <c r="E1916" s="4" t="s">
        <v>31</v>
      </c>
      <c r="F1916" s="4" t="s">
        <v>80</v>
      </c>
      <c r="G1916" s="4" t="s">
        <v>63</v>
      </c>
      <c r="H1916" s="6" t="s">
        <v>23</v>
      </c>
      <c r="I1916" s="7">
        <v>75</v>
      </c>
      <c r="J1916" s="8">
        <v>250</v>
      </c>
      <c r="K1916" s="9">
        <v>18750</v>
      </c>
      <c r="L1916" s="9">
        <v>5625</v>
      </c>
      <c r="M1916" s="10">
        <v>0.3</v>
      </c>
      <c r="N1916" s="4" t="s">
        <v>18</v>
      </c>
      <c r="O1916">
        <f t="shared" si="145"/>
        <v>2021</v>
      </c>
      <c r="P1916" t="str">
        <f t="shared" si="146"/>
        <v>Aug</v>
      </c>
      <c r="Q1916" t="str">
        <f t="shared" si="147"/>
        <v>Q3</v>
      </c>
      <c r="R1916" t="str">
        <f t="shared" si="148"/>
        <v>Apparel</v>
      </c>
      <c r="S1916" s="11">
        <f t="shared" si="149"/>
        <v>22.5</v>
      </c>
      <c r="T1916" s="12"/>
    </row>
    <row r="1917" spans="2:20" ht="14.25" customHeight="1" x14ac:dyDescent="0.35">
      <c r="B1917" s="4" t="s">
        <v>30</v>
      </c>
      <c r="C1917" s="4">
        <v>1128299</v>
      </c>
      <c r="D1917" s="5">
        <v>44464</v>
      </c>
      <c r="E1917" s="4" t="s">
        <v>31</v>
      </c>
      <c r="F1917" s="4" t="s">
        <v>80</v>
      </c>
      <c r="G1917" s="4" t="s">
        <v>63</v>
      </c>
      <c r="H1917" s="6" t="s">
        <v>17</v>
      </c>
      <c r="I1917" s="7">
        <v>50.000000000000014</v>
      </c>
      <c r="J1917" s="8">
        <v>450</v>
      </c>
      <c r="K1917" s="9">
        <v>22500.000000000007</v>
      </c>
      <c r="L1917" s="9">
        <v>7875.0000000000018</v>
      </c>
      <c r="M1917" s="10">
        <v>0.35</v>
      </c>
      <c r="N1917" s="4" t="s">
        <v>18</v>
      </c>
      <c r="O1917">
        <f t="shared" si="145"/>
        <v>2021</v>
      </c>
      <c r="P1917" t="str">
        <f t="shared" si="146"/>
        <v>Sep</v>
      </c>
      <c r="Q1917" t="str">
        <f t="shared" si="147"/>
        <v>Q3</v>
      </c>
      <c r="R1917" t="str">
        <f t="shared" si="148"/>
        <v>Footwear</v>
      </c>
      <c r="S1917" s="11">
        <f t="shared" si="149"/>
        <v>17.500000000000004</v>
      </c>
      <c r="T1917" s="12"/>
    </row>
    <row r="1918" spans="2:20" ht="14.25" customHeight="1" x14ac:dyDescent="0.35">
      <c r="B1918" s="4" t="s">
        <v>30</v>
      </c>
      <c r="C1918" s="4">
        <v>1128299</v>
      </c>
      <c r="D1918" s="5">
        <v>44464</v>
      </c>
      <c r="E1918" s="4" t="s">
        <v>31</v>
      </c>
      <c r="F1918" s="4" t="s">
        <v>80</v>
      </c>
      <c r="G1918" s="4" t="s">
        <v>63</v>
      </c>
      <c r="H1918" s="6" t="s">
        <v>19</v>
      </c>
      <c r="I1918" s="7">
        <v>55.000000000000014</v>
      </c>
      <c r="J1918" s="8">
        <v>450</v>
      </c>
      <c r="K1918" s="9">
        <v>24750.000000000007</v>
      </c>
      <c r="L1918" s="9">
        <v>8662.5000000000018</v>
      </c>
      <c r="M1918" s="10">
        <v>0.35</v>
      </c>
      <c r="N1918" s="4" t="s">
        <v>18</v>
      </c>
      <c r="O1918">
        <f t="shared" si="145"/>
        <v>2021</v>
      </c>
      <c r="P1918" t="str">
        <f t="shared" si="146"/>
        <v>Sep</v>
      </c>
      <c r="Q1918" t="str">
        <f t="shared" si="147"/>
        <v>Q3</v>
      </c>
      <c r="R1918" t="str">
        <f t="shared" si="148"/>
        <v>Footwear</v>
      </c>
      <c r="S1918" s="11">
        <f t="shared" si="149"/>
        <v>19.250000000000004</v>
      </c>
      <c r="T1918" s="12"/>
    </row>
    <row r="1919" spans="2:20" ht="14.25" customHeight="1" x14ac:dyDescent="0.35">
      <c r="B1919" s="4" t="s">
        <v>30</v>
      </c>
      <c r="C1919" s="4">
        <v>1128299</v>
      </c>
      <c r="D1919" s="5">
        <v>44464</v>
      </c>
      <c r="E1919" s="4" t="s">
        <v>31</v>
      </c>
      <c r="F1919" s="4" t="s">
        <v>80</v>
      </c>
      <c r="G1919" s="4" t="s">
        <v>63</v>
      </c>
      <c r="H1919" s="6" t="s">
        <v>20</v>
      </c>
      <c r="I1919" s="7">
        <v>50.000000000000014</v>
      </c>
      <c r="J1919" s="8">
        <v>250</v>
      </c>
      <c r="K1919" s="9">
        <v>12500.000000000004</v>
      </c>
      <c r="L1919" s="9">
        <v>4375.0000000000009</v>
      </c>
      <c r="M1919" s="10">
        <v>0.35</v>
      </c>
      <c r="N1919" s="4" t="s">
        <v>18</v>
      </c>
      <c r="O1919">
        <f t="shared" si="145"/>
        <v>2021</v>
      </c>
      <c r="P1919" t="str">
        <f t="shared" si="146"/>
        <v>Sep</v>
      </c>
      <c r="Q1919" t="str">
        <f t="shared" si="147"/>
        <v>Q3</v>
      </c>
      <c r="R1919" t="str">
        <f t="shared" si="148"/>
        <v>Footwear</v>
      </c>
      <c r="S1919" s="11">
        <f t="shared" si="149"/>
        <v>17.500000000000004</v>
      </c>
      <c r="T1919" s="12"/>
    </row>
    <row r="1920" spans="2:20" ht="14.25" customHeight="1" x14ac:dyDescent="0.35">
      <c r="B1920" s="4" t="s">
        <v>30</v>
      </c>
      <c r="C1920" s="4">
        <v>1128299</v>
      </c>
      <c r="D1920" s="5">
        <v>44464</v>
      </c>
      <c r="E1920" s="4" t="s">
        <v>31</v>
      </c>
      <c r="F1920" s="4" t="s">
        <v>80</v>
      </c>
      <c r="G1920" s="4" t="s">
        <v>63</v>
      </c>
      <c r="H1920" s="6" t="s">
        <v>21</v>
      </c>
      <c r="I1920" s="7">
        <v>50.000000000000014</v>
      </c>
      <c r="J1920" s="8">
        <v>200</v>
      </c>
      <c r="K1920" s="9">
        <v>10000.000000000004</v>
      </c>
      <c r="L1920" s="9">
        <v>3500.0000000000009</v>
      </c>
      <c r="M1920" s="10">
        <v>0.35</v>
      </c>
      <c r="N1920" s="4" t="s">
        <v>18</v>
      </c>
      <c r="O1920">
        <f t="shared" si="145"/>
        <v>2021</v>
      </c>
      <c r="P1920" t="str">
        <f t="shared" si="146"/>
        <v>Sep</v>
      </c>
      <c r="Q1920" t="str">
        <f t="shared" si="147"/>
        <v>Q3</v>
      </c>
      <c r="R1920" t="str">
        <f t="shared" si="148"/>
        <v>Footwear</v>
      </c>
      <c r="S1920" s="11">
        <f t="shared" si="149"/>
        <v>17.500000000000004</v>
      </c>
      <c r="T1920" s="12"/>
    </row>
    <row r="1921" spans="2:20" ht="14.25" customHeight="1" x14ac:dyDescent="0.35">
      <c r="B1921" s="4" t="s">
        <v>30</v>
      </c>
      <c r="C1921" s="4">
        <v>1128299</v>
      </c>
      <c r="D1921" s="5">
        <v>44464</v>
      </c>
      <c r="E1921" s="4" t="s">
        <v>31</v>
      </c>
      <c r="F1921" s="4" t="s">
        <v>80</v>
      </c>
      <c r="G1921" s="4" t="s">
        <v>63</v>
      </c>
      <c r="H1921" s="6" t="s">
        <v>22</v>
      </c>
      <c r="I1921" s="7">
        <v>60.000000000000007</v>
      </c>
      <c r="J1921" s="8">
        <v>225</v>
      </c>
      <c r="K1921" s="9">
        <v>13500.000000000002</v>
      </c>
      <c r="L1921" s="9">
        <v>5400.0000000000009</v>
      </c>
      <c r="M1921" s="10">
        <v>0.4</v>
      </c>
      <c r="N1921" s="4" t="s">
        <v>18</v>
      </c>
      <c r="O1921">
        <f t="shared" si="145"/>
        <v>2021</v>
      </c>
      <c r="P1921" t="str">
        <f t="shared" si="146"/>
        <v>Sep</v>
      </c>
      <c r="Q1921" t="str">
        <f t="shared" si="147"/>
        <v>Q3</v>
      </c>
      <c r="R1921" t="str">
        <f t="shared" si="148"/>
        <v>Apparel</v>
      </c>
      <c r="S1921" s="11">
        <f t="shared" si="149"/>
        <v>24.000000000000004</v>
      </c>
      <c r="T1921" s="12"/>
    </row>
    <row r="1922" spans="2:20" ht="14.25" customHeight="1" x14ac:dyDescent="0.35">
      <c r="B1922" s="4" t="s">
        <v>30</v>
      </c>
      <c r="C1922" s="4">
        <v>1128299</v>
      </c>
      <c r="D1922" s="5">
        <v>44464</v>
      </c>
      <c r="E1922" s="4" t="s">
        <v>31</v>
      </c>
      <c r="F1922" s="4" t="s">
        <v>80</v>
      </c>
      <c r="G1922" s="4" t="s">
        <v>63</v>
      </c>
      <c r="H1922" s="6" t="s">
        <v>23</v>
      </c>
      <c r="I1922" s="7">
        <v>44.999999999999993</v>
      </c>
      <c r="J1922" s="8">
        <v>250</v>
      </c>
      <c r="K1922" s="9">
        <v>11249.999999999998</v>
      </c>
      <c r="L1922" s="9">
        <v>3374.9999999999995</v>
      </c>
      <c r="M1922" s="10">
        <v>0.3</v>
      </c>
      <c r="N1922" s="4" t="s">
        <v>18</v>
      </c>
      <c r="O1922">
        <f t="shared" si="145"/>
        <v>2021</v>
      </c>
      <c r="P1922" t="str">
        <f t="shared" si="146"/>
        <v>Sep</v>
      </c>
      <c r="Q1922" t="str">
        <f t="shared" si="147"/>
        <v>Q3</v>
      </c>
      <c r="R1922" t="str">
        <f t="shared" si="148"/>
        <v>Apparel</v>
      </c>
      <c r="S1922" s="11">
        <f t="shared" si="149"/>
        <v>13.499999999999998</v>
      </c>
      <c r="T1922" s="12"/>
    </row>
    <row r="1923" spans="2:20" ht="14.25" customHeight="1" x14ac:dyDescent="0.35">
      <c r="B1923" s="4" t="s">
        <v>30</v>
      </c>
      <c r="C1923" s="4">
        <v>1128299</v>
      </c>
      <c r="D1923" s="5">
        <v>44493</v>
      </c>
      <c r="E1923" s="4" t="s">
        <v>31</v>
      </c>
      <c r="F1923" s="4" t="s">
        <v>80</v>
      </c>
      <c r="G1923" s="4" t="s">
        <v>63</v>
      </c>
      <c r="H1923" s="6" t="s">
        <v>17</v>
      </c>
      <c r="I1923" s="7">
        <v>40</v>
      </c>
      <c r="J1923" s="8">
        <v>350</v>
      </c>
      <c r="K1923" s="9">
        <v>14000</v>
      </c>
      <c r="L1923" s="9">
        <v>4900</v>
      </c>
      <c r="M1923" s="10">
        <v>0.35</v>
      </c>
      <c r="N1923" s="4" t="s">
        <v>18</v>
      </c>
      <c r="O1923">
        <f t="shared" si="145"/>
        <v>2021</v>
      </c>
      <c r="P1923" t="str">
        <f t="shared" si="146"/>
        <v>Oct</v>
      </c>
      <c r="Q1923" t="str">
        <f t="shared" si="147"/>
        <v>Q4</v>
      </c>
      <c r="R1923" t="str">
        <f t="shared" si="148"/>
        <v>Footwear</v>
      </c>
      <c r="S1923" s="11">
        <f t="shared" si="149"/>
        <v>14</v>
      </c>
      <c r="T1923" s="12"/>
    </row>
    <row r="1924" spans="2:20" ht="14.25" customHeight="1" x14ac:dyDescent="0.35">
      <c r="B1924" s="4" t="s">
        <v>30</v>
      </c>
      <c r="C1924" s="4">
        <v>1128299</v>
      </c>
      <c r="D1924" s="5">
        <v>44493</v>
      </c>
      <c r="E1924" s="4" t="s">
        <v>31</v>
      </c>
      <c r="F1924" s="4" t="s">
        <v>80</v>
      </c>
      <c r="G1924" s="4" t="s">
        <v>63</v>
      </c>
      <c r="H1924" s="6" t="s">
        <v>19</v>
      </c>
      <c r="I1924" s="7">
        <v>55.000000000000014</v>
      </c>
      <c r="J1924" s="8">
        <v>525</v>
      </c>
      <c r="K1924" s="9">
        <v>28875.000000000007</v>
      </c>
      <c r="L1924" s="9">
        <v>10106.250000000002</v>
      </c>
      <c r="M1924" s="10">
        <v>0.35</v>
      </c>
      <c r="N1924" s="4" t="s">
        <v>18</v>
      </c>
      <c r="O1924">
        <f t="shared" si="145"/>
        <v>2021</v>
      </c>
      <c r="P1924" t="str">
        <f t="shared" si="146"/>
        <v>Oct</v>
      </c>
      <c r="Q1924" t="str">
        <f t="shared" si="147"/>
        <v>Q4</v>
      </c>
      <c r="R1924" t="str">
        <f t="shared" si="148"/>
        <v>Footwear</v>
      </c>
      <c r="S1924" s="11">
        <f t="shared" si="149"/>
        <v>19.250000000000004</v>
      </c>
      <c r="T1924" s="12"/>
    </row>
    <row r="1925" spans="2:20" ht="14.25" customHeight="1" x14ac:dyDescent="0.35">
      <c r="B1925" s="4" t="s">
        <v>30</v>
      </c>
      <c r="C1925" s="4">
        <v>1128299</v>
      </c>
      <c r="D1925" s="5">
        <v>44493</v>
      </c>
      <c r="E1925" s="4" t="s">
        <v>31</v>
      </c>
      <c r="F1925" s="4" t="s">
        <v>80</v>
      </c>
      <c r="G1925" s="4" t="s">
        <v>63</v>
      </c>
      <c r="H1925" s="6" t="s">
        <v>20</v>
      </c>
      <c r="I1925" s="7">
        <v>50.000000000000014</v>
      </c>
      <c r="J1925" s="8">
        <v>350</v>
      </c>
      <c r="K1925" s="9">
        <v>17500.000000000004</v>
      </c>
      <c r="L1925" s="9">
        <v>6125.0000000000009</v>
      </c>
      <c r="M1925" s="10">
        <v>0.35</v>
      </c>
      <c r="N1925" s="4" t="s">
        <v>18</v>
      </c>
      <c r="O1925">
        <f t="shared" si="145"/>
        <v>2021</v>
      </c>
      <c r="P1925" t="str">
        <f t="shared" si="146"/>
        <v>Oct</v>
      </c>
      <c r="Q1925" t="str">
        <f t="shared" si="147"/>
        <v>Q4</v>
      </c>
      <c r="R1925" t="str">
        <f t="shared" si="148"/>
        <v>Footwear</v>
      </c>
      <c r="S1925" s="11">
        <f t="shared" si="149"/>
        <v>17.500000000000004</v>
      </c>
      <c r="T1925" s="12"/>
    </row>
    <row r="1926" spans="2:20" ht="14.25" customHeight="1" x14ac:dyDescent="0.35">
      <c r="B1926" s="4" t="s">
        <v>30</v>
      </c>
      <c r="C1926" s="4">
        <v>1128299</v>
      </c>
      <c r="D1926" s="5">
        <v>44493</v>
      </c>
      <c r="E1926" s="4" t="s">
        <v>31</v>
      </c>
      <c r="F1926" s="4" t="s">
        <v>80</v>
      </c>
      <c r="G1926" s="4" t="s">
        <v>63</v>
      </c>
      <c r="H1926" s="6" t="s">
        <v>21</v>
      </c>
      <c r="I1926" s="7">
        <v>45.000000000000007</v>
      </c>
      <c r="J1926" s="8">
        <v>325</v>
      </c>
      <c r="K1926" s="9">
        <v>14625.000000000002</v>
      </c>
      <c r="L1926" s="9">
        <v>5118.75</v>
      </c>
      <c r="M1926" s="10">
        <v>0.35</v>
      </c>
      <c r="N1926" s="4" t="s">
        <v>18</v>
      </c>
      <c r="O1926">
        <f t="shared" si="145"/>
        <v>2021</v>
      </c>
      <c r="P1926" t="str">
        <f t="shared" si="146"/>
        <v>Oct</v>
      </c>
      <c r="Q1926" t="str">
        <f t="shared" si="147"/>
        <v>Q4</v>
      </c>
      <c r="R1926" t="str">
        <f t="shared" si="148"/>
        <v>Footwear</v>
      </c>
      <c r="S1926" s="11">
        <f t="shared" si="149"/>
        <v>15.75</v>
      </c>
      <c r="T1926" s="12"/>
    </row>
    <row r="1927" spans="2:20" ht="14.25" customHeight="1" x14ac:dyDescent="0.35">
      <c r="B1927" s="4" t="s">
        <v>30</v>
      </c>
      <c r="C1927" s="4">
        <v>1128299</v>
      </c>
      <c r="D1927" s="5">
        <v>44493</v>
      </c>
      <c r="E1927" s="4" t="s">
        <v>31</v>
      </c>
      <c r="F1927" s="4" t="s">
        <v>80</v>
      </c>
      <c r="G1927" s="4" t="s">
        <v>63</v>
      </c>
      <c r="H1927" s="6" t="s">
        <v>22</v>
      </c>
      <c r="I1927" s="7">
        <v>55.000000000000007</v>
      </c>
      <c r="J1927" s="8">
        <v>300</v>
      </c>
      <c r="K1927" s="9">
        <v>16500.000000000004</v>
      </c>
      <c r="L1927" s="9">
        <v>6600.0000000000018</v>
      </c>
      <c r="M1927" s="10">
        <v>0.4</v>
      </c>
      <c r="N1927" s="4" t="s">
        <v>18</v>
      </c>
      <c r="O1927">
        <f t="shared" ref="O1927:O1990" si="150">YEAR(D1927)</f>
        <v>2021</v>
      </c>
      <c r="P1927" t="str">
        <f t="shared" ref="P1927:P1990" si="151">TEXT(D1927,"MMM")</f>
        <v>Oct</v>
      </c>
      <c r="Q1927" t="str">
        <f t="shared" ref="Q1927:Q1990" si="152">"Q"&amp;ROUNDUP(MONTH(D1927)/3,0)</f>
        <v>Q4</v>
      </c>
      <c r="R1927" t="str">
        <f t="shared" ref="R1927:R1990" si="153">IF(ISNUMBER(SEARCH("Footwear",H1927)),"Footwear",IF(ISNUMBER(SEARCH("Apparel",H1927)),"Apparel","Accessories"))</f>
        <v>Apparel</v>
      </c>
      <c r="S1927" s="11">
        <f t="shared" ref="S1927:S1990" si="154">L1927/J1927</f>
        <v>22.000000000000007</v>
      </c>
      <c r="T1927" s="12"/>
    </row>
    <row r="1928" spans="2:20" ht="14.25" customHeight="1" x14ac:dyDescent="0.35">
      <c r="B1928" s="4" t="s">
        <v>30</v>
      </c>
      <c r="C1928" s="4">
        <v>1128299</v>
      </c>
      <c r="D1928" s="5">
        <v>44493</v>
      </c>
      <c r="E1928" s="4" t="s">
        <v>31</v>
      </c>
      <c r="F1928" s="4" t="s">
        <v>80</v>
      </c>
      <c r="G1928" s="4" t="s">
        <v>63</v>
      </c>
      <c r="H1928" s="6" t="s">
        <v>23</v>
      </c>
      <c r="I1928" s="7">
        <v>60.000000000000007</v>
      </c>
      <c r="J1928" s="8">
        <v>350</v>
      </c>
      <c r="K1928" s="9">
        <v>21000.000000000004</v>
      </c>
      <c r="L1928" s="9">
        <v>6300.0000000000009</v>
      </c>
      <c r="M1928" s="10">
        <v>0.3</v>
      </c>
      <c r="N1928" s="4" t="s">
        <v>18</v>
      </c>
      <c r="O1928">
        <f t="shared" si="150"/>
        <v>2021</v>
      </c>
      <c r="P1928" t="str">
        <f t="shared" si="151"/>
        <v>Oct</v>
      </c>
      <c r="Q1928" t="str">
        <f t="shared" si="152"/>
        <v>Q4</v>
      </c>
      <c r="R1928" t="str">
        <f t="shared" si="153"/>
        <v>Apparel</v>
      </c>
      <c r="S1928" s="11">
        <f t="shared" si="154"/>
        <v>18.000000000000004</v>
      </c>
      <c r="T1928" s="12"/>
    </row>
    <row r="1929" spans="2:20" ht="14.25" customHeight="1" x14ac:dyDescent="0.35">
      <c r="B1929" s="4" t="s">
        <v>30</v>
      </c>
      <c r="C1929" s="4">
        <v>1128299</v>
      </c>
      <c r="D1929" s="5">
        <v>44524</v>
      </c>
      <c r="E1929" s="4" t="s">
        <v>31</v>
      </c>
      <c r="F1929" s="4" t="s">
        <v>80</v>
      </c>
      <c r="G1929" s="4" t="s">
        <v>63</v>
      </c>
      <c r="H1929" s="6" t="s">
        <v>17</v>
      </c>
      <c r="I1929" s="7">
        <v>45.000000000000007</v>
      </c>
      <c r="J1929" s="8">
        <v>575</v>
      </c>
      <c r="K1929" s="9">
        <v>25875.000000000004</v>
      </c>
      <c r="L1929" s="9">
        <v>9056.25</v>
      </c>
      <c r="M1929" s="10">
        <v>0.35</v>
      </c>
      <c r="N1929" s="4" t="s">
        <v>18</v>
      </c>
      <c r="O1929">
        <f t="shared" si="150"/>
        <v>2021</v>
      </c>
      <c r="P1929" t="str">
        <f t="shared" si="151"/>
        <v>Nov</v>
      </c>
      <c r="Q1929" t="str">
        <f t="shared" si="152"/>
        <v>Q4</v>
      </c>
      <c r="R1929" t="str">
        <f t="shared" si="153"/>
        <v>Footwear</v>
      </c>
      <c r="S1929" s="11">
        <f t="shared" si="154"/>
        <v>15.75</v>
      </c>
      <c r="T1929" s="12"/>
    </row>
    <row r="1930" spans="2:20" ht="14.25" customHeight="1" x14ac:dyDescent="0.35">
      <c r="B1930" s="4" t="s">
        <v>30</v>
      </c>
      <c r="C1930" s="4">
        <v>1128299</v>
      </c>
      <c r="D1930" s="5">
        <v>44524</v>
      </c>
      <c r="E1930" s="4" t="s">
        <v>31</v>
      </c>
      <c r="F1930" s="4" t="s">
        <v>80</v>
      </c>
      <c r="G1930" s="4" t="s">
        <v>63</v>
      </c>
      <c r="H1930" s="6" t="s">
        <v>19</v>
      </c>
      <c r="I1930" s="7">
        <v>50.000000000000014</v>
      </c>
      <c r="J1930" s="8">
        <v>650</v>
      </c>
      <c r="K1930" s="9">
        <v>32500.000000000011</v>
      </c>
      <c r="L1930" s="9">
        <v>11375.000000000004</v>
      </c>
      <c r="M1930" s="10">
        <v>0.35</v>
      </c>
      <c r="N1930" s="4" t="s">
        <v>18</v>
      </c>
      <c r="O1930">
        <f t="shared" si="150"/>
        <v>2021</v>
      </c>
      <c r="P1930" t="str">
        <f t="shared" si="151"/>
        <v>Nov</v>
      </c>
      <c r="Q1930" t="str">
        <f t="shared" si="152"/>
        <v>Q4</v>
      </c>
      <c r="R1930" t="str">
        <f t="shared" si="153"/>
        <v>Footwear</v>
      </c>
      <c r="S1930" s="11">
        <f t="shared" si="154"/>
        <v>17.500000000000007</v>
      </c>
      <c r="T1930" s="12"/>
    </row>
    <row r="1931" spans="2:20" ht="14.25" customHeight="1" x14ac:dyDescent="0.35">
      <c r="B1931" s="4" t="s">
        <v>30</v>
      </c>
      <c r="C1931" s="4">
        <v>1128299</v>
      </c>
      <c r="D1931" s="5">
        <v>44524</v>
      </c>
      <c r="E1931" s="4" t="s">
        <v>31</v>
      </c>
      <c r="F1931" s="4" t="s">
        <v>80</v>
      </c>
      <c r="G1931" s="4" t="s">
        <v>63</v>
      </c>
      <c r="H1931" s="6" t="s">
        <v>20</v>
      </c>
      <c r="I1931" s="7">
        <v>45.000000000000007</v>
      </c>
      <c r="J1931" s="8">
        <v>475</v>
      </c>
      <c r="K1931" s="9">
        <v>21375.000000000004</v>
      </c>
      <c r="L1931" s="9">
        <v>7481.2500000000009</v>
      </c>
      <c r="M1931" s="10">
        <v>0.35</v>
      </c>
      <c r="N1931" s="4" t="s">
        <v>18</v>
      </c>
      <c r="O1931">
        <f t="shared" si="150"/>
        <v>2021</v>
      </c>
      <c r="P1931" t="str">
        <f t="shared" si="151"/>
        <v>Nov</v>
      </c>
      <c r="Q1931" t="str">
        <f t="shared" si="152"/>
        <v>Q4</v>
      </c>
      <c r="R1931" t="str">
        <f t="shared" si="153"/>
        <v>Footwear</v>
      </c>
      <c r="S1931" s="11">
        <f t="shared" si="154"/>
        <v>15.750000000000002</v>
      </c>
      <c r="T1931" s="12"/>
    </row>
    <row r="1932" spans="2:20" ht="14.25" customHeight="1" x14ac:dyDescent="0.35">
      <c r="B1932" s="4" t="s">
        <v>30</v>
      </c>
      <c r="C1932" s="4">
        <v>1128299</v>
      </c>
      <c r="D1932" s="5">
        <v>44524</v>
      </c>
      <c r="E1932" s="4" t="s">
        <v>31</v>
      </c>
      <c r="F1932" s="4" t="s">
        <v>80</v>
      </c>
      <c r="G1932" s="4" t="s">
        <v>63</v>
      </c>
      <c r="H1932" s="6" t="s">
        <v>21</v>
      </c>
      <c r="I1932" s="7">
        <v>55.000000000000014</v>
      </c>
      <c r="J1932" s="8">
        <v>450</v>
      </c>
      <c r="K1932" s="9">
        <v>24750.000000000007</v>
      </c>
      <c r="L1932" s="9">
        <v>8662.5000000000018</v>
      </c>
      <c r="M1932" s="10">
        <v>0.35</v>
      </c>
      <c r="N1932" s="4" t="s">
        <v>18</v>
      </c>
      <c r="O1932">
        <f t="shared" si="150"/>
        <v>2021</v>
      </c>
      <c r="P1932" t="str">
        <f t="shared" si="151"/>
        <v>Nov</v>
      </c>
      <c r="Q1932" t="str">
        <f t="shared" si="152"/>
        <v>Q4</v>
      </c>
      <c r="R1932" t="str">
        <f t="shared" si="153"/>
        <v>Footwear</v>
      </c>
      <c r="S1932" s="11">
        <f t="shared" si="154"/>
        <v>19.250000000000004</v>
      </c>
      <c r="T1932" s="12"/>
    </row>
    <row r="1933" spans="2:20" ht="14.25" customHeight="1" x14ac:dyDescent="0.35">
      <c r="B1933" s="4" t="s">
        <v>30</v>
      </c>
      <c r="C1933" s="4">
        <v>1128299</v>
      </c>
      <c r="D1933" s="5">
        <v>44524</v>
      </c>
      <c r="E1933" s="4" t="s">
        <v>31</v>
      </c>
      <c r="F1933" s="4" t="s">
        <v>80</v>
      </c>
      <c r="G1933" s="4" t="s">
        <v>63</v>
      </c>
      <c r="H1933" s="6" t="s">
        <v>22</v>
      </c>
      <c r="I1933" s="7">
        <v>75.000000000000014</v>
      </c>
      <c r="J1933" s="8">
        <v>425</v>
      </c>
      <c r="K1933" s="9">
        <v>31875.000000000007</v>
      </c>
      <c r="L1933" s="9">
        <v>12750.000000000004</v>
      </c>
      <c r="M1933" s="10">
        <v>0.4</v>
      </c>
      <c r="N1933" s="4" t="s">
        <v>18</v>
      </c>
      <c r="O1933">
        <f t="shared" si="150"/>
        <v>2021</v>
      </c>
      <c r="P1933" t="str">
        <f t="shared" si="151"/>
        <v>Nov</v>
      </c>
      <c r="Q1933" t="str">
        <f t="shared" si="152"/>
        <v>Q4</v>
      </c>
      <c r="R1933" t="str">
        <f t="shared" si="153"/>
        <v>Apparel</v>
      </c>
      <c r="S1933" s="11">
        <f t="shared" si="154"/>
        <v>30.000000000000007</v>
      </c>
      <c r="T1933" s="12"/>
    </row>
    <row r="1934" spans="2:20" ht="14.25" customHeight="1" x14ac:dyDescent="0.35">
      <c r="B1934" s="4" t="s">
        <v>30</v>
      </c>
      <c r="C1934" s="4">
        <v>1128299</v>
      </c>
      <c r="D1934" s="5">
        <v>44524</v>
      </c>
      <c r="E1934" s="4" t="s">
        <v>31</v>
      </c>
      <c r="F1934" s="4" t="s">
        <v>80</v>
      </c>
      <c r="G1934" s="4" t="s">
        <v>63</v>
      </c>
      <c r="H1934" s="6" t="s">
        <v>23</v>
      </c>
      <c r="I1934" s="7">
        <v>80.000000000000014</v>
      </c>
      <c r="J1934" s="8">
        <v>550</v>
      </c>
      <c r="K1934" s="9">
        <v>44000.000000000007</v>
      </c>
      <c r="L1934" s="9">
        <v>13200.000000000002</v>
      </c>
      <c r="M1934" s="10">
        <v>0.3</v>
      </c>
      <c r="N1934" s="4" t="s">
        <v>18</v>
      </c>
      <c r="O1934">
        <f t="shared" si="150"/>
        <v>2021</v>
      </c>
      <c r="P1934" t="str">
        <f t="shared" si="151"/>
        <v>Nov</v>
      </c>
      <c r="Q1934" t="str">
        <f t="shared" si="152"/>
        <v>Q4</v>
      </c>
      <c r="R1934" t="str">
        <f t="shared" si="153"/>
        <v>Apparel</v>
      </c>
      <c r="S1934" s="11">
        <f t="shared" si="154"/>
        <v>24.000000000000004</v>
      </c>
      <c r="T1934" s="12"/>
    </row>
    <row r="1935" spans="2:20" ht="14.25" customHeight="1" x14ac:dyDescent="0.35">
      <c r="B1935" s="4" t="s">
        <v>30</v>
      </c>
      <c r="C1935" s="4">
        <v>1128299</v>
      </c>
      <c r="D1935" s="5">
        <v>44553</v>
      </c>
      <c r="E1935" s="4" t="s">
        <v>31</v>
      </c>
      <c r="F1935" s="4" t="s">
        <v>80</v>
      </c>
      <c r="G1935" s="4" t="s">
        <v>63</v>
      </c>
      <c r="H1935" s="6" t="s">
        <v>17</v>
      </c>
      <c r="I1935" s="7">
        <v>65.000000000000014</v>
      </c>
      <c r="J1935" s="8">
        <v>750</v>
      </c>
      <c r="K1935" s="9">
        <v>48750.000000000007</v>
      </c>
      <c r="L1935" s="9">
        <v>17062.5</v>
      </c>
      <c r="M1935" s="10">
        <v>0.35</v>
      </c>
      <c r="N1935" s="4" t="s">
        <v>18</v>
      </c>
      <c r="O1935">
        <f t="shared" si="150"/>
        <v>2021</v>
      </c>
      <c r="P1935" t="str">
        <f t="shared" si="151"/>
        <v>Dec</v>
      </c>
      <c r="Q1935" t="str">
        <f t="shared" si="152"/>
        <v>Q4</v>
      </c>
      <c r="R1935" t="str">
        <f t="shared" si="153"/>
        <v>Footwear</v>
      </c>
      <c r="S1935" s="11">
        <f t="shared" si="154"/>
        <v>22.75</v>
      </c>
      <c r="T1935" s="12"/>
    </row>
    <row r="1936" spans="2:20" ht="14.25" customHeight="1" x14ac:dyDescent="0.35">
      <c r="B1936" s="4" t="s">
        <v>30</v>
      </c>
      <c r="C1936" s="4">
        <v>1128299</v>
      </c>
      <c r="D1936" s="5">
        <v>44553</v>
      </c>
      <c r="E1936" s="4" t="s">
        <v>31</v>
      </c>
      <c r="F1936" s="4" t="s">
        <v>80</v>
      </c>
      <c r="G1936" s="4" t="s">
        <v>63</v>
      </c>
      <c r="H1936" s="6" t="s">
        <v>19</v>
      </c>
      <c r="I1936" s="7">
        <v>75.000000000000028</v>
      </c>
      <c r="J1936" s="8">
        <v>750</v>
      </c>
      <c r="K1936" s="9">
        <v>56250.000000000022</v>
      </c>
      <c r="L1936" s="9">
        <v>19687.500000000007</v>
      </c>
      <c r="M1936" s="10">
        <v>0.35</v>
      </c>
      <c r="N1936" s="4" t="s">
        <v>18</v>
      </c>
      <c r="O1936">
        <f t="shared" si="150"/>
        <v>2021</v>
      </c>
      <c r="P1936" t="str">
        <f t="shared" si="151"/>
        <v>Dec</v>
      </c>
      <c r="Q1936" t="str">
        <f t="shared" si="152"/>
        <v>Q4</v>
      </c>
      <c r="R1936" t="str">
        <f t="shared" si="153"/>
        <v>Footwear</v>
      </c>
      <c r="S1936" s="11">
        <f t="shared" si="154"/>
        <v>26.250000000000011</v>
      </c>
      <c r="T1936" s="12"/>
    </row>
    <row r="1937" spans="2:20" ht="14.25" customHeight="1" x14ac:dyDescent="0.35">
      <c r="B1937" s="4" t="s">
        <v>30</v>
      </c>
      <c r="C1937" s="4">
        <v>1128299</v>
      </c>
      <c r="D1937" s="5">
        <v>44553</v>
      </c>
      <c r="E1937" s="4" t="s">
        <v>31</v>
      </c>
      <c r="F1937" s="4" t="s">
        <v>80</v>
      </c>
      <c r="G1937" s="4" t="s">
        <v>63</v>
      </c>
      <c r="H1937" s="6" t="s">
        <v>20</v>
      </c>
      <c r="I1937" s="7">
        <v>70.000000000000014</v>
      </c>
      <c r="J1937" s="8">
        <v>550</v>
      </c>
      <c r="K1937" s="9">
        <v>38500.000000000007</v>
      </c>
      <c r="L1937" s="9">
        <v>13475.000000000002</v>
      </c>
      <c r="M1937" s="10">
        <v>0.35</v>
      </c>
      <c r="N1937" s="4" t="s">
        <v>18</v>
      </c>
      <c r="O1937">
        <f t="shared" si="150"/>
        <v>2021</v>
      </c>
      <c r="P1937" t="str">
        <f t="shared" si="151"/>
        <v>Dec</v>
      </c>
      <c r="Q1937" t="str">
        <f t="shared" si="152"/>
        <v>Q4</v>
      </c>
      <c r="R1937" t="str">
        <f t="shared" si="153"/>
        <v>Footwear</v>
      </c>
      <c r="S1937" s="11">
        <f t="shared" si="154"/>
        <v>24.500000000000004</v>
      </c>
      <c r="T1937" s="12"/>
    </row>
    <row r="1938" spans="2:20" ht="14.25" customHeight="1" x14ac:dyDescent="0.35">
      <c r="B1938" s="4" t="s">
        <v>30</v>
      </c>
      <c r="C1938" s="4">
        <v>1128299</v>
      </c>
      <c r="D1938" s="5">
        <v>44553</v>
      </c>
      <c r="E1938" s="4" t="s">
        <v>31</v>
      </c>
      <c r="F1938" s="4" t="s">
        <v>80</v>
      </c>
      <c r="G1938" s="4" t="s">
        <v>63</v>
      </c>
      <c r="H1938" s="6" t="s">
        <v>21</v>
      </c>
      <c r="I1938" s="7">
        <v>70.000000000000014</v>
      </c>
      <c r="J1938" s="8">
        <v>550</v>
      </c>
      <c r="K1938" s="9">
        <v>38500.000000000007</v>
      </c>
      <c r="L1938" s="9">
        <v>13475.000000000002</v>
      </c>
      <c r="M1938" s="10">
        <v>0.35</v>
      </c>
      <c r="N1938" s="4" t="s">
        <v>18</v>
      </c>
      <c r="O1938">
        <f t="shared" si="150"/>
        <v>2021</v>
      </c>
      <c r="P1938" t="str">
        <f t="shared" si="151"/>
        <v>Dec</v>
      </c>
      <c r="Q1938" t="str">
        <f t="shared" si="152"/>
        <v>Q4</v>
      </c>
      <c r="R1938" t="str">
        <f t="shared" si="153"/>
        <v>Footwear</v>
      </c>
      <c r="S1938" s="11">
        <f t="shared" si="154"/>
        <v>24.500000000000004</v>
      </c>
      <c r="T1938" s="12"/>
    </row>
    <row r="1939" spans="2:20" ht="14.25" customHeight="1" x14ac:dyDescent="0.35">
      <c r="B1939" s="4" t="s">
        <v>30</v>
      </c>
      <c r="C1939" s="4">
        <v>1128299</v>
      </c>
      <c r="D1939" s="5">
        <v>44553</v>
      </c>
      <c r="E1939" s="4" t="s">
        <v>31</v>
      </c>
      <c r="F1939" s="4" t="s">
        <v>80</v>
      </c>
      <c r="G1939" s="4" t="s">
        <v>63</v>
      </c>
      <c r="H1939" s="6" t="s">
        <v>22</v>
      </c>
      <c r="I1939" s="7">
        <v>80.000000000000014</v>
      </c>
      <c r="J1939" s="8">
        <v>475</v>
      </c>
      <c r="K1939" s="9">
        <v>38000.000000000007</v>
      </c>
      <c r="L1939" s="9">
        <v>15200.000000000004</v>
      </c>
      <c r="M1939" s="10">
        <v>0.4</v>
      </c>
      <c r="N1939" s="4" t="s">
        <v>18</v>
      </c>
      <c r="O1939">
        <f t="shared" si="150"/>
        <v>2021</v>
      </c>
      <c r="P1939" t="str">
        <f t="shared" si="151"/>
        <v>Dec</v>
      </c>
      <c r="Q1939" t="str">
        <f t="shared" si="152"/>
        <v>Q4</v>
      </c>
      <c r="R1939" t="str">
        <f t="shared" si="153"/>
        <v>Apparel</v>
      </c>
      <c r="S1939" s="11">
        <f t="shared" si="154"/>
        <v>32.000000000000007</v>
      </c>
      <c r="T1939" s="12"/>
    </row>
    <row r="1940" spans="2:20" ht="14.25" customHeight="1" x14ac:dyDescent="0.35">
      <c r="B1940" s="4" t="s">
        <v>30</v>
      </c>
      <c r="C1940" s="4">
        <v>1128299</v>
      </c>
      <c r="D1940" s="5">
        <v>44553</v>
      </c>
      <c r="E1940" s="4" t="s">
        <v>31</v>
      </c>
      <c r="F1940" s="4" t="s">
        <v>80</v>
      </c>
      <c r="G1940" s="4" t="s">
        <v>63</v>
      </c>
      <c r="H1940" s="6" t="s">
        <v>23</v>
      </c>
      <c r="I1940" s="7">
        <v>85.000000000000014</v>
      </c>
      <c r="J1940" s="8">
        <v>575</v>
      </c>
      <c r="K1940" s="9">
        <v>48875.000000000007</v>
      </c>
      <c r="L1940" s="9">
        <v>14662.500000000002</v>
      </c>
      <c r="M1940" s="10">
        <v>0.3</v>
      </c>
      <c r="N1940" s="4" t="s">
        <v>18</v>
      </c>
      <c r="O1940">
        <f t="shared" si="150"/>
        <v>2021</v>
      </c>
      <c r="P1940" t="str">
        <f t="shared" si="151"/>
        <v>Dec</v>
      </c>
      <c r="Q1940" t="str">
        <f t="shared" si="152"/>
        <v>Q4</v>
      </c>
      <c r="R1940" t="str">
        <f t="shared" si="153"/>
        <v>Apparel</v>
      </c>
      <c r="S1940" s="11">
        <f t="shared" si="154"/>
        <v>25.500000000000004</v>
      </c>
      <c r="T1940" s="12"/>
    </row>
    <row r="1941" spans="2:20" ht="14.25" customHeight="1" x14ac:dyDescent="0.35">
      <c r="B1941" s="4" t="s">
        <v>30</v>
      </c>
      <c r="C1941" s="4">
        <v>1128299</v>
      </c>
      <c r="D1941" s="5">
        <v>44213</v>
      </c>
      <c r="E1941" s="4" t="s">
        <v>31</v>
      </c>
      <c r="F1941" s="4" t="s">
        <v>80</v>
      </c>
      <c r="G1941" s="4" t="s">
        <v>63</v>
      </c>
      <c r="H1941" s="6" t="s">
        <v>17</v>
      </c>
      <c r="I1941" s="7">
        <v>35</v>
      </c>
      <c r="J1941" s="8">
        <v>400</v>
      </c>
      <c r="K1941" s="9">
        <v>14000</v>
      </c>
      <c r="L1941" s="9">
        <v>5599.9999999999991</v>
      </c>
      <c r="M1941" s="10">
        <v>0.39999999999999997</v>
      </c>
      <c r="N1941" s="4" t="s">
        <v>18</v>
      </c>
      <c r="O1941">
        <f t="shared" si="150"/>
        <v>2021</v>
      </c>
      <c r="P1941" t="str">
        <f t="shared" si="151"/>
        <v>Jan</v>
      </c>
      <c r="Q1941" t="str">
        <f t="shared" si="152"/>
        <v>Q1</v>
      </c>
      <c r="R1941" t="str">
        <f t="shared" si="153"/>
        <v>Footwear</v>
      </c>
      <c r="S1941" s="11">
        <f t="shared" si="154"/>
        <v>13.999999999999998</v>
      </c>
      <c r="T1941" s="12"/>
    </row>
    <row r="1942" spans="2:20" ht="14.25" customHeight="1" x14ac:dyDescent="0.35">
      <c r="B1942" s="4" t="s">
        <v>30</v>
      </c>
      <c r="C1942" s="4">
        <v>1128299</v>
      </c>
      <c r="D1942" s="5">
        <v>44213</v>
      </c>
      <c r="E1942" s="4" t="s">
        <v>31</v>
      </c>
      <c r="F1942" s="4" t="s">
        <v>80</v>
      </c>
      <c r="G1942" s="4" t="s">
        <v>63</v>
      </c>
      <c r="H1942" s="6" t="s">
        <v>19</v>
      </c>
      <c r="I1942" s="7">
        <v>45</v>
      </c>
      <c r="J1942" s="8">
        <v>400</v>
      </c>
      <c r="K1942" s="9">
        <v>18000</v>
      </c>
      <c r="L1942" s="9">
        <v>7199.9999999999991</v>
      </c>
      <c r="M1942" s="10">
        <v>0.39999999999999997</v>
      </c>
      <c r="N1942" s="4" t="s">
        <v>18</v>
      </c>
      <c r="O1942">
        <f t="shared" si="150"/>
        <v>2021</v>
      </c>
      <c r="P1942" t="str">
        <f t="shared" si="151"/>
        <v>Jan</v>
      </c>
      <c r="Q1942" t="str">
        <f t="shared" si="152"/>
        <v>Q1</v>
      </c>
      <c r="R1942" t="str">
        <f t="shared" si="153"/>
        <v>Footwear</v>
      </c>
      <c r="S1942" s="11">
        <f t="shared" si="154"/>
        <v>17.999999999999996</v>
      </c>
      <c r="T1942" s="12"/>
    </row>
    <row r="1943" spans="2:20" ht="14.25" customHeight="1" x14ac:dyDescent="0.35">
      <c r="B1943" s="4" t="s">
        <v>30</v>
      </c>
      <c r="C1943" s="4">
        <v>1128299</v>
      </c>
      <c r="D1943" s="5">
        <v>44213</v>
      </c>
      <c r="E1943" s="4" t="s">
        <v>31</v>
      </c>
      <c r="F1943" s="4" t="s">
        <v>80</v>
      </c>
      <c r="G1943" s="4" t="s">
        <v>63</v>
      </c>
      <c r="H1943" s="6" t="s">
        <v>20</v>
      </c>
      <c r="I1943" s="7">
        <v>45</v>
      </c>
      <c r="J1943" s="8">
        <v>400</v>
      </c>
      <c r="K1943" s="9">
        <v>18000</v>
      </c>
      <c r="L1943" s="9">
        <v>7199.9999999999991</v>
      </c>
      <c r="M1943" s="10">
        <v>0.39999999999999997</v>
      </c>
      <c r="N1943" s="4" t="s">
        <v>18</v>
      </c>
      <c r="O1943">
        <f t="shared" si="150"/>
        <v>2021</v>
      </c>
      <c r="P1943" t="str">
        <f t="shared" si="151"/>
        <v>Jan</v>
      </c>
      <c r="Q1943" t="str">
        <f t="shared" si="152"/>
        <v>Q1</v>
      </c>
      <c r="R1943" t="str">
        <f t="shared" si="153"/>
        <v>Footwear</v>
      </c>
      <c r="S1943" s="11">
        <f t="shared" si="154"/>
        <v>17.999999999999996</v>
      </c>
      <c r="T1943" s="12"/>
    </row>
    <row r="1944" spans="2:20" ht="14.25" customHeight="1" x14ac:dyDescent="0.35">
      <c r="B1944" s="4" t="s">
        <v>30</v>
      </c>
      <c r="C1944" s="4">
        <v>1128299</v>
      </c>
      <c r="D1944" s="5">
        <v>44213</v>
      </c>
      <c r="E1944" s="4" t="s">
        <v>31</v>
      </c>
      <c r="F1944" s="4" t="s">
        <v>80</v>
      </c>
      <c r="G1944" s="4" t="s">
        <v>63</v>
      </c>
      <c r="H1944" s="6" t="s">
        <v>21</v>
      </c>
      <c r="I1944" s="7">
        <v>45</v>
      </c>
      <c r="J1944" s="8">
        <v>250</v>
      </c>
      <c r="K1944" s="9">
        <v>11250</v>
      </c>
      <c r="L1944" s="9">
        <v>4500</v>
      </c>
      <c r="M1944" s="10">
        <v>0.39999999999999997</v>
      </c>
      <c r="N1944" s="4" t="s">
        <v>18</v>
      </c>
      <c r="O1944">
        <f t="shared" si="150"/>
        <v>2021</v>
      </c>
      <c r="P1944" t="str">
        <f t="shared" si="151"/>
        <v>Jan</v>
      </c>
      <c r="Q1944" t="str">
        <f t="shared" si="152"/>
        <v>Q1</v>
      </c>
      <c r="R1944" t="str">
        <f t="shared" si="153"/>
        <v>Footwear</v>
      </c>
      <c r="S1944" s="11">
        <f t="shared" si="154"/>
        <v>18</v>
      </c>
      <c r="T1944" s="12"/>
    </row>
    <row r="1945" spans="2:20" ht="14.25" customHeight="1" x14ac:dyDescent="0.35">
      <c r="B1945" s="4" t="s">
        <v>30</v>
      </c>
      <c r="C1945" s="4">
        <v>1128299</v>
      </c>
      <c r="D1945" s="5">
        <v>44213</v>
      </c>
      <c r="E1945" s="4" t="s">
        <v>31</v>
      </c>
      <c r="F1945" s="4" t="s">
        <v>80</v>
      </c>
      <c r="G1945" s="4" t="s">
        <v>63</v>
      </c>
      <c r="H1945" s="6" t="s">
        <v>22</v>
      </c>
      <c r="I1945" s="7">
        <v>50.000000000000014</v>
      </c>
      <c r="J1945" s="8">
        <v>200</v>
      </c>
      <c r="K1945" s="9">
        <v>10000.000000000004</v>
      </c>
      <c r="L1945" s="9">
        <v>4500.0000000000018</v>
      </c>
      <c r="M1945" s="10">
        <v>0.45</v>
      </c>
      <c r="N1945" s="4" t="s">
        <v>18</v>
      </c>
      <c r="O1945">
        <f t="shared" si="150"/>
        <v>2021</v>
      </c>
      <c r="P1945" t="str">
        <f t="shared" si="151"/>
        <v>Jan</v>
      </c>
      <c r="Q1945" t="str">
        <f t="shared" si="152"/>
        <v>Q1</v>
      </c>
      <c r="R1945" t="str">
        <f t="shared" si="153"/>
        <v>Apparel</v>
      </c>
      <c r="S1945" s="11">
        <f t="shared" si="154"/>
        <v>22.500000000000011</v>
      </c>
      <c r="T1945" s="12"/>
    </row>
    <row r="1946" spans="2:20" ht="14.25" customHeight="1" x14ac:dyDescent="0.35">
      <c r="B1946" s="4" t="s">
        <v>30</v>
      </c>
      <c r="C1946" s="4">
        <v>1128299</v>
      </c>
      <c r="D1946" s="5">
        <v>44213</v>
      </c>
      <c r="E1946" s="4" t="s">
        <v>31</v>
      </c>
      <c r="F1946" s="4" t="s">
        <v>80</v>
      </c>
      <c r="G1946" s="4" t="s">
        <v>63</v>
      </c>
      <c r="H1946" s="6" t="s">
        <v>23</v>
      </c>
      <c r="I1946" s="7">
        <v>45</v>
      </c>
      <c r="J1946" s="8">
        <v>450</v>
      </c>
      <c r="K1946" s="9">
        <v>20250</v>
      </c>
      <c r="L1946" s="9">
        <v>7087.5</v>
      </c>
      <c r="M1946" s="10">
        <v>0.35</v>
      </c>
      <c r="N1946" s="4" t="s">
        <v>18</v>
      </c>
      <c r="O1946">
        <f t="shared" si="150"/>
        <v>2021</v>
      </c>
      <c r="P1946" t="str">
        <f t="shared" si="151"/>
        <v>Jan</v>
      </c>
      <c r="Q1946" t="str">
        <f t="shared" si="152"/>
        <v>Q1</v>
      </c>
      <c r="R1946" t="str">
        <f t="shared" si="153"/>
        <v>Apparel</v>
      </c>
      <c r="S1946" s="11">
        <f t="shared" si="154"/>
        <v>15.75</v>
      </c>
      <c r="T1946" s="12"/>
    </row>
    <row r="1947" spans="2:20" ht="14.25" customHeight="1" x14ac:dyDescent="0.35">
      <c r="B1947" s="4" t="s">
        <v>30</v>
      </c>
      <c r="C1947" s="4">
        <v>1128299</v>
      </c>
      <c r="D1947" s="5">
        <v>44244</v>
      </c>
      <c r="E1947" s="4" t="s">
        <v>31</v>
      </c>
      <c r="F1947" s="4" t="s">
        <v>80</v>
      </c>
      <c r="G1947" s="4" t="s">
        <v>63</v>
      </c>
      <c r="H1947" s="6" t="s">
        <v>17</v>
      </c>
      <c r="I1947" s="7">
        <v>35</v>
      </c>
      <c r="J1947" s="8">
        <v>500</v>
      </c>
      <c r="K1947" s="9">
        <v>17500</v>
      </c>
      <c r="L1947" s="9">
        <v>6999.9999999999991</v>
      </c>
      <c r="M1947" s="10">
        <v>0.39999999999999997</v>
      </c>
      <c r="N1947" s="4" t="s">
        <v>18</v>
      </c>
      <c r="O1947">
        <f t="shared" si="150"/>
        <v>2021</v>
      </c>
      <c r="P1947" t="str">
        <f t="shared" si="151"/>
        <v>Feb</v>
      </c>
      <c r="Q1947" t="str">
        <f t="shared" si="152"/>
        <v>Q1</v>
      </c>
      <c r="R1947" t="str">
        <f t="shared" si="153"/>
        <v>Footwear</v>
      </c>
      <c r="S1947" s="11">
        <f t="shared" si="154"/>
        <v>13.999999999999998</v>
      </c>
      <c r="T1947" s="12"/>
    </row>
    <row r="1948" spans="2:20" ht="14.25" customHeight="1" x14ac:dyDescent="0.35">
      <c r="B1948" s="4" t="s">
        <v>30</v>
      </c>
      <c r="C1948" s="4">
        <v>1128299</v>
      </c>
      <c r="D1948" s="5">
        <v>44244</v>
      </c>
      <c r="E1948" s="4" t="s">
        <v>31</v>
      </c>
      <c r="F1948" s="4" t="s">
        <v>80</v>
      </c>
      <c r="G1948" s="4" t="s">
        <v>63</v>
      </c>
      <c r="H1948" s="6" t="s">
        <v>19</v>
      </c>
      <c r="I1948" s="7">
        <v>45</v>
      </c>
      <c r="J1948" s="8">
        <v>400</v>
      </c>
      <c r="K1948" s="9">
        <v>18000</v>
      </c>
      <c r="L1948" s="9">
        <v>7199.9999999999991</v>
      </c>
      <c r="M1948" s="10">
        <v>0.39999999999999997</v>
      </c>
      <c r="N1948" s="4" t="s">
        <v>18</v>
      </c>
      <c r="O1948">
        <f t="shared" si="150"/>
        <v>2021</v>
      </c>
      <c r="P1948" t="str">
        <f t="shared" si="151"/>
        <v>Feb</v>
      </c>
      <c r="Q1948" t="str">
        <f t="shared" si="152"/>
        <v>Q1</v>
      </c>
      <c r="R1948" t="str">
        <f t="shared" si="153"/>
        <v>Footwear</v>
      </c>
      <c r="S1948" s="11">
        <f t="shared" si="154"/>
        <v>17.999999999999996</v>
      </c>
      <c r="T1948" s="12"/>
    </row>
    <row r="1949" spans="2:20" ht="14.25" customHeight="1" x14ac:dyDescent="0.35">
      <c r="B1949" s="4" t="s">
        <v>30</v>
      </c>
      <c r="C1949" s="4">
        <v>1128299</v>
      </c>
      <c r="D1949" s="5">
        <v>44244</v>
      </c>
      <c r="E1949" s="4" t="s">
        <v>31</v>
      </c>
      <c r="F1949" s="4" t="s">
        <v>80</v>
      </c>
      <c r="G1949" s="4" t="s">
        <v>63</v>
      </c>
      <c r="H1949" s="6" t="s">
        <v>20</v>
      </c>
      <c r="I1949" s="7">
        <v>45</v>
      </c>
      <c r="J1949" s="8">
        <v>400</v>
      </c>
      <c r="K1949" s="9">
        <v>18000</v>
      </c>
      <c r="L1949" s="9">
        <v>7199.9999999999991</v>
      </c>
      <c r="M1949" s="10">
        <v>0.39999999999999997</v>
      </c>
      <c r="N1949" s="4" t="s">
        <v>18</v>
      </c>
      <c r="O1949">
        <f t="shared" si="150"/>
        <v>2021</v>
      </c>
      <c r="P1949" t="str">
        <f t="shared" si="151"/>
        <v>Feb</v>
      </c>
      <c r="Q1949" t="str">
        <f t="shared" si="152"/>
        <v>Q1</v>
      </c>
      <c r="R1949" t="str">
        <f t="shared" si="153"/>
        <v>Footwear</v>
      </c>
      <c r="S1949" s="11">
        <f t="shared" si="154"/>
        <v>17.999999999999996</v>
      </c>
      <c r="T1949" s="12"/>
    </row>
    <row r="1950" spans="2:20" ht="14.25" customHeight="1" x14ac:dyDescent="0.35">
      <c r="B1950" s="4" t="s">
        <v>30</v>
      </c>
      <c r="C1950" s="4">
        <v>1128299</v>
      </c>
      <c r="D1950" s="5">
        <v>44244</v>
      </c>
      <c r="E1950" s="4" t="s">
        <v>27</v>
      </c>
      <c r="F1950" s="4" t="s">
        <v>81</v>
      </c>
      <c r="G1950" s="4" t="s">
        <v>82</v>
      </c>
      <c r="H1950" s="6" t="s">
        <v>21</v>
      </c>
      <c r="I1950" s="7">
        <v>45</v>
      </c>
      <c r="J1950" s="8">
        <v>250</v>
      </c>
      <c r="K1950" s="9">
        <v>11250</v>
      </c>
      <c r="L1950" s="9">
        <v>4500</v>
      </c>
      <c r="M1950" s="10">
        <v>0.39999999999999997</v>
      </c>
      <c r="N1950" s="4" t="s">
        <v>18</v>
      </c>
      <c r="O1950">
        <f t="shared" si="150"/>
        <v>2021</v>
      </c>
      <c r="P1950" t="str">
        <f t="shared" si="151"/>
        <v>Feb</v>
      </c>
      <c r="Q1950" t="str">
        <f t="shared" si="152"/>
        <v>Q1</v>
      </c>
      <c r="R1950" t="str">
        <f t="shared" si="153"/>
        <v>Footwear</v>
      </c>
      <c r="S1950" s="11">
        <f t="shared" si="154"/>
        <v>18</v>
      </c>
      <c r="T1950" s="12"/>
    </row>
    <row r="1951" spans="2:20" ht="14.25" customHeight="1" x14ac:dyDescent="0.35">
      <c r="B1951" s="4" t="s">
        <v>30</v>
      </c>
      <c r="C1951" s="4">
        <v>1128299</v>
      </c>
      <c r="D1951" s="5">
        <v>44244</v>
      </c>
      <c r="E1951" s="4" t="s">
        <v>27</v>
      </c>
      <c r="F1951" s="4" t="s">
        <v>81</v>
      </c>
      <c r="G1951" s="4" t="s">
        <v>82</v>
      </c>
      <c r="H1951" s="6" t="s">
        <v>22</v>
      </c>
      <c r="I1951" s="7">
        <v>50.000000000000014</v>
      </c>
      <c r="J1951" s="8">
        <v>175</v>
      </c>
      <c r="K1951" s="9">
        <v>8750.0000000000018</v>
      </c>
      <c r="L1951" s="9">
        <v>3937.5000000000009</v>
      </c>
      <c r="M1951" s="10">
        <v>0.45</v>
      </c>
      <c r="N1951" s="4" t="s">
        <v>18</v>
      </c>
      <c r="O1951">
        <f t="shared" si="150"/>
        <v>2021</v>
      </c>
      <c r="P1951" t="str">
        <f t="shared" si="151"/>
        <v>Feb</v>
      </c>
      <c r="Q1951" t="str">
        <f t="shared" si="152"/>
        <v>Q1</v>
      </c>
      <c r="R1951" t="str">
        <f t="shared" si="153"/>
        <v>Apparel</v>
      </c>
      <c r="S1951" s="11">
        <f t="shared" si="154"/>
        <v>22.500000000000004</v>
      </c>
      <c r="T1951" s="12"/>
    </row>
    <row r="1952" spans="2:20" ht="14.25" customHeight="1" x14ac:dyDescent="0.35">
      <c r="B1952" s="4" t="s">
        <v>30</v>
      </c>
      <c r="C1952" s="4">
        <v>1128299</v>
      </c>
      <c r="D1952" s="5">
        <v>44244</v>
      </c>
      <c r="E1952" s="4" t="s">
        <v>27</v>
      </c>
      <c r="F1952" s="4" t="s">
        <v>81</v>
      </c>
      <c r="G1952" s="4" t="s">
        <v>82</v>
      </c>
      <c r="H1952" s="6" t="s">
        <v>23</v>
      </c>
      <c r="I1952" s="7">
        <v>45</v>
      </c>
      <c r="J1952" s="8">
        <v>375</v>
      </c>
      <c r="K1952" s="9">
        <v>16875</v>
      </c>
      <c r="L1952" s="9">
        <v>5906.25</v>
      </c>
      <c r="M1952" s="10">
        <v>0.35</v>
      </c>
      <c r="N1952" s="4" t="s">
        <v>18</v>
      </c>
      <c r="O1952">
        <f t="shared" si="150"/>
        <v>2021</v>
      </c>
      <c r="P1952" t="str">
        <f t="shared" si="151"/>
        <v>Feb</v>
      </c>
      <c r="Q1952" t="str">
        <f t="shared" si="152"/>
        <v>Q1</v>
      </c>
      <c r="R1952" t="str">
        <f t="shared" si="153"/>
        <v>Apparel</v>
      </c>
      <c r="S1952" s="11">
        <f t="shared" si="154"/>
        <v>15.75</v>
      </c>
      <c r="T1952" s="12"/>
    </row>
    <row r="1953" spans="2:20" ht="14.25" customHeight="1" x14ac:dyDescent="0.35">
      <c r="B1953" s="4" t="s">
        <v>30</v>
      </c>
      <c r="C1953" s="4">
        <v>1128299</v>
      </c>
      <c r="D1953" s="5">
        <v>44271</v>
      </c>
      <c r="E1953" s="4" t="s">
        <v>27</v>
      </c>
      <c r="F1953" s="4" t="s">
        <v>81</v>
      </c>
      <c r="G1953" s="4" t="s">
        <v>82</v>
      </c>
      <c r="H1953" s="6" t="s">
        <v>17</v>
      </c>
      <c r="I1953" s="7">
        <v>45</v>
      </c>
      <c r="J1953" s="8">
        <v>525</v>
      </c>
      <c r="K1953" s="9">
        <v>23625</v>
      </c>
      <c r="L1953" s="9">
        <v>9450</v>
      </c>
      <c r="M1953" s="10">
        <v>0.39999999999999997</v>
      </c>
      <c r="N1953" s="4" t="s">
        <v>18</v>
      </c>
      <c r="O1953">
        <f t="shared" si="150"/>
        <v>2021</v>
      </c>
      <c r="P1953" t="str">
        <f t="shared" si="151"/>
        <v>Mar</v>
      </c>
      <c r="Q1953" t="str">
        <f t="shared" si="152"/>
        <v>Q1</v>
      </c>
      <c r="R1953" t="str">
        <f t="shared" si="153"/>
        <v>Footwear</v>
      </c>
      <c r="S1953" s="11">
        <f t="shared" si="154"/>
        <v>18</v>
      </c>
      <c r="T1953" s="12"/>
    </row>
    <row r="1954" spans="2:20" ht="14.25" customHeight="1" x14ac:dyDescent="0.35">
      <c r="B1954" s="4" t="s">
        <v>30</v>
      </c>
      <c r="C1954" s="4">
        <v>1128299</v>
      </c>
      <c r="D1954" s="5">
        <v>44271</v>
      </c>
      <c r="E1954" s="4" t="s">
        <v>27</v>
      </c>
      <c r="F1954" s="4" t="s">
        <v>81</v>
      </c>
      <c r="G1954" s="4" t="s">
        <v>82</v>
      </c>
      <c r="H1954" s="6" t="s">
        <v>19</v>
      </c>
      <c r="I1954" s="7">
        <v>55.000000000000007</v>
      </c>
      <c r="J1954" s="8">
        <v>375</v>
      </c>
      <c r="K1954" s="9">
        <v>20625.000000000004</v>
      </c>
      <c r="L1954" s="9">
        <v>8250</v>
      </c>
      <c r="M1954" s="10">
        <v>0.39999999999999997</v>
      </c>
      <c r="N1954" s="4" t="s">
        <v>18</v>
      </c>
      <c r="O1954">
        <f t="shared" si="150"/>
        <v>2021</v>
      </c>
      <c r="P1954" t="str">
        <f t="shared" si="151"/>
        <v>Mar</v>
      </c>
      <c r="Q1954" t="str">
        <f t="shared" si="152"/>
        <v>Q1</v>
      </c>
      <c r="R1954" t="str">
        <f t="shared" si="153"/>
        <v>Footwear</v>
      </c>
      <c r="S1954" s="11">
        <f t="shared" si="154"/>
        <v>22</v>
      </c>
      <c r="T1954" s="12"/>
    </row>
    <row r="1955" spans="2:20" ht="14.25" customHeight="1" x14ac:dyDescent="0.35">
      <c r="B1955" s="4" t="s">
        <v>30</v>
      </c>
      <c r="C1955" s="4">
        <v>1128299</v>
      </c>
      <c r="D1955" s="5">
        <v>44271</v>
      </c>
      <c r="E1955" s="4" t="s">
        <v>27</v>
      </c>
      <c r="F1955" s="4" t="s">
        <v>81</v>
      </c>
      <c r="G1955" s="4" t="s">
        <v>82</v>
      </c>
      <c r="H1955" s="6" t="s">
        <v>20</v>
      </c>
      <c r="I1955" s="7">
        <v>60</v>
      </c>
      <c r="J1955" s="8">
        <v>400</v>
      </c>
      <c r="K1955" s="9">
        <v>24000</v>
      </c>
      <c r="L1955" s="9">
        <v>9600</v>
      </c>
      <c r="M1955" s="10">
        <v>0.39999999999999997</v>
      </c>
      <c r="N1955" s="4" t="s">
        <v>18</v>
      </c>
      <c r="O1955">
        <f t="shared" si="150"/>
        <v>2021</v>
      </c>
      <c r="P1955" t="str">
        <f t="shared" si="151"/>
        <v>Mar</v>
      </c>
      <c r="Q1955" t="str">
        <f t="shared" si="152"/>
        <v>Q1</v>
      </c>
      <c r="R1955" t="str">
        <f t="shared" si="153"/>
        <v>Footwear</v>
      </c>
      <c r="S1955" s="11">
        <f t="shared" si="154"/>
        <v>24</v>
      </c>
      <c r="T1955" s="12"/>
    </row>
    <row r="1956" spans="2:20" ht="14.25" customHeight="1" x14ac:dyDescent="0.35">
      <c r="B1956" s="4" t="s">
        <v>30</v>
      </c>
      <c r="C1956" s="4">
        <v>1128299</v>
      </c>
      <c r="D1956" s="5">
        <v>44271</v>
      </c>
      <c r="E1956" s="4" t="s">
        <v>27</v>
      </c>
      <c r="F1956" s="4" t="s">
        <v>81</v>
      </c>
      <c r="G1956" s="4" t="s">
        <v>82</v>
      </c>
      <c r="H1956" s="6" t="s">
        <v>21</v>
      </c>
      <c r="I1956" s="7">
        <v>55.000000000000007</v>
      </c>
      <c r="J1956" s="8">
        <v>300</v>
      </c>
      <c r="K1956" s="9">
        <v>16500.000000000004</v>
      </c>
      <c r="L1956" s="9">
        <v>6600.0000000000009</v>
      </c>
      <c r="M1956" s="10">
        <v>0.39999999999999997</v>
      </c>
      <c r="N1956" s="4" t="s">
        <v>18</v>
      </c>
      <c r="O1956">
        <f t="shared" si="150"/>
        <v>2021</v>
      </c>
      <c r="P1956" t="str">
        <f t="shared" si="151"/>
        <v>Mar</v>
      </c>
      <c r="Q1956" t="str">
        <f t="shared" si="152"/>
        <v>Q1</v>
      </c>
      <c r="R1956" t="str">
        <f t="shared" si="153"/>
        <v>Footwear</v>
      </c>
      <c r="S1956" s="11">
        <f t="shared" si="154"/>
        <v>22.000000000000004</v>
      </c>
      <c r="T1956" s="12"/>
    </row>
    <row r="1957" spans="2:20" ht="14.25" customHeight="1" x14ac:dyDescent="0.35">
      <c r="B1957" s="4" t="s">
        <v>30</v>
      </c>
      <c r="C1957" s="4">
        <v>1128299</v>
      </c>
      <c r="D1957" s="5">
        <v>44271</v>
      </c>
      <c r="E1957" s="4" t="s">
        <v>27</v>
      </c>
      <c r="F1957" s="4" t="s">
        <v>81</v>
      </c>
      <c r="G1957" s="4" t="s">
        <v>82</v>
      </c>
      <c r="H1957" s="6" t="s">
        <v>22</v>
      </c>
      <c r="I1957" s="7">
        <v>60.000000000000007</v>
      </c>
      <c r="J1957" s="8">
        <v>150</v>
      </c>
      <c r="K1957" s="9">
        <v>9000.0000000000018</v>
      </c>
      <c r="L1957" s="9">
        <v>4050.0000000000009</v>
      </c>
      <c r="M1957" s="10">
        <v>0.45</v>
      </c>
      <c r="N1957" s="4" t="s">
        <v>18</v>
      </c>
      <c r="O1957">
        <f t="shared" si="150"/>
        <v>2021</v>
      </c>
      <c r="P1957" t="str">
        <f t="shared" si="151"/>
        <v>Mar</v>
      </c>
      <c r="Q1957" t="str">
        <f t="shared" si="152"/>
        <v>Q1</v>
      </c>
      <c r="R1957" t="str">
        <f t="shared" si="153"/>
        <v>Apparel</v>
      </c>
      <c r="S1957" s="11">
        <f t="shared" si="154"/>
        <v>27.000000000000007</v>
      </c>
      <c r="T1957" s="12"/>
    </row>
    <row r="1958" spans="2:20" ht="14.25" customHeight="1" x14ac:dyDescent="0.35">
      <c r="B1958" s="4" t="s">
        <v>30</v>
      </c>
      <c r="C1958" s="4">
        <v>1128299</v>
      </c>
      <c r="D1958" s="5">
        <v>44271</v>
      </c>
      <c r="E1958" s="4" t="s">
        <v>27</v>
      </c>
      <c r="F1958" s="4" t="s">
        <v>81</v>
      </c>
      <c r="G1958" s="4" t="s">
        <v>82</v>
      </c>
      <c r="H1958" s="6" t="s">
        <v>23</v>
      </c>
      <c r="I1958" s="7">
        <v>45</v>
      </c>
      <c r="J1958" s="8">
        <v>350</v>
      </c>
      <c r="K1958" s="9">
        <v>15750</v>
      </c>
      <c r="L1958" s="9">
        <v>5512.5</v>
      </c>
      <c r="M1958" s="10">
        <v>0.35</v>
      </c>
      <c r="N1958" s="4" t="s">
        <v>18</v>
      </c>
      <c r="O1958">
        <f t="shared" si="150"/>
        <v>2021</v>
      </c>
      <c r="P1958" t="str">
        <f t="shared" si="151"/>
        <v>Mar</v>
      </c>
      <c r="Q1958" t="str">
        <f t="shared" si="152"/>
        <v>Q1</v>
      </c>
      <c r="R1958" t="str">
        <f t="shared" si="153"/>
        <v>Apparel</v>
      </c>
      <c r="S1958" s="11">
        <f t="shared" si="154"/>
        <v>15.75</v>
      </c>
      <c r="T1958" s="12"/>
    </row>
    <row r="1959" spans="2:20" ht="14.25" customHeight="1" x14ac:dyDescent="0.35">
      <c r="B1959" s="4" t="s">
        <v>30</v>
      </c>
      <c r="C1959" s="4">
        <v>1128299</v>
      </c>
      <c r="D1959" s="5">
        <v>44303</v>
      </c>
      <c r="E1959" s="4" t="s">
        <v>27</v>
      </c>
      <c r="F1959" s="4" t="s">
        <v>81</v>
      </c>
      <c r="G1959" s="4" t="s">
        <v>82</v>
      </c>
      <c r="H1959" s="6" t="s">
        <v>17</v>
      </c>
      <c r="I1959" s="7">
        <v>50</v>
      </c>
      <c r="J1959" s="8">
        <v>525</v>
      </c>
      <c r="K1959" s="9">
        <v>26250</v>
      </c>
      <c r="L1959" s="9">
        <v>10500</v>
      </c>
      <c r="M1959" s="10">
        <v>0.39999999999999997</v>
      </c>
      <c r="N1959" s="4" t="s">
        <v>18</v>
      </c>
      <c r="O1959">
        <f t="shared" si="150"/>
        <v>2021</v>
      </c>
      <c r="P1959" t="str">
        <f t="shared" si="151"/>
        <v>Apr</v>
      </c>
      <c r="Q1959" t="str">
        <f t="shared" si="152"/>
        <v>Q2</v>
      </c>
      <c r="R1959" t="str">
        <f t="shared" si="153"/>
        <v>Footwear</v>
      </c>
      <c r="S1959" s="11">
        <f t="shared" si="154"/>
        <v>20</v>
      </c>
      <c r="T1959" s="12"/>
    </row>
    <row r="1960" spans="2:20" ht="14.25" customHeight="1" x14ac:dyDescent="0.35">
      <c r="B1960" s="4" t="s">
        <v>30</v>
      </c>
      <c r="C1960" s="4">
        <v>1128299</v>
      </c>
      <c r="D1960" s="5">
        <v>44303</v>
      </c>
      <c r="E1960" s="4" t="s">
        <v>27</v>
      </c>
      <c r="F1960" s="4" t="s">
        <v>81</v>
      </c>
      <c r="G1960" s="4" t="s">
        <v>82</v>
      </c>
      <c r="H1960" s="6" t="s">
        <v>19</v>
      </c>
      <c r="I1960" s="7">
        <v>55.000000000000007</v>
      </c>
      <c r="J1960" s="8">
        <v>325</v>
      </c>
      <c r="K1960" s="9">
        <v>17875.000000000004</v>
      </c>
      <c r="L1960" s="9">
        <v>7150.0000000000009</v>
      </c>
      <c r="M1960" s="10">
        <v>0.39999999999999997</v>
      </c>
      <c r="N1960" s="4" t="s">
        <v>18</v>
      </c>
      <c r="O1960">
        <f t="shared" si="150"/>
        <v>2021</v>
      </c>
      <c r="P1960" t="str">
        <f t="shared" si="151"/>
        <v>Apr</v>
      </c>
      <c r="Q1960" t="str">
        <f t="shared" si="152"/>
        <v>Q2</v>
      </c>
      <c r="R1960" t="str">
        <f t="shared" si="153"/>
        <v>Footwear</v>
      </c>
      <c r="S1960" s="11">
        <f t="shared" si="154"/>
        <v>22.000000000000004</v>
      </c>
      <c r="T1960" s="12"/>
    </row>
    <row r="1961" spans="2:20" ht="14.25" customHeight="1" x14ac:dyDescent="0.35">
      <c r="B1961" s="4" t="s">
        <v>30</v>
      </c>
      <c r="C1961" s="4">
        <v>1128299</v>
      </c>
      <c r="D1961" s="5">
        <v>44303</v>
      </c>
      <c r="E1961" s="4" t="s">
        <v>27</v>
      </c>
      <c r="F1961" s="4" t="s">
        <v>81</v>
      </c>
      <c r="G1961" s="4" t="s">
        <v>82</v>
      </c>
      <c r="H1961" s="6" t="s">
        <v>20</v>
      </c>
      <c r="I1961" s="7">
        <v>55.000000000000007</v>
      </c>
      <c r="J1961" s="8">
        <v>375</v>
      </c>
      <c r="K1961" s="9">
        <v>20625.000000000004</v>
      </c>
      <c r="L1961" s="9">
        <v>8250</v>
      </c>
      <c r="M1961" s="10">
        <v>0.39999999999999997</v>
      </c>
      <c r="N1961" s="4" t="s">
        <v>18</v>
      </c>
      <c r="O1961">
        <f t="shared" si="150"/>
        <v>2021</v>
      </c>
      <c r="P1961" t="str">
        <f t="shared" si="151"/>
        <v>Apr</v>
      </c>
      <c r="Q1961" t="str">
        <f t="shared" si="152"/>
        <v>Q2</v>
      </c>
      <c r="R1961" t="str">
        <f t="shared" si="153"/>
        <v>Footwear</v>
      </c>
      <c r="S1961" s="11">
        <f t="shared" si="154"/>
        <v>22</v>
      </c>
      <c r="T1961" s="12"/>
    </row>
    <row r="1962" spans="2:20" ht="14.25" customHeight="1" x14ac:dyDescent="0.35">
      <c r="B1962" s="4" t="s">
        <v>30</v>
      </c>
      <c r="C1962" s="4">
        <v>1128299</v>
      </c>
      <c r="D1962" s="5">
        <v>44303</v>
      </c>
      <c r="E1962" s="4" t="s">
        <v>27</v>
      </c>
      <c r="F1962" s="4" t="s">
        <v>81</v>
      </c>
      <c r="G1962" s="4" t="s">
        <v>82</v>
      </c>
      <c r="H1962" s="6" t="s">
        <v>21</v>
      </c>
      <c r="I1962" s="7">
        <v>40.000000000000007</v>
      </c>
      <c r="J1962" s="8">
        <v>275</v>
      </c>
      <c r="K1962" s="9">
        <v>11000.000000000002</v>
      </c>
      <c r="L1962" s="9">
        <v>4400</v>
      </c>
      <c r="M1962" s="10">
        <v>0.39999999999999997</v>
      </c>
      <c r="N1962" s="4" t="s">
        <v>18</v>
      </c>
      <c r="O1962">
        <f t="shared" si="150"/>
        <v>2021</v>
      </c>
      <c r="P1962" t="str">
        <f t="shared" si="151"/>
        <v>Apr</v>
      </c>
      <c r="Q1962" t="str">
        <f t="shared" si="152"/>
        <v>Q2</v>
      </c>
      <c r="R1962" t="str">
        <f t="shared" si="153"/>
        <v>Footwear</v>
      </c>
      <c r="S1962" s="11">
        <f t="shared" si="154"/>
        <v>16</v>
      </c>
      <c r="T1962" s="12"/>
    </row>
    <row r="1963" spans="2:20" ht="14.25" customHeight="1" x14ac:dyDescent="0.35">
      <c r="B1963" s="4" t="s">
        <v>30</v>
      </c>
      <c r="C1963" s="4">
        <v>1128299</v>
      </c>
      <c r="D1963" s="5">
        <v>44303</v>
      </c>
      <c r="E1963" s="4" t="s">
        <v>27</v>
      </c>
      <c r="F1963" s="4" t="s">
        <v>81</v>
      </c>
      <c r="G1963" s="4" t="s">
        <v>82</v>
      </c>
      <c r="H1963" s="6" t="s">
        <v>22</v>
      </c>
      <c r="I1963" s="7">
        <v>45.000000000000014</v>
      </c>
      <c r="J1963" s="8">
        <v>175</v>
      </c>
      <c r="K1963" s="9">
        <v>7875.0000000000027</v>
      </c>
      <c r="L1963" s="9">
        <v>3543.7500000000014</v>
      </c>
      <c r="M1963" s="10">
        <v>0.45</v>
      </c>
      <c r="N1963" s="4" t="s">
        <v>18</v>
      </c>
      <c r="O1963">
        <f t="shared" si="150"/>
        <v>2021</v>
      </c>
      <c r="P1963" t="str">
        <f t="shared" si="151"/>
        <v>Apr</v>
      </c>
      <c r="Q1963" t="str">
        <f t="shared" si="152"/>
        <v>Q2</v>
      </c>
      <c r="R1963" t="str">
        <f t="shared" si="153"/>
        <v>Apparel</v>
      </c>
      <c r="S1963" s="11">
        <f t="shared" si="154"/>
        <v>20.250000000000007</v>
      </c>
      <c r="T1963" s="12"/>
    </row>
    <row r="1964" spans="2:20" ht="14.25" customHeight="1" x14ac:dyDescent="0.35">
      <c r="B1964" s="4" t="s">
        <v>30</v>
      </c>
      <c r="C1964" s="4">
        <v>1128299</v>
      </c>
      <c r="D1964" s="5">
        <v>44303</v>
      </c>
      <c r="E1964" s="4" t="s">
        <v>27</v>
      </c>
      <c r="F1964" s="4" t="s">
        <v>81</v>
      </c>
      <c r="G1964" s="4" t="s">
        <v>82</v>
      </c>
      <c r="H1964" s="6" t="s">
        <v>23</v>
      </c>
      <c r="I1964" s="7">
        <v>60.000000000000007</v>
      </c>
      <c r="J1964" s="8">
        <v>350</v>
      </c>
      <c r="K1964" s="9">
        <v>21000.000000000004</v>
      </c>
      <c r="L1964" s="9">
        <v>7350.0000000000009</v>
      </c>
      <c r="M1964" s="10">
        <v>0.35</v>
      </c>
      <c r="N1964" s="4" t="s">
        <v>18</v>
      </c>
      <c r="O1964">
        <f t="shared" si="150"/>
        <v>2021</v>
      </c>
      <c r="P1964" t="str">
        <f t="shared" si="151"/>
        <v>Apr</v>
      </c>
      <c r="Q1964" t="str">
        <f t="shared" si="152"/>
        <v>Q2</v>
      </c>
      <c r="R1964" t="str">
        <f t="shared" si="153"/>
        <v>Apparel</v>
      </c>
      <c r="S1964" s="11">
        <f t="shared" si="154"/>
        <v>21.000000000000004</v>
      </c>
      <c r="T1964" s="12"/>
    </row>
    <row r="1965" spans="2:20" ht="14.25" customHeight="1" x14ac:dyDescent="0.35">
      <c r="B1965" s="4" t="s">
        <v>30</v>
      </c>
      <c r="C1965" s="4">
        <v>1128299</v>
      </c>
      <c r="D1965" s="5">
        <v>44334</v>
      </c>
      <c r="E1965" s="4" t="s">
        <v>27</v>
      </c>
      <c r="F1965" s="4" t="s">
        <v>81</v>
      </c>
      <c r="G1965" s="4" t="s">
        <v>82</v>
      </c>
      <c r="H1965" s="6" t="s">
        <v>17</v>
      </c>
      <c r="I1965" s="7">
        <v>45</v>
      </c>
      <c r="J1965" s="8">
        <v>550</v>
      </c>
      <c r="K1965" s="9">
        <v>24750</v>
      </c>
      <c r="L1965" s="9">
        <v>9900</v>
      </c>
      <c r="M1965" s="10">
        <v>0.39999999999999997</v>
      </c>
      <c r="N1965" s="4" t="s">
        <v>18</v>
      </c>
      <c r="O1965">
        <f t="shared" si="150"/>
        <v>2021</v>
      </c>
      <c r="P1965" t="str">
        <f t="shared" si="151"/>
        <v>May</v>
      </c>
      <c r="Q1965" t="str">
        <f t="shared" si="152"/>
        <v>Q2</v>
      </c>
      <c r="R1965" t="str">
        <f t="shared" si="153"/>
        <v>Footwear</v>
      </c>
      <c r="S1965" s="11">
        <f t="shared" si="154"/>
        <v>18</v>
      </c>
      <c r="T1965" s="12"/>
    </row>
    <row r="1966" spans="2:20" ht="14.25" customHeight="1" x14ac:dyDescent="0.35">
      <c r="B1966" s="4" t="s">
        <v>30</v>
      </c>
      <c r="C1966" s="4">
        <v>1128299</v>
      </c>
      <c r="D1966" s="5">
        <v>44334</v>
      </c>
      <c r="E1966" s="4" t="s">
        <v>27</v>
      </c>
      <c r="F1966" s="4" t="s">
        <v>81</v>
      </c>
      <c r="G1966" s="4" t="s">
        <v>82</v>
      </c>
      <c r="H1966" s="6" t="s">
        <v>19</v>
      </c>
      <c r="I1966" s="7">
        <v>50</v>
      </c>
      <c r="J1966" s="8">
        <v>400</v>
      </c>
      <c r="K1966" s="9">
        <v>20000</v>
      </c>
      <c r="L1966" s="9">
        <v>7999.9999999999991</v>
      </c>
      <c r="M1966" s="10">
        <v>0.39999999999999997</v>
      </c>
      <c r="N1966" s="4" t="s">
        <v>18</v>
      </c>
      <c r="O1966">
        <f t="shared" si="150"/>
        <v>2021</v>
      </c>
      <c r="P1966" t="str">
        <f t="shared" si="151"/>
        <v>May</v>
      </c>
      <c r="Q1966" t="str">
        <f t="shared" si="152"/>
        <v>Q2</v>
      </c>
      <c r="R1966" t="str">
        <f t="shared" si="153"/>
        <v>Footwear</v>
      </c>
      <c r="S1966" s="11">
        <f t="shared" si="154"/>
        <v>19.999999999999996</v>
      </c>
      <c r="T1966" s="12"/>
    </row>
    <row r="1967" spans="2:20" ht="14.25" customHeight="1" x14ac:dyDescent="0.35">
      <c r="B1967" s="4" t="s">
        <v>30</v>
      </c>
      <c r="C1967" s="4">
        <v>1128299</v>
      </c>
      <c r="D1967" s="5">
        <v>44334</v>
      </c>
      <c r="E1967" s="4" t="s">
        <v>27</v>
      </c>
      <c r="F1967" s="4" t="s">
        <v>81</v>
      </c>
      <c r="G1967" s="4" t="s">
        <v>82</v>
      </c>
      <c r="H1967" s="6" t="s">
        <v>20</v>
      </c>
      <c r="I1967" s="7">
        <v>50</v>
      </c>
      <c r="J1967" s="8">
        <v>400</v>
      </c>
      <c r="K1967" s="9">
        <v>20000</v>
      </c>
      <c r="L1967" s="9">
        <v>7999.9999999999991</v>
      </c>
      <c r="M1967" s="10">
        <v>0.39999999999999997</v>
      </c>
      <c r="N1967" s="4" t="s">
        <v>18</v>
      </c>
      <c r="O1967">
        <f t="shared" si="150"/>
        <v>2021</v>
      </c>
      <c r="P1967" t="str">
        <f t="shared" si="151"/>
        <v>May</v>
      </c>
      <c r="Q1967" t="str">
        <f t="shared" si="152"/>
        <v>Q2</v>
      </c>
      <c r="R1967" t="str">
        <f t="shared" si="153"/>
        <v>Footwear</v>
      </c>
      <c r="S1967" s="11">
        <f t="shared" si="154"/>
        <v>19.999999999999996</v>
      </c>
      <c r="T1967" s="12"/>
    </row>
    <row r="1968" spans="2:20" ht="14.25" customHeight="1" x14ac:dyDescent="0.35">
      <c r="B1968" s="4" t="s">
        <v>30</v>
      </c>
      <c r="C1968" s="4">
        <v>1128299</v>
      </c>
      <c r="D1968" s="5">
        <v>44334</v>
      </c>
      <c r="E1968" s="4" t="s">
        <v>27</v>
      </c>
      <c r="F1968" s="4" t="s">
        <v>81</v>
      </c>
      <c r="G1968" s="4" t="s">
        <v>82</v>
      </c>
      <c r="H1968" s="6" t="s">
        <v>21</v>
      </c>
      <c r="I1968" s="7">
        <v>45</v>
      </c>
      <c r="J1968" s="8">
        <v>325</v>
      </c>
      <c r="K1968" s="9">
        <v>14625</v>
      </c>
      <c r="L1968" s="9">
        <v>5849.9999999999991</v>
      </c>
      <c r="M1968" s="10">
        <v>0.39999999999999997</v>
      </c>
      <c r="N1968" s="4" t="s">
        <v>18</v>
      </c>
      <c r="O1968">
        <f t="shared" si="150"/>
        <v>2021</v>
      </c>
      <c r="P1968" t="str">
        <f t="shared" si="151"/>
        <v>May</v>
      </c>
      <c r="Q1968" t="str">
        <f t="shared" si="152"/>
        <v>Q2</v>
      </c>
      <c r="R1968" t="str">
        <f t="shared" si="153"/>
        <v>Footwear</v>
      </c>
      <c r="S1968" s="11">
        <f t="shared" si="154"/>
        <v>17.999999999999996</v>
      </c>
      <c r="T1968" s="12"/>
    </row>
    <row r="1969" spans="2:20" ht="14.25" customHeight="1" x14ac:dyDescent="0.35">
      <c r="B1969" s="4" t="s">
        <v>30</v>
      </c>
      <c r="C1969" s="4">
        <v>1128299</v>
      </c>
      <c r="D1969" s="5">
        <v>44334</v>
      </c>
      <c r="E1969" s="4" t="s">
        <v>27</v>
      </c>
      <c r="F1969" s="4" t="s">
        <v>81</v>
      </c>
      <c r="G1969" s="4" t="s">
        <v>82</v>
      </c>
      <c r="H1969" s="6" t="s">
        <v>22</v>
      </c>
      <c r="I1969" s="7">
        <v>40</v>
      </c>
      <c r="J1969" s="8">
        <v>225</v>
      </c>
      <c r="K1969" s="9">
        <v>9000</v>
      </c>
      <c r="L1969" s="9">
        <v>4050</v>
      </c>
      <c r="M1969" s="10">
        <v>0.45</v>
      </c>
      <c r="N1969" s="4" t="s">
        <v>18</v>
      </c>
      <c r="O1969">
        <f t="shared" si="150"/>
        <v>2021</v>
      </c>
      <c r="P1969" t="str">
        <f t="shared" si="151"/>
        <v>May</v>
      </c>
      <c r="Q1969" t="str">
        <f t="shared" si="152"/>
        <v>Q2</v>
      </c>
      <c r="R1969" t="str">
        <f t="shared" si="153"/>
        <v>Apparel</v>
      </c>
      <c r="S1969" s="11">
        <f t="shared" si="154"/>
        <v>18</v>
      </c>
      <c r="T1969" s="12"/>
    </row>
    <row r="1970" spans="2:20" ht="14.25" customHeight="1" x14ac:dyDescent="0.35">
      <c r="B1970" s="4" t="s">
        <v>30</v>
      </c>
      <c r="C1970" s="4">
        <v>1128299</v>
      </c>
      <c r="D1970" s="5">
        <v>44334</v>
      </c>
      <c r="E1970" s="4" t="s">
        <v>27</v>
      </c>
      <c r="F1970" s="4" t="s">
        <v>81</v>
      </c>
      <c r="G1970" s="4" t="s">
        <v>82</v>
      </c>
      <c r="H1970" s="6" t="s">
        <v>23</v>
      </c>
      <c r="I1970" s="7">
        <v>65</v>
      </c>
      <c r="J1970" s="8">
        <v>575</v>
      </c>
      <c r="K1970" s="9">
        <v>37375</v>
      </c>
      <c r="L1970" s="9">
        <v>13081.25</v>
      </c>
      <c r="M1970" s="10">
        <v>0.35</v>
      </c>
      <c r="N1970" s="4" t="s">
        <v>83</v>
      </c>
      <c r="O1970">
        <f t="shared" si="150"/>
        <v>2021</v>
      </c>
      <c r="P1970" t="str">
        <f t="shared" si="151"/>
        <v>May</v>
      </c>
      <c r="Q1970" t="str">
        <f t="shared" si="152"/>
        <v>Q2</v>
      </c>
      <c r="R1970" t="str">
        <f t="shared" si="153"/>
        <v>Apparel</v>
      </c>
      <c r="S1970" s="11">
        <f t="shared" si="154"/>
        <v>22.75</v>
      </c>
      <c r="T1970" s="12"/>
    </row>
    <row r="1971" spans="2:20" ht="14.25" customHeight="1" x14ac:dyDescent="0.35">
      <c r="B1971" s="4" t="s">
        <v>30</v>
      </c>
      <c r="C1971" s="4">
        <v>1128299</v>
      </c>
      <c r="D1971" s="5">
        <v>44364</v>
      </c>
      <c r="E1971" s="4" t="s">
        <v>27</v>
      </c>
      <c r="F1971" s="4" t="s">
        <v>81</v>
      </c>
      <c r="G1971" s="4" t="s">
        <v>82</v>
      </c>
      <c r="H1971" s="6" t="s">
        <v>17</v>
      </c>
      <c r="I1971" s="7">
        <v>60</v>
      </c>
      <c r="J1971" s="8">
        <v>825</v>
      </c>
      <c r="K1971" s="9">
        <v>49500</v>
      </c>
      <c r="L1971" s="9">
        <v>19800</v>
      </c>
      <c r="M1971" s="10">
        <v>0.39999999999999997</v>
      </c>
      <c r="N1971" s="4" t="s">
        <v>83</v>
      </c>
      <c r="O1971">
        <f t="shared" si="150"/>
        <v>2021</v>
      </c>
      <c r="P1971" t="str">
        <f t="shared" si="151"/>
        <v>Jun</v>
      </c>
      <c r="Q1971" t="str">
        <f t="shared" si="152"/>
        <v>Q2</v>
      </c>
      <c r="R1971" t="str">
        <f t="shared" si="153"/>
        <v>Footwear</v>
      </c>
      <c r="S1971" s="11">
        <f t="shared" si="154"/>
        <v>24</v>
      </c>
      <c r="T1971" s="12"/>
    </row>
    <row r="1972" spans="2:20" ht="14.25" customHeight="1" x14ac:dyDescent="0.35">
      <c r="B1972" s="4" t="s">
        <v>30</v>
      </c>
      <c r="C1972" s="4">
        <v>1128299</v>
      </c>
      <c r="D1972" s="5">
        <v>44364</v>
      </c>
      <c r="E1972" s="4" t="s">
        <v>27</v>
      </c>
      <c r="F1972" s="4" t="s">
        <v>81</v>
      </c>
      <c r="G1972" s="4" t="s">
        <v>82</v>
      </c>
      <c r="H1972" s="6" t="s">
        <v>19</v>
      </c>
      <c r="I1972" s="7">
        <v>70</v>
      </c>
      <c r="J1972" s="8">
        <v>700</v>
      </c>
      <c r="K1972" s="9">
        <v>49000</v>
      </c>
      <c r="L1972" s="9">
        <v>19600</v>
      </c>
      <c r="M1972" s="10">
        <v>0.39999999999999997</v>
      </c>
      <c r="N1972" s="4" t="s">
        <v>83</v>
      </c>
      <c r="O1972">
        <f t="shared" si="150"/>
        <v>2021</v>
      </c>
      <c r="P1972" t="str">
        <f t="shared" si="151"/>
        <v>Jun</v>
      </c>
      <c r="Q1972" t="str">
        <f t="shared" si="152"/>
        <v>Q2</v>
      </c>
      <c r="R1972" t="str">
        <f t="shared" si="153"/>
        <v>Footwear</v>
      </c>
      <c r="S1972" s="11">
        <f t="shared" si="154"/>
        <v>28</v>
      </c>
      <c r="T1972" s="12"/>
    </row>
    <row r="1973" spans="2:20" ht="14.25" customHeight="1" x14ac:dyDescent="0.35">
      <c r="B1973" s="4" t="s">
        <v>30</v>
      </c>
      <c r="C1973" s="4">
        <v>1128299</v>
      </c>
      <c r="D1973" s="5">
        <v>44364</v>
      </c>
      <c r="E1973" s="4" t="s">
        <v>27</v>
      </c>
      <c r="F1973" s="4" t="s">
        <v>81</v>
      </c>
      <c r="G1973" s="4" t="s">
        <v>82</v>
      </c>
      <c r="H1973" s="6" t="s">
        <v>20</v>
      </c>
      <c r="I1973" s="7">
        <v>85</v>
      </c>
      <c r="J1973" s="8">
        <v>700</v>
      </c>
      <c r="K1973" s="9">
        <v>59500</v>
      </c>
      <c r="L1973" s="9">
        <v>23799.999999999996</v>
      </c>
      <c r="M1973" s="10">
        <v>0.39999999999999997</v>
      </c>
      <c r="N1973" s="4" t="s">
        <v>83</v>
      </c>
      <c r="O1973">
        <f t="shared" si="150"/>
        <v>2021</v>
      </c>
      <c r="P1973" t="str">
        <f t="shared" si="151"/>
        <v>Jun</v>
      </c>
      <c r="Q1973" t="str">
        <f t="shared" si="152"/>
        <v>Q2</v>
      </c>
      <c r="R1973" t="str">
        <f t="shared" si="153"/>
        <v>Footwear</v>
      </c>
      <c r="S1973" s="11">
        <f t="shared" si="154"/>
        <v>33.999999999999993</v>
      </c>
      <c r="T1973" s="12"/>
    </row>
    <row r="1974" spans="2:20" ht="14.25" customHeight="1" x14ac:dyDescent="0.35">
      <c r="B1974" s="4" t="s">
        <v>30</v>
      </c>
      <c r="C1974" s="4">
        <v>1128299</v>
      </c>
      <c r="D1974" s="5">
        <v>44364</v>
      </c>
      <c r="E1974" s="4" t="s">
        <v>27</v>
      </c>
      <c r="F1974" s="4" t="s">
        <v>81</v>
      </c>
      <c r="G1974" s="4" t="s">
        <v>82</v>
      </c>
      <c r="H1974" s="6" t="s">
        <v>21</v>
      </c>
      <c r="I1974" s="7">
        <v>85</v>
      </c>
      <c r="J1974" s="8">
        <v>575</v>
      </c>
      <c r="K1974" s="9">
        <v>48875</v>
      </c>
      <c r="L1974" s="9">
        <v>19550</v>
      </c>
      <c r="M1974" s="10">
        <v>0.39999999999999997</v>
      </c>
      <c r="N1974" s="4" t="s">
        <v>83</v>
      </c>
      <c r="O1974">
        <f t="shared" si="150"/>
        <v>2021</v>
      </c>
      <c r="P1974" t="str">
        <f t="shared" si="151"/>
        <v>Jun</v>
      </c>
      <c r="Q1974" t="str">
        <f t="shared" si="152"/>
        <v>Q2</v>
      </c>
      <c r="R1974" t="str">
        <f t="shared" si="153"/>
        <v>Footwear</v>
      </c>
      <c r="S1974" s="11">
        <f t="shared" si="154"/>
        <v>34</v>
      </c>
      <c r="T1974" s="12"/>
    </row>
    <row r="1975" spans="2:20" ht="14.25" customHeight="1" x14ac:dyDescent="0.35">
      <c r="B1975" s="4" t="s">
        <v>30</v>
      </c>
      <c r="C1975" s="4">
        <v>1128299</v>
      </c>
      <c r="D1975" s="5">
        <v>44364</v>
      </c>
      <c r="E1975" s="4" t="s">
        <v>27</v>
      </c>
      <c r="F1975" s="4" t="s">
        <v>81</v>
      </c>
      <c r="G1975" s="4" t="s">
        <v>82</v>
      </c>
      <c r="H1975" s="6" t="s">
        <v>22</v>
      </c>
      <c r="I1975" s="7">
        <v>95</v>
      </c>
      <c r="J1975" s="8">
        <v>450</v>
      </c>
      <c r="K1975" s="9">
        <v>42750</v>
      </c>
      <c r="L1975" s="9">
        <v>19237.5</v>
      </c>
      <c r="M1975" s="10">
        <v>0.45</v>
      </c>
      <c r="N1975" s="4" t="s">
        <v>83</v>
      </c>
      <c r="O1975">
        <f t="shared" si="150"/>
        <v>2021</v>
      </c>
      <c r="P1975" t="str">
        <f t="shared" si="151"/>
        <v>Jun</v>
      </c>
      <c r="Q1975" t="str">
        <f t="shared" si="152"/>
        <v>Q2</v>
      </c>
      <c r="R1975" t="str">
        <f t="shared" si="153"/>
        <v>Apparel</v>
      </c>
      <c r="S1975" s="11">
        <f t="shared" si="154"/>
        <v>42.75</v>
      </c>
      <c r="T1975" s="12"/>
    </row>
    <row r="1976" spans="2:20" ht="14.25" customHeight="1" x14ac:dyDescent="0.35">
      <c r="B1976" s="4" t="s">
        <v>30</v>
      </c>
      <c r="C1976" s="4">
        <v>1128299</v>
      </c>
      <c r="D1976" s="5">
        <v>44364</v>
      </c>
      <c r="E1976" s="4" t="s">
        <v>27</v>
      </c>
      <c r="F1976" s="4" t="s">
        <v>81</v>
      </c>
      <c r="G1976" s="4" t="s">
        <v>82</v>
      </c>
      <c r="H1976" s="6" t="s">
        <v>23</v>
      </c>
      <c r="I1976" s="7">
        <v>110.00000000000001</v>
      </c>
      <c r="J1976" s="8">
        <v>750</v>
      </c>
      <c r="K1976" s="9">
        <v>82500.000000000015</v>
      </c>
      <c r="L1976" s="9">
        <v>28875.000000000004</v>
      </c>
      <c r="M1976" s="10">
        <v>0.35</v>
      </c>
      <c r="N1976" s="4" t="s">
        <v>83</v>
      </c>
      <c r="O1976">
        <f t="shared" si="150"/>
        <v>2021</v>
      </c>
      <c r="P1976" t="str">
        <f t="shared" si="151"/>
        <v>Jun</v>
      </c>
      <c r="Q1976" t="str">
        <f t="shared" si="152"/>
        <v>Q2</v>
      </c>
      <c r="R1976" t="str">
        <f t="shared" si="153"/>
        <v>Apparel</v>
      </c>
      <c r="S1976" s="11">
        <f t="shared" si="154"/>
        <v>38.500000000000007</v>
      </c>
      <c r="T1976" s="12"/>
    </row>
    <row r="1977" spans="2:20" ht="14.25" customHeight="1" x14ac:dyDescent="0.35">
      <c r="B1977" s="4" t="s">
        <v>30</v>
      </c>
      <c r="C1977" s="4">
        <v>1128299</v>
      </c>
      <c r="D1977" s="5">
        <v>44393</v>
      </c>
      <c r="E1977" s="4" t="s">
        <v>27</v>
      </c>
      <c r="F1977" s="4" t="s">
        <v>81</v>
      </c>
      <c r="G1977" s="4" t="s">
        <v>82</v>
      </c>
      <c r="H1977" s="6" t="s">
        <v>17</v>
      </c>
      <c r="I1977" s="7">
        <v>90</v>
      </c>
      <c r="J1977" s="8">
        <v>900</v>
      </c>
      <c r="K1977" s="9">
        <v>81000</v>
      </c>
      <c r="L1977" s="9">
        <v>32399.999999999996</v>
      </c>
      <c r="M1977" s="10">
        <v>0.39999999999999997</v>
      </c>
      <c r="N1977" s="4" t="s">
        <v>83</v>
      </c>
      <c r="O1977">
        <f t="shared" si="150"/>
        <v>2021</v>
      </c>
      <c r="P1977" t="str">
        <f t="shared" si="151"/>
        <v>Jul</v>
      </c>
      <c r="Q1977" t="str">
        <f t="shared" si="152"/>
        <v>Q3</v>
      </c>
      <c r="R1977" t="str">
        <f t="shared" si="153"/>
        <v>Footwear</v>
      </c>
      <c r="S1977" s="11">
        <f t="shared" si="154"/>
        <v>35.999999999999993</v>
      </c>
      <c r="T1977" s="12"/>
    </row>
    <row r="1978" spans="2:20" ht="14.25" customHeight="1" x14ac:dyDescent="0.35">
      <c r="B1978" s="4" t="s">
        <v>30</v>
      </c>
      <c r="C1978" s="4">
        <v>1128299</v>
      </c>
      <c r="D1978" s="5">
        <v>44393</v>
      </c>
      <c r="E1978" s="4" t="s">
        <v>27</v>
      </c>
      <c r="F1978" s="4" t="s">
        <v>81</v>
      </c>
      <c r="G1978" s="4" t="s">
        <v>82</v>
      </c>
      <c r="H1978" s="6" t="s">
        <v>19</v>
      </c>
      <c r="I1978" s="7">
        <v>95</v>
      </c>
      <c r="J1978" s="8">
        <v>750</v>
      </c>
      <c r="K1978" s="9">
        <v>71250</v>
      </c>
      <c r="L1978" s="9">
        <v>28499.999999999996</v>
      </c>
      <c r="M1978" s="10">
        <v>0.39999999999999997</v>
      </c>
      <c r="N1978" s="4" t="s">
        <v>83</v>
      </c>
      <c r="O1978">
        <f t="shared" si="150"/>
        <v>2021</v>
      </c>
      <c r="P1978" t="str">
        <f t="shared" si="151"/>
        <v>Jul</v>
      </c>
      <c r="Q1978" t="str">
        <f t="shared" si="152"/>
        <v>Q3</v>
      </c>
      <c r="R1978" t="str">
        <f t="shared" si="153"/>
        <v>Footwear</v>
      </c>
      <c r="S1978" s="11">
        <f t="shared" si="154"/>
        <v>37.999999999999993</v>
      </c>
      <c r="T1978" s="12"/>
    </row>
    <row r="1979" spans="2:20" ht="14.25" customHeight="1" x14ac:dyDescent="0.35">
      <c r="B1979" s="4" t="s">
        <v>30</v>
      </c>
      <c r="C1979" s="4">
        <v>1128299</v>
      </c>
      <c r="D1979" s="5">
        <v>44393</v>
      </c>
      <c r="E1979" s="4" t="s">
        <v>27</v>
      </c>
      <c r="F1979" s="4" t="s">
        <v>81</v>
      </c>
      <c r="G1979" s="4" t="s">
        <v>82</v>
      </c>
      <c r="H1979" s="6" t="s">
        <v>20</v>
      </c>
      <c r="I1979" s="7">
        <v>95</v>
      </c>
      <c r="J1979" s="8">
        <v>700</v>
      </c>
      <c r="K1979" s="9">
        <v>66500</v>
      </c>
      <c r="L1979" s="9">
        <v>26599.999999999996</v>
      </c>
      <c r="M1979" s="10">
        <v>0.39999999999999997</v>
      </c>
      <c r="N1979" s="4" t="s">
        <v>83</v>
      </c>
      <c r="O1979">
        <f t="shared" si="150"/>
        <v>2021</v>
      </c>
      <c r="P1979" t="str">
        <f t="shared" si="151"/>
        <v>Jul</v>
      </c>
      <c r="Q1979" t="str">
        <f t="shared" si="152"/>
        <v>Q3</v>
      </c>
      <c r="R1979" t="str">
        <f t="shared" si="153"/>
        <v>Footwear</v>
      </c>
      <c r="S1979" s="11">
        <f t="shared" si="154"/>
        <v>37.999999999999993</v>
      </c>
      <c r="T1979" s="12"/>
    </row>
    <row r="1980" spans="2:20" ht="14.25" customHeight="1" x14ac:dyDescent="0.35">
      <c r="B1980" s="4" t="s">
        <v>30</v>
      </c>
      <c r="C1980" s="4">
        <v>1128299</v>
      </c>
      <c r="D1980" s="5">
        <v>44393</v>
      </c>
      <c r="E1980" s="4" t="s">
        <v>27</v>
      </c>
      <c r="F1980" s="4" t="s">
        <v>81</v>
      </c>
      <c r="G1980" s="4" t="s">
        <v>82</v>
      </c>
      <c r="H1980" s="6" t="s">
        <v>21</v>
      </c>
      <c r="I1980" s="7">
        <v>90</v>
      </c>
      <c r="J1980" s="8">
        <v>600</v>
      </c>
      <c r="K1980" s="9">
        <v>54000</v>
      </c>
      <c r="L1980" s="9">
        <v>21600</v>
      </c>
      <c r="M1980" s="10">
        <v>0.39999999999999997</v>
      </c>
      <c r="N1980" s="4" t="s">
        <v>83</v>
      </c>
      <c r="O1980">
        <f t="shared" si="150"/>
        <v>2021</v>
      </c>
      <c r="P1980" t="str">
        <f t="shared" si="151"/>
        <v>Jul</v>
      </c>
      <c r="Q1980" t="str">
        <f t="shared" si="152"/>
        <v>Q3</v>
      </c>
      <c r="R1980" t="str">
        <f t="shared" si="153"/>
        <v>Footwear</v>
      </c>
      <c r="S1980" s="11">
        <f t="shared" si="154"/>
        <v>36</v>
      </c>
      <c r="T1980" s="12"/>
    </row>
    <row r="1981" spans="2:20" ht="14.25" customHeight="1" x14ac:dyDescent="0.35">
      <c r="B1981" s="4" t="s">
        <v>30</v>
      </c>
      <c r="C1981" s="4">
        <v>1128299</v>
      </c>
      <c r="D1981" s="5">
        <v>44393</v>
      </c>
      <c r="E1981" s="4" t="s">
        <v>27</v>
      </c>
      <c r="F1981" s="4" t="s">
        <v>81</v>
      </c>
      <c r="G1981" s="4" t="s">
        <v>82</v>
      </c>
      <c r="H1981" s="6" t="s">
        <v>22</v>
      </c>
      <c r="I1981" s="7">
        <v>95</v>
      </c>
      <c r="J1981" s="8">
        <v>650</v>
      </c>
      <c r="K1981" s="9">
        <v>61750</v>
      </c>
      <c r="L1981" s="9">
        <v>27787.5</v>
      </c>
      <c r="M1981" s="10">
        <v>0.45</v>
      </c>
      <c r="N1981" s="4" t="s">
        <v>83</v>
      </c>
      <c r="O1981">
        <f t="shared" si="150"/>
        <v>2021</v>
      </c>
      <c r="P1981" t="str">
        <f t="shared" si="151"/>
        <v>Jul</v>
      </c>
      <c r="Q1981" t="str">
        <f t="shared" si="152"/>
        <v>Q3</v>
      </c>
      <c r="R1981" t="str">
        <f t="shared" si="153"/>
        <v>Apparel</v>
      </c>
      <c r="S1981" s="11">
        <f t="shared" si="154"/>
        <v>42.75</v>
      </c>
      <c r="T1981" s="12"/>
    </row>
    <row r="1982" spans="2:20" ht="14.25" customHeight="1" x14ac:dyDescent="0.35">
      <c r="B1982" s="4" t="s">
        <v>30</v>
      </c>
      <c r="C1982" s="4">
        <v>1128299</v>
      </c>
      <c r="D1982" s="5">
        <v>44393</v>
      </c>
      <c r="E1982" s="4" t="s">
        <v>27</v>
      </c>
      <c r="F1982" s="4" t="s">
        <v>81</v>
      </c>
      <c r="G1982" s="4" t="s">
        <v>82</v>
      </c>
      <c r="H1982" s="6" t="s">
        <v>23</v>
      </c>
      <c r="I1982" s="7">
        <v>110.00000000000001</v>
      </c>
      <c r="J1982" s="8">
        <v>650</v>
      </c>
      <c r="K1982" s="9">
        <v>71500.000000000015</v>
      </c>
      <c r="L1982" s="9">
        <v>25025.000000000004</v>
      </c>
      <c r="M1982" s="10">
        <v>0.35</v>
      </c>
      <c r="N1982" s="4" t="s">
        <v>83</v>
      </c>
      <c r="O1982">
        <f t="shared" si="150"/>
        <v>2021</v>
      </c>
      <c r="P1982" t="str">
        <f t="shared" si="151"/>
        <v>Jul</v>
      </c>
      <c r="Q1982" t="str">
        <f t="shared" si="152"/>
        <v>Q3</v>
      </c>
      <c r="R1982" t="str">
        <f t="shared" si="153"/>
        <v>Apparel</v>
      </c>
      <c r="S1982" s="11">
        <f t="shared" si="154"/>
        <v>38.500000000000007</v>
      </c>
      <c r="T1982" s="12"/>
    </row>
    <row r="1983" spans="2:20" ht="14.25" customHeight="1" x14ac:dyDescent="0.35">
      <c r="B1983" s="4" t="s">
        <v>30</v>
      </c>
      <c r="C1983" s="4">
        <v>1128299</v>
      </c>
      <c r="D1983" s="5">
        <v>44425</v>
      </c>
      <c r="E1983" s="4" t="s">
        <v>27</v>
      </c>
      <c r="F1983" s="4" t="s">
        <v>81</v>
      </c>
      <c r="G1983" s="4" t="s">
        <v>82</v>
      </c>
      <c r="H1983" s="6" t="s">
        <v>17</v>
      </c>
      <c r="I1983" s="7">
        <v>95</v>
      </c>
      <c r="J1983" s="8">
        <v>850</v>
      </c>
      <c r="K1983" s="9">
        <v>80750</v>
      </c>
      <c r="L1983" s="9">
        <v>32299.999999999996</v>
      </c>
      <c r="M1983" s="10">
        <v>0.39999999999999997</v>
      </c>
      <c r="N1983" s="4" t="s">
        <v>83</v>
      </c>
      <c r="O1983">
        <f t="shared" si="150"/>
        <v>2021</v>
      </c>
      <c r="P1983" t="str">
        <f t="shared" si="151"/>
        <v>Aug</v>
      </c>
      <c r="Q1983" t="str">
        <f t="shared" si="152"/>
        <v>Q3</v>
      </c>
      <c r="R1983" t="str">
        <f t="shared" si="153"/>
        <v>Footwear</v>
      </c>
      <c r="S1983" s="11">
        <f t="shared" si="154"/>
        <v>37.999999999999993</v>
      </c>
      <c r="T1983" s="12"/>
    </row>
    <row r="1984" spans="2:20" ht="14.25" customHeight="1" x14ac:dyDescent="0.35">
      <c r="B1984" s="4" t="s">
        <v>30</v>
      </c>
      <c r="C1984" s="4">
        <v>1128299</v>
      </c>
      <c r="D1984" s="5">
        <v>44425</v>
      </c>
      <c r="E1984" s="4" t="s">
        <v>27</v>
      </c>
      <c r="F1984" s="4" t="s">
        <v>81</v>
      </c>
      <c r="G1984" s="4" t="s">
        <v>82</v>
      </c>
      <c r="H1984" s="6" t="s">
        <v>19</v>
      </c>
      <c r="I1984" s="7">
        <v>85.000000000000014</v>
      </c>
      <c r="J1984" s="8">
        <v>825</v>
      </c>
      <c r="K1984" s="9">
        <v>70125.000000000015</v>
      </c>
      <c r="L1984" s="9">
        <v>28050.000000000004</v>
      </c>
      <c r="M1984" s="10">
        <v>0.39999999999999997</v>
      </c>
      <c r="N1984" s="4" t="s">
        <v>83</v>
      </c>
      <c r="O1984">
        <f t="shared" si="150"/>
        <v>2021</v>
      </c>
      <c r="P1984" t="str">
        <f t="shared" si="151"/>
        <v>Aug</v>
      </c>
      <c r="Q1984" t="str">
        <f t="shared" si="152"/>
        <v>Q3</v>
      </c>
      <c r="R1984" t="str">
        <f t="shared" si="153"/>
        <v>Footwear</v>
      </c>
      <c r="S1984" s="11">
        <f t="shared" si="154"/>
        <v>34.000000000000007</v>
      </c>
      <c r="T1984" s="12"/>
    </row>
    <row r="1985" spans="2:20" ht="14.25" customHeight="1" x14ac:dyDescent="0.35">
      <c r="B1985" s="4" t="s">
        <v>30</v>
      </c>
      <c r="C1985" s="4">
        <v>1128299</v>
      </c>
      <c r="D1985" s="5">
        <v>44425</v>
      </c>
      <c r="E1985" s="4" t="s">
        <v>27</v>
      </c>
      <c r="F1985" s="4" t="s">
        <v>81</v>
      </c>
      <c r="G1985" s="4" t="s">
        <v>82</v>
      </c>
      <c r="H1985" s="6" t="s">
        <v>20</v>
      </c>
      <c r="I1985" s="7">
        <v>75.000000000000014</v>
      </c>
      <c r="J1985" s="8">
        <v>700</v>
      </c>
      <c r="K1985" s="9">
        <v>52500.000000000007</v>
      </c>
      <c r="L1985" s="9">
        <v>21000</v>
      </c>
      <c r="M1985" s="10">
        <v>0.39999999999999997</v>
      </c>
      <c r="N1985" s="4" t="s">
        <v>83</v>
      </c>
      <c r="O1985">
        <f t="shared" si="150"/>
        <v>2021</v>
      </c>
      <c r="P1985" t="str">
        <f t="shared" si="151"/>
        <v>Aug</v>
      </c>
      <c r="Q1985" t="str">
        <f t="shared" si="152"/>
        <v>Q3</v>
      </c>
      <c r="R1985" t="str">
        <f t="shared" si="153"/>
        <v>Footwear</v>
      </c>
      <c r="S1985" s="11">
        <f t="shared" si="154"/>
        <v>30</v>
      </c>
      <c r="T1985" s="12"/>
    </row>
    <row r="1986" spans="2:20" ht="14.25" customHeight="1" x14ac:dyDescent="0.35">
      <c r="B1986" s="4" t="s">
        <v>30</v>
      </c>
      <c r="C1986" s="4">
        <v>1128299</v>
      </c>
      <c r="D1986" s="5">
        <v>44425</v>
      </c>
      <c r="E1986" s="4" t="s">
        <v>27</v>
      </c>
      <c r="F1986" s="4" t="s">
        <v>81</v>
      </c>
      <c r="G1986" s="4" t="s">
        <v>82</v>
      </c>
      <c r="H1986" s="6" t="s">
        <v>21</v>
      </c>
      <c r="I1986" s="7">
        <v>75.000000000000014</v>
      </c>
      <c r="J1986" s="8">
        <v>475</v>
      </c>
      <c r="K1986" s="9">
        <v>35625.000000000007</v>
      </c>
      <c r="L1986" s="9">
        <v>14250.000000000002</v>
      </c>
      <c r="M1986" s="10">
        <v>0.39999999999999997</v>
      </c>
      <c r="N1986" s="4" t="s">
        <v>83</v>
      </c>
      <c r="O1986">
        <f t="shared" si="150"/>
        <v>2021</v>
      </c>
      <c r="P1986" t="str">
        <f t="shared" si="151"/>
        <v>Aug</v>
      </c>
      <c r="Q1986" t="str">
        <f t="shared" si="152"/>
        <v>Q3</v>
      </c>
      <c r="R1986" t="str">
        <f t="shared" si="153"/>
        <v>Footwear</v>
      </c>
      <c r="S1986" s="11">
        <f t="shared" si="154"/>
        <v>30.000000000000004</v>
      </c>
      <c r="T1986" s="12"/>
    </row>
    <row r="1987" spans="2:20" ht="14.25" customHeight="1" x14ac:dyDescent="0.35">
      <c r="B1987" s="4" t="s">
        <v>30</v>
      </c>
      <c r="C1987" s="4">
        <v>1128299</v>
      </c>
      <c r="D1987" s="5">
        <v>44425</v>
      </c>
      <c r="E1987" s="4" t="s">
        <v>27</v>
      </c>
      <c r="F1987" s="4" t="s">
        <v>81</v>
      </c>
      <c r="G1987" s="4" t="s">
        <v>82</v>
      </c>
      <c r="H1987" s="6" t="s">
        <v>22</v>
      </c>
      <c r="I1987" s="7">
        <v>64.999999999999986</v>
      </c>
      <c r="J1987" s="8">
        <v>475</v>
      </c>
      <c r="K1987" s="9">
        <v>30874.999999999993</v>
      </c>
      <c r="L1987" s="9">
        <v>13893.749999999996</v>
      </c>
      <c r="M1987" s="10">
        <v>0.45</v>
      </c>
      <c r="N1987" s="4" t="s">
        <v>83</v>
      </c>
      <c r="O1987">
        <f t="shared" si="150"/>
        <v>2021</v>
      </c>
      <c r="P1987" t="str">
        <f t="shared" si="151"/>
        <v>Aug</v>
      </c>
      <c r="Q1987" t="str">
        <f t="shared" si="152"/>
        <v>Q3</v>
      </c>
      <c r="R1987" t="str">
        <f t="shared" si="153"/>
        <v>Apparel</v>
      </c>
      <c r="S1987" s="11">
        <f t="shared" si="154"/>
        <v>29.249999999999993</v>
      </c>
      <c r="T1987" s="12"/>
    </row>
    <row r="1988" spans="2:20" ht="14.25" customHeight="1" x14ac:dyDescent="0.35">
      <c r="B1988" s="4" t="s">
        <v>30</v>
      </c>
      <c r="C1988" s="4">
        <v>1128299</v>
      </c>
      <c r="D1988" s="5">
        <v>44425</v>
      </c>
      <c r="E1988" s="4" t="s">
        <v>27</v>
      </c>
      <c r="F1988" s="4" t="s">
        <v>81</v>
      </c>
      <c r="G1988" s="4" t="s">
        <v>82</v>
      </c>
      <c r="H1988" s="6" t="s">
        <v>23</v>
      </c>
      <c r="I1988" s="7">
        <v>70</v>
      </c>
      <c r="J1988" s="8">
        <v>300</v>
      </c>
      <c r="K1988" s="9">
        <v>21000</v>
      </c>
      <c r="L1988" s="9">
        <v>7349.9999999999991</v>
      </c>
      <c r="M1988" s="10">
        <v>0.35</v>
      </c>
      <c r="N1988" s="4" t="s">
        <v>83</v>
      </c>
      <c r="O1988">
        <f t="shared" si="150"/>
        <v>2021</v>
      </c>
      <c r="P1988" t="str">
        <f t="shared" si="151"/>
        <v>Aug</v>
      </c>
      <c r="Q1988" t="str">
        <f t="shared" si="152"/>
        <v>Q3</v>
      </c>
      <c r="R1988" t="str">
        <f t="shared" si="153"/>
        <v>Apparel</v>
      </c>
      <c r="S1988" s="11">
        <f t="shared" si="154"/>
        <v>24.499999999999996</v>
      </c>
      <c r="T1988" s="12"/>
    </row>
    <row r="1989" spans="2:20" ht="14.25" customHeight="1" x14ac:dyDescent="0.35">
      <c r="B1989" s="4" t="s">
        <v>30</v>
      </c>
      <c r="C1989" s="4">
        <v>1128299</v>
      </c>
      <c r="D1989" s="5">
        <v>44457</v>
      </c>
      <c r="E1989" s="4" t="s">
        <v>27</v>
      </c>
      <c r="F1989" s="4" t="s">
        <v>81</v>
      </c>
      <c r="G1989" s="4" t="s">
        <v>82</v>
      </c>
      <c r="H1989" s="6" t="s">
        <v>17</v>
      </c>
      <c r="I1989" s="7">
        <v>45.000000000000014</v>
      </c>
      <c r="J1989" s="8">
        <v>500</v>
      </c>
      <c r="K1989" s="9">
        <v>22500.000000000007</v>
      </c>
      <c r="L1989" s="9">
        <v>9000.0000000000018</v>
      </c>
      <c r="M1989" s="10">
        <v>0.39999999999999997</v>
      </c>
      <c r="N1989" s="4" t="s">
        <v>83</v>
      </c>
      <c r="O1989">
        <f t="shared" si="150"/>
        <v>2021</v>
      </c>
      <c r="P1989" t="str">
        <f t="shared" si="151"/>
        <v>Sep</v>
      </c>
      <c r="Q1989" t="str">
        <f t="shared" si="152"/>
        <v>Q3</v>
      </c>
      <c r="R1989" t="str">
        <f t="shared" si="153"/>
        <v>Footwear</v>
      </c>
      <c r="S1989" s="11">
        <f t="shared" si="154"/>
        <v>18.000000000000004</v>
      </c>
      <c r="T1989" s="12"/>
    </row>
    <row r="1990" spans="2:20" ht="14.25" customHeight="1" x14ac:dyDescent="0.35">
      <c r="B1990" s="4" t="s">
        <v>30</v>
      </c>
      <c r="C1990" s="4">
        <v>1128299</v>
      </c>
      <c r="D1990" s="5">
        <v>44457</v>
      </c>
      <c r="E1990" s="4" t="s">
        <v>27</v>
      </c>
      <c r="F1990" s="4" t="s">
        <v>81</v>
      </c>
      <c r="G1990" s="4" t="s">
        <v>82</v>
      </c>
      <c r="H1990" s="6" t="s">
        <v>19</v>
      </c>
      <c r="I1990" s="7">
        <v>50.000000000000014</v>
      </c>
      <c r="J1990" s="8">
        <v>500</v>
      </c>
      <c r="K1990" s="9">
        <v>25000.000000000007</v>
      </c>
      <c r="L1990" s="9">
        <v>10000.000000000002</v>
      </c>
      <c r="M1990" s="10">
        <v>0.39999999999999997</v>
      </c>
      <c r="N1990" s="4" t="s">
        <v>83</v>
      </c>
      <c r="O1990">
        <f t="shared" si="150"/>
        <v>2021</v>
      </c>
      <c r="P1990" t="str">
        <f t="shared" si="151"/>
        <v>Sep</v>
      </c>
      <c r="Q1990" t="str">
        <f t="shared" si="152"/>
        <v>Q3</v>
      </c>
      <c r="R1990" t="str">
        <f t="shared" si="153"/>
        <v>Footwear</v>
      </c>
      <c r="S1990" s="11">
        <f t="shared" si="154"/>
        <v>20.000000000000004</v>
      </c>
      <c r="T1990" s="12"/>
    </row>
    <row r="1991" spans="2:20" ht="14.25" customHeight="1" x14ac:dyDescent="0.35">
      <c r="B1991" s="4" t="s">
        <v>30</v>
      </c>
      <c r="C1991" s="4">
        <v>1128299</v>
      </c>
      <c r="D1991" s="5">
        <v>44457</v>
      </c>
      <c r="E1991" s="4" t="s">
        <v>27</v>
      </c>
      <c r="F1991" s="4" t="s">
        <v>81</v>
      </c>
      <c r="G1991" s="4" t="s">
        <v>82</v>
      </c>
      <c r="H1991" s="6" t="s">
        <v>20</v>
      </c>
      <c r="I1991" s="7">
        <v>45.000000000000014</v>
      </c>
      <c r="J1991" s="8">
        <v>300</v>
      </c>
      <c r="K1991" s="9">
        <v>13500.000000000004</v>
      </c>
      <c r="L1991" s="9">
        <v>5400.0000000000009</v>
      </c>
      <c r="M1991" s="10">
        <v>0.39999999999999997</v>
      </c>
      <c r="N1991" s="4" t="s">
        <v>83</v>
      </c>
      <c r="O1991">
        <f t="shared" ref="O1991:O2054" si="155">YEAR(D1991)</f>
        <v>2021</v>
      </c>
      <c r="P1991" t="str">
        <f t="shared" ref="P1991:P2054" si="156">TEXT(D1991,"MMM")</f>
        <v>Sep</v>
      </c>
      <c r="Q1991" t="str">
        <f t="shared" ref="Q1991:Q2054" si="157">"Q"&amp;ROUNDUP(MONTH(D1991)/3,0)</f>
        <v>Q3</v>
      </c>
      <c r="R1991" t="str">
        <f t="shared" ref="R1991:R2054" si="158">IF(ISNUMBER(SEARCH("Footwear",H1991)),"Footwear",IF(ISNUMBER(SEARCH("Apparel",H1991)),"Apparel","Accessories"))</f>
        <v>Footwear</v>
      </c>
      <c r="S1991" s="11">
        <f t="shared" ref="S1991:S2054" si="159">L1991/J1991</f>
        <v>18.000000000000004</v>
      </c>
      <c r="T1991" s="12"/>
    </row>
    <row r="1992" spans="2:20" ht="14.25" customHeight="1" x14ac:dyDescent="0.35">
      <c r="B1992" s="4" t="s">
        <v>30</v>
      </c>
      <c r="C1992" s="4">
        <v>1128299</v>
      </c>
      <c r="D1992" s="5">
        <v>44457</v>
      </c>
      <c r="E1992" s="4" t="s">
        <v>27</v>
      </c>
      <c r="F1992" s="4" t="s">
        <v>81</v>
      </c>
      <c r="G1992" s="4" t="s">
        <v>82</v>
      </c>
      <c r="H1992" s="6" t="s">
        <v>21</v>
      </c>
      <c r="I1992" s="7">
        <v>45.000000000000014</v>
      </c>
      <c r="J1992" s="8">
        <v>250</v>
      </c>
      <c r="K1992" s="9">
        <v>11250.000000000004</v>
      </c>
      <c r="L1992" s="9">
        <v>4500.0000000000009</v>
      </c>
      <c r="M1992" s="10">
        <v>0.39999999999999997</v>
      </c>
      <c r="N1992" s="4" t="s">
        <v>83</v>
      </c>
      <c r="O1992">
        <f t="shared" si="155"/>
        <v>2021</v>
      </c>
      <c r="P1992" t="str">
        <f t="shared" si="156"/>
        <v>Sep</v>
      </c>
      <c r="Q1992" t="str">
        <f t="shared" si="157"/>
        <v>Q3</v>
      </c>
      <c r="R1992" t="str">
        <f t="shared" si="158"/>
        <v>Footwear</v>
      </c>
      <c r="S1992" s="11">
        <f t="shared" si="159"/>
        <v>18.000000000000004</v>
      </c>
      <c r="T1992" s="12"/>
    </row>
    <row r="1993" spans="2:20" ht="14.25" customHeight="1" x14ac:dyDescent="0.35">
      <c r="B1993" s="4" t="s">
        <v>30</v>
      </c>
      <c r="C1993" s="4">
        <v>1128299</v>
      </c>
      <c r="D1993" s="5">
        <v>44457</v>
      </c>
      <c r="E1993" s="4" t="s">
        <v>27</v>
      </c>
      <c r="F1993" s="4" t="s">
        <v>81</v>
      </c>
      <c r="G1993" s="4" t="s">
        <v>82</v>
      </c>
      <c r="H1993" s="6" t="s">
        <v>22</v>
      </c>
      <c r="I1993" s="7">
        <v>55.000000000000007</v>
      </c>
      <c r="J1993" s="8">
        <v>275</v>
      </c>
      <c r="K1993" s="9">
        <v>15125.000000000002</v>
      </c>
      <c r="L1993" s="9">
        <v>6806.2500000000009</v>
      </c>
      <c r="M1993" s="10">
        <v>0.45</v>
      </c>
      <c r="N1993" s="4" t="s">
        <v>83</v>
      </c>
      <c r="O1993">
        <f t="shared" si="155"/>
        <v>2021</v>
      </c>
      <c r="P1993" t="str">
        <f t="shared" si="156"/>
        <v>Sep</v>
      </c>
      <c r="Q1993" t="str">
        <f t="shared" si="157"/>
        <v>Q3</v>
      </c>
      <c r="R1993" t="str">
        <f t="shared" si="158"/>
        <v>Apparel</v>
      </c>
      <c r="S1993" s="11">
        <f t="shared" si="159"/>
        <v>24.750000000000004</v>
      </c>
      <c r="T1993" s="12"/>
    </row>
    <row r="1994" spans="2:20" ht="14.25" customHeight="1" x14ac:dyDescent="0.35">
      <c r="B1994" s="4" t="s">
        <v>30</v>
      </c>
      <c r="C1994" s="4">
        <v>1128299</v>
      </c>
      <c r="D1994" s="5">
        <v>44457</v>
      </c>
      <c r="E1994" s="4" t="s">
        <v>27</v>
      </c>
      <c r="F1994" s="4" t="s">
        <v>81</v>
      </c>
      <c r="G1994" s="4" t="s">
        <v>82</v>
      </c>
      <c r="H1994" s="6" t="s">
        <v>23</v>
      </c>
      <c r="I1994" s="7">
        <v>40</v>
      </c>
      <c r="J1994" s="8">
        <v>300</v>
      </c>
      <c r="K1994" s="9">
        <v>12000</v>
      </c>
      <c r="L1994" s="9">
        <v>4200</v>
      </c>
      <c r="M1994" s="10">
        <v>0.35</v>
      </c>
      <c r="N1994" s="4" t="s">
        <v>83</v>
      </c>
      <c r="O1994">
        <f t="shared" si="155"/>
        <v>2021</v>
      </c>
      <c r="P1994" t="str">
        <f t="shared" si="156"/>
        <v>Sep</v>
      </c>
      <c r="Q1994" t="str">
        <f t="shared" si="157"/>
        <v>Q3</v>
      </c>
      <c r="R1994" t="str">
        <f t="shared" si="158"/>
        <v>Apparel</v>
      </c>
      <c r="S1994" s="11">
        <f t="shared" si="159"/>
        <v>14</v>
      </c>
      <c r="T1994" s="12"/>
    </row>
    <row r="1995" spans="2:20" ht="14.25" customHeight="1" x14ac:dyDescent="0.35">
      <c r="B1995" s="4" t="s">
        <v>30</v>
      </c>
      <c r="C1995" s="4">
        <v>1128299</v>
      </c>
      <c r="D1995" s="5">
        <v>44486</v>
      </c>
      <c r="E1995" s="4" t="s">
        <v>27</v>
      </c>
      <c r="F1995" s="4" t="s">
        <v>81</v>
      </c>
      <c r="G1995" s="4" t="s">
        <v>82</v>
      </c>
      <c r="H1995" s="6" t="s">
        <v>17</v>
      </c>
      <c r="I1995" s="7">
        <v>35</v>
      </c>
      <c r="J1995" s="8">
        <v>400</v>
      </c>
      <c r="K1995" s="9">
        <v>14000</v>
      </c>
      <c r="L1995" s="9">
        <v>5599.9999999999991</v>
      </c>
      <c r="M1995" s="10">
        <v>0.39999999999999997</v>
      </c>
      <c r="N1995" s="4" t="s">
        <v>83</v>
      </c>
      <c r="O1995">
        <f t="shared" si="155"/>
        <v>2021</v>
      </c>
      <c r="P1995" t="str">
        <f t="shared" si="156"/>
        <v>Oct</v>
      </c>
      <c r="Q1995" t="str">
        <f t="shared" si="157"/>
        <v>Q4</v>
      </c>
      <c r="R1995" t="str">
        <f t="shared" si="158"/>
        <v>Footwear</v>
      </c>
      <c r="S1995" s="11">
        <f t="shared" si="159"/>
        <v>13.999999999999998</v>
      </c>
      <c r="T1995" s="12"/>
    </row>
    <row r="1996" spans="2:20" ht="14.25" customHeight="1" x14ac:dyDescent="0.35">
      <c r="B1996" s="4" t="s">
        <v>30</v>
      </c>
      <c r="C1996" s="4">
        <v>1128299</v>
      </c>
      <c r="D1996" s="5">
        <v>44486</v>
      </c>
      <c r="E1996" s="4" t="s">
        <v>27</v>
      </c>
      <c r="F1996" s="4" t="s">
        <v>81</v>
      </c>
      <c r="G1996" s="4" t="s">
        <v>82</v>
      </c>
      <c r="H1996" s="6" t="s">
        <v>19</v>
      </c>
      <c r="I1996" s="7">
        <v>50.000000000000014</v>
      </c>
      <c r="J1996" s="8">
        <v>575</v>
      </c>
      <c r="K1996" s="9">
        <v>28750.000000000007</v>
      </c>
      <c r="L1996" s="9">
        <v>11500.000000000002</v>
      </c>
      <c r="M1996" s="10">
        <v>0.39999999999999997</v>
      </c>
      <c r="N1996" s="4" t="s">
        <v>83</v>
      </c>
      <c r="O1996">
        <f t="shared" si="155"/>
        <v>2021</v>
      </c>
      <c r="P1996" t="str">
        <f t="shared" si="156"/>
        <v>Oct</v>
      </c>
      <c r="Q1996" t="str">
        <f t="shared" si="157"/>
        <v>Q4</v>
      </c>
      <c r="R1996" t="str">
        <f t="shared" si="158"/>
        <v>Footwear</v>
      </c>
      <c r="S1996" s="11">
        <f t="shared" si="159"/>
        <v>20.000000000000004</v>
      </c>
      <c r="T1996" s="12"/>
    </row>
    <row r="1997" spans="2:20" ht="14.25" customHeight="1" x14ac:dyDescent="0.35">
      <c r="B1997" s="4" t="s">
        <v>30</v>
      </c>
      <c r="C1997" s="4">
        <v>1128299</v>
      </c>
      <c r="D1997" s="5">
        <v>44486</v>
      </c>
      <c r="E1997" s="4" t="s">
        <v>27</v>
      </c>
      <c r="F1997" s="4" t="s">
        <v>81</v>
      </c>
      <c r="G1997" s="4" t="s">
        <v>82</v>
      </c>
      <c r="H1997" s="6" t="s">
        <v>20</v>
      </c>
      <c r="I1997" s="7">
        <v>45.000000000000014</v>
      </c>
      <c r="J1997" s="8">
        <v>400</v>
      </c>
      <c r="K1997" s="9">
        <v>18000.000000000007</v>
      </c>
      <c r="L1997" s="9">
        <v>7200.0000000000027</v>
      </c>
      <c r="M1997" s="10">
        <v>0.39999999999999997</v>
      </c>
      <c r="N1997" s="4" t="s">
        <v>83</v>
      </c>
      <c r="O1997">
        <f t="shared" si="155"/>
        <v>2021</v>
      </c>
      <c r="P1997" t="str">
        <f t="shared" si="156"/>
        <v>Oct</v>
      </c>
      <c r="Q1997" t="str">
        <f t="shared" si="157"/>
        <v>Q4</v>
      </c>
      <c r="R1997" t="str">
        <f t="shared" si="158"/>
        <v>Footwear</v>
      </c>
      <c r="S1997" s="11">
        <f t="shared" si="159"/>
        <v>18.000000000000007</v>
      </c>
      <c r="T1997" s="12"/>
    </row>
    <row r="1998" spans="2:20" ht="14.25" customHeight="1" x14ac:dyDescent="0.35">
      <c r="B1998" s="4" t="s">
        <v>30</v>
      </c>
      <c r="C1998" s="4">
        <v>1128299</v>
      </c>
      <c r="D1998" s="5">
        <v>44486</v>
      </c>
      <c r="E1998" s="4" t="s">
        <v>27</v>
      </c>
      <c r="F1998" s="4" t="s">
        <v>81</v>
      </c>
      <c r="G1998" s="4" t="s">
        <v>82</v>
      </c>
      <c r="H1998" s="6" t="s">
        <v>21</v>
      </c>
      <c r="I1998" s="7">
        <v>40.000000000000007</v>
      </c>
      <c r="J1998" s="8">
        <v>375</v>
      </c>
      <c r="K1998" s="9">
        <v>15000.000000000002</v>
      </c>
      <c r="L1998" s="9">
        <v>6000</v>
      </c>
      <c r="M1998" s="10">
        <v>0.39999999999999997</v>
      </c>
      <c r="N1998" s="4" t="s">
        <v>83</v>
      </c>
      <c r="O1998">
        <f t="shared" si="155"/>
        <v>2021</v>
      </c>
      <c r="P1998" t="str">
        <f t="shared" si="156"/>
        <v>Oct</v>
      </c>
      <c r="Q1998" t="str">
        <f t="shared" si="157"/>
        <v>Q4</v>
      </c>
      <c r="R1998" t="str">
        <f t="shared" si="158"/>
        <v>Footwear</v>
      </c>
      <c r="S1998" s="11">
        <f t="shared" si="159"/>
        <v>16</v>
      </c>
      <c r="T1998" s="12"/>
    </row>
    <row r="1999" spans="2:20" ht="14.25" customHeight="1" x14ac:dyDescent="0.35">
      <c r="B1999" s="4" t="s">
        <v>30</v>
      </c>
      <c r="C1999" s="4">
        <v>1128299</v>
      </c>
      <c r="D1999" s="5">
        <v>44486</v>
      </c>
      <c r="E1999" s="4" t="s">
        <v>27</v>
      </c>
      <c r="F1999" s="4" t="s">
        <v>81</v>
      </c>
      <c r="G1999" s="4" t="s">
        <v>82</v>
      </c>
      <c r="H1999" s="6" t="s">
        <v>22</v>
      </c>
      <c r="I1999" s="7">
        <v>50</v>
      </c>
      <c r="J1999" s="8">
        <v>350</v>
      </c>
      <c r="K1999" s="9">
        <v>17500</v>
      </c>
      <c r="L1999" s="9">
        <v>7875</v>
      </c>
      <c r="M1999" s="10">
        <v>0.45</v>
      </c>
      <c r="N1999" s="4" t="s">
        <v>83</v>
      </c>
      <c r="O1999">
        <f t="shared" si="155"/>
        <v>2021</v>
      </c>
      <c r="P1999" t="str">
        <f t="shared" si="156"/>
        <v>Oct</v>
      </c>
      <c r="Q1999" t="str">
        <f t="shared" si="157"/>
        <v>Q4</v>
      </c>
      <c r="R1999" t="str">
        <f t="shared" si="158"/>
        <v>Apparel</v>
      </c>
      <c r="S1999" s="11">
        <f t="shared" si="159"/>
        <v>22.5</v>
      </c>
      <c r="T1999" s="12"/>
    </row>
    <row r="2000" spans="2:20" ht="14.25" customHeight="1" x14ac:dyDescent="0.35">
      <c r="B2000" s="4" t="s">
        <v>30</v>
      </c>
      <c r="C2000" s="4">
        <v>1128299</v>
      </c>
      <c r="D2000" s="5">
        <v>44486</v>
      </c>
      <c r="E2000" s="4" t="s">
        <v>27</v>
      </c>
      <c r="F2000" s="4" t="s">
        <v>81</v>
      </c>
      <c r="G2000" s="4" t="s">
        <v>82</v>
      </c>
      <c r="H2000" s="6" t="s">
        <v>23</v>
      </c>
      <c r="I2000" s="7">
        <v>55.000000000000007</v>
      </c>
      <c r="J2000" s="8">
        <v>400</v>
      </c>
      <c r="K2000" s="9">
        <v>22000.000000000004</v>
      </c>
      <c r="L2000" s="9">
        <v>7700.0000000000009</v>
      </c>
      <c r="M2000" s="10">
        <v>0.35</v>
      </c>
      <c r="N2000" s="4" t="s">
        <v>83</v>
      </c>
      <c r="O2000">
        <f t="shared" si="155"/>
        <v>2021</v>
      </c>
      <c r="P2000" t="str">
        <f t="shared" si="156"/>
        <v>Oct</v>
      </c>
      <c r="Q2000" t="str">
        <f t="shared" si="157"/>
        <v>Q4</v>
      </c>
      <c r="R2000" t="str">
        <f t="shared" si="158"/>
        <v>Apparel</v>
      </c>
      <c r="S2000" s="11">
        <f t="shared" si="159"/>
        <v>19.250000000000004</v>
      </c>
      <c r="T2000" s="12"/>
    </row>
    <row r="2001" spans="2:20" ht="14.25" customHeight="1" x14ac:dyDescent="0.35">
      <c r="B2001" s="4" t="s">
        <v>30</v>
      </c>
      <c r="C2001" s="4">
        <v>1128299</v>
      </c>
      <c r="D2001" s="5">
        <v>44517</v>
      </c>
      <c r="E2001" s="4" t="s">
        <v>27</v>
      </c>
      <c r="F2001" s="4" t="s">
        <v>81</v>
      </c>
      <c r="G2001" s="4" t="s">
        <v>82</v>
      </c>
      <c r="H2001" s="6" t="s">
        <v>17</v>
      </c>
      <c r="I2001" s="7">
        <v>40.000000000000007</v>
      </c>
      <c r="J2001" s="8">
        <v>625</v>
      </c>
      <c r="K2001" s="9">
        <v>25000.000000000004</v>
      </c>
      <c r="L2001" s="9">
        <v>10000</v>
      </c>
      <c r="M2001" s="10">
        <v>0.39999999999999997</v>
      </c>
      <c r="N2001" s="4" t="s">
        <v>83</v>
      </c>
      <c r="O2001">
        <f t="shared" si="155"/>
        <v>2021</v>
      </c>
      <c r="P2001" t="str">
        <f t="shared" si="156"/>
        <v>Nov</v>
      </c>
      <c r="Q2001" t="str">
        <f t="shared" si="157"/>
        <v>Q4</v>
      </c>
      <c r="R2001" t="str">
        <f t="shared" si="158"/>
        <v>Footwear</v>
      </c>
      <c r="S2001" s="11">
        <f t="shared" si="159"/>
        <v>16</v>
      </c>
      <c r="T2001" s="12"/>
    </row>
    <row r="2002" spans="2:20" ht="14.25" customHeight="1" x14ac:dyDescent="0.35">
      <c r="B2002" s="4" t="s">
        <v>30</v>
      </c>
      <c r="C2002" s="4">
        <v>1128299</v>
      </c>
      <c r="D2002" s="5">
        <v>44517</v>
      </c>
      <c r="E2002" s="4" t="s">
        <v>27</v>
      </c>
      <c r="F2002" s="4" t="s">
        <v>81</v>
      </c>
      <c r="G2002" s="4" t="s">
        <v>82</v>
      </c>
      <c r="H2002" s="6" t="s">
        <v>19</v>
      </c>
      <c r="I2002" s="7">
        <v>45.000000000000014</v>
      </c>
      <c r="J2002" s="8">
        <v>700</v>
      </c>
      <c r="K2002" s="9">
        <v>31500.000000000011</v>
      </c>
      <c r="L2002" s="9">
        <v>12600.000000000004</v>
      </c>
      <c r="M2002" s="10">
        <v>0.39999999999999997</v>
      </c>
      <c r="N2002" s="4" t="s">
        <v>83</v>
      </c>
      <c r="O2002">
        <f t="shared" si="155"/>
        <v>2021</v>
      </c>
      <c r="P2002" t="str">
        <f t="shared" si="156"/>
        <v>Nov</v>
      </c>
      <c r="Q2002" t="str">
        <f t="shared" si="157"/>
        <v>Q4</v>
      </c>
      <c r="R2002" t="str">
        <f t="shared" si="158"/>
        <v>Footwear</v>
      </c>
      <c r="S2002" s="11">
        <f t="shared" si="159"/>
        <v>18.000000000000004</v>
      </c>
      <c r="T2002" s="12"/>
    </row>
    <row r="2003" spans="2:20" ht="14.25" customHeight="1" x14ac:dyDescent="0.35">
      <c r="B2003" s="4" t="s">
        <v>30</v>
      </c>
      <c r="C2003" s="4">
        <v>1128299</v>
      </c>
      <c r="D2003" s="5">
        <v>44517</v>
      </c>
      <c r="E2003" s="4" t="s">
        <v>27</v>
      </c>
      <c r="F2003" s="4" t="s">
        <v>81</v>
      </c>
      <c r="G2003" s="4" t="s">
        <v>82</v>
      </c>
      <c r="H2003" s="6" t="s">
        <v>20</v>
      </c>
      <c r="I2003" s="7">
        <v>40.000000000000007</v>
      </c>
      <c r="J2003" s="8">
        <v>525</v>
      </c>
      <c r="K2003" s="9">
        <v>21000.000000000004</v>
      </c>
      <c r="L2003" s="9">
        <v>8400</v>
      </c>
      <c r="M2003" s="10">
        <v>0.39999999999999997</v>
      </c>
      <c r="N2003" s="4" t="s">
        <v>83</v>
      </c>
      <c r="O2003">
        <f t="shared" si="155"/>
        <v>2021</v>
      </c>
      <c r="P2003" t="str">
        <f t="shared" si="156"/>
        <v>Nov</v>
      </c>
      <c r="Q2003" t="str">
        <f t="shared" si="157"/>
        <v>Q4</v>
      </c>
      <c r="R2003" t="str">
        <f t="shared" si="158"/>
        <v>Footwear</v>
      </c>
      <c r="S2003" s="11">
        <f t="shared" si="159"/>
        <v>16</v>
      </c>
      <c r="T2003" s="12"/>
    </row>
    <row r="2004" spans="2:20" ht="14.25" customHeight="1" x14ac:dyDescent="0.35">
      <c r="B2004" s="4" t="s">
        <v>30</v>
      </c>
      <c r="C2004" s="4">
        <v>1128299</v>
      </c>
      <c r="D2004" s="5">
        <v>44517</v>
      </c>
      <c r="E2004" s="4" t="s">
        <v>27</v>
      </c>
      <c r="F2004" s="4" t="s">
        <v>81</v>
      </c>
      <c r="G2004" s="4" t="s">
        <v>82</v>
      </c>
      <c r="H2004" s="6" t="s">
        <v>21</v>
      </c>
      <c r="I2004" s="7">
        <v>50.000000000000014</v>
      </c>
      <c r="J2004" s="8">
        <v>500</v>
      </c>
      <c r="K2004" s="9">
        <v>25000.000000000007</v>
      </c>
      <c r="L2004" s="9">
        <v>10000.000000000002</v>
      </c>
      <c r="M2004" s="10">
        <v>0.39999999999999997</v>
      </c>
      <c r="N2004" s="4" t="s">
        <v>83</v>
      </c>
      <c r="O2004">
        <f t="shared" si="155"/>
        <v>2021</v>
      </c>
      <c r="P2004" t="str">
        <f t="shared" si="156"/>
        <v>Nov</v>
      </c>
      <c r="Q2004" t="str">
        <f t="shared" si="157"/>
        <v>Q4</v>
      </c>
      <c r="R2004" t="str">
        <f t="shared" si="158"/>
        <v>Footwear</v>
      </c>
      <c r="S2004" s="11">
        <f t="shared" si="159"/>
        <v>20.000000000000004</v>
      </c>
      <c r="T2004" s="12"/>
    </row>
    <row r="2005" spans="2:20" ht="14.25" customHeight="1" x14ac:dyDescent="0.35">
      <c r="B2005" s="4" t="s">
        <v>30</v>
      </c>
      <c r="C2005" s="4">
        <v>1128299</v>
      </c>
      <c r="D2005" s="5">
        <v>44517</v>
      </c>
      <c r="E2005" s="4" t="s">
        <v>27</v>
      </c>
      <c r="F2005" s="4" t="s">
        <v>81</v>
      </c>
      <c r="G2005" s="4" t="s">
        <v>82</v>
      </c>
      <c r="H2005" s="6" t="s">
        <v>22</v>
      </c>
      <c r="I2005" s="7">
        <v>70</v>
      </c>
      <c r="J2005" s="8">
        <v>475</v>
      </c>
      <c r="K2005" s="9">
        <v>33250</v>
      </c>
      <c r="L2005" s="9">
        <v>14962.5</v>
      </c>
      <c r="M2005" s="10">
        <v>0.45</v>
      </c>
      <c r="N2005" s="4" t="s">
        <v>83</v>
      </c>
      <c r="O2005">
        <f t="shared" si="155"/>
        <v>2021</v>
      </c>
      <c r="P2005" t="str">
        <f t="shared" si="156"/>
        <v>Nov</v>
      </c>
      <c r="Q2005" t="str">
        <f t="shared" si="157"/>
        <v>Q4</v>
      </c>
      <c r="R2005" t="str">
        <f t="shared" si="158"/>
        <v>Apparel</v>
      </c>
      <c r="S2005" s="11">
        <f t="shared" si="159"/>
        <v>31.5</v>
      </c>
      <c r="T2005" s="12"/>
    </row>
    <row r="2006" spans="2:20" ht="14.25" customHeight="1" x14ac:dyDescent="0.35">
      <c r="B2006" s="4" t="s">
        <v>30</v>
      </c>
      <c r="C2006" s="4">
        <v>1128299</v>
      </c>
      <c r="D2006" s="5">
        <v>44517</v>
      </c>
      <c r="E2006" s="4" t="s">
        <v>27</v>
      </c>
      <c r="F2006" s="4" t="s">
        <v>81</v>
      </c>
      <c r="G2006" s="4" t="s">
        <v>82</v>
      </c>
      <c r="H2006" s="6" t="s">
        <v>23</v>
      </c>
      <c r="I2006" s="7">
        <v>85.000000000000014</v>
      </c>
      <c r="J2006" s="8">
        <v>600</v>
      </c>
      <c r="K2006" s="9">
        <v>51000.000000000007</v>
      </c>
      <c r="L2006" s="9">
        <v>17850</v>
      </c>
      <c r="M2006" s="10">
        <v>0.35</v>
      </c>
      <c r="N2006" s="4" t="s">
        <v>83</v>
      </c>
      <c r="O2006">
        <f t="shared" si="155"/>
        <v>2021</v>
      </c>
      <c r="P2006" t="str">
        <f t="shared" si="156"/>
        <v>Nov</v>
      </c>
      <c r="Q2006" t="str">
        <f t="shared" si="157"/>
        <v>Q4</v>
      </c>
      <c r="R2006" t="str">
        <f t="shared" si="158"/>
        <v>Apparel</v>
      </c>
      <c r="S2006" s="11">
        <f t="shared" si="159"/>
        <v>29.75</v>
      </c>
      <c r="T2006" s="12"/>
    </row>
    <row r="2007" spans="2:20" ht="14.25" customHeight="1" x14ac:dyDescent="0.35">
      <c r="B2007" s="4" t="s">
        <v>30</v>
      </c>
      <c r="C2007" s="4">
        <v>1128299</v>
      </c>
      <c r="D2007" s="5">
        <v>44546</v>
      </c>
      <c r="E2007" s="4" t="s">
        <v>27</v>
      </c>
      <c r="F2007" s="4" t="s">
        <v>81</v>
      </c>
      <c r="G2007" s="4" t="s">
        <v>82</v>
      </c>
      <c r="H2007" s="6" t="s">
        <v>17</v>
      </c>
      <c r="I2007" s="7">
        <v>70.000000000000014</v>
      </c>
      <c r="J2007" s="8">
        <v>800</v>
      </c>
      <c r="K2007" s="9">
        <v>56000.000000000015</v>
      </c>
      <c r="L2007" s="9">
        <v>22400.000000000004</v>
      </c>
      <c r="M2007" s="10">
        <v>0.39999999999999997</v>
      </c>
      <c r="N2007" s="4" t="s">
        <v>83</v>
      </c>
      <c r="O2007">
        <f t="shared" si="155"/>
        <v>2021</v>
      </c>
      <c r="P2007" t="str">
        <f t="shared" si="156"/>
        <v>Dec</v>
      </c>
      <c r="Q2007" t="str">
        <f t="shared" si="157"/>
        <v>Q4</v>
      </c>
      <c r="R2007" t="str">
        <f t="shared" si="158"/>
        <v>Footwear</v>
      </c>
      <c r="S2007" s="11">
        <f t="shared" si="159"/>
        <v>28.000000000000004</v>
      </c>
      <c r="T2007" s="12"/>
    </row>
    <row r="2008" spans="2:20" ht="14.25" customHeight="1" x14ac:dyDescent="0.35">
      <c r="B2008" s="4" t="s">
        <v>30</v>
      </c>
      <c r="C2008" s="4">
        <v>1128299</v>
      </c>
      <c r="D2008" s="5">
        <v>44546</v>
      </c>
      <c r="E2008" s="4" t="s">
        <v>27</v>
      </c>
      <c r="F2008" s="4" t="s">
        <v>81</v>
      </c>
      <c r="G2008" s="4" t="s">
        <v>82</v>
      </c>
      <c r="H2008" s="6" t="s">
        <v>19</v>
      </c>
      <c r="I2008" s="7">
        <v>80.000000000000028</v>
      </c>
      <c r="J2008" s="8">
        <v>800</v>
      </c>
      <c r="K2008" s="9">
        <v>64000.000000000022</v>
      </c>
      <c r="L2008" s="9">
        <v>25600.000000000007</v>
      </c>
      <c r="M2008" s="10">
        <v>0.39999999999999997</v>
      </c>
      <c r="N2008" s="4" t="s">
        <v>83</v>
      </c>
      <c r="O2008">
        <f t="shared" si="155"/>
        <v>2021</v>
      </c>
      <c r="P2008" t="str">
        <f t="shared" si="156"/>
        <v>Dec</v>
      </c>
      <c r="Q2008" t="str">
        <f t="shared" si="157"/>
        <v>Q4</v>
      </c>
      <c r="R2008" t="str">
        <f t="shared" si="158"/>
        <v>Footwear</v>
      </c>
      <c r="S2008" s="11">
        <f t="shared" si="159"/>
        <v>32.000000000000007</v>
      </c>
      <c r="T2008" s="12"/>
    </row>
    <row r="2009" spans="2:20" ht="14.25" customHeight="1" x14ac:dyDescent="0.35">
      <c r="B2009" s="4" t="s">
        <v>14</v>
      </c>
      <c r="C2009" s="4">
        <v>1128299</v>
      </c>
      <c r="D2009" s="5">
        <v>44546</v>
      </c>
      <c r="E2009" s="4" t="s">
        <v>27</v>
      </c>
      <c r="F2009" s="4" t="s">
        <v>81</v>
      </c>
      <c r="G2009" s="4" t="s">
        <v>82</v>
      </c>
      <c r="H2009" s="6" t="s">
        <v>20</v>
      </c>
      <c r="I2009" s="7">
        <v>75.000000000000028</v>
      </c>
      <c r="J2009" s="8">
        <v>600</v>
      </c>
      <c r="K2009" s="9">
        <v>45000.000000000015</v>
      </c>
      <c r="L2009" s="9">
        <v>18000.000000000004</v>
      </c>
      <c r="M2009" s="10">
        <v>0.39999999999999997</v>
      </c>
      <c r="N2009" s="4" t="s">
        <v>83</v>
      </c>
      <c r="O2009">
        <f t="shared" si="155"/>
        <v>2021</v>
      </c>
      <c r="P2009" t="str">
        <f t="shared" si="156"/>
        <v>Dec</v>
      </c>
      <c r="Q2009" t="str">
        <f t="shared" si="157"/>
        <v>Q4</v>
      </c>
      <c r="R2009" t="str">
        <f t="shared" si="158"/>
        <v>Footwear</v>
      </c>
      <c r="S2009" s="11">
        <f t="shared" si="159"/>
        <v>30.000000000000007</v>
      </c>
      <c r="T2009" s="12"/>
    </row>
    <row r="2010" spans="2:20" ht="14.25" customHeight="1" x14ac:dyDescent="0.35">
      <c r="B2010" s="4" t="s">
        <v>14</v>
      </c>
      <c r="C2010" s="4">
        <v>1128299</v>
      </c>
      <c r="D2010" s="5">
        <v>44546</v>
      </c>
      <c r="E2010" s="4" t="s">
        <v>27</v>
      </c>
      <c r="F2010" s="4" t="s">
        <v>81</v>
      </c>
      <c r="G2010" s="4" t="s">
        <v>82</v>
      </c>
      <c r="H2010" s="6" t="s">
        <v>21</v>
      </c>
      <c r="I2010" s="7">
        <v>75.000000000000028</v>
      </c>
      <c r="J2010" s="8">
        <v>600</v>
      </c>
      <c r="K2010" s="9">
        <v>45000.000000000015</v>
      </c>
      <c r="L2010" s="9">
        <v>18000.000000000004</v>
      </c>
      <c r="M2010" s="10">
        <v>0.39999999999999997</v>
      </c>
      <c r="N2010" s="4" t="s">
        <v>83</v>
      </c>
      <c r="O2010">
        <f t="shared" si="155"/>
        <v>2021</v>
      </c>
      <c r="P2010" t="str">
        <f t="shared" si="156"/>
        <v>Dec</v>
      </c>
      <c r="Q2010" t="str">
        <f t="shared" si="157"/>
        <v>Q4</v>
      </c>
      <c r="R2010" t="str">
        <f t="shared" si="158"/>
        <v>Footwear</v>
      </c>
      <c r="S2010" s="11">
        <f t="shared" si="159"/>
        <v>30.000000000000007</v>
      </c>
      <c r="T2010" s="12"/>
    </row>
    <row r="2011" spans="2:20" ht="14.25" customHeight="1" x14ac:dyDescent="0.35">
      <c r="B2011" s="4" t="s">
        <v>14</v>
      </c>
      <c r="C2011" s="4">
        <v>1128299</v>
      </c>
      <c r="D2011" s="5">
        <v>44546</v>
      </c>
      <c r="E2011" s="4" t="s">
        <v>27</v>
      </c>
      <c r="F2011" s="4" t="s">
        <v>81</v>
      </c>
      <c r="G2011" s="4" t="s">
        <v>82</v>
      </c>
      <c r="H2011" s="6" t="s">
        <v>22</v>
      </c>
      <c r="I2011" s="7">
        <v>85.000000000000014</v>
      </c>
      <c r="J2011" s="8">
        <v>525</v>
      </c>
      <c r="K2011" s="9">
        <v>44625.000000000007</v>
      </c>
      <c r="L2011" s="9">
        <v>20081.250000000004</v>
      </c>
      <c r="M2011" s="10">
        <v>0.45</v>
      </c>
      <c r="N2011" s="4" t="s">
        <v>83</v>
      </c>
      <c r="O2011">
        <f t="shared" si="155"/>
        <v>2021</v>
      </c>
      <c r="P2011" t="str">
        <f t="shared" si="156"/>
        <v>Dec</v>
      </c>
      <c r="Q2011" t="str">
        <f t="shared" si="157"/>
        <v>Q4</v>
      </c>
      <c r="R2011" t="str">
        <f t="shared" si="158"/>
        <v>Apparel</v>
      </c>
      <c r="S2011" s="11">
        <f t="shared" si="159"/>
        <v>38.250000000000007</v>
      </c>
      <c r="T2011" s="12"/>
    </row>
    <row r="2012" spans="2:20" ht="14.25" customHeight="1" x14ac:dyDescent="0.35">
      <c r="B2012" s="4" t="s">
        <v>14</v>
      </c>
      <c r="C2012" s="4">
        <v>1128299</v>
      </c>
      <c r="D2012" s="5">
        <v>44546</v>
      </c>
      <c r="E2012" s="4" t="s">
        <v>27</v>
      </c>
      <c r="F2012" s="4" t="s">
        <v>81</v>
      </c>
      <c r="G2012" s="4" t="s">
        <v>82</v>
      </c>
      <c r="H2012" s="6" t="s">
        <v>23</v>
      </c>
      <c r="I2012" s="7">
        <v>90.000000000000028</v>
      </c>
      <c r="J2012" s="8">
        <v>625</v>
      </c>
      <c r="K2012" s="9">
        <v>56250.000000000015</v>
      </c>
      <c r="L2012" s="9">
        <v>19687.500000000004</v>
      </c>
      <c r="M2012" s="10">
        <v>0.35</v>
      </c>
      <c r="N2012" s="4" t="s">
        <v>83</v>
      </c>
      <c r="O2012">
        <f t="shared" si="155"/>
        <v>2021</v>
      </c>
      <c r="P2012" t="str">
        <f t="shared" si="156"/>
        <v>Dec</v>
      </c>
      <c r="Q2012" t="str">
        <f t="shared" si="157"/>
        <v>Q4</v>
      </c>
      <c r="R2012" t="str">
        <f t="shared" si="158"/>
        <v>Apparel</v>
      </c>
      <c r="S2012" s="11">
        <f t="shared" si="159"/>
        <v>31.500000000000007</v>
      </c>
      <c r="T2012" s="12"/>
    </row>
    <row r="2013" spans="2:20" ht="14.25" customHeight="1" x14ac:dyDescent="0.35">
      <c r="B2013" s="4" t="s">
        <v>14</v>
      </c>
      <c r="C2013" s="4">
        <v>1197831</v>
      </c>
      <c r="D2013" s="5">
        <v>44201</v>
      </c>
      <c r="E2013" s="4" t="s">
        <v>27</v>
      </c>
      <c r="F2013" s="4" t="s">
        <v>81</v>
      </c>
      <c r="G2013" s="4" t="s">
        <v>82</v>
      </c>
      <c r="H2013" s="6" t="s">
        <v>17</v>
      </c>
      <c r="I2013" s="7">
        <v>20</v>
      </c>
      <c r="J2013" s="8">
        <v>675</v>
      </c>
      <c r="K2013" s="9">
        <v>13500</v>
      </c>
      <c r="L2013" s="9">
        <v>4050</v>
      </c>
      <c r="M2013" s="10">
        <v>0.3</v>
      </c>
      <c r="N2013" s="4" t="s">
        <v>83</v>
      </c>
      <c r="O2013">
        <f t="shared" si="155"/>
        <v>2021</v>
      </c>
      <c r="P2013" t="str">
        <f t="shared" si="156"/>
        <v>Jan</v>
      </c>
      <c r="Q2013" t="str">
        <f t="shared" si="157"/>
        <v>Q1</v>
      </c>
      <c r="R2013" t="str">
        <f t="shared" si="158"/>
        <v>Footwear</v>
      </c>
      <c r="S2013" s="11">
        <f t="shared" si="159"/>
        <v>6</v>
      </c>
      <c r="T2013" s="12"/>
    </row>
    <row r="2014" spans="2:20" ht="14.25" customHeight="1" x14ac:dyDescent="0.35">
      <c r="B2014" s="4" t="s">
        <v>14</v>
      </c>
      <c r="C2014" s="4">
        <v>1197831</v>
      </c>
      <c r="D2014" s="5">
        <v>44201</v>
      </c>
      <c r="E2014" s="4" t="s">
        <v>27</v>
      </c>
      <c r="F2014" s="4" t="s">
        <v>81</v>
      </c>
      <c r="G2014" s="4" t="s">
        <v>82</v>
      </c>
      <c r="H2014" s="6" t="s">
        <v>19</v>
      </c>
      <c r="I2014" s="7">
        <v>30</v>
      </c>
      <c r="J2014" s="8">
        <v>675</v>
      </c>
      <c r="K2014" s="9">
        <v>20250</v>
      </c>
      <c r="L2014" s="9">
        <v>6075</v>
      </c>
      <c r="M2014" s="10">
        <v>0.3</v>
      </c>
      <c r="N2014" s="4" t="s">
        <v>83</v>
      </c>
      <c r="O2014">
        <f t="shared" si="155"/>
        <v>2021</v>
      </c>
      <c r="P2014" t="str">
        <f t="shared" si="156"/>
        <v>Jan</v>
      </c>
      <c r="Q2014" t="str">
        <f t="shared" si="157"/>
        <v>Q1</v>
      </c>
      <c r="R2014" t="str">
        <f t="shared" si="158"/>
        <v>Footwear</v>
      </c>
      <c r="S2014" s="11">
        <f t="shared" si="159"/>
        <v>9</v>
      </c>
      <c r="T2014" s="12"/>
    </row>
    <row r="2015" spans="2:20" ht="14.25" customHeight="1" x14ac:dyDescent="0.35">
      <c r="B2015" s="4" t="s">
        <v>14</v>
      </c>
      <c r="C2015" s="4">
        <v>1197831</v>
      </c>
      <c r="D2015" s="5">
        <v>44201</v>
      </c>
      <c r="E2015" s="4" t="s">
        <v>27</v>
      </c>
      <c r="F2015" s="4" t="s">
        <v>81</v>
      </c>
      <c r="G2015" s="4" t="s">
        <v>82</v>
      </c>
      <c r="H2015" s="6" t="s">
        <v>20</v>
      </c>
      <c r="I2015" s="7">
        <v>30</v>
      </c>
      <c r="J2015" s="8">
        <v>475</v>
      </c>
      <c r="K2015" s="9">
        <v>14250</v>
      </c>
      <c r="L2015" s="9">
        <v>4275</v>
      </c>
      <c r="M2015" s="10">
        <v>0.3</v>
      </c>
      <c r="N2015" s="4" t="s">
        <v>83</v>
      </c>
      <c r="O2015">
        <f t="shared" si="155"/>
        <v>2021</v>
      </c>
      <c r="P2015" t="str">
        <f t="shared" si="156"/>
        <v>Jan</v>
      </c>
      <c r="Q2015" t="str">
        <f t="shared" si="157"/>
        <v>Q1</v>
      </c>
      <c r="R2015" t="str">
        <f t="shared" si="158"/>
        <v>Footwear</v>
      </c>
      <c r="S2015" s="11">
        <f t="shared" si="159"/>
        <v>9</v>
      </c>
      <c r="T2015" s="12"/>
    </row>
    <row r="2016" spans="2:20" ht="14.25" customHeight="1" x14ac:dyDescent="0.35">
      <c r="B2016" s="4" t="s">
        <v>14</v>
      </c>
      <c r="C2016" s="4">
        <v>1197831</v>
      </c>
      <c r="D2016" s="5">
        <v>44201</v>
      </c>
      <c r="E2016" s="4" t="s">
        <v>27</v>
      </c>
      <c r="F2016" s="4" t="s">
        <v>81</v>
      </c>
      <c r="G2016" s="4" t="s">
        <v>82</v>
      </c>
      <c r="H2016" s="6" t="s">
        <v>21</v>
      </c>
      <c r="I2016" s="7">
        <v>35</v>
      </c>
      <c r="J2016" s="8">
        <v>475</v>
      </c>
      <c r="K2016" s="9">
        <v>16625</v>
      </c>
      <c r="L2016" s="9">
        <v>6650</v>
      </c>
      <c r="M2016" s="10">
        <v>0.4</v>
      </c>
      <c r="N2016" s="4" t="s">
        <v>83</v>
      </c>
      <c r="O2016">
        <f t="shared" si="155"/>
        <v>2021</v>
      </c>
      <c r="P2016" t="str">
        <f t="shared" si="156"/>
        <v>Jan</v>
      </c>
      <c r="Q2016" t="str">
        <f t="shared" si="157"/>
        <v>Q1</v>
      </c>
      <c r="R2016" t="str">
        <f t="shared" si="158"/>
        <v>Footwear</v>
      </c>
      <c r="S2016" s="11">
        <f t="shared" si="159"/>
        <v>14</v>
      </c>
      <c r="T2016" s="12"/>
    </row>
    <row r="2017" spans="2:20" ht="14.25" customHeight="1" x14ac:dyDescent="0.35">
      <c r="B2017" s="4" t="s">
        <v>14</v>
      </c>
      <c r="C2017" s="4">
        <v>1197831</v>
      </c>
      <c r="D2017" s="5">
        <v>44201</v>
      </c>
      <c r="E2017" s="4" t="s">
        <v>27</v>
      </c>
      <c r="F2017" s="4" t="s">
        <v>81</v>
      </c>
      <c r="G2017" s="4" t="s">
        <v>82</v>
      </c>
      <c r="H2017" s="6" t="s">
        <v>22</v>
      </c>
      <c r="I2017" s="7">
        <v>40</v>
      </c>
      <c r="J2017" s="8">
        <v>325</v>
      </c>
      <c r="K2017" s="9">
        <v>13000</v>
      </c>
      <c r="L2017" s="9">
        <v>3250</v>
      </c>
      <c r="M2017" s="10">
        <v>0.25</v>
      </c>
      <c r="N2017" s="4" t="s">
        <v>83</v>
      </c>
      <c r="O2017">
        <f t="shared" si="155"/>
        <v>2021</v>
      </c>
      <c r="P2017" t="str">
        <f t="shared" si="156"/>
        <v>Jan</v>
      </c>
      <c r="Q2017" t="str">
        <f t="shared" si="157"/>
        <v>Q1</v>
      </c>
      <c r="R2017" t="str">
        <f t="shared" si="158"/>
        <v>Apparel</v>
      </c>
      <c r="S2017" s="11">
        <f t="shared" si="159"/>
        <v>10</v>
      </c>
      <c r="T2017" s="12"/>
    </row>
    <row r="2018" spans="2:20" ht="14.25" customHeight="1" x14ac:dyDescent="0.35">
      <c r="B2018" s="4" t="s">
        <v>30</v>
      </c>
      <c r="C2018" s="4">
        <v>1197831</v>
      </c>
      <c r="D2018" s="5">
        <v>44201</v>
      </c>
      <c r="E2018" s="4" t="s">
        <v>27</v>
      </c>
      <c r="F2018" s="4" t="s">
        <v>81</v>
      </c>
      <c r="G2018" s="4" t="s">
        <v>82</v>
      </c>
      <c r="H2018" s="6" t="s">
        <v>23</v>
      </c>
      <c r="I2018" s="7">
        <v>35</v>
      </c>
      <c r="J2018" s="8">
        <v>475</v>
      </c>
      <c r="K2018" s="9">
        <v>16625</v>
      </c>
      <c r="L2018" s="9">
        <v>7481.25</v>
      </c>
      <c r="M2018" s="10">
        <v>0.45</v>
      </c>
      <c r="N2018" s="4" t="s">
        <v>83</v>
      </c>
      <c r="O2018">
        <f t="shared" si="155"/>
        <v>2021</v>
      </c>
      <c r="P2018" t="str">
        <f t="shared" si="156"/>
        <v>Jan</v>
      </c>
      <c r="Q2018" t="str">
        <f t="shared" si="157"/>
        <v>Q1</v>
      </c>
      <c r="R2018" t="str">
        <f t="shared" si="158"/>
        <v>Apparel</v>
      </c>
      <c r="S2018" s="11">
        <f t="shared" si="159"/>
        <v>15.75</v>
      </c>
      <c r="T2018" s="12"/>
    </row>
    <row r="2019" spans="2:20" ht="14.25" customHeight="1" x14ac:dyDescent="0.35">
      <c r="B2019" s="4" t="s">
        <v>14</v>
      </c>
      <c r="C2019" s="4">
        <v>1197831</v>
      </c>
      <c r="D2019" s="5">
        <v>44231</v>
      </c>
      <c r="E2019" s="4" t="s">
        <v>27</v>
      </c>
      <c r="F2019" s="4" t="s">
        <v>81</v>
      </c>
      <c r="G2019" s="4" t="s">
        <v>82</v>
      </c>
      <c r="H2019" s="6" t="s">
        <v>17</v>
      </c>
      <c r="I2019" s="7">
        <v>25</v>
      </c>
      <c r="J2019" s="8">
        <v>625</v>
      </c>
      <c r="K2019" s="9">
        <v>15625</v>
      </c>
      <c r="L2019" s="9">
        <v>4687.5</v>
      </c>
      <c r="M2019" s="10">
        <v>0.3</v>
      </c>
      <c r="N2019" s="4" t="s">
        <v>83</v>
      </c>
      <c r="O2019">
        <f t="shared" si="155"/>
        <v>2021</v>
      </c>
      <c r="P2019" t="str">
        <f t="shared" si="156"/>
        <v>Feb</v>
      </c>
      <c r="Q2019" t="str">
        <f t="shared" si="157"/>
        <v>Q1</v>
      </c>
      <c r="R2019" t="str">
        <f t="shared" si="158"/>
        <v>Footwear</v>
      </c>
      <c r="S2019" s="11">
        <f t="shared" si="159"/>
        <v>7.5</v>
      </c>
      <c r="T2019" s="12"/>
    </row>
    <row r="2020" spans="2:20" ht="14.25" customHeight="1" x14ac:dyDescent="0.35">
      <c r="B2020" s="4" t="s">
        <v>14</v>
      </c>
      <c r="C2020" s="4">
        <v>1197831</v>
      </c>
      <c r="D2020" s="5">
        <v>44231</v>
      </c>
      <c r="E2020" s="4" t="s">
        <v>27</v>
      </c>
      <c r="F2020" s="4" t="s">
        <v>81</v>
      </c>
      <c r="G2020" s="4" t="s">
        <v>82</v>
      </c>
      <c r="H2020" s="6" t="s">
        <v>19</v>
      </c>
      <c r="I2020" s="7">
        <v>35</v>
      </c>
      <c r="J2020" s="8">
        <v>600</v>
      </c>
      <c r="K2020" s="9">
        <v>21000</v>
      </c>
      <c r="L2020" s="9">
        <v>6300</v>
      </c>
      <c r="M2020" s="10">
        <v>0.3</v>
      </c>
      <c r="N2020" s="4" t="s">
        <v>83</v>
      </c>
      <c r="O2020">
        <f t="shared" si="155"/>
        <v>2021</v>
      </c>
      <c r="P2020" t="str">
        <f t="shared" si="156"/>
        <v>Feb</v>
      </c>
      <c r="Q2020" t="str">
        <f t="shared" si="157"/>
        <v>Q1</v>
      </c>
      <c r="R2020" t="str">
        <f t="shared" si="158"/>
        <v>Footwear</v>
      </c>
      <c r="S2020" s="11">
        <f t="shared" si="159"/>
        <v>10.5</v>
      </c>
      <c r="T2020" s="12"/>
    </row>
    <row r="2021" spans="2:20" ht="14.25" customHeight="1" x14ac:dyDescent="0.35">
      <c r="B2021" s="4" t="s">
        <v>14</v>
      </c>
      <c r="C2021" s="4">
        <v>1197831</v>
      </c>
      <c r="D2021" s="5">
        <v>44231</v>
      </c>
      <c r="E2021" s="4" t="s">
        <v>27</v>
      </c>
      <c r="F2021" s="4" t="s">
        <v>81</v>
      </c>
      <c r="G2021" s="4" t="s">
        <v>82</v>
      </c>
      <c r="H2021" s="6" t="s">
        <v>20</v>
      </c>
      <c r="I2021" s="7">
        <v>35</v>
      </c>
      <c r="J2021" s="8">
        <v>425</v>
      </c>
      <c r="K2021" s="9">
        <v>14875</v>
      </c>
      <c r="L2021" s="9">
        <v>4462.5</v>
      </c>
      <c r="M2021" s="10">
        <v>0.3</v>
      </c>
      <c r="N2021" s="4" t="s">
        <v>83</v>
      </c>
      <c r="O2021">
        <f t="shared" si="155"/>
        <v>2021</v>
      </c>
      <c r="P2021" t="str">
        <f t="shared" si="156"/>
        <v>Feb</v>
      </c>
      <c r="Q2021" t="str">
        <f t="shared" si="157"/>
        <v>Q1</v>
      </c>
      <c r="R2021" t="str">
        <f t="shared" si="158"/>
        <v>Footwear</v>
      </c>
      <c r="S2021" s="11">
        <f t="shared" si="159"/>
        <v>10.5</v>
      </c>
      <c r="T2021" s="12"/>
    </row>
    <row r="2022" spans="2:20" ht="14.25" customHeight="1" x14ac:dyDescent="0.35">
      <c r="B2022" s="4" t="s">
        <v>14</v>
      </c>
      <c r="C2022" s="4">
        <v>1197831</v>
      </c>
      <c r="D2022" s="5">
        <v>44231</v>
      </c>
      <c r="E2022" s="4" t="s">
        <v>31</v>
      </c>
      <c r="F2022" s="4" t="s">
        <v>84</v>
      </c>
      <c r="G2022" s="4" t="s">
        <v>85</v>
      </c>
      <c r="H2022" s="6" t="s">
        <v>21</v>
      </c>
      <c r="I2022" s="7">
        <v>35</v>
      </c>
      <c r="J2022" s="8">
        <v>375</v>
      </c>
      <c r="K2022" s="9">
        <v>13125</v>
      </c>
      <c r="L2022" s="9">
        <v>5250</v>
      </c>
      <c r="M2022" s="10">
        <v>0.4</v>
      </c>
      <c r="N2022" s="4" t="s">
        <v>83</v>
      </c>
      <c r="O2022">
        <f t="shared" si="155"/>
        <v>2021</v>
      </c>
      <c r="P2022" t="str">
        <f t="shared" si="156"/>
        <v>Feb</v>
      </c>
      <c r="Q2022" t="str">
        <f t="shared" si="157"/>
        <v>Q1</v>
      </c>
      <c r="R2022" t="str">
        <f t="shared" si="158"/>
        <v>Footwear</v>
      </c>
      <c r="S2022" s="11">
        <f t="shared" si="159"/>
        <v>14</v>
      </c>
      <c r="T2022" s="12"/>
    </row>
    <row r="2023" spans="2:20" ht="14.25" customHeight="1" x14ac:dyDescent="0.35">
      <c r="B2023" s="4" t="s">
        <v>14</v>
      </c>
      <c r="C2023" s="4">
        <v>1197831</v>
      </c>
      <c r="D2023" s="5">
        <v>44231</v>
      </c>
      <c r="E2023" s="4" t="s">
        <v>31</v>
      </c>
      <c r="F2023" s="4" t="s">
        <v>84</v>
      </c>
      <c r="G2023" s="4" t="s">
        <v>85</v>
      </c>
      <c r="H2023" s="6" t="s">
        <v>22</v>
      </c>
      <c r="I2023" s="7">
        <v>40</v>
      </c>
      <c r="J2023" s="8">
        <v>250</v>
      </c>
      <c r="K2023" s="9">
        <v>10000</v>
      </c>
      <c r="L2023" s="9">
        <v>2500</v>
      </c>
      <c r="M2023" s="10">
        <v>0.25</v>
      </c>
      <c r="N2023" s="4" t="s">
        <v>83</v>
      </c>
      <c r="O2023">
        <f t="shared" si="155"/>
        <v>2021</v>
      </c>
      <c r="P2023" t="str">
        <f t="shared" si="156"/>
        <v>Feb</v>
      </c>
      <c r="Q2023" t="str">
        <f t="shared" si="157"/>
        <v>Q1</v>
      </c>
      <c r="R2023" t="str">
        <f t="shared" si="158"/>
        <v>Apparel</v>
      </c>
      <c r="S2023" s="11">
        <f t="shared" si="159"/>
        <v>10</v>
      </c>
      <c r="T2023" s="12"/>
    </row>
    <row r="2024" spans="2:20" ht="14.25" customHeight="1" x14ac:dyDescent="0.35">
      <c r="B2024" s="4" t="s">
        <v>14</v>
      </c>
      <c r="C2024" s="4">
        <v>1197831</v>
      </c>
      <c r="D2024" s="5">
        <v>44231</v>
      </c>
      <c r="E2024" s="4" t="s">
        <v>31</v>
      </c>
      <c r="F2024" s="4" t="s">
        <v>84</v>
      </c>
      <c r="G2024" s="4" t="s">
        <v>85</v>
      </c>
      <c r="H2024" s="6" t="s">
        <v>23</v>
      </c>
      <c r="I2024" s="7">
        <v>35</v>
      </c>
      <c r="J2024" s="8">
        <v>450</v>
      </c>
      <c r="K2024" s="9">
        <v>15750</v>
      </c>
      <c r="L2024" s="9">
        <v>7087.5</v>
      </c>
      <c r="M2024" s="10">
        <v>0.45</v>
      </c>
      <c r="N2024" s="4" t="s">
        <v>83</v>
      </c>
      <c r="O2024">
        <f t="shared" si="155"/>
        <v>2021</v>
      </c>
      <c r="P2024" t="str">
        <f t="shared" si="156"/>
        <v>Feb</v>
      </c>
      <c r="Q2024" t="str">
        <f t="shared" si="157"/>
        <v>Q1</v>
      </c>
      <c r="R2024" t="str">
        <f t="shared" si="158"/>
        <v>Apparel</v>
      </c>
      <c r="S2024" s="11">
        <f t="shared" si="159"/>
        <v>15.75</v>
      </c>
      <c r="T2024" s="12"/>
    </row>
    <row r="2025" spans="2:20" ht="14.25" customHeight="1" x14ac:dyDescent="0.35">
      <c r="B2025" s="4" t="s">
        <v>14</v>
      </c>
      <c r="C2025" s="4">
        <v>1197831</v>
      </c>
      <c r="D2025" s="5">
        <v>44261</v>
      </c>
      <c r="E2025" s="4" t="s">
        <v>31</v>
      </c>
      <c r="F2025" s="4" t="s">
        <v>84</v>
      </c>
      <c r="G2025" s="4" t="s">
        <v>85</v>
      </c>
      <c r="H2025" s="6" t="s">
        <v>17</v>
      </c>
      <c r="I2025" s="7">
        <v>30</v>
      </c>
      <c r="J2025" s="8">
        <v>625</v>
      </c>
      <c r="K2025" s="9">
        <v>18750</v>
      </c>
      <c r="L2025" s="9">
        <v>6562.5</v>
      </c>
      <c r="M2025" s="10">
        <v>0.35</v>
      </c>
      <c r="N2025" s="4" t="s">
        <v>83</v>
      </c>
      <c r="O2025">
        <f t="shared" si="155"/>
        <v>2021</v>
      </c>
      <c r="P2025" t="str">
        <f t="shared" si="156"/>
        <v>Mar</v>
      </c>
      <c r="Q2025" t="str">
        <f t="shared" si="157"/>
        <v>Q1</v>
      </c>
      <c r="R2025" t="str">
        <f t="shared" si="158"/>
        <v>Footwear</v>
      </c>
      <c r="S2025" s="11">
        <f t="shared" si="159"/>
        <v>10.5</v>
      </c>
      <c r="T2025" s="12"/>
    </row>
    <row r="2026" spans="2:20" ht="14.25" customHeight="1" x14ac:dyDescent="0.35">
      <c r="B2026" s="4" t="s">
        <v>14</v>
      </c>
      <c r="C2026" s="4">
        <v>1197831</v>
      </c>
      <c r="D2026" s="5">
        <v>44261</v>
      </c>
      <c r="E2026" s="4" t="s">
        <v>31</v>
      </c>
      <c r="F2026" s="4" t="s">
        <v>84</v>
      </c>
      <c r="G2026" s="4" t="s">
        <v>85</v>
      </c>
      <c r="H2026" s="6" t="s">
        <v>19</v>
      </c>
      <c r="I2026" s="7">
        <v>40</v>
      </c>
      <c r="J2026" s="8">
        <v>625</v>
      </c>
      <c r="K2026" s="9">
        <v>25000</v>
      </c>
      <c r="L2026" s="9">
        <v>8750</v>
      </c>
      <c r="M2026" s="10">
        <v>0.35</v>
      </c>
      <c r="N2026" s="4" t="s">
        <v>83</v>
      </c>
      <c r="O2026">
        <f t="shared" si="155"/>
        <v>2021</v>
      </c>
      <c r="P2026" t="str">
        <f t="shared" si="156"/>
        <v>Mar</v>
      </c>
      <c r="Q2026" t="str">
        <f t="shared" si="157"/>
        <v>Q1</v>
      </c>
      <c r="R2026" t="str">
        <f t="shared" si="158"/>
        <v>Footwear</v>
      </c>
      <c r="S2026" s="11">
        <f t="shared" si="159"/>
        <v>14</v>
      </c>
      <c r="T2026" s="12"/>
    </row>
    <row r="2027" spans="2:20" ht="14.25" customHeight="1" x14ac:dyDescent="0.35">
      <c r="B2027" s="4" t="s">
        <v>14</v>
      </c>
      <c r="C2027" s="4">
        <v>1197831</v>
      </c>
      <c r="D2027" s="5">
        <v>44261</v>
      </c>
      <c r="E2027" s="4" t="s">
        <v>31</v>
      </c>
      <c r="F2027" s="4" t="s">
        <v>84</v>
      </c>
      <c r="G2027" s="4" t="s">
        <v>85</v>
      </c>
      <c r="H2027" s="6" t="s">
        <v>20</v>
      </c>
      <c r="I2027" s="7">
        <v>30</v>
      </c>
      <c r="J2027" s="8">
        <v>450</v>
      </c>
      <c r="K2027" s="9">
        <v>13500</v>
      </c>
      <c r="L2027" s="9">
        <v>4725</v>
      </c>
      <c r="M2027" s="10">
        <v>0.35</v>
      </c>
      <c r="N2027" s="4" t="s">
        <v>83</v>
      </c>
      <c r="O2027">
        <f t="shared" si="155"/>
        <v>2021</v>
      </c>
      <c r="P2027" t="str">
        <f t="shared" si="156"/>
        <v>Mar</v>
      </c>
      <c r="Q2027" t="str">
        <f t="shared" si="157"/>
        <v>Q1</v>
      </c>
      <c r="R2027" t="str">
        <f t="shared" si="158"/>
        <v>Footwear</v>
      </c>
      <c r="S2027" s="11">
        <f t="shared" si="159"/>
        <v>10.5</v>
      </c>
      <c r="T2027" s="12"/>
    </row>
    <row r="2028" spans="2:20" ht="14.25" customHeight="1" x14ac:dyDescent="0.35">
      <c r="B2028" s="4" t="s">
        <v>14</v>
      </c>
      <c r="C2028" s="4">
        <v>1197831</v>
      </c>
      <c r="D2028" s="5">
        <v>44261</v>
      </c>
      <c r="E2028" s="4" t="s">
        <v>31</v>
      </c>
      <c r="F2028" s="4" t="s">
        <v>84</v>
      </c>
      <c r="G2028" s="4" t="s">
        <v>85</v>
      </c>
      <c r="H2028" s="6" t="s">
        <v>21</v>
      </c>
      <c r="I2028" s="7">
        <v>35</v>
      </c>
      <c r="J2028" s="8">
        <v>350</v>
      </c>
      <c r="K2028" s="9">
        <v>12250</v>
      </c>
      <c r="L2028" s="9">
        <v>5512.5</v>
      </c>
      <c r="M2028" s="10">
        <v>0.45</v>
      </c>
      <c r="N2028" s="4" t="s">
        <v>83</v>
      </c>
      <c r="O2028">
        <f t="shared" si="155"/>
        <v>2021</v>
      </c>
      <c r="P2028" t="str">
        <f t="shared" si="156"/>
        <v>Mar</v>
      </c>
      <c r="Q2028" t="str">
        <f t="shared" si="157"/>
        <v>Q1</v>
      </c>
      <c r="R2028" t="str">
        <f t="shared" si="158"/>
        <v>Footwear</v>
      </c>
      <c r="S2028" s="11">
        <f t="shared" si="159"/>
        <v>15.75</v>
      </c>
      <c r="T2028" s="12"/>
    </row>
    <row r="2029" spans="2:20" ht="14.25" customHeight="1" x14ac:dyDescent="0.35">
      <c r="B2029" s="4" t="s">
        <v>30</v>
      </c>
      <c r="C2029" s="4">
        <v>1197831</v>
      </c>
      <c r="D2029" s="5">
        <v>44261</v>
      </c>
      <c r="E2029" s="4" t="s">
        <v>31</v>
      </c>
      <c r="F2029" s="4" t="s">
        <v>84</v>
      </c>
      <c r="G2029" s="4" t="s">
        <v>85</v>
      </c>
      <c r="H2029" s="6" t="s">
        <v>22</v>
      </c>
      <c r="I2029" s="7">
        <v>40</v>
      </c>
      <c r="J2029" s="8">
        <v>250</v>
      </c>
      <c r="K2029" s="9">
        <v>10000</v>
      </c>
      <c r="L2029" s="9">
        <v>3000</v>
      </c>
      <c r="M2029" s="10">
        <v>0.3</v>
      </c>
      <c r="N2029" s="4" t="s">
        <v>83</v>
      </c>
      <c r="O2029">
        <f t="shared" si="155"/>
        <v>2021</v>
      </c>
      <c r="P2029" t="str">
        <f t="shared" si="156"/>
        <v>Mar</v>
      </c>
      <c r="Q2029" t="str">
        <f t="shared" si="157"/>
        <v>Q1</v>
      </c>
      <c r="R2029" t="str">
        <f t="shared" si="158"/>
        <v>Apparel</v>
      </c>
      <c r="S2029" s="11">
        <f t="shared" si="159"/>
        <v>12</v>
      </c>
      <c r="T2029" s="12"/>
    </row>
    <row r="2030" spans="2:20" ht="14.25" customHeight="1" x14ac:dyDescent="0.35">
      <c r="B2030" s="4" t="s">
        <v>30</v>
      </c>
      <c r="C2030" s="4">
        <v>1197831</v>
      </c>
      <c r="D2030" s="5">
        <v>44261</v>
      </c>
      <c r="E2030" s="4" t="s">
        <v>31</v>
      </c>
      <c r="F2030" s="4" t="s">
        <v>84</v>
      </c>
      <c r="G2030" s="4" t="s">
        <v>85</v>
      </c>
      <c r="H2030" s="6" t="s">
        <v>23</v>
      </c>
      <c r="I2030" s="7">
        <v>35</v>
      </c>
      <c r="J2030" s="8">
        <v>400</v>
      </c>
      <c r="K2030" s="9">
        <v>14000</v>
      </c>
      <c r="L2030" s="9">
        <v>7000</v>
      </c>
      <c r="M2030" s="10">
        <v>0.5</v>
      </c>
      <c r="N2030" s="4" t="s">
        <v>83</v>
      </c>
      <c r="O2030">
        <f t="shared" si="155"/>
        <v>2021</v>
      </c>
      <c r="P2030" t="str">
        <f t="shared" si="156"/>
        <v>Mar</v>
      </c>
      <c r="Q2030" t="str">
        <f t="shared" si="157"/>
        <v>Q1</v>
      </c>
      <c r="R2030" t="str">
        <f t="shared" si="158"/>
        <v>Apparel</v>
      </c>
      <c r="S2030" s="11">
        <f t="shared" si="159"/>
        <v>17.5</v>
      </c>
      <c r="T2030" s="12"/>
    </row>
    <row r="2031" spans="2:20" ht="14.25" customHeight="1" x14ac:dyDescent="0.35">
      <c r="B2031" s="4" t="s">
        <v>30</v>
      </c>
      <c r="C2031" s="4">
        <v>1197831</v>
      </c>
      <c r="D2031" s="5">
        <v>44291</v>
      </c>
      <c r="E2031" s="4" t="s">
        <v>31</v>
      </c>
      <c r="F2031" s="4" t="s">
        <v>84</v>
      </c>
      <c r="G2031" s="4" t="s">
        <v>85</v>
      </c>
      <c r="H2031" s="6" t="s">
        <v>17</v>
      </c>
      <c r="I2031" s="7">
        <v>20</v>
      </c>
      <c r="J2031" s="8">
        <v>650</v>
      </c>
      <c r="K2031" s="9">
        <v>13000</v>
      </c>
      <c r="L2031" s="9">
        <v>4550</v>
      </c>
      <c r="M2031" s="10">
        <v>0.35</v>
      </c>
      <c r="N2031" s="4" t="s">
        <v>83</v>
      </c>
      <c r="O2031">
        <f t="shared" si="155"/>
        <v>2021</v>
      </c>
      <c r="P2031" t="str">
        <f t="shared" si="156"/>
        <v>Apr</v>
      </c>
      <c r="Q2031" t="str">
        <f t="shared" si="157"/>
        <v>Q2</v>
      </c>
      <c r="R2031" t="str">
        <f t="shared" si="158"/>
        <v>Footwear</v>
      </c>
      <c r="S2031" s="11">
        <f t="shared" si="159"/>
        <v>7</v>
      </c>
      <c r="T2031" s="12"/>
    </row>
    <row r="2032" spans="2:20" ht="14.25" customHeight="1" x14ac:dyDescent="0.35">
      <c r="B2032" s="4" t="s">
        <v>30</v>
      </c>
      <c r="C2032" s="4">
        <v>1197831</v>
      </c>
      <c r="D2032" s="5">
        <v>44291</v>
      </c>
      <c r="E2032" s="4" t="s">
        <v>31</v>
      </c>
      <c r="F2032" s="4" t="s">
        <v>84</v>
      </c>
      <c r="G2032" s="4" t="s">
        <v>85</v>
      </c>
      <c r="H2032" s="6" t="s">
        <v>19</v>
      </c>
      <c r="I2032" s="7">
        <v>30.000000000000004</v>
      </c>
      <c r="J2032" s="8">
        <v>650</v>
      </c>
      <c r="K2032" s="9">
        <v>19500.000000000004</v>
      </c>
      <c r="L2032" s="9">
        <v>6825.0000000000009</v>
      </c>
      <c r="M2032" s="10">
        <v>0.35</v>
      </c>
      <c r="N2032" s="4" t="s">
        <v>83</v>
      </c>
      <c r="O2032">
        <f t="shared" si="155"/>
        <v>2021</v>
      </c>
      <c r="P2032" t="str">
        <f t="shared" si="156"/>
        <v>Apr</v>
      </c>
      <c r="Q2032" t="str">
        <f t="shared" si="157"/>
        <v>Q2</v>
      </c>
      <c r="R2032" t="str">
        <f t="shared" si="158"/>
        <v>Footwear</v>
      </c>
      <c r="S2032" s="11">
        <f t="shared" si="159"/>
        <v>10.500000000000002</v>
      </c>
      <c r="T2032" s="12"/>
    </row>
    <row r="2033" spans="2:20" ht="14.25" customHeight="1" x14ac:dyDescent="0.35">
      <c r="B2033" s="4" t="s">
        <v>30</v>
      </c>
      <c r="C2033" s="4">
        <v>1197831</v>
      </c>
      <c r="D2033" s="5">
        <v>44291</v>
      </c>
      <c r="E2033" s="4" t="s">
        <v>31</v>
      </c>
      <c r="F2033" s="4" t="s">
        <v>84</v>
      </c>
      <c r="G2033" s="4" t="s">
        <v>85</v>
      </c>
      <c r="H2033" s="6" t="s">
        <v>20</v>
      </c>
      <c r="I2033" s="7">
        <v>24.999999999999996</v>
      </c>
      <c r="J2033" s="8">
        <v>475</v>
      </c>
      <c r="K2033" s="9">
        <v>11874.999999999998</v>
      </c>
      <c r="L2033" s="9">
        <v>4156.2499999999991</v>
      </c>
      <c r="M2033" s="10">
        <v>0.35</v>
      </c>
      <c r="N2033" s="4" t="s">
        <v>83</v>
      </c>
      <c r="O2033">
        <f t="shared" si="155"/>
        <v>2021</v>
      </c>
      <c r="P2033" t="str">
        <f t="shared" si="156"/>
        <v>Apr</v>
      </c>
      <c r="Q2033" t="str">
        <f t="shared" si="157"/>
        <v>Q2</v>
      </c>
      <c r="R2033" t="str">
        <f t="shared" si="158"/>
        <v>Footwear</v>
      </c>
      <c r="S2033" s="11">
        <f t="shared" si="159"/>
        <v>8.7499999999999982</v>
      </c>
      <c r="T2033" s="12"/>
    </row>
    <row r="2034" spans="2:20" ht="14.25" customHeight="1" x14ac:dyDescent="0.35">
      <c r="B2034" s="4" t="s">
        <v>30</v>
      </c>
      <c r="C2034" s="4">
        <v>1197831</v>
      </c>
      <c r="D2034" s="5">
        <v>44291</v>
      </c>
      <c r="E2034" s="4" t="s">
        <v>31</v>
      </c>
      <c r="F2034" s="4" t="s">
        <v>84</v>
      </c>
      <c r="G2034" s="4" t="s">
        <v>85</v>
      </c>
      <c r="H2034" s="6" t="s">
        <v>21</v>
      </c>
      <c r="I2034" s="7">
        <v>30.000000000000004</v>
      </c>
      <c r="J2034" s="8">
        <v>375</v>
      </c>
      <c r="K2034" s="9">
        <v>11250.000000000002</v>
      </c>
      <c r="L2034" s="9">
        <v>5062.5000000000009</v>
      </c>
      <c r="M2034" s="10">
        <v>0.45</v>
      </c>
      <c r="N2034" s="4" t="s">
        <v>83</v>
      </c>
      <c r="O2034">
        <f t="shared" si="155"/>
        <v>2021</v>
      </c>
      <c r="P2034" t="str">
        <f t="shared" si="156"/>
        <v>Apr</v>
      </c>
      <c r="Q2034" t="str">
        <f t="shared" si="157"/>
        <v>Q2</v>
      </c>
      <c r="R2034" t="str">
        <f t="shared" si="158"/>
        <v>Footwear</v>
      </c>
      <c r="S2034" s="11">
        <f t="shared" si="159"/>
        <v>13.500000000000002</v>
      </c>
      <c r="T2034" s="12"/>
    </row>
    <row r="2035" spans="2:20" ht="14.25" customHeight="1" x14ac:dyDescent="0.35">
      <c r="B2035" s="4" t="s">
        <v>30</v>
      </c>
      <c r="C2035" s="4">
        <v>1197831</v>
      </c>
      <c r="D2035" s="5">
        <v>44291</v>
      </c>
      <c r="E2035" s="4" t="s">
        <v>31</v>
      </c>
      <c r="F2035" s="4" t="s">
        <v>84</v>
      </c>
      <c r="G2035" s="4" t="s">
        <v>85</v>
      </c>
      <c r="H2035" s="6" t="s">
        <v>22</v>
      </c>
      <c r="I2035" s="7">
        <v>35</v>
      </c>
      <c r="J2035" s="8">
        <v>275</v>
      </c>
      <c r="K2035" s="9">
        <v>9625</v>
      </c>
      <c r="L2035" s="9">
        <v>2887.5</v>
      </c>
      <c r="M2035" s="10">
        <v>0.3</v>
      </c>
      <c r="N2035" s="4" t="s">
        <v>83</v>
      </c>
      <c r="O2035">
        <f t="shared" si="155"/>
        <v>2021</v>
      </c>
      <c r="P2035" t="str">
        <f t="shared" si="156"/>
        <v>Apr</v>
      </c>
      <c r="Q2035" t="str">
        <f t="shared" si="157"/>
        <v>Q2</v>
      </c>
      <c r="R2035" t="str">
        <f t="shared" si="158"/>
        <v>Apparel</v>
      </c>
      <c r="S2035" s="11">
        <f t="shared" si="159"/>
        <v>10.5</v>
      </c>
      <c r="T2035" s="12"/>
    </row>
    <row r="2036" spans="2:20" ht="14.25" customHeight="1" x14ac:dyDescent="0.35">
      <c r="B2036" s="4" t="s">
        <v>30</v>
      </c>
      <c r="C2036" s="4">
        <v>1197831</v>
      </c>
      <c r="D2036" s="5">
        <v>44291</v>
      </c>
      <c r="E2036" s="4" t="s">
        <v>31</v>
      </c>
      <c r="F2036" s="4" t="s">
        <v>84</v>
      </c>
      <c r="G2036" s="4" t="s">
        <v>85</v>
      </c>
      <c r="H2036" s="6" t="s">
        <v>23</v>
      </c>
      <c r="I2036" s="7">
        <v>30.000000000000004</v>
      </c>
      <c r="J2036" s="8">
        <v>550</v>
      </c>
      <c r="K2036" s="9">
        <v>16500.000000000004</v>
      </c>
      <c r="L2036" s="9">
        <v>8250.0000000000018</v>
      </c>
      <c r="M2036" s="10">
        <v>0.5</v>
      </c>
      <c r="N2036" s="4" t="s">
        <v>83</v>
      </c>
      <c r="O2036">
        <f t="shared" si="155"/>
        <v>2021</v>
      </c>
      <c r="P2036" t="str">
        <f t="shared" si="156"/>
        <v>Apr</v>
      </c>
      <c r="Q2036" t="str">
        <f t="shared" si="157"/>
        <v>Q2</v>
      </c>
      <c r="R2036" t="str">
        <f t="shared" si="158"/>
        <v>Apparel</v>
      </c>
      <c r="S2036" s="11">
        <f t="shared" si="159"/>
        <v>15.000000000000004</v>
      </c>
      <c r="T2036" s="12"/>
    </row>
    <row r="2037" spans="2:20" ht="14.25" customHeight="1" x14ac:dyDescent="0.35">
      <c r="B2037" s="4" t="s">
        <v>30</v>
      </c>
      <c r="C2037" s="4">
        <v>1197831</v>
      </c>
      <c r="D2037" s="5">
        <v>44321</v>
      </c>
      <c r="E2037" s="4" t="s">
        <v>31</v>
      </c>
      <c r="F2037" s="4" t="s">
        <v>84</v>
      </c>
      <c r="G2037" s="4" t="s">
        <v>85</v>
      </c>
      <c r="H2037" s="6" t="s">
        <v>17</v>
      </c>
      <c r="I2037" s="7">
        <v>20</v>
      </c>
      <c r="J2037" s="8">
        <v>700</v>
      </c>
      <c r="K2037" s="9">
        <v>14000</v>
      </c>
      <c r="L2037" s="9">
        <v>4900</v>
      </c>
      <c r="M2037" s="10">
        <v>0.35</v>
      </c>
      <c r="N2037" s="4" t="s">
        <v>83</v>
      </c>
      <c r="O2037">
        <f t="shared" si="155"/>
        <v>2021</v>
      </c>
      <c r="P2037" t="str">
        <f t="shared" si="156"/>
        <v>May</v>
      </c>
      <c r="Q2037" t="str">
        <f t="shared" si="157"/>
        <v>Q2</v>
      </c>
      <c r="R2037" t="str">
        <f t="shared" si="158"/>
        <v>Footwear</v>
      </c>
      <c r="S2037" s="11">
        <f t="shared" si="159"/>
        <v>7</v>
      </c>
      <c r="T2037" s="12"/>
    </row>
    <row r="2038" spans="2:20" ht="14.25" customHeight="1" x14ac:dyDescent="0.35">
      <c r="B2038" s="4" t="s">
        <v>30</v>
      </c>
      <c r="C2038" s="4">
        <v>1197831</v>
      </c>
      <c r="D2038" s="5">
        <v>44321</v>
      </c>
      <c r="E2038" s="4" t="s">
        <v>31</v>
      </c>
      <c r="F2038" s="4" t="s">
        <v>84</v>
      </c>
      <c r="G2038" s="4" t="s">
        <v>85</v>
      </c>
      <c r="H2038" s="6" t="s">
        <v>19</v>
      </c>
      <c r="I2038" s="7">
        <v>30.000000000000004</v>
      </c>
      <c r="J2038" s="8">
        <v>725</v>
      </c>
      <c r="K2038" s="9">
        <v>21750.000000000004</v>
      </c>
      <c r="L2038" s="9">
        <v>7612.5000000000009</v>
      </c>
      <c r="M2038" s="10">
        <v>0.35</v>
      </c>
      <c r="N2038" s="4" t="s">
        <v>83</v>
      </c>
      <c r="O2038">
        <f t="shared" si="155"/>
        <v>2021</v>
      </c>
      <c r="P2038" t="str">
        <f t="shared" si="156"/>
        <v>May</v>
      </c>
      <c r="Q2038" t="str">
        <f t="shared" si="157"/>
        <v>Q2</v>
      </c>
      <c r="R2038" t="str">
        <f t="shared" si="158"/>
        <v>Footwear</v>
      </c>
      <c r="S2038" s="11">
        <f t="shared" si="159"/>
        <v>10.500000000000002</v>
      </c>
      <c r="T2038" s="12"/>
    </row>
    <row r="2039" spans="2:20" ht="14.25" customHeight="1" x14ac:dyDescent="0.35">
      <c r="B2039" s="4" t="s">
        <v>30</v>
      </c>
      <c r="C2039" s="4">
        <v>1197831</v>
      </c>
      <c r="D2039" s="5">
        <v>44321</v>
      </c>
      <c r="E2039" s="4" t="s">
        <v>31</v>
      </c>
      <c r="F2039" s="4" t="s">
        <v>84</v>
      </c>
      <c r="G2039" s="4" t="s">
        <v>85</v>
      </c>
      <c r="H2039" s="6" t="s">
        <v>20</v>
      </c>
      <c r="I2039" s="7">
        <v>24.999999999999996</v>
      </c>
      <c r="J2039" s="8">
        <v>575</v>
      </c>
      <c r="K2039" s="9">
        <v>14374.999999999998</v>
      </c>
      <c r="L2039" s="9">
        <v>5031.2499999999991</v>
      </c>
      <c r="M2039" s="10">
        <v>0.35</v>
      </c>
      <c r="N2039" s="4" t="s">
        <v>83</v>
      </c>
      <c r="O2039">
        <f t="shared" si="155"/>
        <v>2021</v>
      </c>
      <c r="P2039" t="str">
        <f t="shared" si="156"/>
        <v>May</v>
      </c>
      <c r="Q2039" t="str">
        <f t="shared" si="157"/>
        <v>Q2</v>
      </c>
      <c r="R2039" t="str">
        <f t="shared" si="158"/>
        <v>Footwear</v>
      </c>
      <c r="S2039" s="11">
        <f t="shared" si="159"/>
        <v>8.7499999999999982</v>
      </c>
      <c r="T2039" s="12"/>
    </row>
    <row r="2040" spans="2:20" ht="14.25" customHeight="1" x14ac:dyDescent="0.35">
      <c r="B2040" s="4" t="s">
        <v>30</v>
      </c>
      <c r="C2040" s="4">
        <v>1197831</v>
      </c>
      <c r="D2040" s="5">
        <v>44321</v>
      </c>
      <c r="E2040" s="4" t="s">
        <v>31</v>
      </c>
      <c r="F2040" s="4" t="s">
        <v>84</v>
      </c>
      <c r="G2040" s="4" t="s">
        <v>85</v>
      </c>
      <c r="H2040" s="6" t="s">
        <v>21</v>
      </c>
      <c r="I2040" s="7">
        <v>35</v>
      </c>
      <c r="J2040" s="8">
        <v>500</v>
      </c>
      <c r="K2040" s="9">
        <v>17500</v>
      </c>
      <c r="L2040" s="9">
        <v>7875</v>
      </c>
      <c r="M2040" s="10">
        <v>0.45</v>
      </c>
      <c r="N2040" s="4" t="s">
        <v>83</v>
      </c>
      <c r="O2040">
        <f t="shared" si="155"/>
        <v>2021</v>
      </c>
      <c r="P2040" t="str">
        <f t="shared" si="156"/>
        <v>May</v>
      </c>
      <c r="Q2040" t="str">
        <f t="shared" si="157"/>
        <v>Q2</v>
      </c>
      <c r="R2040" t="str">
        <f t="shared" si="158"/>
        <v>Footwear</v>
      </c>
      <c r="S2040" s="11">
        <f t="shared" si="159"/>
        <v>15.75</v>
      </c>
      <c r="T2040" s="12"/>
    </row>
    <row r="2041" spans="2:20" ht="14.25" customHeight="1" x14ac:dyDescent="0.35">
      <c r="B2041" s="4" t="s">
        <v>30</v>
      </c>
      <c r="C2041" s="4">
        <v>1197831</v>
      </c>
      <c r="D2041" s="5">
        <v>44321</v>
      </c>
      <c r="E2041" s="4" t="s">
        <v>31</v>
      </c>
      <c r="F2041" s="4" t="s">
        <v>84</v>
      </c>
      <c r="G2041" s="4" t="s">
        <v>85</v>
      </c>
      <c r="H2041" s="6" t="s">
        <v>22</v>
      </c>
      <c r="I2041" s="7">
        <v>50</v>
      </c>
      <c r="J2041" s="8">
        <v>400</v>
      </c>
      <c r="K2041" s="9">
        <v>20000</v>
      </c>
      <c r="L2041" s="9">
        <v>6000</v>
      </c>
      <c r="M2041" s="10">
        <v>0.3</v>
      </c>
      <c r="N2041" s="4" t="s">
        <v>83</v>
      </c>
      <c r="O2041">
        <f t="shared" si="155"/>
        <v>2021</v>
      </c>
      <c r="P2041" t="str">
        <f t="shared" si="156"/>
        <v>May</v>
      </c>
      <c r="Q2041" t="str">
        <f t="shared" si="157"/>
        <v>Q2</v>
      </c>
      <c r="R2041" t="str">
        <f t="shared" si="158"/>
        <v>Apparel</v>
      </c>
      <c r="S2041" s="11">
        <f t="shared" si="159"/>
        <v>15</v>
      </c>
      <c r="T2041" s="12"/>
    </row>
    <row r="2042" spans="2:20" ht="14.25" customHeight="1" x14ac:dyDescent="0.35">
      <c r="B2042" s="4" t="s">
        <v>30</v>
      </c>
      <c r="C2042" s="4">
        <v>1197831</v>
      </c>
      <c r="D2042" s="5">
        <v>44321</v>
      </c>
      <c r="E2042" s="4" t="s">
        <v>31</v>
      </c>
      <c r="F2042" s="4" t="s">
        <v>84</v>
      </c>
      <c r="G2042" s="4" t="s">
        <v>85</v>
      </c>
      <c r="H2042" s="6" t="s">
        <v>23</v>
      </c>
      <c r="I2042" s="7">
        <v>45</v>
      </c>
      <c r="J2042" s="8">
        <v>750</v>
      </c>
      <c r="K2042" s="9">
        <v>33750</v>
      </c>
      <c r="L2042" s="9">
        <v>16875</v>
      </c>
      <c r="M2042" s="10">
        <v>0.5</v>
      </c>
      <c r="N2042" s="4" t="s">
        <v>83</v>
      </c>
      <c r="O2042">
        <f t="shared" si="155"/>
        <v>2021</v>
      </c>
      <c r="P2042" t="str">
        <f t="shared" si="156"/>
        <v>May</v>
      </c>
      <c r="Q2042" t="str">
        <f t="shared" si="157"/>
        <v>Q2</v>
      </c>
      <c r="R2042" t="str">
        <f t="shared" si="158"/>
        <v>Apparel</v>
      </c>
      <c r="S2042" s="11">
        <f t="shared" si="159"/>
        <v>22.5</v>
      </c>
      <c r="T2042" s="12"/>
    </row>
    <row r="2043" spans="2:20" ht="14.25" customHeight="1" x14ac:dyDescent="0.35">
      <c r="B2043" s="4" t="s">
        <v>30</v>
      </c>
      <c r="C2043" s="4">
        <v>1197831</v>
      </c>
      <c r="D2043" s="5">
        <v>44351</v>
      </c>
      <c r="E2043" s="4" t="s">
        <v>31</v>
      </c>
      <c r="F2043" s="4" t="s">
        <v>84</v>
      </c>
      <c r="G2043" s="4" t="s">
        <v>85</v>
      </c>
      <c r="H2043" s="6" t="s">
        <v>17</v>
      </c>
      <c r="I2043" s="7">
        <v>45</v>
      </c>
      <c r="J2043" s="8">
        <v>750</v>
      </c>
      <c r="K2043" s="9">
        <v>33750</v>
      </c>
      <c r="L2043" s="9">
        <v>11812.5</v>
      </c>
      <c r="M2043" s="10">
        <v>0.35</v>
      </c>
      <c r="N2043" s="4" t="s">
        <v>83</v>
      </c>
      <c r="O2043">
        <f t="shared" si="155"/>
        <v>2021</v>
      </c>
      <c r="P2043" t="str">
        <f t="shared" si="156"/>
        <v>Jun</v>
      </c>
      <c r="Q2043" t="str">
        <f t="shared" si="157"/>
        <v>Q2</v>
      </c>
      <c r="R2043" t="str">
        <f t="shared" si="158"/>
        <v>Footwear</v>
      </c>
      <c r="S2043" s="11">
        <f t="shared" si="159"/>
        <v>15.75</v>
      </c>
      <c r="T2043" s="12"/>
    </row>
    <row r="2044" spans="2:20" ht="14.25" customHeight="1" x14ac:dyDescent="0.35">
      <c r="B2044" s="4" t="s">
        <v>30</v>
      </c>
      <c r="C2044" s="4">
        <v>1197831</v>
      </c>
      <c r="D2044" s="5">
        <v>44351</v>
      </c>
      <c r="E2044" s="4" t="s">
        <v>31</v>
      </c>
      <c r="F2044" s="4" t="s">
        <v>84</v>
      </c>
      <c r="G2044" s="4" t="s">
        <v>85</v>
      </c>
      <c r="H2044" s="6" t="s">
        <v>19</v>
      </c>
      <c r="I2044" s="7">
        <v>50</v>
      </c>
      <c r="J2044" s="8">
        <v>750</v>
      </c>
      <c r="K2044" s="9">
        <v>37500</v>
      </c>
      <c r="L2044" s="9">
        <v>13125</v>
      </c>
      <c r="M2044" s="10">
        <v>0.35</v>
      </c>
      <c r="N2044" s="4" t="s">
        <v>83</v>
      </c>
      <c r="O2044">
        <f t="shared" si="155"/>
        <v>2021</v>
      </c>
      <c r="P2044" t="str">
        <f t="shared" si="156"/>
        <v>Jun</v>
      </c>
      <c r="Q2044" t="str">
        <f t="shared" si="157"/>
        <v>Q2</v>
      </c>
      <c r="R2044" t="str">
        <f t="shared" si="158"/>
        <v>Footwear</v>
      </c>
      <c r="S2044" s="11">
        <f t="shared" si="159"/>
        <v>17.5</v>
      </c>
      <c r="T2044" s="12"/>
    </row>
    <row r="2045" spans="2:20" ht="14.25" customHeight="1" x14ac:dyDescent="0.35">
      <c r="B2045" s="4" t="s">
        <v>30</v>
      </c>
      <c r="C2045" s="4">
        <v>1197831</v>
      </c>
      <c r="D2045" s="5">
        <v>44351</v>
      </c>
      <c r="E2045" s="4" t="s">
        <v>31</v>
      </c>
      <c r="F2045" s="4" t="s">
        <v>84</v>
      </c>
      <c r="G2045" s="4" t="s">
        <v>85</v>
      </c>
      <c r="H2045" s="6" t="s">
        <v>20</v>
      </c>
      <c r="I2045" s="7">
        <v>50</v>
      </c>
      <c r="J2045" s="8">
        <v>600</v>
      </c>
      <c r="K2045" s="9">
        <v>30000</v>
      </c>
      <c r="L2045" s="9">
        <v>10500</v>
      </c>
      <c r="M2045" s="10">
        <v>0.35</v>
      </c>
      <c r="N2045" s="4" t="s">
        <v>83</v>
      </c>
      <c r="O2045">
        <f t="shared" si="155"/>
        <v>2021</v>
      </c>
      <c r="P2045" t="str">
        <f t="shared" si="156"/>
        <v>Jun</v>
      </c>
      <c r="Q2045" t="str">
        <f t="shared" si="157"/>
        <v>Q2</v>
      </c>
      <c r="R2045" t="str">
        <f t="shared" si="158"/>
        <v>Footwear</v>
      </c>
      <c r="S2045" s="11">
        <f t="shared" si="159"/>
        <v>17.5</v>
      </c>
      <c r="T2045" s="12"/>
    </row>
    <row r="2046" spans="2:20" ht="14.25" customHeight="1" x14ac:dyDescent="0.35">
      <c r="B2046" s="4" t="s">
        <v>30</v>
      </c>
      <c r="C2046" s="4">
        <v>1197831</v>
      </c>
      <c r="D2046" s="5">
        <v>44351</v>
      </c>
      <c r="E2046" s="4" t="s">
        <v>31</v>
      </c>
      <c r="F2046" s="4" t="s">
        <v>84</v>
      </c>
      <c r="G2046" s="4" t="s">
        <v>85</v>
      </c>
      <c r="H2046" s="6" t="s">
        <v>21</v>
      </c>
      <c r="I2046" s="7">
        <v>50</v>
      </c>
      <c r="J2046" s="8">
        <v>550</v>
      </c>
      <c r="K2046" s="9">
        <v>27500</v>
      </c>
      <c r="L2046" s="9">
        <v>12375</v>
      </c>
      <c r="M2046" s="10">
        <v>0.45</v>
      </c>
      <c r="N2046" s="4" t="s">
        <v>83</v>
      </c>
      <c r="O2046">
        <f t="shared" si="155"/>
        <v>2021</v>
      </c>
      <c r="P2046" t="str">
        <f t="shared" si="156"/>
        <v>Jun</v>
      </c>
      <c r="Q2046" t="str">
        <f t="shared" si="157"/>
        <v>Q2</v>
      </c>
      <c r="R2046" t="str">
        <f t="shared" si="158"/>
        <v>Footwear</v>
      </c>
      <c r="S2046" s="11">
        <f t="shared" si="159"/>
        <v>22.5</v>
      </c>
      <c r="T2046" s="12"/>
    </row>
    <row r="2047" spans="2:20" ht="14.25" customHeight="1" x14ac:dyDescent="0.35">
      <c r="B2047" s="4" t="s">
        <v>30</v>
      </c>
      <c r="C2047" s="4">
        <v>1197831</v>
      </c>
      <c r="D2047" s="5">
        <v>44351</v>
      </c>
      <c r="E2047" s="4" t="s">
        <v>31</v>
      </c>
      <c r="F2047" s="4" t="s">
        <v>84</v>
      </c>
      <c r="G2047" s="4" t="s">
        <v>85</v>
      </c>
      <c r="H2047" s="6" t="s">
        <v>22</v>
      </c>
      <c r="I2047" s="7">
        <v>55.000000000000007</v>
      </c>
      <c r="J2047" s="8">
        <v>450</v>
      </c>
      <c r="K2047" s="9">
        <v>24750.000000000004</v>
      </c>
      <c r="L2047" s="9">
        <v>7425.0000000000009</v>
      </c>
      <c r="M2047" s="10">
        <v>0.3</v>
      </c>
      <c r="N2047" s="4" t="s">
        <v>83</v>
      </c>
      <c r="O2047">
        <f t="shared" si="155"/>
        <v>2021</v>
      </c>
      <c r="P2047" t="str">
        <f t="shared" si="156"/>
        <v>Jun</v>
      </c>
      <c r="Q2047" t="str">
        <f t="shared" si="157"/>
        <v>Q2</v>
      </c>
      <c r="R2047" t="str">
        <f t="shared" si="158"/>
        <v>Apparel</v>
      </c>
      <c r="S2047" s="11">
        <f t="shared" si="159"/>
        <v>16.500000000000004</v>
      </c>
      <c r="T2047" s="12"/>
    </row>
    <row r="2048" spans="2:20" ht="14.25" customHeight="1" x14ac:dyDescent="0.35">
      <c r="B2048" s="4" t="s">
        <v>30</v>
      </c>
      <c r="C2048" s="4">
        <v>1197831</v>
      </c>
      <c r="D2048" s="5">
        <v>44351</v>
      </c>
      <c r="E2048" s="4" t="s">
        <v>31</v>
      </c>
      <c r="F2048" s="4" t="s">
        <v>84</v>
      </c>
      <c r="G2048" s="4" t="s">
        <v>85</v>
      </c>
      <c r="H2048" s="6" t="s">
        <v>23</v>
      </c>
      <c r="I2048" s="7">
        <v>60.000000000000007</v>
      </c>
      <c r="J2048" s="8">
        <v>825</v>
      </c>
      <c r="K2048" s="9">
        <v>49500.000000000007</v>
      </c>
      <c r="L2048" s="9">
        <v>24750.000000000004</v>
      </c>
      <c r="M2048" s="10">
        <v>0.5</v>
      </c>
      <c r="N2048" s="4" t="s">
        <v>83</v>
      </c>
      <c r="O2048">
        <f t="shared" si="155"/>
        <v>2021</v>
      </c>
      <c r="P2048" t="str">
        <f t="shared" si="156"/>
        <v>Jun</v>
      </c>
      <c r="Q2048" t="str">
        <f t="shared" si="157"/>
        <v>Q2</v>
      </c>
      <c r="R2048" t="str">
        <f t="shared" si="158"/>
        <v>Apparel</v>
      </c>
      <c r="S2048" s="11">
        <f t="shared" si="159"/>
        <v>30.000000000000004</v>
      </c>
      <c r="T2048" s="12"/>
    </row>
    <row r="2049" spans="2:20" ht="14.25" customHeight="1" x14ac:dyDescent="0.35">
      <c r="B2049" s="4" t="s">
        <v>30</v>
      </c>
      <c r="C2049" s="4">
        <v>1197831</v>
      </c>
      <c r="D2049" s="5">
        <v>44383</v>
      </c>
      <c r="E2049" s="4" t="s">
        <v>31</v>
      </c>
      <c r="F2049" s="4" t="s">
        <v>84</v>
      </c>
      <c r="G2049" s="4" t="s">
        <v>85</v>
      </c>
      <c r="H2049" s="6" t="s">
        <v>17</v>
      </c>
      <c r="I2049" s="7">
        <v>50</v>
      </c>
      <c r="J2049" s="8">
        <v>775</v>
      </c>
      <c r="K2049" s="9">
        <v>38750</v>
      </c>
      <c r="L2049" s="9">
        <v>15499.999999999998</v>
      </c>
      <c r="M2049" s="10">
        <v>0.39999999999999997</v>
      </c>
      <c r="N2049" s="4" t="s">
        <v>83</v>
      </c>
      <c r="O2049">
        <f t="shared" si="155"/>
        <v>2021</v>
      </c>
      <c r="P2049" t="str">
        <f t="shared" si="156"/>
        <v>Jul</v>
      </c>
      <c r="Q2049" t="str">
        <f t="shared" si="157"/>
        <v>Q3</v>
      </c>
      <c r="R2049" t="str">
        <f t="shared" si="158"/>
        <v>Footwear</v>
      </c>
      <c r="S2049" s="11">
        <f t="shared" si="159"/>
        <v>19.999999999999996</v>
      </c>
      <c r="T2049" s="12"/>
    </row>
    <row r="2050" spans="2:20" ht="14.25" customHeight="1" x14ac:dyDescent="0.35">
      <c r="B2050" s="4" t="s">
        <v>30</v>
      </c>
      <c r="C2050" s="4">
        <v>1197831</v>
      </c>
      <c r="D2050" s="5">
        <v>44383</v>
      </c>
      <c r="E2050" s="4" t="s">
        <v>31</v>
      </c>
      <c r="F2050" s="4" t="s">
        <v>84</v>
      </c>
      <c r="G2050" s="4" t="s">
        <v>85</v>
      </c>
      <c r="H2050" s="6" t="s">
        <v>19</v>
      </c>
      <c r="I2050" s="7">
        <v>55.000000000000007</v>
      </c>
      <c r="J2050" s="8">
        <v>775</v>
      </c>
      <c r="K2050" s="9">
        <v>42625.000000000007</v>
      </c>
      <c r="L2050" s="9">
        <v>17050</v>
      </c>
      <c r="M2050" s="10">
        <v>0.39999999999999997</v>
      </c>
      <c r="N2050" s="4" t="s">
        <v>83</v>
      </c>
      <c r="O2050">
        <f t="shared" si="155"/>
        <v>2021</v>
      </c>
      <c r="P2050" t="str">
        <f t="shared" si="156"/>
        <v>Jul</v>
      </c>
      <c r="Q2050" t="str">
        <f t="shared" si="157"/>
        <v>Q3</v>
      </c>
      <c r="R2050" t="str">
        <f t="shared" si="158"/>
        <v>Footwear</v>
      </c>
      <c r="S2050" s="11">
        <f t="shared" si="159"/>
        <v>22</v>
      </c>
      <c r="T2050" s="12"/>
    </row>
    <row r="2051" spans="2:20" ht="14.25" customHeight="1" x14ac:dyDescent="0.35">
      <c r="B2051" s="4" t="s">
        <v>30</v>
      </c>
      <c r="C2051" s="4">
        <v>1197831</v>
      </c>
      <c r="D2051" s="5">
        <v>44383</v>
      </c>
      <c r="E2051" s="4" t="s">
        <v>31</v>
      </c>
      <c r="F2051" s="4" t="s">
        <v>84</v>
      </c>
      <c r="G2051" s="4" t="s">
        <v>85</v>
      </c>
      <c r="H2051" s="6" t="s">
        <v>20</v>
      </c>
      <c r="I2051" s="7">
        <v>50</v>
      </c>
      <c r="J2051" s="8">
        <v>925</v>
      </c>
      <c r="K2051" s="9">
        <v>46250</v>
      </c>
      <c r="L2051" s="9">
        <v>18500</v>
      </c>
      <c r="M2051" s="10">
        <v>0.39999999999999997</v>
      </c>
      <c r="N2051" s="4" t="s">
        <v>83</v>
      </c>
      <c r="O2051">
        <f t="shared" si="155"/>
        <v>2021</v>
      </c>
      <c r="P2051" t="str">
        <f t="shared" si="156"/>
        <v>Jul</v>
      </c>
      <c r="Q2051" t="str">
        <f t="shared" si="157"/>
        <v>Q3</v>
      </c>
      <c r="R2051" t="str">
        <f t="shared" si="158"/>
        <v>Footwear</v>
      </c>
      <c r="S2051" s="11">
        <f t="shared" si="159"/>
        <v>20</v>
      </c>
      <c r="T2051" s="12"/>
    </row>
    <row r="2052" spans="2:20" ht="14.25" customHeight="1" x14ac:dyDescent="0.35">
      <c r="B2052" s="4" t="s">
        <v>30</v>
      </c>
      <c r="C2052" s="4">
        <v>1197831</v>
      </c>
      <c r="D2052" s="5">
        <v>44383</v>
      </c>
      <c r="E2052" s="4" t="s">
        <v>31</v>
      </c>
      <c r="F2052" s="4" t="s">
        <v>84</v>
      </c>
      <c r="G2052" s="4" t="s">
        <v>85</v>
      </c>
      <c r="H2052" s="6" t="s">
        <v>21</v>
      </c>
      <c r="I2052" s="7">
        <v>50</v>
      </c>
      <c r="J2052" s="8">
        <v>525</v>
      </c>
      <c r="K2052" s="9">
        <v>26250</v>
      </c>
      <c r="L2052" s="9">
        <v>13125</v>
      </c>
      <c r="M2052" s="10">
        <v>0.5</v>
      </c>
      <c r="N2052" s="4" t="s">
        <v>83</v>
      </c>
      <c r="O2052">
        <f t="shared" si="155"/>
        <v>2021</v>
      </c>
      <c r="P2052" t="str">
        <f t="shared" si="156"/>
        <v>Jul</v>
      </c>
      <c r="Q2052" t="str">
        <f t="shared" si="157"/>
        <v>Q3</v>
      </c>
      <c r="R2052" t="str">
        <f t="shared" si="158"/>
        <v>Footwear</v>
      </c>
      <c r="S2052" s="11">
        <f t="shared" si="159"/>
        <v>25</v>
      </c>
      <c r="T2052" s="12"/>
    </row>
    <row r="2053" spans="2:20" ht="14.25" customHeight="1" x14ac:dyDescent="0.35">
      <c r="B2053" s="4" t="s">
        <v>30</v>
      </c>
      <c r="C2053" s="4">
        <v>1197831</v>
      </c>
      <c r="D2053" s="5">
        <v>44383</v>
      </c>
      <c r="E2053" s="4" t="s">
        <v>31</v>
      </c>
      <c r="F2053" s="4" t="s">
        <v>84</v>
      </c>
      <c r="G2053" s="4" t="s">
        <v>85</v>
      </c>
      <c r="H2053" s="6" t="s">
        <v>22</v>
      </c>
      <c r="I2053" s="7">
        <v>55.000000000000007</v>
      </c>
      <c r="J2053" s="8">
        <v>525</v>
      </c>
      <c r="K2053" s="9">
        <v>28875.000000000004</v>
      </c>
      <c r="L2053" s="9">
        <v>10106.25</v>
      </c>
      <c r="M2053" s="10">
        <v>0.35</v>
      </c>
      <c r="N2053" s="4" t="s">
        <v>83</v>
      </c>
      <c r="O2053">
        <f t="shared" si="155"/>
        <v>2021</v>
      </c>
      <c r="P2053" t="str">
        <f t="shared" si="156"/>
        <v>Jul</v>
      </c>
      <c r="Q2053" t="str">
        <f t="shared" si="157"/>
        <v>Q3</v>
      </c>
      <c r="R2053" t="str">
        <f t="shared" si="158"/>
        <v>Apparel</v>
      </c>
      <c r="S2053" s="11">
        <f t="shared" si="159"/>
        <v>19.25</v>
      </c>
      <c r="T2053" s="12"/>
    </row>
    <row r="2054" spans="2:20" ht="14.25" customHeight="1" x14ac:dyDescent="0.35">
      <c r="B2054" s="4" t="s">
        <v>14</v>
      </c>
      <c r="C2054" s="4">
        <v>1197831</v>
      </c>
      <c r="D2054" s="5">
        <v>44383</v>
      </c>
      <c r="E2054" s="4" t="s">
        <v>31</v>
      </c>
      <c r="F2054" s="4" t="s">
        <v>84</v>
      </c>
      <c r="G2054" s="4" t="s">
        <v>85</v>
      </c>
      <c r="H2054" s="6" t="s">
        <v>23</v>
      </c>
      <c r="I2054" s="7">
        <v>65</v>
      </c>
      <c r="J2054" s="8">
        <v>800</v>
      </c>
      <c r="K2054" s="9">
        <v>52000</v>
      </c>
      <c r="L2054" s="9">
        <v>28600.000000000004</v>
      </c>
      <c r="M2054" s="10">
        <v>0.55000000000000004</v>
      </c>
      <c r="N2054" s="4" t="s">
        <v>83</v>
      </c>
      <c r="O2054">
        <f t="shared" si="155"/>
        <v>2021</v>
      </c>
      <c r="P2054" t="str">
        <f t="shared" si="156"/>
        <v>Jul</v>
      </c>
      <c r="Q2054" t="str">
        <f t="shared" si="157"/>
        <v>Q3</v>
      </c>
      <c r="R2054" t="str">
        <f t="shared" si="158"/>
        <v>Apparel</v>
      </c>
      <c r="S2054" s="11">
        <f t="shared" si="159"/>
        <v>35.750000000000007</v>
      </c>
      <c r="T2054" s="12"/>
    </row>
    <row r="2055" spans="2:20" ht="14.25" customHeight="1" x14ac:dyDescent="0.35">
      <c r="B2055" s="4" t="s">
        <v>14</v>
      </c>
      <c r="C2055" s="4">
        <v>1197831</v>
      </c>
      <c r="D2055" s="5">
        <v>44416</v>
      </c>
      <c r="E2055" s="4" t="s">
        <v>31</v>
      </c>
      <c r="F2055" s="4" t="s">
        <v>84</v>
      </c>
      <c r="G2055" s="4" t="s">
        <v>85</v>
      </c>
      <c r="H2055" s="6" t="s">
        <v>17</v>
      </c>
      <c r="I2055" s="7">
        <v>50</v>
      </c>
      <c r="J2055" s="8">
        <v>750</v>
      </c>
      <c r="K2055" s="9">
        <v>37500</v>
      </c>
      <c r="L2055" s="9">
        <v>14999.999999999998</v>
      </c>
      <c r="M2055" s="10">
        <v>0.39999999999999997</v>
      </c>
      <c r="N2055" s="4" t="s">
        <v>83</v>
      </c>
      <c r="O2055">
        <f t="shared" ref="O2055:O2118" si="160">YEAR(D2055)</f>
        <v>2021</v>
      </c>
      <c r="P2055" t="str">
        <f t="shared" ref="P2055:P2118" si="161">TEXT(D2055,"MMM")</f>
        <v>Aug</v>
      </c>
      <c r="Q2055" t="str">
        <f t="shared" ref="Q2055:Q2118" si="162">"Q"&amp;ROUNDUP(MONTH(D2055)/3,0)</f>
        <v>Q3</v>
      </c>
      <c r="R2055" t="str">
        <f t="shared" ref="R2055:R2118" si="163">IF(ISNUMBER(SEARCH("Footwear",H2055)),"Footwear",IF(ISNUMBER(SEARCH("Apparel",H2055)),"Apparel","Accessories"))</f>
        <v>Footwear</v>
      </c>
      <c r="S2055" s="11">
        <f t="shared" ref="S2055:S2118" si="164">L2055/J2055</f>
        <v>19.999999999999996</v>
      </c>
      <c r="T2055" s="12"/>
    </row>
    <row r="2056" spans="2:20" ht="14.25" customHeight="1" x14ac:dyDescent="0.35">
      <c r="B2056" s="4" t="s">
        <v>14</v>
      </c>
      <c r="C2056" s="4">
        <v>1197831</v>
      </c>
      <c r="D2056" s="5">
        <v>44416</v>
      </c>
      <c r="E2056" s="4" t="s">
        <v>31</v>
      </c>
      <c r="F2056" s="4" t="s">
        <v>84</v>
      </c>
      <c r="G2056" s="4" t="s">
        <v>85</v>
      </c>
      <c r="H2056" s="6" t="s">
        <v>19</v>
      </c>
      <c r="I2056" s="7">
        <v>55.000000000000007</v>
      </c>
      <c r="J2056" s="8">
        <v>750</v>
      </c>
      <c r="K2056" s="9">
        <v>41250.000000000007</v>
      </c>
      <c r="L2056" s="9">
        <v>16500</v>
      </c>
      <c r="M2056" s="10">
        <v>0.39999999999999997</v>
      </c>
      <c r="N2056" s="4" t="s">
        <v>83</v>
      </c>
      <c r="O2056">
        <f t="shared" si="160"/>
        <v>2021</v>
      </c>
      <c r="P2056" t="str">
        <f t="shared" si="161"/>
        <v>Aug</v>
      </c>
      <c r="Q2056" t="str">
        <f t="shared" si="162"/>
        <v>Q3</v>
      </c>
      <c r="R2056" t="str">
        <f t="shared" si="163"/>
        <v>Footwear</v>
      </c>
      <c r="S2056" s="11">
        <f t="shared" si="164"/>
        <v>22</v>
      </c>
      <c r="T2056" s="12"/>
    </row>
    <row r="2057" spans="2:20" ht="14.25" customHeight="1" x14ac:dyDescent="0.35">
      <c r="B2057" s="4" t="s">
        <v>14</v>
      </c>
      <c r="C2057" s="4">
        <v>1197831</v>
      </c>
      <c r="D2057" s="5">
        <v>44416</v>
      </c>
      <c r="E2057" s="4" t="s">
        <v>31</v>
      </c>
      <c r="F2057" s="4" t="s">
        <v>84</v>
      </c>
      <c r="G2057" s="4" t="s">
        <v>85</v>
      </c>
      <c r="H2057" s="6" t="s">
        <v>20</v>
      </c>
      <c r="I2057" s="7">
        <v>50</v>
      </c>
      <c r="J2057" s="8">
        <v>925</v>
      </c>
      <c r="K2057" s="9">
        <v>46250</v>
      </c>
      <c r="L2057" s="9">
        <v>18500</v>
      </c>
      <c r="M2057" s="10">
        <v>0.39999999999999997</v>
      </c>
      <c r="N2057" s="4" t="s">
        <v>83</v>
      </c>
      <c r="O2057">
        <f t="shared" si="160"/>
        <v>2021</v>
      </c>
      <c r="P2057" t="str">
        <f t="shared" si="161"/>
        <v>Aug</v>
      </c>
      <c r="Q2057" t="str">
        <f t="shared" si="162"/>
        <v>Q3</v>
      </c>
      <c r="R2057" t="str">
        <f t="shared" si="163"/>
        <v>Footwear</v>
      </c>
      <c r="S2057" s="11">
        <f t="shared" si="164"/>
        <v>20</v>
      </c>
      <c r="T2057" s="12"/>
    </row>
    <row r="2058" spans="2:20" ht="14.25" customHeight="1" x14ac:dyDescent="0.35">
      <c r="B2058" s="4" t="s">
        <v>14</v>
      </c>
      <c r="C2058" s="4">
        <v>1197831</v>
      </c>
      <c r="D2058" s="5">
        <v>44416</v>
      </c>
      <c r="E2058" s="4" t="s">
        <v>31</v>
      </c>
      <c r="F2058" s="4" t="s">
        <v>84</v>
      </c>
      <c r="G2058" s="4" t="s">
        <v>85</v>
      </c>
      <c r="H2058" s="6" t="s">
        <v>21</v>
      </c>
      <c r="I2058" s="7">
        <v>50</v>
      </c>
      <c r="J2058" s="8">
        <v>475</v>
      </c>
      <c r="K2058" s="9">
        <v>23750</v>
      </c>
      <c r="L2058" s="9">
        <v>11875</v>
      </c>
      <c r="M2058" s="10">
        <v>0.5</v>
      </c>
      <c r="N2058" s="4" t="s">
        <v>83</v>
      </c>
      <c r="O2058">
        <f t="shared" si="160"/>
        <v>2021</v>
      </c>
      <c r="P2058" t="str">
        <f t="shared" si="161"/>
        <v>Aug</v>
      </c>
      <c r="Q2058" t="str">
        <f t="shared" si="162"/>
        <v>Q3</v>
      </c>
      <c r="R2058" t="str">
        <f t="shared" si="163"/>
        <v>Footwear</v>
      </c>
      <c r="S2058" s="11">
        <f t="shared" si="164"/>
        <v>25</v>
      </c>
      <c r="T2058" s="12"/>
    </row>
    <row r="2059" spans="2:20" ht="14.25" customHeight="1" x14ac:dyDescent="0.35">
      <c r="B2059" s="4" t="s">
        <v>26</v>
      </c>
      <c r="C2059" s="4">
        <v>1197831</v>
      </c>
      <c r="D2059" s="5">
        <v>44416</v>
      </c>
      <c r="E2059" s="4" t="s">
        <v>31</v>
      </c>
      <c r="F2059" s="4" t="s">
        <v>84</v>
      </c>
      <c r="G2059" s="4" t="s">
        <v>85</v>
      </c>
      <c r="H2059" s="6" t="s">
        <v>22</v>
      </c>
      <c r="I2059" s="7">
        <v>55.000000000000007</v>
      </c>
      <c r="J2059" s="8">
        <v>475</v>
      </c>
      <c r="K2059" s="9">
        <v>26125.000000000004</v>
      </c>
      <c r="L2059" s="9">
        <v>9143.75</v>
      </c>
      <c r="M2059" s="10">
        <v>0.35</v>
      </c>
      <c r="N2059" s="4" t="s">
        <v>83</v>
      </c>
      <c r="O2059">
        <f t="shared" si="160"/>
        <v>2021</v>
      </c>
      <c r="P2059" t="str">
        <f t="shared" si="161"/>
        <v>Aug</v>
      </c>
      <c r="Q2059" t="str">
        <f t="shared" si="162"/>
        <v>Q3</v>
      </c>
      <c r="R2059" t="str">
        <f t="shared" si="163"/>
        <v>Apparel</v>
      </c>
      <c r="S2059" s="11">
        <f t="shared" si="164"/>
        <v>19.25</v>
      </c>
      <c r="T2059" s="12"/>
    </row>
    <row r="2060" spans="2:20" ht="14.25" customHeight="1" x14ac:dyDescent="0.35">
      <c r="B2060" s="4" t="s">
        <v>26</v>
      </c>
      <c r="C2060" s="4">
        <v>1197831</v>
      </c>
      <c r="D2060" s="5">
        <v>44416</v>
      </c>
      <c r="E2060" s="4" t="s">
        <v>31</v>
      </c>
      <c r="F2060" s="4" t="s">
        <v>84</v>
      </c>
      <c r="G2060" s="4" t="s">
        <v>85</v>
      </c>
      <c r="H2060" s="6" t="s">
        <v>23</v>
      </c>
      <c r="I2060" s="7">
        <v>60</v>
      </c>
      <c r="J2060" s="8">
        <v>725</v>
      </c>
      <c r="K2060" s="9">
        <v>43500</v>
      </c>
      <c r="L2060" s="9">
        <v>23925.000000000004</v>
      </c>
      <c r="M2060" s="10">
        <v>0.55000000000000004</v>
      </c>
      <c r="N2060" s="4" t="s">
        <v>83</v>
      </c>
      <c r="O2060">
        <f t="shared" si="160"/>
        <v>2021</v>
      </c>
      <c r="P2060" t="str">
        <f t="shared" si="161"/>
        <v>Aug</v>
      </c>
      <c r="Q2060" t="str">
        <f t="shared" si="162"/>
        <v>Q3</v>
      </c>
      <c r="R2060" t="str">
        <f t="shared" si="163"/>
        <v>Apparel</v>
      </c>
      <c r="S2060" s="11">
        <f t="shared" si="164"/>
        <v>33.000000000000007</v>
      </c>
      <c r="T2060" s="12"/>
    </row>
    <row r="2061" spans="2:20" ht="14.25" customHeight="1" x14ac:dyDescent="0.35">
      <c r="B2061" s="4" t="s">
        <v>26</v>
      </c>
      <c r="C2061" s="4">
        <v>1197831</v>
      </c>
      <c r="D2061" s="5">
        <v>44444</v>
      </c>
      <c r="E2061" s="4" t="s">
        <v>31</v>
      </c>
      <c r="F2061" s="4" t="s">
        <v>84</v>
      </c>
      <c r="G2061" s="4" t="s">
        <v>85</v>
      </c>
      <c r="H2061" s="6" t="s">
        <v>17</v>
      </c>
      <c r="I2061" s="7">
        <v>55.000000000000007</v>
      </c>
      <c r="J2061" s="8">
        <v>675</v>
      </c>
      <c r="K2061" s="9">
        <v>37125.000000000007</v>
      </c>
      <c r="L2061" s="9">
        <v>14850.000000000002</v>
      </c>
      <c r="M2061" s="10">
        <v>0.39999999999999997</v>
      </c>
      <c r="N2061" s="4" t="s">
        <v>83</v>
      </c>
      <c r="O2061">
        <f t="shared" si="160"/>
        <v>2021</v>
      </c>
      <c r="P2061" t="str">
        <f t="shared" si="161"/>
        <v>Sep</v>
      </c>
      <c r="Q2061" t="str">
        <f t="shared" si="162"/>
        <v>Q3</v>
      </c>
      <c r="R2061" t="str">
        <f t="shared" si="163"/>
        <v>Footwear</v>
      </c>
      <c r="S2061" s="11">
        <f t="shared" si="164"/>
        <v>22.000000000000004</v>
      </c>
      <c r="T2061" s="12"/>
    </row>
    <row r="2062" spans="2:20" ht="14.25" customHeight="1" x14ac:dyDescent="0.35">
      <c r="B2062" s="4" t="s">
        <v>26</v>
      </c>
      <c r="C2062" s="4">
        <v>1197831</v>
      </c>
      <c r="D2062" s="5">
        <v>44444</v>
      </c>
      <c r="E2062" s="4" t="s">
        <v>31</v>
      </c>
      <c r="F2062" s="4" t="s">
        <v>84</v>
      </c>
      <c r="G2062" s="4" t="s">
        <v>85</v>
      </c>
      <c r="H2062" s="6" t="s">
        <v>19</v>
      </c>
      <c r="I2062" s="7">
        <v>55.000000000000007</v>
      </c>
      <c r="J2062" s="8">
        <v>625</v>
      </c>
      <c r="K2062" s="9">
        <v>34375.000000000007</v>
      </c>
      <c r="L2062" s="9">
        <v>13750.000000000002</v>
      </c>
      <c r="M2062" s="10">
        <v>0.39999999999999997</v>
      </c>
      <c r="N2062" s="4" t="s">
        <v>83</v>
      </c>
      <c r="O2062">
        <f t="shared" si="160"/>
        <v>2021</v>
      </c>
      <c r="P2062" t="str">
        <f t="shared" si="161"/>
        <v>Sep</v>
      </c>
      <c r="Q2062" t="str">
        <f t="shared" si="162"/>
        <v>Q3</v>
      </c>
      <c r="R2062" t="str">
        <f t="shared" si="163"/>
        <v>Footwear</v>
      </c>
      <c r="S2062" s="11">
        <f t="shared" si="164"/>
        <v>22.000000000000004</v>
      </c>
      <c r="T2062" s="12"/>
    </row>
    <row r="2063" spans="2:20" ht="14.25" customHeight="1" x14ac:dyDescent="0.35">
      <c r="B2063" s="4" t="s">
        <v>26</v>
      </c>
      <c r="C2063" s="4">
        <v>1197831</v>
      </c>
      <c r="D2063" s="5">
        <v>44444</v>
      </c>
      <c r="E2063" s="4" t="s">
        <v>31</v>
      </c>
      <c r="F2063" s="4" t="s">
        <v>84</v>
      </c>
      <c r="G2063" s="4" t="s">
        <v>85</v>
      </c>
      <c r="H2063" s="6" t="s">
        <v>20</v>
      </c>
      <c r="I2063" s="7">
        <v>60</v>
      </c>
      <c r="J2063" s="8">
        <v>675</v>
      </c>
      <c r="K2063" s="9">
        <v>40500</v>
      </c>
      <c r="L2063" s="9">
        <v>16199.999999999998</v>
      </c>
      <c r="M2063" s="10">
        <v>0.39999999999999997</v>
      </c>
      <c r="N2063" s="4" t="s">
        <v>83</v>
      </c>
      <c r="O2063">
        <f t="shared" si="160"/>
        <v>2021</v>
      </c>
      <c r="P2063" t="str">
        <f t="shared" si="161"/>
        <v>Sep</v>
      </c>
      <c r="Q2063" t="str">
        <f t="shared" si="162"/>
        <v>Q3</v>
      </c>
      <c r="R2063" t="str">
        <f t="shared" si="163"/>
        <v>Footwear</v>
      </c>
      <c r="S2063" s="11">
        <f t="shared" si="164"/>
        <v>23.999999999999996</v>
      </c>
      <c r="T2063" s="12"/>
    </row>
    <row r="2064" spans="2:20" ht="14.25" customHeight="1" x14ac:dyDescent="0.35">
      <c r="B2064" s="4" t="s">
        <v>26</v>
      </c>
      <c r="C2064" s="4">
        <v>1197831</v>
      </c>
      <c r="D2064" s="5">
        <v>44444</v>
      </c>
      <c r="E2064" s="4" t="s">
        <v>31</v>
      </c>
      <c r="F2064" s="4" t="s">
        <v>84</v>
      </c>
      <c r="G2064" s="4" t="s">
        <v>85</v>
      </c>
      <c r="H2064" s="6" t="s">
        <v>21</v>
      </c>
      <c r="I2064" s="7">
        <v>60</v>
      </c>
      <c r="J2064" s="8">
        <v>400</v>
      </c>
      <c r="K2064" s="9">
        <v>24000</v>
      </c>
      <c r="L2064" s="9">
        <v>12000</v>
      </c>
      <c r="M2064" s="10">
        <v>0.5</v>
      </c>
      <c r="N2064" s="4" t="s">
        <v>83</v>
      </c>
      <c r="O2064">
        <f t="shared" si="160"/>
        <v>2021</v>
      </c>
      <c r="P2064" t="str">
        <f t="shared" si="161"/>
        <v>Sep</v>
      </c>
      <c r="Q2064" t="str">
        <f t="shared" si="162"/>
        <v>Q3</v>
      </c>
      <c r="R2064" t="str">
        <f t="shared" si="163"/>
        <v>Footwear</v>
      </c>
      <c r="S2064" s="11">
        <f t="shared" si="164"/>
        <v>30</v>
      </c>
      <c r="T2064" s="12"/>
    </row>
    <row r="2065" spans="2:20" ht="14.25" customHeight="1" x14ac:dyDescent="0.35">
      <c r="B2065" s="4" t="s">
        <v>26</v>
      </c>
      <c r="C2065" s="4">
        <v>1197831</v>
      </c>
      <c r="D2065" s="5">
        <v>44444</v>
      </c>
      <c r="E2065" s="4" t="s">
        <v>31</v>
      </c>
      <c r="F2065" s="4" t="s">
        <v>84</v>
      </c>
      <c r="G2065" s="4" t="s">
        <v>85</v>
      </c>
      <c r="H2065" s="6" t="s">
        <v>22</v>
      </c>
      <c r="I2065" s="7">
        <v>55.000000000000007</v>
      </c>
      <c r="J2065" s="8">
        <v>400</v>
      </c>
      <c r="K2065" s="9">
        <v>22000.000000000004</v>
      </c>
      <c r="L2065" s="9">
        <v>7700.0000000000009</v>
      </c>
      <c r="M2065" s="10">
        <v>0.35</v>
      </c>
      <c r="N2065" s="4" t="s">
        <v>83</v>
      </c>
      <c r="O2065">
        <f t="shared" si="160"/>
        <v>2021</v>
      </c>
      <c r="P2065" t="str">
        <f t="shared" si="161"/>
        <v>Sep</v>
      </c>
      <c r="Q2065" t="str">
        <f t="shared" si="162"/>
        <v>Q3</v>
      </c>
      <c r="R2065" t="str">
        <f t="shared" si="163"/>
        <v>Apparel</v>
      </c>
      <c r="S2065" s="11">
        <f t="shared" si="164"/>
        <v>19.250000000000004</v>
      </c>
      <c r="T2065" s="12"/>
    </row>
    <row r="2066" spans="2:20" ht="14.25" customHeight="1" x14ac:dyDescent="0.35">
      <c r="B2066" s="4" t="s">
        <v>26</v>
      </c>
      <c r="C2066" s="4">
        <v>1197831</v>
      </c>
      <c r="D2066" s="5">
        <v>44444</v>
      </c>
      <c r="E2066" s="4" t="s">
        <v>31</v>
      </c>
      <c r="F2066" s="4" t="s">
        <v>84</v>
      </c>
      <c r="G2066" s="4" t="s">
        <v>85</v>
      </c>
      <c r="H2066" s="6" t="s">
        <v>23</v>
      </c>
      <c r="I2066" s="7">
        <v>50</v>
      </c>
      <c r="J2066" s="8">
        <v>625</v>
      </c>
      <c r="K2066" s="9">
        <v>31250</v>
      </c>
      <c r="L2066" s="9">
        <v>17187.5</v>
      </c>
      <c r="M2066" s="10">
        <v>0.55000000000000004</v>
      </c>
      <c r="N2066" s="4" t="s">
        <v>83</v>
      </c>
      <c r="O2066">
        <f t="shared" si="160"/>
        <v>2021</v>
      </c>
      <c r="P2066" t="str">
        <f t="shared" si="161"/>
        <v>Sep</v>
      </c>
      <c r="Q2066" t="str">
        <f t="shared" si="162"/>
        <v>Q3</v>
      </c>
      <c r="R2066" t="str">
        <f t="shared" si="163"/>
        <v>Apparel</v>
      </c>
      <c r="S2066" s="11">
        <f t="shared" si="164"/>
        <v>27.5</v>
      </c>
      <c r="T2066" s="12"/>
    </row>
    <row r="2067" spans="2:20" ht="14.25" customHeight="1" x14ac:dyDescent="0.35">
      <c r="B2067" s="4" t="s">
        <v>26</v>
      </c>
      <c r="C2067" s="4">
        <v>1197831</v>
      </c>
      <c r="D2067" s="5">
        <v>44473</v>
      </c>
      <c r="E2067" s="4" t="s">
        <v>31</v>
      </c>
      <c r="F2067" s="4" t="s">
        <v>84</v>
      </c>
      <c r="G2067" s="4" t="s">
        <v>85</v>
      </c>
      <c r="H2067" s="6" t="s">
        <v>17</v>
      </c>
      <c r="I2067" s="7">
        <v>40</v>
      </c>
      <c r="J2067" s="8">
        <v>575</v>
      </c>
      <c r="K2067" s="9">
        <v>23000</v>
      </c>
      <c r="L2067" s="9">
        <v>9200</v>
      </c>
      <c r="M2067" s="10">
        <v>0.39999999999999997</v>
      </c>
      <c r="N2067" s="4" t="s">
        <v>83</v>
      </c>
      <c r="O2067">
        <f t="shared" si="160"/>
        <v>2021</v>
      </c>
      <c r="P2067" t="str">
        <f t="shared" si="161"/>
        <v>Oct</v>
      </c>
      <c r="Q2067" t="str">
        <f t="shared" si="162"/>
        <v>Q4</v>
      </c>
      <c r="R2067" t="str">
        <f t="shared" si="163"/>
        <v>Footwear</v>
      </c>
      <c r="S2067" s="11">
        <f t="shared" si="164"/>
        <v>16</v>
      </c>
      <c r="T2067" s="12"/>
    </row>
    <row r="2068" spans="2:20" ht="14.25" customHeight="1" x14ac:dyDescent="0.35">
      <c r="B2068" s="4" t="s">
        <v>26</v>
      </c>
      <c r="C2068" s="4">
        <v>1197831</v>
      </c>
      <c r="D2068" s="5">
        <v>44473</v>
      </c>
      <c r="E2068" s="4" t="s">
        <v>31</v>
      </c>
      <c r="F2068" s="4" t="s">
        <v>84</v>
      </c>
      <c r="G2068" s="4" t="s">
        <v>85</v>
      </c>
      <c r="H2068" s="6" t="s">
        <v>19</v>
      </c>
      <c r="I2068" s="7">
        <v>40</v>
      </c>
      <c r="J2068" s="8">
        <v>575</v>
      </c>
      <c r="K2068" s="9">
        <v>23000</v>
      </c>
      <c r="L2068" s="9">
        <v>9200</v>
      </c>
      <c r="M2068" s="10">
        <v>0.39999999999999997</v>
      </c>
      <c r="N2068" s="4" t="s">
        <v>83</v>
      </c>
      <c r="O2068">
        <f t="shared" si="160"/>
        <v>2021</v>
      </c>
      <c r="P2068" t="str">
        <f t="shared" si="161"/>
        <v>Oct</v>
      </c>
      <c r="Q2068" t="str">
        <f t="shared" si="162"/>
        <v>Q4</v>
      </c>
      <c r="R2068" t="str">
        <f t="shared" si="163"/>
        <v>Footwear</v>
      </c>
      <c r="S2068" s="11">
        <f t="shared" si="164"/>
        <v>16</v>
      </c>
      <c r="T2068" s="12"/>
    </row>
    <row r="2069" spans="2:20" ht="14.25" customHeight="1" x14ac:dyDescent="0.35">
      <c r="B2069" s="4" t="s">
        <v>26</v>
      </c>
      <c r="C2069" s="4">
        <v>1197831</v>
      </c>
      <c r="D2069" s="5">
        <v>44473</v>
      </c>
      <c r="E2069" s="4" t="s">
        <v>31</v>
      </c>
      <c r="F2069" s="4" t="s">
        <v>84</v>
      </c>
      <c r="G2069" s="4" t="s">
        <v>85</v>
      </c>
      <c r="H2069" s="6" t="s">
        <v>20</v>
      </c>
      <c r="I2069" s="7">
        <v>45</v>
      </c>
      <c r="J2069" s="8">
        <v>525</v>
      </c>
      <c r="K2069" s="9">
        <v>23625</v>
      </c>
      <c r="L2069" s="9">
        <v>9450</v>
      </c>
      <c r="M2069" s="10">
        <v>0.39999999999999997</v>
      </c>
      <c r="N2069" s="4" t="s">
        <v>83</v>
      </c>
      <c r="O2069">
        <f t="shared" si="160"/>
        <v>2021</v>
      </c>
      <c r="P2069" t="str">
        <f t="shared" si="161"/>
        <v>Oct</v>
      </c>
      <c r="Q2069" t="str">
        <f t="shared" si="162"/>
        <v>Q4</v>
      </c>
      <c r="R2069" t="str">
        <f t="shared" si="163"/>
        <v>Footwear</v>
      </c>
      <c r="S2069" s="11">
        <f t="shared" si="164"/>
        <v>18</v>
      </c>
      <c r="T2069" s="12"/>
    </row>
    <row r="2070" spans="2:20" ht="14.25" customHeight="1" x14ac:dyDescent="0.35">
      <c r="B2070" s="4" t="s">
        <v>26</v>
      </c>
      <c r="C2070" s="4">
        <v>1197831</v>
      </c>
      <c r="D2070" s="5">
        <v>44473</v>
      </c>
      <c r="E2070" s="4" t="s">
        <v>31</v>
      </c>
      <c r="F2070" s="4" t="s">
        <v>84</v>
      </c>
      <c r="G2070" s="4" t="s">
        <v>85</v>
      </c>
      <c r="H2070" s="6" t="s">
        <v>21</v>
      </c>
      <c r="I2070" s="7">
        <v>45</v>
      </c>
      <c r="J2070" s="8">
        <v>375</v>
      </c>
      <c r="K2070" s="9">
        <v>16875</v>
      </c>
      <c r="L2070" s="9">
        <v>8437.5</v>
      </c>
      <c r="M2070" s="10">
        <v>0.5</v>
      </c>
      <c r="N2070" s="4" t="s">
        <v>83</v>
      </c>
      <c r="O2070">
        <f t="shared" si="160"/>
        <v>2021</v>
      </c>
      <c r="P2070" t="str">
        <f t="shared" si="161"/>
        <v>Oct</v>
      </c>
      <c r="Q2070" t="str">
        <f t="shared" si="162"/>
        <v>Q4</v>
      </c>
      <c r="R2070" t="str">
        <f t="shared" si="163"/>
        <v>Footwear</v>
      </c>
      <c r="S2070" s="11">
        <f t="shared" si="164"/>
        <v>22.5</v>
      </c>
      <c r="T2070" s="12"/>
    </row>
    <row r="2071" spans="2:20" ht="14.25" customHeight="1" x14ac:dyDescent="0.35">
      <c r="B2071" s="4" t="s">
        <v>26</v>
      </c>
      <c r="C2071" s="4">
        <v>1197831</v>
      </c>
      <c r="D2071" s="5">
        <v>44473</v>
      </c>
      <c r="E2071" s="4" t="s">
        <v>31</v>
      </c>
      <c r="F2071" s="4" t="s">
        <v>84</v>
      </c>
      <c r="G2071" s="4" t="s">
        <v>85</v>
      </c>
      <c r="H2071" s="6" t="s">
        <v>22</v>
      </c>
      <c r="I2071" s="7">
        <v>35</v>
      </c>
      <c r="J2071" s="8">
        <v>350</v>
      </c>
      <c r="K2071" s="9">
        <v>12250</v>
      </c>
      <c r="L2071" s="9">
        <v>4287.5</v>
      </c>
      <c r="M2071" s="10">
        <v>0.35</v>
      </c>
      <c r="N2071" s="4" t="s">
        <v>83</v>
      </c>
      <c r="O2071">
        <f t="shared" si="160"/>
        <v>2021</v>
      </c>
      <c r="P2071" t="str">
        <f t="shared" si="161"/>
        <v>Oct</v>
      </c>
      <c r="Q2071" t="str">
        <f t="shared" si="162"/>
        <v>Q4</v>
      </c>
      <c r="R2071" t="str">
        <f t="shared" si="163"/>
        <v>Apparel</v>
      </c>
      <c r="S2071" s="11">
        <f t="shared" si="164"/>
        <v>12.25</v>
      </c>
      <c r="T2071" s="12"/>
    </row>
    <row r="2072" spans="2:20" ht="14.25" customHeight="1" x14ac:dyDescent="0.35">
      <c r="B2072" s="4" t="s">
        <v>26</v>
      </c>
      <c r="C2072" s="4">
        <v>1197831</v>
      </c>
      <c r="D2072" s="5">
        <v>44473</v>
      </c>
      <c r="E2072" s="4" t="s">
        <v>31</v>
      </c>
      <c r="F2072" s="4" t="s">
        <v>84</v>
      </c>
      <c r="G2072" s="4" t="s">
        <v>85</v>
      </c>
      <c r="H2072" s="6" t="s">
        <v>23</v>
      </c>
      <c r="I2072" s="7">
        <v>45</v>
      </c>
      <c r="J2072" s="8">
        <v>525</v>
      </c>
      <c r="K2072" s="9">
        <v>23625</v>
      </c>
      <c r="L2072" s="9">
        <v>12993.750000000002</v>
      </c>
      <c r="M2072" s="10">
        <v>0.55000000000000004</v>
      </c>
      <c r="N2072" s="4" t="s">
        <v>83</v>
      </c>
      <c r="O2072">
        <f t="shared" si="160"/>
        <v>2021</v>
      </c>
      <c r="P2072" t="str">
        <f t="shared" si="161"/>
        <v>Oct</v>
      </c>
      <c r="Q2072" t="str">
        <f t="shared" si="162"/>
        <v>Q4</v>
      </c>
      <c r="R2072" t="str">
        <f t="shared" si="163"/>
        <v>Apparel</v>
      </c>
      <c r="S2072" s="11">
        <f t="shared" si="164"/>
        <v>24.750000000000004</v>
      </c>
      <c r="T2072" s="12"/>
    </row>
    <row r="2073" spans="2:20" ht="14.25" customHeight="1" x14ac:dyDescent="0.35">
      <c r="B2073" s="4" t="s">
        <v>26</v>
      </c>
      <c r="C2073" s="4">
        <v>1197831</v>
      </c>
      <c r="D2073" s="5">
        <v>44505</v>
      </c>
      <c r="E2073" s="4" t="s">
        <v>31</v>
      </c>
      <c r="F2073" s="4" t="s">
        <v>84</v>
      </c>
      <c r="G2073" s="4" t="s">
        <v>85</v>
      </c>
      <c r="H2073" s="6" t="s">
        <v>17</v>
      </c>
      <c r="I2073" s="7">
        <v>35</v>
      </c>
      <c r="J2073" s="8">
        <v>675</v>
      </c>
      <c r="K2073" s="9">
        <v>23625</v>
      </c>
      <c r="L2073" s="9">
        <v>9450</v>
      </c>
      <c r="M2073" s="10">
        <v>0.39999999999999997</v>
      </c>
      <c r="N2073" s="4" t="s">
        <v>83</v>
      </c>
      <c r="O2073">
        <f t="shared" si="160"/>
        <v>2021</v>
      </c>
      <c r="P2073" t="str">
        <f t="shared" si="161"/>
        <v>Nov</v>
      </c>
      <c r="Q2073" t="str">
        <f t="shared" si="162"/>
        <v>Q4</v>
      </c>
      <c r="R2073" t="str">
        <f t="shared" si="163"/>
        <v>Footwear</v>
      </c>
      <c r="S2073" s="11">
        <f t="shared" si="164"/>
        <v>14</v>
      </c>
      <c r="T2073" s="12"/>
    </row>
    <row r="2074" spans="2:20" ht="14.25" customHeight="1" x14ac:dyDescent="0.35">
      <c r="B2074" s="4" t="s">
        <v>26</v>
      </c>
      <c r="C2074" s="4">
        <v>1197831</v>
      </c>
      <c r="D2074" s="5">
        <v>44505</v>
      </c>
      <c r="E2074" s="4" t="s">
        <v>31</v>
      </c>
      <c r="F2074" s="4" t="s">
        <v>84</v>
      </c>
      <c r="G2074" s="4" t="s">
        <v>85</v>
      </c>
      <c r="H2074" s="6" t="s">
        <v>19</v>
      </c>
      <c r="I2074" s="7">
        <v>35</v>
      </c>
      <c r="J2074" s="8">
        <v>675</v>
      </c>
      <c r="K2074" s="9">
        <v>23625</v>
      </c>
      <c r="L2074" s="9">
        <v>9450</v>
      </c>
      <c r="M2074" s="10">
        <v>0.39999999999999997</v>
      </c>
      <c r="N2074" s="4" t="s">
        <v>83</v>
      </c>
      <c r="O2074">
        <f t="shared" si="160"/>
        <v>2021</v>
      </c>
      <c r="P2074" t="str">
        <f t="shared" si="161"/>
        <v>Nov</v>
      </c>
      <c r="Q2074" t="str">
        <f t="shared" si="162"/>
        <v>Q4</v>
      </c>
      <c r="R2074" t="str">
        <f t="shared" si="163"/>
        <v>Footwear</v>
      </c>
      <c r="S2074" s="11">
        <f t="shared" si="164"/>
        <v>14</v>
      </c>
      <c r="T2074" s="12"/>
    </row>
    <row r="2075" spans="2:20" ht="14.25" customHeight="1" x14ac:dyDescent="0.35">
      <c r="B2075" s="4" t="s">
        <v>26</v>
      </c>
      <c r="C2075" s="4">
        <v>1197831</v>
      </c>
      <c r="D2075" s="5">
        <v>44505</v>
      </c>
      <c r="E2075" s="4" t="s">
        <v>31</v>
      </c>
      <c r="F2075" s="4" t="s">
        <v>84</v>
      </c>
      <c r="G2075" s="4" t="s">
        <v>85</v>
      </c>
      <c r="H2075" s="6" t="s">
        <v>20</v>
      </c>
      <c r="I2075" s="7">
        <v>60</v>
      </c>
      <c r="J2075" s="8">
        <v>600</v>
      </c>
      <c r="K2075" s="9">
        <v>36000</v>
      </c>
      <c r="L2075" s="9">
        <v>14399.999999999998</v>
      </c>
      <c r="M2075" s="10">
        <v>0.39999999999999997</v>
      </c>
      <c r="N2075" s="4" t="s">
        <v>83</v>
      </c>
      <c r="O2075">
        <f t="shared" si="160"/>
        <v>2021</v>
      </c>
      <c r="P2075" t="str">
        <f t="shared" si="161"/>
        <v>Nov</v>
      </c>
      <c r="Q2075" t="str">
        <f t="shared" si="162"/>
        <v>Q4</v>
      </c>
      <c r="R2075" t="str">
        <f t="shared" si="163"/>
        <v>Footwear</v>
      </c>
      <c r="S2075" s="11">
        <f t="shared" si="164"/>
        <v>23.999999999999996</v>
      </c>
      <c r="T2075" s="12"/>
    </row>
    <row r="2076" spans="2:20" ht="14.25" customHeight="1" x14ac:dyDescent="0.35">
      <c r="B2076" s="4" t="s">
        <v>26</v>
      </c>
      <c r="C2076" s="4">
        <v>1197831</v>
      </c>
      <c r="D2076" s="5">
        <v>44505</v>
      </c>
      <c r="E2076" s="4" t="s">
        <v>31</v>
      </c>
      <c r="F2076" s="4" t="s">
        <v>84</v>
      </c>
      <c r="G2076" s="4" t="s">
        <v>85</v>
      </c>
      <c r="H2076" s="6" t="s">
        <v>21</v>
      </c>
      <c r="I2076" s="7">
        <v>60</v>
      </c>
      <c r="J2076" s="8">
        <v>450</v>
      </c>
      <c r="K2076" s="9">
        <v>27000</v>
      </c>
      <c r="L2076" s="9">
        <v>13500</v>
      </c>
      <c r="M2076" s="10">
        <v>0.5</v>
      </c>
      <c r="N2076" s="4" t="s">
        <v>83</v>
      </c>
      <c r="O2076">
        <f t="shared" si="160"/>
        <v>2021</v>
      </c>
      <c r="P2076" t="str">
        <f t="shared" si="161"/>
        <v>Nov</v>
      </c>
      <c r="Q2076" t="str">
        <f t="shared" si="162"/>
        <v>Q4</v>
      </c>
      <c r="R2076" t="str">
        <f t="shared" si="163"/>
        <v>Footwear</v>
      </c>
      <c r="S2076" s="11">
        <f t="shared" si="164"/>
        <v>30</v>
      </c>
      <c r="T2076" s="12"/>
    </row>
    <row r="2077" spans="2:20" ht="14.25" customHeight="1" x14ac:dyDescent="0.35">
      <c r="B2077" s="4" t="s">
        <v>26</v>
      </c>
      <c r="C2077" s="4">
        <v>1197831</v>
      </c>
      <c r="D2077" s="5">
        <v>44505</v>
      </c>
      <c r="E2077" s="4" t="s">
        <v>31</v>
      </c>
      <c r="F2077" s="4" t="s">
        <v>84</v>
      </c>
      <c r="G2077" s="4" t="s">
        <v>85</v>
      </c>
      <c r="H2077" s="6" t="s">
        <v>22</v>
      </c>
      <c r="I2077" s="7">
        <v>54.999999999999993</v>
      </c>
      <c r="J2077" s="8">
        <v>425</v>
      </c>
      <c r="K2077" s="9">
        <v>23374.999999999996</v>
      </c>
      <c r="L2077" s="9">
        <v>8181.2499999999982</v>
      </c>
      <c r="M2077" s="10">
        <v>0.35</v>
      </c>
      <c r="N2077" s="4" t="s">
        <v>83</v>
      </c>
      <c r="O2077">
        <f t="shared" si="160"/>
        <v>2021</v>
      </c>
      <c r="P2077" t="str">
        <f t="shared" si="161"/>
        <v>Nov</v>
      </c>
      <c r="Q2077" t="str">
        <f t="shared" si="162"/>
        <v>Q4</v>
      </c>
      <c r="R2077" t="str">
        <f t="shared" si="163"/>
        <v>Apparel</v>
      </c>
      <c r="S2077" s="11">
        <f t="shared" si="164"/>
        <v>19.249999999999996</v>
      </c>
      <c r="T2077" s="12"/>
    </row>
    <row r="2078" spans="2:20" ht="14.25" customHeight="1" x14ac:dyDescent="0.35">
      <c r="B2078" s="4" t="s">
        <v>26</v>
      </c>
      <c r="C2078" s="4">
        <v>1197831</v>
      </c>
      <c r="D2078" s="5">
        <v>44505</v>
      </c>
      <c r="E2078" s="4" t="s">
        <v>31</v>
      </c>
      <c r="F2078" s="4" t="s">
        <v>84</v>
      </c>
      <c r="G2078" s="4" t="s">
        <v>85</v>
      </c>
      <c r="H2078" s="6" t="s">
        <v>23</v>
      </c>
      <c r="I2078" s="7">
        <v>65</v>
      </c>
      <c r="J2078" s="8">
        <v>625</v>
      </c>
      <c r="K2078" s="9">
        <v>40625</v>
      </c>
      <c r="L2078" s="9">
        <v>22343.75</v>
      </c>
      <c r="M2078" s="10">
        <v>0.55000000000000004</v>
      </c>
      <c r="N2078" s="4" t="s">
        <v>83</v>
      </c>
      <c r="O2078">
        <f t="shared" si="160"/>
        <v>2021</v>
      </c>
      <c r="P2078" t="str">
        <f t="shared" si="161"/>
        <v>Nov</v>
      </c>
      <c r="Q2078" t="str">
        <f t="shared" si="162"/>
        <v>Q4</v>
      </c>
      <c r="R2078" t="str">
        <f t="shared" si="163"/>
        <v>Apparel</v>
      </c>
      <c r="S2078" s="11">
        <f t="shared" si="164"/>
        <v>35.75</v>
      </c>
      <c r="T2078" s="12"/>
    </row>
    <row r="2079" spans="2:20" ht="14.25" customHeight="1" x14ac:dyDescent="0.35">
      <c r="B2079" s="4" t="s">
        <v>14</v>
      </c>
      <c r="C2079" s="4">
        <v>1197831</v>
      </c>
      <c r="D2079" s="5">
        <v>44534</v>
      </c>
      <c r="E2079" s="4" t="s">
        <v>31</v>
      </c>
      <c r="F2079" s="4" t="s">
        <v>84</v>
      </c>
      <c r="G2079" s="4" t="s">
        <v>85</v>
      </c>
      <c r="H2079" s="6" t="s">
        <v>17</v>
      </c>
      <c r="I2079" s="7">
        <v>54.999999999999993</v>
      </c>
      <c r="J2079" s="8">
        <v>775</v>
      </c>
      <c r="K2079" s="9">
        <v>42624.999999999993</v>
      </c>
      <c r="L2079" s="9">
        <v>17049.999999999996</v>
      </c>
      <c r="M2079" s="10">
        <v>0.39999999999999997</v>
      </c>
      <c r="N2079" s="4" t="s">
        <v>83</v>
      </c>
      <c r="O2079">
        <f t="shared" si="160"/>
        <v>2021</v>
      </c>
      <c r="P2079" t="str">
        <f t="shared" si="161"/>
        <v>Dec</v>
      </c>
      <c r="Q2079" t="str">
        <f t="shared" si="162"/>
        <v>Q4</v>
      </c>
      <c r="R2079" t="str">
        <f t="shared" si="163"/>
        <v>Footwear</v>
      </c>
      <c r="S2079" s="11">
        <f t="shared" si="164"/>
        <v>21.999999999999996</v>
      </c>
      <c r="T2079" s="12"/>
    </row>
    <row r="2080" spans="2:20" ht="14.25" customHeight="1" x14ac:dyDescent="0.35">
      <c r="B2080" s="4" t="s">
        <v>14</v>
      </c>
      <c r="C2080" s="4">
        <v>1197831</v>
      </c>
      <c r="D2080" s="5">
        <v>44534</v>
      </c>
      <c r="E2080" s="4" t="s">
        <v>31</v>
      </c>
      <c r="F2080" s="4" t="s">
        <v>84</v>
      </c>
      <c r="G2080" s="4" t="s">
        <v>85</v>
      </c>
      <c r="H2080" s="6" t="s">
        <v>19</v>
      </c>
      <c r="I2080" s="7">
        <v>54.999999999999993</v>
      </c>
      <c r="J2080" s="8">
        <v>775</v>
      </c>
      <c r="K2080" s="9">
        <v>42624.999999999993</v>
      </c>
      <c r="L2080" s="9">
        <v>17049.999999999996</v>
      </c>
      <c r="M2080" s="10">
        <v>0.39999999999999997</v>
      </c>
      <c r="N2080" s="4" t="s">
        <v>83</v>
      </c>
      <c r="O2080">
        <f t="shared" si="160"/>
        <v>2021</v>
      </c>
      <c r="P2080" t="str">
        <f t="shared" si="161"/>
        <v>Dec</v>
      </c>
      <c r="Q2080" t="str">
        <f t="shared" si="162"/>
        <v>Q4</v>
      </c>
      <c r="R2080" t="str">
        <f t="shared" si="163"/>
        <v>Footwear</v>
      </c>
      <c r="S2080" s="11">
        <f t="shared" si="164"/>
        <v>21.999999999999996</v>
      </c>
      <c r="T2080" s="12"/>
    </row>
    <row r="2081" spans="2:20" ht="14.25" customHeight="1" x14ac:dyDescent="0.35">
      <c r="B2081" s="4" t="s">
        <v>14</v>
      </c>
      <c r="C2081" s="4">
        <v>1197831</v>
      </c>
      <c r="D2081" s="5">
        <v>44534</v>
      </c>
      <c r="E2081" s="4" t="s">
        <v>31</v>
      </c>
      <c r="F2081" s="4" t="s">
        <v>84</v>
      </c>
      <c r="G2081" s="4" t="s">
        <v>85</v>
      </c>
      <c r="H2081" s="6" t="s">
        <v>20</v>
      </c>
      <c r="I2081" s="7">
        <v>60</v>
      </c>
      <c r="J2081" s="8">
        <v>675</v>
      </c>
      <c r="K2081" s="9">
        <v>40500</v>
      </c>
      <c r="L2081" s="9">
        <v>16199.999999999998</v>
      </c>
      <c r="M2081" s="10">
        <v>0.39999999999999997</v>
      </c>
      <c r="N2081" s="4" t="s">
        <v>83</v>
      </c>
      <c r="O2081">
        <f t="shared" si="160"/>
        <v>2021</v>
      </c>
      <c r="P2081" t="str">
        <f t="shared" si="161"/>
        <v>Dec</v>
      </c>
      <c r="Q2081" t="str">
        <f t="shared" si="162"/>
        <v>Q4</v>
      </c>
      <c r="R2081" t="str">
        <f t="shared" si="163"/>
        <v>Footwear</v>
      </c>
      <c r="S2081" s="11">
        <f t="shared" si="164"/>
        <v>23.999999999999996</v>
      </c>
      <c r="T2081" s="12"/>
    </row>
    <row r="2082" spans="2:20" ht="14.25" customHeight="1" x14ac:dyDescent="0.35">
      <c r="B2082" s="4" t="s">
        <v>14</v>
      </c>
      <c r="C2082" s="4">
        <v>1197831</v>
      </c>
      <c r="D2082" s="5">
        <v>44534</v>
      </c>
      <c r="E2082" s="4" t="s">
        <v>31</v>
      </c>
      <c r="F2082" s="4" t="s">
        <v>84</v>
      </c>
      <c r="G2082" s="4" t="s">
        <v>85</v>
      </c>
      <c r="H2082" s="6" t="s">
        <v>21</v>
      </c>
      <c r="I2082" s="7">
        <v>60</v>
      </c>
      <c r="J2082" s="8">
        <v>525</v>
      </c>
      <c r="K2082" s="9">
        <v>31500</v>
      </c>
      <c r="L2082" s="9">
        <v>15750</v>
      </c>
      <c r="M2082" s="10">
        <v>0.5</v>
      </c>
      <c r="N2082" s="4" t="s">
        <v>83</v>
      </c>
      <c r="O2082">
        <f t="shared" si="160"/>
        <v>2021</v>
      </c>
      <c r="P2082" t="str">
        <f t="shared" si="161"/>
        <v>Dec</v>
      </c>
      <c r="Q2082" t="str">
        <f t="shared" si="162"/>
        <v>Q4</v>
      </c>
      <c r="R2082" t="str">
        <f t="shared" si="163"/>
        <v>Footwear</v>
      </c>
      <c r="S2082" s="11">
        <f t="shared" si="164"/>
        <v>30</v>
      </c>
      <c r="T2082" s="12"/>
    </row>
    <row r="2083" spans="2:20" ht="14.25" customHeight="1" x14ac:dyDescent="0.35">
      <c r="B2083" s="4" t="s">
        <v>14</v>
      </c>
      <c r="C2083" s="4">
        <v>1197831</v>
      </c>
      <c r="D2083" s="5">
        <v>44534</v>
      </c>
      <c r="E2083" s="4" t="s">
        <v>31</v>
      </c>
      <c r="F2083" s="4" t="s">
        <v>84</v>
      </c>
      <c r="G2083" s="4" t="s">
        <v>85</v>
      </c>
      <c r="H2083" s="6" t="s">
        <v>22</v>
      </c>
      <c r="I2083" s="7">
        <v>54.999999999999993</v>
      </c>
      <c r="J2083" s="8">
        <v>475</v>
      </c>
      <c r="K2083" s="9">
        <v>26124.999999999996</v>
      </c>
      <c r="L2083" s="9">
        <v>9143.7499999999982</v>
      </c>
      <c r="M2083" s="10">
        <v>0.35</v>
      </c>
      <c r="N2083" s="4" t="s">
        <v>83</v>
      </c>
      <c r="O2083">
        <f t="shared" si="160"/>
        <v>2021</v>
      </c>
      <c r="P2083" t="str">
        <f t="shared" si="161"/>
        <v>Dec</v>
      </c>
      <c r="Q2083" t="str">
        <f t="shared" si="162"/>
        <v>Q4</v>
      </c>
      <c r="R2083" t="str">
        <f t="shared" si="163"/>
        <v>Apparel</v>
      </c>
      <c r="S2083" s="11">
        <f t="shared" si="164"/>
        <v>19.249999999999996</v>
      </c>
      <c r="T2083" s="12"/>
    </row>
    <row r="2084" spans="2:20" ht="14.25" customHeight="1" x14ac:dyDescent="0.35">
      <c r="B2084" s="4" t="s">
        <v>14</v>
      </c>
      <c r="C2084" s="4">
        <v>1197831</v>
      </c>
      <c r="D2084" s="5">
        <v>44534</v>
      </c>
      <c r="E2084" s="4" t="s">
        <v>31</v>
      </c>
      <c r="F2084" s="4" t="s">
        <v>84</v>
      </c>
      <c r="G2084" s="4" t="s">
        <v>85</v>
      </c>
      <c r="H2084" s="6" t="s">
        <v>23</v>
      </c>
      <c r="I2084" s="7">
        <v>65</v>
      </c>
      <c r="J2084" s="8">
        <v>725</v>
      </c>
      <c r="K2084" s="9">
        <v>47125</v>
      </c>
      <c r="L2084" s="9">
        <v>25918.750000000004</v>
      </c>
      <c r="M2084" s="10">
        <v>0.55000000000000004</v>
      </c>
      <c r="N2084" s="4" t="s">
        <v>83</v>
      </c>
      <c r="O2084">
        <f t="shared" si="160"/>
        <v>2021</v>
      </c>
      <c r="P2084" t="str">
        <f t="shared" si="161"/>
        <v>Dec</v>
      </c>
      <c r="Q2084" t="str">
        <f t="shared" si="162"/>
        <v>Q4</v>
      </c>
      <c r="R2084" t="str">
        <f t="shared" si="163"/>
        <v>Apparel</v>
      </c>
      <c r="S2084" s="11">
        <f t="shared" si="164"/>
        <v>35.750000000000007</v>
      </c>
      <c r="T2084" s="12"/>
    </row>
    <row r="2085" spans="2:20" ht="14.25" customHeight="1" x14ac:dyDescent="0.35">
      <c r="B2085" s="4" t="s">
        <v>14</v>
      </c>
      <c r="C2085" s="4">
        <v>1128299</v>
      </c>
      <c r="D2085" s="5">
        <v>44219</v>
      </c>
      <c r="E2085" s="4" t="s">
        <v>31</v>
      </c>
      <c r="F2085" s="4" t="s">
        <v>84</v>
      </c>
      <c r="G2085" s="4" t="s">
        <v>85</v>
      </c>
      <c r="H2085" s="6" t="s">
        <v>17</v>
      </c>
      <c r="I2085" s="7">
        <v>29.999999999999993</v>
      </c>
      <c r="J2085" s="8">
        <v>425</v>
      </c>
      <c r="K2085" s="9">
        <v>12749.999999999996</v>
      </c>
      <c r="L2085" s="9">
        <v>4462.4999999999982</v>
      </c>
      <c r="M2085" s="10">
        <v>0.35</v>
      </c>
      <c r="N2085" s="4" t="s">
        <v>83</v>
      </c>
      <c r="O2085">
        <f t="shared" si="160"/>
        <v>2021</v>
      </c>
      <c r="P2085" t="str">
        <f t="shared" si="161"/>
        <v>Jan</v>
      </c>
      <c r="Q2085" t="str">
        <f t="shared" si="162"/>
        <v>Q1</v>
      </c>
      <c r="R2085" t="str">
        <f t="shared" si="163"/>
        <v>Footwear</v>
      </c>
      <c r="S2085" s="11">
        <f t="shared" si="164"/>
        <v>10.499999999999996</v>
      </c>
      <c r="T2085" s="12"/>
    </row>
    <row r="2086" spans="2:20" ht="14.25" customHeight="1" x14ac:dyDescent="0.35">
      <c r="B2086" s="4" t="s">
        <v>14</v>
      </c>
      <c r="C2086" s="4">
        <v>1128299</v>
      </c>
      <c r="D2086" s="5">
        <v>44219</v>
      </c>
      <c r="E2086" s="4" t="s">
        <v>31</v>
      </c>
      <c r="F2086" s="4" t="s">
        <v>84</v>
      </c>
      <c r="G2086" s="4" t="s">
        <v>85</v>
      </c>
      <c r="H2086" s="6" t="s">
        <v>19</v>
      </c>
      <c r="I2086" s="7">
        <v>40</v>
      </c>
      <c r="J2086" s="8">
        <v>425</v>
      </c>
      <c r="K2086" s="9">
        <v>17000</v>
      </c>
      <c r="L2086" s="9">
        <v>6800</v>
      </c>
      <c r="M2086" s="10">
        <v>0.4</v>
      </c>
      <c r="N2086" s="4" t="s">
        <v>83</v>
      </c>
      <c r="O2086">
        <f t="shared" si="160"/>
        <v>2021</v>
      </c>
      <c r="P2086" t="str">
        <f t="shared" si="161"/>
        <v>Jan</v>
      </c>
      <c r="Q2086" t="str">
        <f t="shared" si="162"/>
        <v>Q1</v>
      </c>
      <c r="R2086" t="str">
        <f t="shared" si="163"/>
        <v>Footwear</v>
      </c>
      <c r="S2086" s="11">
        <f t="shared" si="164"/>
        <v>16</v>
      </c>
      <c r="T2086" s="12"/>
    </row>
    <row r="2087" spans="2:20" ht="14.25" customHeight="1" x14ac:dyDescent="0.35">
      <c r="B2087" s="4" t="s">
        <v>14</v>
      </c>
      <c r="C2087" s="4">
        <v>1128299</v>
      </c>
      <c r="D2087" s="5">
        <v>44219</v>
      </c>
      <c r="E2087" s="4" t="s">
        <v>31</v>
      </c>
      <c r="F2087" s="4" t="s">
        <v>84</v>
      </c>
      <c r="G2087" s="4" t="s">
        <v>85</v>
      </c>
      <c r="H2087" s="6" t="s">
        <v>20</v>
      </c>
      <c r="I2087" s="7">
        <v>40</v>
      </c>
      <c r="J2087" s="8">
        <v>425</v>
      </c>
      <c r="K2087" s="9">
        <v>17000</v>
      </c>
      <c r="L2087" s="9">
        <v>5950</v>
      </c>
      <c r="M2087" s="10">
        <v>0.35</v>
      </c>
      <c r="N2087" s="4" t="s">
        <v>83</v>
      </c>
      <c r="O2087">
        <f t="shared" si="160"/>
        <v>2021</v>
      </c>
      <c r="P2087" t="str">
        <f t="shared" si="161"/>
        <v>Jan</v>
      </c>
      <c r="Q2087" t="str">
        <f t="shared" si="162"/>
        <v>Q1</v>
      </c>
      <c r="R2087" t="str">
        <f t="shared" si="163"/>
        <v>Footwear</v>
      </c>
      <c r="S2087" s="11">
        <f t="shared" si="164"/>
        <v>14</v>
      </c>
      <c r="T2087" s="12"/>
    </row>
    <row r="2088" spans="2:20" ht="14.25" customHeight="1" x14ac:dyDescent="0.35">
      <c r="B2088" s="4" t="s">
        <v>14</v>
      </c>
      <c r="C2088" s="4">
        <v>1128299</v>
      </c>
      <c r="D2088" s="5">
        <v>44219</v>
      </c>
      <c r="E2088" s="4" t="s">
        <v>31</v>
      </c>
      <c r="F2088" s="4" t="s">
        <v>84</v>
      </c>
      <c r="G2088" s="4" t="s">
        <v>85</v>
      </c>
      <c r="H2088" s="6" t="s">
        <v>21</v>
      </c>
      <c r="I2088" s="7">
        <v>40</v>
      </c>
      <c r="J2088" s="8">
        <v>275</v>
      </c>
      <c r="K2088" s="9">
        <v>11000</v>
      </c>
      <c r="L2088" s="9">
        <v>3849.9999999999995</v>
      </c>
      <c r="M2088" s="10">
        <v>0.35</v>
      </c>
      <c r="N2088" s="4" t="s">
        <v>83</v>
      </c>
      <c r="O2088">
        <f t="shared" si="160"/>
        <v>2021</v>
      </c>
      <c r="P2088" t="str">
        <f t="shared" si="161"/>
        <v>Jan</v>
      </c>
      <c r="Q2088" t="str">
        <f t="shared" si="162"/>
        <v>Q1</v>
      </c>
      <c r="R2088" t="str">
        <f t="shared" si="163"/>
        <v>Footwear</v>
      </c>
      <c r="S2088" s="11">
        <f t="shared" si="164"/>
        <v>13.999999999999998</v>
      </c>
      <c r="T2088" s="12"/>
    </row>
    <row r="2089" spans="2:20" ht="14.25" customHeight="1" x14ac:dyDescent="0.35">
      <c r="B2089" s="4" t="s">
        <v>14</v>
      </c>
      <c r="C2089" s="4">
        <v>1128299</v>
      </c>
      <c r="D2089" s="5">
        <v>44219</v>
      </c>
      <c r="E2089" s="4" t="s">
        <v>31</v>
      </c>
      <c r="F2089" s="4" t="s">
        <v>84</v>
      </c>
      <c r="G2089" s="4" t="s">
        <v>85</v>
      </c>
      <c r="H2089" s="6" t="s">
        <v>22</v>
      </c>
      <c r="I2089" s="7">
        <v>45.000000000000007</v>
      </c>
      <c r="J2089" s="8">
        <v>225</v>
      </c>
      <c r="K2089" s="9">
        <v>10125.000000000002</v>
      </c>
      <c r="L2089" s="9">
        <v>3037.5000000000005</v>
      </c>
      <c r="M2089" s="10">
        <v>0.3</v>
      </c>
      <c r="N2089" s="4" t="s">
        <v>83</v>
      </c>
      <c r="O2089">
        <f t="shared" si="160"/>
        <v>2021</v>
      </c>
      <c r="P2089" t="str">
        <f t="shared" si="161"/>
        <v>Jan</v>
      </c>
      <c r="Q2089" t="str">
        <f t="shared" si="162"/>
        <v>Q1</v>
      </c>
      <c r="R2089" t="str">
        <f t="shared" si="163"/>
        <v>Apparel</v>
      </c>
      <c r="S2089" s="11">
        <f t="shared" si="164"/>
        <v>13.500000000000002</v>
      </c>
      <c r="T2089" s="12"/>
    </row>
    <row r="2090" spans="2:20" ht="14.25" customHeight="1" x14ac:dyDescent="0.35">
      <c r="B2090" s="4" t="s">
        <v>14</v>
      </c>
      <c r="C2090" s="4">
        <v>1128299</v>
      </c>
      <c r="D2090" s="5">
        <v>44219</v>
      </c>
      <c r="E2090" s="4" t="s">
        <v>31</v>
      </c>
      <c r="F2090" s="4" t="s">
        <v>84</v>
      </c>
      <c r="G2090" s="4" t="s">
        <v>85</v>
      </c>
      <c r="H2090" s="6" t="s">
        <v>23</v>
      </c>
      <c r="I2090" s="7">
        <v>40</v>
      </c>
      <c r="J2090" s="8">
        <v>425</v>
      </c>
      <c r="K2090" s="9">
        <v>17000</v>
      </c>
      <c r="L2090" s="9">
        <v>4250</v>
      </c>
      <c r="M2090" s="10">
        <v>0.25</v>
      </c>
      <c r="N2090" s="4" t="s">
        <v>83</v>
      </c>
      <c r="O2090">
        <f t="shared" si="160"/>
        <v>2021</v>
      </c>
      <c r="P2090" t="str">
        <f t="shared" si="161"/>
        <v>Jan</v>
      </c>
      <c r="Q2090" t="str">
        <f t="shared" si="162"/>
        <v>Q1</v>
      </c>
      <c r="R2090" t="str">
        <f t="shared" si="163"/>
        <v>Apparel</v>
      </c>
      <c r="S2090" s="11">
        <f t="shared" si="164"/>
        <v>10</v>
      </c>
      <c r="T2090" s="12"/>
    </row>
    <row r="2091" spans="2:20" ht="14.25" customHeight="1" x14ac:dyDescent="0.35">
      <c r="B2091" s="4" t="s">
        <v>14</v>
      </c>
      <c r="C2091" s="4">
        <v>1128299</v>
      </c>
      <c r="D2091" s="5">
        <v>44250</v>
      </c>
      <c r="E2091" s="4" t="s">
        <v>31</v>
      </c>
      <c r="F2091" s="4" t="s">
        <v>84</v>
      </c>
      <c r="G2091" s="4" t="s">
        <v>85</v>
      </c>
      <c r="H2091" s="6" t="s">
        <v>17</v>
      </c>
      <c r="I2091" s="7">
        <v>29.999999999999993</v>
      </c>
      <c r="J2091" s="8">
        <v>475</v>
      </c>
      <c r="K2091" s="9">
        <v>14249.999999999996</v>
      </c>
      <c r="L2091" s="9">
        <v>4987.4999999999982</v>
      </c>
      <c r="M2091" s="10">
        <v>0.35</v>
      </c>
      <c r="N2091" s="4" t="s">
        <v>83</v>
      </c>
      <c r="O2091">
        <f t="shared" si="160"/>
        <v>2021</v>
      </c>
      <c r="P2091" t="str">
        <f t="shared" si="161"/>
        <v>Feb</v>
      </c>
      <c r="Q2091" t="str">
        <f t="shared" si="162"/>
        <v>Q1</v>
      </c>
      <c r="R2091" t="str">
        <f t="shared" si="163"/>
        <v>Footwear</v>
      </c>
      <c r="S2091" s="11">
        <f t="shared" si="164"/>
        <v>10.499999999999996</v>
      </c>
      <c r="T2091" s="12"/>
    </row>
    <row r="2092" spans="2:20" ht="14.25" customHeight="1" x14ac:dyDescent="0.35">
      <c r="B2092" s="4" t="s">
        <v>14</v>
      </c>
      <c r="C2092" s="4">
        <v>1128299</v>
      </c>
      <c r="D2092" s="5">
        <v>44250</v>
      </c>
      <c r="E2092" s="4" t="s">
        <v>31</v>
      </c>
      <c r="F2092" s="4" t="s">
        <v>84</v>
      </c>
      <c r="G2092" s="4" t="s">
        <v>85</v>
      </c>
      <c r="H2092" s="6" t="s">
        <v>19</v>
      </c>
      <c r="I2092" s="7">
        <v>40</v>
      </c>
      <c r="J2092" s="8">
        <v>375</v>
      </c>
      <c r="K2092" s="9">
        <v>15000</v>
      </c>
      <c r="L2092" s="9">
        <v>6000</v>
      </c>
      <c r="M2092" s="10">
        <v>0.4</v>
      </c>
      <c r="N2092" s="4" t="s">
        <v>83</v>
      </c>
      <c r="O2092">
        <f t="shared" si="160"/>
        <v>2021</v>
      </c>
      <c r="P2092" t="str">
        <f t="shared" si="161"/>
        <v>Feb</v>
      </c>
      <c r="Q2092" t="str">
        <f t="shared" si="162"/>
        <v>Q1</v>
      </c>
      <c r="R2092" t="str">
        <f t="shared" si="163"/>
        <v>Footwear</v>
      </c>
      <c r="S2092" s="11">
        <f t="shared" si="164"/>
        <v>16</v>
      </c>
      <c r="T2092" s="12"/>
    </row>
    <row r="2093" spans="2:20" ht="14.25" customHeight="1" x14ac:dyDescent="0.35">
      <c r="B2093" s="4" t="s">
        <v>14</v>
      </c>
      <c r="C2093" s="4">
        <v>1128299</v>
      </c>
      <c r="D2093" s="5">
        <v>44250</v>
      </c>
      <c r="E2093" s="4" t="s">
        <v>31</v>
      </c>
      <c r="F2093" s="4" t="s">
        <v>84</v>
      </c>
      <c r="G2093" s="4" t="s">
        <v>85</v>
      </c>
      <c r="H2093" s="6" t="s">
        <v>20</v>
      </c>
      <c r="I2093" s="7">
        <v>40</v>
      </c>
      <c r="J2093" s="8">
        <v>375</v>
      </c>
      <c r="K2093" s="9">
        <v>15000</v>
      </c>
      <c r="L2093" s="9">
        <v>5250</v>
      </c>
      <c r="M2093" s="10">
        <v>0.35</v>
      </c>
      <c r="N2093" s="4" t="s">
        <v>83</v>
      </c>
      <c r="O2093">
        <f t="shared" si="160"/>
        <v>2021</v>
      </c>
      <c r="P2093" t="str">
        <f t="shared" si="161"/>
        <v>Feb</v>
      </c>
      <c r="Q2093" t="str">
        <f t="shared" si="162"/>
        <v>Q1</v>
      </c>
      <c r="R2093" t="str">
        <f t="shared" si="163"/>
        <v>Footwear</v>
      </c>
      <c r="S2093" s="11">
        <f t="shared" si="164"/>
        <v>14</v>
      </c>
      <c r="T2093" s="12"/>
    </row>
    <row r="2094" spans="2:20" ht="14.25" customHeight="1" x14ac:dyDescent="0.35">
      <c r="B2094" s="4" t="s">
        <v>14</v>
      </c>
      <c r="C2094" s="4">
        <v>1128299</v>
      </c>
      <c r="D2094" s="5">
        <v>44250</v>
      </c>
      <c r="E2094" s="4" t="s">
        <v>31</v>
      </c>
      <c r="F2094" s="4" t="s">
        <v>86</v>
      </c>
      <c r="G2094" s="4" t="s">
        <v>87</v>
      </c>
      <c r="H2094" s="6" t="s">
        <v>21</v>
      </c>
      <c r="I2094" s="7">
        <v>40</v>
      </c>
      <c r="J2094" s="8">
        <v>225</v>
      </c>
      <c r="K2094" s="9">
        <v>9000</v>
      </c>
      <c r="L2094" s="9">
        <v>3150</v>
      </c>
      <c r="M2094" s="10">
        <v>0.35</v>
      </c>
      <c r="N2094" s="4" t="s">
        <v>83</v>
      </c>
      <c r="O2094">
        <f t="shared" si="160"/>
        <v>2021</v>
      </c>
      <c r="P2094" t="str">
        <f t="shared" si="161"/>
        <v>Feb</v>
      </c>
      <c r="Q2094" t="str">
        <f t="shared" si="162"/>
        <v>Q1</v>
      </c>
      <c r="R2094" t="str">
        <f t="shared" si="163"/>
        <v>Footwear</v>
      </c>
      <c r="S2094" s="11">
        <f t="shared" si="164"/>
        <v>14</v>
      </c>
      <c r="T2094" s="12"/>
    </row>
    <row r="2095" spans="2:20" ht="14.25" customHeight="1" x14ac:dyDescent="0.35">
      <c r="B2095" s="4" t="s">
        <v>14</v>
      </c>
      <c r="C2095" s="4">
        <v>1128299</v>
      </c>
      <c r="D2095" s="5">
        <v>44250</v>
      </c>
      <c r="E2095" s="4" t="s">
        <v>31</v>
      </c>
      <c r="F2095" s="4" t="s">
        <v>86</v>
      </c>
      <c r="G2095" s="4" t="s">
        <v>87</v>
      </c>
      <c r="H2095" s="6" t="s">
        <v>22</v>
      </c>
      <c r="I2095" s="7">
        <v>45.000000000000007</v>
      </c>
      <c r="J2095" s="8">
        <v>150</v>
      </c>
      <c r="K2095" s="9">
        <v>6750.0000000000009</v>
      </c>
      <c r="L2095" s="9">
        <v>2025.0000000000002</v>
      </c>
      <c r="M2095" s="10">
        <v>0.3</v>
      </c>
      <c r="N2095" s="4" t="s">
        <v>83</v>
      </c>
      <c r="O2095">
        <f t="shared" si="160"/>
        <v>2021</v>
      </c>
      <c r="P2095" t="str">
        <f t="shared" si="161"/>
        <v>Feb</v>
      </c>
      <c r="Q2095" t="str">
        <f t="shared" si="162"/>
        <v>Q1</v>
      </c>
      <c r="R2095" t="str">
        <f t="shared" si="163"/>
        <v>Apparel</v>
      </c>
      <c r="S2095" s="11">
        <f t="shared" si="164"/>
        <v>13.500000000000002</v>
      </c>
      <c r="T2095" s="12"/>
    </row>
    <row r="2096" spans="2:20" ht="14.25" customHeight="1" x14ac:dyDescent="0.35">
      <c r="B2096" s="4" t="s">
        <v>14</v>
      </c>
      <c r="C2096" s="4">
        <v>1128299</v>
      </c>
      <c r="D2096" s="5">
        <v>44250</v>
      </c>
      <c r="E2096" s="4" t="s">
        <v>31</v>
      </c>
      <c r="F2096" s="4" t="s">
        <v>86</v>
      </c>
      <c r="G2096" s="4" t="s">
        <v>87</v>
      </c>
      <c r="H2096" s="6" t="s">
        <v>23</v>
      </c>
      <c r="I2096" s="7">
        <v>40</v>
      </c>
      <c r="J2096" s="8">
        <v>350</v>
      </c>
      <c r="K2096" s="9">
        <v>14000</v>
      </c>
      <c r="L2096" s="9">
        <v>3500</v>
      </c>
      <c r="M2096" s="10">
        <v>0.25</v>
      </c>
      <c r="N2096" s="4" t="s">
        <v>83</v>
      </c>
      <c r="O2096">
        <f t="shared" si="160"/>
        <v>2021</v>
      </c>
      <c r="P2096" t="str">
        <f t="shared" si="161"/>
        <v>Feb</v>
      </c>
      <c r="Q2096" t="str">
        <f t="shared" si="162"/>
        <v>Q1</v>
      </c>
      <c r="R2096" t="str">
        <f t="shared" si="163"/>
        <v>Apparel</v>
      </c>
      <c r="S2096" s="11">
        <f t="shared" si="164"/>
        <v>10</v>
      </c>
      <c r="T2096" s="12"/>
    </row>
    <row r="2097" spans="2:20" ht="14.25" customHeight="1" x14ac:dyDescent="0.35">
      <c r="B2097" s="4" t="s">
        <v>14</v>
      </c>
      <c r="C2097" s="4">
        <v>1128299</v>
      </c>
      <c r="D2097" s="5">
        <v>44277</v>
      </c>
      <c r="E2097" s="4" t="s">
        <v>31</v>
      </c>
      <c r="F2097" s="4" t="s">
        <v>86</v>
      </c>
      <c r="G2097" s="4" t="s">
        <v>87</v>
      </c>
      <c r="H2097" s="6" t="s">
        <v>17</v>
      </c>
      <c r="I2097" s="7">
        <v>40</v>
      </c>
      <c r="J2097" s="8">
        <v>500</v>
      </c>
      <c r="K2097" s="9">
        <v>20000</v>
      </c>
      <c r="L2097" s="9">
        <v>7000</v>
      </c>
      <c r="M2097" s="10">
        <v>0.35</v>
      </c>
      <c r="N2097" s="4" t="s">
        <v>83</v>
      </c>
      <c r="O2097">
        <f t="shared" si="160"/>
        <v>2021</v>
      </c>
      <c r="P2097" t="str">
        <f t="shared" si="161"/>
        <v>Mar</v>
      </c>
      <c r="Q2097" t="str">
        <f t="shared" si="162"/>
        <v>Q1</v>
      </c>
      <c r="R2097" t="str">
        <f t="shared" si="163"/>
        <v>Footwear</v>
      </c>
      <c r="S2097" s="11">
        <f t="shared" si="164"/>
        <v>14</v>
      </c>
      <c r="T2097" s="12"/>
    </row>
    <row r="2098" spans="2:20" ht="14.25" customHeight="1" x14ac:dyDescent="0.35">
      <c r="B2098" s="4" t="s">
        <v>14</v>
      </c>
      <c r="C2098" s="4">
        <v>1128299</v>
      </c>
      <c r="D2098" s="5">
        <v>44277</v>
      </c>
      <c r="E2098" s="4" t="s">
        <v>31</v>
      </c>
      <c r="F2098" s="4" t="s">
        <v>86</v>
      </c>
      <c r="G2098" s="4" t="s">
        <v>87</v>
      </c>
      <c r="H2098" s="6" t="s">
        <v>19</v>
      </c>
      <c r="I2098" s="7">
        <v>50</v>
      </c>
      <c r="J2098" s="8">
        <v>350</v>
      </c>
      <c r="K2098" s="9">
        <v>17500</v>
      </c>
      <c r="L2098" s="9">
        <v>7000</v>
      </c>
      <c r="M2098" s="10">
        <v>0.4</v>
      </c>
      <c r="N2098" s="4" t="s">
        <v>83</v>
      </c>
      <c r="O2098">
        <f t="shared" si="160"/>
        <v>2021</v>
      </c>
      <c r="P2098" t="str">
        <f t="shared" si="161"/>
        <v>Mar</v>
      </c>
      <c r="Q2098" t="str">
        <f t="shared" si="162"/>
        <v>Q1</v>
      </c>
      <c r="R2098" t="str">
        <f t="shared" si="163"/>
        <v>Footwear</v>
      </c>
      <c r="S2098" s="11">
        <f t="shared" si="164"/>
        <v>20</v>
      </c>
      <c r="T2098" s="12"/>
    </row>
    <row r="2099" spans="2:20" ht="14.25" customHeight="1" x14ac:dyDescent="0.35">
      <c r="B2099" s="4" t="s">
        <v>14</v>
      </c>
      <c r="C2099" s="4">
        <v>1128299</v>
      </c>
      <c r="D2099" s="5">
        <v>44277</v>
      </c>
      <c r="E2099" s="4" t="s">
        <v>31</v>
      </c>
      <c r="F2099" s="4" t="s">
        <v>86</v>
      </c>
      <c r="G2099" s="4" t="s">
        <v>87</v>
      </c>
      <c r="H2099" s="6" t="s">
        <v>20</v>
      </c>
      <c r="I2099" s="7">
        <v>50</v>
      </c>
      <c r="J2099" s="8">
        <v>350</v>
      </c>
      <c r="K2099" s="9">
        <v>17500</v>
      </c>
      <c r="L2099" s="9">
        <v>6125</v>
      </c>
      <c r="M2099" s="10">
        <v>0.35</v>
      </c>
      <c r="N2099" s="4" t="s">
        <v>83</v>
      </c>
      <c r="O2099">
        <f t="shared" si="160"/>
        <v>2021</v>
      </c>
      <c r="P2099" t="str">
        <f t="shared" si="161"/>
        <v>Mar</v>
      </c>
      <c r="Q2099" t="str">
        <f t="shared" si="162"/>
        <v>Q1</v>
      </c>
      <c r="R2099" t="str">
        <f t="shared" si="163"/>
        <v>Footwear</v>
      </c>
      <c r="S2099" s="11">
        <f t="shared" si="164"/>
        <v>17.5</v>
      </c>
      <c r="T2099" s="12"/>
    </row>
    <row r="2100" spans="2:20" ht="14.25" customHeight="1" x14ac:dyDescent="0.35">
      <c r="B2100" s="4" t="s">
        <v>14</v>
      </c>
      <c r="C2100" s="4">
        <v>1128299</v>
      </c>
      <c r="D2100" s="5">
        <v>44277</v>
      </c>
      <c r="E2100" s="4" t="s">
        <v>31</v>
      </c>
      <c r="F2100" s="4" t="s">
        <v>86</v>
      </c>
      <c r="G2100" s="4" t="s">
        <v>87</v>
      </c>
      <c r="H2100" s="6" t="s">
        <v>21</v>
      </c>
      <c r="I2100" s="7">
        <v>50</v>
      </c>
      <c r="J2100" s="8">
        <v>225</v>
      </c>
      <c r="K2100" s="9">
        <v>11250</v>
      </c>
      <c r="L2100" s="9">
        <v>3937.4999999999995</v>
      </c>
      <c r="M2100" s="10">
        <v>0.35</v>
      </c>
      <c r="N2100" s="4" t="s">
        <v>83</v>
      </c>
      <c r="O2100">
        <f t="shared" si="160"/>
        <v>2021</v>
      </c>
      <c r="P2100" t="str">
        <f t="shared" si="161"/>
        <v>Mar</v>
      </c>
      <c r="Q2100" t="str">
        <f t="shared" si="162"/>
        <v>Q1</v>
      </c>
      <c r="R2100" t="str">
        <f t="shared" si="163"/>
        <v>Footwear</v>
      </c>
      <c r="S2100" s="11">
        <f t="shared" si="164"/>
        <v>17.499999999999996</v>
      </c>
      <c r="T2100" s="12"/>
    </row>
    <row r="2101" spans="2:20" ht="14.25" customHeight="1" x14ac:dyDescent="0.35">
      <c r="B2101" s="4" t="s">
        <v>14</v>
      </c>
      <c r="C2101" s="4">
        <v>1128299</v>
      </c>
      <c r="D2101" s="5">
        <v>44277</v>
      </c>
      <c r="E2101" s="4" t="s">
        <v>31</v>
      </c>
      <c r="F2101" s="4" t="s">
        <v>86</v>
      </c>
      <c r="G2101" s="4" t="s">
        <v>87</v>
      </c>
      <c r="H2101" s="6" t="s">
        <v>22</v>
      </c>
      <c r="I2101" s="7">
        <v>55.000000000000007</v>
      </c>
      <c r="J2101" s="8">
        <v>125</v>
      </c>
      <c r="K2101" s="9">
        <v>6875.0000000000009</v>
      </c>
      <c r="L2101" s="9">
        <v>2062.5</v>
      </c>
      <c r="M2101" s="10">
        <v>0.3</v>
      </c>
      <c r="N2101" s="4" t="s">
        <v>83</v>
      </c>
      <c r="O2101">
        <f t="shared" si="160"/>
        <v>2021</v>
      </c>
      <c r="P2101" t="str">
        <f t="shared" si="161"/>
        <v>Mar</v>
      </c>
      <c r="Q2101" t="str">
        <f t="shared" si="162"/>
        <v>Q1</v>
      </c>
      <c r="R2101" t="str">
        <f t="shared" si="163"/>
        <v>Apparel</v>
      </c>
      <c r="S2101" s="11">
        <f t="shared" si="164"/>
        <v>16.5</v>
      </c>
      <c r="T2101" s="12"/>
    </row>
    <row r="2102" spans="2:20" ht="14.25" customHeight="1" x14ac:dyDescent="0.35">
      <c r="B2102" s="4" t="s">
        <v>14</v>
      </c>
      <c r="C2102" s="4">
        <v>1128299</v>
      </c>
      <c r="D2102" s="5">
        <v>44277</v>
      </c>
      <c r="E2102" s="4" t="s">
        <v>31</v>
      </c>
      <c r="F2102" s="4" t="s">
        <v>86</v>
      </c>
      <c r="G2102" s="4" t="s">
        <v>87</v>
      </c>
      <c r="H2102" s="6" t="s">
        <v>23</v>
      </c>
      <c r="I2102" s="7">
        <v>50</v>
      </c>
      <c r="J2102" s="8">
        <v>325</v>
      </c>
      <c r="K2102" s="9">
        <v>16250</v>
      </c>
      <c r="L2102" s="9">
        <v>4062.5</v>
      </c>
      <c r="M2102" s="10">
        <v>0.25</v>
      </c>
      <c r="N2102" s="4" t="s">
        <v>83</v>
      </c>
      <c r="O2102">
        <f t="shared" si="160"/>
        <v>2021</v>
      </c>
      <c r="P2102" t="str">
        <f t="shared" si="161"/>
        <v>Mar</v>
      </c>
      <c r="Q2102" t="str">
        <f t="shared" si="162"/>
        <v>Q1</v>
      </c>
      <c r="R2102" t="str">
        <f t="shared" si="163"/>
        <v>Apparel</v>
      </c>
      <c r="S2102" s="11">
        <f t="shared" si="164"/>
        <v>12.5</v>
      </c>
      <c r="T2102" s="12"/>
    </row>
    <row r="2103" spans="2:20" ht="14.25" customHeight="1" x14ac:dyDescent="0.35">
      <c r="B2103" s="4" t="s">
        <v>14</v>
      </c>
      <c r="C2103" s="4">
        <v>1128299</v>
      </c>
      <c r="D2103" s="5">
        <v>44309</v>
      </c>
      <c r="E2103" s="4" t="s">
        <v>31</v>
      </c>
      <c r="F2103" s="4" t="s">
        <v>86</v>
      </c>
      <c r="G2103" s="4" t="s">
        <v>87</v>
      </c>
      <c r="H2103" s="6" t="s">
        <v>17</v>
      </c>
      <c r="I2103" s="7">
        <v>50</v>
      </c>
      <c r="J2103" s="8">
        <v>500</v>
      </c>
      <c r="K2103" s="9">
        <v>25000</v>
      </c>
      <c r="L2103" s="9">
        <v>8750</v>
      </c>
      <c r="M2103" s="10">
        <v>0.35</v>
      </c>
      <c r="N2103" s="4" t="s">
        <v>83</v>
      </c>
      <c r="O2103">
        <f t="shared" si="160"/>
        <v>2021</v>
      </c>
      <c r="P2103" t="str">
        <f t="shared" si="161"/>
        <v>Apr</v>
      </c>
      <c r="Q2103" t="str">
        <f t="shared" si="162"/>
        <v>Q2</v>
      </c>
      <c r="R2103" t="str">
        <f t="shared" si="163"/>
        <v>Footwear</v>
      </c>
      <c r="S2103" s="11">
        <f t="shared" si="164"/>
        <v>17.5</v>
      </c>
      <c r="T2103" s="12"/>
    </row>
    <row r="2104" spans="2:20" ht="14.25" customHeight="1" x14ac:dyDescent="0.35">
      <c r="B2104" s="4" t="s">
        <v>14</v>
      </c>
      <c r="C2104" s="4">
        <v>1128299</v>
      </c>
      <c r="D2104" s="5">
        <v>44309</v>
      </c>
      <c r="E2104" s="4" t="s">
        <v>31</v>
      </c>
      <c r="F2104" s="4" t="s">
        <v>86</v>
      </c>
      <c r="G2104" s="4" t="s">
        <v>87</v>
      </c>
      <c r="H2104" s="6" t="s">
        <v>19</v>
      </c>
      <c r="I2104" s="7">
        <v>55.000000000000007</v>
      </c>
      <c r="J2104" s="8">
        <v>300</v>
      </c>
      <c r="K2104" s="9">
        <v>16500.000000000004</v>
      </c>
      <c r="L2104" s="9">
        <v>6600.0000000000018</v>
      </c>
      <c r="M2104" s="10">
        <v>0.4</v>
      </c>
      <c r="N2104" s="4" t="s">
        <v>83</v>
      </c>
      <c r="O2104">
        <f t="shared" si="160"/>
        <v>2021</v>
      </c>
      <c r="P2104" t="str">
        <f t="shared" si="161"/>
        <v>Apr</v>
      </c>
      <c r="Q2104" t="str">
        <f t="shared" si="162"/>
        <v>Q2</v>
      </c>
      <c r="R2104" t="str">
        <f t="shared" si="163"/>
        <v>Footwear</v>
      </c>
      <c r="S2104" s="11">
        <f t="shared" si="164"/>
        <v>22.000000000000007</v>
      </c>
      <c r="T2104" s="12"/>
    </row>
    <row r="2105" spans="2:20" ht="14.25" customHeight="1" x14ac:dyDescent="0.35">
      <c r="B2105" s="4" t="s">
        <v>14</v>
      </c>
      <c r="C2105" s="4">
        <v>1128299</v>
      </c>
      <c r="D2105" s="5">
        <v>44309</v>
      </c>
      <c r="E2105" s="4" t="s">
        <v>31</v>
      </c>
      <c r="F2105" s="4" t="s">
        <v>86</v>
      </c>
      <c r="G2105" s="4" t="s">
        <v>87</v>
      </c>
      <c r="H2105" s="6" t="s">
        <v>20</v>
      </c>
      <c r="I2105" s="7">
        <v>55.000000000000007</v>
      </c>
      <c r="J2105" s="8">
        <v>350</v>
      </c>
      <c r="K2105" s="9">
        <v>19250.000000000004</v>
      </c>
      <c r="L2105" s="9">
        <v>6737.5000000000009</v>
      </c>
      <c r="M2105" s="10">
        <v>0.35</v>
      </c>
      <c r="N2105" s="4" t="s">
        <v>83</v>
      </c>
      <c r="O2105">
        <f t="shared" si="160"/>
        <v>2021</v>
      </c>
      <c r="P2105" t="str">
        <f t="shared" si="161"/>
        <v>Apr</v>
      </c>
      <c r="Q2105" t="str">
        <f t="shared" si="162"/>
        <v>Q2</v>
      </c>
      <c r="R2105" t="str">
        <f t="shared" si="163"/>
        <v>Footwear</v>
      </c>
      <c r="S2105" s="11">
        <f t="shared" si="164"/>
        <v>19.250000000000004</v>
      </c>
      <c r="T2105" s="12"/>
    </row>
    <row r="2106" spans="2:20" ht="14.25" customHeight="1" x14ac:dyDescent="0.35">
      <c r="B2106" s="4" t="s">
        <v>14</v>
      </c>
      <c r="C2106" s="4">
        <v>1128299</v>
      </c>
      <c r="D2106" s="5">
        <v>44309</v>
      </c>
      <c r="E2106" s="4" t="s">
        <v>31</v>
      </c>
      <c r="F2106" s="4" t="s">
        <v>86</v>
      </c>
      <c r="G2106" s="4" t="s">
        <v>87</v>
      </c>
      <c r="H2106" s="6" t="s">
        <v>21</v>
      </c>
      <c r="I2106" s="7">
        <v>50</v>
      </c>
      <c r="J2106" s="8">
        <v>250</v>
      </c>
      <c r="K2106" s="9">
        <v>12500</v>
      </c>
      <c r="L2106" s="9">
        <v>4375</v>
      </c>
      <c r="M2106" s="10">
        <v>0.35</v>
      </c>
      <c r="N2106" s="4" t="s">
        <v>83</v>
      </c>
      <c r="O2106">
        <f t="shared" si="160"/>
        <v>2021</v>
      </c>
      <c r="P2106" t="str">
        <f t="shared" si="161"/>
        <v>Apr</v>
      </c>
      <c r="Q2106" t="str">
        <f t="shared" si="162"/>
        <v>Q2</v>
      </c>
      <c r="R2106" t="str">
        <f t="shared" si="163"/>
        <v>Footwear</v>
      </c>
      <c r="S2106" s="11">
        <f t="shared" si="164"/>
        <v>17.5</v>
      </c>
      <c r="T2106" s="12"/>
    </row>
    <row r="2107" spans="2:20" ht="14.25" customHeight="1" x14ac:dyDescent="0.35">
      <c r="B2107" s="4" t="s">
        <v>14</v>
      </c>
      <c r="C2107" s="4">
        <v>1128299</v>
      </c>
      <c r="D2107" s="5">
        <v>44309</v>
      </c>
      <c r="E2107" s="4" t="s">
        <v>31</v>
      </c>
      <c r="F2107" s="4" t="s">
        <v>86</v>
      </c>
      <c r="G2107" s="4" t="s">
        <v>87</v>
      </c>
      <c r="H2107" s="6" t="s">
        <v>22</v>
      </c>
      <c r="I2107" s="7">
        <v>55.000000000000007</v>
      </c>
      <c r="J2107" s="8">
        <v>150</v>
      </c>
      <c r="K2107" s="9">
        <v>8250.0000000000018</v>
      </c>
      <c r="L2107" s="9">
        <v>2475.0000000000005</v>
      </c>
      <c r="M2107" s="10">
        <v>0.3</v>
      </c>
      <c r="N2107" s="4" t="s">
        <v>83</v>
      </c>
      <c r="O2107">
        <f t="shared" si="160"/>
        <v>2021</v>
      </c>
      <c r="P2107" t="str">
        <f t="shared" si="161"/>
        <v>Apr</v>
      </c>
      <c r="Q2107" t="str">
        <f t="shared" si="162"/>
        <v>Q2</v>
      </c>
      <c r="R2107" t="str">
        <f t="shared" si="163"/>
        <v>Apparel</v>
      </c>
      <c r="S2107" s="11">
        <f t="shared" si="164"/>
        <v>16.500000000000004</v>
      </c>
      <c r="T2107" s="12"/>
    </row>
    <row r="2108" spans="2:20" ht="14.25" customHeight="1" x14ac:dyDescent="0.35">
      <c r="B2108" s="4" t="s">
        <v>14</v>
      </c>
      <c r="C2108" s="4">
        <v>1128299</v>
      </c>
      <c r="D2108" s="5">
        <v>44309</v>
      </c>
      <c r="E2108" s="4" t="s">
        <v>31</v>
      </c>
      <c r="F2108" s="4" t="s">
        <v>86</v>
      </c>
      <c r="G2108" s="4" t="s">
        <v>87</v>
      </c>
      <c r="H2108" s="6" t="s">
        <v>23</v>
      </c>
      <c r="I2108" s="7">
        <v>70</v>
      </c>
      <c r="J2108" s="8">
        <v>325</v>
      </c>
      <c r="K2108" s="9">
        <v>22750</v>
      </c>
      <c r="L2108" s="9">
        <v>5687.5</v>
      </c>
      <c r="M2108" s="10">
        <v>0.25</v>
      </c>
      <c r="N2108" s="4" t="s">
        <v>83</v>
      </c>
      <c r="O2108">
        <f t="shared" si="160"/>
        <v>2021</v>
      </c>
      <c r="P2108" t="str">
        <f t="shared" si="161"/>
        <v>Apr</v>
      </c>
      <c r="Q2108" t="str">
        <f t="shared" si="162"/>
        <v>Q2</v>
      </c>
      <c r="R2108" t="str">
        <f t="shared" si="163"/>
        <v>Apparel</v>
      </c>
      <c r="S2108" s="11">
        <f t="shared" si="164"/>
        <v>17.5</v>
      </c>
      <c r="T2108" s="12"/>
    </row>
    <row r="2109" spans="2:20" ht="14.25" customHeight="1" x14ac:dyDescent="0.35">
      <c r="B2109" s="4" t="s">
        <v>14</v>
      </c>
      <c r="C2109" s="4">
        <v>1128299</v>
      </c>
      <c r="D2109" s="5">
        <v>44340</v>
      </c>
      <c r="E2109" s="4" t="s">
        <v>31</v>
      </c>
      <c r="F2109" s="4" t="s">
        <v>86</v>
      </c>
      <c r="G2109" s="4" t="s">
        <v>87</v>
      </c>
      <c r="H2109" s="6" t="s">
        <v>17</v>
      </c>
      <c r="I2109" s="7">
        <v>50</v>
      </c>
      <c r="J2109" s="8">
        <v>525</v>
      </c>
      <c r="K2109" s="9">
        <v>26250</v>
      </c>
      <c r="L2109" s="9">
        <v>9187.5</v>
      </c>
      <c r="M2109" s="10">
        <v>0.35</v>
      </c>
      <c r="N2109" s="4" t="s">
        <v>83</v>
      </c>
      <c r="O2109">
        <f t="shared" si="160"/>
        <v>2021</v>
      </c>
      <c r="P2109" t="str">
        <f t="shared" si="161"/>
        <v>May</v>
      </c>
      <c r="Q2109" t="str">
        <f t="shared" si="162"/>
        <v>Q2</v>
      </c>
      <c r="R2109" t="str">
        <f t="shared" si="163"/>
        <v>Footwear</v>
      </c>
      <c r="S2109" s="11">
        <f t="shared" si="164"/>
        <v>17.5</v>
      </c>
      <c r="T2109" s="12"/>
    </row>
    <row r="2110" spans="2:20" ht="14.25" customHeight="1" x14ac:dyDescent="0.35">
      <c r="B2110" s="4" t="s">
        <v>14</v>
      </c>
      <c r="C2110" s="4">
        <v>1128299</v>
      </c>
      <c r="D2110" s="5">
        <v>44340</v>
      </c>
      <c r="E2110" s="4" t="s">
        <v>31</v>
      </c>
      <c r="F2110" s="4" t="s">
        <v>86</v>
      </c>
      <c r="G2110" s="4" t="s">
        <v>87</v>
      </c>
      <c r="H2110" s="6" t="s">
        <v>19</v>
      </c>
      <c r="I2110" s="7">
        <v>55.000000000000007</v>
      </c>
      <c r="J2110" s="8">
        <v>375</v>
      </c>
      <c r="K2110" s="9">
        <v>20625.000000000004</v>
      </c>
      <c r="L2110" s="9">
        <v>8250.0000000000018</v>
      </c>
      <c r="M2110" s="10">
        <v>0.4</v>
      </c>
      <c r="N2110" s="4" t="s">
        <v>83</v>
      </c>
      <c r="O2110">
        <f t="shared" si="160"/>
        <v>2021</v>
      </c>
      <c r="P2110" t="str">
        <f t="shared" si="161"/>
        <v>May</v>
      </c>
      <c r="Q2110" t="str">
        <f t="shared" si="162"/>
        <v>Q2</v>
      </c>
      <c r="R2110" t="str">
        <f t="shared" si="163"/>
        <v>Footwear</v>
      </c>
      <c r="S2110" s="11">
        <f t="shared" si="164"/>
        <v>22.000000000000004</v>
      </c>
      <c r="T2110" s="12"/>
    </row>
    <row r="2111" spans="2:20" ht="14.25" customHeight="1" x14ac:dyDescent="0.35">
      <c r="B2111" s="4" t="s">
        <v>14</v>
      </c>
      <c r="C2111" s="4">
        <v>1128299</v>
      </c>
      <c r="D2111" s="5">
        <v>44340</v>
      </c>
      <c r="E2111" s="4" t="s">
        <v>31</v>
      </c>
      <c r="F2111" s="4" t="s">
        <v>86</v>
      </c>
      <c r="G2111" s="4" t="s">
        <v>87</v>
      </c>
      <c r="H2111" s="6" t="s">
        <v>20</v>
      </c>
      <c r="I2111" s="7">
        <v>55.000000000000007</v>
      </c>
      <c r="J2111" s="8">
        <v>400</v>
      </c>
      <c r="K2111" s="9">
        <v>22000.000000000004</v>
      </c>
      <c r="L2111" s="9">
        <v>7700.0000000000009</v>
      </c>
      <c r="M2111" s="10">
        <v>0.35</v>
      </c>
      <c r="N2111" s="4" t="s">
        <v>83</v>
      </c>
      <c r="O2111">
        <f t="shared" si="160"/>
        <v>2021</v>
      </c>
      <c r="P2111" t="str">
        <f t="shared" si="161"/>
        <v>May</v>
      </c>
      <c r="Q2111" t="str">
        <f t="shared" si="162"/>
        <v>Q2</v>
      </c>
      <c r="R2111" t="str">
        <f t="shared" si="163"/>
        <v>Footwear</v>
      </c>
      <c r="S2111" s="11">
        <f t="shared" si="164"/>
        <v>19.250000000000004</v>
      </c>
      <c r="T2111" s="12"/>
    </row>
    <row r="2112" spans="2:20" ht="14.25" customHeight="1" x14ac:dyDescent="0.35">
      <c r="B2112" s="4" t="s">
        <v>14</v>
      </c>
      <c r="C2112" s="4">
        <v>1128299</v>
      </c>
      <c r="D2112" s="5">
        <v>44340</v>
      </c>
      <c r="E2112" s="4" t="s">
        <v>31</v>
      </c>
      <c r="F2112" s="4" t="s">
        <v>86</v>
      </c>
      <c r="G2112" s="4" t="s">
        <v>87</v>
      </c>
      <c r="H2112" s="6" t="s">
        <v>21</v>
      </c>
      <c r="I2112" s="7">
        <v>50</v>
      </c>
      <c r="J2112" s="8">
        <v>300</v>
      </c>
      <c r="K2112" s="9">
        <v>15000</v>
      </c>
      <c r="L2112" s="9">
        <v>5250</v>
      </c>
      <c r="M2112" s="10">
        <v>0.35</v>
      </c>
      <c r="N2112" s="4" t="s">
        <v>83</v>
      </c>
      <c r="O2112">
        <f t="shared" si="160"/>
        <v>2021</v>
      </c>
      <c r="P2112" t="str">
        <f t="shared" si="161"/>
        <v>May</v>
      </c>
      <c r="Q2112" t="str">
        <f t="shared" si="162"/>
        <v>Q2</v>
      </c>
      <c r="R2112" t="str">
        <f t="shared" si="163"/>
        <v>Footwear</v>
      </c>
      <c r="S2112" s="11">
        <f t="shared" si="164"/>
        <v>17.5</v>
      </c>
      <c r="T2112" s="12"/>
    </row>
    <row r="2113" spans="2:20" ht="14.25" customHeight="1" x14ac:dyDescent="0.35">
      <c r="B2113" s="4" t="s">
        <v>14</v>
      </c>
      <c r="C2113" s="4">
        <v>1128299</v>
      </c>
      <c r="D2113" s="5">
        <v>44340</v>
      </c>
      <c r="E2113" s="4" t="s">
        <v>31</v>
      </c>
      <c r="F2113" s="4" t="s">
        <v>86</v>
      </c>
      <c r="G2113" s="4" t="s">
        <v>87</v>
      </c>
      <c r="H2113" s="6" t="s">
        <v>22</v>
      </c>
      <c r="I2113" s="7">
        <v>55.000000000000007</v>
      </c>
      <c r="J2113" s="8">
        <v>200</v>
      </c>
      <c r="K2113" s="9">
        <v>11000.000000000002</v>
      </c>
      <c r="L2113" s="9">
        <v>3300.0000000000005</v>
      </c>
      <c r="M2113" s="10">
        <v>0.3</v>
      </c>
      <c r="N2113" s="4" t="s">
        <v>83</v>
      </c>
      <c r="O2113">
        <f t="shared" si="160"/>
        <v>2021</v>
      </c>
      <c r="P2113" t="str">
        <f t="shared" si="161"/>
        <v>May</v>
      </c>
      <c r="Q2113" t="str">
        <f t="shared" si="162"/>
        <v>Q2</v>
      </c>
      <c r="R2113" t="str">
        <f t="shared" si="163"/>
        <v>Apparel</v>
      </c>
      <c r="S2113" s="11">
        <f t="shared" si="164"/>
        <v>16.500000000000004</v>
      </c>
      <c r="T2113" s="12"/>
    </row>
    <row r="2114" spans="2:20" ht="14.25" customHeight="1" x14ac:dyDescent="0.35">
      <c r="B2114" s="4" t="s">
        <v>14</v>
      </c>
      <c r="C2114" s="4">
        <v>1128299</v>
      </c>
      <c r="D2114" s="5">
        <v>44340</v>
      </c>
      <c r="E2114" s="4" t="s">
        <v>31</v>
      </c>
      <c r="F2114" s="4" t="s">
        <v>86</v>
      </c>
      <c r="G2114" s="4" t="s">
        <v>87</v>
      </c>
      <c r="H2114" s="6" t="s">
        <v>23</v>
      </c>
      <c r="I2114" s="7">
        <v>70</v>
      </c>
      <c r="J2114" s="8">
        <v>375</v>
      </c>
      <c r="K2114" s="9">
        <v>26250</v>
      </c>
      <c r="L2114" s="9">
        <v>6562.5</v>
      </c>
      <c r="M2114" s="10">
        <v>0.25</v>
      </c>
      <c r="N2114" s="4" t="s">
        <v>83</v>
      </c>
      <c r="O2114">
        <f t="shared" si="160"/>
        <v>2021</v>
      </c>
      <c r="P2114" t="str">
        <f t="shared" si="161"/>
        <v>May</v>
      </c>
      <c r="Q2114" t="str">
        <f t="shared" si="162"/>
        <v>Q2</v>
      </c>
      <c r="R2114" t="str">
        <f t="shared" si="163"/>
        <v>Apparel</v>
      </c>
      <c r="S2114" s="11">
        <f t="shared" si="164"/>
        <v>17.5</v>
      </c>
      <c r="T2114" s="12"/>
    </row>
    <row r="2115" spans="2:20" ht="14.25" customHeight="1" x14ac:dyDescent="0.35">
      <c r="B2115" s="4" t="s">
        <v>14</v>
      </c>
      <c r="C2115" s="4">
        <v>1128299</v>
      </c>
      <c r="D2115" s="5">
        <v>44370</v>
      </c>
      <c r="E2115" s="4" t="s">
        <v>31</v>
      </c>
      <c r="F2115" s="4" t="s">
        <v>86</v>
      </c>
      <c r="G2115" s="4" t="s">
        <v>87</v>
      </c>
      <c r="H2115" s="6" t="s">
        <v>17</v>
      </c>
      <c r="I2115" s="7">
        <v>50</v>
      </c>
      <c r="J2115" s="8">
        <v>625</v>
      </c>
      <c r="K2115" s="9">
        <v>31250</v>
      </c>
      <c r="L2115" s="9">
        <v>10937.5</v>
      </c>
      <c r="M2115" s="10">
        <v>0.35</v>
      </c>
      <c r="N2115" s="4" t="s">
        <v>83</v>
      </c>
      <c r="O2115">
        <f t="shared" si="160"/>
        <v>2021</v>
      </c>
      <c r="P2115" t="str">
        <f t="shared" si="161"/>
        <v>Jun</v>
      </c>
      <c r="Q2115" t="str">
        <f t="shared" si="162"/>
        <v>Q2</v>
      </c>
      <c r="R2115" t="str">
        <f t="shared" si="163"/>
        <v>Footwear</v>
      </c>
      <c r="S2115" s="11">
        <f t="shared" si="164"/>
        <v>17.5</v>
      </c>
      <c r="T2115" s="12"/>
    </row>
    <row r="2116" spans="2:20" ht="14.25" customHeight="1" x14ac:dyDescent="0.35">
      <c r="B2116" s="4" t="s">
        <v>14</v>
      </c>
      <c r="C2116" s="4">
        <v>1128299</v>
      </c>
      <c r="D2116" s="5">
        <v>44370</v>
      </c>
      <c r="E2116" s="4" t="s">
        <v>31</v>
      </c>
      <c r="F2116" s="4" t="s">
        <v>86</v>
      </c>
      <c r="G2116" s="4" t="s">
        <v>87</v>
      </c>
      <c r="H2116" s="6" t="s">
        <v>19</v>
      </c>
      <c r="I2116" s="7">
        <v>55.000000000000007</v>
      </c>
      <c r="J2116" s="8">
        <v>475</v>
      </c>
      <c r="K2116" s="9">
        <v>26125.000000000004</v>
      </c>
      <c r="L2116" s="9">
        <v>10450.000000000002</v>
      </c>
      <c r="M2116" s="10">
        <v>0.4</v>
      </c>
      <c r="N2116" s="4" t="s">
        <v>83</v>
      </c>
      <c r="O2116">
        <f t="shared" si="160"/>
        <v>2021</v>
      </c>
      <c r="P2116" t="str">
        <f t="shared" si="161"/>
        <v>Jun</v>
      </c>
      <c r="Q2116" t="str">
        <f t="shared" si="162"/>
        <v>Q2</v>
      </c>
      <c r="R2116" t="str">
        <f t="shared" si="163"/>
        <v>Footwear</v>
      </c>
      <c r="S2116" s="11">
        <f t="shared" si="164"/>
        <v>22.000000000000004</v>
      </c>
      <c r="T2116" s="12"/>
    </row>
    <row r="2117" spans="2:20" ht="14.25" customHeight="1" x14ac:dyDescent="0.35">
      <c r="B2117" s="4" t="s">
        <v>14</v>
      </c>
      <c r="C2117" s="4">
        <v>1128299</v>
      </c>
      <c r="D2117" s="5">
        <v>44370</v>
      </c>
      <c r="E2117" s="4" t="s">
        <v>31</v>
      </c>
      <c r="F2117" s="4" t="s">
        <v>86</v>
      </c>
      <c r="G2117" s="4" t="s">
        <v>87</v>
      </c>
      <c r="H2117" s="6" t="s">
        <v>20</v>
      </c>
      <c r="I2117" s="7">
        <v>55.000000000000007</v>
      </c>
      <c r="J2117" s="8">
        <v>475</v>
      </c>
      <c r="K2117" s="9">
        <v>26125.000000000004</v>
      </c>
      <c r="L2117" s="9">
        <v>9143.75</v>
      </c>
      <c r="M2117" s="10">
        <v>0.35</v>
      </c>
      <c r="N2117" s="4" t="s">
        <v>83</v>
      </c>
      <c r="O2117">
        <f t="shared" si="160"/>
        <v>2021</v>
      </c>
      <c r="P2117" t="str">
        <f t="shared" si="161"/>
        <v>Jun</v>
      </c>
      <c r="Q2117" t="str">
        <f t="shared" si="162"/>
        <v>Q2</v>
      </c>
      <c r="R2117" t="str">
        <f t="shared" si="163"/>
        <v>Footwear</v>
      </c>
      <c r="S2117" s="11">
        <f t="shared" si="164"/>
        <v>19.25</v>
      </c>
      <c r="T2117" s="12"/>
    </row>
    <row r="2118" spans="2:20" ht="14.25" customHeight="1" x14ac:dyDescent="0.35">
      <c r="B2118" s="4" t="s">
        <v>14</v>
      </c>
      <c r="C2118" s="4">
        <v>1128299</v>
      </c>
      <c r="D2118" s="5">
        <v>44370</v>
      </c>
      <c r="E2118" s="4" t="s">
        <v>31</v>
      </c>
      <c r="F2118" s="4" t="s">
        <v>86</v>
      </c>
      <c r="G2118" s="4" t="s">
        <v>87</v>
      </c>
      <c r="H2118" s="6" t="s">
        <v>21</v>
      </c>
      <c r="I2118" s="7">
        <v>50</v>
      </c>
      <c r="J2118" s="8">
        <v>350</v>
      </c>
      <c r="K2118" s="9">
        <v>17500</v>
      </c>
      <c r="L2118" s="9">
        <v>6125</v>
      </c>
      <c r="M2118" s="10">
        <v>0.35</v>
      </c>
      <c r="N2118" s="4" t="s">
        <v>83</v>
      </c>
      <c r="O2118">
        <f t="shared" si="160"/>
        <v>2021</v>
      </c>
      <c r="P2118" t="str">
        <f t="shared" si="161"/>
        <v>Jun</v>
      </c>
      <c r="Q2118" t="str">
        <f t="shared" si="162"/>
        <v>Q2</v>
      </c>
      <c r="R2118" t="str">
        <f t="shared" si="163"/>
        <v>Footwear</v>
      </c>
      <c r="S2118" s="11">
        <f t="shared" si="164"/>
        <v>17.5</v>
      </c>
      <c r="T2118" s="12"/>
    </row>
    <row r="2119" spans="2:20" ht="14.25" customHeight="1" x14ac:dyDescent="0.35">
      <c r="B2119" s="4" t="s">
        <v>14</v>
      </c>
      <c r="C2119" s="4">
        <v>1128299</v>
      </c>
      <c r="D2119" s="5">
        <v>44370</v>
      </c>
      <c r="E2119" s="4" t="s">
        <v>31</v>
      </c>
      <c r="F2119" s="4" t="s">
        <v>86</v>
      </c>
      <c r="G2119" s="4" t="s">
        <v>87</v>
      </c>
      <c r="H2119" s="6" t="s">
        <v>22</v>
      </c>
      <c r="I2119" s="7">
        <v>55.000000000000007</v>
      </c>
      <c r="J2119" s="8">
        <v>225</v>
      </c>
      <c r="K2119" s="9">
        <v>12375.000000000002</v>
      </c>
      <c r="L2119" s="9">
        <v>3712.5000000000005</v>
      </c>
      <c r="M2119" s="10">
        <v>0.3</v>
      </c>
      <c r="N2119" s="4" t="s">
        <v>83</v>
      </c>
      <c r="O2119">
        <f t="shared" ref="O2119:O2182" si="165">YEAR(D2119)</f>
        <v>2021</v>
      </c>
      <c r="P2119" t="str">
        <f t="shared" ref="P2119:P2182" si="166">TEXT(D2119,"MMM")</f>
        <v>Jun</v>
      </c>
      <c r="Q2119" t="str">
        <f t="shared" ref="Q2119:Q2182" si="167">"Q"&amp;ROUNDUP(MONTH(D2119)/3,0)</f>
        <v>Q2</v>
      </c>
      <c r="R2119" t="str">
        <f t="shared" ref="R2119:R2182" si="168">IF(ISNUMBER(SEARCH("Footwear",H2119)),"Footwear",IF(ISNUMBER(SEARCH("Apparel",H2119)),"Apparel","Accessories"))</f>
        <v>Apparel</v>
      </c>
      <c r="S2119" s="11">
        <f t="shared" ref="S2119:S2182" si="169">L2119/J2119</f>
        <v>16.500000000000004</v>
      </c>
      <c r="T2119" s="12"/>
    </row>
    <row r="2120" spans="2:20" ht="14.25" customHeight="1" x14ac:dyDescent="0.35">
      <c r="B2120" s="4" t="s">
        <v>14</v>
      </c>
      <c r="C2120" s="4">
        <v>1128299</v>
      </c>
      <c r="D2120" s="5">
        <v>44370</v>
      </c>
      <c r="E2120" s="4" t="s">
        <v>31</v>
      </c>
      <c r="F2120" s="4" t="s">
        <v>86</v>
      </c>
      <c r="G2120" s="4" t="s">
        <v>87</v>
      </c>
      <c r="H2120" s="6" t="s">
        <v>23</v>
      </c>
      <c r="I2120" s="7">
        <v>70</v>
      </c>
      <c r="J2120" s="8">
        <v>525</v>
      </c>
      <c r="K2120" s="9">
        <v>36750</v>
      </c>
      <c r="L2120" s="9">
        <v>9187.5</v>
      </c>
      <c r="M2120" s="10">
        <v>0.25</v>
      </c>
      <c r="N2120" s="4" t="s">
        <v>83</v>
      </c>
      <c r="O2120">
        <f t="shared" si="165"/>
        <v>2021</v>
      </c>
      <c r="P2120" t="str">
        <f t="shared" si="166"/>
        <v>Jun</v>
      </c>
      <c r="Q2120" t="str">
        <f t="shared" si="167"/>
        <v>Q2</v>
      </c>
      <c r="R2120" t="str">
        <f t="shared" si="168"/>
        <v>Apparel</v>
      </c>
      <c r="S2120" s="11">
        <f t="shared" si="169"/>
        <v>17.5</v>
      </c>
      <c r="T2120" s="12"/>
    </row>
    <row r="2121" spans="2:20" ht="14.25" customHeight="1" x14ac:dyDescent="0.35">
      <c r="B2121" s="4" t="s">
        <v>14</v>
      </c>
      <c r="C2121" s="4">
        <v>1128299</v>
      </c>
      <c r="D2121" s="5">
        <v>44399</v>
      </c>
      <c r="E2121" s="4" t="s">
        <v>31</v>
      </c>
      <c r="F2121" s="4" t="s">
        <v>86</v>
      </c>
      <c r="G2121" s="4" t="s">
        <v>87</v>
      </c>
      <c r="H2121" s="6" t="s">
        <v>17</v>
      </c>
      <c r="I2121" s="7">
        <v>50</v>
      </c>
      <c r="J2121" s="8">
        <v>675</v>
      </c>
      <c r="K2121" s="9">
        <v>33750</v>
      </c>
      <c r="L2121" s="9">
        <v>11812.5</v>
      </c>
      <c r="M2121" s="10">
        <v>0.35</v>
      </c>
      <c r="N2121" s="4" t="s">
        <v>83</v>
      </c>
      <c r="O2121">
        <f t="shared" si="165"/>
        <v>2021</v>
      </c>
      <c r="P2121" t="str">
        <f t="shared" si="166"/>
        <v>Jul</v>
      </c>
      <c r="Q2121" t="str">
        <f t="shared" si="167"/>
        <v>Q3</v>
      </c>
      <c r="R2121" t="str">
        <f t="shared" si="168"/>
        <v>Footwear</v>
      </c>
      <c r="S2121" s="11">
        <f t="shared" si="169"/>
        <v>17.5</v>
      </c>
      <c r="T2121" s="12"/>
    </row>
    <row r="2122" spans="2:20" ht="14.25" customHeight="1" x14ac:dyDescent="0.35">
      <c r="B2122" s="4" t="s">
        <v>14</v>
      </c>
      <c r="C2122" s="4">
        <v>1128299</v>
      </c>
      <c r="D2122" s="5">
        <v>44399</v>
      </c>
      <c r="E2122" s="4" t="s">
        <v>31</v>
      </c>
      <c r="F2122" s="4" t="s">
        <v>86</v>
      </c>
      <c r="G2122" s="4" t="s">
        <v>87</v>
      </c>
      <c r="H2122" s="6" t="s">
        <v>19</v>
      </c>
      <c r="I2122" s="7">
        <v>55.000000000000007</v>
      </c>
      <c r="J2122" s="8">
        <v>525</v>
      </c>
      <c r="K2122" s="9">
        <v>28875.000000000004</v>
      </c>
      <c r="L2122" s="9">
        <v>11550.000000000002</v>
      </c>
      <c r="M2122" s="10">
        <v>0.4</v>
      </c>
      <c r="N2122" s="4" t="s">
        <v>83</v>
      </c>
      <c r="O2122">
        <f t="shared" si="165"/>
        <v>2021</v>
      </c>
      <c r="P2122" t="str">
        <f t="shared" si="166"/>
        <v>Jul</v>
      </c>
      <c r="Q2122" t="str">
        <f t="shared" si="167"/>
        <v>Q3</v>
      </c>
      <c r="R2122" t="str">
        <f t="shared" si="168"/>
        <v>Footwear</v>
      </c>
      <c r="S2122" s="11">
        <f t="shared" si="169"/>
        <v>22.000000000000004</v>
      </c>
      <c r="T2122" s="12"/>
    </row>
    <row r="2123" spans="2:20" ht="14.25" customHeight="1" x14ac:dyDescent="0.35">
      <c r="B2123" s="4" t="s">
        <v>14</v>
      </c>
      <c r="C2123" s="4">
        <v>1128299</v>
      </c>
      <c r="D2123" s="5">
        <v>44399</v>
      </c>
      <c r="E2123" s="4" t="s">
        <v>31</v>
      </c>
      <c r="F2123" s="4" t="s">
        <v>86</v>
      </c>
      <c r="G2123" s="4" t="s">
        <v>87</v>
      </c>
      <c r="H2123" s="6" t="s">
        <v>20</v>
      </c>
      <c r="I2123" s="7">
        <v>55.000000000000007</v>
      </c>
      <c r="J2123" s="8">
        <v>475</v>
      </c>
      <c r="K2123" s="9">
        <v>26125.000000000004</v>
      </c>
      <c r="L2123" s="9">
        <v>9143.75</v>
      </c>
      <c r="M2123" s="10">
        <v>0.35</v>
      </c>
      <c r="N2123" s="4" t="s">
        <v>83</v>
      </c>
      <c r="O2123">
        <f t="shared" si="165"/>
        <v>2021</v>
      </c>
      <c r="P2123" t="str">
        <f t="shared" si="166"/>
        <v>Jul</v>
      </c>
      <c r="Q2123" t="str">
        <f t="shared" si="167"/>
        <v>Q3</v>
      </c>
      <c r="R2123" t="str">
        <f t="shared" si="168"/>
        <v>Footwear</v>
      </c>
      <c r="S2123" s="11">
        <f t="shared" si="169"/>
        <v>19.25</v>
      </c>
      <c r="T2123" s="12"/>
    </row>
    <row r="2124" spans="2:20" ht="14.25" customHeight="1" x14ac:dyDescent="0.35">
      <c r="B2124" s="4" t="s">
        <v>14</v>
      </c>
      <c r="C2124" s="4">
        <v>1128299</v>
      </c>
      <c r="D2124" s="5">
        <v>44399</v>
      </c>
      <c r="E2124" s="4" t="s">
        <v>31</v>
      </c>
      <c r="F2124" s="4" t="s">
        <v>86</v>
      </c>
      <c r="G2124" s="4" t="s">
        <v>87</v>
      </c>
      <c r="H2124" s="6" t="s">
        <v>21</v>
      </c>
      <c r="I2124" s="7">
        <v>50</v>
      </c>
      <c r="J2124" s="8">
        <v>375</v>
      </c>
      <c r="K2124" s="9">
        <v>18750</v>
      </c>
      <c r="L2124" s="9">
        <v>6562.5</v>
      </c>
      <c r="M2124" s="10">
        <v>0.35</v>
      </c>
      <c r="N2124" s="4" t="s">
        <v>83</v>
      </c>
      <c r="O2124">
        <f t="shared" si="165"/>
        <v>2021</v>
      </c>
      <c r="P2124" t="str">
        <f t="shared" si="166"/>
        <v>Jul</v>
      </c>
      <c r="Q2124" t="str">
        <f t="shared" si="167"/>
        <v>Q3</v>
      </c>
      <c r="R2124" t="str">
        <f t="shared" si="168"/>
        <v>Footwear</v>
      </c>
      <c r="S2124" s="11">
        <f t="shared" si="169"/>
        <v>17.5</v>
      </c>
      <c r="T2124" s="12"/>
    </row>
    <row r="2125" spans="2:20" ht="14.25" customHeight="1" x14ac:dyDescent="0.35">
      <c r="B2125" s="4" t="s">
        <v>14</v>
      </c>
      <c r="C2125" s="4">
        <v>1128299</v>
      </c>
      <c r="D2125" s="5">
        <v>44399</v>
      </c>
      <c r="E2125" s="4" t="s">
        <v>31</v>
      </c>
      <c r="F2125" s="4" t="s">
        <v>86</v>
      </c>
      <c r="G2125" s="4" t="s">
        <v>87</v>
      </c>
      <c r="H2125" s="6" t="s">
        <v>22</v>
      </c>
      <c r="I2125" s="7">
        <v>55.000000000000007</v>
      </c>
      <c r="J2125" s="8">
        <v>425</v>
      </c>
      <c r="K2125" s="9">
        <v>23375.000000000004</v>
      </c>
      <c r="L2125" s="9">
        <v>7012.5000000000009</v>
      </c>
      <c r="M2125" s="10">
        <v>0.3</v>
      </c>
      <c r="N2125" s="4" t="s">
        <v>83</v>
      </c>
      <c r="O2125">
        <f t="shared" si="165"/>
        <v>2021</v>
      </c>
      <c r="P2125" t="str">
        <f t="shared" si="166"/>
        <v>Jul</v>
      </c>
      <c r="Q2125" t="str">
        <f t="shared" si="167"/>
        <v>Q3</v>
      </c>
      <c r="R2125" t="str">
        <f t="shared" si="168"/>
        <v>Apparel</v>
      </c>
      <c r="S2125" s="11">
        <f t="shared" si="169"/>
        <v>16.500000000000004</v>
      </c>
      <c r="T2125" s="12"/>
    </row>
    <row r="2126" spans="2:20" ht="14.25" customHeight="1" x14ac:dyDescent="0.35">
      <c r="B2126" s="4" t="s">
        <v>14</v>
      </c>
      <c r="C2126" s="4">
        <v>1128299</v>
      </c>
      <c r="D2126" s="5">
        <v>44399</v>
      </c>
      <c r="E2126" s="4" t="s">
        <v>31</v>
      </c>
      <c r="F2126" s="4" t="s">
        <v>86</v>
      </c>
      <c r="G2126" s="4" t="s">
        <v>87</v>
      </c>
      <c r="H2126" s="6" t="s">
        <v>23</v>
      </c>
      <c r="I2126" s="7">
        <v>70</v>
      </c>
      <c r="J2126" s="8">
        <v>425</v>
      </c>
      <c r="K2126" s="9">
        <v>29750</v>
      </c>
      <c r="L2126" s="9">
        <v>7437.5</v>
      </c>
      <c r="M2126" s="10">
        <v>0.25</v>
      </c>
      <c r="N2126" s="4" t="s">
        <v>83</v>
      </c>
      <c r="O2126">
        <f t="shared" si="165"/>
        <v>2021</v>
      </c>
      <c r="P2126" t="str">
        <f t="shared" si="166"/>
        <v>Jul</v>
      </c>
      <c r="Q2126" t="str">
        <f t="shared" si="167"/>
        <v>Q3</v>
      </c>
      <c r="R2126" t="str">
        <f t="shared" si="168"/>
        <v>Apparel</v>
      </c>
      <c r="S2126" s="11">
        <f t="shared" si="169"/>
        <v>17.5</v>
      </c>
      <c r="T2126" s="12"/>
    </row>
    <row r="2127" spans="2:20" ht="14.25" customHeight="1" x14ac:dyDescent="0.35">
      <c r="B2127" s="4" t="s">
        <v>14</v>
      </c>
      <c r="C2127" s="4">
        <v>1128299</v>
      </c>
      <c r="D2127" s="5">
        <v>44431</v>
      </c>
      <c r="E2127" s="4" t="s">
        <v>31</v>
      </c>
      <c r="F2127" s="4" t="s">
        <v>86</v>
      </c>
      <c r="G2127" s="4" t="s">
        <v>87</v>
      </c>
      <c r="H2127" s="6" t="s">
        <v>17</v>
      </c>
      <c r="I2127" s="7">
        <v>55.000000000000007</v>
      </c>
      <c r="J2127" s="8">
        <v>625</v>
      </c>
      <c r="K2127" s="9">
        <v>34375.000000000007</v>
      </c>
      <c r="L2127" s="9">
        <v>12031.250000000002</v>
      </c>
      <c r="M2127" s="10">
        <v>0.35</v>
      </c>
      <c r="N2127" s="4" t="s">
        <v>83</v>
      </c>
      <c r="O2127">
        <f t="shared" si="165"/>
        <v>2021</v>
      </c>
      <c r="P2127" t="str">
        <f t="shared" si="166"/>
        <v>Aug</v>
      </c>
      <c r="Q2127" t="str">
        <f t="shared" si="167"/>
        <v>Q3</v>
      </c>
      <c r="R2127" t="str">
        <f t="shared" si="168"/>
        <v>Footwear</v>
      </c>
      <c r="S2127" s="11">
        <f t="shared" si="169"/>
        <v>19.250000000000004</v>
      </c>
      <c r="T2127" s="12"/>
    </row>
    <row r="2128" spans="2:20" ht="14.25" customHeight="1" x14ac:dyDescent="0.35">
      <c r="B2128" s="4" t="s">
        <v>14</v>
      </c>
      <c r="C2128" s="4">
        <v>1128299</v>
      </c>
      <c r="D2128" s="5">
        <v>44431</v>
      </c>
      <c r="E2128" s="4" t="s">
        <v>31</v>
      </c>
      <c r="F2128" s="4" t="s">
        <v>86</v>
      </c>
      <c r="G2128" s="4" t="s">
        <v>87</v>
      </c>
      <c r="H2128" s="6" t="s">
        <v>19</v>
      </c>
      <c r="I2128" s="7">
        <v>60.000000000000007</v>
      </c>
      <c r="J2128" s="8">
        <v>575</v>
      </c>
      <c r="K2128" s="9">
        <v>34500.000000000007</v>
      </c>
      <c r="L2128" s="9">
        <v>13800.000000000004</v>
      </c>
      <c r="M2128" s="10">
        <v>0.4</v>
      </c>
      <c r="N2128" s="4" t="s">
        <v>83</v>
      </c>
      <c r="O2128">
        <f t="shared" si="165"/>
        <v>2021</v>
      </c>
      <c r="P2128" t="str">
        <f t="shared" si="166"/>
        <v>Aug</v>
      </c>
      <c r="Q2128" t="str">
        <f t="shared" si="167"/>
        <v>Q3</v>
      </c>
      <c r="R2128" t="str">
        <f t="shared" si="168"/>
        <v>Footwear</v>
      </c>
      <c r="S2128" s="11">
        <f t="shared" si="169"/>
        <v>24.000000000000007</v>
      </c>
      <c r="T2128" s="12"/>
    </row>
    <row r="2129" spans="2:20" ht="14.25" customHeight="1" x14ac:dyDescent="0.35">
      <c r="B2129" s="4" t="s">
        <v>14</v>
      </c>
      <c r="C2129" s="4">
        <v>1128299</v>
      </c>
      <c r="D2129" s="5">
        <v>44431</v>
      </c>
      <c r="E2129" s="4" t="s">
        <v>31</v>
      </c>
      <c r="F2129" s="4" t="s">
        <v>86</v>
      </c>
      <c r="G2129" s="4" t="s">
        <v>87</v>
      </c>
      <c r="H2129" s="6" t="s">
        <v>20</v>
      </c>
      <c r="I2129" s="7">
        <v>55.000000000000007</v>
      </c>
      <c r="J2129" s="8">
        <v>450</v>
      </c>
      <c r="K2129" s="9">
        <v>24750.000000000004</v>
      </c>
      <c r="L2129" s="9">
        <v>8662.5</v>
      </c>
      <c r="M2129" s="10">
        <v>0.35</v>
      </c>
      <c r="N2129" s="4" t="s">
        <v>83</v>
      </c>
      <c r="O2129">
        <f t="shared" si="165"/>
        <v>2021</v>
      </c>
      <c r="P2129" t="str">
        <f t="shared" si="166"/>
        <v>Aug</v>
      </c>
      <c r="Q2129" t="str">
        <f t="shared" si="167"/>
        <v>Q3</v>
      </c>
      <c r="R2129" t="str">
        <f t="shared" si="168"/>
        <v>Footwear</v>
      </c>
      <c r="S2129" s="11">
        <f t="shared" si="169"/>
        <v>19.25</v>
      </c>
      <c r="T2129" s="12"/>
    </row>
    <row r="2130" spans="2:20" ht="14.25" customHeight="1" x14ac:dyDescent="0.35">
      <c r="B2130" s="4" t="s">
        <v>14</v>
      </c>
      <c r="C2130" s="4">
        <v>1128299</v>
      </c>
      <c r="D2130" s="5">
        <v>44431</v>
      </c>
      <c r="E2130" s="4" t="s">
        <v>31</v>
      </c>
      <c r="F2130" s="4" t="s">
        <v>86</v>
      </c>
      <c r="G2130" s="4" t="s">
        <v>87</v>
      </c>
      <c r="H2130" s="6" t="s">
        <v>21</v>
      </c>
      <c r="I2130" s="7">
        <v>55.000000000000007</v>
      </c>
      <c r="J2130" s="8">
        <v>400</v>
      </c>
      <c r="K2130" s="9">
        <v>22000.000000000004</v>
      </c>
      <c r="L2130" s="9">
        <v>7700.0000000000009</v>
      </c>
      <c r="M2130" s="10">
        <v>0.35</v>
      </c>
      <c r="N2130" s="4" t="s">
        <v>83</v>
      </c>
      <c r="O2130">
        <f t="shared" si="165"/>
        <v>2021</v>
      </c>
      <c r="P2130" t="str">
        <f t="shared" si="166"/>
        <v>Aug</v>
      </c>
      <c r="Q2130" t="str">
        <f t="shared" si="167"/>
        <v>Q3</v>
      </c>
      <c r="R2130" t="str">
        <f t="shared" si="168"/>
        <v>Footwear</v>
      </c>
      <c r="S2130" s="11">
        <f t="shared" si="169"/>
        <v>19.250000000000004</v>
      </c>
      <c r="T2130" s="12"/>
    </row>
    <row r="2131" spans="2:20" ht="14.25" customHeight="1" x14ac:dyDescent="0.35">
      <c r="B2131" s="4" t="s">
        <v>14</v>
      </c>
      <c r="C2131" s="4">
        <v>1128299</v>
      </c>
      <c r="D2131" s="5">
        <v>44431</v>
      </c>
      <c r="E2131" s="4" t="s">
        <v>31</v>
      </c>
      <c r="F2131" s="4" t="s">
        <v>86</v>
      </c>
      <c r="G2131" s="4" t="s">
        <v>87</v>
      </c>
      <c r="H2131" s="6" t="s">
        <v>22</v>
      </c>
      <c r="I2131" s="7">
        <v>65</v>
      </c>
      <c r="J2131" s="8">
        <v>400</v>
      </c>
      <c r="K2131" s="9">
        <v>26000</v>
      </c>
      <c r="L2131" s="9">
        <v>7800</v>
      </c>
      <c r="M2131" s="10">
        <v>0.3</v>
      </c>
      <c r="N2131" s="4" t="s">
        <v>83</v>
      </c>
      <c r="O2131">
        <f t="shared" si="165"/>
        <v>2021</v>
      </c>
      <c r="P2131" t="str">
        <f t="shared" si="166"/>
        <v>Aug</v>
      </c>
      <c r="Q2131" t="str">
        <f t="shared" si="167"/>
        <v>Q3</v>
      </c>
      <c r="R2131" t="str">
        <f t="shared" si="168"/>
        <v>Apparel</v>
      </c>
      <c r="S2131" s="11">
        <f t="shared" si="169"/>
        <v>19.5</v>
      </c>
      <c r="T2131" s="12"/>
    </row>
    <row r="2132" spans="2:20" ht="14.25" customHeight="1" x14ac:dyDescent="0.35">
      <c r="B2132" s="4" t="s">
        <v>14</v>
      </c>
      <c r="C2132" s="4">
        <v>1128299</v>
      </c>
      <c r="D2132" s="5">
        <v>44431</v>
      </c>
      <c r="E2132" s="4" t="s">
        <v>31</v>
      </c>
      <c r="F2132" s="4" t="s">
        <v>86</v>
      </c>
      <c r="G2132" s="4" t="s">
        <v>87</v>
      </c>
      <c r="H2132" s="6" t="s">
        <v>23</v>
      </c>
      <c r="I2132" s="7">
        <v>70</v>
      </c>
      <c r="J2132" s="8">
        <v>375</v>
      </c>
      <c r="K2132" s="9">
        <v>26250</v>
      </c>
      <c r="L2132" s="9">
        <v>6562.5</v>
      </c>
      <c r="M2132" s="10">
        <v>0.25</v>
      </c>
      <c r="N2132" s="4" t="s">
        <v>83</v>
      </c>
      <c r="O2132">
        <f t="shared" si="165"/>
        <v>2021</v>
      </c>
      <c r="P2132" t="str">
        <f t="shared" si="166"/>
        <v>Aug</v>
      </c>
      <c r="Q2132" t="str">
        <f t="shared" si="167"/>
        <v>Q3</v>
      </c>
      <c r="R2132" t="str">
        <f t="shared" si="168"/>
        <v>Apparel</v>
      </c>
      <c r="S2132" s="11">
        <f t="shared" si="169"/>
        <v>17.5</v>
      </c>
      <c r="T2132" s="12"/>
    </row>
    <row r="2133" spans="2:20" ht="14.25" customHeight="1" x14ac:dyDescent="0.35">
      <c r="B2133" s="4" t="s">
        <v>14</v>
      </c>
      <c r="C2133" s="4">
        <v>1128299</v>
      </c>
      <c r="D2133" s="5">
        <v>44463</v>
      </c>
      <c r="E2133" s="4" t="s">
        <v>31</v>
      </c>
      <c r="F2133" s="4" t="s">
        <v>86</v>
      </c>
      <c r="G2133" s="4" t="s">
        <v>87</v>
      </c>
      <c r="H2133" s="6" t="s">
        <v>17</v>
      </c>
      <c r="I2133" s="7">
        <v>45.000000000000007</v>
      </c>
      <c r="J2133" s="8">
        <v>575</v>
      </c>
      <c r="K2133" s="9">
        <v>25875.000000000004</v>
      </c>
      <c r="L2133" s="9">
        <v>9056.25</v>
      </c>
      <c r="M2133" s="10">
        <v>0.35</v>
      </c>
      <c r="N2133" s="4" t="s">
        <v>83</v>
      </c>
      <c r="O2133">
        <f t="shared" si="165"/>
        <v>2021</v>
      </c>
      <c r="P2133" t="str">
        <f t="shared" si="166"/>
        <v>Sep</v>
      </c>
      <c r="Q2133" t="str">
        <f t="shared" si="167"/>
        <v>Q3</v>
      </c>
      <c r="R2133" t="str">
        <f t="shared" si="168"/>
        <v>Footwear</v>
      </c>
      <c r="S2133" s="11">
        <f t="shared" si="169"/>
        <v>15.75</v>
      </c>
      <c r="T2133" s="12"/>
    </row>
    <row r="2134" spans="2:20" ht="14.25" customHeight="1" x14ac:dyDescent="0.35">
      <c r="B2134" s="4" t="s">
        <v>14</v>
      </c>
      <c r="C2134" s="4">
        <v>1128299</v>
      </c>
      <c r="D2134" s="5">
        <v>44463</v>
      </c>
      <c r="E2134" s="4" t="s">
        <v>31</v>
      </c>
      <c r="F2134" s="4" t="s">
        <v>86</v>
      </c>
      <c r="G2134" s="4" t="s">
        <v>87</v>
      </c>
      <c r="H2134" s="6" t="s">
        <v>19</v>
      </c>
      <c r="I2134" s="7">
        <v>50.000000000000014</v>
      </c>
      <c r="J2134" s="8">
        <v>575</v>
      </c>
      <c r="K2134" s="9">
        <v>28750.000000000007</v>
      </c>
      <c r="L2134" s="9">
        <v>11500.000000000004</v>
      </c>
      <c r="M2134" s="10">
        <v>0.4</v>
      </c>
      <c r="N2134" s="4" t="s">
        <v>83</v>
      </c>
      <c r="O2134">
        <f t="shared" si="165"/>
        <v>2021</v>
      </c>
      <c r="P2134" t="str">
        <f t="shared" si="166"/>
        <v>Sep</v>
      </c>
      <c r="Q2134" t="str">
        <f t="shared" si="167"/>
        <v>Q3</v>
      </c>
      <c r="R2134" t="str">
        <f t="shared" si="168"/>
        <v>Footwear</v>
      </c>
      <c r="S2134" s="11">
        <f t="shared" si="169"/>
        <v>20.000000000000007</v>
      </c>
      <c r="T2134" s="12"/>
    </row>
    <row r="2135" spans="2:20" ht="14.25" customHeight="1" x14ac:dyDescent="0.35">
      <c r="B2135" s="4" t="s">
        <v>14</v>
      </c>
      <c r="C2135" s="4">
        <v>1128299</v>
      </c>
      <c r="D2135" s="5">
        <v>44463</v>
      </c>
      <c r="E2135" s="4" t="s">
        <v>31</v>
      </c>
      <c r="F2135" s="4" t="s">
        <v>86</v>
      </c>
      <c r="G2135" s="4" t="s">
        <v>87</v>
      </c>
      <c r="H2135" s="6" t="s">
        <v>20</v>
      </c>
      <c r="I2135" s="7">
        <v>45.000000000000007</v>
      </c>
      <c r="J2135" s="8">
        <v>425</v>
      </c>
      <c r="K2135" s="9">
        <v>19125.000000000004</v>
      </c>
      <c r="L2135" s="9">
        <v>6693.7500000000009</v>
      </c>
      <c r="M2135" s="10">
        <v>0.35</v>
      </c>
      <c r="N2135" s="4" t="s">
        <v>83</v>
      </c>
      <c r="O2135">
        <f t="shared" si="165"/>
        <v>2021</v>
      </c>
      <c r="P2135" t="str">
        <f t="shared" si="166"/>
        <v>Sep</v>
      </c>
      <c r="Q2135" t="str">
        <f t="shared" si="167"/>
        <v>Q3</v>
      </c>
      <c r="R2135" t="str">
        <f t="shared" si="168"/>
        <v>Footwear</v>
      </c>
      <c r="S2135" s="11">
        <f t="shared" si="169"/>
        <v>15.750000000000002</v>
      </c>
      <c r="T2135" s="12"/>
    </row>
    <row r="2136" spans="2:20" ht="14.25" customHeight="1" x14ac:dyDescent="0.35">
      <c r="B2136" s="4" t="s">
        <v>14</v>
      </c>
      <c r="C2136" s="4">
        <v>1128299</v>
      </c>
      <c r="D2136" s="5">
        <v>44463</v>
      </c>
      <c r="E2136" s="4" t="s">
        <v>31</v>
      </c>
      <c r="F2136" s="4" t="s">
        <v>86</v>
      </c>
      <c r="G2136" s="4" t="s">
        <v>87</v>
      </c>
      <c r="H2136" s="6" t="s">
        <v>21</v>
      </c>
      <c r="I2136" s="7">
        <v>45.000000000000007</v>
      </c>
      <c r="J2136" s="8">
        <v>375</v>
      </c>
      <c r="K2136" s="9">
        <v>16875.000000000004</v>
      </c>
      <c r="L2136" s="9">
        <v>5906.2500000000009</v>
      </c>
      <c r="M2136" s="10">
        <v>0.35</v>
      </c>
      <c r="N2136" s="4" t="s">
        <v>83</v>
      </c>
      <c r="O2136">
        <f t="shared" si="165"/>
        <v>2021</v>
      </c>
      <c r="P2136" t="str">
        <f t="shared" si="166"/>
        <v>Sep</v>
      </c>
      <c r="Q2136" t="str">
        <f t="shared" si="167"/>
        <v>Q3</v>
      </c>
      <c r="R2136" t="str">
        <f t="shared" si="168"/>
        <v>Footwear</v>
      </c>
      <c r="S2136" s="11">
        <f t="shared" si="169"/>
        <v>15.750000000000002</v>
      </c>
      <c r="T2136" s="12"/>
    </row>
    <row r="2137" spans="2:20" ht="14.25" customHeight="1" x14ac:dyDescent="0.35">
      <c r="B2137" s="4" t="s">
        <v>14</v>
      </c>
      <c r="C2137" s="4">
        <v>1128299</v>
      </c>
      <c r="D2137" s="5">
        <v>44463</v>
      </c>
      <c r="E2137" s="4" t="s">
        <v>31</v>
      </c>
      <c r="F2137" s="4" t="s">
        <v>86</v>
      </c>
      <c r="G2137" s="4" t="s">
        <v>87</v>
      </c>
      <c r="H2137" s="6" t="s">
        <v>22</v>
      </c>
      <c r="I2137" s="7">
        <v>55.000000000000007</v>
      </c>
      <c r="J2137" s="8">
        <v>375</v>
      </c>
      <c r="K2137" s="9">
        <v>20625.000000000004</v>
      </c>
      <c r="L2137" s="9">
        <v>6187.5000000000009</v>
      </c>
      <c r="M2137" s="10">
        <v>0.3</v>
      </c>
      <c r="N2137" s="4" t="s">
        <v>83</v>
      </c>
      <c r="O2137">
        <f t="shared" si="165"/>
        <v>2021</v>
      </c>
      <c r="P2137" t="str">
        <f t="shared" si="166"/>
        <v>Sep</v>
      </c>
      <c r="Q2137" t="str">
        <f t="shared" si="167"/>
        <v>Q3</v>
      </c>
      <c r="R2137" t="str">
        <f t="shared" si="168"/>
        <v>Apparel</v>
      </c>
      <c r="S2137" s="11">
        <f t="shared" si="169"/>
        <v>16.500000000000004</v>
      </c>
      <c r="T2137" s="12"/>
    </row>
    <row r="2138" spans="2:20" ht="14.25" customHeight="1" x14ac:dyDescent="0.35">
      <c r="B2138" s="4" t="s">
        <v>14</v>
      </c>
      <c r="C2138" s="4">
        <v>1128299</v>
      </c>
      <c r="D2138" s="5">
        <v>44463</v>
      </c>
      <c r="E2138" s="4" t="s">
        <v>31</v>
      </c>
      <c r="F2138" s="4" t="s">
        <v>86</v>
      </c>
      <c r="G2138" s="4" t="s">
        <v>87</v>
      </c>
      <c r="H2138" s="6" t="s">
        <v>23</v>
      </c>
      <c r="I2138" s="7">
        <v>60.000000000000007</v>
      </c>
      <c r="J2138" s="8">
        <v>425</v>
      </c>
      <c r="K2138" s="9">
        <v>25500.000000000004</v>
      </c>
      <c r="L2138" s="9">
        <v>6375.0000000000009</v>
      </c>
      <c r="M2138" s="10">
        <v>0.25</v>
      </c>
      <c r="N2138" s="4" t="s">
        <v>83</v>
      </c>
      <c r="O2138">
        <f t="shared" si="165"/>
        <v>2021</v>
      </c>
      <c r="P2138" t="str">
        <f t="shared" si="166"/>
        <v>Sep</v>
      </c>
      <c r="Q2138" t="str">
        <f t="shared" si="167"/>
        <v>Q3</v>
      </c>
      <c r="R2138" t="str">
        <f t="shared" si="168"/>
        <v>Apparel</v>
      </c>
      <c r="S2138" s="11">
        <f t="shared" si="169"/>
        <v>15.000000000000002</v>
      </c>
      <c r="T2138" s="12"/>
    </row>
    <row r="2139" spans="2:20" ht="14.25" customHeight="1" x14ac:dyDescent="0.35">
      <c r="B2139" s="4" t="s">
        <v>14</v>
      </c>
      <c r="C2139" s="4">
        <v>1128299</v>
      </c>
      <c r="D2139" s="5">
        <v>44492</v>
      </c>
      <c r="E2139" s="4" t="s">
        <v>31</v>
      </c>
      <c r="F2139" s="4" t="s">
        <v>86</v>
      </c>
      <c r="G2139" s="4" t="s">
        <v>87</v>
      </c>
      <c r="H2139" s="6" t="s">
        <v>17</v>
      </c>
      <c r="I2139" s="7">
        <v>45.000000000000007</v>
      </c>
      <c r="J2139" s="8">
        <v>500</v>
      </c>
      <c r="K2139" s="9">
        <v>22500.000000000004</v>
      </c>
      <c r="L2139" s="9">
        <v>7875.0000000000009</v>
      </c>
      <c r="M2139" s="10">
        <v>0.35</v>
      </c>
      <c r="N2139" s="4" t="s">
        <v>83</v>
      </c>
      <c r="O2139">
        <f t="shared" si="165"/>
        <v>2021</v>
      </c>
      <c r="P2139" t="str">
        <f t="shared" si="166"/>
        <v>Oct</v>
      </c>
      <c r="Q2139" t="str">
        <f t="shared" si="167"/>
        <v>Q4</v>
      </c>
      <c r="R2139" t="str">
        <f t="shared" si="168"/>
        <v>Footwear</v>
      </c>
      <c r="S2139" s="11">
        <f t="shared" si="169"/>
        <v>15.750000000000002</v>
      </c>
      <c r="T2139" s="12"/>
    </row>
    <row r="2140" spans="2:20" ht="14.25" customHeight="1" x14ac:dyDescent="0.35">
      <c r="B2140" s="4" t="s">
        <v>14</v>
      </c>
      <c r="C2140" s="4">
        <v>1128299</v>
      </c>
      <c r="D2140" s="5">
        <v>44492</v>
      </c>
      <c r="E2140" s="4" t="s">
        <v>31</v>
      </c>
      <c r="F2140" s="4" t="s">
        <v>86</v>
      </c>
      <c r="G2140" s="4" t="s">
        <v>87</v>
      </c>
      <c r="H2140" s="6" t="s">
        <v>19</v>
      </c>
      <c r="I2140" s="7">
        <v>50.000000000000014</v>
      </c>
      <c r="J2140" s="8">
        <v>500</v>
      </c>
      <c r="K2140" s="9">
        <v>25000.000000000007</v>
      </c>
      <c r="L2140" s="9">
        <v>10000.000000000004</v>
      </c>
      <c r="M2140" s="10">
        <v>0.4</v>
      </c>
      <c r="N2140" s="4" t="s">
        <v>83</v>
      </c>
      <c r="O2140">
        <f t="shared" si="165"/>
        <v>2021</v>
      </c>
      <c r="P2140" t="str">
        <f t="shared" si="166"/>
        <v>Oct</v>
      </c>
      <c r="Q2140" t="str">
        <f t="shared" si="167"/>
        <v>Q4</v>
      </c>
      <c r="R2140" t="str">
        <f t="shared" si="168"/>
        <v>Footwear</v>
      </c>
      <c r="S2140" s="11">
        <f t="shared" si="169"/>
        <v>20.000000000000007</v>
      </c>
      <c r="T2140" s="12"/>
    </row>
    <row r="2141" spans="2:20" ht="14.25" customHeight="1" x14ac:dyDescent="0.35">
      <c r="B2141" s="4" t="s">
        <v>14</v>
      </c>
      <c r="C2141" s="4">
        <v>1128299</v>
      </c>
      <c r="D2141" s="5">
        <v>44492</v>
      </c>
      <c r="E2141" s="4" t="s">
        <v>31</v>
      </c>
      <c r="F2141" s="4" t="s">
        <v>86</v>
      </c>
      <c r="G2141" s="4" t="s">
        <v>87</v>
      </c>
      <c r="H2141" s="6" t="s">
        <v>20</v>
      </c>
      <c r="I2141" s="7">
        <v>45.000000000000007</v>
      </c>
      <c r="J2141" s="8">
        <v>325</v>
      </c>
      <c r="K2141" s="9">
        <v>14625.000000000002</v>
      </c>
      <c r="L2141" s="9">
        <v>5118.75</v>
      </c>
      <c r="M2141" s="10">
        <v>0.35</v>
      </c>
      <c r="N2141" s="4" t="s">
        <v>83</v>
      </c>
      <c r="O2141">
        <f t="shared" si="165"/>
        <v>2021</v>
      </c>
      <c r="P2141" t="str">
        <f t="shared" si="166"/>
        <v>Oct</v>
      </c>
      <c r="Q2141" t="str">
        <f t="shared" si="167"/>
        <v>Q4</v>
      </c>
      <c r="R2141" t="str">
        <f t="shared" si="168"/>
        <v>Footwear</v>
      </c>
      <c r="S2141" s="11">
        <f t="shared" si="169"/>
        <v>15.75</v>
      </c>
      <c r="T2141" s="12"/>
    </row>
    <row r="2142" spans="2:20" ht="14.25" customHeight="1" x14ac:dyDescent="0.35">
      <c r="B2142" s="4" t="s">
        <v>14</v>
      </c>
      <c r="C2142" s="4">
        <v>1128299</v>
      </c>
      <c r="D2142" s="5">
        <v>44492</v>
      </c>
      <c r="E2142" s="4" t="s">
        <v>31</v>
      </c>
      <c r="F2142" s="4" t="s">
        <v>86</v>
      </c>
      <c r="G2142" s="4" t="s">
        <v>87</v>
      </c>
      <c r="H2142" s="6" t="s">
        <v>21</v>
      </c>
      <c r="I2142" s="7">
        <v>45.000000000000007</v>
      </c>
      <c r="J2142" s="8">
        <v>300</v>
      </c>
      <c r="K2142" s="9">
        <v>13500.000000000002</v>
      </c>
      <c r="L2142" s="9">
        <v>4725</v>
      </c>
      <c r="M2142" s="10">
        <v>0.35</v>
      </c>
      <c r="N2142" s="4" t="s">
        <v>83</v>
      </c>
      <c r="O2142">
        <f t="shared" si="165"/>
        <v>2021</v>
      </c>
      <c r="P2142" t="str">
        <f t="shared" si="166"/>
        <v>Oct</v>
      </c>
      <c r="Q2142" t="str">
        <f t="shared" si="167"/>
        <v>Q4</v>
      </c>
      <c r="R2142" t="str">
        <f t="shared" si="168"/>
        <v>Footwear</v>
      </c>
      <c r="S2142" s="11">
        <f t="shared" si="169"/>
        <v>15.75</v>
      </c>
      <c r="T2142" s="12"/>
    </row>
    <row r="2143" spans="2:20" ht="14.25" customHeight="1" x14ac:dyDescent="0.35">
      <c r="B2143" s="4" t="s">
        <v>14</v>
      </c>
      <c r="C2143" s="4">
        <v>1128299</v>
      </c>
      <c r="D2143" s="5">
        <v>44492</v>
      </c>
      <c r="E2143" s="4" t="s">
        <v>31</v>
      </c>
      <c r="F2143" s="4" t="s">
        <v>86</v>
      </c>
      <c r="G2143" s="4" t="s">
        <v>87</v>
      </c>
      <c r="H2143" s="6" t="s">
        <v>22</v>
      </c>
      <c r="I2143" s="7">
        <v>55.000000000000007</v>
      </c>
      <c r="J2143" s="8">
        <v>275</v>
      </c>
      <c r="K2143" s="9">
        <v>15125.000000000002</v>
      </c>
      <c r="L2143" s="9">
        <v>4537.5</v>
      </c>
      <c r="M2143" s="10">
        <v>0.3</v>
      </c>
      <c r="N2143" s="4" t="s">
        <v>83</v>
      </c>
      <c r="O2143">
        <f t="shared" si="165"/>
        <v>2021</v>
      </c>
      <c r="P2143" t="str">
        <f t="shared" si="166"/>
        <v>Oct</v>
      </c>
      <c r="Q2143" t="str">
        <f t="shared" si="167"/>
        <v>Q4</v>
      </c>
      <c r="R2143" t="str">
        <f t="shared" si="168"/>
        <v>Apparel</v>
      </c>
      <c r="S2143" s="11">
        <f t="shared" si="169"/>
        <v>16.5</v>
      </c>
      <c r="T2143" s="12"/>
    </row>
    <row r="2144" spans="2:20" ht="14.25" customHeight="1" x14ac:dyDescent="0.35">
      <c r="B2144" s="4" t="s">
        <v>14</v>
      </c>
      <c r="C2144" s="4">
        <v>1128299</v>
      </c>
      <c r="D2144" s="5">
        <v>44492</v>
      </c>
      <c r="E2144" s="4" t="s">
        <v>31</v>
      </c>
      <c r="F2144" s="4" t="s">
        <v>86</v>
      </c>
      <c r="G2144" s="4" t="s">
        <v>87</v>
      </c>
      <c r="H2144" s="6" t="s">
        <v>23</v>
      </c>
      <c r="I2144" s="7">
        <v>60.000000000000007</v>
      </c>
      <c r="J2144" s="8">
        <v>325</v>
      </c>
      <c r="K2144" s="9">
        <v>19500.000000000004</v>
      </c>
      <c r="L2144" s="9">
        <v>4875.0000000000009</v>
      </c>
      <c r="M2144" s="10">
        <v>0.25</v>
      </c>
      <c r="N2144" s="4" t="s">
        <v>83</v>
      </c>
      <c r="O2144">
        <f t="shared" si="165"/>
        <v>2021</v>
      </c>
      <c r="P2144" t="str">
        <f t="shared" si="166"/>
        <v>Oct</v>
      </c>
      <c r="Q2144" t="str">
        <f t="shared" si="167"/>
        <v>Q4</v>
      </c>
      <c r="R2144" t="str">
        <f t="shared" si="168"/>
        <v>Apparel</v>
      </c>
      <c r="S2144" s="11">
        <f t="shared" si="169"/>
        <v>15.000000000000004</v>
      </c>
      <c r="T2144" s="12"/>
    </row>
    <row r="2145" spans="2:20" ht="14.25" customHeight="1" x14ac:dyDescent="0.35">
      <c r="B2145" s="4" t="s">
        <v>14</v>
      </c>
      <c r="C2145" s="4">
        <v>1128299</v>
      </c>
      <c r="D2145" s="5">
        <v>44523</v>
      </c>
      <c r="E2145" s="4" t="s">
        <v>31</v>
      </c>
      <c r="F2145" s="4" t="s">
        <v>86</v>
      </c>
      <c r="G2145" s="4" t="s">
        <v>87</v>
      </c>
      <c r="H2145" s="6" t="s">
        <v>17</v>
      </c>
      <c r="I2145" s="7">
        <v>45.000000000000007</v>
      </c>
      <c r="J2145" s="8">
        <v>500</v>
      </c>
      <c r="K2145" s="9">
        <v>22500.000000000004</v>
      </c>
      <c r="L2145" s="9">
        <v>7875.0000000000009</v>
      </c>
      <c r="M2145" s="10">
        <v>0.35</v>
      </c>
      <c r="N2145" s="4" t="s">
        <v>83</v>
      </c>
      <c r="O2145">
        <f t="shared" si="165"/>
        <v>2021</v>
      </c>
      <c r="P2145" t="str">
        <f t="shared" si="166"/>
        <v>Nov</v>
      </c>
      <c r="Q2145" t="str">
        <f t="shared" si="167"/>
        <v>Q4</v>
      </c>
      <c r="R2145" t="str">
        <f t="shared" si="168"/>
        <v>Footwear</v>
      </c>
      <c r="S2145" s="11">
        <f t="shared" si="169"/>
        <v>15.750000000000002</v>
      </c>
      <c r="T2145" s="12"/>
    </row>
    <row r="2146" spans="2:20" ht="14.25" customHeight="1" x14ac:dyDescent="0.35">
      <c r="B2146" s="4" t="s">
        <v>14</v>
      </c>
      <c r="C2146" s="4">
        <v>1128299</v>
      </c>
      <c r="D2146" s="5">
        <v>44523</v>
      </c>
      <c r="E2146" s="4" t="s">
        <v>31</v>
      </c>
      <c r="F2146" s="4" t="s">
        <v>86</v>
      </c>
      <c r="G2146" s="4" t="s">
        <v>87</v>
      </c>
      <c r="H2146" s="6" t="s">
        <v>19</v>
      </c>
      <c r="I2146" s="7">
        <v>50.000000000000014</v>
      </c>
      <c r="J2146" s="8">
        <v>525</v>
      </c>
      <c r="K2146" s="9">
        <v>26250.000000000007</v>
      </c>
      <c r="L2146" s="9">
        <v>10500.000000000004</v>
      </c>
      <c r="M2146" s="10">
        <v>0.4</v>
      </c>
      <c r="N2146" s="4" t="s">
        <v>83</v>
      </c>
      <c r="O2146">
        <f t="shared" si="165"/>
        <v>2021</v>
      </c>
      <c r="P2146" t="str">
        <f t="shared" si="166"/>
        <v>Nov</v>
      </c>
      <c r="Q2146" t="str">
        <f t="shared" si="167"/>
        <v>Q4</v>
      </c>
      <c r="R2146" t="str">
        <f t="shared" si="168"/>
        <v>Footwear</v>
      </c>
      <c r="S2146" s="11">
        <f t="shared" si="169"/>
        <v>20.000000000000007</v>
      </c>
      <c r="T2146" s="12"/>
    </row>
    <row r="2147" spans="2:20" ht="14.25" customHeight="1" x14ac:dyDescent="0.35">
      <c r="B2147" s="4" t="s">
        <v>14</v>
      </c>
      <c r="C2147" s="4">
        <v>1128299</v>
      </c>
      <c r="D2147" s="5">
        <v>44523</v>
      </c>
      <c r="E2147" s="4" t="s">
        <v>31</v>
      </c>
      <c r="F2147" s="4" t="s">
        <v>86</v>
      </c>
      <c r="G2147" s="4" t="s">
        <v>87</v>
      </c>
      <c r="H2147" s="6" t="s">
        <v>20</v>
      </c>
      <c r="I2147" s="7">
        <v>45.000000000000007</v>
      </c>
      <c r="J2147" s="8">
        <v>375</v>
      </c>
      <c r="K2147" s="9">
        <v>16875.000000000004</v>
      </c>
      <c r="L2147" s="9">
        <v>5906.2500000000009</v>
      </c>
      <c r="M2147" s="10">
        <v>0.35</v>
      </c>
      <c r="N2147" s="4" t="s">
        <v>83</v>
      </c>
      <c r="O2147">
        <f t="shared" si="165"/>
        <v>2021</v>
      </c>
      <c r="P2147" t="str">
        <f t="shared" si="166"/>
        <v>Nov</v>
      </c>
      <c r="Q2147" t="str">
        <f t="shared" si="167"/>
        <v>Q4</v>
      </c>
      <c r="R2147" t="str">
        <f t="shared" si="168"/>
        <v>Footwear</v>
      </c>
      <c r="S2147" s="11">
        <f t="shared" si="169"/>
        <v>15.750000000000002</v>
      </c>
      <c r="T2147" s="12"/>
    </row>
    <row r="2148" spans="2:20" ht="14.25" customHeight="1" x14ac:dyDescent="0.35">
      <c r="B2148" s="4" t="s">
        <v>14</v>
      </c>
      <c r="C2148" s="4">
        <v>1128299</v>
      </c>
      <c r="D2148" s="5">
        <v>44523</v>
      </c>
      <c r="E2148" s="4" t="s">
        <v>31</v>
      </c>
      <c r="F2148" s="4" t="s">
        <v>86</v>
      </c>
      <c r="G2148" s="4" t="s">
        <v>87</v>
      </c>
      <c r="H2148" s="6" t="s">
        <v>21</v>
      </c>
      <c r="I2148" s="7">
        <v>45.000000000000007</v>
      </c>
      <c r="J2148" s="8">
        <v>350</v>
      </c>
      <c r="K2148" s="9">
        <v>15750.000000000002</v>
      </c>
      <c r="L2148" s="9">
        <v>5512.5</v>
      </c>
      <c r="M2148" s="10">
        <v>0.35</v>
      </c>
      <c r="N2148" s="4" t="s">
        <v>83</v>
      </c>
      <c r="O2148">
        <f t="shared" si="165"/>
        <v>2021</v>
      </c>
      <c r="P2148" t="str">
        <f t="shared" si="166"/>
        <v>Nov</v>
      </c>
      <c r="Q2148" t="str">
        <f t="shared" si="167"/>
        <v>Q4</v>
      </c>
      <c r="R2148" t="str">
        <f t="shared" si="168"/>
        <v>Footwear</v>
      </c>
      <c r="S2148" s="11">
        <f t="shared" si="169"/>
        <v>15.75</v>
      </c>
      <c r="T2148" s="12"/>
    </row>
    <row r="2149" spans="2:20" ht="14.25" customHeight="1" x14ac:dyDescent="0.35">
      <c r="B2149" s="4" t="s">
        <v>14</v>
      </c>
      <c r="C2149" s="4">
        <v>1128299</v>
      </c>
      <c r="D2149" s="5">
        <v>44523</v>
      </c>
      <c r="E2149" s="4" t="s">
        <v>31</v>
      </c>
      <c r="F2149" s="4" t="s">
        <v>86</v>
      </c>
      <c r="G2149" s="4" t="s">
        <v>87</v>
      </c>
      <c r="H2149" s="6" t="s">
        <v>22</v>
      </c>
      <c r="I2149" s="7">
        <v>55.000000000000007</v>
      </c>
      <c r="J2149" s="8">
        <v>300</v>
      </c>
      <c r="K2149" s="9">
        <v>16500.000000000004</v>
      </c>
      <c r="L2149" s="9">
        <v>4950.0000000000009</v>
      </c>
      <c r="M2149" s="10">
        <v>0.3</v>
      </c>
      <c r="N2149" s="4" t="s">
        <v>83</v>
      </c>
      <c r="O2149">
        <f t="shared" si="165"/>
        <v>2021</v>
      </c>
      <c r="P2149" t="str">
        <f t="shared" si="166"/>
        <v>Nov</v>
      </c>
      <c r="Q2149" t="str">
        <f t="shared" si="167"/>
        <v>Q4</v>
      </c>
      <c r="R2149" t="str">
        <f t="shared" si="168"/>
        <v>Apparel</v>
      </c>
      <c r="S2149" s="11">
        <f t="shared" si="169"/>
        <v>16.500000000000004</v>
      </c>
      <c r="T2149" s="12"/>
    </row>
    <row r="2150" spans="2:20" ht="14.25" customHeight="1" x14ac:dyDescent="0.35">
      <c r="B2150" s="4" t="s">
        <v>14</v>
      </c>
      <c r="C2150" s="4">
        <v>1128299</v>
      </c>
      <c r="D2150" s="5">
        <v>44523</v>
      </c>
      <c r="E2150" s="4" t="s">
        <v>31</v>
      </c>
      <c r="F2150" s="4" t="s">
        <v>86</v>
      </c>
      <c r="G2150" s="4" t="s">
        <v>87</v>
      </c>
      <c r="H2150" s="6" t="s">
        <v>23</v>
      </c>
      <c r="I2150" s="7">
        <v>60.000000000000007</v>
      </c>
      <c r="J2150" s="8">
        <v>425</v>
      </c>
      <c r="K2150" s="9">
        <v>25500.000000000004</v>
      </c>
      <c r="L2150" s="9">
        <v>6375.0000000000009</v>
      </c>
      <c r="M2150" s="10">
        <v>0.25</v>
      </c>
      <c r="N2150" s="4" t="s">
        <v>83</v>
      </c>
      <c r="O2150">
        <f t="shared" si="165"/>
        <v>2021</v>
      </c>
      <c r="P2150" t="str">
        <f t="shared" si="166"/>
        <v>Nov</v>
      </c>
      <c r="Q2150" t="str">
        <f t="shared" si="167"/>
        <v>Q4</v>
      </c>
      <c r="R2150" t="str">
        <f t="shared" si="168"/>
        <v>Apparel</v>
      </c>
      <c r="S2150" s="11">
        <f t="shared" si="169"/>
        <v>15.000000000000002</v>
      </c>
      <c r="T2150" s="12"/>
    </row>
    <row r="2151" spans="2:20" ht="14.25" customHeight="1" x14ac:dyDescent="0.35">
      <c r="B2151" s="4" t="s">
        <v>14</v>
      </c>
      <c r="C2151" s="4">
        <v>1128299</v>
      </c>
      <c r="D2151" s="5">
        <v>44552</v>
      </c>
      <c r="E2151" s="4" t="s">
        <v>31</v>
      </c>
      <c r="F2151" s="4" t="s">
        <v>86</v>
      </c>
      <c r="G2151" s="4" t="s">
        <v>87</v>
      </c>
      <c r="H2151" s="6" t="s">
        <v>17</v>
      </c>
      <c r="I2151" s="7">
        <v>45.000000000000007</v>
      </c>
      <c r="J2151" s="8">
        <v>625</v>
      </c>
      <c r="K2151" s="9">
        <v>28125.000000000004</v>
      </c>
      <c r="L2151" s="9">
        <v>9843.75</v>
      </c>
      <c r="M2151" s="10">
        <v>0.35</v>
      </c>
      <c r="N2151" s="4" t="s">
        <v>83</v>
      </c>
      <c r="O2151">
        <f t="shared" si="165"/>
        <v>2021</v>
      </c>
      <c r="P2151" t="str">
        <f t="shared" si="166"/>
        <v>Dec</v>
      </c>
      <c r="Q2151" t="str">
        <f t="shared" si="167"/>
        <v>Q4</v>
      </c>
      <c r="R2151" t="str">
        <f t="shared" si="168"/>
        <v>Footwear</v>
      </c>
      <c r="S2151" s="11">
        <f t="shared" si="169"/>
        <v>15.75</v>
      </c>
      <c r="T2151" s="12"/>
    </row>
    <row r="2152" spans="2:20" ht="14.25" customHeight="1" x14ac:dyDescent="0.35">
      <c r="B2152" s="4" t="s">
        <v>14</v>
      </c>
      <c r="C2152" s="4">
        <v>1128299</v>
      </c>
      <c r="D2152" s="5">
        <v>44552</v>
      </c>
      <c r="E2152" s="4" t="s">
        <v>31</v>
      </c>
      <c r="F2152" s="4" t="s">
        <v>86</v>
      </c>
      <c r="G2152" s="4" t="s">
        <v>87</v>
      </c>
      <c r="H2152" s="6" t="s">
        <v>19</v>
      </c>
      <c r="I2152" s="7">
        <v>50.000000000000014</v>
      </c>
      <c r="J2152" s="8">
        <v>625</v>
      </c>
      <c r="K2152" s="9">
        <v>31250.000000000007</v>
      </c>
      <c r="L2152" s="9">
        <v>12500.000000000004</v>
      </c>
      <c r="M2152" s="10">
        <v>0.4</v>
      </c>
      <c r="N2152" s="4" t="s">
        <v>83</v>
      </c>
      <c r="O2152">
        <f t="shared" si="165"/>
        <v>2021</v>
      </c>
      <c r="P2152" t="str">
        <f t="shared" si="166"/>
        <v>Dec</v>
      </c>
      <c r="Q2152" t="str">
        <f t="shared" si="167"/>
        <v>Q4</v>
      </c>
      <c r="R2152" t="str">
        <f t="shared" si="168"/>
        <v>Footwear</v>
      </c>
      <c r="S2152" s="11">
        <f t="shared" si="169"/>
        <v>20.000000000000007</v>
      </c>
      <c r="T2152" s="12"/>
    </row>
    <row r="2153" spans="2:20" ht="14.25" customHeight="1" x14ac:dyDescent="0.35">
      <c r="B2153" s="4" t="s">
        <v>34</v>
      </c>
      <c r="C2153" s="4">
        <v>1128299</v>
      </c>
      <c r="D2153" s="5">
        <v>44552</v>
      </c>
      <c r="E2153" s="4" t="s">
        <v>31</v>
      </c>
      <c r="F2153" s="4" t="s">
        <v>86</v>
      </c>
      <c r="G2153" s="4" t="s">
        <v>87</v>
      </c>
      <c r="H2153" s="6" t="s">
        <v>20</v>
      </c>
      <c r="I2153" s="7">
        <v>45.000000000000007</v>
      </c>
      <c r="J2153" s="8">
        <v>425</v>
      </c>
      <c r="K2153" s="9">
        <v>19125.000000000004</v>
      </c>
      <c r="L2153" s="9">
        <v>6693.7500000000009</v>
      </c>
      <c r="M2153" s="10">
        <v>0.35</v>
      </c>
      <c r="N2153" s="4" t="s">
        <v>83</v>
      </c>
      <c r="O2153">
        <f t="shared" si="165"/>
        <v>2021</v>
      </c>
      <c r="P2153" t="str">
        <f t="shared" si="166"/>
        <v>Dec</v>
      </c>
      <c r="Q2153" t="str">
        <f t="shared" si="167"/>
        <v>Q4</v>
      </c>
      <c r="R2153" t="str">
        <f t="shared" si="168"/>
        <v>Footwear</v>
      </c>
      <c r="S2153" s="11">
        <f t="shared" si="169"/>
        <v>15.750000000000002</v>
      </c>
      <c r="T2153" s="12"/>
    </row>
    <row r="2154" spans="2:20" ht="14.25" customHeight="1" x14ac:dyDescent="0.35">
      <c r="B2154" s="4" t="s">
        <v>34</v>
      </c>
      <c r="C2154" s="4">
        <v>1128299</v>
      </c>
      <c r="D2154" s="5">
        <v>44552</v>
      </c>
      <c r="E2154" s="4" t="s">
        <v>31</v>
      </c>
      <c r="F2154" s="4" t="s">
        <v>86</v>
      </c>
      <c r="G2154" s="4" t="s">
        <v>87</v>
      </c>
      <c r="H2154" s="6" t="s">
        <v>21</v>
      </c>
      <c r="I2154" s="7">
        <v>45.000000000000007</v>
      </c>
      <c r="J2154" s="8">
        <v>425</v>
      </c>
      <c r="K2154" s="9">
        <v>19125.000000000004</v>
      </c>
      <c r="L2154" s="9">
        <v>6693.7500000000009</v>
      </c>
      <c r="M2154" s="10">
        <v>0.35</v>
      </c>
      <c r="N2154" s="4" t="s">
        <v>83</v>
      </c>
      <c r="O2154">
        <f t="shared" si="165"/>
        <v>2021</v>
      </c>
      <c r="P2154" t="str">
        <f t="shared" si="166"/>
        <v>Dec</v>
      </c>
      <c r="Q2154" t="str">
        <f t="shared" si="167"/>
        <v>Q4</v>
      </c>
      <c r="R2154" t="str">
        <f t="shared" si="168"/>
        <v>Footwear</v>
      </c>
      <c r="S2154" s="11">
        <f t="shared" si="169"/>
        <v>15.750000000000002</v>
      </c>
      <c r="T2154" s="12"/>
    </row>
    <row r="2155" spans="2:20" ht="14.25" customHeight="1" x14ac:dyDescent="0.35">
      <c r="B2155" s="4" t="s">
        <v>34</v>
      </c>
      <c r="C2155" s="4">
        <v>1128299</v>
      </c>
      <c r="D2155" s="5">
        <v>44552</v>
      </c>
      <c r="E2155" s="4" t="s">
        <v>31</v>
      </c>
      <c r="F2155" s="4" t="s">
        <v>86</v>
      </c>
      <c r="G2155" s="4" t="s">
        <v>87</v>
      </c>
      <c r="H2155" s="6" t="s">
        <v>22</v>
      </c>
      <c r="I2155" s="7">
        <v>55.000000000000007</v>
      </c>
      <c r="J2155" s="8">
        <v>350</v>
      </c>
      <c r="K2155" s="9">
        <v>19250.000000000004</v>
      </c>
      <c r="L2155" s="9">
        <v>5775.0000000000009</v>
      </c>
      <c r="M2155" s="10">
        <v>0.3</v>
      </c>
      <c r="N2155" s="4" t="s">
        <v>83</v>
      </c>
      <c r="O2155">
        <f t="shared" si="165"/>
        <v>2021</v>
      </c>
      <c r="P2155" t="str">
        <f t="shared" si="166"/>
        <v>Dec</v>
      </c>
      <c r="Q2155" t="str">
        <f t="shared" si="167"/>
        <v>Q4</v>
      </c>
      <c r="R2155" t="str">
        <f t="shared" si="168"/>
        <v>Apparel</v>
      </c>
      <c r="S2155" s="11">
        <f t="shared" si="169"/>
        <v>16.500000000000004</v>
      </c>
      <c r="T2155" s="12"/>
    </row>
    <row r="2156" spans="2:20" ht="14.25" customHeight="1" x14ac:dyDescent="0.35">
      <c r="B2156" s="4" t="s">
        <v>34</v>
      </c>
      <c r="C2156" s="4">
        <v>1128299</v>
      </c>
      <c r="D2156" s="5">
        <v>44552</v>
      </c>
      <c r="E2156" s="4" t="s">
        <v>31</v>
      </c>
      <c r="F2156" s="4" t="s">
        <v>86</v>
      </c>
      <c r="G2156" s="4" t="s">
        <v>87</v>
      </c>
      <c r="H2156" s="6" t="s">
        <v>23</v>
      </c>
      <c r="I2156" s="7">
        <v>60.000000000000007</v>
      </c>
      <c r="J2156" s="8">
        <v>450</v>
      </c>
      <c r="K2156" s="9">
        <v>27000.000000000004</v>
      </c>
      <c r="L2156" s="9">
        <v>6750.0000000000009</v>
      </c>
      <c r="M2156" s="10">
        <v>0.25</v>
      </c>
      <c r="N2156" s="4" t="s">
        <v>83</v>
      </c>
      <c r="O2156">
        <f t="shared" si="165"/>
        <v>2021</v>
      </c>
      <c r="P2156" t="str">
        <f t="shared" si="166"/>
        <v>Dec</v>
      </c>
      <c r="Q2156" t="str">
        <f t="shared" si="167"/>
        <v>Q4</v>
      </c>
      <c r="R2156" t="str">
        <f t="shared" si="168"/>
        <v>Apparel</v>
      </c>
      <c r="S2156" s="11">
        <f t="shared" si="169"/>
        <v>15.000000000000002</v>
      </c>
      <c r="T2156" s="12"/>
    </row>
    <row r="2157" spans="2:20" ht="14.25" customHeight="1" x14ac:dyDescent="0.35">
      <c r="B2157" s="4" t="s">
        <v>34</v>
      </c>
      <c r="C2157" s="4">
        <v>1128299</v>
      </c>
      <c r="D2157" s="5">
        <v>44222</v>
      </c>
      <c r="E2157" s="4" t="s">
        <v>31</v>
      </c>
      <c r="F2157" s="4" t="s">
        <v>86</v>
      </c>
      <c r="G2157" s="4" t="s">
        <v>87</v>
      </c>
      <c r="H2157" s="6" t="s">
        <v>17</v>
      </c>
      <c r="I2157" s="7">
        <v>34.999999999999993</v>
      </c>
      <c r="J2157" s="8">
        <v>475</v>
      </c>
      <c r="K2157" s="9">
        <v>16624.999999999996</v>
      </c>
      <c r="L2157" s="9">
        <v>5818.7499999999982</v>
      </c>
      <c r="M2157" s="10">
        <v>0.35</v>
      </c>
      <c r="N2157" s="4" t="s">
        <v>83</v>
      </c>
      <c r="O2157">
        <f t="shared" si="165"/>
        <v>2021</v>
      </c>
      <c r="P2157" t="str">
        <f t="shared" si="166"/>
        <v>Jan</v>
      </c>
      <c r="Q2157" t="str">
        <f t="shared" si="167"/>
        <v>Q1</v>
      </c>
      <c r="R2157" t="str">
        <f t="shared" si="168"/>
        <v>Footwear</v>
      </c>
      <c r="S2157" s="11">
        <f t="shared" si="169"/>
        <v>12.249999999999996</v>
      </c>
      <c r="T2157" s="12"/>
    </row>
    <row r="2158" spans="2:20" ht="14.25" customHeight="1" x14ac:dyDescent="0.35">
      <c r="B2158" s="4" t="s">
        <v>34</v>
      </c>
      <c r="C2158" s="4">
        <v>1128299</v>
      </c>
      <c r="D2158" s="5">
        <v>44222</v>
      </c>
      <c r="E2158" s="4" t="s">
        <v>31</v>
      </c>
      <c r="F2158" s="4" t="s">
        <v>86</v>
      </c>
      <c r="G2158" s="4" t="s">
        <v>87</v>
      </c>
      <c r="H2158" s="6" t="s">
        <v>19</v>
      </c>
      <c r="I2158" s="7">
        <v>45</v>
      </c>
      <c r="J2158" s="8">
        <v>475</v>
      </c>
      <c r="K2158" s="9">
        <v>21375</v>
      </c>
      <c r="L2158" s="9">
        <v>8550</v>
      </c>
      <c r="M2158" s="10">
        <v>0.4</v>
      </c>
      <c r="N2158" s="4" t="s">
        <v>83</v>
      </c>
      <c r="O2158">
        <f t="shared" si="165"/>
        <v>2021</v>
      </c>
      <c r="P2158" t="str">
        <f t="shared" si="166"/>
        <v>Jan</v>
      </c>
      <c r="Q2158" t="str">
        <f t="shared" si="167"/>
        <v>Q1</v>
      </c>
      <c r="R2158" t="str">
        <f t="shared" si="168"/>
        <v>Footwear</v>
      </c>
      <c r="S2158" s="11">
        <f t="shared" si="169"/>
        <v>18</v>
      </c>
      <c r="T2158" s="12"/>
    </row>
    <row r="2159" spans="2:20" ht="14.25" customHeight="1" x14ac:dyDescent="0.35">
      <c r="B2159" s="4" t="s">
        <v>34</v>
      </c>
      <c r="C2159" s="4">
        <v>1128299</v>
      </c>
      <c r="D2159" s="5">
        <v>44222</v>
      </c>
      <c r="E2159" s="4" t="s">
        <v>31</v>
      </c>
      <c r="F2159" s="4" t="s">
        <v>86</v>
      </c>
      <c r="G2159" s="4" t="s">
        <v>87</v>
      </c>
      <c r="H2159" s="6" t="s">
        <v>20</v>
      </c>
      <c r="I2159" s="7">
        <v>45</v>
      </c>
      <c r="J2159" s="8">
        <v>475</v>
      </c>
      <c r="K2159" s="9">
        <v>21375</v>
      </c>
      <c r="L2159" s="9">
        <v>7481.2499999999991</v>
      </c>
      <c r="M2159" s="10">
        <v>0.35</v>
      </c>
      <c r="N2159" s="4" t="s">
        <v>83</v>
      </c>
      <c r="O2159">
        <f t="shared" si="165"/>
        <v>2021</v>
      </c>
      <c r="P2159" t="str">
        <f t="shared" si="166"/>
        <v>Jan</v>
      </c>
      <c r="Q2159" t="str">
        <f t="shared" si="167"/>
        <v>Q1</v>
      </c>
      <c r="R2159" t="str">
        <f t="shared" si="168"/>
        <v>Footwear</v>
      </c>
      <c r="S2159" s="11">
        <f t="shared" si="169"/>
        <v>15.749999999999998</v>
      </c>
      <c r="T2159" s="12"/>
    </row>
    <row r="2160" spans="2:20" ht="14.25" customHeight="1" x14ac:dyDescent="0.35">
      <c r="B2160" s="4" t="s">
        <v>34</v>
      </c>
      <c r="C2160" s="4">
        <v>1128299</v>
      </c>
      <c r="D2160" s="5">
        <v>44222</v>
      </c>
      <c r="E2160" s="4" t="s">
        <v>31</v>
      </c>
      <c r="F2160" s="4" t="s">
        <v>86</v>
      </c>
      <c r="G2160" s="4" t="s">
        <v>87</v>
      </c>
      <c r="H2160" s="6" t="s">
        <v>21</v>
      </c>
      <c r="I2160" s="7">
        <v>45</v>
      </c>
      <c r="J2160" s="8">
        <v>325</v>
      </c>
      <c r="K2160" s="9">
        <v>14625</v>
      </c>
      <c r="L2160" s="9">
        <v>5118.75</v>
      </c>
      <c r="M2160" s="10">
        <v>0.35</v>
      </c>
      <c r="N2160" s="4" t="s">
        <v>83</v>
      </c>
      <c r="O2160">
        <f t="shared" si="165"/>
        <v>2021</v>
      </c>
      <c r="P2160" t="str">
        <f t="shared" si="166"/>
        <v>Jan</v>
      </c>
      <c r="Q2160" t="str">
        <f t="shared" si="167"/>
        <v>Q1</v>
      </c>
      <c r="R2160" t="str">
        <f t="shared" si="168"/>
        <v>Footwear</v>
      </c>
      <c r="S2160" s="11">
        <f t="shared" si="169"/>
        <v>15.75</v>
      </c>
      <c r="T2160" s="12"/>
    </row>
    <row r="2161" spans="2:20" ht="14.25" customHeight="1" x14ac:dyDescent="0.35">
      <c r="B2161" s="4" t="s">
        <v>34</v>
      </c>
      <c r="C2161" s="4">
        <v>1128299</v>
      </c>
      <c r="D2161" s="5">
        <v>44222</v>
      </c>
      <c r="E2161" s="4" t="s">
        <v>31</v>
      </c>
      <c r="F2161" s="4" t="s">
        <v>86</v>
      </c>
      <c r="G2161" s="4" t="s">
        <v>87</v>
      </c>
      <c r="H2161" s="6" t="s">
        <v>22</v>
      </c>
      <c r="I2161" s="7">
        <v>50.000000000000014</v>
      </c>
      <c r="J2161" s="8">
        <v>275</v>
      </c>
      <c r="K2161" s="9">
        <v>13750.000000000004</v>
      </c>
      <c r="L2161" s="9">
        <v>4125.0000000000009</v>
      </c>
      <c r="M2161" s="10">
        <v>0.3</v>
      </c>
      <c r="N2161" s="4" t="s">
        <v>83</v>
      </c>
      <c r="O2161">
        <f t="shared" si="165"/>
        <v>2021</v>
      </c>
      <c r="P2161" t="str">
        <f t="shared" si="166"/>
        <v>Jan</v>
      </c>
      <c r="Q2161" t="str">
        <f t="shared" si="167"/>
        <v>Q1</v>
      </c>
      <c r="R2161" t="str">
        <f t="shared" si="168"/>
        <v>Apparel</v>
      </c>
      <c r="S2161" s="11">
        <f t="shared" si="169"/>
        <v>15.000000000000004</v>
      </c>
      <c r="T2161" s="12"/>
    </row>
    <row r="2162" spans="2:20" ht="14.25" customHeight="1" x14ac:dyDescent="0.35">
      <c r="B2162" s="4" t="s">
        <v>34</v>
      </c>
      <c r="C2162" s="4">
        <v>1128299</v>
      </c>
      <c r="D2162" s="5">
        <v>44222</v>
      </c>
      <c r="E2162" s="4" t="s">
        <v>31</v>
      </c>
      <c r="F2162" s="4" t="s">
        <v>86</v>
      </c>
      <c r="G2162" s="4" t="s">
        <v>87</v>
      </c>
      <c r="H2162" s="6" t="s">
        <v>23</v>
      </c>
      <c r="I2162" s="7">
        <v>45</v>
      </c>
      <c r="J2162" s="8">
        <v>475</v>
      </c>
      <c r="K2162" s="9">
        <v>21375</v>
      </c>
      <c r="L2162" s="9">
        <v>5343.75</v>
      </c>
      <c r="M2162" s="10">
        <v>0.25</v>
      </c>
      <c r="N2162" s="4" t="s">
        <v>83</v>
      </c>
      <c r="O2162">
        <f t="shared" si="165"/>
        <v>2021</v>
      </c>
      <c r="P2162" t="str">
        <f t="shared" si="166"/>
        <v>Jan</v>
      </c>
      <c r="Q2162" t="str">
        <f t="shared" si="167"/>
        <v>Q1</v>
      </c>
      <c r="R2162" t="str">
        <f t="shared" si="168"/>
        <v>Apparel</v>
      </c>
      <c r="S2162" s="11">
        <f t="shared" si="169"/>
        <v>11.25</v>
      </c>
      <c r="T2162" s="12"/>
    </row>
    <row r="2163" spans="2:20" ht="14.25" customHeight="1" x14ac:dyDescent="0.35">
      <c r="B2163" s="4" t="s">
        <v>34</v>
      </c>
      <c r="C2163" s="4">
        <v>1128299</v>
      </c>
      <c r="D2163" s="5">
        <v>44253</v>
      </c>
      <c r="E2163" s="4" t="s">
        <v>31</v>
      </c>
      <c r="F2163" s="4" t="s">
        <v>86</v>
      </c>
      <c r="G2163" s="4" t="s">
        <v>87</v>
      </c>
      <c r="H2163" s="6" t="s">
        <v>17</v>
      </c>
      <c r="I2163" s="7">
        <v>34.999999999999993</v>
      </c>
      <c r="J2163" s="8">
        <v>525</v>
      </c>
      <c r="K2163" s="9">
        <v>18374.999999999996</v>
      </c>
      <c r="L2163" s="9">
        <v>6431.2499999999982</v>
      </c>
      <c r="M2163" s="10">
        <v>0.35</v>
      </c>
      <c r="N2163" s="4" t="s">
        <v>83</v>
      </c>
      <c r="O2163">
        <f t="shared" si="165"/>
        <v>2021</v>
      </c>
      <c r="P2163" t="str">
        <f t="shared" si="166"/>
        <v>Feb</v>
      </c>
      <c r="Q2163" t="str">
        <f t="shared" si="167"/>
        <v>Q1</v>
      </c>
      <c r="R2163" t="str">
        <f t="shared" si="168"/>
        <v>Footwear</v>
      </c>
      <c r="S2163" s="11">
        <f t="shared" si="169"/>
        <v>12.249999999999996</v>
      </c>
      <c r="T2163" s="12"/>
    </row>
    <row r="2164" spans="2:20" ht="14.25" customHeight="1" x14ac:dyDescent="0.35">
      <c r="B2164" s="4" t="s">
        <v>34</v>
      </c>
      <c r="C2164" s="4">
        <v>1128299</v>
      </c>
      <c r="D2164" s="5">
        <v>44253</v>
      </c>
      <c r="E2164" s="4" t="s">
        <v>31</v>
      </c>
      <c r="F2164" s="4" t="s">
        <v>86</v>
      </c>
      <c r="G2164" s="4" t="s">
        <v>87</v>
      </c>
      <c r="H2164" s="6" t="s">
        <v>19</v>
      </c>
      <c r="I2164" s="7">
        <v>45</v>
      </c>
      <c r="J2164" s="8">
        <v>425</v>
      </c>
      <c r="K2164" s="9">
        <v>19125</v>
      </c>
      <c r="L2164" s="9">
        <v>7650</v>
      </c>
      <c r="M2164" s="10">
        <v>0.4</v>
      </c>
      <c r="N2164" s="4" t="s">
        <v>83</v>
      </c>
      <c r="O2164">
        <f t="shared" si="165"/>
        <v>2021</v>
      </c>
      <c r="P2164" t="str">
        <f t="shared" si="166"/>
        <v>Feb</v>
      </c>
      <c r="Q2164" t="str">
        <f t="shared" si="167"/>
        <v>Q1</v>
      </c>
      <c r="R2164" t="str">
        <f t="shared" si="168"/>
        <v>Footwear</v>
      </c>
      <c r="S2164" s="11">
        <f t="shared" si="169"/>
        <v>18</v>
      </c>
      <c r="T2164" s="12"/>
    </row>
    <row r="2165" spans="2:20" ht="14.25" customHeight="1" x14ac:dyDescent="0.35">
      <c r="B2165" s="4" t="s">
        <v>34</v>
      </c>
      <c r="C2165" s="4">
        <v>1128299</v>
      </c>
      <c r="D2165" s="5">
        <v>44253</v>
      </c>
      <c r="E2165" s="4" t="s">
        <v>31</v>
      </c>
      <c r="F2165" s="4" t="s">
        <v>86</v>
      </c>
      <c r="G2165" s="4" t="s">
        <v>87</v>
      </c>
      <c r="H2165" s="6" t="s">
        <v>20</v>
      </c>
      <c r="I2165" s="7">
        <v>45</v>
      </c>
      <c r="J2165" s="8">
        <v>425</v>
      </c>
      <c r="K2165" s="9">
        <v>19125</v>
      </c>
      <c r="L2165" s="9">
        <v>6693.75</v>
      </c>
      <c r="M2165" s="10">
        <v>0.35</v>
      </c>
      <c r="N2165" s="4" t="s">
        <v>83</v>
      </c>
      <c r="O2165">
        <f t="shared" si="165"/>
        <v>2021</v>
      </c>
      <c r="P2165" t="str">
        <f t="shared" si="166"/>
        <v>Feb</v>
      </c>
      <c r="Q2165" t="str">
        <f t="shared" si="167"/>
        <v>Q1</v>
      </c>
      <c r="R2165" t="str">
        <f t="shared" si="168"/>
        <v>Footwear</v>
      </c>
      <c r="S2165" s="11">
        <f t="shared" si="169"/>
        <v>15.75</v>
      </c>
      <c r="T2165" s="12"/>
    </row>
    <row r="2166" spans="2:20" ht="14.25" customHeight="1" x14ac:dyDescent="0.35">
      <c r="B2166" s="4" t="s">
        <v>34</v>
      </c>
      <c r="C2166" s="4">
        <v>1128299</v>
      </c>
      <c r="D2166" s="5">
        <v>44253</v>
      </c>
      <c r="E2166" s="4" t="s">
        <v>31</v>
      </c>
      <c r="F2166" s="4" t="s">
        <v>88</v>
      </c>
      <c r="G2166" s="4" t="s">
        <v>89</v>
      </c>
      <c r="H2166" s="6" t="s">
        <v>21</v>
      </c>
      <c r="I2166" s="7">
        <v>45</v>
      </c>
      <c r="J2166" s="8">
        <v>275</v>
      </c>
      <c r="K2166" s="9">
        <v>12375</v>
      </c>
      <c r="L2166" s="9">
        <v>4331.25</v>
      </c>
      <c r="M2166" s="10">
        <v>0.35</v>
      </c>
      <c r="N2166" s="4" t="s">
        <v>83</v>
      </c>
      <c r="O2166">
        <f t="shared" si="165"/>
        <v>2021</v>
      </c>
      <c r="P2166" t="str">
        <f t="shared" si="166"/>
        <v>Feb</v>
      </c>
      <c r="Q2166" t="str">
        <f t="shared" si="167"/>
        <v>Q1</v>
      </c>
      <c r="R2166" t="str">
        <f t="shared" si="168"/>
        <v>Footwear</v>
      </c>
      <c r="S2166" s="11">
        <f t="shared" si="169"/>
        <v>15.75</v>
      </c>
      <c r="T2166" s="12"/>
    </row>
    <row r="2167" spans="2:20" ht="14.25" customHeight="1" x14ac:dyDescent="0.35">
      <c r="B2167" s="4" t="s">
        <v>34</v>
      </c>
      <c r="C2167" s="4">
        <v>1128299</v>
      </c>
      <c r="D2167" s="5">
        <v>44253</v>
      </c>
      <c r="E2167" s="4" t="s">
        <v>31</v>
      </c>
      <c r="F2167" s="4" t="s">
        <v>88</v>
      </c>
      <c r="G2167" s="4" t="s">
        <v>89</v>
      </c>
      <c r="H2167" s="6" t="s">
        <v>22</v>
      </c>
      <c r="I2167" s="7">
        <v>50.000000000000014</v>
      </c>
      <c r="J2167" s="8">
        <v>200</v>
      </c>
      <c r="K2167" s="9">
        <v>10000.000000000004</v>
      </c>
      <c r="L2167" s="9">
        <v>3000.0000000000009</v>
      </c>
      <c r="M2167" s="10">
        <v>0.3</v>
      </c>
      <c r="N2167" s="4" t="s">
        <v>83</v>
      </c>
      <c r="O2167">
        <f t="shared" si="165"/>
        <v>2021</v>
      </c>
      <c r="P2167" t="str">
        <f t="shared" si="166"/>
        <v>Feb</v>
      </c>
      <c r="Q2167" t="str">
        <f t="shared" si="167"/>
        <v>Q1</v>
      </c>
      <c r="R2167" t="str">
        <f t="shared" si="168"/>
        <v>Apparel</v>
      </c>
      <c r="S2167" s="11">
        <f t="shared" si="169"/>
        <v>15.000000000000005</v>
      </c>
      <c r="T2167" s="12"/>
    </row>
    <row r="2168" spans="2:20" ht="14.25" customHeight="1" x14ac:dyDescent="0.35">
      <c r="B2168" s="4" t="s">
        <v>34</v>
      </c>
      <c r="C2168" s="4">
        <v>1128299</v>
      </c>
      <c r="D2168" s="5">
        <v>44253</v>
      </c>
      <c r="E2168" s="4" t="s">
        <v>31</v>
      </c>
      <c r="F2168" s="4" t="s">
        <v>88</v>
      </c>
      <c r="G2168" s="4" t="s">
        <v>89</v>
      </c>
      <c r="H2168" s="6" t="s">
        <v>23</v>
      </c>
      <c r="I2168" s="7">
        <v>45</v>
      </c>
      <c r="J2168" s="8">
        <v>400</v>
      </c>
      <c r="K2168" s="9">
        <v>18000</v>
      </c>
      <c r="L2168" s="9">
        <v>4500</v>
      </c>
      <c r="M2168" s="10">
        <v>0.25</v>
      </c>
      <c r="N2168" s="4" t="s">
        <v>83</v>
      </c>
      <c r="O2168">
        <f t="shared" si="165"/>
        <v>2021</v>
      </c>
      <c r="P2168" t="str">
        <f t="shared" si="166"/>
        <v>Feb</v>
      </c>
      <c r="Q2168" t="str">
        <f t="shared" si="167"/>
        <v>Q1</v>
      </c>
      <c r="R2168" t="str">
        <f t="shared" si="168"/>
        <v>Apparel</v>
      </c>
      <c r="S2168" s="11">
        <f t="shared" si="169"/>
        <v>11.25</v>
      </c>
      <c r="T2168" s="12"/>
    </row>
    <row r="2169" spans="2:20" ht="14.25" customHeight="1" x14ac:dyDescent="0.35">
      <c r="B2169" s="4" t="s">
        <v>34</v>
      </c>
      <c r="C2169" s="4">
        <v>1128299</v>
      </c>
      <c r="D2169" s="5">
        <v>44280</v>
      </c>
      <c r="E2169" s="4" t="s">
        <v>31</v>
      </c>
      <c r="F2169" s="4" t="s">
        <v>88</v>
      </c>
      <c r="G2169" s="4" t="s">
        <v>89</v>
      </c>
      <c r="H2169" s="6" t="s">
        <v>17</v>
      </c>
      <c r="I2169" s="7">
        <v>45</v>
      </c>
      <c r="J2169" s="8">
        <v>550</v>
      </c>
      <c r="K2169" s="9">
        <v>24750</v>
      </c>
      <c r="L2169" s="9">
        <v>8662.5</v>
      </c>
      <c r="M2169" s="10">
        <v>0.35</v>
      </c>
      <c r="N2169" s="4" t="s">
        <v>83</v>
      </c>
      <c r="O2169">
        <f t="shared" si="165"/>
        <v>2021</v>
      </c>
      <c r="P2169" t="str">
        <f t="shared" si="166"/>
        <v>Mar</v>
      </c>
      <c r="Q2169" t="str">
        <f t="shared" si="167"/>
        <v>Q1</v>
      </c>
      <c r="R2169" t="str">
        <f t="shared" si="168"/>
        <v>Footwear</v>
      </c>
      <c r="S2169" s="11">
        <f t="shared" si="169"/>
        <v>15.75</v>
      </c>
      <c r="T2169" s="12"/>
    </row>
    <row r="2170" spans="2:20" ht="14.25" customHeight="1" x14ac:dyDescent="0.35">
      <c r="B2170" s="4" t="s">
        <v>34</v>
      </c>
      <c r="C2170" s="4">
        <v>1128299</v>
      </c>
      <c r="D2170" s="5">
        <v>44280</v>
      </c>
      <c r="E2170" s="4" t="s">
        <v>31</v>
      </c>
      <c r="F2170" s="4" t="s">
        <v>88</v>
      </c>
      <c r="G2170" s="4" t="s">
        <v>89</v>
      </c>
      <c r="H2170" s="6" t="s">
        <v>19</v>
      </c>
      <c r="I2170" s="7">
        <v>55.000000000000007</v>
      </c>
      <c r="J2170" s="8">
        <v>400</v>
      </c>
      <c r="K2170" s="9">
        <v>22000.000000000004</v>
      </c>
      <c r="L2170" s="9">
        <v>8800.0000000000018</v>
      </c>
      <c r="M2170" s="10">
        <v>0.4</v>
      </c>
      <c r="N2170" s="4" t="s">
        <v>83</v>
      </c>
      <c r="O2170">
        <f t="shared" si="165"/>
        <v>2021</v>
      </c>
      <c r="P2170" t="str">
        <f t="shared" si="166"/>
        <v>Mar</v>
      </c>
      <c r="Q2170" t="str">
        <f t="shared" si="167"/>
        <v>Q1</v>
      </c>
      <c r="R2170" t="str">
        <f t="shared" si="168"/>
        <v>Footwear</v>
      </c>
      <c r="S2170" s="11">
        <f t="shared" si="169"/>
        <v>22.000000000000004</v>
      </c>
      <c r="T2170" s="12"/>
    </row>
    <row r="2171" spans="2:20" ht="14.25" customHeight="1" x14ac:dyDescent="0.35">
      <c r="B2171" s="4" t="s">
        <v>34</v>
      </c>
      <c r="C2171" s="4">
        <v>1128299</v>
      </c>
      <c r="D2171" s="5">
        <v>44280</v>
      </c>
      <c r="E2171" s="4" t="s">
        <v>31</v>
      </c>
      <c r="F2171" s="4" t="s">
        <v>88</v>
      </c>
      <c r="G2171" s="4" t="s">
        <v>89</v>
      </c>
      <c r="H2171" s="6" t="s">
        <v>20</v>
      </c>
      <c r="I2171" s="7">
        <v>55.000000000000007</v>
      </c>
      <c r="J2171" s="8">
        <v>400</v>
      </c>
      <c r="K2171" s="9">
        <v>22000.000000000004</v>
      </c>
      <c r="L2171" s="9">
        <v>7700.0000000000009</v>
      </c>
      <c r="M2171" s="10">
        <v>0.35</v>
      </c>
      <c r="N2171" s="4" t="s">
        <v>83</v>
      </c>
      <c r="O2171">
        <f t="shared" si="165"/>
        <v>2021</v>
      </c>
      <c r="P2171" t="str">
        <f t="shared" si="166"/>
        <v>Mar</v>
      </c>
      <c r="Q2171" t="str">
        <f t="shared" si="167"/>
        <v>Q1</v>
      </c>
      <c r="R2171" t="str">
        <f t="shared" si="168"/>
        <v>Footwear</v>
      </c>
      <c r="S2171" s="11">
        <f t="shared" si="169"/>
        <v>19.250000000000004</v>
      </c>
      <c r="T2171" s="12"/>
    </row>
    <row r="2172" spans="2:20" ht="14.25" customHeight="1" x14ac:dyDescent="0.35">
      <c r="B2172" s="4" t="s">
        <v>34</v>
      </c>
      <c r="C2172" s="4">
        <v>1128299</v>
      </c>
      <c r="D2172" s="5">
        <v>44280</v>
      </c>
      <c r="E2172" s="4" t="s">
        <v>31</v>
      </c>
      <c r="F2172" s="4" t="s">
        <v>88</v>
      </c>
      <c r="G2172" s="4" t="s">
        <v>89</v>
      </c>
      <c r="H2172" s="6" t="s">
        <v>21</v>
      </c>
      <c r="I2172" s="7">
        <v>55.000000000000007</v>
      </c>
      <c r="J2172" s="8">
        <v>275</v>
      </c>
      <c r="K2172" s="9">
        <v>15125.000000000002</v>
      </c>
      <c r="L2172" s="9">
        <v>5293.75</v>
      </c>
      <c r="M2172" s="10">
        <v>0.35</v>
      </c>
      <c r="N2172" s="4" t="s">
        <v>83</v>
      </c>
      <c r="O2172">
        <f t="shared" si="165"/>
        <v>2021</v>
      </c>
      <c r="P2172" t="str">
        <f t="shared" si="166"/>
        <v>Mar</v>
      </c>
      <c r="Q2172" t="str">
        <f t="shared" si="167"/>
        <v>Q1</v>
      </c>
      <c r="R2172" t="str">
        <f t="shared" si="168"/>
        <v>Footwear</v>
      </c>
      <c r="S2172" s="11">
        <f t="shared" si="169"/>
        <v>19.25</v>
      </c>
      <c r="T2172" s="12"/>
    </row>
    <row r="2173" spans="2:20" ht="14.25" customHeight="1" x14ac:dyDescent="0.35">
      <c r="B2173" s="4" t="s">
        <v>34</v>
      </c>
      <c r="C2173" s="4">
        <v>1128299</v>
      </c>
      <c r="D2173" s="5">
        <v>44280</v>
      </c>
      <c r="E2173" s="4" t="s">
        <v>31</v>
      </c>
      <c r="F2173" s="4" t="s">
        <v>88</v>
      </c>
      <c r="G2173" s="4" t="s">
        <v>89</v>
      </c>
      <c r="H2173" s="6" t="s">
        <v>22</v>
      </c>
      <c r="I2173" s="7">
        <v>60.000000000000007</v>
      </c>
      <c r="J2173" s="8">
        <v>175</v>
      </c>
      <c r="K2173" s="9">
        <v>10500.000000000002</v>
      </c>
      <c r="L2173" s="9">
        <v>3150.0000000000005</v>
      </c>
      <c r="M2173" s="10">
        <v>0.3</v>
      </c>
      <c r="N2173" s="4" t="s">
        <v>83</v>
      </c>
      <c r="O2173">
        <f t="shared" si="165"/>
        <v>2021</v>
      </c>
      <c r="P2173" t="str">
        <f t="shared" si="166"/>
        <v>Mar</v>
      </c>
      <c r="Q2173" t="str">
        <f t="shared" si="167"/>
        <v>Q1</v>
      </c>
      <c r="R2173" t="str">
        <f t="shared" si="168"/>
        <v>Apparel</v>
      </c>
      <c r="S2173" s="11">
        <f t="shared" si="169"/>
        <v>18.000000000000004</v>
      </c>
      <c r="T2173" s="12"/>
    </row>
    <row r="2174" spans="2:20" ht="14.25" customHeight="1" x14ac:dyDescent="0.35">
      <c r="B2174" s="4" t="s">
        <v>34</v>
      </c>
      <c r="C2174" s="4">
        <v>1128299</v>
      </c>
      <c r="D2174" s="5">
        <v>44280</v>
      </c>
      <c r="E2174" s="4" t="s">
        <v>31</v>
      </c>
      <c r="F2174" s="4" t="s">
        <v>88</v>
      </c>
      <c r="G2174" s="4" t="s">
        <v>89</v>
      </c>
      <c r="H2174" s="6" t="s">
        <v>23</v>
      </c>
      <c r="I2174" s="7">
        <v>55.000000000000007</v>
      </c>
      <c r="J2174" s="8">
        <v>375</v>
      </c>
      <c r="K2174" s="9">
        <v>20625.000000000004</v>
      </c>
      <c r="L2174" s="9">
        <v>5156.2500000000009</v>
      </c>
      <c r="M2174" s="10">
        <v>0.25</v>
      </c>
      <c r="N2174" s="4" t="s">
        <v>83</v>
      </c>
      <c r="O2174">
        <f t="shared" si="165"/>
        <v>2021</v>
      </c>
      <c r="P2174" t="str">
        <f t="shared" si="166"/>
        <v>Mar</v>
      </c>
      <c r="Q2174" t="str">
        <f t="shared" si="167"/>
        <v>Q1</v>
      </c>
      <c r="R2174" t="str">
        <f t="shared" si="168"/>
        <v>Apparel</v>
      </c>
      <c r="S2174" s="11">
        <f t="shared" si="169"/>
        <v>13.750000000000002</v>
      </c>
      <c r="T2174" s="12"/>
    </row>
    <row r="2175" spans="2:20" ht="14.25" customHeight="1" x14ac:dyDescent="0.35">
      <c r="B2175" s="4" t="s">
        <v>34</v>
      </c>
      <c r="C2175" s="4">
        <v>1128299</v>
      </c>
      <c r="D2175" s="5">
        <v>44312</v>
      </c>
      <c r="E2175" s="4" t="s">
        <v>31</v>
      </c>
      <c r="F2175" s="4" t="s">
        <v>88</v>
      </c>
      <c r="G2175" s="4" t="s">
        <v>89</v>
      </c>
      <c r="H2175" s="6" t="s">
        <v>17</v>
      </c>
      <c r="I2175" s="7">
        <v>55.000000000000007</v>
      </c>
      <c r="J2175" s="8">
        <v>550</v>
      </c>
      <c r="K2175" s="9">
        <v>30250.000000000004</v>
      </c>
      <c r="L2175" s="9">
        <v>10587.5</v>
      </c>
      <c r="M2175" s="10">
        <v>0.35</v>
      </c>
      <c r="N2175" s="4" t="s">
        <v>83</v>
      </c>
      <c r="O2175">
        <f t="shared" si="165"/>
        <v>2021</v>
      </c>
      <c r="P2175" t="str">
        <f t="shared" si="166"/>
        <v>Apr</v>
      </c>
      <c r="Q2175" t="str">
        <f t="shared" si="167"/>
        <v>Q2</v>
      </c>
      <c r="R2175" t="str">
        <f t="shared" si="168"/>
        <v>Footwear</v>
      </c>
      <c r="S2175" s="11">
        <f t="shared" si="169"/>
        <v>19.25</v>
      </c>
      <c r="T2175" s="12"/>
    </row>
    <row r="2176" spans="2:20" ht="14.25" customHeight="1" x14ac:dyDescent="0.35">
      <c r="B2176" s="4" t="s">
        <v>34</v>
      </c>
      <c r="C2176" s="4">
        <v>1128299</v>
      </c>
      <c r="D2176" s="5">
        <v>44312</v>
      </c>
      <c r="E2176" s="4" t="s">
        <v>31</v>
      </c>
      <c r="F2176" s="4" t="s">
        <v>88</v>
      </c>
      <c r="G2176" s="4" t="s">
        <v>89</v>
      </c>
      <c r="H2176" s="6" t="s">
        <v>19</v>
      </c>
      <c r="I2176" s="7">
        <v>60.000000000000007</v>
      </c>
      <c r="J2176" s="8">
        <v>350</v>
      </c>
      <c r="K2176" s="9">
        <v>21000.000000000004</v>
      </c>
      <c r="L2176" s="9">
        <v>8400.0000000000018</v>
      </c>
      <c r="M2176" s="10">
        <v>0.4</v>
      </c>
      <c r="N2176" s="4" t="s">
        <v>83</v>
      </c>
      <c r="O2176">
        <f t="shared" si="165"/>
        <v>2021</v>
      </c>
      <c r="P2176" t="str">
        <f t="shared" si="166"/>
        <v>Apr</v>
      </c>
      <c r="Q2176" t="str">
        <f t="shared" si="167"/>
        <v>Q2</v>
      </c>
      <c r="R2176" t="str">
        <f t="shared" si="168"/>
        <v>Footwear</v>
      </c>
      <c r="S2176" s="11">
        <f t="shared" si="169"/>
        <v>24.000000000000004</v>
      </c>
      <c r="T2176" s="12"/>
    </row>
    <row r="2177" spans="2:20" ht="14.25" customHeight="1" x14ac:dyDescent="0.35">
      <c r="B2177" s="4" t="s">
        <v>34</v>
      </c>
      <c r="C2177" s="4">
        <v>1128299</v>
      </c>
      <c r="D2177" s="5">
        <v>44312</v>
      </c>
      <c r="E2177" s="4" t="s">
        <v>31</v>
      </c>
      <c r="F2177" s="4" t="s">
        <v>88</v>
      </c>
      <c r="G2177" s="4" t="s">
        <v>89</v>
      </c>
      <c r="H2177" s="6" t="s">
        <v>20</v>
      </c>
      <c r="I2177" s="7">
        <v>60.000000000000007</v>
      </c>
      <c r="J2177" s="8">
        <v>400</v>
      </c>
      <c r="K2177" s="9">
        <v>24000.000000000004</v>
      </c>
      <c r="L2177" s="9">
        <v>8400</v>
      </c>
      <c r="M2177" s="10">
        <v>0.35</v>
      </c>
      <c r="N2177" s="4" t="s">
        <v>83</v>
      </c>
      <c r="O2177">
        <f t="shared" si="165"/>
        <v>2021</v>
      </c>
      <c r="P2177" t="str">
        <f t="shared" si="166"/>
        <v>Apr</v>
      </c>
      <c r="Q2177" t="str">
        <f t="shared" si="167"/>
        <v>Q2</v>
      </c>
      <c r="R2177" t="str">
        <f t="shared" si="168"/>
        <v>Footwear</v>
      </c>
      <c r="S2177" s="11">
        <f t="shared" si="169"/>
        <v>21</v>
      </c>
      <c r="T2177" s="12"/>
    </row>
    <row r="2178" spans="2:20" ht="14.25" customHeight="1" x14ac:dyDescent="0.35">
      <c r="B2178" s="4" t="s">
        <v>34</v>
      </c>
      <c r="C2178" s="4">
        <v>1128299</v>
      </c>
      <c r="D2178" s="5">
        <v>44312</v>
      </c>
      <c r="E2178" s="4" t="s">
        <v>31</v>
      </c>
      <c r="F2178" s="4" t="s">
        <v>88</v>
      </c>
      <c r="G2178" s="4" t="s">
        <v>89</v>
      </c>
      <c r="H2178" s="6" t="s">
        <v>21</v>
      </c>
      <c r="I2178" s="7">
        <v>55.000000000000007</v>
      </c>
      <c r="J2178" s="8">
        <v>300</v>
      </c>
      <c r="K2178" s="9">
        <v>16500.000000000004</v>
      </c>
      <c r="L2178" s="9">
        <v>5775.0000000000009</v>
      </c>
      <c r="M2178" s="10">
        <v>0.35</v>
      </c>
      <c r="N2178" s="4" t="s">
        <v>83</v>
      </c>
      <c r="O2178">
        <f t="shared" si="165"/>
        <v>2021</v>
      </c>
      <c r="P2178" t="str">
        <f t="shared" si="166"/>
        <v>Apr</v>
      </c>
      <c r="Q2178" t="str">
        <f t="shared" si="167"/>
        <v>Q2</v>
      </c>
      <c r="R2178" t="str">
        <f t="shared" si="168"/>
        <v>Footwear</v>
      </c>
      <c r="S2178" s="11">
        <f t="shared" si="169"/>
        <v>19.250000000000004</v>
      </c>
      <c r="T2178" s="12"/>
    </row>
    <row r="2179" spans="2:20" ht="14.25" customHeight="1" x14ac:dyDescent="0.35">
      <c r="B2179" s="4" t="s">
        <v>34</v>
      </c>
      <c r="C2179" s="4">
        <v>1128299</v>
      </c>
      <c r="D2179" s="5">
        <v>44312</v>
      </c>
      <c r="E2179" s="4" t="s">
        <v>31</v>
      </c>
      <c r="F2179" s="4" t="s">
        <v>88</v>
      </c>
      <c r="G2179" s="4" t="s">
        <v>89</v>
      </c>
      <c r="H2179" s="6" t="s">
        <v>22</v>
      </c>
      <c r="I2179" s="7">
        <v>60.000000000000007</v>
      </c>
      <c r="J2179" s="8">
        <v>200</v>
      </c>
      <c r="K2179" s="9">
        <v>12000.000000000002</v>
      </c>
      <c r="L2179" s="9">
        <v>3600.0000000000005</v>
      </c>
      <c r="M2179" s="10">
        <v>0.3</v>
      </c>
      <c r="N2179" s="4" t="s">
        <v>83</v>
      </c>
      <c r="O2179">
        <f t="shared" si="165"/>
        <v>2021</v>
      </c>
      <c r="P2179" t="str">
        <f t="shared" si="166"/>
        <v>Apr</v>
      </c>
      <c r="Q2179" t="str">
        <f t="shared" si="167"/>
        <v>Q2</v>
      </c>
      <c r="R2179" t="str">
        <f t="shared" si="168"/>
        <v>Apparel</v>
      </c>
      <c r="S2179" s="11">
        <f t="shared" si="169"/>
        <v>18.000000000000004</v>
      </c>
      <c r="T2179" s="12"/>
    </row>
    <row r="2180" spans="2:20" ht="14.25" customHeight="1" x14ac:dyDescent="0.35">
      <c r="B2180" s="4" t="s">
        <v>34</v>
      </c>
      <c r="C2180" s="4">
        <v>1128299</v>
      </c>
      <c r="D2180" s="5">
        <v>44312</v>
      </c>
      <c r="E2180" s="4" t="s">
        <v>31</v>
      </c>
      <c r="F2180" s="4" t="s">
        <v>88</v>
      </c>
      <c r="G2180" s="4" t="s">
        <v>89</v>
      </c>
      <c r="H2180" s="6" t="s">
        <v>23</v>
      </c>
      <c r="I2180" s="7">
        <v>75.000000000000014</v>
      </c>
      <c r="J2180" s="8">
        <v>375</v>
      </c>
      <c r="K2180" s="9">
        <v>28125.000000000004</v>
      </c>
      <c r="L2180" s="9">
        <v>7031.2500000000009</v>
      </c>
      <c r="M2180" s="10">
        <v>0.25</v>
      </c>
      <c r="N2180" s="4" t="s">
        <v>83</v>
      </c>
      <c r="O2180">
        <f t="shared" si="165"/>
        <v>2021</v>
      </c>
      <c r="P2180" t="str">
        <f t="shared" si="166"/>
        <v>Apr</v>
      </c>
      <c r="Q2180" t="str">
        <f t="shared" si="167"/>
        <v>Q2</v>
      </c>
      <c r="R2180" t="str">
        <f t="shared" si="168"/>
        <v>Apparel</v>
      </c>
      <c r="S2180" s="11">
        <f t="shared" si="169"/>
        <v>18.750000000000004</v>
      </c>
      <c r="T2180" s="12"/>
    </row>
    <row r="2181" spans="2:20" ht="14.25" customHeight="1" x14ac:dyDescent="0.35">
      <c r="B2181" s="4" t="s">
        <v>34</v>
      </c>
      <c r="C2181" s="4">
        <v>1128299</v>
      </c>
      <c r="D2181" s="5">
        <v>44343</v>
      </c>
      <c r="E2181" s="4" t="s">
        <v>31</v>
      </c>
      <c r="F2181" s="4" t="s">
        <v>88</v>
      </c>
      <c r="G2181" s="4" t="s">
        <v>89</v>
      </c>
      <c r="H2181" s="6" t="s">
        <v>17</v>
      </c>
      <c r="I2181" s="7">
        <v>55.000000000000007</v>
      </c>
      <c r="J2181" s="8">
        <v>575</v>
      </c>
      <c r="K2181" s="9">
        <v>31625.000000000004</v>
      </c>
      <c r="L2181" s="9">
        <v>11068.75</v>
      </c>
      <c r="M2181" s="10">
        <v>0.35</v>
      </c>
      <c r="N2181" s="4" t="s">
        <v>83</v>
      </c>
      <c r="O2181">
        <f t="shared" si="165"/>
        <v>2021</v>
      </c>
      <c r="P2181" t="str">
        <f t="shared" si="166"/>
        <v>May</v>
      </c>
      <c r="Q2181" t="str">
        <f t="shared" si="167"/>
        <v>Q2</v>
      </c>
      <c r="R2181" t="str">
        <f t="shared" si="168"/>
        <v>Footwear</v>
      </c>
      <c r="S2181" s="11">
        <f t="shared" si="169"/>
        <v>19.25</v>
      </c>
      <c r="T2181" s="12"/>
    </row>
    <row r="2182" spans="2:20" ht="14.25" customHeight="1" x14ac:dyDescent="0.35">
      <c r="B2182" s="4" t="s">
        <v>34</v>
      </c>
      <c r="C2182" s="4">
        <v>1128299</v>
      </c>
      <c r="D2182" s="5">
        <v>44343</v>
      </c>
      <c r="E2182" s="4" t="s">
        <v>31</v>
      </c>
      <c r="F2182" s="4" t="s">
        <v>88</v>
      </c>
      <c r="G2182" s="4" t="s">
        <v>89</v>
      </c>
      <c r="H2182" s="6" t="s">
        <v>19</v>
      </c>
      <c r="I2182" s="7">
        <v>60.000000000000007</v>
      </c>
      <c r="J2182" s="8">
        <v>425</v>
      </c>
      <c r="K2182" s="9">
        <v>25500.000000000004</v>
      </c>
      <c r="L2182" s="9">
        <v>10200.000000000002</v>
      </c>
      <c r="M2182" s="10">
        <v>0.4</v>
      </c>
      <c r="N2182" s="4" t="s">
        <v>83</v>
      </c>
      <c r="O2182">
        <f t="shared" si="165"/>
        <v>2021</v>
      </c>
      <c r="P2182" t="str">
        <f t="shared" si="166"/>
        <v>May</v>
      </c>
      <c r="Q2182" t="str">
        <f t="shared" si="167"/>
        <v>Q2</v>
      </c>
      <c r="R2182" t="str">
        <f t="shared" si="168"/>
        <v>Footwear</v>
      </c>
      <c r="S2182" s="11">
        <f t="shared" si="169"/>
        <v>24.000000000000004</v>
      </c>
      <c r="T2182" s="12"/>
    </row>
    <row r="2183" spans="2:20" ht="14.25" customHeight="1" x14ac:dyDescent="0.35">
      <c r="B2183" s="4" t="s">
        <v>34</v>
      </c>
      <c r="C2183" s="4">
        <v>1128299</v>
      </c>
      <c r="D2183" s="5">
        <v>44343</v>
      </c>
      <c r="E2183" s="4" t="s">
        <v>31</v>
      </c>
      <c r="F2183" s="4" t="s">
        <v>88</v>
      </c>
      <c r="G2183" s="4" t="s">
        <v>89</v>
      </c>
      <c r="H2183" s="6" t="s">
        <v>20</v>
      </c>
      <c r="I2183" s="7">
        <v>60.000000000000007</v>
      </c>
      <c r="J2183" s="8">
        <v>450</v>
      </c>
      <c r="K2183" s="9">
        <v>27000.000000000004</v>
      </c>
      <c r="L2183" s="9">
        <v>9450</v>
      </c>
      <c r="M2183" s="10">
        <v>0.35</v>
      </c>
      <c r="N2183" s="4" t="s">
        <v>83</v>
      </c>
      <c r="O2183">
        <f t="shared" ref="O2183:O2246" si="170">YEAR(D2183)</f>
        <v>2021</v>
      </c>
      <c r="P2183" t="str">
        <f t="shared" ref="P2183:P2246" si="171">TEXT(D2183,"MMM")</f>
        <v>May</v>
      </c>
      <c r="Q2183" t="str">
        <f t="shared" ref="Q2183:Q2246" si="172">"Q"&amp;ROUNDUP(MONTH(D2183)/3,0)</f>
        <v>Q2</v>
      </c>
      <c r="R2183" t="str">
        <f t="shared" ref="R2183:R2246" si="173">IF(ISNUMBER(SEARCH("Footwear",H2183)),"Footwear",IF(ISNUMBER(SEARCH("Apparel",H2183)),"Apparel","Accessories"))</f>
        <v>Footwear</v>
      </c>
      <c r="S2183" s="11">
        <f t="shared" ref="S2183:S2246" si="174">L2183/J2183</f>
        <v>21</v>
      </c>
      <c r="T2183" s="12"/>
    </row>
    <row r="2184" spans="2:20" ht="14.25" customHeight="1" x14ac:dyDescent="0.35">
      <c r="B2184" s="4" t="s">
        <v>34</v>
      </c>
      <c r="C2184" s="4">
        <v>1128299</v>
      </c>
      <c r="D2184" s="5">
        <v>44343</v>
      </c>
      <c r="E2184" s="4" t="s">
        <v>31</v>
      </c>
      <c r="F2184" s="4" t="s">
        <v>88</v>
      </c>
      <c r="G2184" s="4" t="s">
        <v>89</v>
      </c>
      <c r="H2184" s="6" t="s">
        <v>21</v>
      </c>
      <c r="I2184" s="7">
        <v>55.000000000000007</v>
      </c>
      <c r="J2184" s="8">
        <v>350</v>
      </c>
      <c r="K2184" s="9">
        <v>19250.000000000004</v>
      </c>
      <c r="L2184" s="9">
        <v>6737.5000000000009</v>
      </c>
      <c r="M2184" s="10">
        <v>0.35</v>
      </c>
      <c r="N2184" s="4" t="s">
        <v>83</v>
      </c>
      <c r="O2184">
        <f t="shared" si="170"/>
        <v>2021</v>
      </c>
      <c r="P2184" t="str">
        <f t="shared" si="171"/>
        <v>May</v>
      </c>
      <c r="Q2184" t="str">
        <f t="shared" si="172"/>
        <v>Q2</v>
      </c>
      <c r="R2184" t="str">
        <f t="shared" si="173"/>
        <v>Footwear</v>
      </c>
      <c r="S2184" s="11">
        <f t="shared" si="174"/>
        <v>19.250000000000004</v>
      </c>
      <c r="T2184" s="12"/>
    </row>
    <row r="2185" spans="2:20" ht="14.25" customHeight="1" x14ac:dyDescent="0.35">
      <c r="B2185" s="4" t="s">
        <v>34</v>
      </c>
      <c r="C2185" s="4">
        <v>1128299</v>
      </c>
      <c r="D2185" s="5">
        <v>44343</v>
      </c>
      <c r="E2185" s="4" t="s">
        <v>31</v>
      </c>
      <c r="F2185" s="4" t="s">
        <v>88</v>
      </c>
      <c r="G2185" s="4" t="s">
        <v>89</v>
      </c>
      <c r="H2185" s="6" t="s">
        <v>22</v>
      </c>
      <c r="I2185" s="7">
        <v>60.000000000000007</v>
      </c>
      <c r="J2185" s="8">
        <v>250</v>
      </c>
      <c r="K2185" s="9">
        <v>15000.000000000002</v>
      </c>
      <c r="L2185" s="9">
        <v>4500</v>
      </c>
      <c r="M2185" s="10">
        <v>0.3</v>
      </c>
      <c r="N2185" s="4" t="s">
        <v>83</v>
      </c>
      <c r="O2185">
        <f t="shared" si="170"/>
        <v>2021</v>
      </c>
      <c r="P2185" t="str">
        <f t="shared" si="171"/>
        <v>May</v>
      </c>
      <c r="Q2185" t="str">
        <f t="shared" si="172"/>
        <v>Q2</v>
      </c>
      <c r="R2185" t="str">
        <f t="shared" si="173"/>
        <v>Apparel</v>
      </c>
      <c r="S2185" s="11">
        <f t="shared" si="174"/>
        <v>18</v>
      </c>
      <c r="T2185" s="12"/>
    </row>
    <row r="2186" spans="2:20" ht="14.25" customHeight="1" x14ac:dyDescent="0.35">
      <c r="B2186" s="4" t="s">
        <v>34</v>
      </c>
      <c r="C2186" s="4">
        <v>1128299</v>
      </c>
      <c r="D2186" s="5">
        <v>44343</v>
      </c>
      <c r="E2186" s="4" t="s">
        <v>31</v>
      </c>
      <c r="F2186" s="4" t="s">
        <v>88</v>
      </c>
      <c r="G2186" s="4" t="s">
        <v>89</v>
      </c>
      <c r="H2186" s="6" t="s">
        <v>23</v>
      </c>
      <c r="I2186" s="7">
        <v>75.000000000000014</v>
      </c>
      <c r="J2186" s="8">
        <v>425</v>
      </c>
      <c r="K2186" s="9">
        <v>31875.000000000007</v>
      </c>
      <c r="L2186" s="9">
        <v>7968.7500000000018</v>
      </c>
      <c r="M2186" s="10">
        <v>0.25</v>
      </c>
      <c r="N2186" s="4" t="s">
        <v>83</v>
      </c>
      <c r="O2186">
        <f t="shared" si="170"/>
        <v>2021</v>
      </c>
      <c r="P2186" t="str">
        <f t="shared" si="171"/>
        <v>May</v>
      </c>
      <c r="Q2186" t="str">
        <f t="shared" si="172"/>
        <v>Q2</v>
      </c>
      <c r="R2186" t="str">
        <f t="shared" si="173"/>
        <v>Apparel</v>
      </c>
      <c r="S2186" s="11">
        <f t="shared" si="174"/>
        <v>18.750000000000004</v>
      </c>
      <c r="T2186" s="12"/>
    </row>
    <row r="2187" spans="2:20" ht="14.25" customHeight="1" x14ac:dyDescent="0.35">
      <c r="B2187" s="4" t="s">
        <v>34</v>
      </c>
      <c r="C2187" s="4">
        <v>1128299</v>
      </c>
      <c r="D2187" s="5">
        <v>44373</v>
      </c>
      <c r="E2187" s="4" t="s">
        <v>31</v>
      </c>
      <c r="F2187" s="4" t="s">
        <v>88</v>
      </c>
      <c r="G2187" s="4" t="s">
        <v>89</v>
      </c>
      <c r="H2187" s="6" t="s">
        <v>17</v>
      </c>
      <c r="I2187" s="7">
        <v>55.000000000000007</v>
      </c>
      <c r="J2187" s="8">
        <v>700</v>
      </c>
      <c r="K2187" s="9">
        <v>38500.000000000007</v>
      </c>
      <c r="L2187" s="9">
        <v>13475.000000000002</v>
      </c>
      <c r="M2187" s="10">
        <v>0.35</v>
      </c>
      <c r="N2187" s="4" t="s">
        <v>83</v>
      </c>
      <c r="O2187">
        <f t="shared" si="170"/>
        <v>2021</v>
      </c>
      <c r="P2187" t="str">
        <f t="shared" si="171"/>
        <v>Jun</v>
      </c>
      <c r="Q2187" t="str">
        <f t="shared" si="172"/>
        <v>Q2</v>
      </c>
      <c r="R2187" t="str">
        <f t="shared" si="173"/>
        <v>Footwear</v>
      </c>
      <c r="S2187" s="11">
        <f t="shared" si="174"/>
        <v>19.250000000000004</v>
      </c>
      <c r="T2187" s="12"/>
    </row>
    <row r="2188" spans="2:20" ht="14.25" customHeight="1" x14ac:dyDescent="0.35">
      <c r="B2188" s="4" t="s">
        <v>34</v>
      </c>
      <c r="C2188" s="4">
        <v>1128299</v>
      </c>
      <c r="D2188" s="5">
        <v>44373</v>
      </c>
      <c r="E2188" s="4" t="s">
        <v>31</v>
      </c>
      <c r="F2188" s="4" t="s">
        <v>88</v>
      </c>
      <c r="G2188" s="4" t="s">
        <v>89</v>
      </c>
      <c r="H2188" s="6" t="s">
        <v>19</v>
      </c>
      <c r="I2188" s="7">
        <v>60.000000000000007</v>
      </c>
      <c r="J2188" s="8">
        <v>550</v>
      </c>
      <c r="K2188" s="9">
        <v>33000.000000000007</v>
      </c>
      <c r="L2188" s="9">
        <v>13200.000000000004</v>
      </c>
      <c r="M2188" s="10">
        <v>0.4</v>
      </c>
      <c r="N2188" s="4" t="s">
        <v>83</v>
      </c>
      <c r="O2188">
        <f t="shared" si="170"/>
        <v>2021</v>
      </c>
      <c r="P2188" t="str">
        <f t="shared" si="171"/>
        <v>Jun</v>
      </c>
      <c r="Q2188" t="str">
        <f t="shared" si="172"/>
        <v>Q2</v>
      </c>
      <c r="R2188" t="str">
        <f t="shared" si="173"/>
        <v>Footwear</v>
      </c>
      <c r="S2188" s="11">
        <f t="shared" si="174"/>
        <v>24.000000000000007</v>
      </c>
      <c r="T2188" s="12"/>
    </row>
    <row r="2189" spans="2:20" ht="14.25" customHeight="1" x14ac:dyDescent="0.35">
      <c r="B2189" s="4" t="s">
        <v>34</v>
      </c>
      <c r="C2189" s="4">
        <v>1128299</v>
      </c>
      <c r="D2189" s="5">
        <v>44373</v>
      </c>
      <c r="E2189" s="4" t="s">
        <v>31</v>
      </c>
      <c r="F2189" s="4" t="s">
        <v>88</v>
      </c>
      <c r="G2189" s="4" t="s">
        <v>89</v>
      </c>
      <c r="H2189" s="6" t="s">
        <v>20</v>
      </c>
      <c r="I2189" s="7">
        <v>60.000000000000007</v>
      </c>
      <c r="J2189" s="8">
        <v>550</v>
      </c>
      <c r="K2189" s="9">
        <v>33000.000000000007</v>
      </c>
      <c r="L2189" s="9">
        <v>11550.000000000002</v>
      </c>
      <c r="M2189" s="10">
        <v>0.35</v>
      </c>
      <c r="N2189" s="4" t="s">
        <v>83</v>
      </c>
      <c r="O2189">
        <f t="shared" si="170"/>
        <v>2021</v>
      </c>
      <c r="P2189" t="str">
        <f t="shared" si="171"/>
        <v>Jun</v>
      </c>
      <c r="Q2189" t="str">
        <f t="shared" si="172"/>
        <v>Q2</v>
      </c>
      <c r="R2189" t="str">
        <f t="shared" si="173"/>
        <v>Footwear</v>
      </c>
      <c r="S2189" s="11">
        <f t="shared" si="174"/>
        <v>21.000000000000004</v>
      </c>
      <c r="T2189" s="12"/>
    </row>
    <row r="2190" spans="2:20" ht="14.25" customHeight="1" x14ac:dyDescent="0.35">
      <c r="B2190" s="4" t="s">
        <v>34</v>
      </c>
      <c r="C2190" s="4">
        <v>1128299</v>
      </c>
      <c r="D2190" s="5">
        <v>44373</v>
      </c>
      <c r="E2190" s="4" t="s">
        <v>31</v>
      </c>
      <c r="F2190" s="4" t="s">
        <v>88</v>
      </c>
      <c r="G2190" s="4" t="s">
        <v>89</v>
      </c>
      <c r="H2190" s="6" t="s">
        <v>21</v>
      </c>
      <c r="I2190" s="7">
        <v>55.000000000000007</v>
      </c>
      <c r="J2190" s="8">
        <v>425</v>
      </c>
      <c r="K2190" s="9">
        <v>23375.000000000004</v>
      </c>
      <c r="L2190" s="9">
        <v>8181.2500000000009</v>
      </c>
      <c r="M2190" s="10">
        <v>0.35</v>
      </c>
      <c r="N2190" s="4" t="s">
        <v>83</v>
      </c>
      <c r="O2190">
        <f t="shared" si="170"/>
        <v>2021</v>
      </c>
      <c r="P2190" t="str">
        <f t="shared" si="171"/>
        <v>Jun</v>
      </c>
      <c r="Q2190" t="str">
        <f t="shared" si="172"/>
        <v>Q2</v>
      </c>
      <c r="R2190" t="str">
        <f t="shared" si="173"/>
        <v>Footwear</v>
      </c>
      <c r="S2190" s="11">
        <f t="shared" si="174"/>
        <v>19.250000000000004</v>
      </c>
      <c r="T2190" s="12"/>
    </row>
    <row r="2191" spans="2:20" ht="14.25" customHeight="1" x14ac:dyDescent="0.35">
      <c r="B2191" s="4" t="s">
        <v>34</v>
      </c>
      <c r="C2191" s="4">
        <v>1128299</v>
      </c>
      <c r="D2191" s="5">
        <v>44373</v>
      </c>
      <c r="E2191" s="4" t="s">
        <v>31</v>
      </c>
      <c r="F2191" s="4" t="s">
        <v>88</v>
      </c>
      <c r="G2191" s="4" t="s">
        <v>89</v>
      </c>
      <c r="H2191" s="6" t="s">
        <v>22</v>
      </c>
      <c r="I2191" s="7">
        <v>60.000000000000007</v>
      </c>
      <c r="J2191" s="8">
        <v>300</v>
      </c>
      <c r="K2191" s="9">
        <v>18000.000000000004</v>
      </c>
      <c r="L2191" s="9">
        <v>5400.0000000000009</v>
      </c>
      <c r="M2191" s="10">
        <v>0.3</v>
      </c>
      <c r="N2191" s="4" t="s">
        <v>83</v>
      </c>
      <c r="O2191">
        <f t="shared" si="170"/>
        <v>2021</v>
      </c>
      <c r="P2191" t="str">
        <f t="shared" si="171"/>
        <v>Jun</v>
      </c>
      <c r="Q2191" t="str">
        <f t="shared" si="172"/>
        <v>Q2</v>
      </c>
      <c r="R2191" t="str">
        <f t="shared" si="173"/>
        <v>Apparel</v>
      </c>
      <c r="S2191" s="11">
        <f t="shared" si="174"/>
        <v>18.000000000000004</v>
      </c>
      <c r="T2191" s="12"/>
    </row>
    <row r="2192" spans="2:20" ht="14.25" customHeight="1" x14ac:dyDescent="0.35">
      <c r="B2192" s="4" t="s">
        <v>34</v>
      </c>
      <c r="C2192" s="4">
        <v>1128299</v>
      </c>
      <c r="D2192" s="5">
        <v>44373</v>
      </c>
      <c r="E2192" s="4" t="s">
        <v>31</v>
      </c>
      <c r="F2192" s="4" t="s">
        <v>88</v>
      </c>
      <c r="G2192" s="4" t="s">
        <v>89</v>
      </c>
      <c r="H2192" s="6" t="s">
        <v>23</v>
      </c>
      <c r="I2192" s="7">
        <v>75.000000000000014</v>
      </c>
      <c r="J2192" s="8">
        <v>600</v>
      </c>
      <c r="K2192" s="9">
        <v>45000.000000000007</v>
      </c>
      <c r="L2192" s="9">
        <v>11250.000000000002</v>
      </c>
      <c r="M2192" s="10">
        <v>0.25</v>
      </c>
      <c r="N2192" s="4" t="s">
        <v>83</v>
      </c>
      <c r="O2192">
        <f t="shared" si="170"/>
        <v>2021</v>
      </c>
      <c r="P2192" t="str">
        <f t="shared" si="171"/>
        <v>Jun</v>
      </c>
      <c r="Q2192" t="str">
        <f t="shared" si="172"/>
        <v>Q2</v>
      </c>
      <c r="R2192" t="str">
        <f t="shared" si="173"/>
        <v>Apparel</v>
      </c>
      <c r="S2192" s="11">
        <f t="shared" si="174"/>
        <v>18.750000000000004</v>
      </c>
      <c r="T2192" s="12"/>
    </row>
    <row r="2193" spans="2:20" ht="14.25" customHeight="1" x14ac:dyDescent="0.35">
      <c r="B2193" s="4" t="s">
        <v>34</v>
      </c>
      <c r="C2193" s="4">
        <v>1128299</v>
      </c>
      <c r="D2193" s="5">
        <v>44402</v>
      </c>
      <c r="E2193" s="4" t="s">
        <v>31</v>
      </c>
      <c r="F2193" s="4" t="s">
        <v>88</v>
      </c>
      <c r="G2193" s="4" t="s">
        <v>89</v>
      </c>
      <c r="H2193" s="6" t="s">
        <v>17</v>
      </c>
      <c r="I2193" s="7">
        <v>55.000000000000007</v>
      </c>
      <c r="J2193" s="8">
        <v>750</v>
      </c>
      <c r="K2193" s="9">
        <v>41250.000000000007</v>
      </c>
      <c r="L2193" s="9">
        <v>14437.500000000002</v>
      </c>
      <c r="M2193" s="10">
        <v>0.35</v>
      </c>
      <c r="N2193" s="4" t="s">
        <v>83</v>
      </c>
      <c r="O2193">
        <f t="shared" si="170"/>
        <v>2021</v>
      </c>
      <c r="P2193" t="str">
        <f t="shared" si="171"/>
        <v>Jul</v>
      </c>
      <c r="Q2193" t="str">
        <f t="shared" si="172"/>
        <v>Q3</v>
      </c>
      <c r="R2193" t="str">
        <f t="shared" si="173"/>
        <v>Footwear</v>
      </c>
      <c r="S2193" s="11">
        <f t="shared" si="174"/>
        <v>19.250000000000004</v>
      </c>
      <c r="T2193" s="12"/>
    </row>
    <row r="2194" spans="2:20" ht="14.25" customHeight="1" x14ac:dyDescent="0.35">
      <c r="B2194" s="4" t="s">
        <v>34</v>
      </c>
      <c r="C2194" s="4">
        <v>1128299</v>
      </c>
      <c r="D2194" s="5">
        <v>44402</v>
      </c>
      <c r="E2194" s="4" t="s">
        <v>31</v>
      </c>
      <c r="F2194" s="4" t="s">
        <v>88</v>
      </c>
      <c r="G2194" s="4" t="s">
        <v>89</v>
      </c>
      <c r="H2194" s="6" t="s">
        <v>19</v>
      </c>
      <c r="I2194" s="7">
        <v>60.000000000000007</v>
      </c>
      <c r="J2194" s="8">
        <v>600</v>
      </c>
      <c r="K2194" s="9">
        <v>36000.000000000007</v>
      </c>
      <c r="L2194" s="9">
        <v>14400.000000000004</v>
      </c>
      <c r="M2194" s="10">
        <v>0.4</v>
      </c>
      <c r="N2194" s="4" t="s">
        <v>83</v>
      </c>
      <c r="O2194">
        <f t="shared" si="170"/>
        <v>2021</v>
      </c>
      <c r="P2194" t="str">
        <f t="shared" si="171"/>
        <v>Jul</v>
      </c>
      <c r="Q2194" t="str">
        <f t="shared" si="172"/>
        <v>Q3</v>
      </c>
      <c r="R2194" t="str">
        <f t="shared" si="173"/>
        <v>Footwear</v>
      </c>
      <c r="S2194" s="11">
        <f t="shared" si="174"/>
        <v>24.000000000000007</v>
      </c>
      <c r="T2194" s="12"/>
    </row>
    <row r="2195" spans="2:20" ht="14.25" customHeight="1" x14ac:dyDescent="0.35">
      <c r="B2195" s="4" t="s">
        <v>34</v>
      </c>
      <c r="C2195" s="4">
        <v>1128299</v>
      </c>
      <c r="D2195" s="5">
        <v>44402</v>
      </c>
      <c r="E2195" s="4" t="s">
        <v>31</v>
      </c>
      <c r="F2195" s="4" t="s">
        <v>88</v>
      </c>
      <c r="G2195" s="4" t="s">
        <v>89</v>
      </c>
      <c r="H2195" s="6" t="s">
        <v>20</v>
      </c>
      <c r="I2195" s="7">
        <v>60.000000000000007</v>
      </c>
      <c r="J2195" s="8">
        <v>550</v>
      </c>
      <c r="K2195" s="9">
        <v>33000.000000000007</v>
      </c>
      <c r="L2195" s="9">
        <v>11550.000000000002</v>
      </c>
      <c r="M2195" s="10">
        <v>0.35</v>
      </c>
      <c r="N2195" s="4" t="s">
        <v>83</v>
      </c>
      <c r="O2195">
        <f t="shared" si="170"/>
        <v>2021</v>
      </c>
      <c r="P2195" t="str">
        <f t="shared" si="171"/>
        <v>Jul</v>
      </c>
      <c r="Q2195" t="str">
        <f t="shared" si="172"/>
        <v>Q3</v>
      </c>
      <c r="R2195" t="str">
        <f t="shared" si="173"/>
        <v>Footwear</v>
      </c>
      <c r="S2195" s="11">
        <f t="shared" si="174"/>
        <v>21.000000000000004</v>
      </c>
      <c r="T2195" s="12"/>
    </row>
    <row r="2196" spans="2:20" ht="14.25" customHeight="1" x14ac:dyDescent="0.35">
      <c r="B2196" s="4" t="s">
        <v>34</v>
      </c>
      <c r="C2196" s="4">
        <v>1128299</v>
      </c>
      <c r="D2196" s="5">
        <v>44402</v>
      </c>
      <c r="E2196" s="4" t="s">
        <v>31</v>
      </c>
      <c r="F2196" s="4" t="s">
        <v>88</v>
      </c>
      <c r="G2196" s="4" t="s">
        <v>89</v>
      </c>
      <c r="H2196" s="6" t="s">
        <v>21</v>
      </c>
      <c r="I2196" s="7">
        <v>55.000000000000007</v>
      </c>
      <c r="J2196" s="8">
        <v>450</v>
      </c>
      <c r="K2196" s="9">
        <v>24750.000000000004</v>
      </c>
      <c r="L2196" s="9">
        <v>8662.5</v>
      </c>
      <c r="M2196" s="10">
        <v>0.35</v>
      </c>
      <c r="N2196" s="4" t="s">
        <v>83</v>
      </c>
      <c r="O2196">
        <f t="shared" si="170"/>
        <v>2021</v>
      </c>
      <c r="P2196" t="str">
        <f t="shared" si="171"/>
        <v>Jul</v>
      </c>
      <c r="Q2196" t="str">
        <f t="shared" si="172"/>
        <v>Q3</v>
      </c>
      <c r="R2196" t="str">
        <f t="shared" si="173"/>
        <v>Footwear</v>
      </c>
      <c r="S2196" s="11">
        <f t="shared" si="174"/>
        <v>19.25</v>
      </c>
      <c r="T2196" s="12"/>
    </row>
    <row r="2197" spans="2:20" ht="14.25" customHeight="1" x14ac:dyDescent="0.35">
      <c r="B2197" s="4" t="s">
        <v>34</v>
      </c>
      <c r="C2197" s="4">
        <v>1128299</v>
      </c>
      <c r="D2197" s="5">
        <v>44402</v>
      </c>
      <c r="E2197" s="4" t="s">
        <v>31</v>
      </c>
      <c r="F2197" s="4" t="s">
        <v>88</v>
      </c>
      <c r="G2197" s="4" t="s">
        <v>89</v>
      </c>
      <c r="H2197" s="6" t="s">
        <v>22</v>
      </c>
      <c r="I2197" s="7">
        <v>60.000000000000007</v>
      </c>
      <c r="J2197" s="8">
        <v>500</v>
      </c>
      <c r="K2197" s="9">
        <v>30000.000000000004</v>
      </c>
      <c r="L2197" s="9">
        <v>9000</v>
      </c>
      <c r="M2197" s="10">
        <v>0.3</v>
      </c>
      <c r="N2197" s="4" t="s">
        <v>83</v>
      </c>
      <c r="O2197">
        <f t="shared" si="170"/>
        <v>2021</v>
      </c>
      <c r="P2197" t="str">
        <f t="shared" si="171"/>
        <v>Jul</v>
      </c>
      <c r="Q2197" t="str">
        <f t="shared" si="172"/>
        <v>Q3</v>
      </c>
      <c r="R2197" t="str">
        <f t="shared" si="173"/>
        <v>Apparel</v>
      </c>
      <c r="S2197" s="11">
        <f t="shared" si="174"/>
        <v>18</v>
      </c>
      <c r="T2197" s="12"/>
    </row>
    <row r="2198" spans="2:20" ht="14.25" customHeight="1" x14ac:dyDescent="0.35">
      <c r="B2198" s="4" t="s">
        <v>34</v>
      </c>
      <c r="C2198" s="4">
        <v>1128299</v>
      </c>
      <c r="D2198" s="5">
        <v>44402</v>
      </c>
      <c r="E2198" s="4" t="s">
        <v>31</v>
      </c>
      <c r="F2198" s="4" t="s">
        <v>88</v>
      </c>
      <c r="G2198" s="4" t="s">
        <v>89</v>
      </c>
      <c r="H2198" s="6" t="s">
        <v>23</v>
      </c>
      <c r="I2198" s="7">
        <v>75.000000000000014</v>
      </c>
      <c r="J2198" s="8">
        <v>500</v>
      </c>
      <c r="K2198" s="9">
        <v>37500.000000000007</v>
      </c>
      <c r="L2198" s="9">
        <v>9375.0000000000018</v>
      </c>
      <c r="M2198" s="10">
        <v>0.25</v>
      </c>
      <c r="N2198" s="4" t="s">
        <v>83</v>
      </c>
      <c r="O2198">
        <f t="shared" si="170"/>
        <v>2021</v>
      </c>
      <c r="P2198" t="str">
        <f t="shared" si="171"/>
        <v>Jul</v>
      </c>
      <c r="Q2198" t="str">
        <f t="shared" si="172"/>
        <v>Q3</v>
      </c>
      <c r="R2198" t="str">
        <f t="shared" si="173"/>
        <v>Apparel</v>
      </c>
      <c r="S2198" s="11">
        <f t="shared" si="174"/>
        <v>18.750000000000004</v>
      </c>
      <c r="T2198" s="12"/>
    </row>
    <row r="2199" spans="2:20" ht="14.25" customHeight="1" x14ac:dyDescent="0.35">
      <c r="B2199" s="4" t="s">
        <v>34</v>
      </c>
      <c r="C2199" s="4">
        <v>1128299</v>
      </c>
      <c r="D2199" s="5">
        <v>44434</v>
      </c>
      <c r="E2199" s="4" t="s">
        <v>31</v>
      </c>
      <c r="F2199" s="4" t="s">
        <v>88</v>
      </c>
      <c r="G2199" s="4" t="s">
        <v>89</v>
      </c>
      <c r="H2199" s="6" t="s">
        <v>17</v>
      </c>
      <c r="I2199" s="7">
        <v>60.000000000000007</v>
      </c>
      <c r="J2199" s="8">
        <v>700</v>
      </c>
      <c r="K2199" s="9">
        <v>42000.000000000007</v>
      </c>
      <c r="L2199" s="9">
        <v>14700.000000000002</v>
      </c>
      <c r="M2199" s="10">
        <v>0.35</v>
      </c>
      <c r="N2199" s="4" t="s">
        <v>83</v>
      </c>
      <c r="O2199">
        <f t="shared" si="170"/>
        <v>2021</v>
      </c>
      <c r="P2199" t="str">
        <f t="shared" si="171"/>
        <v>Aug</v>
      </c>
      <c r="Q2199" t="str">
        <f t="shared" si="172"/>
        <v>Q3</v>
      </c>
      <c r="R2199" t="str">
        <f t="shared" si="173"/>
        <v>Footwear</v>
      </c>
      <c r="S2199" s="11">
        <f t="shared" si="174"/>
        <v>21.000000000000004</v>
      </c>
      <c r="T2199" s="12"/>
    </row>
    <row r="2200" spans="2:20" ht="14.25" customHeight="1" x14ac:dyDescent="0.35">
      <c r="B2200" s="4" t="s">
        <v>34</v>
      </c>
      <c r="C2200" s="4">
        <v>1128299</v>
      </c>
      <c r="D2200" s="5">
        <v>44434</v>
      </c>
      <c r="E2200" s="4" t="s">
        <v>31</v>
      </c>
      <c r="F2200" s="4" t="s">
        <v>88</v>
      </c>
      <c r="G2200" s="4" t="s">
        <v>89</v>
      </c>
      <c r="H2200" s="6" t="s">
        <v>19</v>
      </c>
      <c r="I2200" s="7">
        <v>65.000000000000014</v>
      </c>
      <c r="J2200" s="8">
        <v>650</v>
      </c>
      <c r="K2200" s="9">
        <v>42250.000000000007</v>
      </c>
      <c r="L2200" s="9">
        <v>16900.000000000004</v>
      </c>
      <c r="M2200" s="10">
        <v>0.4</v>
      </c>
      <c r="N2200" s="4" t="s">
        <v>83</v>
      </c>
      <c r="O2200">
        <f t="shared" si="170"/>
        <v>2021</v>
      </c>
      <c r="P2200" t="str">
        <f t="shared" si="171"/>
        <v>Aug</v>
      </c>
      <c r="Q2200" t="str">
        <f t="shared" si="172"/>
        <v>Q3</v>
      </c>
      <c r="R2200" t="str">
        <f t="shared" si="173"/>
        <v>Footwear</v>
      </c>
      <c r="S2200" s="11">
        <f t="shared" si="174"/>
        <v>26.000000000000007</v>
      </c>
      <c r="T2200" s="12"/>
    </row>
    <row r="2201" spans="2:20" ht="14.25" customHeight="1" x14ac:dyDescent="0.35">
      <c r="B2201" s="4" t="s">
        <v>34</v>
      </c>
      <c r="C2201" s="4">
        <v>1128299</v>
      </c>
      <c r="D2201" s="5">
        <v>44434</v>
      </c>
      <c r="E2201" s="4" t="s">
        <v>31</v>
      </c>
      <c r="F2201" s="4" t="s">
        <v>88</v>
      </c>
      <c r="G2201" s="4" t="s">
        <v>89</v>
      </c>
      <c r="H2201" s="6" t="s">
        <v>20</v>
      </c>
      <c r="I2201" s="7">
        <v>60.000000000000007</v>
      </c>
      <c r="J2201" s="8">
        <v>525</v>
      </c>
      <c r="K2201" s="9">
        <v>31500.000000000004</v>
      </c>
      <c r="L2201" s="9">
        <v>11025</v>
      </c>
      <c r="M2201" s="10">
        <v>0.35</v>
      </c>
      <c r="N2201" s="4" t="s">
        <v>83</v>
      </c>
      <c r="O2201">
        <f t="shared" si="170"/>
        <v>2021</v>
      </c>
      <c r="P2201" t="str">
        <f t="shared" si="171"/>
        <v>Aug</v>
      </c>
      <c r="Q2201" t="str">
        <f t="shared" si="172"/>
        <v>Q3</v>
      </c>
      <c r="R2201" t="str">
        <f t="shared" si="173"/>
        <v>Footwear</v>
      </c>
      <c r="S2201" s="11">
        <f t="shared" si="174"/>
        <v>21</v>
      </c>
      <c r="T2201" s="12"/>
    </row>
    <row r="2202" spans="2:20" ht="14.25" customHeight="1" x14ac:dyDescent="0.35">
      <c r="B2202" s="4" t="s">
        <v>34</v>
      </c>
      <c r="C2202" s="4">
        <v>1128299</v>
      </c>
      <c r="D2202" s="5">
        <v>44434</v>
      </c>
      <c r="E2202" s="4" t="s">
        <v>31</v>
      </c>
      <c r="F2202" s="4" t="s">
        <v>88</v>
      </c>
      <c r="G2202" s="4" t="s">
        <v>89</v>
      </c>
      <c r="H2202" s="6" t="s">
        <v>21</v>
      </c>
      <c r="I2202" s="7">
        <v>60.000000000000007</v>
      </c>
      <c r="J2202" s="8">
        <v>475</v>
      </c>
      <c r="K2202" s="9">
        <v>28500.000000000004</v>
      </c>
      <c r="L2202" s="9">
        <v>9975</v>
      </c>
      <c r="M2202" s="10">
        <v>0.35</v>
      </c>
      <c r="N2202" s="4" t="s">
        <v>83</v>
      </c>
      <c r="O2202">
        <f t="shared" si="170"/>
        <v>2021</v>
      </c>
      <c r="P2202" t="str">
        <f t="shared" si="171"/>
        <v>Aug</v>
      </c>
      <c r="Q2202" t="str">
        <f t="shared" si="172"/>
        <v>Q3</v>
      </c>
      <c r="R2202" t="str">
        <f t="shared" si="173"/>
        <v>Footwear</v>
      </c>
      <c r="S2202" s="11">
        <f t="shared" si="174"/>
        <v>21</v>
      </c>
      <c r="T2202" s="12"/>
    </row>
    <row r="2203" spans="2:20" ht="14.25" customHeight="1" x14ac:dyDescent="0.35">
      <c r="B2203" s="4" t="s">
        <v>34</v>
      </c>
      <c r="C2203" s="4">
        <v>1128299</v>
      </c>
      <c r="D2203" s="5">
        <v>44434</v>
      </c>
      <c r="E2203" s="4" t="s">
        <v>31</v>
      </c>
      <c r="F2203" s="4" t="s">
        <v>88</v>
      </c>
      <c r="G2203" s="4" t="s">
        <v>89</v>
      </c>
      <c r="H2203" s="6" t="s">
        <v>22</v>
      </c>
      <c r="I2203" s="7">
        <v>70</v>
      </c>
      <c r="J2203" s="8">
        <v>475</v>
      </c>
      <c r="K2203" s="9">
        <v>33250</v>
      </c>
      <c r="L2203" s="9">
        <v>9975</v>
      </c>
      <c r="M2203" s="10">
        <v>0.3</v>
      </c>
      <c r="N2203" s="4" t="s">
        <v>83</v>
      </c>
      <c r="O2203">
        <f t="shared" si="170"/>
        <v>2021</v>
      </c>
      <c r="P2203" t="str">
        <f t="shared" si="171"/>
        <v>Aug</v>
      </c>
      <c r="Q2203" t="str">
        <f t="shared" si="172"/>
        <v>Q3</v>
      </c>
      <c r="R2203" t="str">
        <f t="shared" si="173"/>
        <v>Apparel</v>
      </c>
      <c r="S2203" s="11">
        <f t="shared" si="174"/>
        <v>21</v>
      </c>
      <c r="T2203" s="12"/>
    </row>
    <row r="2204" spans="2:20" ht="14.25" customHeight="1" x14ac:dyDescent="0.35">
      <c r="B2204" s="4" t="s">
        <v>34</v>
      </c>
      <c r="C2204" s="4">
        <v>1128299</v>
      </c>
      <c r="D2204" s="5">
        <v>44434</v>
      </c>
      <c r="E2204" s="4" t="s">
        <v>31</v>
      </c>
      <c r="F2204" s="4" t="s">
        <v>88</v>
      </c>
      <c r="G2204" s="4" t="s">
        <v>89</v>
      </c>
      <c r="H2204" s="6" t="s">
        <v>23</v>
      </c>
      <c r="I2204" s="7">
        <v>75.000000000000014</v>
      </c>
      <c r="J2204" s="8">
        <v>450</v>
      </c>
      <c r="K2204" s="9">
        <v>33750.000000000007</v>
      </c>
      <c r="L2204" s="9">
        <v>8437.5000000000018</v>
      </c>
      <c r="M2204" s="10">
        <v>0.25</v>
      </c>
      <c r="N2204" s="4" t="s">
        <v>83</v>
      </c>
      <c r="O2204">
        <f t="shared" si="170"/>
        <v>2021</v>
      </c>
      <c r="P2204" t="str">
        <f t="shared" si="171"/>
        <v>Aug</v>
      </c>
      <c r="Q2204" t="str">
        <f t="shared" si="172"/>
        <v>Q3</v>
      </c>
      <c r="R2204" t="str">
        <f t="shared" si="173"/>
        <v>Apparel</v>
      </c>
      <c r="S2204" s="11">
        <f t="shared" si="174"/>
        <v>18.750000000000004</v>
      </c>
      <c r="T2204" s="12"/>
    </row>
    <row r="2205" spans="2:20" ht="14.25" customHeight="1" x14ac:dyDescent="0.35">
      <c r="B2205" s="4" t="s">
        <v>34</v>
      </c>
      <c r="C2205" s="4">
        <v>1128299</v>
      </c>
      <c r="D2205" s="5">
        <v>44466</v>
      </c>
      <c r="E2205" s="4" t="s">
        <v>31</v>
      </c>
      <c r="F2205" s="4" t="s">
        <v>88</v>
      </c>
      <c r="G2205" s="4" t="s">
        <v>89</v>
      </c>
      <c r="H2205" s="6" t="s">
        <v>17</v>
      </c>
      <c r="I2205" s="7">
        <v>50.000000000000014</v>
      </c>
      <c r="J2205" s="8">
        <v>625</v>
      </c>
      <c r="K2205" s="9">
        <v>31250.000000000007</v>
      </c>
      <c r="L2205" s="9">
        <v>10937.500000000002</v>
      </c>
      <c r="M2205" s="10">
        <v>0.35</v>
      </c>
      <c r="N2205" s="4" t="s">
        <v>83</v>
      </c>
      <c r="O2205">
        <f t="shared" si="170"/>
        <v>2021</v>
      </c>
      <c r="P2205" t="str">
        <f t="shared" si="171"/>
        <v>Sep</v>
      </c>
      <c r="Q2205" t="str">
        <f t="shared" si="172"/>
        <v>Q3</v>
      </c>
      <c r="R2205" t="str">
        <f t="shared" si="173"/>
        <v>Footwear</v>
      </c>
      <c r="S2205" s="11">
        <f t="shared" si="174"/>
        <v>17.500000000000004</v>
      </c>
      <c r="T2205" s="12"/>
    </row>
    <row r="2206" spans="2:20" ht="14.25" customHeight="1" x14ac:dyDescent="0.35">
      <c r="B2206" s="4" t="s">
        <v>34</v>
      </c>
      <c r="C2206" s="4">
        <v>1128299</v>
      </c>
      <c r="D2206" s="5">
        <v>44466</v>
      </c>
      <c r="E2206" s="4" t="s">
        <v>31</v>
      </c>
      <c r="F2206" s="4" t="s">
        <v>88</v>
      </c>
      <c r="G2206" s="4" t="s">
        <v>89</v>
      </c>
      <c r="H2206" s="6" t="s">
        <v>19</v>
      </c>
      <c r="I2206" s="7">
        <v>55.000000000000014</v>
      </c>
      <c r="J2206" s="8">
        <v>625</v>
      </c>
      <c r="K2206" s="9">
        <v>34375.000000000007</v>
      </c>
      <c r="L2206" s="9">
        <v>13750.000000000004</v>
      </c>
      <c r="M2206" s="10">
        <v>0.4</v>
      </c>
      <c r="N2206" s="4" t="s">
        <v>83</v>
      </c>
      <c r="O2206">
        <f t="shared" si="170"/>
        <v>2021</v>
      </c>
      <c r="P2206" t="str">
        <f t="shared" si="171"/>
        <v>Sep</v>
      </c>
      <c r="Q2206" t="str">
        <f t="shared" si="172"/>
        <v>Q3</v>
      </c>
      <c r="R2206" t="str">
        <f t="shared" si="173"/>
        <v>Footwear</v>
      </c>
      <c r="S2206" s="11">
        <f t="shared" si="174"/>
        <v>22.000000000000007</v>
      </c>
      <c r="T2206" s="12"/>
    </row>
    <row r="2207" spans="2:20" ht="14.25" customHeight="1" x14ac:dyDescent="0.35">
      <c r="B2207" s="4" t="s">
        <v>34</v>
      </c>
      <c r="C2207" s="4">
        <v>1128299</v>
      </c>
      <c r="D2207" s="5">
        <v>44466</v>
      </c>
      <c r="E2207" s="4" t="s">
        <v>31</v>
      </c>
      <c r="F2207" s="4" t="s">
        <v>88</v>
      </c>
      <c r="G2207" s="4" t="s">
        <v>89</v>
      </c>
      <c r="H2207" s="6" t="s">
        <v>20</v>
      </c>
      <c r="I2207" s="7">
        <v>50.000000000000014</v>
      </c>
      <c r="J2207" s="8">
        <v>475</v>
      </c>
      <c r="K2207" s="9">
        <v>23750.000000000007</v>
      </c>
      <c r="L2207" s="9">
        <v>8312.5000000000018</v>
      </c>
      <c r="M2207" s="10">
        <v>0.35</v>
      </c>
      <c r="N2207" s="4" t="s">
        <v>83</v>
      </c>
      <c r="O2207">
        <f t="shared" si="170"/>
        <v>2021</v>
      </c>
      <c r="P2207" t="str">
        <f t="shared" si="171"/>
        <v>Sep</v>
      </c>
      <c r="Q2207" t="str">
        <f t="shared" si="172"/>
        <v>Q3</v>
      </c>
      <c r="R2207" t="str">
        <f t="shared" si="173"/>
        <v>Footwear</v>
      </c>
      <c r="S2207" s="11">
        <f t="shared" si="174"/>
        <v>17.500000000000004</v>
      </c>
      <c r="T2207" s="12"/>
    </row>
    <row r="2208" spans="2:20" ht="14.25" customHeight="1" x14ac:dyDescent="0.35">
      <c r="B2208" s="4" t="s">
        <v>34</v>
      </c>
      <c r="C2208" s="4">
        <v>1128299</v>
      </c>
      <c r="D2208" s="5">
        <v>44466</v>
      </c>
      <c r="E2208" s="4" t="s">
        <v>31</v>
      </c>
      <c r="F2208" s="4" t="s">
        <v>88</v>
      </c>
      <c r="G2208" s="4" t="s">
        <v>89</v>
      </c>
      <c r="H2208" s="6" t="s">
        <v>21</v>
      </c>
      <c r="I2208" s="7">
        <v>50.000000000000014</v>
      </c>
      <c r="J2208" s="8">
        <v>425</v>
      </c>
      <c r="K2208" s="9">
        <v>21250.000000000007</v>
      </c>
      <c r="L2208" s="9">
        <v>7437.5000000000018</v>
      </c>
      <c r="M2208" s="10">
        <v>0.35</v>
      </c>
      <c r="N2208" s="4" t="s">
        <v>83</v>
      </c>
      <c r="O2208">
        <f t="shared" si="170"/>
        <v>2021</v>
      </c>
      <c r="P2208" t="str">
        <f t="shared" si="171"/>
        <v>Sep</v>
      </c>
      <c r="Q2208" t="str">
        <f t="shared" si="172"/>
        <v>Q3</v>
      </c>
      <c r="R2208" t="str">
        <f t="shared" si="173"/>
        <v>Footwear</v>
      </c>
      <c r="S2208" s="11">
        <f t="shared" si="174"/>
        <v>17.500000000000004</v>
      </c>
      <c r="T2208" s="12"/>
    </row>
    <row r="2209" spans="2:20" ht="14.25" customHeight="1" x14ac:dyDescent="0.35">
      <c r="B2209" s="4" t="s">
        <v>34</v>
      </c>
      <c r="C2209" s="4">
        <v>1128299</v>
      </c>
      <c r="D2209" s="5">
        <v>44466</v>
      </c>
      <c r="E2209" s="4" t="s">
        <v>31</v>
      </c>
      <c r="F2209" s="4" t="s">
        <v>88</v>
      </c>
      <c r="G2209" s="4" t="s">
        <v>89</v>
      </c>
      <c r="H2209" s="6" t="s">
        <v>22</v>
      </c>
      <c r="I2209" s="7">
        <v>60.000000000000007</v>
      </c>
      <c r="J2209" s="8">
        <v>425</v>
      </c>
      <c r="K2209" s="9">
        <v>25500.000000000004</v>
      </c>
      <c r="L2209" s="9">
        <v>7650.0000000000009</v>
      </c>
      <c r="M2209" s="10">
        <v>0.3</v>
      </c>
      <c r="N2209" s="4" t="s">
        <v>83</v>
      </c>
      <c r="O2209">
        <f t="shared" si="170"/>
        <v>2021</v>
      </c>
      <c r="P2209" t="str">
        <f t="shared" si="171"/>
        <v>Sep</v>
      </c>
      <c r="Q2209" t="str">
        <f t="shared" si="172"/>
        <v>Q3</v>
      </c>
      <c r="R2209" t="str">
        <f t="shared" si="173"/>
        <v>Apparel</v>
      </c>
      <c r="S2209" s="11">
        <f t="shared" si="174"/>
        <v>18.000000000000004</v>
      </c>
      <c r="T2209" s="12"/>
    </row>
    <row r="2210" spans="2:20" ht="14.25" customHeight="1" x14ac:dyDescent="0.35">
      <c r="B2210" s="4" t="s">
        <v>34</v>
      </c>
      <c r="C2210" s="4">
        <v>1128299</v>
      </c>
      <c r="D2210" s="5">
        <v>44466</v>
      </c>
      <c r="E2210" s="4" t="s">
        <v>31</v>
      </c>
      <c r="F2210" s="4" t="s">
        <v>88</v>
      </c>
      <c r="G2210" s="4" t="s">
        <v>89</v>
      </c>
      <c r="H2210" s="6" t="s">
        <v>23</v>
      </c>
      <c r="I2210" s="7">
        <v>65.000000000000014</v>
      </c>
      <c r="J2210" s="8">
        <v>475</v>
      </c>
      <c r="K2210" s="9">
        <v>30875.000000000007</v>
      </c>
      <c r="L2210" s="9">
        <v>7718.7500000000018</v>
      </c>
      <c r="M2210" s="10">
        <v>0.25</v>
      </c>
      <c r="N2210" s="4" t="s">
        <v>83</v>
      </c>
      <c r="O2210">
        <f t="shared" si="170"/>
        <v>2021</v>
      </c>
      <c r="P2210" t="str">
        <f t="shared" si="171"/>
        <v>Sep</v>
      </c>
      <c r="Q2210" t="str">
        <f t="shared" si="172"/>
        <v>Q3</v>
      </c>
      <c r="R2210" t="str">
        <f t="shared" si="173"/>
        <v>Apparel</v>
      </c>
      <c r="S2210" s="11">
        <f t="shared" si="174"/>
        <v>16.250000000000004</v>
      </c>
      <c r="T2210" s="12"/>
    </row>
    <row r="2211" spans="2:20" ht="14.25" customHeight="1" x14ac:dyDescent="0.35">
      <c r="B2211" s="4" t="s">
        <v>34</v>
      </c>
      <c r="C2211" s="4">
        <v>1128299</v>
      </c>
      <c r="D2211" s="5">
        <v>44495</v>
      </c>
      <c r="E2211" s="4" t="s">
        <v>31</v>
      </c>
      <c r="F2211" s="4" t="s">
        <v>88</v>
      </c>
      <c r="G2211" s="4" t="s">
        <v>89</v>
      </c>
      <c r="H2211" s="6" t="s">
        <v>17</v>
      </c>
      <c r="I2211" s="7">
        <v>50.000000000000014</v>
      </c>
      <c r="J2211" s="8">
        <v>550</v>
      </c>
      <c r="K2211" s="9">
        <v>27500.000000000007</v>
      </c>
      <c r="L2211" s="9">
        <v>9625.0000000000018</v>
      </c>
      <c r="M2211" s="10">
        <v>0.35</v>
      </c>
      <c r="N2211" s="4" t="s">
        <v>83</v>
      </c>
      <c r="O2211">
        <f t="shared" si="170"/>
        <v>2021</v>
      </c>
      <c r="P2211" t="str">
        <f t="shared" si="171"/>
        <v>Oct</v>
      </c>
      <c r="Q2211" t="str">
        <f t="shared" si="172"/>
        <v>Q4</v>
      </c>
      <c r="R2211" t="str">
        <f t="shared" si="173"/>
        <v>Footwear</v>
      </c>
      <c r="S2211" s="11">
        <f t="shared" si="174"/>
        <v>17.500000000000004</v>
      </c>
      <c r="T2211" s="12"/>
    </row>
    <row r="2212" spans="2:20" ht="14.25" customHeight="1" x14ac:dyDescent="0.35">
      <c r="B2212" s="4" t="s">
        <v>34</v>
      </c>
      <c r="C2212" s="4">
        <v>1128299</v>
      </c>
      <c r="D2212" s="5">
        <v>44495</v>
      </c>
      <c r="E2212" s="4" t="s">
        <v>31</v>
      </c>
      <c r="F2212" s="4" t="s">
        <v>88</v>
      </c>
      <c r="G2212" s="4" t="s">
        <v>89</v>
      </c>
      <c r="H2212" s="6" t="s">
        <v>19</v>
      </c>
      <c r="I2212" s="7">
        <v>55.000000000000014</v>
      </c>
      <c r="J2212" s="8">
        <v>550</v>
      </c>
      <c r="K2212" s="9">
        <v>30250.000000000007</v>
      </c>
      <c r="L2212" s="9">
        <v>12100.000000000004</v>
      </c>
      <c r="M2212" s="10">
        <v>0.4</v>
      </c>
      <c r="N2212" s="4" t="s">
        <v>83</v>
      </c>
      <c r="O2212">
        <f t="shared" si="170"/>
        <v>2021</v>
      </c>
      <c r="P2212" t="str">
        <f t="shared" si="171"/>
        <v>Oct</v>
      </c>
      <c r="Q2212" t="str">
        <f t="shared" si="172"/>
        <v>Q4</v>
      </c>
      <c r="R2212" t="str">
        <f t="shared" si="173"/>
        <v>Footwear</v>
      </c>
      <c r="S2212" s="11">
        <f t="shared" si="174"/>
        <v>22.000000000000007</v>
      </c>
      <c r="T2212" s="12"/>
    </row>
    <row r="2213" spans="2:20" ht="14.25" customHeight="1" x14ac:dyDescent="0.35">
      <c r="B2213" s="4" t="s">
        <v>34</v>
      </c>
      <c r="C2213" s="4">
        <v>1128299</v>
      </c>
      <c r="D2213" s="5">
        <v>44495</v>
      </c>
      <c r="E2213" s="4" t="s">
        <v>31</v>
      </c>
      <c r="F2213" s="4" t="s">
        <v>88</v>
      </c>
      <c r="G2213" s="4" t="s">
        <v>89</v>
      </c>
      <c r="H2213" s="6" t="s">
        <v>20</v>
      </c>
      <c r="I2213" s="7">
        <v>50.000000000000014</v>
      </c>
      <c r="J2213" s="8">
        <v>375</v>
      </c>
      <c r="K2213" s="9">
        <v>18750.000000000004</v>
      </c>
      <c r="L2213" s="9">
        <v>6562.5000000000009</v>
      </c>
      <c r="M2213" s="10">
        <v>0.35</v>
      </c>
      <c r="N2213" s="4" t="s">
        <v>83</v>
      </c>
      <c r="O2213">
        <f t="shared" si="170"/>
        <v>2021</v>
      </c>
      <c r="P2213" t="str">
        <f t="shared" si="171"/>
        <v>Oct</v>
      </c>
      <c r="Q2213" t="str">
        <f t="shared" si="172"/>
        <v>Q4</v>
      </c>
      <c r="R2213" t="str">
        <f t="shared" si="173"/>
        <v>Footwear</v>
      </c>
      <c r="S2213" s="11">
        <f t="shared" si="174"/>
        <v>17.500000000000004</v>
      </c>
      <c r="T2213" s="12"/>
    </row>
    <row r="2214" spans="2:20" ht="14.25" customHeight="1" x14ac:dyDescent="0.35">
      <c r="B2214" s="4" t="s">
        <v>34</v>
      </c>
      <c r="C2214" s="4">
        <v>1128299</v>
      </c>
      <c r="D2214" s="5">
        <v>44495</v>
      </c>
      <c r="E2214" s="4" t="s">
        <v>31</v>
      </c>
      <c r="F2214" s="4" t="s">
        <v>88</v>
      </c>
      <c r="G2214" s="4" t="s">
        <v>89</v>
      </c>
      <c r="H2214" s="6" t="s">
        <v>21</v>
      </c>
      <c r="I2214" s="7">
        <v>50.000000000000014</v>
      </c>
      <c r="J2214" s="8">
        <v>350</v>
      </c>
      <c r="K2214" s="9">
        <v>17500.000000000004</v>
      </c>
      <c r="L2214" s="9">
        <v>6125.0000000000009</v>
      </c>
      <c r="M2214" s="10">
        <v>0.35</v>
      </c>
      <c r="N2214" s="4" t="s">
        <v>83</v>
      </c>
      <c r="O2214">
        <f t="shared" si="170"/>
        <v>2021</v>
      </c>
      <c r="P2214" t="str">
        <f t="shared" si="171"/>
        <v>Oct</v>
      </c>
      <c r="Q2214" t="str">
        <f t="shared" si="172"/>
        <v>Q4</v>
      </c>
      <c r="R2214" t="str">
        <f t="shared" si="173"/>
        <v>Footwear</v>
      </c>
      <c r="S2214" s="11">
        <f t="shared" si="174"/>
        <v>17.500000000000004</v>
      </c>
      <c r="T2214" s="12"/>
    </row>
    <row r="2215" spans="2:20" ht="14.25" customHeight="1" x14ac:dyDescent="0.35">
      <c r="B2215" s="4" t="s">
        <v>34</v>
      </c>
      <c r="C2215" s="4">
        <v>1128299</v>
      </c>
      <c r="D2215" s="5">
        <v>44495</v>
      </c>
      <c r="E2215" s="4" t="s">
        <v>31</v>
      </c>
      <c r="F2215" s="4" t="s">
        <v>88</v>
      </c>
      <c r="G2215" s="4" t="s">
        <v>89</v>
      </c>
      <c r="H2215" s="6" t="s">
        <v>22</v>
      </c>
      <c r="I2215" s="7">
        <v>60.000000000000007</v>
      </c>
      <c r="J2215" s="8">
        <v>325</v>
      </c>
      <c r="K2215" s="9">
        <v>19500.000000000004</v>
      </c>
      <c r="L2215" s="9">
        <v>5850.0000000000009</v>
      </c>
      <c r="M2215" s="10">
        <v>0.3</v>
      </c>
      <c r="N2215" s="4" t="s">
        <v>83</v>
      </c>
      <c r="O2215">
        <f t="shared" si="170"/>
        <v>2021</v>
      </c>
      <c r="P2215" t="str">
        <f t="shared" si="171"/>
        <v>Oct</v>
      </c>
      <c r="Q2215" t="str">
        <f t="shared" si="172"/>
        <v>Q4</v>
      </c>
      <c r="R2215" t="str">
        <f t="shared" si="173"/>
        <v>Apparel</v>
      </c>
      <c r="S2215" s="11">
        <f t="shared" si="174"/>
        <v>18.000000000000004</v>
      </c>
      <c r="T2215" s="12"/>
    </row>
    <row r="2216" spans="2:20" ht="14.25" customHeight="1" x14ac:dyDescent="0.35">
      <c r="B2216" s="4" t="s">
        <v>34</v>
      </c>
      <c r="C2216" s="4">
        <v>1128299</v>
      </c>
      <c r="D2216" s="5">
        <v>44495</v>
      </c>
      <c r="E2216" s="4" t="s">
        <v>31</v>
      </c>
      <c r="F2216" s="4" t="s">
        <v>88</v>
      </c>
      <c r="G2216" s="4" t="s">
        <v>89</v>
      </c>
      <c r="H2216" s="6" t="s">
        <v>23</v>
      </c>
      <c r="I2216" s="7">
        <v>75.000000000000014</v>
      </c>
      <c r="J2216" s="8">
        <v>375</v>
      </c>
      <c r="K2216" s="9">
        <v>28125.000000000004</v>
      </c>
      <c r="L2216" s="9">
        <v>7031.2500000000009</v>
      </c>
      <c r="M2216" s="10">
        <v>0.25</v>
      </c>
      <c r="N2216" s="4" t="s">
        <v>83</v>
      </c>
      <c r="O2216">
        <f t="shared" si="170"/>
        <v>2021</v>
      </c>
      <c r="P2216" t="str">
        <f t="shared" si="171"/>
        <v>Oct</v>
      </c>
      <c r="Q2216" t="str">
        <f t="shared" si="172"/>
        <v>Q4</v>
      </c>
      <c r="R2216" t="str">
        <f t="shared" si="173"/>
        <v>Apparel</v>
      </c>
      <c r="S2216" s="11">
        <f t="shared" si="174"/>
        <v>18.750000000000004</v>
      </c>
      <c r="T2216" s="12"/>
    </row>
    <row r="2217" spans="2:20" ht="14.25" customHeight="1" x14ac:dyDescent="0.35">
      <c r="B2217" s="4" t="s">
        <v>34</v>
      </c>
      <c r="C2217" s="4">
        <v>1128299</v>
      </c>
      <c r="D2217" s="5">
        <v>44526</v>
      </c>
      <c r="E2217" s="4" t="s">
        <v>31</v>
      </c>
      <c r="F2217" s="4" t="s">
        <v>88</v>
      </c>
      <c r="G2217" s="4" t="s">
        <v>89</v>
      </c>
      <c r="H2217" s="6" t="s">
        <v>17</v>
      </c>
      <c r="I2217" s="7">
        <v>60.000000000000007</v>
      </c>
      <c r="J2217" s="8">
        <v>550</v>
      </c>
      <c r="K2217" s="9">
        <v>33000.000000000007</v>
      </c>
      <c r="L2217" s="9">
        <v>11550.000000000002</v>
      </c>
      <c r="M2217" s="10">
        <v>0.35</v>
      </c>
      <c r="N2217" s="4" t="s">
        <v>83</v>
      </c>
      <c r="O2217">
        <f t="shared" si="170"/>
        <v>2021</v>
      </c>
      <c r="P2217" t="str">
        <f t="shared" si="171"/>
        <v>Nov</v>
      </c>
      <c r="Q2217" t="str">
        <f t="shared" si="172"/>
        <v>Q4</v>
      </c>
      <c r="R2217" t="str">
        <f t="shared" si="173"/>
        <v>Footwear</v>
      </c>
      <c r="S2217" s="11">
        <f t="shared" si="174"/>
        <v>21.000000000000004</v>
      </c>
      <c r="T2217" s="12"/>
    </row>
    <row r="2218" spans="2:20" ht="14.25" customHeight="1" x14ac:dyDescent="0.35">
      <c r="B2218" s="4" t="s">
        <v>34</v>
      </c>
      <c r="C2218" s="4">
        <v>1128299</v>
      </c>
      <c r="D2218" s="5">
        <v>44526</v>
      </c>
      <c r="E2218" s="4" t="s">
        <v>31</v>
      </c>
      <c r="F2218" s="4" t="s">
        <v>88</v>
      </c>
      <c r="G2218" s="4" t="s">
        <v>89</v>
      </c>
      <c r="H2218" s="6" t="s">
        <v>19</v>
      </c>
      <c r="I2218" s="7">
        <v>65.000000000000014</v>
      </c>
      <c r="J2218" s="8">
        <v>600</v>
      </c>
      <c r="K2218" s="9">
        <v>39000.000000000007</v>
      </c>
      <c r="L2218" s="9">
        <v>15600.000000000004</v>
      </c>
      <c r="M2218" s="10">
        <v>0.4</v>
      </c>
      <c r="N2218" s="4" t="s">
        <v>83</v>
      </c>
      <c r="O2218">
        <f t="shared" si="170"/>
        <v>2021</v>
      </c>
      <c r="P2218" t="str">
        <f t="shared" si="171"/>
        <v>Nov</v>
      </c>
      <c r="Q2218" t="str">
        <f t="shared" si="172"/>
        <v>Q4</v>
      </c>
      <c r="R2218" t="str">
        <f t="shared" si="173"/>
        <v>Footwear</v>
      </c>
      <c r="S2218" s="11">
        <f t="shared" si="174"/>
        <v>26.000000000000007</v>
      </c>
      <c r="T2218" s="12"/>
    </row>
    <row r="2219" spans="2:20" ht="14.25" customHeight="1" x14ac:dyDescent="0.35">
      <c r="B2219" s="4" t="s">
        <v>34</v>
      </c>
      <c r="C2219" s="4">
        <v>1128299</v>
      </c>
      <c r="D2219" s="5">
        <v>44526</v>
      </c>
      <c r="E2219" s="4" t="s">
        <v>31</v>
      </c>
      <c r="F2219" s="4" t="s">
        <v>88</v>
      </c>
      <c r="G2219" s="4" t="s">
        <v>89</v>
      </c>
      <c r="H2219" s="6" t="s">
        <v>20</v>
      </c>
      <c r="I2219" s="7">
        <v>60.000000000000007</v>
      </c>
      <c r="J2219" s="8">
        <v>450</v>
      </c>
      <c r="K2219" s="9">
        <v>27000.000000000004</v>
      </c>
      <c r="L2219" s="9">
        <v>9450</v>
      </c>
      <c r="M2219" s="10">
        <v>0.35</v>
      </c>
      <c r="N2219" s="4" t="s">
        <v>83</v>
      </c>
      <c r="O2219">
        <f t="shared" si="170"/>
        <v>2021</v>
      </c>
      <c r="P2219" t="str">
        <f t="shared" si="171"/>
        <v>Nov</v>
      </c>
      <c r="Q2219" t="str">
        <f t="shared" si="172"/>
        <v>Q4</v>
      </c>
      <c r="R2219" t="str">
        <f t="shared" si="173"/>
        <v>Footwear</v>
      </c>
      <c r="S2219" s="11">
        <f t="shared" si="174"/>
        <v>21</v>
      </c>
      <c r="T2219" s="12"/>
    </row>
    <row r="2220" spans="2:20" ht="14.25" customHeight="1" x14ac:dyDescent="0.35">
      <c r="B2220" s="4" t="s">
        <v>34</v>
      </c>
      <c r="C2220" s="4">
        <v>1128299</v>
      </c>
      <c r="D2220" s="5">
        <v>44526</v>
      </c>
      <c r="E2220" s="4" t="s">
        <v>31</v>
      </c>
      <c r="F2220" s="4" t="s">
        <v>88</v>
      </c>
      <c r="G2220" s="4" t="s">
        <v>89</v>
      </c>
      <c r="H2220" s="6" t="s">
        <v>21</v>
      </c>
      <c r="I2220" s="7">
        <v>60.000000000000007</v>
      </c>
      <c r="J2220" s="8">
        <v>425</v>
      </c>
      <c r="K2220" s="9">
        <v>25500.000000000004</v>
      </c>
      <c r="L2220" s="9">
        <v>8925</v>
      </c>
      <c r="M2220" s="10">
        <v>0.35</v>
      </c>
      <c r="N2220" s="4" t="s">
        <v>83</v>
      </c>
      <c r="O2220">
        <f t="shared" si="170"/>
        <v>2021</v>
      </c>
      <c r="P2220" t="str">
        <f t="shared" si="171"/>
        <v>Nov</v>
      </c>
      <c r="Q2220" t="str">
        <f t="shared" si="172"/>
        <v>Q4</v>
      </c>
      <c r="R2220" t="str">
        <f t="shared" si="173"/>
        <v>Footwear</v>
      </c>
      <c r="S2220" s="11">
        <f t="shared" si="174"/>
        <v>21</v>
      </c>
      <c r="T2220" s="12"/>
    </row>
    <row r="2221" spans="2:20" ht="14.25" customHeight="1" x14ac:dyDescent="0.35">
      <c r="B2221" s="4" t="s">
        <v>34</v>
      </c>
      <c r="C2221" s="4">
        <v>1128299</v>
      </c>
      <c r="D2221" s="5">
        <v>44526</v>
      </c>
      <c r="E2221" s="4" t="s">
        <v>31</v>
      </c>
      <c r="F2221" s="4" t="s">
        <v>88</v>
      </c>
      <c r="G2221" s="4" t="s">
        <v>89</v>
      </c>
      <c r="H2221" s="6" t="s">
        <v>22</v>
      </c>
      <c r="I2221" s="7">
        <v>70</v>
      </c>
      <c r="J2221" s="8">
        <v>375</v>
      </c>
      <c r="K2221" s="9">
        <v>26250</v>
      </c>
      <c r="L2221" s="9">
        <v>7875</v>
      </c>
      <c r="M2221" s="10">
        <v>0.3</v>
      </c>
      <c r="N2221" s="4" t="s">
        <v>83</v>
      </c>
      <c r="O2221">
        <f t="shared" si="170"/>
        <v>2021</v>
      </c>
      <c r="P2221" t="str">
        <f t="shared" si="171"/>
        <v>Nov</v>
      </c>
      <c r="Q2221" t="str">
        <f t="shared" si="172"/>
        <v>Q4</v>
      </c>
      <c r="R2221" t="str">
        <f t="shared" si="173"/>
        <v>Apparel</v>
      </c>
      <c r="S2221" s="11">
        <f t="shared" si="174"/>
        <v>21</v>
      </c>
      <c r="T2221" s="12"/>
    </row>
    <row r="2222" spans="2:20" ht="14.25" customHeight="1" x14ac:dyDescent="0.35">
      <c r="B2222" s="4" t="s">
        <v>34</v>
      </c>
      <c r="C2222" s="4">
        <v>1128299</v>
      </c>
      <c r="D2222" s="5">
        <v>44526</v>
      </c>
      <c r="E2222" s="4" t="s">
        <v>31</v>
      </c>
      <c r="F2222" s="4" t="s">
        <v>88</v>
      </c>
      <c r="G2222" s="4" t="s">
        <v>89</v>
      </c>
      <c r="H2222" s="6" t="s">
        <v>23</v>
      </c>
      <c r="I2222" s="7">
        <v>75.000000000000014</v>
      </c>
      <c r="J2222" s="8">
        <v>500</v>
      </c>
      <c r="K2222" s="9">
        <v>37500.000000000007</v>
      </c>
      <c r="L2222" s="9">
        <v>9375.0000000000018</v>
      </c>
      <c r="M2222" s="10">
        <v>0.25</v>
      </c>
      <c r="N2222" s="4" t="s">
        <v>83</v>
      </c>
      <c r="O2222">
        <f t="shared" si="170"/>
        <v>2021</v>
      </c>
      <c r="P2222" t="str">
        <f t="shared" si="171"/>
        <v>Nov</v>
      </c>
      <c r="Q2222" t="str">
        <f t="shared" si="172"/>
        <v>Q4</v>
      </c>
      <c r="R2222" t="str">
        <f t="shared" si="173"/>
        <v>Apparel</v>
      </c>
      <c r="S2222" s="11">
        <f t="shared" si="174"/>
        <v>18.750000000000004</v>
      </c>
      <c r="T2222" s="12"/>
    </row>
    <row r="2223" spans="2:20" ht="14.25" customHeight="1" x14ac:dyDescent="0.35">
      <c r="B2223" s="4" t="s">
        <v>34</v>
      </c>
      <c r="C2223" s="4">
        <v>1128299</v>
      </c>
      <c r="D2223" s="5">
        <v>44555</v>
      </c>
      <c r="E2223" s="4" t="s">
        <v>31</v>
      </c>
      <c r="F2223" s="4" t="s">
        <v>88</v>
      </c>
      <c r="G2223" s="4" t="s">
        <v>89</v>
      </c>
      <c r="H2223" s="6" t="s">
        <v>17</v>
      </c>
      <c r="I2223" s="7">
        <v>60.000000000000007</v>
      </c>
      <c r="J2223" s="8">
        <v>700</v>
      </c>
      <c r="K2223" s="9">
        <v>42000.000000000007</v>
      </c>
      <c r="L2223" s="9">
        <v>14700.000000000002</v>
      </c>
      <c r="M2223" s="10">
        <v>0.35</v>
      </c>
      <c r="N2223" s="4" t="s">
        <v>83</v>
      </c>
      <c r="O2223">
        <f t="shared" si="170"/>
        <v>2021</v>
      </c>
      <c r="P2223" t="str">
        <f t="shared" si="171"/>
        <v>Dec</v>
      </c>
      <c r="Q2223" t="str">
        <f t="shared" si="172"/>
        <v>Q4</v>
      </c>
      <c r="R2223" t="str">
        <f t="shared" si="173"/>
        <v>Footwear</v>
      </c>
      <c r="S2223" s="11">
        <f t="shared" si="174"/>
        <v>21.000000000000004</v>
      </c>
      <c r="T2223" s="12"/>
    </row>
    <row r="2224" spans="2:20" ht="14.25" customHeight="1" x14ac:dyDescent="0.35">
      <c r="B2224" s="4" t="s">
        <v>34</v>
      </c>
      <c r="C2224" s="4">
        <v>1128299</v>
      </c>
      <c r="D2224" s="5">
        <v>44555</v>
      </c>
      <c r="E2224" s="4" t="s">
        <v>31</v>
      </c>
      <c r="F2224" s="4" t="s">
        <v>88</v>
      </c>
      <c r="G2224" s="4" t="s">
        <v>89</v>
      </c>
      <c r="H2224" s="6" t="s">
        <v>19</v>
      </c>
      <c r="I2224" s="7">
        <v>65.000000000000014</v>
      </c>
      <c r="J2224" s="8">
        <v>700</v>
      </c>
      <c r="K2224" s="9">
        <v>45500.000000000007</v>
      </c>
      <c r="L2224" s="9">
        <v>18200.000000000004</v>
      </c>
      <c r="M2224" s="10">
        <v>0.4</v>
      </c>
      <c r="N2224" s="4" t="s">
        <v>83</v>
      </c>
      <c r="O2224">
        <f t="shared" si="170"/>
        <v>2021</v>
      </c>
      <c r="P2224" t="str">
        <f t="shared" si="171"/>
        <v>Dec</v>
      </c>
      <c r="Q2224" t="str">
        <f t="shared" si="172"/>
        <v>Q4</v>
      </c>
      <c r="R2224" t="str">
        <f t="shared" si="173"/>
        <v>Footwear</v>
      </c>
      <c r="S2224" s="11">
        <f t="shared" si="174"/>
        <v>26.000000000000004</v>
      </c>
      <c r="T2224" s="12"/>
    </row>
    <row r="2225" spans="2:20" ht="14.25" customHeight="1" x14ac:dyDescent="0.35">
      <c r="B2225" s="4" t="s">
        <v>26</v>
      </c>
      <c r="C2225" s="4">
        <v>1128299</v>
      </c>
      <c r="D2225" s="5">
        <v>44555</v>
      </c>
      <c r="E2225" s="4" t="s">
        <v>31</v>
      </c>
      <c r="F2225" s="4" t="s">
        <v>88</v>
      </c>
      <c r="G2225" s="4" t="s">
        <v>89</v>
      </c>
      <c r="H2225" s="6" t="s">
        <v>20</v>
      </c>
      <c r="I2225" s="7">
        <v>60.000000000000007</v>
      </c>
      <c r="J2225" s="8">
        <v>500</v>
      </c>
      <c r="K2225" s="9">
        <v>30000.000000000004</v>
      </c>
      <c r="L2225" s="9">
        <v>10500</v>
      </c>
      <c r="M2225" s="10">
        <v>0.35</v>
      </c>
      <c r="N2225" s="4" t="s">
        <v>83</v>
      </c>
      <c r="O2225">
        <f t="shared" si="170"/>
        <v>2021</v>
      </c>
      <c r="P2225" t="str">
        <f t="shared" si="171"/>
        <v>Dec</v>
      </c>
      <c r="Q2225" t="str">
        <f t="shared" si="172"/>
        <v>Q4</v>
      </c>
      <c r="R2225" t="str">
        <f t="shared" si="173"/>
        <v>Footwear</v>
      </c>
      <c r="S2225" s="11">
        <f t="shared" si="174"/>
        <v>21</v>
      </c>
      <c r="T2225" s="12"/>
    </row>
    <row r="2226" spans="2:20" ht="14.25" customHeight="1" x14ac:dyDescent="0.35">
      <c r="B2226" s="4" t="s">
        <v>26</v>
      </c>
      <c r="C2226" s="4">
        <v>1128299</v>
      </c>
      <c r="D2226" s="5">
        <v>44555</v>
      </c>
      <c r="E2226" s="4" t="s">
        <v>31</v>
      </c>
      <c r="F2226" s="4" t="s">
        <v>88</v>
      </c>
      <c r="G2226" s="4" t="s">
        <v>89</v>
      </c>
      <c r="H2226" s="6" t="s">
        <v>21</v>
      </c>
      <c r="I2226" s="7">
        <v>60.000000000000007</v>
      </c>
      <c r="J2226" s="8">
        <v>500</v>
      </c>
      <c r="K2226" s="9">
        <v>30000.000000000004</v>
      </c>
      <c r="L2226" s="9">
        <v>10500</v>
      </c>
      <c r="M2226" s="10">
        <v>0.35</v>
      </c>
      <c r="N2226" s="4" t="s">
        <v>83</v>
      </c>
      <c r="O2226">
        <f t="shared" si="170"/>
        <v>2021</v>
      </c>
      <c r="P2226" t="str">
        <f t="shared" si="171"/>
        <v>Dec</v>
      </c>
      <c r="Q2226" t="str">
        <f t="shared" si="172"/>
        <v>Q4</v>
      </c>
      <c r="R2226" t="str">
        <f t="shared" si="173"/>
        <v>Footwear</v>
      </c>
      <c r="S2226" s="11">
        <f t="shared" si="174"/>
        <v>21</v>
      </c>
      <c r="T2226" s="12"/>
    </row>
    <row r="2227" spans="2:20" ht="14.25" customHeight="1" x14ac:dyDescent="0.35">
      <c r="B2227" s="4" t="s">
        <v>26</v>
      </c>
      <c r="C2227" s="4">
        <v>1128299</v>
      </c>
      <c r="D2227" s="5">
        <v>44555</v>
      </c>
      <c r="E2227" s="4" t="s">
        <v>31</v>
      </c>
      <c r="F2227" s="4" t="s">
        <v>88</v>
      </c>
      <c r="G2227" s="4" t="s">
        <v>89</v>
      </c>
      <c r="H2227" s="6" t="s">
        <v>22</v>
      </c>
      <c r="I2227" s="7">
        <v>70</v>
      </c>
      <c r="J2227" s="8">
        <v>425</v>
      </c>
      <c r="K2227" s="9">
        <v>29750</v>
      </c>
      <c r="L2227" s="9">
        <v>8925</v>
      </c>
      <c r="M2227" s="10">
        <v>0.3</v>
      </c>
      <c r="N2227" s="4" t="s">
        <v>83</v>
      </c>
      <c r="O2227">
        <f t="shared" si="170"/>
        <v>2021</v>
      </c>
      <c r="P2227" t="str">
        <f t="shared" si="171"/>
        <v>Dec</v>
      </c>
      <c r="Q2227" t="str">
        <f t="shared" si="172"/>
        <v>Q4</v>
      </c>
      <c r="R2227" t="str">
        <f t="shared" si="173"/>
        <v>Apparel</v>
      </c>
      <c r="S2227" s="11">
        <f t="shared" si="174"/>
        <v>21</v>
      </c>
      <c r="T2227" s="12"/>
    </row>
    <row r="2228" spans="2:20" ht="14.25" customHeight="1" x14ac:dyDescent="0.35">
      <c r="B2228" s="4" t="s">
        <v>26</v>
      </c>
      <c r="C2228" s="4">
        <v>1128299</v>
      </c>
      <c r="D2228" s="5">
        <v>44555</v>
      </c>
      <c r="E2228" s="4" t="s">
        <v>31</v>
      </c>
      <c r="F2228" s="4" t="s">
        <v>88</v>
      </c>
      <c r="G2228" s="4" t="s">
        <v>89</v>
      </c>
      <c r="H2228" s="6" t="s">
        <v>23</v>
      </c>
      <c r="I2228" s="7">
        <v>75.000000000000014</v>
      </c>
      <c r="J2228" s="8">
        <v>525</v>
      </c>
      <c r="K2228" s="9">
        <v>39375.000000000007</v>
      </c>
      <c r="L2228" s="9">
        <v>9843.7500000000018</v>
      </c>
      <c r="M2228" s="10">
        <v>0.25</v>
      </c>
      <c r="N2228" s="4" t="s">
        <v>83</v>
      </c>
      <c r="O2228">
        <f t="shared" si="170"/>
        <v>2021</v>
      </c>
      <c r="P2228" t="str">
        <f t="shared" si="171"/>
        <v>Dec</v>
      </c>
      <c r="Q2228" t="str">
        <f t="shared" si="172"/>
        <v>Q4</v>
      </c>
      <c r="R2228" t="str">
        <f t="shared" si="173"/>
        <v>Apparel</v>
      </c>
      <c r="S2228" s="11">
        <f t="shared" si="174"/>
        <v>18.750000000000004</v>
      </c>
      <c r="T2228" s="12"/>
    </row>
    <row r="2229" spans="2:20" ht="14.25" customHeight="1" x14ac:dyDescent="0.35">
      <c r="B2229" s="4" t="s">
        <v>26</v>
      </c>
      <c r="C2229" s="4">
        <v>1128299</v>
      </c>
      <c r="D2229" s="5">
        <v>44209</v>
      </c>
      <c r="E2229" s="4" t="s">
        <v>31</v>
      </c>
      <c r="F2229" s="4" t="s">
        <v>88</v>
      </c>
      <c r="G2229" s="4" t="s">
        <v>89</v>
      </c>
      <c r="H2229" s="6" t="s">
        <v>17</v>
      </c>
      <c r="I2229" s="7">
        <v>29.999999999999993</v>
      </c>
      <c r="J2229" s="8">
        <v>450</v>
      </c>
      <c r="K2229" s="9">
        <v>13499.999999999996</v>
      </c>
      <c r="L2229" s="9">
        <v>5399.9999999999991</v>
      </c>
      <c r="M2229" s="10">
        <v>0.4</v>
      </c>
      <c r="N2229" s="4" t="s">
        <v>83</v>
      </c>
      <c r="O2229">
        <f t="shared" si="170"/>
        <v>2021</v>
      </c>
      <c r="P2229" t="str">
        <f t="shared" si="171"/>
        <v>Jan</v>
      </c>
      <c r="Q2229" t="str">
        <f t="shared" si="172"/>
        <v>Q1</v>
      </c>
      <c r="R2229" t="str">
        <f t="shared" si="173"/>
        <v>Footwear</v>
      </c>
      <c r="S2229" s="11">
        <f t="shared" si="174"/>
        <v>11.999999999999998</v>
      </c>
      <c r="T2229" s="12"/>
    </row>
    <row r="2230" spans="2:20" ht="14.25" customHeight="1" x14ac:dyDescent="0.35">
      <c r="B2230" s="4" t="s">
        <v>26</v>
      </c>
      <c r="C2230" s="4">
        <v>1128299</v>
      </c>
      <c r="D2230" s="5">
        <v>44209</v>
      </c>
      <c r="E2230" s="4" t="s">
        <v>31</v>
      </c>
      <c r="F2230" s="4" t="s">
        <v>88</v>
      </c>
      <c r="G2230" s="4" t="s">
        <v>89</v>
      </c>
      <c r="H2230" s="6" t="s">
        <v>19</v>
      </c>
      <c r="I2230" s="7">
        <v>40</v>
      </c>
      <c r="J2230" s="8">
        <v>450</v>
      </c>
      <c r="K2230" s="9">
        <v>18000</v>
      </c>
      <c r="L2230" s="9">
        <v>7200</v>
      </c>
      <c r="M2230" s="10">
        <v>0.4</v>
      </c>
      <c r="N2230" s="4" t="s">
        <v>83</v>
      </c>
      <c r="O2230">
        <f t="shared" si="170"/>
        <v>2021</v>
      </c>
      <c r="P2230" t="str">
        <f t="shared" si="171"/>
        <v>Jan</v>
      </c>
      <c r="Q2230" t="str">
        <f t="shared" si="172"/>
        <v>Q1</v>
      </c>
      <c r="R2230" t="str">
        <f t="shared" si="173"/>
        <v>Footwear</v>
      </c>
      <c r="S2230" s="11">
        <f t="shared" si="174"/>
        <v>16</v>
      </c>
      <c r="T2230" s="12"/>
    </row>
    <row r="2231" spans="2:20" ht="14.25" customHeight="1" x14ac:dyDescent="0.35">
      <c r="B2231" s="4" t="s">
        <v>26</v>
      </c>
      <c r="C2231" s="4">
        <v>1128299</v>
      </c>
      <c r="D2231" s="5">
        <v>44209</v>
      </c>
      <c r="E2231" s="4" t="s">
        <v>31</v>
      </c>
      <c r="F2231" s="4" t="s">
        <v>88</v>
      </c>
      <c r="G2231" s="4" t="s">
        <v>89</v>
      </c>
      <c r="H2231" s="6" t="s">
        <v>20</v>
      </c>
      <c r="I2231" s="7">
        <v>40</v>
      </c>
      <c r="J2231" s="8">
        <v>450</v>
      </c>
      <c r="K2231" s="9">
        <v>18000</v>
      </c>
      <c r="L2231" s="9">
        <v>6300</v>
      </c>
      <c r="M2231" s="10">
        <v>0.35</v>
      </c>
      <c r="N2231" s="4" t="s">
        <v>83</v>
      </c>
      <c r="O2231">
        <f t="shared" si="170"/>
        <v>2021</v>
      </c>
      <c r="P2231" t="str">
        <f t="shared" si="171"/>
        <v>Jan</v>
      </c>
      <c r="Q2231" t="str">
        <f t="shared" si="172"/>
        <v>Q1</v>
      </c>
      <c r="R2231" t="str">
        <f t="shared" si="173"/>
        <v>Footwear</v>
      </c>
      <c r="S2231" s="11">
        <f t="shared" si="174"/>
        <v>14</v>
      </c>
      <c r="T2231" s="12"/>
    </row>
    <row r="2232" spans="2:20" ht="14.25" customHeight="1" x14ac:dyDescent="0.35">
      <c r="B2232" s="4" t="s">
        <v>26</v>
      </c>
      <c r="C2232" s="4">
        <v>1128299</v>
      </c>
      <c r="D2232" s="5">
        <v>44209</v>
      </c>
      <c r="E2232" s="4" t="s">
        <v>31</v>
      </c>
      <c r="F2232" s="4" t="s">
        <v>88</v>
      </c>
      <c r="G2232" s="4" t="s">
        <v>89</v>
      </c>
      <c r="H2232" s="6" t="s">
        <v>21</v>
      </c>
      <c r="I2232" s="7">
        <v>40</v>
      </c>
      <c r="J2232" s="8">
        <v>300</v>
      </c>
      <c r="K2232" s="9">
        <v>12000</v>
      </c>
      <c r="L2232" s="9">
        <v>4800</v>
      </c>
      <c r="M2232" s="10">
        <v>0.4</v>
      </c>
      <c r="N2232" s="4" t="s">
        <v>83</v>
      </c>
      <c r="O2232">
        <f t="shared" si="170"/>
        <v>2021</v>
      </c>
      <c r="P2232" t="str">
        <f t="shared" si="171"/>
        <v>Jan</v>
      </c>
      <c r="Q2232" t="str">
        <f t="shared" si="172"/>
        <v>Q1</v>
      </c>
      <c r="R2232" t="str">
        <f t="shared" si="173"/>
        <v>Footwear</v>
      </c>
      <c r="S2232" s="11">
        <f t="shared" si="174"/>
        <v>16</v>
      </c>
      <c r="T2232" s="12"/>
    </row>
    <row r="2233" spans="2:20" ht="14.25" customHeight="1" x14ac:dyDescent="0.35">
      <c r="B2233" s="4" t="s">
        <v>26</v>
      </c>
      <c r="C2233" s="4">
        <v>1128299</v>
      </c>
      <c r="D2233" s="5">
        <v>44209</v>
      </c>
      <c r="E2233" s="4" t="s">
        <v>31</v>
      </c>
      <c r="F2233" s="4" t="s">
        <v>88</v>
      </c>
      <c r="G2233" s="4" t="s">
        <v>89</v>
      </c>
      <c r="H2233" s="6" t="s">
        <v>22</v>
      </c>
      <c r="I2233" s="7">
        <v>45.000000000000014</v>
      </c>
      <c r="J2233" s="8">
        <v>250</v>
      </c>
      <c r="K2233" s="9">
        <v>11250.000000000004</v>
      </c>
      <c r="L2233" s="9">
        <v>3937.5000000000009</v>
      </c>
      <c r="M2233" s="10">
        <v>0.35</v>
      </c>
      <c r="N2233" s="4" t="s">
        <v>83</v>
      </c>
      <c r="O2233">
        <f t="shared" si="170"/>
        <v>2021</v>
      </c>
      <c r="P2233" t="str">
        <f t="shared" si="171"/>
        <v>Jan</v>
      </c>
      <c r="Q2233" t="str">
        <f t="shared" si="172"/>
        <v>Q1</v>
      </c>
      <c r="R2233" t="str">
        <f t="shared" si="173"/>
        <v>Apparel</v>
      </c>
      <c r="S2233" s="11">
        <f t="shared" si="174"/>
        <v>15.750000000000004</v>
      </c>
      <c r="T2233" s="12"/>
    </row>
    <row r="2234" spans="2:20" ht="14.25" customHeight="1" x14ac:dyDescent="0.35">
      <c r="B2234" s="4" t="s">
        <v>26</v>
      </c>
      <c r="C2234" s="4">
        <v>1128299</v>
      </c>
      <c r="D2234" s="5">
        <v>44209</v>
      </c>
      <c r="E2234" s="4" t="s">
        <v>31</v>
      </c>
      <c r="F2234" s="4" t="s">
        <v>88</v>
      </c>
      <c r="G2234" s="4" t="s">
        <v>89</v>
      </c>
      <c r="H2234" s="6" t="s">
        <v>23</v>
      </c>
      <c r="I2234" s="7">
        <v>40</v>
      </c>
      <c r="J2234" s="8">
        <v>450</v>
      </c>
      <c r="K2234" s="9">
        <v>18000</v>
      </c>
      <c r="L2234" s="9">
        <v>4500</v>
      </c>
      <c r="M2234" s="10">
        <v>0.25</v>
      </c>
      <c r="N2234" s="4" t="s">
        <v>83</v>
      </c>
      <c r="O2234">
        <f t="shared" si="170"/>
        <v>2021</v>
      </c>
      <c r="P2234" t="str">
        <f t="shared" si="171"/>
        <v>Jan</v>
      </c>
      <c r="Q2234" t="str">
        <f t="shared" si="172"/>
        <v>Q1</v>
      </c>
      <c r="R2234" t="str">
        <f t="shared" si="173"/>
        <v>Apparel</v>
      </c>
      <c r="S2234" s="11">
        <f t="shared" si="174"/>
        <v>10</v>
      </c>
      <c r="T2234" s="12"/>
    </row>
    <row r="2235" spans="2:20" ht="14.25" customHeight="1" x14ac:dyDescent="0.35">
      <c r="B2235" s="4" t="s">
        <v>26</v>
      </c>
      <c r="C2235" s="4">
        <v>1128299</v>
      </c>
      <c r="D2235" s="5">
        <v>44240</v>
      </c>
      <c r="E2235" s="4" t="s">
        <v>31</v>
      </c>
      <c r="F2235" s="4" t="s">
        <v>88</v>
      </c>
      <c r="G2235" s="4" t="s">
        <v>89</v>
      </c>
      <c r="H2235" s="6" t="s">
        <v>17</v>
      </c>
      <c r="I2235" s="7">
        <v>29.999999999999993</v>
      </c>
      <c r="J2235" s="8">
        <v>500</v>
      </c>
      <c r="K2235" s="9">
        <v>14999.999999999996</v>
      </c>
      <c r="L2235" s="9">
        <v>5999.9999999999991</v>
      </c>
      <c r="M2235" s="10">
        <v>0.4</v>
      </c>
      <c r="N2235" s="4" t="s">
        <v>83</v>
      </c>
      <c r="O2235">
        <f t="shared" si="170"/>
        <v>2021</v>
      </c>
      <c r="P2235" t="str">
        <f t="shared" si="171"/>
        <v>Feb</v>
      </c>
      <c r="Q2235" t="str">
        <f t="shared" si="172"/>
        <v>Q1</v>
      </c>
      <c r="R2235" t="str">
        <f t="shared" si="173"/>
        <v>Footwear</v>
      </c>
      <c r="S2235" s="11">
        <f t="shared" si="174"/>
        <v>11.999999999999998</v>
      </c>
      <c r="T2235" s="12"/>
    </row>
    <row r="2236" spans="2:20" ht="14.25" customHeight="1" x14ac:dyDescent="0.35">
      <c r="B2236" s="4" t="s">
        <v>26</v>
      </c>
      <c r="C2236" s="4">
        <v>1128299</v>
      </c>
      <c r="D2236" s="5">
        <v>44240</v>
      </c>
      <c r="E2236" s="4" t="s">
        <v>31</v>
      </c>
      <c r="F2236" s="4" t="s">
        <v>88</v>
      </c>
      <c r="G2236" s="4" t="s">
        <v>89</v>
      </c>
      <c r="H2236" s="6" t="s">
        <v>19</v>
      </c>
      <c r="I2236" s="7">
        <v>40</v>
      </c>
      <c r="J2236" s="8">
        <v>400</v>
      </c>
      <c r="K2236" s="9">
        <v>16000</v>
      </c>
      <c r="L2236" s="9">
        <v>6400</v>
      </c>
      <c r="M2236" s="10">
        <v>0.4</v>
      </c>
      <c r="N2236" s="4" t="s">
        <v>83</v>
      </c>
      <c r="O2236">
        <f t="shared" si="170"/>
        <v>2021</v>
      </c>
      <c r="P2236" t="str">
        <f t="shared" si="171"/>
        <v>Feb</v>
      </c>
      <c r="Q2236" t="str">
        <f t="shared" si="172"/>
        <v>Q1</v>
      </c>
      <c r="R2236" t="str">
        <f t="shared" si="173"/>
        <v>Footwear</v>
      </c>
      <c r="S2236" s="11">
        <f t="shared" si="174"/>
        <v>16</v>
      </c>
      <c r="T2236" s="12"/>
    </row>
    <row r="2237" spans="2:20" ht="14.25" customHeight="1" x14ac:dyDescent="0.35">
      <c r="B2237" s="4" t="s">
        <v>26</v>
      </c>
      <c r="C2237" s="4">
        <v>1128299</v>
      </c>
      <c r="D2237" s="5">
        <v>44240</v>
      </c>
      <c r="E2237" s="4" t="s">
        <v>31</v>
      </c>
      <c r="F2237" s="4" t="s">
        <v>88</v>
      </c>
      <c r="G2237" s="4" t="s">
        <v>89</v>
      </c>
      <c r="H2237" s="6" t="s">
        <v>20</v>
      </c>
      <c r="I2237" s="7">
        <v>40</v>
      </c>
      <c r="J2237" s="8">
        <v>400</v>
      </c>
      <c r="K2237" s="9">
        <v>16000</v>
      </c>
      <c r="L2237" s="9">
        <v>5600</v>
      </c>
      <c r="M2237" s="10">
        <v>0.35</v>
      </c>
      <c r="N2237" s="4" t="s">
        <v>83</v>
      </c>
      <c r="O2237">
        <f t="shared" si="170"/>
        <v>2021</v>
      </c>
      <c r="P2237" t="str">
        <f t="shared" si="171"/>
        <v>Feb</v>
      </c>
      <c r="Q2237" t="str">
        <f t="shared" si="172"/>
        <v>Q1</v>
      </c>
      <c r="R2237" t="str">
        <f t="shared" si="173"/>
        <v>Footwear</v>
      </c>
      <c r="S2237" s="11">
        <f t="shared" si="174"/>
        <v>14</v>
      </c>
      <c r="T2237" s="12"/>
    </row>
    <row r="2238" spans="2:20" ht="14.25" customHeight="1" x14ac:dyDescent="0.35">
      <c r="B2238" s="4" t="s">
        <v>26</v>
      </c>
      <c r="C2238" s="4">
        <v>1128299</v>
      </c>
      <c r="D2238" s="5">
        <v>44240</v>
      </c>
      <c r="E2238" s="4" t="s">
        <v>48</v>
      </c>
      <c r="F2238" s="4" t="s">
        <v>90</v>
      </c>
      <c r="G2238" s="4" t="s">
        <v>91</v>
      </c>
      <c r="H2238" s="6" t="s">
        <v>21</v>
      </c>
      <c r="I2238" s="7">
        <v>40</v>
      </c>
      <c r="J2238" s="8">
        <v>250</v>
      </c>
      <c r="K2238" s="9">
        <v>10000</v>
      </c>
      <c r="L2238" s="9">
        <v>4000</v>
      </c>
      <c r="M2238" s="10">
        <v>0.4</v>
      </c>
      <c r="N2238" s="4" t="s">
        <v>83</v>
      </c>
      <c r="O2238">
        <f t="shared" si="170"/>
        <v>2021</v>
      </c>
      <c r="P2238" t="str">
        <f t="shared" si="171"/>
        <v>Feb</v>
      </c>
      <c r="Q2238" t="str">
        <f t="shared" si="172"/>
        <v>Q1</v>
      </c>
      <c r="R2238" t="str">
        <f t="shared" si="173"/>
        <v>Footwear</v>
      </c>
      <c r="S2238" s="11">
        <f t="shared" si="174"/>
        <v>16</v>
      </c>
      <c r="T2238" s="12"/>
    </row>
    <row r="2239" spans="2:20" ht="14.25" customHeight="1" x14ac:dyDescent="0.35">
      <c r="B2239" s="4" t="s">
        <v>26</v>
      </c>
      <c r="C2239" s="4">
        <v>1128299</v>
      </c>
      <c r="D2239" s="5">
        <v>44240</v>
      </c>
      <c r="E2239" s="4" t="s">
        <v>48</v>
      </c>
      <c r="F2239" s="4" t="s">
        <v>90</v>
      </c>
      <c r="G2239" s="4" t="s">
        <v>91</v>
      </c>
      <c r="H2239" s="6" t="s">
        <v>22</v>
      </c>
      <c r="I2239" s="7">
        <v>45.000000000000014</v>
      </c>
      <c r="J2239" s="8">
        <v>175</v>
      </c>
      <c r="K2239" s="9">
        <v>7875.0000000000027</v>
      </c>
      <c r="L2239" s="9">
        <v>2756.2500000000009</v>
      </c>
      <c r="M2239" s="10">
        <v>0.35</v>
      </c>
      <c r="N2239" s="4" t="s">
        <v>83</v>
      </c>
      <c r="O2239">
        <f t="shared" si="170"/>
        <v>2021</v>
      </c>
      <c r="P2239" t="str">
        <f t="shared" si="171"/>
        <v>Feb</v>
      </c>
      <c r="Q2239" t="str">
        <f t="shared" si="172"/>
        <v>Q1</v>
      </c>
      <c r="R2239" t="str">
        <f t="shared" si="173"/>
        <v>Apparel</v>
      </c>
      <c r="S2239" s="11">
        <f t="shared" si="174"/>
        <v>15.750000000000005</v>
      </c>
      <c r="T2239" s="12"/>
    </row>
    <row r="2240" spans="2:20" ht="14.25" customHeight="1" x14ac:dyDescent="0.35">
      <c r="B2240" s="4" t="s">
        <v>26</v>
      </c>
      <c r="C2240" s="4">
        <v>1128299</v>
      </c>
      <c r="D2240" s="5">
        <v>44240</v>
      </c>
      <c r="E2240" s="4" t="s">
        <v>48</v>
      </c>
      <c r="F2240" s="4" t="s">
        <v>90</v>
      </c>
      <c r="G2240" s="4" t="s">
        <v>91</v>
      </c>
      <c r="H2240" s="6" t="s">
        <v>23</v>
      </c>
      <c r="I2240" s="7">
        <v>40</v>
      </c>
      <c r="J2240" s="8">
        <v>375</v>
      </c>
      <c r="K2240" s="9">
        <v>15000</v>
      </c>
      <c r="L2240" s="9">
        <v>3750</v>
      </c>
      <c r="M2240" s="10">
        <v>0.25</v>
      </c>
      <c r="N2240" s="4" t="s">
        <v>83</v>
      </c>
      <c r="O2240">
        <f t="shared" si="170"/>
        <v>2021</v>
      </c>
      <c r="P2240" t="str">
        <f t="shared" si="171"/>
        <v>Feb</v>
      </c>
      <c r="Q2240" t="str">
        <f t="shared" si="172"/>
        <v>Q1</v>
      </c>
      <c r="R2240" t="str">
        <f t="shared" si="173"/>
        <v>Apparel</v>
      </c>
      <c r="S2240" s="11">
        <f t="shared" si="174"/>
        <v>10</v>
      </c>
      <c r="T2240" s="12"/>
    </row>
    <row r="2241" spans="2:20" ht="14.25" customHeight="1" x14ac:dyDescent="0.35">
      <c r="B2241" s="4" t="s">
        <v>26</v>
      </c>
      <c r="C2241" s="4">
        <v>1128299</v>
      </c>
      <c r="D2241" s="5">
        <v>44267</v>
      </c>
      <c r="E2241" s="4" t="s">
        <v>48</v>
      </c>
      <c r="F2241" s="4" t="s">
        <v>90</v>
      </c>
      <c r="G2241" s="4" t="s">
        <v>91</v>
      </c>
      <c r="H2241" s="6" t="s">
        <v>17</v>
      </c>
      <c r="I2241" s="7">
        <v>40</v>
      </c>
      <c r="J2241" s="8">
        <v>525</v>
      </c>
      <c r="K2241" s="9">
        <v>21000</v>
      </c>
      <c r="L2241" s="9">
        <v>8400</v>
      </c>
      <c r="M2241" s="10">
        <v>0.4</v>
      </c>
      <c r="N2241" s="4" t="s">
        <v>83</v>
      </c>
      <c r="O2241">
        <f t="shared" si="170"/>
        <v>2021</v>
      </c>
      <c r="P2241" t="str">
        <f t="shared" si="171"/>
        <v>Mar</v>
      </c>
      <c r="Q2241" t="str">
        <f t="shared" si="172"/>
        <v>Q1</v>
      </c>
      <c r="R2241" t="str">
        <f t="shared" si="173"/>
        <v>Footwear</v>
      </c>
      <c r="S2241" s="11">
        <f t="shared" si="174"/>
        <v>16</v>
      </c>
      <c r="T2241" s="12"/>
    </row>
    <row r="2242" spans="2:20" ht="14.25" customHeight="1" x14ac:dyDescent="0.35">
      <c r="B2242" s="4" t="s">
        <v>26</v>
      </c>
      <c r="C2242" s="4">
        <v>1128299</v>
      </c>
      <c r="D2242" s="5">
        <v>44267</v>
      </c>
      <c r="E2242" s="4" t="s">
        <v>48</v>
      </c>
      <c r="F2242" s="4" t="s">
        <v>90</v>
      </c>
      <c r="G2242" s="4" t="s">
        <v>91</v>
      </c>
      <c r="H2242" s="6" t="s">
        <v>19</v>
      </c>
      <c r="I2242" s="7">
        <v>50</v>
      </c>
      <c r="J2242" s="8">
        <v>375</v>
      </c>
      <c r="K2242" s="9">
        <v>18750</v>
      </c>
      <c r="L2242" s="9">
        <v>7500</v>
      </c>
      <c r="M2242" s="10">
        <v>0.4</v>
      </c>
      <c r="N2242" s="4" t="s">
        <v>83</v>
      </c>
      <c r="O2242">
        <f t="shared" si="170"/>
        <v>2021</v>
      </c>
      <c r="P2242" t="str">
        <f t="shared" si="171"/>
        <v>Mar</v>
      </c>
      <c r="Q2242" t="str">
        <f t="shared" si="172"/>
        <v>Q1</v>
      </c>
      <c r="R2242" t="str">
        <f t="shared" si="173"/>
        <v>Footwear</v>
      </c>
      <c r="S2242" s="11">
        <f t="shared" si="174"/>
        <v>20</v>
      </c>
      <c r="T2242" s="12"/>
    </row>
    <row r="2243" spans="2:20" ht="14.25" customHeight="1" x14ac:dyDescent="0.35">
      <c r="B2243" s="4" t="s">
        <v>26</v>
      </c>
      <c r="C2243" s="4">
        <v>1128299</v>
      </c>
      <c r="D2243" s="5">
        <v>44267</v>
      </c>
      <c r="E2243" s="4" t="s">
        <v>48</v>
      </c>
      <c r="F2243" s="4" t="s">
        <v>90</v>
      </c>
      <c r="G2243" s="4" t="s">
        <v>91</v>
      </c>
      <c r="H2243" s="6" t="s">
        <v>20</v>
      </c>
      <c r="I2243" s="7">
        <v>50</v>
      </c>
      <c r="J2243" s="8">
        <v>375</v>
      </c>
      <c r="K2243" s="9">
        <v>18750</v>
      </c>
      <c r="L2243" s="9">
        <v>6562.5</v>
      </c>
      <c r="M2243" s="10">
        <v>0.35</v>
      </c>
      <c r="N2243" s="4" t="s">
        <v>83</v>
      </c>
      <c r="O2243">
        <f t="shared" si="170"/>
        <v>2021</v>
      </c>
      <c r="P2243" t="str">
        <f t="shared" si="171"/>
        <v>Mar</v>
      </c>
      <c r="Q2243" t="str">
        <f t="shared" si="172"/>
        <v>Q1</v>
      </c>
      <c r="R2243" t="str">
        <f t="shared" si="173"/>
        <v>Footwear</v>
      </c>
      <c r="S2243" s="11">
        <f t="shared" si="174"/>
        <v>17.5</v>
      </c>
      <c r="T2243" s="12"/>
    </row>
    <row r="2244" spans="2:20" ht="14.25" customHeight="1" x14ac:dyDescent="0.35">
      <c r="B2244" s="4" t="s">
        <v>26</v>
      </c>
      <c r="C2244" s="4">
        <v>1128299</v>
      </c>
      <c r="D2244" s="5">
        <v>44267</v>
      </c>
      <c r="E2244" s="4" t="s">
        <v>48</v>
      </c>
      <c r="F2244" s="4" t="s">
        <v>90</v>
      </c>
      <c r="G2244" s="4" t="s">
        <v>91</v>
      </c>
      <c r="H2244" s="6" t="s">
        <v>21</v>
      </c>
      <c r="I2244" s="7">
        <v>50</v>
      </c>
      <c r="J2244" s="8">
        <v>250</v>
      </c>
      <c r="K2244" s="9">
        <v>12500</v>
      </c>
      <c r="L2244" s="9">
        <v>5000</v>
      </c>
      <c r="M2244" s="10">
        <v>0.4</v>
      </c>
      <c r="N2244" s="4" t="s">
        <v>83</v>
      </c>
      <c r="O2244">
        <f t="shared" si="170"/>
        <v>2021</v>
      </c>
      <c r="P2244" t="str">
        <f t="shared" si="171"/>
        <v>Mar</v>
      </c>
      <c r="Q2244" t="str">
        <f t="shared" si="172"/>
        <v>Q1</v>
      </c>
      <c r="R2244" t="str">
        <f t="shared" si="173"/>
        <v>Footwear</v>
      </c>
      <c r="S2244" s="11">
        <f t="shared" si="174"/>
        <v>20</v>
      </c>
      <c r="T2244" s="12"/>
    </row>
    <row r="2245" spans="2:20" ht="14.25" customHeight="1" x14ac:dyDescent="0.35">
      <c r="B2245" s="4" t="s">
        <v>26</v>
      </c>
      <c r="C2245" s="4">
        <v>1128299</v>
      </c>
      <c r="D2245" s="5">
        <v>44267</v>
      </c>
      <c r="E2245" s="4" t="s">
        <v>48</v>
      </c>
      <c r="F2245" s="4" t="s">
        <v>90</v>
      </c>
      <c r="G2245" s="4" t="s">
        <v>91</v>
      </c>
      <c r="H2245" s="6" t="s">
        <v>22</v>
      </c>
      <c r="I2245" s="7">
        <v>55.000000000000007</v>
      </c>
      <c r="J2245" s="8">
        <v>150</v>
      </c>
      <c r="K2245" s="9">
        <v>8250.0000000000018</v>
      </c>
      <c r="L2245" s="9">
        <v>2887.5000000000005</v>
      </c>
      <c r="M2245" s="10">
        <v>0.35</v>
      </c>
      <c r="N2245" s="4" t="s">
        <v>83</v>
      </c>
      <c r="O2245">
        <f t="shared" si="170"/>
        <v>2021</v>
      </c>
      <c r="P2245" t="str">
        <f t="shared" si="171"/>
        <v>Mar</v>
      </c>
      <c r="Q2245" t="str">
        <f t="shared" si="172"/>
        <v>Q1</v>
      </c>
      <c r="R2245" t="str">
        <f t="shared" si="173"/>
        <v>Apparel</v>
      </c>
      <c r="S2245" s="11">
        <f t="shared" si="174"/>
        <v>19.250000000000004</v>
      </c>
      <c r="T2245" s="12"/>
    </row>
    <row r="2246" spans="2:20" ht="14.25" customHeight="1" x14ac:dyDescent="0.35">
      <c r="B2246" s="4" t="s">
        <v>26</v>
      </c>
      <c r="C2246" s="4">
        <v>1128299</v>
      </c>
      <c r="D2246" s="5">
        <v>44267</v>
      </c>
      <c r="E2246" s="4" t="s">
        <v>48</v>
      </c>
      <c r="F2246" s="4" t="s">
        <v>90</v>
      </c>
      <c r="G2246" s="4" t="s">
        <v>91</v>
      </c>
      <c r="H2246" s="6" t="s">
        <v>23</v>
      </c>
      <c r="I2246" s="7">
        <v>50</v>
      </c>
      <c r="J2246" s="8">
        <v>350</v>
      </c>
      <c r="K2246" s="9">
        <v>17500</v>
      </c>
      <c r="L2246" s="9">
        <v>4375</v>
      </c>
      <c r="M2246" s="10">
        <v>0.25</v>
      </c>
      <c r="N2246" s="4" t="s">
        <v>83</v>
      </c>
      <c r="O2246">
        <f t="shared" si="170"/>
        <v>2021</v>
      </c>
      <c r="P2246" t="str">
        <f t="shared" si="171"/>
        <v>Mar</v>
      </c>
      <c r="Q2246" t="str">
        <f t="shared" si="172"/>
        <v>Q1</v>
      </c>
      <c r="R2246" t="str">
        <f t="shared" si="173"/>
        <v>Apparel</v>
      </c>
      <c r="S2246" s="11">
        <f t="shared" si="174"/>
        <v>12.5</v>
      </c>
      <c r="T2246" s="12"/>
    </row>
    <row r="2247" spans="2:20" ht="14.25" customHeight="1" x14ac:dyDescent="0.35">
      <c r="B2247" s="4" t="s">
        <v>26</v>
      </c>
      <c r="C2247" s="4">
        <v>1128299</v>
      </c>
      <c r="D2247" s="5">
        <v>44299</v>
      </c>
      <c r="E2247" s="4" t="s">
        <v>48</v>
      </c>
      <c r="F2247" s="4" t="s">
        <v>90</v>
      </c>
      <c r="G2247" s="4" t="s">
        <v>91</v>
      </c>
      <c r="H2247" s="6" t="s">
        <v>17</v>
      </c>
      <c r="I2247" s="7">
        <v>50</v>
      </c>
      <c r="J2247" s="8">
        <v>525</v>
      </c>
      <c r="K2247" s="9">
        <v>26250</v>
      </c>
      <c r="L2247" s="9">
        <v>10500</v>
      </c>
      <c r="M2247" s="10">
        <v>0.4</v>
      </c>
      <c r="N2247" s="4" t="s">
        <v>83</v>
      </c>
      <c r="O2247">
        <f t="shared" ref="O2247:O2310" si="175">YEAR(D2247)</f>
        <v>2021</v>
      </c>
      <c r="P2247" t="str">
        <f t="shared" ref="P2247:P2310" si="176">TEXT(D2247,"MMM")</f>
        <v>Apr</v>
      </c>
      <c r="Q2247" t="str">
        <f t="shared" ref="Q2247:Q2310" si="177">"Q"&amp;ROUNDUP(MONTH(D2247)/3,0)</f>
        <v>Q2</v>
      </c>
      <c r="R2247" t="str">
        <f t="shared" ref="R2247:R2310" si="178">IF(ISNUMBER(SEARCH("Footwear",H2247)),"Footwear",IF(ISNUMBER(SEARCH("Apparel",H2247)),"Apparel","Accessories"))</f>
        <v>Footwear</v>
      </c>
      <c r="S2247" s="11">
        <f t="shared" ref="S2247:S2310" si="179">L2247/J2247</f>
        <v>20</v>
      </c>
      <c r="T2247" s="12"/>
    </row>
    <row r="2248" spans="2:20" ht="14.25" customHeight="1" x14ac:dyDescent="0.35">
      <c r="B2248" s="4" t="s">
        <v>26</v>
      </c>
      <c r="C2248" s="4">
        <v>1128299</v>
      </c>
      <c r="D2248" s="5">
        <v>44299</v>
      </c>
      <c r="E2248" s="4" t="s">
        <v>48</v>
      </c>
      <c r="F2248" s="4" t="s">
        <v>90</v>
      </c>
      <c r="G2248" s="4" t="s">
        <v>91</v>
      </c>
      <c r="H2248" s="6" t="s">
        <v>19</v>
      </c>
      <c r="I2248" s="7">
        <v>55.000000000000007</v>
      </c>
      <c r="J2248" s="8">
        <v>325</v>
      </c>
      <c r="K2248" s="9">
        <v>17875.000000000004</v>
      </c>
      <c r="L2248" s="9">
        <v>7150.0000000000018</v>
      </c>
      <c r="M2248" s="10">
        <v>0.4</v>
      </c>
      <c r="N2248" s="4" t="s">
        <v>83</v>
      </c>
      <c r="O2248">
        <f t="shared" si="175"/>
        <v>2021</v>
      </c>
      <c r="P2248" t="str">
        <f t="shared" si="176"/>
        <v>Apr</v>
      </c>
      <c r="Q2248" t="str">
        <f t="shared" si="177"/>
        <v>Q2</v>
      </c>
      <c r="R2248" t="str">
        <f t="shared" si="178"/>
        <v>Footwear</v>
      </c>
      <c r="S2248" s="11">
        <f t="shared" si="179"/>
        <v>22.000000000000007</v>
      </c>
      <c r="T2248" s="12"/>
    </row>
    <row r="2249" spans="2:20" ht="14.25" customHeight="1" x14ac:dyDescent="0.35">
      <c r="B2249" s="4" t="s">
        <v>26</v>
      </c>
      <c r="C2249" s="4">
        <v>1128299</v>
      </c>
      <c r="D2249" s="5">
        <v>44299</v>
      </c>
      <c r="E2249" s="4" t="s">
        <v>48</v>
      </c>
      <c r="F2249" s="4" t="s">
        <v>90</v>
      </c>
      <c r="G2249" s="4" t="s">
        <v>91</v>
      </c>
      <c r="H2249" s="6" t="s">
        <v>20</v>
      </c>
      <c r="I2249" s="7">
        <v>55.000000000000007</v>
      </c>
      <c r="J2249" s="8">
        <v>375</v>
      </c>
      <c r="K2249" s="9">
        <v>20625.000000000004</v>
      </c>
      <c r="L2249" s="9">
        <v>7218.7500000000009</v>
      </c>
      <c r="M2249" s="10">
        <v>0.35</v>
      </c>
      <c r="N2249" s="4" t="s">
        <v>83</v>
      </c>
      <c r="O2249">
        <f t="shared" si="175"/>
        <v>2021</v>
      </c>
      <c r="P2249" t="str">
        <f t="shared" si="176"/>
        <v>Apr</v>
      </c>
      <c r="Q2249" t="str">
        <f t="shared" si="177"/>
        <v>Q2</v>
      </c>
      <c r="R2249" t="str">
        <f t="shared" si="178"/>
        <v>Footwear</v>
      </c>
      <c r="S2249" s="11">
        <f t="shared" si="179"/>
        <v>19.250000000000004</v>
      </c>
      <c r="T2249" s="12"/>
    </row>
    <row r="2250" spans="2:20" ht="14.25" customHeight="1" x14ac:dyDescent="0.35">
      <c r="B2250" s="4" t="s">
        <v>26</v>
      </c>
      <c r="C2250" s="4">
        <v>1128299</v>
      </c>
      <c r="D2250" s="5">
        <v>44299</v>
      </c>
      <c r="E2250" s="4" t="s">
        <v>48</v>
      </c>
      <c r="F2250" s="4" t="s">
        <v>90</v>
      </c>
      <c r="G2250" s="4" t="s">
        <v>91</v>
      </c>
      <c r="H2250" s="6" t="s">
        <v>21</v>
      </c>
      <c r="I2250" s="7">
        <v>50</v>
      </c>
      <c r="J2250" s="8">
        <v>275</v>
      </c>
      <c r="K2250" s="9">
        <v>13750</v>
      </c>
      <c r="L2250" s="9">
        <v>5500</v>
      </c>
      <c r="M2250" s="10">
        <v>0.4</v>
      </c>
      <c r="N2250" s="4" t="s">
        <v>83</v>
      </c>
      <c r="O2250">
        <f t="shared" si="175"/>
        <v>2021</v>
      </c>
      <c r="P2250" t="str">
        <f t="shared" si="176"/>
        <v>Apr</v>
      </c>
      <c r="Q2250" t="str">
        <f t="shared" si="177"/>
        <v>Q2</v>
      </c>
      <c r="R2250" t="str">
        <f t="shared" si="178"/>
        <v>Footwear</v>
      </c>
      <c r="S2250" s="11">
        <f t="shared" si="179"/>
        <v>20</v>
      </c>
      <c r="T2250" s="12"/>
    </row>
    <row r="2251" spans="2:20" ht="14.25" customHeight="1" x14ac:dyDescent="0.35">
      <c r="B2251" s="4" t="s">
        <v>26</v>
      </c>
      <c r="C2251" s="4">
        <v>1128299</v>
      </c>
      <c r="D2251" s="5">
        <v>44299</v>
      </c>
      <c r="E2251" s="4" t="s">
        <v>48</v>
      </c>
      <c r="F2251" s="4" t="s">
        <v>90</v>
      </c>
      <c r="G2251" s="4" t="s">
        <v>91</v>
      </c>
      <c r="H2251" s="6" t="s">
        <v>22</v>
      </c>
      <c r="I2251" s="7">
        <v>55.000000000000007</v>
      </c>
      <c r="J2251" s="8">
        <v>175</v>
      </c>
      <c r="K2251" s="9">
        <v>9625.0000000000018</v>
      </c>
      <c r="L2251" s="9">
        <v>3368.7500000000005</v>
      </c>
      <c r="M2251" s="10">
        <v>0.35</v>
      </c>
      <c r="N2251" s="4" t="s">
        <v>83</v>
      </c>
      <c r="O2251">
        <f t="shared" si="175"/>
        <v>2021</v>
      </c>
      <c r="P2251" t="str">
        <f t="shared" si="176"/>
        <v>Apr</v>
      </c>
      <c r="Q2251" t="str">
        <f t="shared" si="177"/>
        <v>Q2</v>
      </c>
      <c r="R2251" t="str">
        <f t="shared" si="178"/>
        <v>Apparel</v>
      </c>
      <c r="S2251" s="11">
        <f t="shared" si="179"/>
        <v>19.250000000000004</v>
      </c>
      <c r="T2251" s="12"/>
    </row>
    <row r="2252" spans="2:20" ht="14.25" customHeight="1" x14ac:dyDescent="0.35">
      <c r="B2252" s="4" t="s">
        <v>26</v>
      </c>
      <c r="C2252" s="4">
        <v>1128299</v>
      </c>
      <c r="D2252" s="5">
        <v>44299</v>
      </c>
      <c r="E2252" s="4" t="s">
        <v>48</v>
      </c>
      <c r="F2252" s="4" t="s">
        <v>90</v>
      </c>
      <c r="G2252" s="4" t="s">
        <v>91</v>
      </c>
      <c r="H2252" s="6" t="s">
        <v>23</v>
      </c>
      <c r="I2252" s="7">
        <v>70</v>
      </c>
      <c r="J2252" s="8">
        <v>350</v>
      </c>
      <c r="K2252" s="9">
        <v>24500</v>
      </c>
      <c r="L2252" s="9">
        <v>6125</v>
      </c>
      <c r="M2252" s="10">
        <v>0.25</v>
      </c>
      <c r="N2252" s="4" t="s">
        <v>83</v>
      </c>
      <c r="O2252">
        <f t="shared" si="175"/>
        <v>2021</v>
      </c>
      <c r="P2252" t="str">
        <f t="shared" si="176"/>
        <v>Apr</v>
      </c>
      <c r="Q2252" t="str">
        <f t="shared" si="177"/>
        <v>Q2</v>
      </c>
      <c r="R2252" t="str">
        <f t="shared" si="178"/>
        <v>Apparel</v>
      </c>
      <c r="S2252" s="11">
        <f t="shared" si="179"/>
        <v>17.5</v>
      </c>
      <c r="T2252" s="12"/>
    </row>
    <row r="2253" spans="2:20" ht="14.25" customHeight="1" x14ac:dyDescent="0.35">
      <c r="B2253" s="4" t="s">
        <v>26</v>
      </c>
      <c r="C2253" s="4">
        <v>1128299</v>
      </c>
      <c r="D2253" s="5">
        <v>44330</v>
      </c>
      <c r="E2253" s="4" t="s">
        <v>48</v>
      </c>
      <c r="F2253" s="4" t="s">
        <v>90</v>
      </c>
      <c r="G2253" s="4" t="s">
        <v>91</v>
      </c>
      <c r="H2253" s="6" t="s">
        <v>17</v>
      </c>
      <c r="I2253" s="7">
        <v>50</v>
      </c>
      <c r="J2253" s="8">
        <v>550</v>
      </c>
      <c r="K2253" s="9">
        <v>27500</v>
      </c>
      <c r="L2253" s="9">
        <v>11000</v>
      </c>
      <c r="M2253" s="10">
        <v>0.4</v>
      </c>
      <c r="N2253" s="4" t="s">
        <v>83</v>
      </c>
      <c r="O2253">
        <f t="shared" si="175"/>
        <v>2021</v>
      </c>
      <c r="P2253" t="str">
        <f t="shared" si="176"/>
        <v>May</v>
      </c>
      <c r="Q2253" t="str">
        <f t="shared" si="177"/>
        <v>Q2</v>
      </c>
      <c r="R2253" t="str">
        <f t="shared" si="178"/>
        <v>Footwear</v>
      </c>
      <c r="S2253" s="11">
        <f t="shared" si="179"/>
        <v>20</v>
      </c>
      <c r="T2253" s="12"/>
    </row>
    <row r="2254" spans="2:20" ht="14.25" customHeight="1" x14ac:dyDescent="0.35">
      <c r="B2254" s="4" t="s">
        <v>26</v>
      </c>
      <c r="C2254" s="4">
        <v>1128299</v>
      </c>
      <c r="D2254" s="5">
        <v>44330</v>
      </c>
      <c r="E2254" s="4" t="s">
        <v>48</v>
      </c>
      <c r="F2254" s="4" t="s">
        <v>90</v>
      </c>
      <c r="G2254" s="4" t="s">
        <v>91</v>
      </c>
      <c r="H2254" s="6" t="s">
        <v>19</v>
      </c>
      <c r="I2254" s="7">
        <v>55.000000000000007</v>
      </c>
      <c r="J2254" s="8">
        <v>400</v>
      </c>
      <c r="K2254" s="9">
        <v>22000.000000000004</v>
      </c>
      <c r="L2254" s="9">
        <v>8800.0000000000018</v>
      </c>
      <c r="M2254" s="10">
        <v>0.4</v>
      </c>
      <c r="N2254" s="4" t="s">
        <v>83</v>
      </c>
      <c r="O2254">
        <f t="shared" si="175"/>
        <v>2021</v>
      </c>
      <c r="P2254" t="str">
        <f t="shared" si="176"/>
        <v>May</v>
      </c>
      <c r="Q2254" t="str">
        <f t="shared" si="177"/>
        <v>Q2</v>
      </c>
      <c r="R2254" t="str">
        <f t="shared" si="178"/>
        <v>Footwear</v>
      </c>
      <c r="S2254" s="11">
        <f t="shared" si="179"/>
        <v>22.000000000000004</v>
      </c>
      <c r="T2254" s="12"/>
    </row>
    <row r="2255" spans="2:20" ht="14.25" customHeight="1" x14ac:dyDescent="0.35">
      <c r="B2255" s="4" t="s">
        <v>26</v>
      </c>
      <c r="C2255" s="4">
        <v>1128299</v>
      </c>
      <c r="D2255" s="5">
        <v>44330</v>
      </c>
      <c r="E2255" s="4" t="s">
        <v>48</v>
      </c>
      <c r="F2255" s="4" t="s">
        <v>90</v>
      </c>
      <c r="G2255" s="4" t="s">
        <v>91</v>
      </c>
      <c r="H2255" s="6" t="s">
        <v>20</v>
      </c>
      <c r="I2255" s="7">
        <v>55.000000000000007</v>
      </c>
      <c r="J2255" s="8">
        <v>425</v>
      </c>
      <c r="K2255" s="9">
        <v>23375.000000000004</v>
      </c>
      <c r="L2255" s="9">
        <v>8181.2500000000009</v>
      </c>
      <c r="M2255" s="10">
        <v>0.35</v>
      </c>
      <c r="N2255" s="4" t="s">
        <v>83</v>
      </c>
      <c r="O2255">
        <f t="shared" si="175"/>
        <v>2021</v>
      </c>
      <c r="P2255" t="str">
        <f t="shared" si="176"/>
        <v>May</v>
      </c>
      <c r="Q2255" t="str">
        <f t="shared" si="177"/>
        <v>Q2</v>
      </c>
      <c r="R2255" t="str">
        <f t="shared" si="178"/>
        <v>Footwear</v>
      </c>
      <c r="S2255" s="11">
        <f t="shared" si="179"/>
        <v>19.250000000000004</v>
      </c>
      <c r="T2255" s="12"/>
    </row>
    <row r="2256" spans="2:20" ht="14.25" customHeight="1" x14ac:dyDescent="0.35">
      <c r="B2256" s="4" t="s">
        <v>26</v>
      </c>
      <c r="C2256" s="4">
        <v>1128299</v>
      </c>
      <c r="D2256" s="5">
        <v>44330</v>
      </c>
      <c r="E2256" s="4" t="s">
        <v>48</v>
      </c>
      <c r="F2256" s="4" t="s">
        <v>90</v>
      </c>
      <c r="G2256" s="4" t="s">
        <v>91</v>
      </c>
      <c r="H2256" s="6" t="s">
        <v>21</v>
      </c>
      <c r="I2256" s="7">
        <v>50</v>
      </c>
      <c r="J2256" s="8">
        <v>325</v>
      </c>
      <c r="K2256" s="9">
        <v>16250</v>
      </c>
      <c r="L2256" s="9">
        <v>6500</v>
      </c>
      <c r="M2256" s="10">
        <v>0.4</v>
      </c>
      <c r="N2256" s="4" t="s">
        <v>83</v>
      </c>
      <c r="O2256">
        <f t="shared" si="175"/>
        <v>2021</v>
      </c>
      <c r="P2256" t="str">
        <f t="shared" si="176"/>
        <v>May</v>
      </c>
      <c r="Q2256" t="str">
        <f t="shared" si="177"/>
        <v>Q2</v>
      </c>
      <c r="R2256" t="str">
        <f t="shared" si="178"/>
        <v>Footwear</v>
      </c>
      <c r="S2256" s="11">
        <f t="shared" si="179"/>
        <v>20</v>
      </c>
      <c r="T2256" s="12"/>
    </row>
    <row r="2257" spans="2:20" ht="14.25" customHeight="1" x14ac:dyDescent="0.35">
      <c r="B2257" s="4" t="s">
        <v>26</v>
      </c>
      <c r="C2257" s="4">
        <v>1128299</v>
      </c>
      <c r="D2257" s="5">
        <v>44330</v>
      </c>
      <c r="E2257" s="4" t="s">
        <v>48</v>
      </c>
      <c r="F2257" s="4" t="s">
        <v>90</v>
      </c>
      <c r="G2257" s="4" t="s">
        <v>91</v>
      </c>
      <c r="H2257" s="6" t="s">
        <v>22</v>
      </c>
      <c r="I2257" s="7">
        <v>55.000000000000007</v>
      </c>
      <c r="J2257" s="8">
        <v>225</v>
      </c>
      <c r="K2257" s="9">
        <v>12375.000000000002</v>
      </c>
      <c r="L2257" s="9">
        <v>4331.25</v>
      </c>
      <c r="M2257" s="10">
        <v>0.35</v>
      </c>
      <c r="N2257" s="4" t="s">
        <v>83</v>
      </c>
      <c r="O2257">
        <f t="shared" si="175"/>
        <v>2021</v>
      </c>
      <c r="P2257" t="str">
        <f t="shared" si="176"/>
        <v>May</v>
      </c>
      <c r="Q2257" t="str">
        <f t="shared" si="177"/>
        <v>Q2</v>
      </c>
      <c r="R2257" t="str">
        <f t="shared" si="178"/>
        <v>Apparel</v>
      </c>
      <c r="S2257" s="11">
        <f t="shared" si="179"/>
        <v>19.25</v>
      </c>
      <c r="T2257" s="12"/>
    </row>
    <row r="2258" spans="2:20" ht="14.25" customHeight="1" x14ac:dyDescent="0.35">
      <c r="B2258" s="4" t="s">
        <v>26</v>
      </c>
      <c r="C2258" s="4">
        <v>1128299</v>
      </c>
      <c r="D2258" s="5">
        <v>44330</v>
      </c>
      <c r="E2258" s="4" t="s">
        <v>48</v>
      </c>
      <c r="F2258" s="4" t="s">
        <v>90</v>
      </c>
      <c r="G2258" s="4" t="s">
        <v>91</v>
      </c>
      <c r="H2258" s="6" t="s">
        <v>23</v>
      </c>
      <c r="I2258" s="7">
        <v>70</v>
      </c>
      <c r="J2258" s="8">
        <v>400</v>
      </c>
      <c r="K2258" s="9">
        <v>28000</v>
      </c>
      <c r="L2258" s="9">
        <v>7000</v>
      </c>
      <c r="M2258" s="10">
        <v>0.25</v>
      </c>
      <c r="N2258" s="4" t="s">
        <v>83</v>
      </c>
      <c r="O2258">
        <f t="shared" si="175"/>
        <v>2021</v>
      </c>
      <c r="P2258" t="str">
        <f t="shared" si="176"/>
        <v>May</v>
      </c>
      <c r="Q2258" t="str">
        <f t="shared" si="177"/>
        <v>Q2</v>
      </c>
      <c r="R2258" t="str">
        <f t="shared" si="178"/>
        <v>Apparel</v>
      </c>
      <c r="S2258" s="11">
        <f t="shared" si="179"/>
        <v>17.5</v>
      </c>
      <c r="T2258" s="12"/>
    </row>
    <row r="2259" spans="2:20" ht="14.25" customHeight="1" x14ac:dyDescent="0.35">
      <c r="B2259" s="4" t="s">
        <v>26</v>
      </c>
      <c r="C2259" s="4">
        <v>1128299</v>
      </c>
      <c r="D2259" s="5">
        <v>44360</v>
      </c>
      <c r="E2259" s="4" t="s">
        <v>48</v>
      </c>
      <c r="F2259" s="4" t="s">
        <v>90</v>
      </c>
      <c r="G2259" s="4" t="s">
        <v>91</v>
      </c>
      <c r="H2259" s="6" t="s">
        <v>17</v>
      </c>
      <c r="I2259" s="7">
        <v>50</v>
      </c>
      <c r="J2259" s="8">
        <v>675</v>
      </c>
      <c r="K2259" s="9">
        <v>33750</v>
      </c>
      <c r="L2259" s="9">
        <v>13500</v>
      </c>
      <c r="M2259" s="10">
        <v>0.4</v>
      </c>
      <c r="N2259" s="4" t="s">
        <v>83</v>
      </c>
      <c r="O2259">
        <f t="shared" si="175"/>
        <v>2021</v>
      </c>
      <c r="P2259" t="str">
        <f t="shared" si="176"/>
        <v>Jun</v>
      </c>
      <c r="Q2259" t="str">
        <f t="shared" si="177"/>
        <v>Q2</v>
      </c>
      <c r="R2259" t="str">
        <f t="shared" si="178"/>
        <v>Footwear</v>
      </c>
      <c r="S2259" s="11">
        <f t="shared" si="179"/>
        <v>20</v>
      </c>
      <c r="T2259" s="12"/>
    </row>
    <row r="2260" spans="2:20" ht="14.25" customHeight="1" x14ac:dyDescent="0.35">
      <c r="B2260" s="4" t="s">
        <v>26</v>
      </c>
      <c r="C2260" s="4">
        <v>1128299</v>
      </c>
      <c r="D2260" s="5">
        <v>44360</v>
      </c>
      <c r="E2260" s="4" t="s">
        <v>48</v>
      </c>
      <c r="F2260" s="4" t="s">
        <v>90</v>
      </c>
      <c r="G2260" s="4" t="s">
        <v>91</v>
      </c>
      <c r="H2260" s="6" t="s">
        <v>19</v>
      </c>
      <c r="I2260" s="7">
        <v>55.000000000000007</v>
      </c>
      <c r="J2260" s="8">
        <v>525</v>
      </c>
      <c r="K2260" s="9">
        <v>28875.000000000004</v>
      </c>
      <c r="L2260" s="9">
        <v>11550.000000000002</v>
      </c>
      <c r="M2260" s="10">
        <v>0.4</v>
      </c>
      <c r="N2260" s="4" t="s">
        <v>83</v>
      </c>
      <c r="O2260">
        <f t="shared" si="175"/>
        <v>2021</v>
      </c>
      <c r="P2260" t="str">
        <f t="shared" si="176"/>
        <v>Jun</v>
      </c>
      <c r="Q2260" t="str">
        <f t="shared" si="177"/>
        <v>Q2</v>
      </c>
      <c r="R2260" t="str">
        <f t="shared" si="178"/>
        <v>Footwear</v>
      </c>
      <c r="S2260" s="11">
        <f t="shared" si="179"/>
        <v>22.000000000000004</v>
      </c>
      <c r="T2260" s="12"/>
    </row>
    <row r="2261" spans="2:20" ht="14.25" customHeight="1" x14ac:dyDescent="0.35">
      <c r="B2261" s="4" t="s">
        <v>26</v>
      </c>
      <c r="C2261" s="4">
        <v>1128299</v>
      </c>
      <c r="D2261" s="5">
        <v>44360</v>
      </c>
      <c r="E2261" s="4" t="s">
        <v>48</v>
      </c>
      <c r="F2261" s="4" t="s">
        <v>90</v>
      </c>
      <c r="G2261" s="4" t="s">
        <v>91</v>
      </c>
      <c r="H2261" s="6" t="s">
        <v>20</v>
      </c>
      <c r="I2261" s="7">
        <v>55.000000000000007</v>
      </c>
      <c r="J2261" s="8">
        <v>525</v>
      </c>
      <c r="K2261" s="9">
        <v>28875.000000000004</v>
      </c>
      <c r="L2261" s="9">
        <v>10106.25</v>
      </c>
      <c r="M2261" s="10">
        <v>0.35</v>
      </c>
      <c r="N2261" s="4" t="s">
        <v>83</v>
      </c>
      <c r="O2261">
        <f t="shared" si="175"/>
        <v>2021</v>
      </c>
      <c r="P2261" t="str">
        <f t="shared" si="176"/>
        <v>Jun</v>
      </c>
      <c r="Q2261" t="str">
        <f t="shared" si="177"/>
        <v>Q2</v>
      </c>
      <c r="R2261" t="str">
        <f t="shared" si="178"/>
        <v>Footwear</v>
      </c>
      <c r="S2261" s="11">
        <f t="shared" si="179"/>
        <v>19.25</v>
      </c>
      <c r="T2261" s="12"/>
    </row>
    <row r="2262" spans="2:20" ht="14.25" customHeight="1" x14ac:dyDescent="0.35">
      <c r="B2262" s="4" t="s">
        <v>26</v>
      </c>
      <c r="C2262" s="4">
        <v>1128299</v>
      </c>
      <c r="D2262" s="5">
        <v>44360</v>
      </c>
      <c r="E2262" s="4" t="s">
        <v>48</v>
      </c>
      <c r="F2262" s="4" t="s">
        <v>90</v>
      </c>
      <c r="G2262" s="4" t="s">
        <v>91</v>
      </c>
      <c r="H2262" s="6" t="s">
        <v>21</v>
      </c>
      <c r="I2262" s="7">
        <v>50</v>
      </c>
      <c r="J2262" s="8">
        <v>400</v>
      </c>
      <c r="K2262" s="9">
        <v>20000</v>
      </c>
      <c r="L2262" s="9">
        <v>8000</v>
      </c>
      <c r="M2262" s="10">
        <v>0.4</v>
      </c>
      <c r="N2262" s="4" t="s">
        <v>83</v>
      </c>
      <c r="O2262">
        <f t="shared" si="175"/>
        <v>2021</v>
      </c>
      <c r="P2262" t="str">
        <f t="shared" si="176"/>
        <v>Jun</v>
      </c>
      <c r="Q2262" t="str">
        <f t="shared" si="177"/>
        <v>Q2</v>
      </c>
      <c r="R2262" t="str">
        <f t="shared" si="178"/>
        <v>Footwear</v>
      </c>
      <c r="S2262" s="11">
        <f t="shared" si="179"/>
        <v>20</v>
      </c>
      <c r="T2262" s="12"/>
    </row>
    <row r="2263" spans="2:20" ht="14.25" customHeight="1" x14ac:dyDescent="0.35">
      <c r="B2263" s="4" t="s">
        <v>26</v>
      </c>
      <c r="C2263" s="4">
        <v>1128299</v>
      </c>
      <c r="D2263" s="5">
        <v>44360</v>
      </c>
      <c r="E2263" s="4" t="s">
        <v>48</v>
      </c>
      <c r="F2263" s="4" t="s">
        <v>90</v>
      </c>
      <c r="G2263" s="4" t="s">
        <v>91</v>
      </c>
      <c r="H2263" s="6" t="s">
        <v>22</v>
      </c>
      <c r="I2263" s="7">
        <v>55.000000000000007</v>
      </c>
      <c r="J2263" s="8">
        <v>275</v>
      </c>
      <c r="K2263" s="9">
        <v>15125.000000000002</v>
      </c>
      <c r="L2263" s="9">
        <v>5293.75</v>
      </c>
      <c r="M2263" s="10">
        <v>0.35</v>
      </c>
      <c r="N2263" s="4" t="s">
        <v>83</v>
      </c>
      <c r="O2263">
        <f t="shared" si="175"/>
        <v>2021</v>
      </c>
      <c r="P2263" t="str">
        <f t="shared" si="176"/>
        <v>Jun</v>
      </c>
      <c r="Q2263" t="str">
        <f t="shared" si="177"/>
        <v>Q2</v>
      </c>
      <c r="R2263" t="str">
        <f t="shared" si="178"/>
        <v>Apparel</v>
      </c>
      <c r="S2263" s="11">
        <f t="shared" si="179"/>
        <v>19.25</v>
      </c>
      <c r="T2263" s="12"/>
    </row>
    <row r="2264" spans="2:20" ht="14.25" customHeight="1" x14ac:dyDescent="0.35">
      <c r="B2264" s="4" t="s">
        <v>26</v>
      </c>
      <c r="C2264" s="4">
        <v>1128299</v>
      </c>
      <c r="D2264" s="5">
        <v>44360</v>
      </c>
      <c r="E2264" s="4" t="s">
        <v>48</v>
      </c>
      <c r="F2264" s="4" t="s">
        <v>90</v>
      </c>
      <c r="G2264" s="4" t="s">
        <v>91</v>
      </c>
      <c r="H2264" s="6" t="s">
        <v>23</v>
      </c>
      <c r="I2264" s="7">
        <v>70</v>
      </c>
      <c r="J2264" s="8">
        <v>575</v>
      </c>
      <c r="K2264" s="9">
        <v>40250</v>
      </c>
      <c r="L2264" s="9">
        <v>10062.5</v>
      </c>
      <c r="M2264" s="10">
        <v>0.25</v>
      </c>
      <c r="N2264" s="4" t="s">
        <v>83</v>
      </c>
      <c r="O2264">
        <f t="shared" si="175"/>
        <v>2021</v>
      </c>
      <c r="P2264" t="str">
        <f t="shared" si="176"/>
        <v>Jun</v>
      </c>
      <c r="Q2264" t="str">
        <f t="shared" si="177"/>
        <v>Q2</v>
      </c>
      <c r="R2264" t="str">
        <f t="shared" si="178"/>
        <v>Apparel</v>
      </c>
      <c r="S2264" s="11">
        <f t="shared" si="179"/>
        <v>17.5</v>
      </c>
      <c r="T2264" s="12"/>
    </row>
    <row r="2265" spans="2:20" ht="14.25" customHeight="1" x14ac:dyDescent="0.35">
      <c r="B2265" s="4" t="s">
        <v>26</v>
      </c>
      <c r="C2265" s="4">
        <v>1128299</v>
      </c>
      <c r="D2265" s="5">
        <v>44389</v>
      </c>
      <c r="E2265" s="4" t="s">
        <v>48</v>
      </c>
      <c r="F2265" s="4" t="s">
        <v>90</v>
      </c>
      <c r="G2265" s="4" t="s">
        <v>91</v>
      </c>
      <c r="H2265" s="6" t="s">
        <v>17</v>
      </c>
      <c r="I2265" s="7">
        <v>50</v>
      </c>
      <c r="J2265" s="8">
        <v>725</v>
      </c>
      <c r="K2265" s="9">
        <v>36250</v>
      </c>
      <c r="L2265" s="9">
        <v>14500</v>
      </c>
      <c r="M2265" s="10">
        <v>0.4</v>
      </c>
      <c r="N2265" s="4" t="s">
        <v>83</v>
      </c>
      <c r="O2265">
        <f t="shared" si="175"/>
        <v>2021</v>
      </c>
      <c r="P2265" t="str">
        <f t="shared" si="176"/>
        <v>Jul</v>
      </c>
      <c r="Q2265" t="str">
        <f t="shared" si="177"/>
        <v>Q3</v>
      </c>
      <c r="R2265" t="str">
        <f t="shared" si="178"/>
        <v>Footwear</v>
      </c>
      <c r="S2265" s="11">
        <f t="shared" si="179"/>
        <v>20</v>
      </c>
      <c r="T2265" s="12"/>
    </row>
    <row r="2266" spans="2:20" ht="14.25" customHeight="1" x14ac:dyDescent="0.35">
      <c r="B2266" s="4" t="s">
        <v>26</v>
      </c>
      <c r="C2266" s="4">
        <v>1128299</v>
      </c>
      <c r="D2266" s="5">
        <v>44389</v>
      </c>
      <c r="E2266" s="4" t="s">
        <v>48</v>
      </c>
      <c r="F2266" s="4" t="s">
        <v>90</v>
      </c>
      <c r="G2266" s="4" t="s">
        <v>91</v>
      </c>
      <c r="H2266" s="6" t="s">
        <v>19</v>
      </c>
      <c r="I2266" s="7">
        <v>55.000000000000007</v>
      </c>
      <c r="J2266" s="8">
        <v>575</v>
      </c>
      <c r="K2266" s="9">
        <v>31625.000000000004</v>
      </c>
      <c r="L2266" s="9">
        <v>12650.000000000002</v>
      </c>
      <c r="M2266" s="10">
        <v>0.4</v>
      </c>
      <c r="N2266" s="4" t="s">
        <v>83</v>
      </c>
      <c r="O2266">
        <f t="shared" si="175"/>
        <v>2021</v>
      </c>
      <c r="P2266" t="str">
        <f t="shared" si="176"/>
        <v>Jul</v>
      </c>
      <c r="Q2266" t="str">
        <f t="shared" si="177"/>
        <v>Q3</v>
      </c>
      <c r="R2266" t="str">
        <f t="shared" si="178"/>
        <v>Footwear</v>
      </c>
      <c r="S2266" s="11">
        <f t="shared" si="179"/>
        <v>22.000000000000004</v>
      </c>
      <c r="T2266" s="12"/>
    </row>
    <row r="2267" spans="2:20" ht="14.25" customHeight="1" x14ac:dyDescent="0.35">
      <c r="B2267" s="4" t="s">
        <v>26</v>
      </c>
      <c r="C2267" s="4">
        <v>1128299</v>
      </c>
      <c r="D2267" s="5">
        <v>44389</v>
      </c>
      <c r="E2267" s="4" t="s">
        <v>48</v>
      </c>
      <c r="F2267" s="4" t="s">
        <v>90</v>
      </c>
      <c r="G2267" s="4" t="s">
        <v>91</v>
      </c>
      <c r="H2267" s="6" t="s">
        <v>20</v>
      </c>
      <c r="I2267" s="7">
        <v>55.000000000000007</v>
      </c>
      <c r="J2267" s="8">
        <v>525</v>
      </c>
      <c r="K2267" s="9">
        <v>28875.000000000004</v>
      </c>
      <c r="L2267" s="9">
        <v>10106.25</v>
      </c>
      <c r="M2267" s="10">
        <v>0.35</v>
      </c>
      <c r="N2267" s="4" t="s">
        <v>83</v>
      </c>
      <c r="O2267">
        <f t="shared" si="175"/>
        <v>2021</v>
      </c>
      <c r="P2267" t="str">
        <f t="shared" si="176"/>
        <v>Jul</v>
      </c>
      <c r="Q2267" t="str">
        <f t="shared" si="177"/>
        <v>Q3</v>
      </c>
      <c r="R2267" t="str">
        <f t="shared" si="178"/>
        <v>Footwear</v>
      </c>
      <c r="S2267" s="11">
        <f t="shared" si="179"/>
        <v>19.25</v>
      </c>
      <c r="T2267" s="12"/>
    </row>
    <row r="2268" spans="2:20" ht="14.25" customHeight="1" x14ac:dyDescent="0.35">
      <c r="B2268" s="4" t="s">
        <v>26</v>
      </c>
      <c r="C2268" s="4">
        <v>1128299</v>
      </c>
      <c r="D2268" s="5">
        <v>44389</v>
      </c>
      <c r="E2268" s="4" t="s">
        <v>48</v>
      </c>
      <c r="F2268" s="4" t="s">
        <v>90</v>
      </c>
      <c r="G2268" s="4" t="s">
        <v>91</v>
      </c>
      <c r="H2268" s="6" t="s">
        <v>21</v>
      </c>
      <c r="I2268" s="7">
        <v>50</v>
      </c>
      <c r="J2268" s="8">
        <v>425</v>
      </c>
      <c r="K2268" s="9">
        <v>21250</v>
      </c>
      <c r="L2268" s="9">
        <v>8500</v>
      </c>
      <c r="M2268" s="10">
        <v>0.4</v>
      </c>
      <c r="N2268" s="4" t="s">
        <v>83</v>
      </c>
      <c r="O2268">
        <f t="shared" si="175"/>
        <v>2021</v>
      </c>
      <c r="P2268" t="str">
        <f t="shared" si="176"/>
        <v>Jul</v>
      </c>
      <c r="Q2268" t="str">
        <f t="shared" si="177"/>
        <v>Q3</v>
      </c>
      <c r="R2268" t="str">
        <f t="shared" si="178"/>
        <v>Footwear</v>
      </c>
      <c r="S2268" s="11">
        <f t="shared" si="179"/>
        <v>20</v>
      </c>
      <c r="T2268" s="12"/>
    </row>
    <row r="2269" spans="2:20" ht="14.25" customHeight="1" x14ac:dyDescent="0.35">
      <c r="B2269" s="4" t="s">
        <v>26</v>
      </c>
      <c r="C2269" s="4">
        <v>1128299</v>
      </c>
      <c r="D2269" s="5">
        <v>44389</v>
      </c>
      <c r="E2269" s="4" t="s">
        <v>48</v>
      </c>
      <c r="F2269" s="4" t="s">
        <v>90</v>
      </c>
      <c r="G2269" s="4" t="s">
        <v>91</v>
      </c>
      <c r="H2269" s="6" t="s">
        <v>22</v>
      </c>
      <c r="I2269" s="7">
        <v>55.000000000000007</v>
      </c>
      <c r="J2269" s="8">
        <v>475</v>
      </c>
      <c r="K2269" s="9">
        <v>26125.000000000004</v>
      </c>
      <c r="L2269" s="9">
        <v>9143.75</v>
      </c>
      <c r="M2269" s="10">
        <v>0.35</v>
      </c>
      <c r="N2269" s="4" t="s">
        <v>83</v>
      </c>
      <c r="O2269">
        <f t="shared" si="175"/>
        <v>2021</v>
      </c>
      <c r="P2269" t="str">
        <f t="shared" si="176"/>
        <v>Jul</v>
      </c>
      <c r="Q2269" t="str">
        <f t="shared" si="177"/>
        <v>Q3</v>
      </c>
      <c r="R2269" t="str">
        <f t="shared" si="178"/>
        <v>Apparel</v>
      </c>
      <c r="S2269" s="11">
        <f t="shared" si="179"/>
        <v>19.25</v>
      </c>
      <c r="T2269" s="12"/>
    </row>
    <row r="2270" spans="2:20" ht="14.25" customHeight="1" x14ac:dyDescent="0.35">
      <c r="B2270" s="4" t="s">
        <v>26</v>
      </c>
      <c r="C2270" s="4">
        <v>1128299</v>
      </c>
      <c r="D2270" s="5">
        <v>44389</v>
      </c>
      <c r="E2270" s="4" t="s">
        <v>48</v>
      </c>
      <c r="F2270" s="4" t="s">
        <v>90</v>
      </c>
      <c r="G2270" s="4" t="s">
        <v>91</v>
      </c>
      <c r="H2270" s="6" t="s">
        <v>23</v>
      </c>
      <c r="I2270" s="7">
        <v>70</v>
      </c>
      <c r="J2270" s="8">
        <v>475</v>
      </c>
      <c r="K2270" s="9">
        <v>33250</v>
      </c>
      <c r="L2270" s="9">
        <v>8312.5</v>
      </c>
      <c r="M2270" s="10">
        <v>0.25</v>
      </c>
      <c r="N2270" s="4" t="s">
        <v>83</v>
      </c>
      <c r="O2270">
        <f t="shared" si="175"/>
        <v>2021</v>
      </c>
      <c r="P2270" t="str">
        <f t="shared" si="176"/>
        <v>Jul</v>
      </c>
      <c r="Q2270" t="str">
        <f t="shared" si="177"/>
        <v>Q3</v>
      </c>
      <c r="R2270" t="str">
        <f t="shared" si="178"/>
        <v>Apparel</v>
      </c>
      <c r="S2270" s="11">
        <f t="shared" si="179"/>
        <v>17.5</v>
      </c>
      <c r="T2270" s="12"/>
    </row>
    <row r="2271" spans="2:20" ht="14.25" customHeight="1" x14ac:dyDescent="0.35">
      <c r="B2271" s="4" t="s">
        <v>26</v>
      </c>
      <c r="C2271" s="4">
        <v>1128299</v>
      </c>
      <c r="D2271" s="5">
        <v>44421</v>
      </c>
      <c r="E2271" s="4" t="s">
        <v>48</v>
      </c>
      <c r="F2271" s="4" t="s">
        <v>90</v>
      </c>
      <c r="G2271" s="4" t="s">
        <v>91</v>
      </c>
      <c r="H2271" s="6" t="s">
        <v>17</v>
      </c>
      <c r="I2271" s="7">
        <v>55.000000000000007</v>
      </c>
      <c r="J2271" s="8">
        <v>675</v>
      </c>
      <c r="K2271" s="9">
        <v>37125.000000000007</v>
      </c>
      <c r="L2271" s="9">
        <v>14850.000000000004</v>
      </c>
      <c r="M2271" s="10">
        <v>0.4</v>
      </c>
      <c r="N2271" s="4" t="s">
        <v>83</v>
      </c>
      <c r="O2271">
        <f t="shared" si="175"/>
        <v>2021</v>
      </c>
      <c r="P2271" t="str">
        <f t="shared" si="176"/>
        <v>Aug</v>
      </c>
      <c r="Q2271" t="str">
        <f t="shared" si="177"/>
        <v>Q3</v>
      </c>
      <c r="R2271" t="str">
        <f t="shared" si="178"/>
        <v>Footwear</v>
      </c>
      <c r="S2271" s="11">
        <f t="shared" si="179"/>
        <v>22.000000000000007</v>
      </c>
      <c r="T2271" s="12"/>
    </row>
    <row r="2272" spans="2:20" ht="14.25" customHeight="1" x14ac:dyDescent="0.35">
      <c r="B2272" s="4" t="s">
        <v>26</v>
      </c>
      <c r="C2272" s="4">
        <v>1128299</v>
      </c>
      <c r="D2272" s="5">
        <v>44421</v>
      </c>
      <c r="E2272" s="4" t="s">
        <v>48</v>
      </c>
      <c r="F2272" s="4" t="s">
        <v>90</v>
      </c>
      <c r="G2272" s="4" t="s">
        <v>91</v>
      </c>
      <c r="H2272" s="6" t="s">
        <v>19</v>
      </c>
      <c r="I2272" s="7">
        <v>60.000000000000007</v>
      </c>
      <c r="J2272" s="8">
        <v>625</v>
      </c>
      <c r="K2272" s="9">
        <v>37500.000000000007</v>
      </c>
      <c r="L2272" s="9">
        <v>15000.000000000004</v>
      </c>
      <c r="M2272" s="10">
        <v>0.4</v>
      </c>
      <c r="N2272" s="4" t="s">
        <v>83</v>
      </c>
      <c r="O2272">
        <f t="shared" si="175"/>
        <v>2021</v>
      </c>
      <c r="P2272" t="str">
        <f t="shared" si="176"/>
        <v>Aug</v>
      </c>
      <c r="Q2272" t="str">
        <f t="shared" si="177"/>
        <v>Q3</v>
      </c>
      <c r="R2272" t="str">
        <f t="shared" si="178"/>
        <v>Footwear</v>
      </c>
      <c r="S2272" s="11">
        <f t="shared" si="179"/>
        <v>24.000000000000007</v>
      </c>
      <c r="T2272" s="12"/>
    </row>
    <row r="2273" spans="2:20" ht="14.25" customHeight="1" x14ac:dyDescent="0.35">
      <c r="B2273" s="4" t="s">
        <v>26</v>
      </c>
      <c r="C2273" s="4">
        <v>1128299</v>
      </c>
      <c r="D2273" s="5">
        <v>44421</v>
      </c>
      <c r="E2273" s="4" t="s">
        <v>48</v>
      </c>
      <c r="F2273" s="4" t="s">
        <v>90</v>
      </c>
      <c r="G2273" s="4" t="s">
        <v>91</v>
      </c>
      <c r="H2273" s="6" t="s">
        <v>20</v>
      </c>
      <c r="I2273" s="7">
        <v>55.000000000000007</v>
      </c>
      <c r="J2273" s="8">
        <v>500</v>
      </c>
      <c r="K2273" s="9">
        <v>27500.000000000004</v>
      </c>
      <c r="L2273" s="9">
        <v>9625</v>
      </c>
      <c r="M2273" s="10">
        <v>0.35</v>
      </c>
      <c r="N2273" s="4" t="s">
        <v>83</v>
      </c>
      <c r="O2273">
        <f t="shared" si="175"/>
        <v>2021</v>
      </c>
      <c r="P2273" t="str">
        <f t="shared" si="176"/>
        <v>Aug</v>
      </c>
      <c r="Q2273" t="str">
        <f t="shared" si="177"/>
        <v>Q3</v>
      </c>
      <c r="R2273" t="str">
        <f t="shared" si="178"/>
        <v>Footwear</v>
      </c>
      <c r="S2273" s="11">
        <f t="shared" si="179"/>
        <v>19.25</v>
      </c>
      <c r="T2273" s="12"/>
    </row>
    <row r="2274" spans="2:20" ht="14.25" customHeight="1" x14ac:dyDescent="0.35">
      <c r="B2274" s="4" t="s">
        <v>26</v>
      </c>
      <c r="C2274" s="4">
        <v>1128299</v>
      </c>
      <c r="D2274" s="5">
        <v>44421</v>
      </c>
      <c r="E2274" s="4" t="s">
        <v>48</v>
      </c>
      <c r="F2274" s="4" t="s">
        <v>90</v>
      </c>
      <c r="G2274" s="4" t="s">
        <v>91</v>
      </c>
      <c r="H2274" s="6" t="s">
        <v>21</v>
      </c>
      <c r="I2274" s="7">
        <v>55.000000000000007</v>
      </c>
      <c r="J2274" s="8">
        <v>450</v>
      </c>
      <c r="K2274" s="9">
        <v>24750.000000000004</v>
      </c>
      <c r="L2274" s="9">
        <v>9900.0000000000018</v>
      </c>
      <c r="M2274" s="10">
        <v>0.4</v>
      </c>
      <c r="N2274" s="4" t="s">
        <v>83</v>
      </c>
      <c r="O2274">
        <f t="shared" si="175"/>
        <v>2021</v>
      </c>
      <c r="P2274" t="str">
        <f t="shared" si="176"/>
        <v>Aug</v>
      </c>
      <c r="Q2274" t="str">
        <f t="shared" si="177"/>
        <v>Q3</v>
      </c>
      <c r="R2274" t="str">
        <f t="shared" si="178"/>
        <v>Footwear</v>
      </c>
      <c r="S2274" s="11">
        <f t="shared" si="179"/>
        <v>22.000000000000004</v>
      </c>
      <c r="T2274" s="12"/>
    </row>
    <row r="2275" spans="2:20" ht="14.25" customHeight="1" x14ac:dyDescent="0.35">
      <c r="B2275" s="4" t="s">
        <v>26</v>
      </c>
      <c r="C2275" s="4">
        <v>1128299</v>
      </c>
      <c r="D2275" s="5">
        <v>44421</v>
      </c>
      <c r="E2275" s="4" t="s">
        <v>48</v>
      </c>
      <c r="F2275" s="4" t="s">
        <v>90</v>
      </c>
      <c r="G2275" s="4" t="s">
        <v>91</v>
      </c>
      <c r="H2275" s="6" t="s">
        <v>22</v>
      </c>
      <c r="I2275" s="7">
        <v>65</v>
      </c>
      <c r="J2275" s="8">
        <v>450</v>
      </c>
      <c r="K2275" s="9">
        <v>29250</v>
      </c>
      <c r="L2275" s="9">
        <v>10237.5</v>
      </c>
      <c r="M2275" s="10">
        <v>0.35</v>
      </c>
      <c r="N2275" s="4" t="s">
        <v>83</v>
      </c>
      <c r="O2275">
        <f t="shared" si="175"/>
        <v>2021</v>
      </c>
      <c r="P2275" t="str">
        <f t="shared" si="176"/>
        <v>Aug</v>
      </c>
      <c r="Q2275" t="str">
        <f t="shared" si="177"/>
        <v>Q3</v>
      </c>
      <c r="R2275" t="str">
        <f t="shared" si="178"/>
        <v>Apparel</v>
      </c>
      <c r="S2275" s="11">
        <f t="shared" si="179"/>
        <v>22.75</v>
      </c>
      <c r="T2275" s="12"/>
    </row>
    <row r="2276" spans="2:20" ht="14.25" customHeight="1" x14ac:dyDescent="0.35">
      <c r="B2276" s="4" t="s">
        <v>26</v>
      </c>
      <c r="C2276" s="4">
        <v>1128299</v>
      </c>
      <c r="D2276" s="5">
        <v>44421</v>
      </c>
      <c r="E2276" s="4" t="s">
        <v>48</v>
      </c>
      <c r="F2276" s="4" t="s">
        <v>90</v>
      </c>
      <c r="G2276" s="4" t="s">
        <v>91</v>
      </c>
      <c r="H2276" s="6" t="s">
        <v>23</v>
      </c>
      <c r="I2276" s="7">
        <v>70</v>
      </c>
      <c r="J2276" s="8">
        <v>425</v>
      </c>
      <c r="K2276" s="9">
        <v>29750</v>
      </c>
      <c r="L2276" s="9">
        <v>7437.5</v>
      </c>
      <c r="M2276" s="10">
        <v>0.25</v>
      </c>
      <c r="N2276" s="4" t="s">
        <v>83</v>
      </c>
      <c r="O2276">
        <f t="shared" si="175"/>
        <v>2021</v>
      </c>
      <c r="P2276" t="str">
        <f t="shared" si="176"/>
        <v>Aug</v>
      </c>
      <c r="Q2276" t="str">
        <f t="shared" si="177"/>
        <v>Q3</v>
      </c>
      <c r="R2276" t="str">
        <f t="shared" si="178"/>
        <v>Apparel</v>
      </c>
      <c r="S2276" s="11">
        <f t="shared" si="179"/>
        <v>17.5</v>
      </c>
      <c r="T2276" s="12"/>
    </row>
    <row r="2277" spans="2:20" ht="14.25" customHeight="1" x14ac:dyDescent="0.35">
      <c r="B2277" s="4" t="s">
        <v>26</v>
      </c>
      <c r="C2277" s="4">
        <v>1128299</v>
      </c>
      <c r="D2277" s="5">
        <v>44453</v>
      </c>
      <c r="E2277" s="4" t="s">
        <v>48</v>
      </c>
      <c r="F2277" s="4" t="s">
        <v>90</v>
      </c>
      <c r="G2277" s="4" t="s">
        <v>91</v>
      </c>
      <c r="H2277" s="6" t="s">
        <v>17</v>
      </c>
      <c r="I2277" s="7">
        <v>45.000000000000014</v>
      </c>
      <c r="J2277" s="8">
        <v>600</v>
      </c>
      <c r="K2277" s="9">
        <v>27000.000000000007</v>
      </c>
      <c r="L2277" s="9">
        <v>10800.000000000004</v>
      </c>
      <c r="M2277" s="10">
        <v>0.4</v>
      </c>
      <c r="N2277" s="4" t="s">
        <v>83</v>
      </c>
      <c r="O2277">
        <f t="shared" si="175"/>
        <v>2021</v>
      </c>
      <c r="P2277" t="str">
        <f t="shared" si="176"/>
        <v>Sep</v>
      </c>
      <c r="Q2277" t="str">
        <f t="shared" si="177"/>
        <v>Q3</v>
      </c>
      <c r="R2277" t="str">
        <f t="shared" si="178"/>
        <v>Footwear</v>
      </c>
      <c r="S2277" s="11">
        <f t="shared" si="179"/>
        <v>18.000000000000007</v>
      </c>
      <c r="T2277" s="12"/>
    </row>
    <row r="2278" spans="2:20" ht="14.25" customHeight="1" x14ac:dyDescent="0.35">
      <c r="B2278" s="4" t="s">
        <v>26</v>
      </c>
      <c r="C2278" s="4">
        <v>1128299</v>
      </c>
      <c r="D2278" s="5">
        <v>44453</v>
      </c>
      <c r="E2278" s="4" t="s">
        <v>48</v>
      </c>
      <c r="F2278" s="4" t="s">
        <v>90</v>
      </c>
      <c r="G2278" s="4" t="s">
        <v>91</v>
      </c>
      <c r="H2278" s="6" t="s">
        <v>19</v>
      </c>
      <c r="I2278" s="7">
        <v>50.000000000000014</v>
      </c>
      <c r="J2278" s="8">
        <v>600</v>
      </c>
      <c r="K2278" s="9">
        <v>30000.000000000007</v>
      </c>
      <c r="L2278" s="9">
        <v>12000.000000000004</v>
      </c>
      <c r="M2278" s="10">
        <v>0.4</v>
      </c>
      <c r="N2278" s="4" t="s">
        <v>83</v>
      </c>
      <c r="O2278">
        <f t="shared" si="175"/>
        <v>2021</v>
      </c>
      <c r="P2278" t="str">
        <f t="shared" si="176"/>
        <v>Sep</v>
      </c>
      <c r="Q2278" t="str">
        <f t="shared" si="177"/>
        <v>Q3</v>
      </c>
      <c r="R2278" t="str">
        <f t="shared" si="178"/>
        <v>Footwear</v>
      </c>
      <c r="S2278" s="11">
        <f t="shared" si="179"/>
        <v>20.000000000000007</v>
      </c>
      <c r="T2278" s="12"/>
    </row>
    <row r="2279" spans="2:20" ht="14.25" customHeight="1" x14ac:dyDescent="0.35">
      <c r="B2279" s="4" t="s">
        <v>26</v>
      </c>
      <c r="C2279" s="4">
        <v>1128299</v>
      </c>
      <c r="D2279" s="5">
        <v>44453</v>
      </c>
      <c r="E2279" s="4" t="s">
        <v>48</v>
      </c>
      <c r="F2279" s="4" t="s">
        <v>90</v>
      </c>
      <c r="G2279" s="4" t="s">
        <v>91</v>
      </c>
      <c r="H2279" s="6" t="s">
        <v>20</v>
      </c>
      <c r="I2279" s="7">
        <v>45.000000000000014</v>
      </c>
      <c r="J2279" s="8">
        <v>450</v>
      </c>
      <c r="K2279" s="9">
        <v>20250.000000000007</v>
      </c>
      <c r="L2279" s="9">
        <v>7087.5000000000018</v>
      </c>
      <c r="M2279" s="10">
        <v>0.35</v>
      </c>
      <c r="N2279" s="4" t="s">
        <v>83</v>
      </c>
      <c r="O2279">
        <f t="shared" si="175"/>
        <v>2021</v>
      </c>
      <c r="P2279" t="str">
        <f t="shared" si="176"/>
        <v>Sep</v>
      </c>
      <c r="Q2279" t="str">
        <f t="shared" si="177"/>
        <v>Q3</v>
      </c>
      <c r="R2279" t="str">
        <f t="shared" si="178"/>
        <v>Footwear</v>
      </c>
      <c r="S2279" s="11">
        <f t="shared" si="179"/>
        <v>15.750000000000004</v>
      </c>
      <c r="T2279" s="12"/>
    </row>
    <row r="2280" spans="2:20" ht="14.25" customHeight="1" x14ac:dyDescent="0.35">
      <c r="B2280" s="4" t="s">
        <v>26</v>
      </c>
      <c r="C2280" s="4">
        <v>1128299</v>
      </c>
      <c r="D2280" s="5">
        <v>44453</v>
      </c>
      <c r="E2280" s="4" t="s">
        <v>48</v>
      </c>
      <c r="F2280" s="4" t="s">
        <v>90</v>
      </c>
      <c r="G2280" s="4" t="s">
        <v>91</v>
      </c>
      <c r="H2280" s="6" t="s">
        <v>21</v>
      </c>
      <c r="I2280" s="7">
        <v>45.000000000000014</v>
      </c>
      <c r="J2280" s="8">
        <v>400</v>
      </c>
      <c r="K2280" s="9">
        <v>18000.000000000007</v>
      </c>
      <c r="L2280" s="9">
        <v>7200.0000000000036</v>
      </c>
      <c r="M2280" s="10">
        <v>0.4</v>
      </c>
      <c r="N2280" s="4" t="s">
        <v>83</v>
      </c>
      <c r="O2280">
        <f t="shared" si="175"/>
        <v>2021</v>
      </c>
      <c r="P2280" t="str">
        <f t="shared" si="176"/>
        <v>Sep</v>
      </c>
      <c r="Q2280" t="str">
        <f t="shared" si="177"/>
        <v>Q3</v>
      </c>
      <c r="R2280" t="str">
        <f t="shared" si="178"/>
        <v>Footwear</v>
      </c>
      <c r="S2280" s="11">
        <f t="shared" si="179"/>
        <v>18.000000000000011</v>
      </c>
      <c r="T2280" s="12"/>
    </row>
    <row r="2281" spans="2:20" ht="14.25" customHeight="1" x14ac:dyDescent="0.35">
      <c r="B2281" s="4" t="s">
        <v>26</v>
      </c>
      <c r="C2281" s="4">
        <v>1128299</v>
      </c>
      <c r="D2281" s="5">
        <v>44453</v>
      </c>
      <c r="E2281" s="4" t="s">
        <v>48</v>
      </c>
      <c r="F2281" s="4" t="s">
        <v>90</v>
      </c>
      <c r="G2281" s="4" t="s">
        <v>91</v>
      </c>
      <c r="H2281" s="6" t="s">
        <v>22</v>
      </c>
      <c r="I2281" s="7">
        <v>55.000000000000007</v>
      </c>
      <c r="J2281" s="8">
        <v>400</v>
      </c>
      <c r="K2281" s="9">
        <v>22000.000000000004</v>
      </c>
      <c r="L2281" s="9">
        <v>7700.0000000000009</v>
      </c>
      <c r="M2281" s="10">
        <v>0.35</v>
      </c>
      <c r="N2281" s="4" t="s">
        <v>83</v>
      </c>
      <c r="O2281">
        <f t="shared" si="175"/>
        <v>2021</v>
      </c>
      <c r="P2281" t="str">
        <f t="shared" si="176"/>
        <v>Sep</v>
      </c>
      <c r="Q2281" t="str">
        <f t="shared" si="177"/>
        <v>Q3</v>
      </c>
      <c r="R2281" t="str">
        <f t="shared" si="178"/>
        <v>Apparel</v>
      </c>
      <c r="S2281" s="11">
        <f t="shared" si="179"/>
        <v>19.250000000000004</v>
      </c>
      <c r="T2281" s="12"/>
    </row>
    <row r="2282" spans="2:20" ht="14.25" customHeight="1" x14ac:dyDescent="0.35">
      <c r="B2282" s="4" t="s">
        <v>26</v>
      </c>
      <c r="C2282" s="4">
        <v>1128299</v>
      </c>
      <c r="D2282" s="5">
        <v>44453</v>
      </c>
      <c r="E2282" s="4" t="s">
        <v>48</v>
      </c>
      <c r="F2282" s="4" t="s">
        <v>90</v>
      </c>
      <c r="G2282" s="4" t="s">
        <v>91</v>
      </c>
      <c r="H2282" s="6" t="s">
        <v>23</v>
      </c>
      <c r="I2282" s="7">
        <v>60.000000000000007</v>
      </c>
      <c r="J2282" s="8">
        <v>450</v>
      </c>
      <c r="K2282" s="9">
        <v>27000.000000000004</v>
      </c>
      <c r="L2282" s="9">
        <v>6750.0000000000009</v>
      </c>
      <c r="M2282" s="10">
        <v>0.25</v>
      </c>
      <c r="N2282" s="4" t="s">
        <v>83</v>
      </c>
      <c r="O2282">
        <f t="shared" si="175"/>
        <v>2021</v>
      </c>
      <c r="P2282" t="str">
        <f t="shared" si="176"/>
        <v>Sep</v>
      </c>
      <c r="Q2282" t="str">
        <f t="shared" si="177"/>
        <v>Q3</v>
      </c>
      <c r="R2282" t="str">
        <f t="shared" si="178"/>
        <v>Apparel</v>
      </c>
      <c r="S2282" s="11">
        <f t="shared" si="179"/>
        <v>15.000000000000002</v>
      </c>
      <c r="T2282" s="12"/>
    </row>
    <row r="2283" spans="2:20" ht="14.25" customHeight="1" x14ac:dyDescent="0.35">
      <c r="B2283" s="4" t="s">
        <v>26</v>
      </c>
      <c r="C2283" s="4">
        <v>1128299</v>
      </c>
      <c r="D2283" s="5">
        <v>44482</v>
      </c>
      <c r="E2283" s="4" t="s">
        <v>48</v>
      </c>
      <c r="F2283" s="4" t="s">
        <v>90</v>
      </c>
      <c r="G2283" s="4" t="s">
        <v>91</v>
      </c>
      <c r="H2283" s="6" t="s">
        <v>17</v>
      </c>
      <c r="I2283" s="7">
        <v>45.000000000000014</v>
      </c>
      <c r="J2283" s="8">
        <v>525</v>
      </c>
      <c r="K2283" s="9">
        <v>23625.000000000007</v>
      </c>
      <c r="L2283" s="9">
        <v>9450.0000000000036</v>
      </c>
      <c r="M2283" s="10">
        <v>0.4</v>
      </c>
      <c r="N2283" s="4" t="s">
        <v>83</v>
      </c>
      <c r="O2283">
        <f t="shared" si="175"/>
        <v>2021</v>
      </c>
      <c r="P2283" t="str">
        <f t="shared" si="176"/>
        <v>Oct</v>
      </c>
      <c r="Q2283" t="str">
        <f t="shared" si="177"/>
        <v>Q4</v>
      </c>
      <c r="R2283" t="str">
        <f t="shared" si="178"/>
        <v>Footwear</v>
      </c>
      <c r="S2283" s="11">
        <f t="shared" si="179"/>
        <v>18.000000000000007</v>
      </c>
      <c r="T2283" s="12"/>
    </row>
    <row r="2284" spans="2:20" ht="14.25" customHeight="1" x14ac:dyDescent="0.35">
      <c r="B2284" s="4" t="s">
        <v>26</v>
      </c>
      <c r="C2284" s="4">
        <v>1128299</v>
      </c>
      <c r="D2284" s="5">
        <v>44482</v>
      </c>
      <c r="E2284" s="4" t="s">
        <v>48</v>
      </c>
      <c r="F2284" s="4" t="s">
        <v>90</v>
      </c>
      <c r="G2284" s="4" t="s">
        <v>91</v>
      </c>
      <c r="H2284" s="6" t="s">
        <v>19</v>
      </c>
      <c r="I2284" s="7">
        <v>50.000000000000014</v>
      </c>
      <c r="J2284" s="8">
        <v>525</v>
      </c>
      <c r="K2284" s="9">
        <v>26250.000000000007</v>
      </c>
      <c r="L2284" s="9">
        <v>10500.000000000004</v>
      </c>
      <c r="M2284" s="10">
        <v>0.4</v>
      </c>
      <c r="N2284" s="4" t="s">
        <v>83</v>
      </c>
      <c r="O2284">
        <f t="shared" si="175"/>
        <v>2021</v>
      </c>
      <c r="P2284" t="str">
        <f t="shared" si="176"/>
        <v>Oct</v>
      </c>
      <c r="Q2284" t="str">
        <f t="shared" si="177"/>
        <v>Q4</v>
      </c>
      <c r="R2284" t="str">
        <f t="shared" si="178"/>
        <v>Footwear</v>
      </c>
      <c r="S2284" s="11">
        <f t="shared" si="179"/>
        <v>20.000000000000007</v>
      </c>
      <c r="T2284" s="12"/>
    </row>
    <row r="2285" spans="2:20" ht="14.25" customHeight="1" x14ac:dyDescent="0.35">
      <c r="B2285" s="4" t="s">
        <v>26</v>
      </c>
      <c r="C2285" s="4">
        <v>1128299</v>
      </c>
      <c r="D2285" s="5">
        <v>44482</v>
      </c>
      <c r="E2285" s="4" t="s">
        <v>48</v>
      </c>
      <c r="F2285" s="4" t="s">
        <v>90</v>
      </c>
      <c r="G2285" s="4" t="s">
        <v>91</v>
      </c>
      <c r="H2285" s="6" t="s">
        <v>20</v>
      </c>
      <c r="I2285" s="7">
        <v>45.000000000000014</v>
      </c>
      <c r="J2285" s="8">
        <v>350</v>
      </c>
      <c r="K2285" s="9">
        <v>15750.000000000005</v>
      </c>
      <c r="L2285" s="9">
        <v>5512.5000000000018</v>
      </c>
      <c r="M2285" s="10">
        <v>0.35</v>
      </c>
      <c r="N2285" s="4" t="s">
        <v>83</v>
      </c>
      <c r="O2285">
        <f t="shared" si="175"/>
        <v>2021</v>
      </c>
      <c r="P2285" t="str">
        <f t="shared" si="176"/>
        <v>Oct</v>
      </c>
      <c r="Q2285" t="str">
        <f t="shared" si="177"/>
        <v>Q4</v>
      </c>
      <c r="R2285" t="str">
        <f t="shared" si="178"/>
        <v>Footwear</v>
      </c>
      <c r="S2285" s="11">
        <f t="shared" si="179"/>
        <v>15.750000000000005</v>
      </c>
      <c r="T2285" s="12"/>
    </row>
    <row r="2286" spans="2:20" ht="14.25" customHeight="1" x14ac:dyDescent="0.35">
      <c r="B2286" s="4" t="s">
        <v>26</v>
      </c>
      <c r="C2286" s="4">
        <v>1128299</v>
      </c>
      <c r="D2286" s="5">
        <v>44482</v>
      </c>
      <c r="E2286" s="4" t="s">
        <v>48</v>
      </c>
      <c r="F2286" s="4" t="s">
        <v>90</v>
      </c>
      <c r="G2286" s="4" t="s">
        <v>91</v>
      </c>
      <c r="H2286" s="6" t="s">
        <v>21</v>
      </c>
      <c r="I2286" s="7">
        <v>45.000000000000014</v>
      </c>
      <c r="J2286" s="8">
        <v>325</v>
      </c>
      <c r="K2286" s="9">
        <v>14625.000000000005</v>
      </c>
      <c r="L2286" s="9">
        <v>5850.0000000000027</v>
      </c>
      <c r="M2286" s="10">
        <v>0.4</v>
      </c>
      <c r="N2286" s="4" t="s">
        <v>83</v>
      </c>
      <c r="O2286">
        <f t="shared" si="175"/>
        <v>2021</v>
      </c>
      <c r="P2286" t="str">
        <f t="shared" si="176"/>
        <v>Oct</v>
      </c>
      <c r="Q2286" t="str">
        <f t="shared" si="177"/>
        <v>Q4</v>
      </c>
      <c r="R2286" t="str">
        <f t="shared" si="178"/>
        <v>Footwear</v>
      </c>
      <c r="S2286" s="11">
        <f t="shared" si="179"/>
        <v>18.000000000000007</v>
      </c>
      <c r="T2286" s="12"/>
    </row>
    <row r="2287" spans="2:20" ht="14.25" customHeight="1" x14ac:dyDescent="0.35">
      <c r="B2287" s="4" t="s">
        <v>26</v>
      </c>
      <c r="C2287" s="4">
        <v>1128299</v>
      </c>
      <c r="D2287" s="5">
        <v>44482</v>
      </c>
      <c r="E2287" s="4" t="s">
        <v>48</v>
      </c>
      <c r="F2287" s="4" t="s">
        <v>90</v>
      </c>
      <c r="G2287" s="4" t="s">
        <v>91</v>
      </c>
      <c r="H2287" s="6" t="s">
        <v>22</v>
      </c>
      <c r="I2287" s="7">
        <v>55.000000000000007</v>
      </c>
      <c r="J2287" s="8">
        <v>300</v>
      </c>
      <c r="K2287" s="9">
        <v>16500.000000000004</v>
      </c>
      <c r="L2287" s="9">
        <v>5775.0000000000009</v>
      </c>
      <c r="M2287" s="10">
        <v>0.35</v>
      </c>
      <c r="N2287" s="4" t="s">
        <v>83</v>
      </c>
      <c r="O2287">
        <f t="shared" si="175"/>
        <v>2021</v>
      </c>
      <c r="P2287" t="str">
        <f t="shared" si="176"/>
        <v>Oct</v>
      </c>
      <c r="Q2287" t="str">
        <f t="shared" si="177"/>
        <v>Q4</v>
      </c>
      <c r="R2287" t="str">
        <f t="shared" si="178"/>
        <v>Apparel</v>
      </c>
      <c r="S2287" s="11">
        <f t="shared" si="179"/>
        <v>19.250000000000004</v>
      </c>
      <c r="T2287" s="12"/>
    </row>
    <row r="2288" spans="2:20" ht="14.25" customHeight="1" x14ac:dyDescent="0.35">
      <c r="B2288" s="4" t="s">
        <v>26</v>
      </c>
      <c r="C2288" s="4">
        <v>1128299</v>
      </c>
      <c r="D2288" s="5">
        <v>44482</v>
      </c>
      <c r="E2288" s="4" t="s">
        <v>48</v>
      </c>
      <c r="F2288" s="4" t="s">
        <v>90</v>
      </c>
      <c r="G2288" s="4" t="s">
        <v>91</v>
      </c>
      <c r="H2288" s="6" t="s">
        <v>23</v>
      </c>
      <c r="I2288" s="7">
        <v>70</v>
      </c>
      <c r="J2288" s="8">
        <v>350</v>
      </c>
      <c r="K2288" s="9">
        <v>24500</v>
      </c>
      <c r="L2288" s="9">
        <v>6125</v>
      </c>
      <c r="M2288" s="10">
        <v>0.25</v>
      </c>
      <c r="N2288" s="4" t="s">
        <v>83</v>
      </c>
      <c r="O2288">
        <f t="shared" si="175"/>
        <v>2021</v>
      </c>
      <c r="P2288" t="str">
        <f t="shared" si="176"/>
        <v>Oct</v>
      </c>
      <c r="Q2288" t="str">
        <f t="shared" si="177"/>
        <v>Q4</v>
      </c>
      <c r="R2288" t="str">
        <f t="shared" si="178"/>
        <v>Apparel</v>
      </c>
      <c r="S2288" s="11">
        <f t="shared" si="179"/>
        <v>17.5</v>
      </c>
      <c r="T2288" s="12"/>
    </row>
    <row r="2289" spans="2:20" ht="14.25" customHeight="1" x14ac:dyDescent="0.35">
      <c r="B2289" s="4" t="s">
        <v>26</v>
      </c>
      <c r="C2289" s="4">
        <v>1128299</v>
      </c>
      <c r="D2289" s="5">
        <v>44513</v>
      </c>
      <c r="E2289" s="4" t="s">
        <v>48</v>
      </c>
      <c r="F2289" s="4" t="s">
        <v>90</v>
      </c>
      <c r="G2289" s="4" t="s">
        <v>91</v>
      </c>
      <c r="H2289" s="6" t="s">
        <v>17</v>
      </c>
      <c r="I2289" s="7">
        <v>55.000000000000007</v>
      </c>
      <c r="J2289" s="8">
        <v>525</v>
      </c>
      <c r="K2289" s="9">
        <v>28875.000000000004</v>
      </c>
      <c r="L2289" s="9">
        <v>11550.000000000002</v>
      </c>
      <c r="M2289" s="10">
        <v>0.4</v>
      </c>
      <c r="N2289" s="4" t="s">
        <v>83</v>
      </c>
      <c r="O2289">
        <f t="shared" si="175"/>
        <v>2021</v>
      </c>
      <c r="P2289" t="str">
        <f t="shared" si="176"/>
        <v>Nov</v>
      </c>
      <c r="Q2289" t="str">
        <f t="shared" si="177"/>
        <v>Q4</v>
      </c>
      <c r="R2289" t="str">
        <f t="shared" si="178"/>
        <v>Footwear</v>
      </c>
      <c r="S2289" s="11">
        <f t="shared" si="179"/>
        <v>22.000000000000004</v>
      </c>
      <c r="T2289" s="12"/>
    </row>
    <row r="2290" spans="2:20" ht="14.25" customHeight="1" x14ac:dyDescent="0.35">
      <c r="B2290" s="4" t="s">
        <v>26</v>
      </c>
      <c r="C2290" s="4">
        <v>1128299</v>
      </c>
      <c r="D2290" s="5">
        <v>44513</v>
      </c>
      <c r="E2290" s="4" t="s">
        <v>48</v>
      </c>
      <c r="F2290" s="4" t="s">
        <v>90</v>
      </c>
      <c r="G2290" s="4" t="s">
        <v>91</v>
      </c>
      <c r="H2290" s="6" t="s">
        <v>19</v>
      </c>
      <c r="I2290" s="7">
        <v>60.000000000000007</v>
      </c>
      <c r="J2290" s="8">
        <v>575</v>
      </c>
      <c r="K2290" s="9">
        <v>34500.000000000007</v>
      </c>
      <c r="L2290" s="9">
        <v>13800.000000000004</v>
      </c>
      <c r="M2290" s="10">
        <v>0.4</v>
      </c>
      <c r="N2290" s="4" t="s">
        <v>83</v>
      </c>
      <c r="O2290">
        <f t="shared" si="175"/>
        <v>2021</v>
      </c>
      <c r="P2290" t="str">
        <f t="shared" si="176"/>
        <v>Nov</v>
      </c>
      <c r="Q2290" t="str">
        <f t="shared" si="177"/>
        <v>Q4</v>
      </c>
      <c r="R2290" t="str">
        <f t="shared" si="178"/>
        <v>Footwear</v>
      </c>
      <c r="S2290" s="11">
        <f t="shared" si="179"/>
        <v>24.000000000000007</v>
      </c>
      <c r="T2290" s="12"/>
    </row>
    <row r="2291" spans="2:20" ht="14.25" customHeight="1" x14ac:dyDescent="0.35">
      <c r="B2291" s="4" t="s">
        <v>26</v>
      </c>
      <c r="C2291" s="4">
        <v>1128299</v>
      </c>
      <c r="D2291" s="5">
        <v>44513</v>
      </c>
      <c r="E2291" s="4" t="s">
        <v>48</v>
      </c>
      <c r="F2291" s="4" t="s">
        <v>90</v>
      </c>
      <c r="G2291" s="4" t="s">
        <v>91</v>
      </c>
      <c r="H2291" s="6" t="s">
        <v>20</v>
      </c>
      <c r="I2291" s="7">
        <v>55.000000000000007</v>
      </c>
      <c r="J2291" s="8">
        <v>425</v>
      </c>
      <c r="K2291" s="9">
        <v>23375.000000000004</v>
      </c>
      <c r="L2291" s="9">
        <v>8181.2500000000009</v>
      </c>
      <c r="M2291" s="10">
        <v>0.35</v>
      </c>
      <c r="N2291" s="4" t="s">
        <v>83</v>
      </c>
      <c r="O2291">
        <f t="shared" si="175"/>
        <v>2021</v>
      </c>
      <c r="P2291" t="str">
        <f t="shared" si="176"/>
        <v>Nov</v>
      </c>
      <c r="Q2291" t="str">
        <f t="shared" si="177"/>
        <v>Q4</v>
      </c>
      <c r="R2291" t="str">
        <f t="shared" si="178"/>
        <v>Footwear</v>
      </c>
      <c r="S2291" s="11">
        <f t="shared" si="179"/>
        <v>19.250000000000004</v>
      </c>
      <c r="T2291" s="12"/>
    </row>
    <row r="2292" spans="2:20" ht="14.25" customHeight="1" x14ac:dyDescent="0.35">
      <c r="B2292" s="4" t="s">
        <v>26</v>
      </c>
      <c r="C2292" s="4">
        <v>1128299</v>
      </c>
      <c r="D2292" s="5">
        <v>44513</v>
      </c>
      <c r="E2292" s="4" t="s">
        <v>48</v>
      </c>
      <c r="F2292" s="4" t="s">
        <v>90</v>
      </c>
      <c r="G2292" s="4" t="s">
        <v>91</v>
      </c>
      <c r="H2292" s="6" t="s">
        <v>21</v>
      </c>
      <c r="I2292" s="7">
        <v>55.000000000000007</v>
      </c>
      <c r="J2292" s="8">
        <v>400</v>
      </c>
      <c r="K2292" s="9">
        <v>22000.000000000004</v>
      </c>
      <c r="L2292" s="9">
        <v>8800.0000000000018</v>
      </c>
      <c r="M2292" s="10">
        <v>0.4</v>
      </c>
      <c r="N2292" s="4" t="s">
        <v>83</v>
      </c>
      <c r="O2292">
        <f t="shared" si="175"/>
        <v>2021</v>
      </c>
      <c r="P2292" t="str">
        <f t="shared" si="176"/>
        <v>Nov</v>
      </c>
      <c r="Q2292" t="str">
        <f t="shared" si="177"/>
        <v>Q4</v>
      </c>
      <c r="R2292" t="str">
        <f t="shared" si="178"/>
        <v>Footwear</v>
      </c>
      <c r="S2292" s="11">
        <f t="shared" si="179"/>
        <v>22.000000000000004</v>
      </c>
      <c r="T2292" s="12"/>
    </row>
    <row r="2293" spans="2:20" ht="14.25" customHeight="1" x14ac:dyDescent="0.35">
      <c r="B2293" s="4" t="s">
        <v>26</v>
      </c>
      <c r="C2293" s="4">
        <v>1128299</v>
      </c>
      <c r="D2293" s="5">
        <v>44513</v>
      </c>
      <c r="E2293" s="4" t="s">
        <v>48</v>
      </c>
      <c r="F2293" s="4" t="s">
        <v>90</v>
      </c>
      <c r="G2293" s="4" t="s">
        <v>91</v>
      </c>
      <c r="H2293" s="6" t="s">
        <v>22</v>
      </c>
      <c r="I2293" s="7">
        <v>65</v>
      </c>
      <c r="J2293" s="8">
        <v>350</v>
      </c>
      <c r="K2293" s="9">
        <v>22750</v>
      </c>
      <c r="L2293" s="9">
        <v>7962.4999999999991</v>
      </c>
      <c r="M2293" s="10">
        <v>0.35</v>
      </c>
      <c r="N2293" s="4" t="s">
        <v>83</v>
      </c>
      <c r="O2293">
        <f t="shared" si="175"/>
        <v>2021</v>
      </c>
      <c r="P2293" t="str">
        <f t="shared" si="176"/>
        <v>Nov</v>
      </c>
      <c r="Q2293" t="str">
        <f t="shared" si="177"/>
        <v>Q4</v>
      </c>
      <c r="R2293" t="str">
        <f t="shared" si="178"/>
        <v>Apparel</v>
      </c>
      <c r="S2293" s="11">
        <f t="shared" si="179"/>
        <v>22.749999999999996</v>
      </c>
      <c r="T2293" s="12"/>
    </row>
    <row r="2294" spans="2:20" ht="14.25" customHeight="1" x14ac:dyDescent="0.35">
      <c r="B2294" s="4" t="s">
        <v>26</v>
      </c>
      <c r="C2294" s="4">
        <v>1128299</v>
      </c>
      <c r="D2294" s="5">
        <v>44513</v>
      </c>
      <c r="E2294" s="4" t="s">
        <v>48</v>
      </c>
      <c r="F2294" s="4" t="s">
        <v>90</v>
      </c>
      <c r="G2294" s="4" t="s">
        <v>91</v>
      </c>
      <c r="H2294" s="6" t="s">
        <v>23</v>
      </c>
      <c r="I2294" s="7">
        <v>70</v>
      </c>
      <c r="J2294" s="8">
        <v>475</v>
      </c>
      <c r="K2294" s="9">
        <v>33250</v>
      </c>
      <c r="L2294" s="9">
        <v>8312.5</v>
      </c>
      <c r="M2294" s="10">
        <v>0.25</v>
      </c>
      <c r="N2294" s="4" t="s">
        <v>83</v>
      </c>
      <c r="O2294">
        <f t="shared" si="175"/>
        <v>2021</v>
      </c>
      <c r="P2294" t="str">
        <f t="shared" si="176"/>
        <v>Nov</v>
      </c>
      <c r="Q2294" t="str">
        <f t="shared" si="177"/>
        <v>Q4</v>
      </c>
      <c r="R2294" t="str">
        <f t="shared" si="178"/>
        <v>Apparel</v>
      </c>
      <c r="S2294" s="11">
        <f t="shared" si="179"/>
        <v>17.5</v>
      </c>
      <c r="T2294" s="12"/>
    </row>
    <row r="2295" spans="2:20" ht="14.25" customHeight="1" x14ac:dyDescent="0.35">
      <c r="B2295" s="4" t="s">
        <v>26</v>
      </c>
      <c r="C2295" s="4">
        <v>1128299</v>
      </c>
      <c r="D2295" s="5">
        <v>44542</v>
      </c>
      <c r="E2295" s="4" t="s">
        <v>48</v>
      </c>
      <c r="F2295" s="4" t="s">
        <v>90</v>
      </c>
      <c r="G2295" s="4" t="s">
        <v>91</v>
      </c>
      <c r="H2295" s="6" t="s">
        <v>17</v>
      </c>
      <c r="I2295" s="7">
        <v>55.000000000000007</v>
      </c>
      <c r="J2295" s="8">
        <v>675</v>
      </c>
      <c r="K2295" s="9">
        <v>37125.000000000007</v>
      </c>
      <c r="L2295" s="9">
        <v>14850.000000000004</v>
      </c>
      <c r="M2295" s="10">
        <v>0.4</v>
      </c>
      <c r="N2295" s="4" t="s">
        <v>83</v>
      </c>
      <c r="O2295">
        <f t="shared" si="175"/>
        <v>2021</v>
      </c>
      <c r="P2295" t="str">
        <f t="shared" si="176"/>
        <v>Dec</v>
      </c>
      <c r="Q2295" t="str">
        <f t="shared" si="177"/>
        <v>Q4</v>
      </c>
      <c r="R2295" t="str">
        <f t="shared" si="178"/>
        <v>Footwear</v>
      </c>
      <c r="S2295" s="11">
        <f t="shared" si="179"/>
        <v>22.000000000000007</v>
      </c>
      <c r="T2295" s="12"/>
    </row>
    <row r="2296" spans="2:20" ht="14.25" customHeight="1" x14ac:dyDescent="0.35">
      <c r="B2296" s="4" t="s">
        <v>26</v>
      </c>
      <c r="C2296" s="4">
        <v>1128299</v>
      </c>
      <c r="D2296" s="5">
        <v>44542</v>
      </c>
      <c r="E2296" s="4" t="s">
        <v>48</v>
      </c>
      <c r="F2296" s="4" t="s">
        <v>90</v>
      </c>
      <c r="G2296" s="4" t="s">
        <v>91</v>
      </c>
      <c r="H2296" s="6" t="s">
        <v>19</v>
      </c>
      <c r="I2296" s="7">
        <v>60.000000000000007</v>
      </c>
      <c r="J2296" s="8">
        <v>675</v>
      </c>
      <c r="K2296" s="9">
        <v>40500.000000000007</v>
      </c>
      <c r="L2296" s="9">
        <v>16200.000000000004</v>
      </c>
      <c r="M2296" s="10">
        <v>0.4</v>
      </c>
      <c r="N2296" s="4" t="s">
        <v>83</v>
      </c>
      <c r="O2296">
        <f t="shared" si="175"/>
        <v>2021</v>
      </c>
      <c r="P2296" t="str">
        <f t="shared" si="176"/>
        <v>Dec</v>
      </c>
      <c r="Q2296" t="str">
        <f t="shared" si="177"/>
        <v>Q4</v>
      </c>
      <c r="R2296" t="str">
        <f t="shared" si="178"/>
        <v>Footwear</v>
      </c>
      <c r="S2296" s="11">
        <f t="shared" si="179"/>
        <v>24.000000000000007</v>
      </c>
      <c r="T2296" s="12"/>
    </row>
    <row r="2297" spans="2:20" ht="14.25" customHeight="1" x14ac:dyDescent="0.35">
      <c r="B2297" s="4" t="s">
        <v>14</v>
      </c>
      <c r="C2297" s="4">
        <v>1128299</v>
      </c>
      <c r="D2297" s="5">
        <v>44542</v>
      </c>
      <c r="E2297" s="4" t="s">
        <v>48</v>
      </c>
      <c r="F2297" s="4" t="s">
        <v>90</v>
      </c>
      <c r="G2297" s="4" t="s">
        <v>91</v>
      </c>
      <c r="H2297" s="6" t="s">
        <v>20</v>
      </c>
      <c r="I2297" s="7">
        <v>55.000000000000007</v>
      </c>
      <c r="J2297" s="8">
        <v>475</v>
      </c>
      <c r="K2297" s="9">
        <v>26125.000000000004</v>
      </c>
      <c r="L2297" s="9">
        <v>9143.75</v>
      </c>
      <c r="M2297" s="10">
        <v>0.35</v>
      </c>
      <c r="N2297" s="4" t="s">
        <v>83</v>
      </c>
      <c r="O2297">
        <f t="shared" si="175"/>
        <v>2021</v>
      </c>
      <c r="P2297" t="str">
        <f t="shared" si="176"/>
        <v>Dec</v>
      </c>
      <c r="Q2297" t="str">
        <f t="shared" si="177"/>
        <v>Q4</v>
      </c>
      <c r="R2297" t="str">
        <f t="shared" si="178"/>
        <v>Footwear</v>
      </c>
      <c r="S2297" s="11">
        <f t="shared" si="179"/>
        <v>19.25</v>
      </c>
      <c r="T2297" s="12"/>
    </row>
    <row r="2298" spans="2:20" ht="14.25" customHeight="1" x14ac:dyDescent="0.35">
      <c r="B2298" s="4" t="s">
        <v>14</v>
      </c>
      <c r="C2298" s="4">
        <v>1128299</v>
      </c>
      <c r="D2298" s="5">
        <v>44542</v>
      </c>
      <c r="E2298" s="4" t="s">
        <v>48</v>
      </c>
      <c r="F2298" s="4" t="s">
        <v>90</v>
      </c>
      <c r="G2298" s="4" t="s">
        <v>91</v>
      </c>
      <c r="H2298" s="6" t="s">
        <v>21</v>
      </c>
      <c r="I2298" s="7">
        <v>55.000000000000007</v>
      </c>
      <c r="J2298" s="8">
        <v>475</v>
      </c>
      <c r="K2298" s="9">
        <v>26125.000000000004</v>
      </c>
      <c r="L2298" s="9">
        <v>10450.000000000002</v>
      </c>
      <c r="M2298" s="10">
        <v>0.4</v>
      </c>
      <c r="N2298" s="4" t="s">
        <v>83</v>
      </c>
      <c r="O2298">
        <f t="shared" si="175"/>
        <v>2021</v>
      </c>
      <c r="P2298" t="str">
        <f t="shared" si="176"/>
        <v>Dec</v>
      </c>
      <c r="Q2298" t="str">
        <f t="shared" si="177"/>
        <v>Q4</v>
      </c>
      <c r="R2298" t="str">
        <f t="shared" si="178"/>
        <v>Footwear</v>
      </c>
      <c r="S2298" s="11">
        <f t="shared" si="179"/>
        <v>22.000000000000004</v>
      </c>
      <c r="T2298" s="12"/>
    </row>
    <row r="2299" spans="2:20" ht="14.25" customHeight="1" x14ac:dyDescent="0.35">
      <c r="B2299" s="4" t="s">
        <v>14</v>
      </c>
      <c r="C2299" s="4">
        <v>1128299</v>
      </c>
      <c r="D2299" s="5">
        <v>44542</v>
      </c>
      <c r="E2299" s="4" t="s">
        <v>48</v>
      </c>
      <c r="F2299" s="4" t="s">
        <v>90</v>
      </c>
      <c r="G2299" s="4" t="s">
        <v>91</v>
      </c>
      <c r="H2299" s="6" t="s">
        <v>22</v>
      </c>
      <c r="I2299" s="7">
        <v>65</v>
      </c>
      <c r="J2299" s="8">
        <v>400</v>
      </c>
      <c r="K2299" s="9">
        <v>26000</v>
      </c>
      <c r="L2299" s="9">
        <v>9100</v>
      </c>
      <c r="M2299" s="10">
        <v>0.35</v>
      </c>
      <c r="N2299" s="4" t="s">
        <v>83</v>
      </c>
      <c r="O2299">
        <f t="shared" si="175"/>
        <v>2021</v>
      </c>
      <c r="P2299" t="str">
        <f t="shared" si="176"/>
        <v>Dec</v>
      </c>
      <c r="Q2299" t="str">
        <f t="shared" si="177"/>
        <v>Q4</v>
      </c>
      <c r="R2299" t="str">
        <f t="shared" si="178"/>
        <v>Apparel</v>
      </c>
      <c r="S2299" s="11">
        <f t="shared" si="179"/>
        <v>22.75</v>
      </c>
      <c r="T2299" s="12"/>
    </row>
    <row r="2300" spans="2:20" ht="14.25" customHeight="1" x14ac:dyDescent="0.35">
      <c r="B2300" s="4" t="s">
        <v>14</v>
      </c>
      <c r="C2300" s="4">
        <v>1128299</v>
      </c>
      <c r="D2300" s="5">
        <v>44542</v>
      </c>
      <c r="E2300" s="4" t="s">
        <v>48</v>
      </c>
      <c r="F2300" s="4" t="s">
        <v>90</v>
      </c>
      <c r="G2300" s="4" t="s">
        <v>91</v>
      </c>
      <c r="H2300" s="6" t="s">
        <v>23</v>
      </c>
      <c r="I2300" s="7">
        <v>70</v>
      </c>
      <c r="J2300" s="8">
        <v>500</v>
      </c>
      <c r="K2300" s="9">
        <v>35000</v>
      </c>
      <c r="L2300" s="9">
        <v>8750</v>
      </c>
      <c r="M2300" s="10">
        <v>0.25</v>
      </c>
      <c r="N2300" s="4" t="s">
        <v>83</v>
      </c>
      <c r="O2300">
        <f t="shared" si="175"/>
        <v>2021</v>
      </c>
      <c r="P2300" t="str">
        <f t="shared" si="176"/>
        <v>Dec</v>
      </c>
      <c r="Q2300" t="str">
        <f t="shared" si="177"/>
        <v>Q4</v>
      </c>
      <c r="R2300" t="str">
        <f t="shared" si="178"/>
        <v>Apparel</v>
      </c>
      <c r="S2300" s="11">
        <f t="shared" si="179"/>
        <v>17.5</v>
      </c>
      <c r="T2300" s="12"/>
    </row>
    <row r="2301" spans="2:20" ht="14.25" customHeight="1" x14ac:dyDescent="0.35">
      <c r="B2301" s="4" t="s">
        <v>14</v>
      </c>
      <c r="C2301" s="4">
        <v>1185732</v>
      </c>
      <c r="D2301" s="5">
        <v>44205</v>
      </c>
      <c r="E2301" s="4" t="s">
        <v>48</v>
      </c>
      <c r="F2301" s="4" t="s">
        <v>90</v>
      </c>
      <c r="G2301" s="4" t="s">
        <v>91</v>
      </c>
      <c r="H2301" s="6" t="s">
        <v>17</v>
      </c>
      <c r="I2301" s="7">
        <v>40</v>
      </c>
      <c r="J2301" s="8">
        <v>1025</v>
      </c>
      <c r="K2301" s="9">
        <v>41000</v>
      </c>
      <c r="L2301" s="9">
        <v>18450</v>
      </c>
      <c r="M2301" s="10">
        <v>0.45</v>
      </c>
      <c r="N2301" s="4" t="s">
        <v>83</v>
      </c>
      <c r="O2301">
        <f t="shared" si="175"/>
        <v>2021</v>
      </c>
      <c r="P2301" t="str">
        <f t="shared" si="176"/>
        <v>Jan</v>
      </c>
      <c r="Q2301" t="str">
        <f t="shared" si="177"/>
        <v>Q1</v>
      </c>
      <c r="R2301" t="str">
        <f t="shared" si="178"/>
        <v>Footwear</v>
      </c>
      <c r="S2301" s="11">
        <f t="shared" si="179"/>
        <v>18</v>
      </c>
      <c r="T2301" s="12"/>
    </row>
    <row r="2302" spans="2:20" ht="14.25" customHeight="1" x14ac:dyDescent="0.35">
      <c r="B2302" s="4" t="s">
        <v>14</v>
      </c>
      <c r="C2302" s="4">
        <v>1185732</v>
      </c>
      <c r="D2302" s="5">
        <v>44205</v>
      </c>
      <c r="E2302" s="4" t="s">
        <v>48</v>
      </c>
      <c r="F2302" s="4" t="s">
        <v>90</v>
      </c>
      <c r="G2302" s="4" t="s">
        <v>91</v>
      </c>
      <c r="H2302" s="6" t="s">
        <v>19</v>
      </c>
      <c r="I2302" s="7">
        <v>40</v>
      </c>
      <c r="J2302" s="8">
        <v>825</v>
      </c>
      <c r="K2302" s="9">
        <v>33000</v>
      </c>
      <c r="L2302" s="9">
        <v>11550</v>
      </c>
      <c r="M2302" s="10">
        <v>0.35</v>
      </c>
      <c r="N2302" s="4" t="s">
        <v>83</v>
      </c>
      <c r="O2302">
        <f t="shared" si="175"/>
        <v>2021</v>
      </c>
      <c r="P2302" t="str">
        <f t="shared" si="176"/>
        <v>Jan</v>
      </c>
      <c r="Q2302" t="str">
        <f t="shared" si="177"/>
        <v>Q1</v>
      </c>
      <c r="R2302" t="str">
        <f t="shared" si="178"/>
        <v>Footwear</v>
      </c>
      <c r="S2302" s="11">
        <f t="shared" si="179"/>
        <v>14</v>
      </c>
      <c r="T2302" s="12"/>
    </row>
    <row r="2303" spans="2:20" ht="14.25" customHeight="1" x14ac:dyDescent="0.35">
      <c r="B2303" s="4" t="s">
        <v>14</v>
      </c>
      <c r="C2303" s="4">
        <v>1185732</v>
      </c>
      <c r="D2303" s="5">
        <v>44205</v>
      </c>
      <c r="E2303" s="4" t="s">
        <v>48</v>
      </c>
      <c r="F2303" s="4" t="s">
        <v>90</v>
      </c>
      <c r="G2303" s="4" t="s">
        <v>91</v>
      </c>
      <c r="H2303" s="6" t="s">
        <v>20</v>
      </c>
      <c r="I2303" s="7">
        <v>30.000000000000004</v>
      </c>
      <c r="J2303" s="8">
        <v>825</v>
      </c>
      <c r="K2303" s="9">
        <v>24750.000000000004</v>
      </c>
      <c r="L2303" s="9">
        <v>6187.5000000000009</v>
      </c>
      <c r="M2303" s="10">
        <v>0.25</v>
      </c>
      <c r="N2303" s="4" t="s">
        <v>83</v>
      </c>
      <c r="O2303">
        <f t="shared" si="175"/>
        <v>2021</v>
      </c>
      <c r="P2303" t="str">
        <f t="shared" si="176"/>
        <v>Jan</v>
      </c>
      <c r="Q2303" t="str">
        <f t="shared" si="177"/>
        <v>Q1</v>
      </c>
      <c r="R2303" t="str">
        <f t="shared" si="178"/>
        <v>Footwear</v>
      </c>
      <c r="S2303" s="11">
        <f t="shared" si="179"/>
        <v>7.5000000000000009</v>
      </c>
      <c r="T2303" s="12"/>
    </row>
    <row r="2304" spans="2:20" ht="14.25" customHeight="1" x14ac:dyDescent="0.35">
      <c r="B2304" s="4" t="s">
        <v>14</v>
      </c>
      <c r="C2304" s="4">
        <v>1185732</v>
      </c>
      <c r="D2304" s="5">
        <v>44205</v>
      </c>
      <c r="E2304" s="4" t="s">
        <v>48</v>
      </c>
      <c r="F2304" s="4" t="s">
        <v>90</v>
      </c>
      <c r="G2304" s="4" t="s">
        <v>91</v>
      </c>
      <c r="H2304" s="6" t="s">
        <v>21</v>
      </c>
      <c r="I2304" s="7">
        <v>35</v>
      </c>
      <c r="J2304" s="8">
        <v>675</v>
      </c>
      <c r="K2304" s="9">
        <v>23625</v>
      </c>
      <c r="L2304" s="9">
        <v>7087.5</v>
      </c>
      <c r="M2304" s="10">
        <v>0.3</v>
      </c>
      <c r="N2304" s="4" t="s">
        <v>83</v>
      </c>
      <c r="O2304">
        <f t="shared" si="175"/>
        <v>2021</v>
      </c>
      <c r="P2304" t="str">
        <f t="shared" si="176"/>
        <v>Jan</v>
      </c>
      <c r="Q2304" t="str">
        <f t="shared" si="177"/>
        <v>Q1</v>
      </c>
      <c r="R2304" t="str">
        <f t="shared" si="178"/>
        <v>Footwear</v>
      </c>
      <c r="S2304" s="11">
        <f t="shared" si="179"/>
        <v>10.5</v>
      </c>
      <c r="T2304" s="12"/>
    </row>
    <row r="2305" spans="2:20" ht="14.25" customHeight="1" x14ac:dyDescent="0.35">
      <c r="B2305" s="4" t="s">
        <v>14</v>
      </c>
      <c r="C2305" s="4">
        <v>1185732</v>
      </c>
      <c r="D2305" s="5">
        <v>44205</v>
      </c>
      <c r="E2305" s="4" t="s">
        <v>48</v>
      </c>
      <c r="F2305" s="4" t="s">
        <v>90</v>
      </c>
      <c r="G2305" s="4" t="s">
        <v>91</v>
      </c>
      <c r="H2305" s="6" t="s">
        <v>22</v>
      </c>
      <c r="I2305" s="7">
        <v>50</v>
      </c>
      <c r="J2305" s="8">
        <v>725</v>
      </c>
      <c r="K2305" s="9">
        <v>36250</v>
      </c>
      <c r="L2305" s="9">
        <v>12687.5</v>
      </c>
      <c r="M2305" s="10">
        <v>0.35</v>
      </c>
      <c r="N2305" s="4" t="s">
        <v>83</v>
      </c>
      <c r="O2305">
        <f t="shared" si="175"/>
        <v>2021</v>
      </c>
      <c r="P2305" t="str">
        <f t="shared" si="176"/>
        <v>Jan</v>
      </c>
      <c r="Q2305" t="str">
        <f t="shared" si="177"/>
        <v>Q1</v>
      </c>
      <c r="R2305" t="str">
        <f t="shared" si="178"/>
        <v>Apparel</v>
      </c>
      <c r="S2305" s="11">
        <f t="shared" si="179"/>
        <v>17.5</v>
      </c>
      <c r="T2305" s="12"/>
    </row>
    <row r="2306" spans="2:20" ht="14.25" customHeight="1" x14ac:dyDescent="0.35">
      <c r="B2306" s="4" t="s">
        <v>14</v>
      </c>
      <c r="C2306" s="4">
        <v>1185732</v>
      </c>
      <c r="D2306" s="5">
        <v>44205</v>
      </c>
      <c r="E2306" s="4" t="s">
        <v>48</v>
      </c>
      <c r="F2306" s="4" t="s">
        <v>90</v>
      </c>
      <c r="G2306" s="4" t="s">
        <v>91</v>
      </c>
      <c r="H2306" s="6" t="s">
        <v>23</v>
      </c>
      <c r="I2306" s="7">
        <v>40</v>
      </c>
      <c r="J2306" s="8">
        <v>825</v>
      </c>
      <c r="K2306" s="9">
        <v>33000</v>
      </c>
      <c r="L2306" s="9">
        <v>16500</v>
      </c>
      <c r="M2306" s="10">
        <v>0.5</v>
      </c>
      <c r="N2306" s="4" t="s">
        <v>83</v>
      </c>
      <c r="O2306">
        <f t="shared" si="175"/>
        <v>2021</v>
      </c>
      <c r="P2306" t="str">
        <f t="shared" si="176"/>
        <v>Jan</v>
      </c>
      <c r="Q2306" t="str">
        <f t="shared" si="177"/>
        <v>Q1</v>
      </c>
      <c r="R2306" t="str">
        <f t="shared" si="178"/>
        <v>Apparel</v>
      </c>
      <c r="S2306" s="11">
        <f t="shared" si="179"/>
        <v>20</v>
      </c>
      <c r="T2306" s="12"/>
    </row>
    <row r="2307" spans="2:20" ht="14.25" customHeight="1" x14ac:dyDescent="0.35">
      <c r="B2307" s="4" t="s">
        <v>14</v>
      </c>
      <c r="C2307" s="4">
        <v>1185732</v>
      </c>
      <c r="D2307" s="5">
        <v>44234</v>
      </c>
      <c r="E2307" s="4" t="s">
        <v>48</v>
      </c>
      <c r="F2307" s="4" t="s">
        <v>90</v>
      </c>
      <c r="G2307" s="4" t="s">
        <v>91</v>
      </c>
      <c r="H2307" s="6" t="s">
        <v>17</v>
      </c>
      <c r="I2307" s="7">
        <v>40</v>
      </c>
      <c r="J2307" s="8">
        <v>1075</v>
      </c>
      <c r="K2307" s="9">
        <v>43000</v>
      </c>
      <c r="L2307" s="9">
        <v>19350</v>
      </c>
      <c r="M2307" s="10">
        <v>0.45</v>
      </c>
      <c r="N2307" s="4" t="s">
        <v>83</v>
      </c>
      <c r="O2307">
        <f t="shared" si="175"/>
        <v>2021</v>
      </c>
      <c r="P2307" t="str">
        <f t="shared" si="176"/>
        <v>Feb</v>
      </c>
      <c r="Q2307" t="str">
        <f t="shared" si="177"/>
        <v>Q1</v>
      </c>
      <c r="R2307" t="str">
        <f t="shared" si="178"/>
        <v>Footwear</v>
      </c>
      <c r="S2307" s="11">
        <f t="shared" si="179"/>
        <v>18</v>
      </c>
      <c r="T2307" s="12"/>
    </row>
    <row r="2308" spans="2:20" ht="14.25" customHeight="1" x14ac:dyDescent="0.35">
      <c r="B2308" s="4" t="s">
        <v>14</v>
      </c>
      <c r="C2308" s="4">
        <v>1185732</v>
      </c>
      <c r="D2308" s="5">
        <v>44234</v>
      </c>
      <c r="E2308" s="4" t="s">
        <v>48</v>
      </c>
      <c r="F2308" s="4" t="s">
        <v>90</v>
      </c>
      <c r="G2308" s="4" t="s">
        <v>91</v>
      </c>
      <c r="H2308" s="6" t="s">
        <v>19</v>
      </c>
      <c r="I2308" s="7">
        <v>40</v>
      </c>
      <c r="J2308" s="8">
        <v>725</v>
      </c>
      <c r="K2308" s="9">
        <v>29000</v>
      </c>
      <c r="L2308" s="9">
        <v>10150</v>
      </c>
      <c r="M2308" s="10">
        <v>0.35</v>
      </c>
      <c r="N2308" s="4" t="s">
        <v>83</v>
      </c>
      <c r="O2308">
        <f t="shared" si="175"/>
        <v>2021</v>
      </c>
      <c r="P2308" t="str">
        <f t="shared" si="176"/>
        <v>Feb</v>
      </c>
      <c r="Q2308" t="str">
        <f t="shared" si="177"/>
        <v>Q1</v>
      </c>
      <c r="R2308" t="str">
        <f t="shared" si="178"/>
        <v>Footwear</v>
      </c>
      <c r="S2308" s="11">
        <f t="shared" si="179"/>
        <v>14</v>
      </c>
      <c r="T2308" s="12"/>
    </row>
    <row r="2309" spans="2:20" ht="14.25" customHeight="1" x14ac:dyDescent="0.35">
      <c r="B2309" s="4" t="s">
        <v>14</v>
      </c>
      <c r="C2309" s="4">
        <v>1185732</v>
      </c>
      <c r="D2309" s="5">
        <v>44234</v>
      </c>
      <c r="E2309" s="4" t="s">
        <v>48</v>
      </c>
      <c r="F2309" s="4" t="s">
        <v>90</v>
      </c>
      <c r="G2309" s="4" t="s">
        <v>91</v>
      </c>
      <c r="H2309" s="6" t="s">
        <v>20</v>
      </c>
      <c r="I2309" s="7">
        <v>30.000000000000004</v>
      </c>
      <c r="J2309" s="8">
        <v>775</v>
      </c>
      <c r="K2309" s="9">
        <v>23250.000000000004</v>
      </c>
      <c r="L2309" s="9">
        <v>5812.5000000000009</v>
      </c>
      <c r="M2309" s="10">
        <v>0.25</v>
      </c>
      <c r="N2309" s="4" t="s">
        <v>83</v>
      </c>
      <c r="O2309">
        <f t="shared" si="175"/>
        <v>2021</v>
      </c>
      <c r="P2309" t="str">
        <f t="shared" si="176"/>
        <v>Feb</v>
      </c>
      <c r="Q2309" t="str">
        <f t="shared" si="177"/>
        <v>Q1</v>
      </c>
      <c r="R2309" t="str">
        <f t="shared" si="178"/>
        <v>Footwear</v>
      </c>
      <c r="S2309" s="11">
        <f t="shared" si="179"/>
        <v>7.5000000000000009</v>
      </c>
      <c r="T2309" s="12"/>
    </row>
    <row r="2310" spans="2:20" ht="14.25" customHeight="1" x14ac:dyDescent="0.35">
      <c r="B2310" s="4" t="s">
        <v>14</v>
      </c>
      <c r="C2310" s="4">
        <v>1185732</v>
      </c>
      <c r="D2310" s="5">
        <v>44234</v>
      </c>
      <c r="E2310" s="4" t="s">
        <v>48</v>
      </c>
      <c r="F2310" s="4" t="s">
        <v>92</v>
      </c>
      <c r="G2310" s="4" t="s">
        <v>93</v>
      </c>
      <c r="H2310" s="6" t="s">
        <v>21</v>
      </c>
      <c r="I2310" s="7">
        <v>35</v>
      </c>
      <c r="J2310" s="8">
        <v>625</v>
      </c>
      <c r="K2310" s="9">
        <v>21875</v>
      </c>
      <c r="L2310" s="9">
        <v>6562.5</v>
      </c>
      <c r="M2310" s="10">
        <v>0.3</v>
      </c>
      <c r="N2310" s="4" t="s">
        <v>83</v>
      </c>
      <c r="O2310">
        <f t="shared" si="175"/>
        <v>2021</v>
      </c>
      <c r="P2310" t="str">
        <f t="shared" si="176"/>
        <v>Feb</v>
      </c>
      <c r="Q2310" t="str">
        <f t="shared" si="177"/>
        <v>Q1</v>
      </c>
      <c r="R2310" t="str">
        <f t="shared" si="178"/>
        <v>Footwear</v>
      </c>
      <c r="S2310" s="11">
        <f t="shared" si="179"/>
        <v>10.5</v>
      </c>
      <c r="T2310" s="12"/>
    </row>
    <row r="2311" spans="2:20" ht="14.25" customHeight="1" x14ac:dyDescent="0.35">
      <c r="B2311" s="4" t="s">
        <v>14</v>
      </c>
      <c r="C2311" s="4">
        <v>1185732</v>
      </c>
      <c r="D2311" s="5">
        <v>44234</v>
      </c>
      <c r="E2311" s="4" t="s">
        <v>48</v>
      </c>
      <c r="F2311" s="4" t="s">
        <v>92</v>
      </c>
      <c r="G2311" s="4" t="s">
        <v>93</v>
      </c>
      <c r="H2311" s="6" t="s">
        <v>22</v>
      </c>
      <c r="I2311" s="7">
        <v>50</v>
      </c>
      <c r="J2311" s="8">
        <v>700</v>
      </c>
      <c r="K2311" s="9">
        <v>35000</v>
      </c>
      <c r="L2311" s="9">
        <v>12250</v>
      </c>
      <c r="M2311" s="10">
        <v>0.35</v>
      </c>
      <c r="N2311" s="4" t="s">
        <v>83</v>
      </c>
      <c r="O2311">
        <f t="shared" ref="O2311:O2374" si="180">YEAR(D2311)</f>
        <v>2021</v>
      </c>
      <c r="P2311" t="str">
        <f t="shared" ref="P2311:P2374" si="181">TEXT(D2311,"MMM")</f>
        <v>Feb</v>
      </c>
      <c r="Q2311" t="str">
        <f t="shared" ref="Q2311:Q2374" si="182">"Q"&amp;ROUNDUP(MONTH(D2311)/3,0)</f>
        <v>Q1</v>
      </c>
      <c r="R2311" t="str">
        <f t="shared" ref="R2311:R2374" si="183">IF(ISNUMBER(SEARCH("Footwear",H2311)),"Footwear",IF(ISNUMBER(SEARCH("Apparel",H2311)),"Apparel","Accessories"))</f>
        <v>Apparel</v>
      </c>
      <c r="S2311" s="11">
        <f t="shared" ref="S2311:S2374" si="184">L2311/J2311</f>
        <v>17.5</v>
      </c>
      <c r="T2311" s="12"/>
    </row>
    <row r="2312" spans="2:20" ht="14.25" customHeight="1" x14ac:dyDescent="0.35">
      <c r="B2312" s="4" t="s">
        <v>14</v>
      </c>
      <c r="C2312" s="4">
        <v>1185732</v>
      </c>
      <c r="D2312" s="5">
        <v>44234</v>
      </c>
      <c r="E2312" s="4" t="s">
        <v>48</v>
      </c>
      <c r="F2312" s="4" t="s">
        <v>92</v>
      </c>
      <c r="G2312" s="4" t="s">
        <v>93</v>
      </c>
      <c r="H2312" s="6" t="s">
        <v>23</v>
      </c>
      <c r="I2312" s="7">
        <v>35</v>
      </c>
      <c r="J2312" s="8">
        <v>800</v>
      </c>
      <c r="K2312" s="9">
        <v>28000</v>
      </c>
      <c r="L2312" s="9">
        <v>14000</v>
      </c>
      <c r="M2312" s="10">
        <v>0.5</v>
      </c>
      <c r="N2312" s="4" t="s">
        <v>83</v>
      </c>
      <c r="O2312">
        <f t="shared" si="180"/>
        <v>2021</v>
      </c>
      <c r="P2312" t="str">
        <f t="shared" si="181"/>
        <v>Feb</v>
      </c>
      <c r="Q2312" t="str">
        <f t="shared" si="182"/>
        <v>Q1</v>
      </c>
      <c r="R2312" t="str">
        <f t="shared" si="183"/>
        <v>Apparel</v>
      </c>
      <c r="S2312" s="11">
        <f t="shared" si="184"/>
        <v>17.5</v>
      </c>
      <c r="T2312" s="12"/>
    </row>
    <row r="2313" spans="2:20" ht="14.25" customHeight="1" x14ac:dyDescent="0.35">
      <c r="B2313" s="4" t="s">
        <v>14</v>
      </c>
      <c r="C2313" s="4">
        <v>1185732</v>
      </c>
      <c r="D2313" s="5">
        <v>44260</v>
      </c>
      <c r="E2313" s="4" t="s">
        <v>48</v>
      </c>
      <c r="F2313" s="4" t="s">
        <v>92</v>
      </c>
      <c r="G2313" s="4" t="s">
        <v>93</v>
      </c>
      <c r="H2313" s="6" t="s">
        <v>17</v>
      </c>
      <c r="I2313" s="7">
        <v>35</v>
      </c>
      <c r="J2313" s="8">
        <v>1020</v>
      </c>
      <c r="K2313" s="9">
        <v>35700</v>
      </c>
      <c r="L2313" s="9">
        <v>16065</v>
      </c>
      <c r="M2313" s="10">
        <v>0.45</v>
      </c>
      <c r="N2313" s="4" t="s">
        <v>83</v>
      </c>
      <c r="O2313">
        <f t="shared" si="180"/>
        <v>2021</v>
      </c>
      <c r="P2313" t="str">
        <f t="shared" si="181"/>
        <v>Mar</v>
      </c>
      <c r="Q2313" t="str">
        <f t="shared" si="182"/>
        <v>Q1</v>
      </c>
      <c r="R2313" t="str">
        <f t="shared" si="183"/>
        <v>Footwear</v>
      </c>
      <c r="S2313" s="11">
        <f t="shared" si="184"/>
        <v>15.75</v>
      </c>
      <c r="T2313" s="12"/>
    </row>
    <row r="2314" spans="2:20" ht="14.25" customHeight="1" x14ac:dyDescent="0.35">
      <c r="B2314" s="4" t="s">
        <v>14</v>
      </c>
      <c r="C2314" s="4">
        <v>1185732</v>
      </c>
      <c r="D2314" s="5">
        <v>44260</v>
      </c>
      <c r="E2314" s="4" t="s">
        <v>48</v>
      </c>
      <c r="F2314" s="4" t="s">
        <v>92</v>
      </c>
      <c r="G2314" s="4" t="s">
        <v>93</v>
      </c>
      <c r="H2314" s="6" t="s">
        <v>19</v>
      </c>
      <c r="I2314" s="7">
        <v>35</v>
      </c>
      <c r="J2314" s="8">
        <v>700</v>
      </c>
      <c r="K2314" s="9">
        <v>24500</v>
      </c>
      <c r="L2314" s="9">
        <v>8575</v>
      </c>
      <c r="M2314" s="10">
        <v>0.35</v>
      </c>
      <c r="N2314" s="4" t="s">
        <v>83</v>
      </c>
      <c r="O2314">
        <f t="shared" si="180"/>
        <v>2021</v>
      </c>
      <c r="P2314" t="str">
        <f t="shared" si="181"/>
        <v>Mar</v>
      </c>
      <c r="Q2314" t="str">
        <f t="shared" si="182"/>
        <v>Q1</v>
      </c>
      <c r="R2314" t="str">
        <f t="shared" si="183"/>
        <v>Footwear</v>
      </c>
      <c r="S2314" s="11">
        <f t="shared" si="184"/>
        <v>12.25</v>
      </c>
      <c r="T2314" s="12"/>
    </row>
    <row r="2315" spans="2:20" ht="14.25" customHeight="1" x14ac:dyDescent="0.35">
      <c r="B2315" s="4" t="s">
        <v>14</v>
      </c>
      <c r="C2315" s="4">
        <v>1185732</v>
      </c>
      <c r="D2315" s="5">
        <v>44260</v>
      </c>
      <c r="E2315" s="4" t="s">
        <v>48</v>
      </c>
      <c r="F2315" s="4" t="s">
        <v>92</v>
      </c>
      <c r="G2315" s="4" t="s">
        <v>93</v>
      </c>
      <c r="H2315" s="6" t="s">
        <v>20</v>
      </c>
      <c r="I2315" s="7">
        <v>25</v>
      </c>
      <c r="J2315" s="8">
        <v>725</v>
      </c>
      <c r="K2315" s="9">
        <v>18125</v>
      </c>
      <c r="L2315" s="9">
        <v>4531.25</v>
      </c>
      <c r="M2315" s="10">
        <v>0.25</v>
      </c>
      <c r="N2315" s="4" t="s">
        <v>83</v>
      </c>
      <c r="O2315">
        <f t="shared" si="180"/>
        <v>2021</v>
      </c>
      <c r="P2315" t="str">
        <f t="shared" si="181"/>
        <v>Mar</v>
      </c>
      <c r="Q2315" t="str">
        <f t="shared" si="182"/>
        <v>Q1</v>
      </c>
      <c r="R2315" t="str">
        <f t="shared" si="183"/>
        <v>Footwear</v>
      </c>
      <c r="S2315" s="11">
        <f t="shared" si="184"/>
        <v>6.25</v>
      </c>
      <c r="T2315" s="12"/>
    </row>
    <row r="2316" spans="2:20" ht="14.25" customHeight="1" x14ac:dyDescent="0.35">
      <c r="B2316" s="4" t="s">
        <v>14</v>
      </c>
      <c r="C2316" s="4">
        <v>1185732</v>
      </c>
      <c r="D2316" s="5">
        <v>44260</v>
      </c>
      <c r="E2316" s="4" t="s">
        <v>48</v>
      </c>
      <c r="F2316" s="4" t="s">
        <v>92</v>
      </c>
      <c r="G2316" s="4" t="s">
        <v>93</v>
      </c>
      <c r="H2316" s="6" t="s">
        <v>21</v>
      </c>
      <c r="I2316" s="7">
        <v>29.999999999999993</v>
      </c>
      <c r="J2316" s="8">
        <v>575</v>
      </c>
      <c r="K2316" s="9">
        <v>17249.999999999996</v>
      </c>
      <c r="L2316" s="9">
        <v>5174.9999999999991</v>
      </c>
      <c r="M2316" s="10">
        <v>0.3</v>
      </c>
      <c r="N2316" s="4" t="s">
        <v>83</v>
      </c>
      <c r="O2316">
        <f t="shared" si="180"/>
        <v>2021</v>
      </c>
      <c r="P2316" t="str">
        <f t="shared" si="181"/>
        <v>Mar</v>
      </c>
      <c r="Q2316" t="str">
        <f t="shared" si="182"/>
        <v>Q1</v>
      </c>
      <c r="R2316" t="str">
        <f t="shared" si="183"/>
        <v>Footwear</v>
      </c>
      <c r="S2316" s="11">
        <f t="shared" si="184"/>
        <v>8.9999999999999982</v>
      </c>
      <c r="T2316" s="12"/>
    </row>
    <row r="2317" spans="2:20" ht="14.25" customHeight="1" x14ac:dyDescent="0.35">
      <c r="B2317" s="4" t="s">
        <v>14</v>
      </c>
      <c r="C2317" s="4">
        <v>1185732</v>
      </c>
      <c r="D2317" s="5">
        <v>44260</v>
      </c>
      <c r="E2317" s="4" t="s">
        <v>48</v>
      </c>
      <c r="F2317" s="4" t="s">
        <v>92</v>
      </c>
      <c r="G2317" s="4" t="s">
        <v>93</v>
      </c>
      <c r="H2317" s="6" t="s">
        <v>22</v>
      </c>
      <c r="I2317" s="7">
        <v>45.000000000000007</v>
      </c>
      <c r="J2317" s="8">
        <v>625</v>
      </c>
      <c r="K2317" s="9">
        <v>28125.000000000004</v>
      </c>
      <c r="L2317" s="9">
        <v>9843.75</v>
      </c>
      <c r="M2317" s="10">
        <v>0.35</v>
      </c>
      <c r="N2317" s="4" t="s">
        <v>83</v>
      </c>
      <c r="O2317">
        <f t="shared" si="180"/>
        <v>2021</v>
      </c>
      <c r="P2317" t="str">
        <f t="shared" si="181"/>
        <v>Mar</v>
      </c>
      <c r="Q2317" t="str">
        <f t="shared" si="182"/>
        <v>Q1</v>
      </c>
      <c r="R2317" t="str">
        <f t="shared" si="183"/>
        <v>Apparel</v>
      </c>
      <c r="S2317" s="11">
        <f t="shared" si="184"/>
        <v>15.75</v>
      </c>
      <c r="T2317" s="12"/>
    </row>
    <row r="2318" spans="2:20" ht="14.25" customHeight="1" x14ac:dyDescent="0.35">
      <c r="B2318" s="4" t="s">
        <v>14</v>
      </c>
      <c r="C2318" s="4">
        <v>1185732</v>
      </c>
      <c r="D2318" s="5">
        <v>44260</v>
      </c>
      <c r="E2318" s="4" t="s">
        <v>48</v>
      </c>
      <c r="F2318" s="4" t="s">
        <v>92</v>
      </c>
      <c r="G2318" s="4" t="s">
        <v>93</v>
      </c>
      <c r="H2318" s="6" t="s">
        <v>23</v>
      </c>
      <c r="I2318" s="7">
        <v>35</v>
      </c>
      <c r="J2318" s="8">
        <v>725</v>
      </c>
      <c r="K2318" s="9">
        <v>25375</v>
      </c>
      <c r="L2318" s="9">
        <v>12687.5</v>
      </c>
      <c r="M2318" s="10">
        <v>0.5</v>
      </c>
      <c r="N2318" s="4" t="s">
        <v>83</v>
      </c>
      <c r="O2318">
        <f t="shared" si="180"/>
        <v>2021</v>
      </c>
      <c r="P2318" t="str">
        <f t="shared" si="181"/>
        <v>Mar</v>
      </c>
      <c r="Q2318" t="str">
        <f t="shared" si="182"/>
        <v>Q1</v>
      </c>
      <c r="R2318" t="str">
        <f t="shared" si="183"/>
        <v>Apparel</v>
      </c>
      <c r="S2318" s="11">
        <f t="shared" si="184"/>
        <v>17.5</v>
      </c>
      <c r="T2318" s="12"/>
    </row>
    <row r="2319" spans="2:20" ht="14.25" customHeight="1" x14ac:dyDescent="0.35">
      <c r="B2319" s="4" t="s">
        <v>14</v>
      </c>
      <c r="C2319" s="4">
        <v>1185732</v>
      </c>
      <c r="D2319" s="5">
        <v>44292</v>
      </c>
      <c r="E2319" s="4" t="s">
        <v>48</v>
      </c>
      <c r="F2319" s="4" t="s">
        <v>92</v>
      </c>
      <c r="G2319" s="4" t="s">
        <v>93</v>
      </c>
      <c r="H2319" s="6" t="s">
        <v>17</v>
      </c>
      <c r="I2319" s="7">
        <v>35</v>
      </c>
      <c r="J2319" s="8">
        <v>975</v>
      </c>
      <c r="K2319" s="9">
        <v>34125</v>
      </c>
      <c r="L2319" s="9">
        <v>15356.25</v>
      </c>
      <c r="M2319" s="10">
        <v>0.45</v>
      </c>
      <c r="N2319" s="4" t="s">
        <v>83</v>
      </c>
      <c r="O2319">
        <f t="shared" si="180"/>
        <v>2021</v>
      </c>
      <c r="P2319" t="str">
        <f t="shared" si="181"/>
        <v>Apr</v>
      </c>
      <c r="Q2319" t="str">
        <f t="shared" si="182"/>
        <v>Q2</v>
      </c>
      <c r="R2319" t="str">
        <f t="shared" si="183"/>
        <v>Footwear</v>
      </c>
      <c r="S2319" s="11">
        <f t="shared" si="184"/>
        <v>15.75</v>
      </c>
      <c r="T2319" s="12"/>
    </row>
    <row r="2320" spans="2:20" ht="14.25" customHeight="1" x14ac:dyDescent="0.35">
      <c r="B2320" s="4" t="s">
        <v>14</v>
      </c>
      <c r="C2320" s="4">
        <v>1185732</v>
      </c>
      <c r="D2320" s="5">
        <v>44292</v>
      </c>
      <c r="E2320" s="4" t="s">
        <v>48</v>
      </c>
      <c r="F2320" s="4" t="s">
        <v>92</v>
      </c>
      <c r="G2320" s="4" t="s">
        <v>93</v>
      </c>
      <c r="H2320" s="6" t="s">
        <v>19</v>
      </c>
      <c r="I2320" s="7">
        <v>35</v>
      </c>
      <c r="J2320" s="8">
        <v>675</v>
      </c>
      <c r="K2320" s="9">
        <v>23625</v>
      </c>
      <c r="L2320" s="9">
        <v>8268.75</v>
      </c>
      <c r="M2320" s="10">
        <v>0.35</v>
      </c>
      <c r="N2320" s="4" t="s">
        <v>83</v>
      </c>
      <c r="O2320">
        <f t="shared" si="180"/>
        <v>2021</v>
      </c>
      <c r="P2320" t="str">
        <f t="shared" si="181"/>
        <v>Apr</v>
      </c>
      <c r="Q2320" t="str">
        <f t="shared" si="182"/>
        <v>Q2</v>
      </c>
      <c r="R2320" t="str">
        <f t="shared" si="183"/>
        <v>Footwear</v>
      </c>
      <c r="S2320" s="11">
        <f t="shared" si="184"/>
        <v>12.25</v>
      </c>
      <c r="T2320" s="12"/>
    </row>
    <row r="2321" spans="2:20" ht="14.25" customHeight="1" x14ac:dyDescent="0.35">
      <c r="B2321" s="4" t="s">
        <v>14</v>
      </c>
      <c r="C2321" s="4">
        <v>1185732</v>
      </c>
      <c r="D2321" s="5">
        <v>44292</v>
      </c>
      <c r="E2321" s="4" t="s">
        <v>48</v>
      </c>
      <c r="F2321" s="4" t="s">
        <v>92</v>
      </c>
      <c r="G2321" s="4" t="s">
        <v>93</v>
      </c>
      <c r="H2321" s="6" t="s">
        <v>20</v>
      </c>
      <c r="I2321" s="7">
        <v>25</v>
      </c>
      <c r="J2321" s="8">
        <v>675</v>
      </c>
      <c r="K2321" s="9">
        <v>16875</v>
      </c>
      <c r="L2321" s="9">
        <v>4218.75</v>
      </c>
      <c r="M2321" s="10">
        <v>0.25</v>
      </c>
      <c r="N2321" s="4" t="s">
        <v>83</v>
      </c>
      <c r="O2321">
        <f t="shared" si="180"/>
        <v>2021</v>
      </c>
      <c r="P2321" t="str">
        <f t="shared" si="181"/>
        <v>Apr</v>
      </c>
      <c r="Q2321" t="str">
        <f t="shared" si="182"/>
        <v>Q2</v>
      </c>
      <c r="R2321" t="str">
        <f t="shared" si="183"/>
        <v>Footwear</v>
      </c>
      <c r="S2321" s="11">
        <f t="shared" si="184"/>
        <v>6.25</v>
      </c>
      <c r="T2321" s="12"/>
    </row>
    <row r="2322" spans="2:20" ht="14.25" customHeight="1" x14ac:dyDescent="0.35">
      <c r="B2322" s="4" t="s">
        <v>14</v>
      </c>
      <c r="C2322" s="4">
        <v>1185732</v>
      </c>
      <c r="D2322" s="5">
        <v>44292</v>
      </c>
      <c r="E2322" s="4" t="s">
        <v>48</v>
      </c>
      <c r="F2322" s="4" t="s">
        <v>92</v>
      </c>
      <c r="G2322" s="4" t="s">
        <v>93</v>
      </c>
      <c r="H2322" s="6" t="s">
        <v>21</v>
      </c>
      <c r="I2322" s="7">
        <v>29.999999999999993</v>
      </c>
      <c r="J2322" s="8">
        <v>600</v>
      </c>
      <c r="K2322" s="9">
        <v>17999.999999999996</v>
      </c>
      <c r="L2322" s="9">
        <v>5399.9999999999991</v>
      </c>
      <c r="M2322" s="10">
        <v>0.3</v>
      </c>
      <c r="N2322" s="4" t="s">
        <v>83</v>
      </c>
      <c r="O2322">
        <f t="shared" si="180"/>
        <v>2021</v>
      </c>
      <c r="P2322" t="str">
        <f t="shared" si="181"/>
        <v>Apr</v>
      </c>
      <c r="Q2322" t="str">
        <f t="shared" si="182"/>
        <v>Q2</v>
      </c>
      <c r="R2322" t="str">
        <f t="shared" si="183"/>
        <v>Footwear</v>
      </c>
      <c r="S2322" s="11">
        <f t="shared" si="184"/>
        <v>8.9999999999999982</v>
      </c>
      <c r="T2322" s="12"/>
    </row>
    <row r="2323" spans="2:20" ht="14.25" customHeight="1" x14ac:dyDescent="0.35">
      <c r="B2323" s="4" t="s">
        <v>14</v>
      </c>
      <c r="C2323" s="4">
        <v>1185732</v>
      </c>
      <c r="D2323" s="5">
        <v>44292</v>
      </c>
      <c r="E2323" s="4" t="s">
        <v>48</v>
      </c>
      <c r="F2323" s="4" t="s">
        <v>92</v>
      </c>
      <c r="G2323" s="4" t="s">
        <v>93</v>
      </c>
      <c r="H2323" s="6" t="s">
        <v>22</v>
      </c>
      <c r="I2323" s="7">
        <v>50</v>
      </c>
      <c r="J2323" s="8">
        <v>625</v>
      </c>
      <c r="K2323" s="9">
        <v>31250</v>
      </c>
      <c r="L2323" s="9">
        <v>10937.5</v>
      </c>
      <c r="M2323" s="10">
        <v>0.35</v>
      </c>
      <c r="N2323" s="4" t="s">
        <v>83</v>
      </c>
      <c r="O2323">
        <f t="shared" si="180"/>
        <v>2021</v>
      </c>
      <c r="P2323" t="str">
        <f t="shared" si="181"/>
        <v>Apr</v>
      </c>
      <c r="Q2323" t="str">
        <f t="shared" si="182"/>
        <v>Q2</v>
      </c>
      <c r="R2323" t="str">
        <f t="shared" si="183"/>
        <v>Apparel</v>
      </c>
      <c r="S2323" s="11">
        <f t="shared" si="184"/>
        <v>17.5</v>
      </c>
      <c r="T2323" s="12"/>
    </row>
    <row r="2324" spans="2:20" ht="14.25" customHeight="1" x14ac:dyDescent="0.35">
      <c r="B2324" s="4" t="s">
        <v>14</v>
      </c>
      <c r="C2324" s="4">
        <v>1185732</v>
      </c>
      <c r="D2324" s="5">
        <v>44292</v>
      </c>
      <c r="E2324" s="4" t="s">
        <v>48</v>
      </c>
      <c r="F2324" s="4" t="s">
        <v>92</v>
      </c>
      <c r="G2324" s="4" t="s">
        <v>93</v>
      </c>
      <c r="H2324" s="6" t="s">
        <v>23</v>
      </c>
      <c r="I2324" s="7">
        <v>40</v>
      </c>
      <c r="J2324" s="8">
        <v>775</v>
      </c>
      <c r="K2324" s="9">
        <v>31000</v>
      </c>
      <c r="L2324" s="9">
        <v>15500</v>
      </c>
      <c r="M2324" s="10">
        <v>0.5</v>
      </c>
      <c r="N2324" s="4" t="s">
        <v>83</v>
      </c>
      <c r="O2324">
        <f t="shared" si="180"/>
        <v>2021</v>
      </c>
      <c r="P2324" t="str">
        <f t="shared" si="181"/>
        <v>Apr</v>
      </c>
      <c r="Q2324" t="str">
        <f t="shared" si="182"/>
        <v>Q2</v>
      </c>
      <c r="R2324" t="str">
        <f t="shared" si="183"/>
        <v>Apparel</v>
      </c>
      <c r="S2324" s="11">
        <f t="shared" si="184"/>
        <v>20</v>
      </c>
      <c r="T2324" s="12"/>
    </row>
    <row r="2325" spans="2:20" ht="14.25" customHeight="1" x14ac:dyDescent="0.35">
      <c r="B2325" s="4" t="s">
        <v>14</v>
      </c>
      <c r="C2325" s="4">
        <v>1185732</v>
      </c>
      <c r="D2325" s="5">
        <v>44321</v>
      </c>
      <c r="E2325" s="4" t="s">
        <v>48</v>
      </c>
      <c r="F2325" s="4" t="s">
        <v>92</v>
      </c>
      <c r="G2325" s="4" t="s">
        <v>93</v>
      </c>
      <c r="H2325" s="6" t="s">
        <v>17</v>
      </c>
      <c r="I2325" s="7">
        <v>50</v>
      </c>
      <c r="J2325" s="8">
        <v>1045</v>
      </c>
      <c r="K2325" s="9">
        <v>52250</v>
      </c>
      <c r="L2325" s="9">
        <v>23512.5</v>
      </c>
      <c r="M2325" s="10">
        <v>0.45</v>
      </c>
      <c r="N2325" s="4" t="s">
        <v>83</v>
      </c>
      <c r="O2325">
        <f t="shared" si="180"/>
        <v>2021</v>
      </c>
      <c r="P2325" t="str">
        <f t="shared" si="181"/>
        <v>May</v>
      </c>
      <c r="Q2325" t="str">
        <f t="shared" si="182"/>
        <v>Q2</v>
      </c>
      <c r="R2325" t="str">
        <f t="shared" si="183"/>
        <v>Footwear</v>
      </c>
      <c r="S2325" s="11">
        <f t="shared" si="184"/>
        <v>22.5</v>
      </c>
      <c r="T2325" s="12"/>
    </row>
    <row r="2326" spans="2:20" ht="14.25" customHeight="1" x14ac:dyDescent="0.35">
      <c r="B2326" s="4" t="s">
        <v>14</v>
      </c>
      <c r="C2326" s="4">
        <v>1185732</v>
      </c>
      <c r="D2326" s="5">
        <v>44321</v>
      </c>
      <c r="E2326" s="4" t="s">
        <v>48</v>
      </c>
      <c r="F2326" s="4" t="s">
        <v>92</v>
      </c>
      <c r="G2326" s="4" t="s">
        <v>93</v>
      </c>
      <c r="H2326" s="6" t="s">
        <v>19</v>
      </c>
      <c r="I2326" s="7">
        <v>50</v>
      </c>
      <c r="J2326" s="8">
        <v>750</v>
      </c>
      <c r="K2326" s="9">
        <v>37500</v>
      </c>
      <c r="L2326" s="9">
        <v>13125</v>
      </c>
      <c r="M2326" s="10">
        <v>0.35</v>
      </c>
      <c r="N2326" s="4" t="s">
        <v>83</v>
      </c>
      <c r="O2326">
        <f t="shared" si="180"/>
        <v>2021</v>
      </c>
      <c r="P2326" t="str">
        <f t="shared" si="181"/>
        <v>May</v>
      </c>
      <c r="Q2326" t="str">
        <f t="shared" si="182"/>
        <v>Q2</v>
      </c>
      <c r="R2326" t="str">
        <f t="shared" si="183"/>
        <v>Footwear</v>
      </c>
      <c r="S2326" s="11">
        <f t="shared" si="184"/>
        <v>17.5</v>
      </c>
      <c r="T2326" s="12"/>
    </row>
    <row r="2327" spans="2:20" ht="14.25" customHeight="1" x14ac:dyDescent="0.35">
      <c r="B2327" s="4" t="s">
        <v>14</v>
      </c>
      <c r="C2327" s="4">
        <v>1185732</v>
      </c>
      <c r="D2327" s="5">
        <v>44321</v>
      </c>
      <c r="E2327" s="4" t="s">
        <v>48</v>
      </c>
      <c r="F2327" s="4" t="s">
        <v>92</v>
      </c>
      <c r="G2327" s="4" t="s">
        <v>93</v>
      </c>
      <c r="H2327" s="6" t="s">
        <v>20</v>
      </c>
      <c r="I2327" s="7">
        <v>45</v>
      </c>
      <c r="J2327" s="8">
        <v>725</v>
      </c>
      <c r="K2327" s="9">
        <v>32625</v>
      </c>
      <c r="L2327" s="9">
        <v>8156.25</v>
      </c>
      <c r="M2327" s="10">
        <v>0.25</v>
      </c>
      <c r="N2327" s="4" t="s">
        <v>83</v>
      </c>
      <c r="O2327">
        <f t="shared" si="180"/>
        <v>2021</v>
      </c>
      <c r="P2327" t="str">
        <f t="shared" si="181"/>
        <v>May</v>
      </c>
      <c r="Q2327" t="str">
        <f t="shared" si="182"/>
        <v>Q2</v>
      </c>
      <c r="R2327" t="str">
        <f t="shared" si="183"/>
        <v>Footwear</v>
      </c>
      <c r="S2327" s="11">
        <f t="shared" si="184"/>
        <v>11.25</v>
      </c>
      <c r="T2327" s="12"/>
    </row>
    <row r="2328" spans="2:20" ht="14.25" customHeight="1" x14ac:dyDescent="0.35">
      <c r="B2328" s="4" t="s">
        <v>14</v>
      </c>
      <c r="C2328" s="4">
        <v>1185732</v>
      </c>
      <c r="D2328" s="5">
        <v>44321</v>
      </c>
      <c r="E2328" s="4" t="s">
        <v>48</v>
      </c>
      <c r="F2328" s="4" t="s">
        <v>92</v>
      </c>
      <c r="G2328" s="4" t="s">
        <v>93</v>
      </c>
      <c r="H2328" s="6" t="s">
        <v>21</v>
      </c>
      <c r="I2328" s="7">
        <v>45</v>
      </c>
      <c r="J2328" s="8">
        <v>675</v>
      </c>
      <c r="K2328" s="9">
        <v>30375</v>
      </c>
      <c r="L2328" s="9">
        <v>9112.5</v>
      </c>
      <c r="M2328" s="10">
        <v>0.3</v>
      </c>
      <c r="N2328" s="4" t="s">
        <v>83</v>
      </c>
      <c r="O2328">
        <f t="shared" si="180"/>
        <v>2021</v>
      </c>
      <c r="P2328" t="str">
        <f t="shared" si="181"/>
        <v>May</v>
      </c>
      <c r="Q2328" t="str">
        <f t="shared" si="182"/>
        <v>Q2</v>
      </c>
      <c r="R2328" t="str">
        <f t="shared" si="183"/>
        <v>Footwear</v>
      </c>
      <c r="S2328" s="11">
        <f t="shared" si="184"/>
        <v>13.5</v>
      </c>
      <c r="T2328" s="12"/>
    </row>
    <row r="2329" spans="2:20" ht="14.25" customHeight="1" x14ac:dyDescent="0.35">
      <c r="B2329" s="4" t="s">
        <v>14</v>
      </c>
      <c r="C2329" s="4">
        <v>1185732</v>
      </c>
      <c r="D2329" s="5">
        <v>44321</v>
      </c>
      <c r="E2329" s="4" t="s">
        <v>48</v>
      </c>
      <c r="F2329" s="4" t="s">
        <v>92</v>
      </c>
      <c r="G2329" s="4" t="s">
        <v>93</v>
      </c>
      <c r="H2329" s="6" t="s">
        <v>22</v>
      </c>
      <c r="I2329" s="7">
        <v>54.999999999999993</v>
      </c>
      <c r="J2329" s="8">
        <v>700</v>
      </c>
      <c r="K2329" s="9">
        <v>38499.999999999993</v>
      </c>
      <c r="L2329" s="9">
        <v>13474.999999999996</v>
      </c>
      <c r="M2329" s="10">
        <v>0.35</v>
      </c>
      <c r="N2329" s="4" t="s">
        <v>83</v>
      </c>
      <c r="O2329">
        <f t="shared" si="180"/>
        <v>2021</v>
      </c>
      <c r="P2329" t="str">
        <f t="shared" si="181"/>
        <v>May</v>
      </c>
      <c r="Q2329" t="str">
        <f t="shared" si="182"/>
        <v>Q2</v>
      </c>
      <c r="R2329" t="str">
        <f t="shared" si="183"/>
        <v>Apparel</v>
      </c>
      <c r="S2329" s="11">
        <f t="shared" si="184"/>
        <v>19.249999999999996</v>
      </c>
      <c r="T2329" s="12"/>
    </row>
    <row r="2330" spans="2:20" ht="14.25" customHeight="1" x14ac:dyDescent="0.35">
      <c r="B2330" s="4" t="s">
        <v>14</v>
      </c>
      <c r="C2330" s="4">
        <v>1185732</v>
      </c>
      <c r="D2330" s="5">
        <v>44321</v>
      </c>
      <c r="E2330" s="4" t="s">
        <v>48</v>
      </c>
      <c r="F2330" s="4" t="s">
        <v>92</v>
      </c>
      <c r="G2330" s="4" t="s">
        <v>93</v>
      </c>
      <c r="H2330" s="6" t="s">
        <v>23</v>
      </c>
      <c r="I2330" s="7">
        <v>60</v>
      </c>
      <c r="J2330" s="8">
        <v>800</v>
      </c>
      <c r="K2330" s="9">
        <v>48000</v>
      </c>
      <c r="L2330" s="9">
        <v>24000</v>
      </c>
      <c r="M2330" s="10">
        <v>0.5</v>
      </c>
      <c r="N2330" s="4" t="s">
        <v>83</v>
      </c>
      <c r="O2330">
        <f t="shared" si="180"/>
        <v>2021</v>
      </c>
      <c r="P2330" t="str">
        <f t="shared" si="181"/>
        <v>May</v>
      </c>
      <c r="Q2330" t="str">
        <f t="shared" si="182"/>
        <v>Q2</v>
      </c>
      <c r="R2330" t="str">
        <f t="shared" si="183"/>
        <v>Apparel</v>
      </c>
      <c r="S2330" s="11">
        <f t="shared" si="184"/>
        <v>30</v>
      </c>
      <c r="T2330" s="12"/>
    </row>
    <row r="2331" spans="2:20" ht="14.25" customHeight="1" x14ac:dyDescent="0.35">
      <c r="B2331" s="4" t="s">
        <v>14</v>
      </c>
      <c r="C2331" s="4">
        <v>1185732</v>
      </c>
      <c r="D2331" s="5">
        <v>44354</v>
      </c>
      <c r="E2331" s="4" t="s">
        <v>48</v>
      </c>
      <c r="F2331" s="4" t="s">
        <v>92</v>
      </c>
      <c r="G2331" s="4" t="s">
        <v>93</v>
      </c>
      <c r="H2331" s="6" t="s">
        <v>17</v>
      </c>
      <c r="I2331" s="7">
        <v>54.999999999999993</v>
      </c>
      <c r="J2331" s="8">
        <v>1050</v>
      </c>
      <c r="K2331" s="9">
        <v>57749.999999999993</v>
      </c>
      <c r="L2331" s="9">
        <v>25987.499999999996</v>
      </c>
      <c r="M2331" s="10">
        <v>0.45</v>
      </c>
      <c r="N2331" s="4" t="s">
        <v>83</v>
      </c>
      <c r="O2331">
        <f t="shared" si="180"/>
        <v>2021</v>
      </c>
      <c r="P2331" t="str">
        <f t="shared" si="181"/>
        <v>Jun</v>
      </c>
      <c r="Q2331" t="str">
        <f t="shared" si="182"/>
        <v>Q2</v>
      </c>
      <c r="R2331" t="str">
        <f t="shared" si="183"/>
        <v>Footwear</v>
      </c>
      <c r="S2331" s="11">
        <f t="shared" si="184"/>
        <v>24.749999999999996</v>
      </c>
      <c r="T2331" s="12"/>
    </row>
    <row r="2332" spans="2:20" ht="14.25" customHeight="1" x14ac:dyDescent="0.35">
      <c r="B2332" s="4" t="s">
        <v>14</v>
      </c>
      <c r="C2332" s="4">
        <v>1185732</v>
      </c>
      <c r="D2332" s="5">
        <v>44354</v>
      </c>
      <c r="E2332" s="4" t="s">
        <v>48</v>
      </c>
      <c r="F2332" s="4" t="s">
        <v>92</v>
      </c>
      <c r="G2332" s="4" t="s">
        <v>93</v>
      </c>
      <c r="H2332" s="6" t="s">
        <v>19</v>
      </c>
      <c r="I2332" s="7">
        <v>50</v>
      </c>
      <c r="J2332" s="8">
        <v>800</v>
      </c>
      <c r="K2332" s="9">
        <v>40000</v>
      </c>
      <c r="L2332" s="9">
        <v>14000</v>
      </c>
      <c r="M2332" s="10">
        <v>0.35</v>
      </c>
      <c r="N2332" s="4" t="s">
        <v>83</v>
      </c>
      <c r="O2332">
        <f t="shared" si="180"/>
        <v>2021</v>
      </c>
      <c r="P2332" t="str">
        <f t="shared" si="181"/>
        <v>Jun</v>
      </c>
      <c r="Q2332" t="str">
        <f t="shared" si="182"/>
        <v>Q2</v>
      </c>
      <c r="R2332" t="str">
        <f t="shared" si="183"/>
        <v>Footwear</v>
      </c>
      <c r="S2332" s="11">
        <f t="shared" si="184"/>
        <v>17.5</v>
      </c>
      <c r="T2332" s="12"/>
    </row>
    <row r="2333" spans="2:20" ht="14.25" customHeight="1" x14ac:dyDescent="0.35">
      <c r="B2333" s="4" t="s">
        <v>14</v>
      </c>
      <c r="C2333" s="4">
        <v>1185732</v>
      </c>
      <c r="D2333" s="5">
        <v>44354</v>
      </c>
      <c r="E2333" s="4" t="s">
        <v>48</v>
      </c>
      <c r="F2333" s="4" t="s">
        <v>92</v>
      </c>
      <c r="G2333" s="4" t="s">
        <v>93</v>
      </c>
      <c r="H2333" s="6" t="s">
        <v>20</v>
      </c>
      <c r="I2333" s="7">
        <v>50</v>
      </c>
      <c r="J2333" s="8">
        <v>775</v>
      </c>
      <c r="K2333" s="9">
        <v>38750</v>
      </c>
      <c r="L2333" s="9">
        <v>9687.5</v>
      </c>
      <c r="M2333" s="10">
        <v>0.25</v>
      </c>
      <c r="N2333" s="4" t="s">
        <v>83</v>
      </c>
      <c r="O2333">
        <f t="shared" si="180"/>
        <v>2021</v>
      </c>
      <c r="P2333" t="str">
        <f t="shared" si="181"/>
        <v>Jun</v>
      </c>
      <c r="Q2333" t="str">
        <f t="shared" si="182"/>
        <v>Q2</v>
      </c>
      <c r="R2333" t="str">
        <f t="shared" si="183"/>
        <v>Footwear</v>
      </c>
      <c r="S2333" s="11">
        <f t="shared" si="184"/>
        <v>12.5</v>
      </c>
      <c r="T2333" s="12"/>
    </row>
    <row r="2334" spans="2:20" ht="14.25" customHeight="1" x14ac:dyDescent="0.35">
      <c r="B2334" s="4" t="s">
        <v>14</v>
      </c>
      <c r="C2334" s="4">
        <v>1185732</v>
      </c>
      <c r="D2334" s="5">
        <v>44354</v>
      </c>
      <c r="E2334" s="4" t="s">
        <v>48</v>
      </c>
      <c r="F2334" s="4" t="s">
        <v>92</v>
      </c>
      <c r="G2334" s="4" t="s">
        <v>93</v>
      </c>
      <c r="H2334" s="6" t="s">
        <v>21</v>
      </c>
      <c r="I2334" s="7">
        <v>50</v>
      </c>
      <c r="J2334" s="8">
        <v>750</v>
      </c>
      <c r="K2334" s="9">
        <v>37500</v>
      </c>
      <c r="L2334" s="9">
        <v>11250</v>
      </c>
      <c r="M2334" s="10">
        <v>0.3</v>
      </c>
      <c r="N2334" s="4" t="s">
        <v>83</v>
      </c>
      <c r="O2334">
        <f t="shared" si="180"/>
        <v>2021</v>
      </c>
      <c r="P2334" t="str">
        <f t="shared" si="181"/>
        <v>Jun</v>
      </c>
      <c r="Q2334" t="str">
        <f t="shared" si="182"/>
        <v>Q2</v>
      </c>
      <c r="R2334" t="str">
        <f t="shared" si="183"/>
        <v>Footwear</v>
      </c>
      <c r="S2334" s="11">
        <f t="shared" si="184"/>
        <v>15</v>
      </c>
      <c r="T2334" s="12"/>
    </row>
    <row r="2335" spans="2:20" ht="14.25" customHeight="1" x14ac:dyDescent="0.35">
      <c r="B2335" s="4" t="s">
        <v>14</v>
      </c>
      <c r="C2335" s="4">
        <v>1185732</v>
      </c>
      <c r="D2335" s="5">
        <v>44354</v>
      </c>
      <c r="E2335" s="4" t="s">
        <v>48</v>
      </c>
      <c r="F2335" s="4" t="s">
        <v>92</v>
      </c>
      <c r="G2335" s="4" t="s">
        <v>93</v>
      </c>
      <c r="H2335" s="6" t="s">
        <v>22</v>
      </c>
      <c r="I2335" s="7">
        <v>65</v>
      </c>
      <c r="J2335" s="8">
        <v>750</v>
      </c>
      <c r="K2335" s="9">
        <v>48750</v>
      </c>
      <c r="L2335" s="9">
        <v>17062.5</v>
      </c>
      <c r="M2335" s="10">
        <v>0.35</v>
      </c>
      <c r="N2335" s="4" t="s">
        <v>83</v>
      </c>
      <c r="O2335">
        <f t="shared" si="180"/>
        <v>2021</v>
      </c>
      <c r="P2335" t="str">
        <f t="shared" si="181"/>
        <v>Jun</v>
      </c>
      <c r="Q2335" t="str">
        <f t="shared" si="182"/>
        <v>Q2</v>
      </c>
      <c r="R2335" t="str">
        <f t="shared" si="183"/>
        <v>Apparel</v>
      </c>
      <c r="S2335" s="11">
        <f t="shared" si="184"/>
        <v>22.75</v>
      </c>
      <c r="T2335" s="12"/>
    </row>
    <row r="2336" spans="2:20" ht="14.25" customHeight="1" x14ac:dyDescent="0.35">
      <c r="B2336" s="4" t="s">
        <v>14</v>
      </c>
      <c r="C2336" s="4">
        <v>1185732</v>
      </c>
      <c r="D2336" s="5">
        <v>44354</v>
      </c>
      <c r="E2336" s="4" t="s">
        <v>48</v>
      </c>
      <c r="F2336" s="4" t="s">
        <v>92</v>
      </c>
      <c r="G2336" s="4" t="s">
        <v>93</v>
      </c>
      <c r="H2336" s="6" t="s">
        <v>23</v>
      </c>
      <c r="I2336" s="7">
        <v>70</v>
      </c>
      <c r="J2336" s="8">
        <v>925</v>
      </c>
      <c r="K2336" s="9">
        <v>64750</v>
      </c>
      <c r="L2336" s="9">
        <v>32375</v>
      </c>
      <c r="M2336" s="10">
        <v>0.5</v>
      </c>
      <c r="N2336" s="4" t="s">
        <v>83</v>
      </c>
      <c r="O2336">
        <f t="shared" si="180"/>
        <v>2021</v>
      </c>
      <c r="P2336" t="str">
        <f t="shared" si="181"/>
        <v>Jun</v>
      </c>
      <c r="Q2336" t="str">
        <f t="shared" si="182"/>
        <v>Q2</v>
      </c>
      <c r="R2336" t="str">
        <f t="shared" si="183"/>
        <v>Apparel</v>
      </c>
      <c r="S2336" s="11">
        <f t="shared" si="184"/>
        <v>35</v>
      </c>
      <c r="T2336" s="12"/>
    </row>
    <row r="2337" spans="2:20" ht="14.25" customHeight="1" x14ac:dyDescent="0.35">
      <c r="B2337" s="4" t="s">
        <v>14</v>
      </c>
      <c r="C2337" s="4">
        <v>1185732</v>
      </c>
      <c r="D2337" s="5">
        <v>44382</v>
      </c>
      <c r="E2337" s="4" t="s">
        <v>48</v>
      </c>
      <c r="F2337" s="4" t="s">
        <v>92</v>
      </c>
      <c r="G2337" s="4" t="s">
        <v>93</v>
      </c>
      <c r="H2337" s="6" t="s">
        <v>17</v>
      </c>
      <c r="I2337" s="7">
        <v>65</v>
      </c>
      <c r="J2337" s="8">
        <v>1150</v>
      </c>
      <c r="K2337" s="9">
        <v>74750</v>
      </c>
      <c r="L2337" s="9">
        <v>33637.5</v>
      </c>
      <c r="M2337" s="10">
        <v>0.45</v>
      </c>
      <c r="N2337" s="4" t="s">
        <v>83</v>
      </c>
      <c r="O2337">
        <f t="shared" si="180"/>
        <v>2021</v>
      </c>
      <c r="P2337" t="str">
        <f t="shared" si="181"/>
        <v>Jul</v>
      </c>
      <c r="Q2337" t="str">
        <f t="shared" si="182"/>
        <v>Q3</v>
      </c>
      <c r="R2337" t="str">
        <f t="shared" si="183"/>
        <v>Footwear</v>
      </c>
      <c r="S2337" s="11">
        <f t="shared" si="184"/>
        <v>29.25</v>
      </c>
      <c r="T2337" s="12"/>
    </row>
    <row r="2338" spans="2:20" ht="14.25" customHeight="1" x14ac:dyDescent="0.35">
      <c r="B2338" s="4" t="s">
        <v>14</v>
      </c>
      <c r="C2338" s="4">
        <v>1185732</v>
      </c>
      <c r="D2338" s="5">
        <v>44382</v>
      </c>
      <c r="E2338" s="4" t="s">
        <v>48</v>
      </c>
      <c r="F2338" s="4" t="s">
        <v>92</v>
      </c>
      <c r="G2338" s="4" t="s">
        <v>93</v>
      </c>
      <c r="H2338" s="6" t="s">
        <v>19</v>
      </c>
      <c r="I2338" s="7">
        <v>60.000000000000007</v>
      </c>
      <c r="J2338" s="8">
        <v>900</v>
      </c>
      <c r="K2338" s="9">
        <v>54000.000000000007</v>
      </c>
      <c r="L2338" s="9">
        <v>18900</v>
      </c>
      <c r="M2338" s="10">
        <v>0.35</v>
      </c>
      <c r="N2338" s="4" t="s">
        <v>83</v>
      </c>
      <c r="O2338">
        <f t="shared" si="180"/>
        <v>2021</v>
      </c>
      <c r="P2338" t="str">
        <f t="shared" si="181"/>
        <v>Jul</v>
      </c>
      <c r="Q2338" t="str">
        <f t="shared" si="182"/>
        <v>Q3</v>
      </c>
      <c r="R2338" t="str">
        <f t="shared" si="183"/>
        <v>Footwear</v>
      </c>
      <c r="S2338" s="11">
        <f t="shared" si="184"/>
        <v>21</v>
      </c>
      <c r="T2338" s="12"/>
    </row>
    <row r="2339" spans="2:20" ht="14.25" customHeight="1" x14ac:dyDescent="0.35">
      <c r="B2339" s="4" t="s">
        <v>14</v>
      </c>
      <c r="C2339" s="4">
        <v>1185732</v>
      </c>
      <c r="D2339" s="5">
        <v>44382</v>
      </c>
      <c r="E2339" s="4" t="s">
        <v>48</v>
      </c>
      <c r="F2339" s="4" t="s">
        <v>92</v>
      </c>
      <c r="G2339" s="4" t="s">
        <v>93</v>
      </c>
      <c r="H2339" s="6" t="s">
        <v>20</v>
      </c>
      <c r="I2339" s="7">
        <v>55.000000000000007</v>
      </c>
      <c r="J2339" s="8">
        <v>825</v>
      </c>
      <c r="K2339" s="9">
        <v>45375.000000000007</v>
      </c>
      <c r="L2339" s="9">
        <v>11343.750000000002</v>
      </c>
      <c r="M2339" s="10">
        <v>0.25</v>
      </c>
      <c r="N2339" s="4" t="s">
        <v>83</v>
      </c>
      <c r="O2339">
        <f t="shared" si="180"/>
        <v>2021</v>
      </c>
      <c r="P2339" t="str">
        <f t="shared" si="181"/>
        <v>Jul</v>
      </c>
      <c r="Q2339" t="str">
        <f t="shared" si="182"/>
        <v>Q3</v>
      </c>
      <c r="R2339" t="str">
        <f t="shared" si="183"/>
        <v>Footwear</v>
      </c>
      <c r="S2339" s="11">
        <f t="shared" si="184"/>
        <v>13.750000000000002</v>
      </c>
      <c r="T2339" s="12"/>
    </row>
    <row r="2340" spans="2:20" ht="14.25" customHeight="1" x14ac:dyDescent="0.35">
      <c r="B2340" s="4" t="s">
        <v>14</v>
      </c>
      <c r="C2340" s="4">
        <v>1185732</v>
      </c>
      <c r="D2340" s="5">
        <v>44382</v>
      </c>
      <c r="E2340" s="4" t="s">
        <v>48</v>
      </c>
      <c r="F2340" s="4" t="s">
        <v>92</v>
      </c>
      <c r="G2340" s="4" t="s">
        <v>93</v>
      </c>
      <c r="H2340" s="6" t="s">
        <v>21</v>
      </c>
      <c r="I2340" s="7">
        <v>55.000000000000007</v>
      </c>
      <c r="J2340" s="8">
        <v>775</v>
      </c>
      <c r="K2340" s="9">
        <v>42625.000000000007</v>
      </c>
      <c r="L2340" s="9">
        <v>12787.500000000002</v>
      </c>
      <c r="M2340" s="10">
        <v>0.3</v>
      </c>
      <c r="N2340" s="4" t="s">
        <v>83</v>
      </c>
      <c r="O2340">
        <f t="shared" si="180"/>
        <v>2021</v>
      </c>
      <c r="P2340" t="str">
        <f t="shared" si="181"/>
        <v>Jul</v>
      </c>
      <c r="Q2340" t="str">
        <f t="shared" si="182"/>
        <v>Q3</v>
      </c>
      <c r="R2340" t="str">
        <f t="shared" si="183"/>
        <v>Footwear</v>
      </c>
      <c r="S2340" s="11">
        <f t="shared" si="184"/>
        <v>16.500000000000004</v>
      </c>
      <c r="T2340" s="12"/>
    </row>
    <row r="2341" spans="2:20" ht="14.25" customHeight="1" x14ac:dyDescent="0.35">
      <c r="B2341" s="4" t="s">
        <v>14</v>
      </c>
      <c r="C2341" s="4">
        <v>1185732</v>
      </c>
      <c r="D2341" s="5">
        <v>44382</v>
      </c>
      <c r="E2341" s="4" t="s">
        <v>48</v>
      </c>
      <c r="F2341" s="4" t="s">
        <v>92</v>
      </c>
      <c r="G2341" s="4" t="s">
        <v>93</v>
      </c>
      <c r="H2341" s="6" t="s">
        <v>22</v>
      </c>
      <c r="I2341" s="7">
        <v>65</v>
      </c>
      <c r="J2341" s="8">
        <v>800</v>
      </c>
      <c r="K2341" s="9">
        <v>52000</v>
      </c>
      <c r="L2341" s="9">
        <v>18200</v>
      </c>
      <c r="M2341" s="10">
        <v>0.35</v>
      </c>
      <c r="N2341" s="4" t="s">
        <v>83</v>
      </c>
      <c r="O2341">
        <f t="shared" si="180"/>
        <v>2021</v>
      </c>
      <c r="P2341" t="str">
        <f t="shared" si="181"/>
        <v>Jul</v>
      </c>
      <c r="Q2341" t="str">
        <f t="shared" si="182"/>
        <v>Q3</v>
      </c>
      <c r="R2341" t="str">
        <f t="shared" si="183"/>
        <v>Apparel</v>
      </c>
      <c r="S2341" s="11">
        <f t="shared" si="184"/>
        <v>22.75</v>
      </c>
      <c r="T2341" s="12"/>
    </row>
    <row r="2342" spans="2:20" ht="14.25" customHeight="1" x14ac:dyDescent="0.35">
      <c r="B2342" s="4" t="s">
        <v>14</v>
      </c>
      <c r="C2342" s="4">
        <v>1185732</v>
      </c>
      <c r="D2342" s="5">
        <v>44382</v>
      </c>
      <c r="E2342" s="4" t="s">
        <v>48</v>
      </c>
      <c r="F2342" s="4" t="s">
        <v>92</v>
      </c>
      <c r="G2342" s="4" t="s">
        <v>93</v>
      </c>
      <c r="H2342" s="6" t="s">
        <v>23</v>
      </c>
      <c r="I2342" s="7">
        <v>70</v>
      </c>
      <c r="J2342" s="8">
        <v>975</v>
      </c>
      <c r="K2342" s="9">
        <v>68250</v>
      </c>
      <c r="L2342" s="9">
        <v>34125</v>
      </c>
      <c r="M2342" s="10">
        <v>0.5</v>
      </c>
      <c r="N2342" s="4" t="s">
        <v>83</v>
      </c>
      <c r="O2342">
        <f t="shared" si="180"/>
        <v>2021</v>
      </c>
      <c r="P2342" t="str">
        <f t="shared" si="181"/>
        <v>Jul</v>
      </c>
      <c r="Q2342" t="str">
        <f t="shared" si="182"/>
        <v>Q3</v>
      </c>
      <c r="R2342" t="str">
        <f t="shared" si="183"/>
        <v>Apparel</v>
      </c>
      <c r="S2342" s="11">
        <f t="shared" si="184"/>
        <v>35</v>
      </c>
      <c r="T2342" s="12"/>
    </row>
    <row r="2343" spans="2:20" ht="14.25" customHeight="1" x14ac:dyDescent="0.35">
      <c r="B2343" s="4" t="s">
        <v>14</v>
      </c>
      <c r="C2343" s="4">
        <v>1185732</v>
      </c>
      <c r="D2343" s="5">
        <v>44414</v>
      </c>
      <c r="E2343" s="4" t="s">
        <v>48</v>
      </c>
      <c r="F2343" s="4" t="s">
        <v>92</v>
      </c>
      <c r="G2343" s="4" t="s">
        <v>93</v>
      </c>
      <c r="H2343" s="6" t="s">
        <v>17</v>
      </c>
      <c r="I2343" s="7">
        <v>65</v>
      </c>
      <c r="J2343" s="8">
        <v>1125</v>
      </c>
      <c r="K2343" s="9">
        <v>73125</v>
      </c>
      <c r="L2343" s="9">
        <v>32906.25</v>
      </c>
      <c r="M2343" s="10">
        <v>0.45</v>
      </c>
      <c r="N2343" s="4" t="s">
        <v>83</v>
      </c>
      <c r="O2343">
        <f t="shared" si="180"/>
        <v>2021</v>
      </c>
      <c r="P2343" t="str">
        <f t="shared" si="181"/>
        <v>Aug</v>
      </c>
      <c r="Q2343" t="str">
        <f t="shared" si="182"/>
        <v>Q3</v>
      </c>
      <c r="R2343" t="str">
        <f t="shared" si="183"/>
        <v>Footwear</v>
      </c>
      <c r="S2343" s="11">
        <f t="shared" si="184"/>
        <v>29.25</v>
      </c>
      <c r="T2343" s="12"/>
    </row>
    <row r="2344" spans="2:20" ht="14.25" customHeight="1" x14ac:dyDescent="0.35">
      <c r="B2344" s="4" t="s">
        <v>14</v>
      </c>
      <c r="C2344" s="4">
        <v>1185732</v>
      </c>
      <c r="D2344" s="5">
        <v>44414</v>
      </c>
      <c r="E2344" s="4" t="s">
        <v>48</v>
      </c>
      <c r="F2344" s="4" t="s">
        <v>92</v>
      </c>
      <c r="G2344" s="4" t="s">
        <v>93</v>
      </c>
      <c r="H2344" s="6" t="s">
        <v>19</v>
      </c>
      <c r="I2344" s="7">
        <v>60.000000000000007</v>
      </c>
      <c r="J2344" s="8">
        <v>900</v>
      </c>
      <c r="K2344" s="9">
        <v>54000.000000000007</v>
      </c>
      <c r="L2344" s="9">
        <v>18900</v>
      </c>
      <c r="M2344" s="10">
        <v>0.35</v>
      </c>
      <c r="N2344" s="4" t="s">
        <v>83</v>
      </c>
      <c r="O2344">
        <f t="shared" si="180"/>
        <v>2021</v>
      </c>
      <c r="P2344" t="str">
        <f t="shared" si="181"/>
        <v>Aug</v>
      </c>
      <c r="Q2344" t="str">
        <f t="shared" si="182"/>
        <v>Q3</v>
      </c>
      <c r="R2344" t="str">
        <f t="shared" si="183"/>
        <v>Footwear</v>
      </c>
      <c r="S2344" s="11">
        <f t="shared" si="184"/>
        <v>21</v>
      </c>
      <c r="T2344" s="12"/>
    </row>
    <row r="2345" spans="2:20" ht="14.25" customHeight="1" x14ac:dyDescent="0.35">
      <c r="B2345" s="4" t="s">
        <v>14</v>
      </c>
      <c r="C2345" s="4">
        <v>1185732</v>
      </c>
      <c r="D2345" s="5">
        <v>44414</v>
      </c>
      <c r="E2345" s="4" t="s">
        <v>48</v>
      </c>
      <c r="F2345" s="4" t="s">
        <v>92</v>
      </c>
      <c r="G2345" s="4" t="s">
        <v>93</v>
      </c>
      <c r="H2345" s="6" t="s">
        <v>20</v>
      </c>
      <c r="I2345" s="7">
        <v>55.000000000000007</v>
      </c>
      <c r="J2345" s="8">
        <v>825</v>
      </c>
      <c r="K2345" s="9">
        <v>45375.000000000007</v>
      </c>
      <c r="L2345" s="9">
        <v>11343.750000000002</v>
      </c>
      <c r="M2345" s="10">
        <v>0.25</v>
      </c>
      <c r="N2345" s="4" t="s">
        <v>83</v>
      </c>
      <c r="O2345">
        <f t="shared" si="180"/>
        <v>2021</v>
      </c>
      <c r="P2345" t="str">
        <f t="shared" si="181"/>
        <v>Aug</v>
      </c>
      <c r="Q2345" t="str">
        <f t="shared" si="182"/>
        <v>Q3</v>
      </c>
      <c r="R2345" t="str">
        <f t="shared" si="183"/>
        <v>Footwear</v>
      </c>
      <c r="S2345" s="11">
        <f t="shared" si="184"/>
        <v>13.750000000000002</v>
      </c>
      <c r="T2345" s="12"/>
    </row>
    <row r="2346" spans="2:20" ht="14.25" customHeight="1" x14ac:dyDescent="0.35">
      <c r="B2346" s="4" t="s">
        <v>14</v>
      </c>
      <c r="C2346" s="4">
        <v>1185732</v>
      </c>
      <c r="D2346" s="5">
        <v>44414</v>
      </c>
      <c r="E2346" s="4" t="s">
        <v>48</v>
      </c>
      <c r="F2346" s="4" t="s">
        <v>92</v>
      </c>
      <c r="G2346" s="4" t="s">
        <v>93</v>
      </c>
      <c r="H2346" s="6" t="s">
        <v>21</v>
      </c>
      <c r="I2346" s="7">
        <v>45</v>
      </c>
      <c r="J2346" s="8">
        <v>775</v>
      </c>
      <c r="K2346" s="9">
        <v>34875</v>
      </c>
      <c r="L2346" s="9">
        <v>10462.5</v>
      </c>
      <c r="M2346" s="10">
        <v>0.3</v>
      </c>
      <c r="N2346" s="4" t="s">
        <v>83</v>
      </c>
      <c r="O2346">
        <f t="shared" si="180"/>
        <v>2021</v>
      </c>
      <c r="P2346" t="str">
        <f t="shared" si="181"/>
        <v>Aug</v>
      </c>
      <c r="Q2346" t="str">
        <f t="shared" si="182"/>
        <v>Q3</v>
      </c>
      <c r="R2346" t="str">
        <f t="shared" si="183"/>
        <v>Footwear</v>
      </c>
      <c r="S2346" s="11">
        <f t="shared" si="184"/>
        <v>13.5</v>
      </c>
      <c r="T2346" s="12"/>
    </row>
    <row r="2347" spans="2:20" ht="14.25" customHeight="1" x14ac:dyDescent="0.35">
      <c r="B2347" s="4" t="s">
        <v>14</v>
      </c>
      <c r="C2347" s="4">
        <v>1185732</v>
      </c>
      <c r="D2347" s="5">
        <v>44414</v>
      </c>
      <c r="E2347" s="4" t="s">
        <v>48</v>
      </c>
      <c r="F2347" s="4" t="s">
        <v>92</v>
      </c>
      <c r="G2347" s="4" t="s">
        <v>93</v>
      </c>
      <c r="H2347" s="6" t="s">
        <v>22</v>
      </c>
      <c r="I2347" s="7">
        <v>55.000000000000007</v>
      </c>
      <c r="J2347" s="8">
        <v>750</v>
      </c>
      <c r="K2347" s="9">
        <v>41250.000000000007</v>
      </c>
      <c r="L2347" s="9">
        <v>14437.500000000002</v>
      </c>
      <c r="M2347" s="10">
        <v>0.35</v>
      </c>
      <c r="N2347" s="4" t="s">
        <v>83</v>
      </c>
      <c r="O2347">
        <f t="shared" si="180"/>
        <v>2021</v>
      </c>
      <c r="P2347" t="str">
        <f t="shared" si="181"/>
        <v>Aug</v>
      </c>
      <c r="Q2347" t="str">
        <f t="shared" si="182"/>
        <v>Q3</v>
      </c>
      <c r="R2347" t="str">
        <f t="shared" si="183"/>
        <v>Apparel</v>
      </c>
      <c r="S2347" s="11">
        <f t="shared" si="184"/>
        <v>19.250000000000004</v>
      </c>
      <c r="T2347" s="12"/>
    </row>
    <row r="2348" spans="2:20" ht="14.25" customHeight="1" x14ac:dyDescent="0.35">
      <c r="B2348" s="4" t="s">
        <v>14</v>
      </c>
      <c r="C2348" s="4">
        <v>1185732</v>
      </c>
      <c r="D2348" s="5">
        <v>44414</v>
      </c>
      <c r="E2348" s="4" t="s">
        <v>48</v>
      </c>
      <c r="F2348" s="4" t="s">
        <v>92</v>
      </c>
      <c r="G2348" s="4" t="s">
        <v>93</v>
      </c>
      <c r="H2348" s="6" t="s">
        <v>23</v>
      </c>
      <c r="I2348" s="7">
        <v>60.000000000000007</v>
      </c>
      <c r="J2348" s="8">
        <v>925</v>
      </c>
      <c r="K2348" s="9">
        <v>55500.000000000007</v>
      </c>
      <c r="L2348" s="9">
        <v>27750.000000000004</v>
      </c>
      <c r="M2348" s="10">
        <v>0.5</v>
      </c>
      <c r="N2348" s="4" t="s">
        <v>83</v>
      </c>
      <c r="O2348">
        <f t="shared" si="180"/>
        <v>2021</v>
      </c>
      <c r="P2348" t="str">
        <f t="shared" si="181"/>
        <v>Aug</v>
      </c>
      <c r="Q2348" t="str">
        <f t="shared" si="182"/>
        <v>Q3</v>
      </c>
      <c r="R2348" t="str">
        <f t="shared" si="183"/>
        <v>Apparel</v>
      </c>
      <c r="S2348" s="11">
        <f t="shared" si="184"/>
        <v>30.000000000000004</v>
      </c>
      <c r="T2348" s="12"/>
    </row>
    <row r="2349" spans="2:20" ht="14.25" customHeight="1" x14ac:dyDescent="0.35">
      <c r="B2349" s="4" t="s">
        <v>14</v>
      </c>
      <c r="C2349" s="4">
        <v>1185732</v>
      </c>
      <c r="D2349" s="5">
        <v>44444</v>
      </c>
      <c r="E2349" s="4" t="s">
        <v>48</v>
      </c>
      <c r="F2349" s="4" t="s">
        <v>92</v>
      </c>
      <c r="G2349" s="4" t="s">
        <v>93</v>
      </c>
      <c r="H2349" s="6" t="s">
        <v>17</v>
      </c>
      <c r="I2349" s="7">
        <v>55.000000000000007</v>
      </c>
      <c r="J2349" s="8">
        <v>1025</v>
      </c>
      <c r="K2349" s="9">
        <v>56375.000000000007</v>
      </c>
      <c r="L2349" s="9">
        <v>25368.750000000004</v>
      </c>
      <c r="M2349" s="10">
        <v>0.45</v>
      </c>
      <c r="N2349" s="4" t="s">
        <v>83</v>
      </c>
      <c r="O2349">
        <f t="shared" si="180"/>
        <v>2021</v>
      </c>
      <c r="P2349" t="str">
        <f t="shared" si="181"/>
        <v>Sep</v>
      </c>
      <c r="Q2349" t="str">
        <f t="shared" si="182"/>
        <v>Q3</v>
      </c>
      <c r="R2349" t="str">
        <f t="shared" si="183"/>
        <v>Footwear</v>
      </c>
      <c r="S2349" s="11">
        <f t="shared" si="184"/>
        <v>24.750000000000004</v>
      </c>
      <c r="T2349" s="12"/>
    </row>
    <row r="2350" spans="2:20" ht="14.25" customHeight="1" x14ac:dyDescent="0.35">
      <c r="B2350" s="4" t="s">
        <v>14</v>
      </c>
      <c r="C2350" s="4">
        <v>1185732</v>
      </c>
      <c r="D2350" s="5">
        <v>44444</v>
      </c>
      <c r="E2350" s="4" t="s">
        <v>48</v>
      </c>
      <c r="F2350" s="4" t="s">
        <v>92</v>
      </c>
      <c r="G2350" s="4" t="s">
        <v>93</v>
      </c>
      <c r="H2350" s="6" t="s">
        <v>19</v>
      </c>
      <c r="I2350" s="7">
        <v>50.000000000000014</v>
      </c>
      <c r="J2350" s="8">
        <v>825</v>
      </c>
      <c r="K2350" s="9">
        <v>41250.000000000015</v>
      </c>
      <c r="L2350" s="9">
        <v>14437.500000000004</v>
      </c>
      <c r="M2350" s="10">
        <v>0.35</v>
      </c>
      <c r="N2350" s="4" t="s">
        <v>83</v>
      </c>
      <c r="O2350">
        <f t="shared" si="180"/>
        <v>2021</v>
      </c>
      <c r="P2350" t="str">
        <f t="shared" si="181"/>
        <v>Sep</v>
      </c>
      <c r="Q2350" t="str">
        <f t="shared" si="182"/>
        <v>Q3</v>
      </c>
      <c r="R2350" t="str">
        <f t="shared" si="183"/>
        <v>Footwear</v>
      </c>
      <c r="S2350" s="11">
        <f t="shared" si="184"/>
        <v>17.500000000000004</v>
      </c>
      <c r="T2350" s="12"/>
    </row>
    <row r="2351" spans="2:20" ht="14.25" customHeight="1" x14ac:dyDescent="0.35">
      <c r="B2351" s="4" t="s">
        <v>14</v>
      </c>
      <c r="C2351" s="4">
        <v>1185732</v>
      </c>
      <c r="D2351" s="5">
        <v>44444</v>
      </c>
      <c r="E2351" s="4" t="s">
        <v>48</v>
      </c>
      <c r="F2351" s="4" t="s">
        <v>92</v>
      </c>
      <c r="G2351" s="4" t="s">
        <v>93</v>
      </c>
      <c r="H2351" s="6" t="s">
        <v>20</v>
      </c>
      <c r="I2351" s="7">
        <v>40</v>
      </c>
      <c r="J2351" s="8">
        <v>725</v>
      </c>
      <c r="K2351" s="9">
        <v>29000</v>
      </c>
      <c r="L2351" s="9">
        <v>7250</v>
      </c>
      <c r="M2351" s="10">
        <v>0.25</v>
      </c>
      <c r="N2351" s="4" t="s">
        <v>83</v>
      </c>
      <c r="O2351">
        <f t="shared" si="180"/>
        <v>2021</v>
      </c>
      <c r="P2351" t="str">
        <f t="shared" si="181"/>
        <v>Sep</v>
      </c>
      <c r="Q2351" t="str">
        <f t="shared" si="182"/>
        <v>Q3</v>
      </c>
      <c r="R2351" t="str">
        <f t="shared" si="183"/>
        <v>Footwear</v>
      </c>
      <c r="S2351" s="11">
        <f t="shared" si="184"/>
        <v>10</v>
      </c>
      <c r="T2351" s="12"/>
    </row>
    <row r="2352" spans="2:20" ht="14.25" customHeight="1" x14ac:dyDescent="0.35">
      <c r="B2352" s="4" t="s">
        <v>14</v>
      </c>
      <c r="C2352" s="4">
        <v>1185732</v>
      </c>
      <c r="D2352" s="5">
        <v>44444</v>
      </c>
      <c r="E2352" s="4" t="s">
        <v>48</v>
      </c>
      <c r="F2352" s="4" t="s">
        <v>92</v>
      </c>
      <c r="G2352" s="4" t="s">
        <v>93</v>
      </c>
      <c r="H2352" s="6" t="s">
        <v>21</v>
      </c>
      <c r="I2352" s="7">
        <v>40</v>
      </c>
      <c r="J2352" s="8">
        <v>700</v>
      </c>
      <c r="K2352" s="9">
        <v>28000</v>
      </c>
      <c r="L2352" s="9">
        <v>8400</v>
      </c>
      <c r="M2352" s="10">
        <v>0.3</v>
      </c>
      <c r="N2352" s="4" t="s">
        <v>83</v>
      </c>
      <c r="O2352">
        <f t="shared" si="180"/>
        <v>2021</v>
      </c>
      <c r="P2352" t="str">
        <f t="shared" si="181"/>
        <v>Sep</v>
      </c>
      <c r="Q2352" t="str">
        <f t="shared" si="182"/>
        <v>Q3</v>
      </c>
      <c r="R2352" t="str">
        <f t="shared" si="183"/>
        <v>Footwear</v>
      </c>
      <c r="S2352" s="11">
        <f t="shared" si="184"/>
        <v>12</v>
      </c>
      <c r="T2352" s="12"/>
    </row>
    <row r="2353" spans="2:20" ht="14.25" customHeight="1" x14ac:dyDescent="0.35">
      <c r="B2353" s="4" t="s">
        <v>14</v>
      </c>
      <c r="C2353" s="4">
        <v>1185732</v>
      </c>
      <c r="D2353" s="5">
        <v>44444</v>
      </c>
      <c r="E2353" s="4" t="s">
        <v>48</v>
      </c>
      <c r="F2353" s="4" t="s">
        <v>92</v>
      </c>
      <c r="G2353" s="4" t="s">
        <v>93</v>
      </c>
      <c r="H2353" s="6" t="s">
        <v>22</v>
      </c>
      <c r="I2353" s="7">
        <v>50</v>
      </c>
      <c r="J2353" s="8">
        <v>700</v>
      </c>
      <c r="K2353" s="9">
        <v>35000</v>
      </c>
      <c r="L2353" s="9">
        <v>12250</v>
      </c>
      <c r="M2353" s="10">
        <v>0.35</v>
      </c>
      <c r="N2353" s="4" t="s">
        <v>83</v>
      </c>
      <c r="O2353">
        <f t="shared" si="180"/>
        <v>2021</v>
      </c>
      <c r="P2353" t="str">
        <f t="shared" si="181"/>
        <v>Sep</v>
      </c>
      <c r="Q2353" t="str">
        <f t="shared" si="182"/>
        <v>Q3</v>
      </c>
      <c r="R2353" t="str">
        <f t="shared" si="183"/>
        <v>Apparel</v>
      </c>
      <c r="S2353" s="11">
        <f t="shared" si="184"/>
        <v>17.5</v>
      </c>
      <c r="T2353" s="12"/>
    </row>
    <row r="2354" spans="2:20" ht="14.25" customHeight="1" x14ac:dyDescent="0.35">
      <c r="B2354" s="4" t="s">
        <v>14</v>
      </c>
      <c r="C2354" s="4">
        <v>1185732</v>
      </c>
      <c r="D2354" s="5">
        <v>44444</v>
      </c>
      <c r="E2354" s="4" t="s">
        <v>48</v>
      </c>
      <c r="F2354" s="4" t="s">
        <v>92</v>
      </c>
      <c r="G2354" s="4" t="s">
        <v>93</v>
      </c>
      <c r="H2354" s="6" t="s">
        <v>23</v>
      </c>
      <c r="I2354" s="7">
        <v>55.000000000000007</v>
      </c>
      <c r="J2354" s="8">
        <v>800</v>
      </c>
      <c r="K2354" s="9">
        <v>44000.000000000007</v>
      </c>
      <c r="L2354" s="9">
        <v>22000.000000000004</v>
      </c>
      <c r="M2354" s="10">
        <v>0.5</v>
      </c>
      <c r="N2354" s="4" t="s">
        <v>83</v>
      </c>
      <c r="O2354">
        <f t="shared" si="180"/>
        <v>2021</v>
      </c>
      <c r="P2354" t="str">
        <f t="shared" si="181"/>
        <v>Sep</v>
      </c>
      <c r="Q2354" t="str">
        <f t="shared" si="182"/>
        <v>Q3</v>
      </c>
      <c r="R2354" t="str">
        <f t="shared" si="183"/>
        <v>Apparel</v>
      </c>
      <c r="S2354" s="11">
        <f t="shared" si="184"/>
        <v>27.500000000000004</v>
      </c>
      <c r="T2354" s="12"/>
    </row>
    <row r="2355" spans="2:20" ht="14.25" customHeight="1" x14ac:dyDescent="0.35">
      <c r="B2355" s="4" t="s">
        <v>14</v>
      </c>
      <c r="C2355" s="4">
        <v>1185732</v>
      </c>
      <c r="D2355" s="5">
        <v>44476</v>
      </c>
      <c r="E2355" s="4" t="s">
        <v>48</v>
      </c>
      <c r="F2355" s="4" t="s">
        <v>92</v>
      </c>
      <c r="G2355" s="4" t="s">
        <v>93</v>
      </c>
      <c r="H2355" s="6" t="s">
        <v>17</v>
      </c>
      <c r="I2355" s="7">
        <v>55.000000000000007</v>
      </c>
      <c r="J2355" s="8">
        <v>975</v>
      </c>
      <c r="K2355" s="9">
        <v>53625.000000000007</v>
      </c>
      <c r="L2355" s="9">
        <v>24131.250000000004</v>
      </c>
      <c r="M2355" s="10">
        <v>0.45</v>
      </c>
      <c r="N2355" s="4" t="s">
        <v>83</v>
      </c>
      <c r="O2355">
        <f t="shared" si="180"/>
        <v>2021</v>
      </c>
      <c r="P2355" t="str">
        <f t="shared" si="181"/>
        <v>Oct</v>
      </c>
      <c r="Q2355" t="str">
        <f t="shared" si="182"/>
        <v>Q4</v>
      </c>
      <c r="R2355" t="str">
        <f t="shared" si="183"/>
        <v>Footwear</v>
      </c>
      <c r="S2355" s="11">
        <f t="shared" si="184"/>
        <v>24.750000000000004</v>
      </c>
      <c r="T2355" s="12"/>
    </row>
    <row r="2356" spans="2:20" ht="14.25" customHeight="1" x14ac:dyDescent="0.35">
      <c r="B2356" s="4" t="s">
        <v>14</v>
      </c>
      <c r="C2356" s="4">
        <v>1185732</v>
      </c>
      <c r="D2356" s="5">
        <v>44476</v>
      </c>
      <c r="E2356" s="4" t="s">
        <v>48</v>
      </c>
      <c r="F2356" s="4" t="s">
        <v>92</v>
      </c>
      <c r="G2356" s="4" t="s">
        <v>93</v>
      </c>
      <c r="H2356" s="6" t="s">
        <v>19</v>
      </c>
      <c r="I2356" s="7">
        <v>45.000000000000014</v>
      </c>
      <c r="J2356" s="8">
        <v>800</v>
      </c>
      <c r="K2356" s="9">
        <v>36000.000000000015</v>
      </c>
      <c r="L2356" s="9">
        <v>12600.000000000004</v>
      </c>
      <c r="M2356" s="10">
        <v>0.35</v>
      </c>
      <c r="N2356" s="4" t="s">
        <v>83</v>
      </c>
      <c r="O2356">
        <f t="shared" si="180"/>
        <v>2021</v>
      </c>
      <c r="P2356" t="str">
        <f t="shared" si="181"/>
        <v>Oct</v>
      </c>
      <c r="Q2356" t="str">
        <f t="shared" si="182"/>
        <v>Q4</v>
      </c>
      <c r="R2356" t="str">
        <f t="shared" si="183"/>
        <v>Footwear</v>
      </c>
      <c r="S2356" s="11">
        <f t="shared" si="184"/>
        <v>15.750000000000005</v>
      </c>
      <c r="T2356" s="12"/>
    </row>
    <row r="2357" spans="2:20" ht="14.25" customHeight="1" x14ac:dyDescent="0.35">
      <c r="B2357" s="4" t="s">
        <v>14</v>
      </c>
      <c r="C2357" s="4">
        <v>1185732</v>
      </c>
      <c r="D2357" s="5">
        <v>44476</v>
      </c>
      <c r="E2357" s="4" t="s">
        <v>48</v>
      </c>
      <c r="F2357" s="4" t="s">
        <v>92</v>
      </c>
      <c r="G2357" s="4" t="s">
        <v>93</v>
      </c>
      <c r="H2357" s="6" t="s">
        <v>20</v>
      </c>
      <c r="I2357" s="7">
        <v>45.000000000000014</v>
      </c>
      <c r="J2357" s="8">
        <v>675</v>
      </c>
      <c r="K2357" s="9">
        <v>30375.000000000011</v>
      </c>
      <c r="L2357" s="9">
        <v>7593.7500000000027</v>
      </c>
      <c r="M2357" s="10">
        <v>0.25</v>
      </c>
      <c r="N2357" s="4" t="s">
        <v>83</v>
      </c>
      <c r="O2357">
        <f t="shared" si="180"/>
        <v>2021</v>
      </c>
      <c r="P2357" t="str">
        <f t="shared" si="181"/>
        <v>Oct</v>
      </c>
      <c r="Q2357" t="str">
        <f t="shared" si="182"/>
        <v>Q4</v>
      </c>
      <c r="R2357" t="str">
        <f t="shared" si="183"/>
        <v>Footwear</v>
      </c>
      <c r="S2357" s="11">
        <f t="shared" si="184"/>
        <v>11.250000000000004</v>
      </c>
      <c r="T2357" s="12"/>
    </row>
    <row r="2358" spans="2:20" ht="14.25" customHeight="1" x14ac:dyDescent="0.35">
      <c r="B2358" s="4" t="s">
        <v>14</v>
      </c>
      <c r="C2358" s="4">
        <v>1185732</v>
      </c>
      <c r="D2358" s="5">
        <v>44476</v>
      </c>
      <c r="E2358" s="4" t="s">
        <v>48</v>
      </c>
      <c r="F2358" s="4" t="s">
        <v>92</v>
      </c>
      <c r="G2358" s="4" t="s">
        <v>93</v>
      </c>
      <c r="H2358" s="6" t="s">
        <v>21</v>
      </c>
      <c r="I2358" s="7">
        <v>45.000000000000014</v>
      </c>
      <c r="J2358" s="8">
        <v>650</v>
      </c>
      <c r="K2358" s="9">
        <v>29250.000000000011</v>
      </c>
      <c r="L2358" s="9">
        <v>8775.0000000000036</v>
      </c>
      <c r="M2358" s="10">
        <v>0.3</v>
      </c>
      <c r="N2358" s="4" t="s">
        <v>83</v>
      </c>
      <c r="O2358">
        <f t="shared" si="180"/>
        <v>2021</v>
      </c>
      <c r="P2358" t="str">
        <f t="shared" si="181"/>
        <v>Oct</v>
      </c>
      <c r="Q2358" t="str">
        <f t="shared" si="182"/>
        <v>Q4</v>
      </c>
      <c r="R2358" t="str">
        <f t="shared" si="183"/>
        <v>Footwear</v>
      </c>
      <c r="S2358" s="11">
        <f t="shared" si="184"/>
        <v>13.500000000000005</v>
      </c>
      <c r="T2358" s="12"/>
    </row>
    <row r="2359" spans="2:20" ht="14.25" customHeight="1" x14ac:dyDescent="0.35">
      <c r="B2359" s="4" t="s">
        <v>14</v>
      </c>
      <c r="C2359" s="4">
        <v>1185732</v>
      </c>
      <c r="D2359" s="5">
        <v>44476</v>
      </c>
      <c r="E2359" s="4" t="s">
        <v>48</v>
      </c>
      <c r="F2359" s="4" t="s">
        <v>92</v>
      </c>
      <c r="G2359" s="4" t="s">
        <v>93</v>
      </c>
      <c r="H2359" s="6" t="s">
        <v>22</v>
      </c>
      <c r="I2359" s="7">
        <v>55.000000000000007</v>
      </c>
      <c r="J2359" s="8">
        <v>650</v>
      </c>
      <c r="K2359" s="9">
        <v>35750.000000000007</v>
      </c>
      <c r="L2359" s="9">
        <v>12512.500000000002</v>
      </c>
      <c r="M2359" s="10">
        <v>0.35</v>
      </c>
      <c r="N2359" s="4" t="s">
        <v>83</v>
      </c>
      <c r="O2359">
        <f t="shared" si="180"/>
        <v>2021</v>
      </c>
      <c r="P2359" t="str">
        <f t="shared" si="181"/>
        <v>Oct</v>
      </c>
      <c r="Q2359" t="str">
        <f t="shared" si="182"/>
        <v>Q4</v>
      </c>
      <c r="R2359" t="str">
        <f t="shared" si="183"/>
        <v>Apparel</v>
      </c>
      <c r="S2359" s="11">
        <f t="shared" si="184"/>
        <v>19.250000000000004</v>
      </c>
      <c r="T2359" s="12"/>
    </row>
    <row r="2360" spans="2:20" ht="14.25" customHeight="1" x14ac:dyDescent="0.35">
      <c r="B2360" s="4" t="s">
        <v>14</v>
      </c>
      <c r="C2360" s="4">
        <v>1185732</v>
      </c>
      <c r="D2360" s="5">
        <v>44476</v>
      </c>
      <c r="E2360" s="4" t="s">
        <v>48</v>
      </c>
      <c r="F2360" s="4" t="s">
        <v>92</v>
      </c>
      <c r="G2360" s="4" t="s">
        <v>93</v>
      </c>
      <c r="H2360" s="6" t="s">
        <v>23</v>
      </c>
      <c r="I2360" s="7">
        <v>60</v>
      </c>
      <c r="J2360" s="8">
        <v>775</v>
      </c>
      <c r="K2360" s="9">
        <v>46500</v>
      </c>
      <c r="L2360" s="9">
        <v>23250</v>
      </c>
      <c r="M2360" s="10">
        <v>0.5</v>
      </c>
      <c r="N2360" s="4" t="s">
        <v>83</v>
      </c>
      <c r="O2360">
        <f t="shared" si="180"/>
        <v>2021</v>
      </c>
      <c r="P2360" t="str">
        <f t="shared" si="181"/>
        <v>Oct</v>
      </c>
      <c r="Q2360" t="str">
        <f t="shared" si="182"/>
        <v>Q4</v>
      </c>
      <c r="R2360" t="str">
        <f t="shared" si="183"/>
        <v>Apparel</v>
      </c>
      <c r="S2360" s="11">
        <f t="shared" si="184"/>
        <v>30</v>
      </c>
      <c r="T2360" s="12"/>
    </row>
    <row r="2361" spans="2:20" ht="14.25" customHeight="1" x14ac:dyDescent="0.35">
      <c r="B2361" s="4" t="s">
        <v>14</v>
      </c>
      <c r="C2361" s="4">
        <v>1185732</v>
      </c>
      <c r="D2361" s="5">
        <v>44506</v>
      </c>
      <c r="E2361" s="4" t="s">
        <v>48</v>
      </c>
      <c r="F2361" s="4" t="s">
        <v>92</v>
      </c>
      <c r="G2361" s="4" t="s">
        <v>93</v>
      </c>
      <c r="H2361" s="6" t="s">
        <v>17</v>
      </c>
      <c r="I2361" s="7">
        <v>55.000000000000007</v>
      </c>
      <c r="J2361" s="8">
        <v>925</v>
      </c>
      <c r="K2361" s="9">
        <v>50875.000000000007</v>
      </c>
      <c r="L2361" s="9">
        <v>22893.750000000004</v>
      </c>
      <c r="M2361" s="10">
        <v>0.45</v>
      </c>
      <c r="N2361" s="4" t="s">
        <v>83</v>
      </c>
      <c r="O2361">
        <f t="shared" si="180"/>
        <v>2021</v>
      </c>
      <c r="P2361" t="str">
        <f t="shared" si="181"/>
        <v>Nov</v>
      </c>
      <c r="Q2361" t="str">
        <f t="shared" si="182"/>
        <v>Q4</v>
      </c>
      <c r="R2361" t="str">
        <f t="shared" si="183"/>
        <v>Footwear</v>
      </c>
      <c r="S2361" s="11">
        <f t="shared" si="184"/>
        <v>24.750000000000004</v>
      </c>
      <c r="T2361" s="12"/>
    </row>
    <row r="2362" spans="2:20" ht="14.25" customHeight="1" x14ac:dyDescent="0.35">
      <c r="B2362" s="4" t="s">
        <v>14</v>
      </c>
      <c r="C2362" s="4">
        <v>1185732</v>
      </c>
      <c r="D2362" s="5">
        <v>44506</v>
      </c>
      <c r="E2362" s="4" t="s">
        <v>48</v>
      </c>
      <c r="F2362" s="4" t="s">
        <v>92</v>
      </c>
      <c r="G2362" s="4" t="s">
        <v>93</v>
      </c>
      <c r="H2362" s="6" t="s">
        <v>19</v>
      </c>
      <c r="I2362" s="7">
        <v>45.000000000000014</v>
      </c>
      <c r="J2362" s="8">
        <v>750</v>
      </c>
      <c r="K2362" s="9">
        <v>33750.000000000007</v>
      </c>
      <c r="L2362" s="9">
        <v>11812.500000000002</v>
      </c>
      <c r="M2362" s="10">
        <v>0.35</v>
      </c>
      <c r="N2362" s="4" t="s">
        <v>83</v>
      </c>
      <c r="O2362">
        <f t="shared" si="180"/>
        <v>2021</v>
      </c>
      <c r="P2362" t="str">
        <f t="shared" si="181"/>
        <v>Nov</v>
      </c>
      <c r="Q2362" t="str">
        <f t="shared" si="182"/>
        <v>Q4</v>
      </c>
      <c r="R2362" t="str">
        <f t="shared" si="183"/>
        <v>Footwear</v>
      </c>
      <c r="S2362" s="11">
        <f t="shared" si="184"/>
        <v>15.750000000000002</v>
      </c>
      <c r="T2362" s="12"/>
    </row>
    <row r="2363" spans="2:20" ht="14.25" customHeight="1" x14ac:dyDescent="0.35">
      <c r="B2363" s="4" t="s">
        <v>14</v>
      </c>
      <c r="C2363" s="4">
        <v>1185732</v>
      </c>
      <c r="D2363" s="5">
        <v>44506</v>
      </c>
      <c r="E2363" s="4" t="s">
        <v>48</v>
      </c>
      <c r="F2363" s="4" t="s">
        <v>92</v>
      </c>
      <c r="G2363" s="4" t="s">
        <v>93</v>
      </c>
      <c r="H2363" s="6" t="s">
        <v>20</v>
      </c>
      <c r="I2363" s="7">
        <v>45.000000000000014</v>
      </c>
      <c r="J2363" s="8">
        <v>695</v>
      </c>
      <c r="K2363" s="9">
        <v>31275.000000000011</v>
      </c>
      <c r="L2363" s="9">
        <v>7818.7500000000027</v>
      </c>
      <c r="M2363" s="10">
        <v>0.25</v>
      </c>
      <c r="N2363" s="4" t="s">
        <v>83</v>
      </c>
      <c r="O2363">
        <f t="shared" si="180"/>
        <v>2021</v>
      </c>
      <c r="P2363" t="str">
        <f t="shared" si="181"/>
        <v>Nov</v>
      </c>
      <c r="Q2363" t="str">
        <f t="shared" si="182"/>
        <v>Q4</v>
      </c>
      <c r="R2363" t="str">
        <f t="shared" si="183"/>
        <v>Footwear</v>
      </c>
      <c r="S2363" s="11">
        <f t="shared" si="184"/>
        <v>11.250000000000004</v>
      </c>
      <c r="T2363" s="12"/>
    </row>
    <row r="2364" spans="2:20" ht="14.25" customHeight="1" x14ac:dyDescent="0.35">
      <c r="B2364" s="4" t="s">
        <v>14</v>
      </c>
      <c r="C2364" s="4">
        <v>1185732</v>
      </c>
      <c r="D2364" s="5">
        <v>44506</v>
      </c>
      <c r="E2364" s="4" t="s">
        <v>48</v>
      </c>
      <c r="F2364" s="4" t="s">
        <v>92</v>
      </c>
      <c r="G2364" s="4" t="s">
        <v>93</v>
      </c>
      <c r="H2364" s="6" t="s">
        <v>21</v>
      </c>
      <c r="I2364" s="7">
        <v>55.000000000000014</v>
      </c>
      <c r="J2364" s="8">
        <v>750</v>
      </c>
      <c r="K2364" s="9">
        <v>41250.000000000007</v>
      </c>
      <c r="L2364" s="9">
        <v>12375.000000000002</v>
      </c>
      <c r="M2364" s="10">
        <v>0.3</v>
      </c>
      <c r="N2364" s="4" t="s">
        <v>83</v>
      </c>
      <c r="O2364">
        <f t="shared" si="180"/>
        <v>2021</v>
      </c>
      <c r="P2364" t="str">
        <f t="shared" si="181"/>
        <v>Nov</v>
      </c>
      <c r="Q2364" t="str">
        <f t="shared" si="182"/>
        <v>Q4</v>
      </c>
      <c r="R2364" t="str">
        <f t="shared" si="183"/>
        <v>Footwear</v>
      </c>
      <c r="S2364" s="11">
        <f t="shared" si="184"/>
        <v>16.500000000000004</v>
      </c>
      <c r="T2364" s="12"/>
    </row>
    <row r="2365" spans="2:20" ht="14.25" customHeight="1" x14ac:dyDescent="0.35">
      <c r="B2365" s="4" t="s">
        <v>14</v>
      </c>
      <c r="C2365" s="4">
        <v>1185732</v>
      </c>
      <c r="D2365" s="5">
        <v>44506</v>
      </c>
      <c r="E2365" s="4" t="s">
        <v>48</v>
      </c>
      <c r="F2365" s="4" t="s">
        <v>92</v>
      </c>
      <c r="G2365" s="4" t="s">
        <v>93</v>
      </c>
      <c r="H2365" s="6" t="s">
        <v>22</v>
      </c>
      <c r="I2365" s="7">
        <v>70</v>
      </c>
      <c r="J2365" s="8">
        <v>725</v>
      </c>
      <c r="K2365" s="9">
        <v>50750</v>
      </c>
      <c r="L2365" s="9">
        <v>17762.5</v>
      </c>
      <c r="M2365" s="10">
        <v>0.35</v>
      </c>
      <c r="N2365" s="4" t="s">
        <v>83</v>
      </c>
      <c r="O2365">
        <f t="shared" si="180"/>
        <v>2021</v>
      </c>
      <c r="P2365" t="str">
        <f t="shared" si="181"/>
        <v>Nov</v>
      </c>
      <c r="Q2365" t="str">
        <f t="shared" si="182"/>
        <v>Q4</v>
      </c>
      <c r="R2365" t="str">
        <f t="shared" si="183"/>
        <v>Apparel</v>
      </c>
      <c r="S2365" s="11">
        <f t="shared" si="184"/>
        <v>24.5</v>
      </c>
      <c r="T2365" s="12"/>
    </row>
    <row r="2366" spans="2:20" ht="14.25" customHeight="1" x14ac:dyDescent="0.35">
      <c r="B2366" s="4" t="s">
        <v>14</v>
      </c>
      <c r="C2366" s="4">
        <v>1185732</v>
      </c>
      <c r="D2366" s="5">
        <v>44506</v>
      </c>
      <c r="E2366" s="4" t="s">
        <v>48</v>
      </c>
      <c r="F2366" s="4" t="s">
        <v>92</v>
      </c>
      <c r="G2366" s="4" t="s">
        <v>93</v>
      </c>
      <c r="H2366" s="6" t="s">
        <v>23</v>
      </c>
      <c r="I2366" s="7">
        <v>75</v>
      </c>
      <c r="J2366" s="8">
        <v>825</v>
      </c>
      <c r="K2366" s="9">
        <v>61875</v>
      </c>
      <c r="L2366" s="9">
        <v>30937.5</v>
      </c>
      <c r="M2366" s="10">
        <v>0.5</v>
      </c>
      <c r="N2366" s="4" t="s">
        <v>83</v>
      </c>
      <c r="O2366">
        <f t="shared" si="180"/>
        <v>2021</v>
      </c>
      <c r="P2366" t="str">
        <f t="shared" si="181"/>
        <v>Nov</v>
      </c>
      <c r="Q2366" t="str">
        <f t="shared" si="182"/>
        <v>Q4</v>
      </c>
      <c r="R2366" t="str">
        <f t="shared" si="183"/>
        <v>Apparel</v>
      </c>
      <c r="S2366" s="11">
        <f t="shared" si="184"/>
        <v>37.5</v>
      </c>
      <c r="T2366" s="12"/>
    </row>
    <row r="2367" spans="2:20" ht="14.25" customHeight="1" x14ac:dyDescent="0.35">
      <c r="B2367" s="4" t="s">
        <v>14</v>
      </c>
      <c r="C2367" s="4">
        <v>1185732</v>
      </c>
      <c r="D2367" s="5">
        <v>44535</v>
      </c>
      <c r="E2367" s="4" t="s">
        <v>48</v>
      </c>
      <c r="F2367" s="4" t="s">
        <v>92</v>
      </c>
      <c r="G2367" s="4" t="s">
        <v>93</v>
      </c>
      <c r="H2367" s="6" t="s">
        <v>17</v>
      </c>
      <c r="I2367" s="7">
        <v>70</v>
      </c>
      <c r="J2367" s="8">
        <v>1075</v>
      </c>
      <c r="K2367" s="9">
        <v>75250</v>
      </c>
      <c r="L2367" s="9">
        <v>33862.5</v>
      </c>
      <c r="M2367" s="10">
        <v>0.45</v>
      </c>
      <c r="N2367" s="4" t="s">
        <v>83</v>
      </c>
      <c r="O2367">
        <f t="shared" si="180"/>
        <v>2021</v>
      </c>
      <c r="P2367" t="str">
        <f t="shared" si="181"/>
        <v>Dec</v>
      </c>
      <c r="Q2367" t="str">
        <f t="shared" si="182"/>
        <v>Q4</v>
      </c>
      <c r="R2367" t="str">
        <f t="shared" si="183"/>
        <v>Footwear</v>
      </c>
      <c r="S2367" s="11">
        <f t="shared" si="184"/>
        <v>31.5</v>
      </c>
      <c r="T2367" s="12"/>
    </row>
    <row r="2368" spans="2:20" ht="14.25" customHeight="1" x14ac:dyDescent="0.35">
      <c r="B2368" s="4" t="s">
        <v>14</v>
      </c>
      <c r="C2368" s="4">
        <v>1185732</v>
      </c>
      <c r="D2368" s="5">
        <v>44535</v>
      </c>
      <c r="E2368" s="4" t="s">
        <v>48</v>
      </c>
      <c r="F2368" s="4" t="s">
        <v>92</v>
      </c>
      <c r="G2368" s="4" t="s">
        <v>93</v>
      </c>
      <c r="H2368" s="6" t="s">
        <v>19</v>
      </c>
      <c r="I2368" s="7">
        <v>60.000000000000007</v>
      </c>
      <c r="J2368" s="8">
        <v>875</v>
      </c>
      <c r="K2368" s="9">
        <v>52500.000000000007</v>
      </c>
      <c r="L2368" s="9">
        <v>18375</v>
      </c>
      <c r="M2368" s="10">
        <v>0.35</v>
      </c>
      <c r="N2368" s="4" t="s">
        <v>83</v>
      </c>
      <c r="O2368">
        <f t="shared" si="180"/>
        <v>2021</v>
      </c>
      <c r="P2368" t="str">
        <f t="shared" si="181"/>
        <v>Dec</v>
      </c>
      <c r="Q2368" t="str">
        <f t="shared" si="182"/>
        <v>Q4</v>
      </c>
      <c r="R2368" t="str">
        <f t="shared" si="183"/>
        <v>Footwear</v>
      </c>
      <c r="S2368" s="11">
        <f t="shared" si="184"/>
        <v>21</v>
      </c>
      <c r="T2368" s="12"/>
    </row>
    <row r="2369" spans="2:20" ht="14.25" customHeight="1" x14ac:dyDescent="0.35">
      <c r="B2369" s="4" t="s">
        <v>26</v>
      </c>
      <c r="C2369" s="4">
        <v>1185732</v>
      </c>
      <c r="D2369" s="5">
        <v>44535</v>
      </c>
      <c r="E2369" s="4" t="s">
        <v>48</v>
      </c>
      <c r="F2369" s="4" t="s">
        <v>92</v>
      </c>
      <c r="G2369" s="4" t="s">
        <v>93</v>
      </c>
      <c r="H2369" s="6" t="s">
        <v>20</v>
      </c>
      <c r="I2369" s="7">
        <v>60.000000000000007</v>
      </c>
      <c r="J2369" s="8">
        <v>825</v>
      </c>
      <c r="K2369" s="9">
        <v>49500.000000000007</v>
      </c>
      <c r="L2369" s="9">
        <v>12375.000000000002</v>
      </c>
      <c r="M2369" s="10">
        <v>0.25</v>
      </c>
      <c r="N2369" s="4" t="s">
        <v>83</v>
      </c>
      <c r="O2369">
        <f t="shared" si="180"/>
        <v>2021</v>
      </c>
      <c r="P2369" t="str">
        <f t="shared" si="181"/>
        <v>Dec</v>
      </c>
      <c r="Q2369" t="str">
        <f t="shared" si="182"/>
        <v>Q4</v>
      </c>
      <c r="R2369" t="str">
        <f t="shared" si="183"/>
        <v>Footwear</v>
      </c>
      <c r="S2369" s="11">
        <f t="shared" si="184"/>
        <v>15.000000000000002</v>
      </c>
      <c r="T2369" s="12"/>
    </row>
    <row r="2370" spans="2:20" ht="14.25" customHeight="1" x14ac:dyDescent="0.35">
      <c r="B2370" s="4" t="s">
        <v>26</v>
      </c>
      <c r="C2370" s="4">
        <v>1185732</v>
      </c>
      <c r="D2370" s="5">
        <v>44535</v>
      </c>
      <c r="E2370" s="4" t="s">
        <v>48</v>
      </c>
      <c r="F2370" s="4" t="s">
        <v>92</v>
      </c>
      <c r="G2370" s="4" t="s">
        <v>93</v>
      </c>
      <c r="H2370" s="6" t="s">
        <v>21</v>
      </c>
      <c r="I2370" s="7">
        <v>60.000000000000007</v>
      </c>
      <c r="J2370" s="8">
        <v>775</v>
      </c>
      <c r="K2370" s="9">
        <v>46500.000000000007</v>
      </c>
      <c r="L2370" s="9">
        <v>13950.000000000002</v>
      </c>
      <c r="M2370" s="10">
        <v>0.3</v>
      </c>
      <c r="N2370" s="4" t="s">
        <v>83</v>
      </c>
      <c r="O2370">
        <f t="shared" si="180"/>
        <v>2021</v>
      </c>
      <c r="P2370" t="str">
        <f t="shared" si="181"/>
        <v>Dec</v>
      </c>
      <c r="Q2370" t="str">
        <f t="shared" si="182"/>
        <v>Q4</v>
      </c>
      <c r="R2370" t="str">
        <f t="shared" si="183"/>
        <v>Footwear</v>
      </c>
      <c r="S2370" s="11">
        <f t="shared" si="184"/>
        <v>18.000000000000004</v>
      </c>
      <c r="T2370" s="12"/>
    </row>
    <row r="2371" spans="2:20" ht="14.25" customHeight="1" x14ac:dyDescent="0.35">
      <c r="B2371" s="4" t="s">
        <v>26</v>
      </c>
      <c r="C2371" s="4">
        <v>1185732</v>
      </c>
      <c r="D2371" s="5">
        <v>44535</v>
      </c>
      <c r="E2371" s="4" t="s">
        <v>48</v>
      </c>
      <c r="F2371" s="4" t="s">
        <v>92</v>
      </c>
      <c r="G2371" s="4" t="s">
        <v>93</v>
      </c>
      <c r="H2371" s="6" t="s">
        <v>22</v>
      </c>
      <c r="I2371" s="7">
        <v>70</v>
      </c>
      <c r="J2371" s="8">
        <v>775</v>
      </c>
      <c r="K2371" s="9">
        <v>54250</v>
      </c>
      <c r="L2371" s="9">
        <v>18987.5</v>
      </c>
      <c r="M2371" s="10">
        <v>0.35</v>
      </c>
      <c r="N2371" s="4" t="s">
        <v>83</v>
      </c>
      <c r="O2371">
        <f t="shared" si="180"/>
        <v>2021</v>
      </c>
      <c r="P2371" t="str">
        <f t="shared" si="181"/>
        <v>Dec</v>
      </c>
      <c r="Q2371" t="str">
        <f t="shared" si="182"/>
        <v>Q4</v>
      </c>
      <c r="R2371" t="str">
        <f t="shared" si="183"/>
        <v>Apparel</v>
      </c>
      <c r="S2371" s="11">
        <f t="shared" si="184"/>
        <v>24.5</v>
      </c>
      <c r="T2371" s="12"/>
    </row>
    <row r="2372" spans="2:20" ht="14.25" customHeight="1" x14ac:dyDescent="0.35">
      <c r="B2372" s="4" t="s">
        <v>26</v>
      </c>
      <c r="C2372" s="4">
        <v>1185732</v>
      </c>
      <c r="D2372" s="5">
        <v>44535</v>
      </c>
      <c r="E2372" s="4" t="s">
        <v>48</v>
      </c>
      <c r="F2372" s="4" t="s">
        <v>92</v>
      </c>
      <c r="G2372" s="4" t="s">
        <v>93</v>
      </c>
      <c r="H2372" s="6" t="s">
        <v>23</v>
      </c>
      <c r="I2372" s="7">
        <v>75</v>
      </c>
      <c r="J2372" s="8">
        <v>875</v>
      </c>
      <c r="K2372" s="9">
        <v>65625</v>
      </c>
      <c r="L2372" s="9">
        <v>32812.5</v>
      </c>
      <c r="M2372" s="10">
        <v>0.5</v>
      </c>
      <c r="N2372" s="4" t="s">
        <v>83</v>
      </c>
      <c r="O2372">
        <f t="shared" si="180"/>
        <v>2021</v>
      </c>
      <c r="P2372" t="str">
        <f t="shared" si="181"/>
        <v>Dec</v>
      </c>
      <c r="Q2372" t="str">
        <f t="shared" si="182"/>
        <v>Q4</v>
      </c>
      <c r="R2372" t="str">
        <f t="shared" si="183"/>
        <v>Apparel</v>
      </c>
      <c r="S2372" s="11">
        <f t="shared" si="184"/>
        <v>37.5</v>
      </c>
      <c r="T2372" s="12"/>
    </row>
    <row r="2373" spans="2:20" ht="14.25" customHeight="1" x14ac:dyDescent="0.35">
      <c r="B2373" s="4" t="s">
        <v>26</v>
      </c>
      <c r="C2373" s="4">
        <v>1185732</v>
      </c>
      <c r="D2373" s="5">
        <v>44202</v>
      </c>
      <c r="E2373" s="4" t="s">
        <v>48</v>
      </c>
      <c r="F2373" s="4" t="s">
        <v>92</v>
      </c>
      <c r="G2373" s="4" t="s">
        <v>93</v>
      </c>
      <c r="H2373" s="6" t="s">
        <v>17</v>
      </c>
      <c r="I2373" s="7">
        <v>35</v>
      </c>
      <c r="J2373" s="8">
        <v>925</v>
      </c>
      <c r="K2373" s="9">
        <v>32375</v>
      </c>
      <c r="L2373" s="9">
        <v>12950</v>
      </c>
      <c r="M2373" s="10">
        <v>0.4</v>
      </c>
      <c r="N2373" s="4" t="s">
        <v>83</v>
      </c>
      <c r="O2373">
        <f t="shared" si="180"/>
        <v>2021</v>
      </c>
      <c r="P2373" t="str">
        <f t="shared" si="181"/>
        <v>Jan</v>
      </c>
      <c r="Q2373" t="str">
        <f t="shared" si="182"/>
        <v>Q1</v>
      </c>
      <c r="R2373" t="str">
        <f t="shared" si="183"/>
        <v>Footwear</v>
      </c>
      <c r="S2373" s="11">
        <f t="shared" si="184"/>
        <v>14</v>
      </c>
      <c r="T2373" s="12"/>
    </row>
    <row r="2374" spans="2:20" ht="14.25" customHeight="1" x14ac:dyDescent="0.35">
      <c r="B2374" s="4" t="s">
        <v>26</v>
      </c>
      <c r="C2374" s="4">
        <v>1185732</v>
      </c>
      <c r="D2374" s="5">
        <v>44202</v>
      </c>
      <c r="E2374" s="4" t="s">
        <v>48</v>
      </c>
      <c r="F2374" s="4" t="s">
        <v>92</v>
      </c>
      <c r="G2374" s="4" t="s">
        <v>93</v>
      </c>
      <c r="H2374" s="6" t="s">
        <v>19</v>
      </c>
      <c r="I2374" s="7">
        <v>35</v>
      </c>
      <c r="J2374" s="8">
        <v>725</v>
      </c>
      <c r="K2374" s="9">
        <v>25375</v>
      </c>
      <c r="L2374" s="9">
        <v>8881.25</v>
      </c>
      <c r="M2374" s="10">
        <v>0.35</v>
      </c>
      <c r="N2374" s="4" t="s">
        <v>83</v>
      </c>
      <c r="O2374">
        <f t="shared" si="180"/>
        <v>2021</v>
      </c>
      <c r="P2374" t="str">
        <f t="shared" si="181"/>
        <v>Jan</v>
      </c>
      <c r="Q2374" t="str">
        <f t="shared" si="182"/>
        <v>Q1</v>
      </c>
      <c r="R2374" t="str">
        <f t="shared" si="183"/>
        <v>Footwear</v>
      </c>
      <c r="S2374" s="11">
        <f t="shared" si="184"/>
        <v>12.25</v>
      </c>
      <c r="T2374" s="12"/>
    </row>
    <row r="2375" spans="2:20" ht="14.25" customHeight="1" x14ac:dyDescent="0.35">
      <c r="B2375" s="4" t="s">
        <v>26</v>
      </c>
      <c r="C2375" s="4">
        <v>1185732</v>
      </c>
      <c r="D2375" s="5">
        <v>44202</v>
      </c>
      <c r="E2375" s="4" t="s">
        <v>48</v>
      </c>
      <c r="F2375" s="4" t="s">
        <v>92</v>
      </c>
      <c r="G2375" s="4" t="s">
        <v>93</v>
      </c>
      <c r="H2375" s="6" t="s">
        <v>20</v>
      </c>
      <c r="I2375" s="7">
        <v>25.000000000000007</v>
      </c>
      <c r="J2375" s="8">
        <v>725</v>
      </c>
      <c r="K2375" s="9">
        <v>18125.000000000004</v>
      </c>
      <c r="L2375" s="9">
        <v>7250.0000000000018</v>
      </c>
      <c r="M2375" s="10">
        <v>0.4</v>
      </c>
      <c r="N2375" s="4" t="s">
        <v>83</v>
      </c>
      <c r="O2375">
        <f t="shared" ref="O2375:O2438" si="185">YEAR(D2375)</f>
        <v>2021</v>
      </c>
      <c r="P2375" t="str">
        <f t="shared" ref="P2375:P2438" si="186">TEXT(D2375,"MMM")</f>
        <v>Jan</v>
      </c>
      <c r="Q2375" t="str">
        <f t="shared" ref="Q2375:Q2438" si="187">"Q"&amp;ROUNDUP(MONTH(D2375)/3,0)</f>
        <v>Q1</v>
      </c>
      <c r="R2375" t="str">
        <f t="shared" ref="R2375:R2438" si="188">IF(ISNUMBER(SEARCH("Footwear",H2375)),"Footwear",IF(ISNUMBER(SEARCH("Apparel",H2375)),"Apparel","Accessories"))</f>
        <v>Footwear</v>
      </c>
      <c r="S2375" s="11">
        <f t="shared" ref="S2375:S2438" si="189">L2375/J2375</f>
        <v>10.000000000000002</v>
      </c>
      <c r="T2375" s="12"/>
    </row>
    <row r="2376" spans="2:20" ht="14.25" customHeight="1" x14ac:dyDescent="0.35">
      <c r="B2376" s="4" t="s">
        <v>26</v>
      </c>
      <c r="C2376" s="4">
        <v>1185732</v>
      </c>
      <c r="D2376" s="5">
        <v>44202</v>
      </c>
      <c r="E2376" s="4" t="s">
        <v>48</v>
      </c>
      <c r="F2376" s="4" t="s">
        <v>92</v>
      </c>
      <c r="G2376" s="4" t="s">
        <v>93</v>
      </c>
      <c r="H2376" s="6" t="s">
        <v>21</v>
      </c>
      <c r="I2376" s="7">
        <v>30</v>
      </c>
      <c r="J2376" s="8">
        <v>575</v>
      </c>
      <c r="K2376" s="9">
        <v>17250</v>
      </c>
      <c r="L2376" s="9">
        <v>6900</v>
      </c>
      <c r="M2376" s="10">
        <v>0.4</v>
      </c>
      <c r="N2376" s="4" t="s">
        <v>83</v>
      </c>
      <c r="O2376">
        <f t="shared" si="185"/>
        <v>2021</v>
      </c>
      <c r="P2376" t="str">
        <f t="shared" si="186"/>
        <v>Jan</v>
      </c>
      <c r="Q2376" t="str">
        <f t="shared" si="187"/>
        <v>Q1</v>
      </c>
      <c r="R2376" t="str">
        <f t="shared" si="188"/>
        <v>Footwear</v>
      </c>
      <c r="S2376" s="11">
        <f t="shared" si="189"/>
        <v>12</v>
      </c>
      <c r="T2376" s="12"/>
    </row>
    <row r="2377" spans="2:20" ht="14.25" customHeight="1" x14ac:dyDescent="0.35">
      <c r="B2377" s="4" t="s">
        <v>26</v>
      </c>
      <c r="C2377" s="4">
        <v>1185732</v>
      </c>
      <c r="D2377" s="5">
        <v>44202</v>
      </c>
      <c r="E2377" s="4" t="s">
        <v>48</v>
      </c>
      <c r="F2377" s="4" t="s">
        <v>92</v>
      </c>
      <c r="G2377" s="4" t="s">
        <v>93</v>
      </c>
      <c r="H2377" s="6" t="s">
        <v>22</v>
      </c>
      <c r="I2377" s="7">
        <v>45</v>
      </c>
      <c r="J2377" s="8">
        <v>625</v>
      </c>
      <c r="K2377" s="9">
        <v>28125</v>
      </c>
      <c r="L2377" s="9">
        <v>9843.75</v>
      </c>
      <c r="M2377" s="10">
        <v>0.35</v>
      </c>
      <c r="N2377" s="4" t="s">
        <v>83</v>
      </c>
      <c r="O2377">
        <f t="shared" si="185"/>
        <v>2021</v>
      </c>
      <c r="P2377" t="str">
        <f t="shared" si="186"/>
        <v>Jan</v>
      </c>
      <c r="Q2377" t="str">
        <f t="shared" si="187"/>
        <v>Q1</v>
      </c>
      <c r="R2377" t="str">
        <f t="shared" si="188"/>
        <v>Apparel</v>
      </c>
      <c r="S2377" s="11">
        <f t="shared" si="189"/>
        <v>15.75</v>
      </c>
      <c r="T2377" s="12"/>
    </row>
    <row r="2378" spans="2:20" ht="14.25" customHeight="1" x14ac:dyDescent="0.35">
      <c r="B2378" s="4" t="s">
        <v>26</v>
      </c>
      <c r="C2378" s="4">
        <v>1185732</v>
      </c>
      <c r="D2378" s="5">
        <v>44202</v>
      </c>
      <c r="E2378" s="4" t="s">
        <v>48</v>
      </c>
      <c r="F2378" s="4" t="s">
        <v>92</v>
      </c>
      <c r="G2378" s="4" t="s">
        <v>93</v>
      </c>
      <c r="H2378" s="6" t="s">
        <v>23</v>
      </c>
      <c r="I2378" s="7">
        <v>35</v>
      </c>
      <c r="J2378" s="8">
        <v>725</v>
      </c>
      <c r="K2378" s="9">
        <v>25375</v>
      </c>
      <c r="L2378" s="9">
        <v>12687.5</v>
      </c>
      <c r="M2378" s="10">
        <v>0.5</v>
      </c>
      <c r="N2378" s="4" t="s">
        <v>83</v>
      </c>
      <c r="O2378">
        <f t="shared" si="185"/>
        <v>2021</v>
      </c>
      <c r="P2378" t="str">
        <f t="shared" si="186"/>
        <v>Jan</v>
      </c>
      <c r="Q2378" t="str">
        <f t="shared" si="187"/>
        <v>Q1</v>
      </c>
      <c r="R2378" t="str">
        <f t="shared" si="188"/>
        <v>Apparel</v>
      </c>
      <c r="S2378" s="11">
        <f t="shared" si="189"/>
        <v>17.5</v>
      </c>
      <c r="T2378" s="12"/>
    </row>
    <row r="2379" spans="2:20" ht="14.25" customHeight="1" x14ac:dyDescent="0.35">
      <c r="B2379" s="4" t="s">
        <v>26</v>
      </c>
      <c r="C2379" s="4">
        <v>1185732</v>
      </c>
      <c r="D2379" s="5">
        <v>44231</v>
      </c>
      <c r="E2379" s="4" t="s">
        <v>48</v>
      </c>
      <c r="F2379" s="4" t="s">
        <v>92</v>
      </c>
      <c r="G2379" s="4" t="s">
        <v>93</v>
      </c>
      <c r="H2379" s="6" t="s">
        <v>17</v>
      </c>
      <c r="I2379" s="7">
        <v>35</v>
      </c>
      <c r="J2379" s="8">
        <v>975</v>
      </c>
      <c r="K2379" s="9">
        <v>34125</v>
      </c>
      <c r="L2379" s="9">
        <v>13650</v>
      </c>
      <c r="M2379" s="10">
        <v>0.4</v>
      </c>
      <c r="N2379" s="4" t="s">
        <v>83</v>
      </c>
      <c r="O2379">
        <f t="shared" si="185"/>
        <v>2021</v>
      </c>
      <c r="P2379" t="str">
        <f t="shared" si="186"/>
        <v>Feb</v>
      </c>
      <c r="Q2379" t="str">
        <f t="shared" si="187"/>
        <v>Q1</v>
      </c>
      <c r="R2379" t="str">
        <f t="shared" si="188"/>
        <v>Footwear</v>
      </c>
      <c r="S2379" s="11">
        <f t="shared" si="189"/>
        <v>14</v>
      </c>
      <c r="T2379" s="12"/>
    </row>
    <row r="2380" spans="2:20" ht="14.25" customHeight="1" x14ac:dyDescent="0.35">
      <c r="B2380" s="4" t="s">
        <v>26</v>
      </c>
      <c r="C2380" s="4">
        <v>1185732</v>
      </c>
      <c r="D2380" s="5">
        <v>44231</v>
      </c>
      <c r="E2380" s="4" t="s">
        <v>48</v>
      </c>
      <c r="F2380" s="4" t="s">
        <v>92</v>
      </c>
      <c r="G2380" s="4" t="s">
        <v>93</v>
      </c>
      <c r="H2380" s="6" t="s">
        <v>19</v>
      </c>
      <c r="I2380" s="7">
        <v>35</v>
      </c>
      <c r="J2380" s="8">
        <v>625</v>
      </c>
      <c r="K2380" s="9">
        <v>21875</v>
      </c>
      <c r="L2380" s="9">
        <v>7656.2499999999991</v>
      </c>
      <c r="M2380" s="10">
        <v>0.35</v>
      </c>
      <c r="N2380" s="4" t="s">
        <v>83</v>
      </c>
      <c r="O2380">
        <f t="shared" si="185"/>
        <v>2021</v>
      </c>
      <c r="P2380" t="str">
        <f t="shared" si="186"/>
        <v>Feb</v>
      </c>
      <c r="Q2380" t="str">
        <f t="shared" si="187"/>
        <v>Q1</v>
      </c>
      <c r="R2380" t="str">
        <f t="shared" si="188"/>
        <v>Footwear</v>
      </c>
      <c r="S2380" s="11">
        <f t="shared" si="189"/>
        <v>12.249999999999998</v>
      </c>
      <c r="T2380" s="12"/>
    </row>
    <row r="2381" spans="2:20" ht="14.25" customHeight="1" x14ac:dyDescent="0.35">
      <c r="B2381" s="4" t="s">
        <v>26</v>
      </c>
      <c r="C2381" s="4">
        <v>1185732</v>
      </c>
      <c r="D2381" s="5">
        <v>44231</v>
      </c>
      <c r="E2381" s="4" t="s">
        <v>48</v>
      </c>
      <c r="F2381" s="4" t="s">
        <v>92</v>
      </c>
      <c r="G2381" s="4" t="s">
        <v>93</v>
      </c>
      <c r="H2381" s="6" t="s">
        <v>20</v>
      </c>
      <c r="I2381" s="7">
        <v>25.000000000000007</v>
      </c>
      <c r="J2381" s="8">
        <v>675</v>
      </c>
      <c r="K2381" s="9">
        <v>16875.000000000004</v>
      </c>
      <c r="L2381" s="9">
        <v>6750.0000000000018</v>
      </c>
      <c r="M2381" s="10">
        <v>0.4</v>
      </c>
      <c r="N2381" s="4" t="s">
        <v>83</v>
      </c>
      <c r="O2381">
        <f t="shared" si="185"/>
        <v>2021</v>
      </c>
      <c r="P2381" t="str">
        <f t="shared" si="186"/>
        <v>Feb</v>
      </c>
      <c r="Q2381" t="str">
        <f t="shared" si="187"/>
        <v>Q1</v>
      </c>
      <c r="R2381" t="str">
        <f t="shared" si="188"/>
        <v>Footwear</v>
      </c>
      <c r="S2381" s="11">
        <f t="shared" si="189"/>
        <v>10.000000000000004</v>
      </c>
      <c r="T2381" s="12"/>
    </row>
    <row r="2382" spans="2:20" ht="14.25" customHeight="1" x14ac:dyDescent="0.35">
      <c r="B2382" s="4" t="s">
        <v>26</v>
      </c>
      <c r="C2382" s="4">
        <v>1185732</v>
      </c>
      <c r="D2382" s="5">
        <v>44231</v>
      </c>
      <c r="E2382" s="4" t="s">
        <v>48</v>
      </c>
      <c r="F2382" s="4" t="s">
        <v>94</v>
      </c>
      <c r="G2382" s="4" t="s">
        <v>95</v>
      </c>
      <c r="H2382" s="6" t="s">
        <v>21</v>
      </c>
      <c r="I2382" s="7">
        <v>30</v>
      </c>
      <c r="J2382" s="8">
        <v>525</v>
      </c>
      <c r="K2382" s="9">
        <v>15750</v>
      </c>
      <c r="L2382" s="9">
        <v>6300</v>
      </c>
      <c r="M2382" s="10">
        <v>0.4</v>
      </c>
      <c r="N2382" s="4" t="s">
        <v>83</v>
      </c>
      <c r="O2382">
        <f t="shared" si="185"/>
        <v>2021</v>
      </c>
      <c r="P2382" t="str">
        <f t="shared" si="186"/>
        <v>Feb</v>
      </c>
      <c r="Q2382" t="str">
        <f t="shared" si="187"/>
        <v>Q1</v>
      </c>
      <c r="R2382" t="str">
        <f t="shared" si="188"/>
        <v>Footwear</v>
      </c>
      <c r="S2382" s="11">
        <f t="shared" si="189"/>
        <v>12</v>
      </c>
      <c r="T2382" s="12"/>
    </row>
    <row r="2383" spans="2:20" ht="14.25" customHeight="1" x14ac:dyDescent="0.35">
      <c r="B2383" s="4" t="s">
        <v>26</v>
      </c>
      <c r="C2383" s="4">
        <v>1185732</v>
      </c>
      <c r="D2383" s="5">
        <v>44231</v>
      </c>
      <c r="E2383" s="4" t="s">
        <v>48</v>
      </c>
      <c r="F2383" s="4" t="s">
        <v>94</v>
      </c>
      <c r="G2383" s="4" t="s">
        <v>95</v>
      </c>
      <c r="H2383" s="6" t="s">
        <v>22</v>
      </c>
      <c r="I2383" s="7">
        <v>45</v>
      </c>
      <c r="J2383" s="8">
        <v>600</v>
      </c>
      <c r="K2383" s="9">
        <v>27000</v>
      </c>
      <c r="L2383" s="9">
        <v>9450</v>
      </c>
      <c r="M2383" s="10">
        <v>0.35</v>
      </c>
      <c r="N2383" s="4" t="s">
        <v>83</v>
      </c>
      <c r="O2383">
        <f t="shared" si="185"/>
        <v>2021</v>
      </c>
      <c r="P2383" t="str">
        <f t="shared" si="186"/>
        <v>Feb</v>
      </c>
      <c r="Q2383" t="str">
        <f t="shared" si="187"/>
        <v>Q1</v>
      </c>
      <c r="R2383" t="str">
        <f t="shared" si="188"/>
        <v>Apparel</v>
      </c>
      <c r="S2383" s="11">
        <f t="shared" si="189"/>
        <v>15.75</v>
      </c>
      <c r="T2383" s="12"/>
    </row>
    <row r="2384" spans="2:20" ht="14.25" customHeight="1" x14ac:dyDescent="0.35">
      <c r="B2384" s="4" t="s">
        <v>26</v>
      </c>
      <c r="C2384" s="4">
        <v>1185732</v>
      </c>
      <c r="D2384" s="5">
        <v>44231</v>
      </c>
      <c r="E2384" s="4" t="s">
        <v>48</v>
      </c>
      <c r="F2384" s="4" t="s">
        <v>94</v>
      </c>
      <c r="G2384" s="4" t="s">
        <v>95</v>
      </c>
      <c r="H2384" s="6" t="s">
        <v>23</v>
      </c>
      <c r="I2384" s="7">
        <v>30</v>
      </c>
      <c r="J2384" s="8">
        <v>700</v>
      </c>
      <c r="K2384" s="9">
        <v>21000</v>
      </c>
      <c r="L2384" s="9">
        <v>10500</v>
      </c>
      <c r="M2384" s="10">
        <v>0.5</v>
      </c>
      <c r="N2384" s="4" t="s">
        <v>83</v>
      </c>
      <c r="O2384">
        <f t="shared" si="185"/>
        <v>2021</v>
      </c>
      <c r="P2384" t="str">
        <f t="shared" si="186"/>
        <v>Feb</v>
      </c>
      <c r="Q2384" t="str">
        <f t="shared" si="187"/>
        <v>Q1</v>
      </c>
      <c r="R2384" t="str">
        <f t="shared" si="188"/>
        <v>Apparel</v>
      </c>
      <c r="S2384" s="11">
        <f t="shared" si="189"/>
        <v>15</v>
      </c>
      <c r="T2384" s="12"/>
    </row>
    <row r="2385" spans="2:20" ht="14.25" customHeight="1" x14ac:dyDescent="0.35">
      <c r="B2385" s="4" t="s">
        <v>26</v>
      </c>
      <c r="C2385" s="4">
        <v>1185732</v>
      </c>
      <c r="D2385" s="5">
        <v>44257</v>
      </c>
      <c r="E2385" s="4" t="s">
        <v>48</v>
      </c>
      <c r="F2385" s="4" t="s">
        <v>94</v>
      </c>
      <c r="G2385" s="4" t="s">
        <v>95</v>
      </c>
      <c r="H2385" s="6" t="s">
        <v>17</v>
      </c>
      <c r="I2385" s="7">
        <v>30</v>
      </c>
      <c r="J2385" s="8">
        <v>920</v>
      </c>
      <c r="K2385" s="9">
        <v>27600</v>
      </c>
      <c r="L2385" s="9">
        <v>11040</v>
      </c>
      <c r="M2385" s="10">
        <v>0.4</v>
      </c>
      <c r="N2385" s="4" t="s">
        <v>83</v>
      </c>
      <c r="O2385">
        <f t="shared" si="185"/>
        <v>2021</v>
      </c>
      <c r="P2385" t="str">
        <f t="shared" si="186"/>
        <v>Mar</v>
      </c>
      <c r="Q2385" t="str">
        <f t="shared" si="187"/>
        <v>Q1</v>
      </c>
      <c r="R2385" t="str">
        <f t="shared" si="188"/>
        <v>Footwear</v>
      </c>
      <c r="S2385" s="11">
        <f t="shared" si="189"/>
        <v>12</v>
      </c>
      <c r="T2385" s="12"/>
    </row>
    <row r="2386" spans="2:20" ht="14.25" customHeight="1" x14ac:dyDescent="0.35">
      <c r="B2386" s="4" t="s">
        <v>26</v>
      </c>
      <c r="C2386" s="4">
        <v>1185732</v>
      </c>
      <c r="D2386" s="5">
        <v>44257</v>
      </c>
      <c r="E2386" s="4" t="s">
        <v>48</v>
      </c>
      <c r="F2386" s="4" t="s">
        <v>94</v>
      </c>
      <c r="G2386" s="4" t="s">
        <v>95</v>
      </c>
      <c r="H2386" s="6" t="s">
        <v>19</v>
      </c>
      <c r="I2386" s="7">
        <v>30</v>
      </c>
      <c r="J2386" s="8">
        <v>600</v>
      </c>
      <c r="K2386" s="9">
        <v>18000</v>
      </c>
      <c r="L2386" s="9">
        <v>6300</v>
      </c>
      <c r="M2386" s="10">
        <v>0.35</v>
      </c>
      <c r="N2386" s="4" t="s">
        <v>83</v>
      </c>
      <c r="O2386">
        <f t="shared" si="185"/>
        <v>2021</v>
      </c>
      <c r="P2386" t="str">
        <f t="shared" si="186"/>
        <v>Mar</v>
      </c>
      <c r="Q2386" t="str">
        <f t="shared" si="187"/>
        <v>Q1</v>
      </c>
      <c r="R2386" t="str">
        <f t="shared" si="188"/>
        <v>Footwear</v>
      </c>
      <c r="S2386" s="11">
        <f t="shared" si="189"/>
        <v>10.5</v>
      </c>
      <c r="T2386" s="12"/>
    </row>
    <row r="2387" spans="2:20" ht="14.25" customHeight="1" x14ac:dyDescent="0.35">
      <c r="B2387" s="4" t="s">
        <v>26</v>
      </c>
      <c r="C2387" s="4">
        <v>1185732</v>
      </c>
      <c r="D2387" s="5">
        <v>44257</v>
      </c>
      <c r="E2387" s="4" t="s">
        <v>48</v>
      </c>
      <c r="F2387" s="4" t="s">
        <v>94</v>
      </c>
      <c r="G2387" s="4" t="s">
        <v>95</v>
      </c>
      <c r="H2387" s="6" t="s">
        <v>20</v>
      </c>
      <c r="I2387" s="7">
        <v>20</v>
      </c>
      <c r="J2387" s="8">
        <v>625</v>
      </c>
      <c r="K2387" s="9">
        <v>12500</v>
      </c>
      <c r="L2387" s="9">
        <v>5000</v>
      </c>
      <c r="M2387" s="10">
        <v>0.4</v>
      </c>
      <c r="N2387" s="4" t="s">
        <v>83</v>
      </c>
      <c r="O2387">
        <f t="shared" si="185"/>
        <v>2021</v>
      </c>
      <c r="P2387" t="str">
        <f t="shared" si="186"/>
        <v>Mar</v>
      </c>
      <c r="Q2387" t="str">
        <f t="shared" si="187"/>
        <v>Q1</v>
      </c>
      <c r="R2387" t="str">
        <f t="shared" si="188"/>
        <v>Footwear</v>
      </c>
      <c r="S2387" s="11">
        <f t="shared" si="189"/>
        <v>8</v>
      </c>
      <c r="T2387" s="12"/>
    </row>
    <row r="2388" spans="2:20" ht="14.25" customHeight="1" x14ac:dyDescent="0.35">
      <c r="B2388" s="4" t="s">
        <v>26</v>
      </c>
      <c r="C2388" s="4">
        <v>1185732</v>
      </c>
      <c r="D2388" s="5">
        <v>44257</v>
      </c>
      <c r="E2388" s="4" t="s">
        <v>48</v>
      </c>
      <c r="F2388" s="4" t="s">
        <v>94</v>
      </c>
      <c r="G2388" s="4" t="s">
        <v>95</v>
      </c>
      <c r="H2388" s="6" t="s">
        <v>21</v>
      </c>
      <c r="I2388" s="7">
        <v>24.999999999999993</v>
      </c>
      <c r="J2388" s="8">
        <v>475</v>
      </c>
      <c r="K2388" s="9">
        <v>11874.999999999996</v>
      </c>
      <c r="L2388" s="9">
        <v>4749.9999999999991</v>
      </c>
      <c r="M2388" s="10">
        <v>0.4</v>
      </c>
      <c r="N2388" s="4" t="s">
        <v>83</v>
      </c>
      <c r="O2388">
        <f t="shared" si="185"/>
        <v>2021</v>
      </c>
      <c r="P2388" t="str">
        <f t="shared" si="186"/>
        <v>Mar</v>
      </c>
      <c r="Q2388" t="str">
        <f t="shared" si="187"/>
        <v>Q1</v>
      </c>
      <c r="R2388" t="str">
        <f t="shared" si="188"/>
        <v>Footwear</v>
      </c>
      <c r="S2388" s="11">
        <f t="shared" si="189"/>
        <v>9.9999999999999982</v>
      </c>
      <c r="T2388" s="12"/>
    </row>
    <row r="2389" spans="2:20" ht="14.25" customHeight="1" x14ac:dyDescent="0.35">
      <c r="B2389" s="4" t="s">
        <v>26</v>
      </c>
      <c r="C2389" s="4">
        <v>1185732</v>
      </c>
      <c r="D2389" s="5">
        <v>44257</v>
      </c>
      <c r="E2389" s="4" t="s">
        <v>48</v>
      </c>
      <c r="F2389" s="4" t="s">
        <v>94</v>
      </c>
      <c r="G2389" s="4" t="s">
        <v>95</v>
      </c>
      <c r="H2389" s="6" t="s">
        <v>22</v>
      </c>
      <c r="I2389" s="7">
        <v>40.000000000000007</v>
      </c>
      <c r="J2389" s="8">
        <v>525</v>
      </c>
      <c r="K2389" s="9">
        <v>21000.000000000004</v>
      </c>
      <c r="L2389" s="9">
        <v>7350.0000000000009</v>
      </c>
      <c r="M2389" s="10">
        <v>0.35</v>
      </c>
      <c r="N2389" s="4" t="s">
        <v>83</v>
      </c>
      <c r="O2389">
        <f t="shared" si="185"/>
        <v>2021</v>
      </c>
      <c r="P2389" t="str">
        <f t="shared" si="186"/>
        <v>Mar</v>
      </c>
      <c r="Q2389" t="str">
        <f t="shared" si="187"/>
        <v>Q1</v>
      </c>
      <c r="R2389" t="str">
        <f t="shared" si="188"/>
        <v>Apparel</v>
      </c>
      <c r="S2389" s="11">
        <f t="shared" si="189"/>
        <v>14.000000000000002</v>
      </c>
      <c r="T2389" s="12"/>
    </row>
    <row r="2390" spans="2:20" ht="14.25" customHeight="1" x14ac:dyDescent="0.35">
      <c r="B2390" s="4" t="s">
        <v>26</v>
      </c>
      <c r="C2390" s="4">
        <v>1185732</v>
      </c>
      <c r="D2390" s="5">
        <v>44257</v>
      </c>
      <c r="E2390" s="4" t="s">
        <v>48</v>
      </c>
      <c r="F2390" s="4" t="s">
        <v>94</v>
      </c>
      <c r="G2390" s="4" t="s">
        <v>95</v>
      </c>
      <c r="H2390" s="6" t="s">
        <v>23</v>
      </c>
      <c r="I2390" s="7">
        <v>30</v>
      </c>
      <c r="J2390" s="8">
        <v>625</v>
      </c>
      <c r="K2390" s="9">
        <v>18750</v>
      </c>
      <c r="L2390" s="9">
        <v>9375</v>
      </c>
      <c r="M2390" s="10">
        <v>0.5</v>
      </c>
      <c r="N2390" s="4" t="s">
        <v>83</v>
      </c>
      <c r="O2390">
        <f t="shared" si="185"/>
        <v>2021</v>
      </c>
      <c r="P2390" t="str">
        <f t="shared" si="186"/>
        <v>Mar</v>
      </c>
      <c r="Q2390" t="str">
        <f t="shared" si="187"/>
        <v>Q1</v>
      </c>
      <c r="R2390" t="str">
        <f t="shared" si="188"/>
        <v>Apparel</v>
      </c>
      <c r="S2390" s="11">
        <f t="shared" si="189"/>
        <v>15</v>
      </c>
      <c r="T2390" s="12"/>
    </row>
    <row r="2391" spans="2:20" ht="14.25" customHeight="1" x14ac:dyDescent="0.35">
      <c r="B2391" s="4" t="s">
        <v>26</v>
      </c>
      <c r="C2391" s="4">
        <v>1185732</v>
      </c>
      <c r="D2391" s="5">
        <v>44289</v>
      </c>
      <c r="E2391" s="4" t="s">
        <v>48</v>
      </c>
      <c r="F2391" s="4" t="s">
        <v>94</v>
      </c>
      <c r="G2391" s="4" t="s">
        <v>95</v>
      </c>
      <c r="H2391" s="6" t="s">
        <v>17</v>
      </c>
      <c r="I2391" s="7">
        <v>30</v>
      </c>
      <c r="J2391" s="8">
        <v>875</v>
      </c>
      <c r="K2391" s="9">
        <v>26250</v>
      </c>
      <c r="L2391" s="9">
        <v>10500</v>
      </c>
      <c r="M2391" s="10">
        <v>0.4</v>
      </c>
      <c r="N2391" s="4" t="s">
        <v>83</v>
      </c>
      <c r="O2391">
        <f t="shared" si="185"/>
        <v>2021</v>
      </c>
      <c r="P2391" t="str">
        <f t="shared" si="186"/>
        <v>Apr</v>
      </c>
      <c r="Q2391" t="str">
        <f t="shared" si="187"/>
        <v>Q2</v>
      </c>
      <c r="R2391" t="str">
        <f t="shared" si="188"/>
        <v>Footwear</v>
      </c>
      <c r="S2391" s="11">
        <f t="shared" si="189"/>
        <v>12</v>
      </c>
      <c r="T2391" s="12"/>
    </row>
    <row r="2392" spans="2:20" ht="14.25" customHeight="1" x14ac:dyDescent="0.35">
      <c r="B2392" s="4" t="s">
        <v>26</v>
      </c>
      <c r="C2392" s="4">
        <v>1185732</v>
      </c>
      <c r="D2392" s="5">
        <v>44289</v>
      </c>
      <c r="E2392" s="4" t="s">
        <v>48</v>
      </c>
      <c r="F2392" s="4" t="s">
        <v>94</v>
      </c>
      <c r="G2392" s="4" t="s">
        <v>95</v>
      </c>
      <c r="H2392" s="6" t="s">
        <v>19</v>
      </c>
      <c r="I2392" s="7">
        <v>30</v>
      </c>
      <c r="J2392" s="8">
        <v>575</v>
      </c>
      <c r="K2392" s="9">
        <v>17250</v>
      </c>
      <c r="L2392" s="9">
        <v>6037.5</v>
      </c>
      <c r="M2392" s="10">
        <v>0.35</v>
      </c>
      <c r="N2392" s="4" t="s">
        <v>83</v>
      </c>
      <c r="O2392">
        <f t="shared" si="185"/>
        <v>2021</v>
      </c>
      <c r="P2392" t="str">
        <f t="shared" si="186"/>
        <v>Apr</v>
      </c>
      <c r="Q2392" t="str">
        <f t="shared" si="187"/>
        <v>Q2</v>
      </c>
      <c r="R2392" t="str">
        <f t="shared" si="188"/>
        <v>Footwear</v>
      </c>
      <c r="S2392" s="11">
        <f t="shared" si="189"/>
        <v>10.5</v>
      </c>
      <c r="T2392" s="12"/>
    </row>
    <row r="2393" spans="2:20" ht="14.25" customHeight="1" x14ac:dyDescent="0.35">
      <c r="B2393" s="4" t="s">
        <v>26</v>
      </c>
      <c r="C2393" s="4">
        <v>1185732</v>
      </c>
      <c r="D2393" s="5">
        <v>44289</v>
      </c>
      <c r="E2393" s="4" t="s">
        <v>48</v>
      </c>
      <c r="F2393" s="4" t="s">
        <v>94</v>
      </c>
      <c r="G2393" s="4" t="s">
        <v>95</v>
      </c>
      <c r="H2393" s="6" t="s">
        <v>20</v>
      </c>
      <c r="I2393" s="7">
        <v>20</v>
      </c>
      <c r="J2393" s="8">
        <v>575</v>
      </c>
      <c r="K2393" s="9">
        <v>11500</v>
      </c>
      <c r="L2393" s="9">
        <v>4600</v>
      </c>
      <c r="M2393" s="10">
        <v>0.4</v>
      </c>
      <c r="N2393" s="4" t="s">
        <v>83</v>
      </c>
      <c r="O2393">
        <f t="shared" si="185"/>
        <v>2021</v>
      </c>
      <c r="P2393" t="str">
        <f t="shared" si="186"/>
        <v>Apr</v>
      </c>
      <c r="Q2393" t="str">
        <f t="shared" si="187"/>
        <v>Q2</v>
      </c>
      <c r="R2393" t="str">
        <f t="shared" si="188"/>
        <v>Footwear</v>
      </c>
      <c r="S2393" s="11">
        <f t="shared" si="189"/>
        <v>8</v>
      </c>
      <c r="T2393" s="12"/>
    </row>
    <row r="2394" spans="2:20" ht="14.25" customHeight="1" x14ac:dyDescent="0.35">
      <c r="B2394" s="4" t="s">
        <v>26</v>
      </c>
      <c r="C2394" s="4">
        <v>1185732</v>
      </c>
      <c r="D2394" s="5">
        <v>44289</v>
      </c>
      <c r="E2394" s="4" t="s">
        <v>48</v>
      </c>
      <c r="F2394" s="4" t="s">
        <v>94</v>
      </c>
      <c r="G2394" s="4" t="s">
        <v>95</v>
      </c>
      <c r="H2394" s="6" t="s">
        <v>21</v>
      </c>
      <c r="I2394" s="7">
        <v>24.999999999999993</v>
      </c>
      <c r="J2394" s="8">
        <v>500</v>
      </c>
      <c r="K2394" s="9">
        <v>12499.999999999996</v>
      </c>
      <c r="L2394" s="9">
        <v>4999.9999999999991</v>
      </c>
      <c r="M2394" s="10">
        <v>0.4</v>
      </c>
      <c r="N2394" s="4" t="s">
        <v>83</v>
      </c>
      <c r="O2394">
        <f t="shared" si="185"/>
        <v>2021</v>
      </c>
      <c r="P2394" t="str">
        <f t="shared" si="186"/>
        <v>Apr</v>
      </c>
      <c r="Q2394" t="str">
        <f t="shared" si="187"/>
        <v>Q2</v>
      </c>
      <c r="R2394" t="str">
        <f t="shared" si="188"/>
        <v>Footwear</v>
      </c>
      <c r="S2394" s="11">
        <f t="shared" si="189"/>
        <v>9.9999999999999982</v>
      </c>
      <c r="T2394" s="12"/>
    </row>
    <row r="2395" spans="2:20" ht="14.25" customHeight="1" x14ac:dyDescent="0.35">
      <c r="B2395" s="4" t="s">
        <v>26</v>
      </c>
      <c r="C2395" s="4">
        <v>1185732</v>
      </c>
      <c r="D2395" s="5">
        <v>44289</v>
      </c>
      <c r="E2395" s="4" t="s">
        <v>48</v>
      </c>
      <c r="F2395" s="4" t="s">
        <v>94</v>
      </c>
      <c r="G2395" s="4" t="s">
        <v>95</v>
      </c>
      <c r="H2395" s="6" t="s">
        <v>22</v>
      </c>
      <c r="I2395" s="7">
        <v>45</v>
      </c>
      <c r="J2395" s="8">
        <v>525</v>
      </c>
      <c r="K2395" s="9">
        <v>23625</v>
      </c>
      <c r="L2395" s="9">
        <v>8268.75</v>
      </c>
      <c r="M2395" s="10">
        <v>0.35</v>
      </c>
      <c r="N2395" s="4" t="s">
        <v>83</v>
      </c>
      <c r="O2395">
        <f t="shared" si="185"/>
        <v>2021</v>
      </c>
      <c r="P2395" t="str">
        <f t="shared" si="186"/>
        <v>Apr</v>
      </c>
      <c r="Q2395" t="str">
        <f t="shared" si="187"/>
        <v>Q2</v>
      </c>
      <c r="R2395" t="str">
        <f t="shared" si="188"/>
        <v>Apparel</v>
      </c>
      <c r="S2395" s="11">
        <f t="shared" si="189"/>
        <v>15.75</v>
      </c>
      <c r="T2395" s="12"/>
    </row>
    <row r="2396" spans="2:20" ht="14.25" customHeight="1" x14ac:dyDescent="0.35">
      <c r="B2396" s="4" t="s">
        <v>26</v>
      </c>
      <c r="C2396" s="4">
        <v>1185732</v>
      </c>
      <c r="D2396" s="5">
        <v>44289</v>
      </c>
      <c r="E2396" s="4" t="s">
        <v>48</v>
      </c>
      <c r="F2396" s="4" t="s">
        <v>94</v>
      </c>
      <c r="G2396" s="4" t="s">
        <v>95</v>
      </c>
      <c r="H2396" s="6" t="s">
        <v>23</v>
      </c>
      <c r="I2396" s="7">
        <v>35</v>
      </c>
      <c r="J2396" s="8">
        <v>675</v>
      </c>
      <c r="K2396" s="9">
        <v>23625</v>
      </c>
      <c r="L2396" s="9">
        <v>11812.5</v>
      </c>
      <c r="M2396" s="10">
        <v>0.5</v>
      </c>
      <c r="N2396" s="4" t="s">
        <v>83</v>
      </c>
      <c r="O2396">
        <f t="shared" si="185"/>
        <v>2021</v>
      </c>
      <c r="P2396" t="str">
        <f t="shared" si="186"/>
        <v>Apr</v>
      </c>
      <c r="Q2396" t="str">
        <f t="shared" si="187"/>
        <v>Q2</v>
      </c>
      <c r="R2396" t="str">
        <f t="shared" si="188"/>
        <v>Apparel</v>
      </c>
      <c r="S2396" s="11">
        <f t="shared" si="189"/>
        <v>17.5</v>
      </c>
      <c r="T2396" s="12"/>
    </row>
    <row r="2397" spans="2:20" ht="14.25" customHeight="1" x14ac:dyDescent="0.35">
      <c r="B2397" s="4" t="s">
        <v>26</v>
      </c>
      <c r="C2397" s="4">
        <v>1185732</v>
      </c>
      <c r="D2397" s="5">
        <v>44318</v>
      </c>
      <c r="E2397" s="4" t="s">
        <v>48</v>
      </c>
      <c r="F2397" s="4" t="s">
        <v>94</v>
      </c>
      <c r="G2397" s="4" t="s">
        <v>95</v>
      </c>
      <c r="H2397" s="6" t="s">
        <v>17</v>
      </c>
      <c r="I2397" s="7">
        <v>45</v>
      </c>
      <c r="J2397" s="8">
        <v>945</v>
      </c>
      <c r="K2397" s="9">
        <v>42525</v>
      </c>
      <c r="L2397" s="9">
        <v>17010</v>
      </c>
      <c r="M2397" s="10">
        <v>0.4</v>
      </c>
      <c r="N2397" s="4" t="s">
        <v>83</v>
      </c>
      <c r="O2397">
        <f t="shared" si="185"/>
        <v>2021</v>
      </c>
      <c r="P2397" t="str">
        <f t="shared" si="186"/>
        <v>May</v>
      </c>
      <c r="Q2397" t="str">
        <f t="shared" si="187"/>
        <v>Q2</v>
      </c>
      <c r="R2397" t="str">
        <f t="shared" si="188"/>
        <v>Footwear</v>
      </c>
      <c r="S2397" s="11">
        <f t="shared" si="189"/>
        <v>18</v>
      </c>
      <c r="T2397" s="12"/>
    </row>
    <row r="2398" spans="2:20" ht="14.25" customHeight="1" x14ac:dyDescent="0.35">
      <c r="B2398" s="4" t="s">
        <v>26</v>
      </c>
      <c r="C2398" s="4">
        <v>1185732</v>
      </c>
      <c r="D2398" s="5">
        <v>44318</v>
      </c>
      <c r="E2398" s="4" t="s">
        <v>48</v>
      </c>
      <c r="F2398" s="4" t="s">
        <v>94</v>
      </c>
      <c r="G2398" s="4" t="s">
        <v>95</v>
      </c>
      <c r="H2398" s="6" t="s">
        <v>19</v>
      </c>
      <c r="I2398" s="7">
        <v>45</v>
      </c>
      <c r="J2398" s="8">
        <v>650</v>
      </c>
      <c r="K2398" s="9">
        <v>29250</v>
      </c>
      <c r="L2398" s="9">
        <v>10237.5</v>
      </c>
      <c r="M2398" s="10">
        <v>0.35</v>
      </c>
      <c r="N2398" s="4" t="s">
        <v>83</v>
      </c>
      <c r="O2398">
        <f t="shared" si="185"/>
        <v>2021</v>
      </c>
      <c r="P2398" t="str">
        <f t="shared" si="186"/>
        <v>May</v>
      </c>
      <c r="Q2398" t="str">
        <f t="shared" si="187"/>
        <v>Q2</v>
      </c>
      <c r="R2398" t="str">
        <f t="shared" si="188"/>
        <v>Footwear</v>
      </c>
      <c r="S2398" s="11">
        <f t="shared" si="189"/>
        <v>15.75</v>
      </c>
      <c r="T2398" s="12"/>
    </row>
    <row r="2399" spans="2:20" ht="14.25" customHeight="1" x14ac:dyDescent="0.35">
      <c r="B2399" s="4" t="s">
        <v>26</v>
      </c>
      <c r="C2399" s="4">
        <v>1185732</v>
      </c>
      <c r="D2399" s="5">
        <v>44318</v>
      </c>
      <c r="E2399" s="4" t="s">
        <v>48</v>
      </c>
      <c r="F2399" s="4" t="s">
        <v>94</v>
      </c>
      <c r="G2399" s="4" t="s">
        <v>95</v>
      </c>
      <c r="H2399" s="6" t="s">
        <v>20</v>
      </c>
      <c r="I2399" s="7">
        <v>40</v>
      </c>
      <c r="J2399" s="8">
        <v>625</v>
      </c>
      <c r="K2399" s="9">
        <v>25000</v>
      </c>
      <c r="L2399" s="9">
        <v>10000</v>
      </c>
      <c r="M2399" s="10">
        <v>0.4</v>
      </c>
      <c r="N2399" s="4" t="s">
        <v>83</v>
      </c>
      <c r="O2399">
        <f t="shared" si="185"/>
        <v>2021</v>
      </c>
      <c r="P2399" t="str">
        <f t="shared" si="186"/>
        <v>May</v>
      </c>
      <c r="Q2399" t="str">
        <f t="shared" si="187"/>
        <v>Q2</v>
      </c>
      <c r="R2399" t="str">
        <f t="shared" si="188"/>
        <v>Footwear</v>
      </c>
      <c r="S2399" s="11">
        <f t="shared" si="189"/>
        <v>16</v>
      </c>
      <c r="T2399" s="12"/>
    </row>
    <row r="2400" spans="2:20" ht="14.25" customHeight="1" x14ac:dyDescent="0.35">
      <c r="B2400" s="4" t="s">
        <v>26</v>
      </c>
      <c r="C2400" s="4">
        <v>1185732</v>
      </c>
      <c r="D2400" s="5">
        <v>44318</v>
      </c>
      <c r="E2400" s="4" t="s">
        <v>48</v>
      </c>
      <c r="F2400" s="4" t="s">
        <v>94</v>
      </c>
      <c r="G2400" s="4" t="s">
        <v>95</v>
      </c>
      <c r="H2400" s="6" t="s">
        <v>21</v>
      </c>
      <c r="I2400" s="7">
        <v>40</v>
      </c>
      <c r="J2400" s="8">
        <v>575</v>
      </c>
      <c r="K2400" s="9">
        <v>23000</v>
      </c>
      <c r="L2400" s="9">
        <v>9200</v>
      </c>
      <c r="M2400" s="10">
        <v>0.4</v>
      </c>
      <c r="N2400" s="4" t="s">
        <v>83</v>
      </c>
      <c r="O2400">
        <f t="shared" si="185"/>
        <v>2021</v>
      </c>
      <c r="P2400" t="str">
        <f t="shared" si="186"/>
        <v>May</v>
      </c>
      <c r="Q2400" t="str">
        <f t="shared" si="187"/>
        <v>Q2</v>
      </c>
      <c r="R2400" t="str">
        <f t="shared" si="188"/>
        <v>Footwear</v>
      </c>
      <c r="S2400" s="11">
        <f t="shared" si="189"/>
        <v>16</v>
      </c>
      <c r="T2400" s="12"/>
    </row>
    <row r="2401" spans="2:20" ht="14.25" customHeight="1" x14ac:dyDescent="0.35">
      <c r="B2401" s="4" t="s">
        <v>26</v>
      </c>
      <c r="C2401" s="4">
        <v>1185732</v>
      </c>
      <c r="D2401" s="5">
        <v>44318</v>
      </c>
      <c r="E2401" s="4" t="s">
        <v>48</v>
      </c>
      <c r="F2401" s="4" t="s">
        <v>94</v>
      </c>
      <c r="G2401" s="4" t="s">
        <v>95</v>
      </c>
      <c r="H2401" s="6" t="s">
        <v>22</v>
      </c>
      <c r="I2401" s="7">
        <v>49.999999999999993</v>
      </c>
      <c r="J2401" s="8">
        <v>600</v>
      </c>
      <c r="K2401" s="9">
        <v>29999.999999999996</v>
      </c>
      <c r="L2401" s="9">
        <v>10499.999999999998</v>
      </c>
      <c r="M2401" s="10">
        <v>0.35</v>
      </c>
      <c r="N2401" s="4" t="s">
        <v>83</v>
      </c>
      <c r="O2401">
        <f t="shared" si="185"/>
        <v>2021</v>
      </c>
      <c r="P2401" t="str">
        <f t="shared" si="186"/>
        <v>May</v>
      </c>
      <c r="Q2401" t="str">
        <f t="shared" si="187"/>
        <v>Q2</v>
      </c>
      <c r="R2401" t="str">
        <f t="shared" si="188"/>
        <v>Apparel</v>
      </c>
      <c r="S2401" s="11">
        <f t="shared" si="189"/>
        <v>17.499999999999996</v>
      </c>
      <c r="T2401" s="12"/>
    </row>
    <row r="2402" spans="2:20" ht="14.25" customHeight="1" x14ac:dyDescent="0.35">
      <c r="B2402" s="4" t="s">
        <v>26</v>
      </c>
      <c r="C2402" s="4">
        <v>1185732</v>
      </c>
      <c r="D2402" s="5">
        <v>44318</v>
      </c>
      <c r="E2402" s="4" t="s">
        <v>48</v>
      </c>
      <c r="F2402" s="4" t="s">
        <v>94</v>
      </c>
      <c r="G2402" s="4" t="s">
        <v>95</v>
      </c>
      <c r="H2402" s="6" t="s">
        <v>23</v>
      </c>
      <c r="I2402" s="7">
        <v>54.999999999999993</v>
      </c>
      <c r="J2402" s="8">
        <v>700</v>
      </c>
      <c r="K2402" s="9">
        <v>38499.999999999993</v>
      </c>
      <c r="L2402" s="9">
        <v>19249.999999999996</v>
      </c>
      <c r="M2402" s="10">
        <v>0.5</v>
      </c>
      <c r="N2402" s="4" t="s">
        <v>83</v>
      </c>
      <c r="O2402">
        <f t="shared" si="185"/>
        <v>2021</v>
      </c>
      <c r="P2402" t="str">
        <f t="shared" si="186"/>
        <v>May</v>
      </c>
      <c r="Q2402" t="str">
        <f t="shared" si="187"/>
        <v>Q2</v>
      </c>
      <c r="R2402" t="str">
        <f t="shared" si="188"/>
        <v>Apparel</v>
      </c>
      <c r="S2402" s="11">
        <f t="shared" si="189"/>
        <v>27.499999999999996</v>
      </c>
      <c r="T2402" s="12"/>
    </row>
    <row r="2403" spans="2:20" ht="14.25" customHeight="1" x14ac:dyDescent="0.35">
      <c r="B2403" s="4" t="s">
        <v>26</v>
      </c>
      <c r="C2403" s="4">
        <v>1185732</v>
      </c>
      <c r="D2403" s="5">
        <v>44351</v>
      </c>
      <c r="E2403" s="4" t="s">
        <v>48</v>
      </c>
      <c r="F2403" s="4" t="s">
        <v>94</v>
      </c>
      <c r="G2403" s="4" t="s">
        <v>95</v>
      </c>
      <c r="H2403" s="6" t="s">
        <v>17</v>
      </c>
      <c r="I2403" s="7">
        <v>49.999999999999993</v>
      </c>
      <c r="J2403" s="8">
        <v>950</v>
      </c>
      <c r="K2403" s="9">
        <v>47499.999999999993</v>
      </c>
      <c r="L2403" s="9">
        <v>18999.999999999996</v>
      </c>
      <c r="M2403" s="10">
        <v>0.4</v>
      </c>
      <c r="N2403" s="4" t="s">
        <v>83</v>
      </c>
      <c r="O2403">
        <f t="shared" si="185"/>
        <v>2021</v>
      </c>
      <c r="P2403" t="str">
        <f t="shared" si="186"/>
        <v>Jun</v>
      </c>
      <c r="Q2403" t="str">
        <f t="shared" si="187"/>
        <v>Q2</v>
      </c>
      <c r="R2403" t="str">
        <f t="shared" si="188"/>
        <v>Footwear</v>
      </c>
      <c r="S2403" s="11">
        <f t="shared" si="189"/>
        <v>19.999999999999996</v>
      </c>
      <c r="T2403" s="12"/>
    </row>
    <row r="2404" spans="2:20" ht="14.25" customHeight="1" x14ac:dyDescent="0.35">
      <c r="B2404" s="4" t="s">
        <v>26</v>
      </c>
      <c r="C2404" s="4">
        <v>1185732</v>
      </c>
      <c r="D2404" s="5">
        <v>44351</v>
      </c>
      <c r="E2404" s="4" t="s">
        <v>48</v>
      </c>
      <c r="F2404" s="4" t="s">
        <v>94</v>
      </c>
      <c r="G2404" s="4" t="s">
        <v>95</v>
      </c>
      <c r="H2404" s="6" t="s">
        <v>19</v>
      </c>
      <c r="I2404" s="7">
        <v>45</v>
      </c>
      <c r="J2404" s="8">
        <v>700</v>
      </c>
      <c r="K2404" s="9">
        <v>31500</v>
      </c>
      <c r="L2404" s="9">
        <v>11025</v>
      </c>
      <c r="M2404" s="10">
        <v>0.35</v>
      </c>
      <c r="N2404" s="4" t="s">
        <v>83</v>
      </c>
      <c r="O2404">
        <f t="shared" si="185"/>
        <v>2021</v>
      </c>
      <c r="P2404" t="str">
        <f t="shared" si="186"/>
        <v>Jun</v>
      </c>
      <c r="Q2404" t="str">
        <f t="shared" si="187"/>
        <v>Q2</v>
      </c>
      <c r="R2404" t="str">
        <f t="shared" si="188"/>
        <v>Footwear</v>
      </c>
      <c r="S2404" s="11">
        <f t="shared" si="189"/>
        <v>15.75</v>
      </c>
      <c r="T2404" s="12"/>
    </row>
    <row r="2405" spans="2:20" ht="14.25" customHeight="1" x14ac:dyDescent="0.35">
      <c r="B2405" s="4" t="s">
        <v>26</v>
      </c>
      <c r="C2405" s="4">
        <v>1185732</v>
      </c>
      <c r="D2405" s="5">
        <v>44351</v>
      </c>
      <c r="E2405" s="4" t="s">
        <v>48</v>
      </c>
      <c r="F2405" s="4" t="s">
        <v>94</v>
      </c>
      <c r="G2405" s="4" t="s">
        <v>95</v>
      </c>
      <c r="H2405" s="6" t="s">
        <v>20</v>
      </c>
      <c r="I2405" s="7">
        <v>50</v>
      </c>
      <c r="J2405" s="8">
        <v>675</v>
      </c>
      <c r="K2405" s="9">
        <v>33750</v>
      </c>
      <c r="L2405" s="9">
        <v>13500</v>
      </c>
      <c r="M2405" s="10">
        <v>0.4</v>
      </c>
      <c r="N2405" s="4" t="s">
        <v>83</v>
      </c>
      <c r="O2405">
        <f t="shared" si="185"/>
        <v>2021</v>
      </c>
      <c r="P2405" t="str">
        <f t="shared" si="186"/>
        <v>Jun</v>
      </c>
      <c r="Q2405" t="str">
        <f t="shared" si="187"/>
        <v>Q2</v>
      </c>
      <c r="R2405" t="str">
        <f t="shared" si="188"/>
        <v>Footwear</v>
      </c>
      <c r="S2405" s="11">
        <f t="shared" si="189"/>
        <v>20</v>
      </c>
      <c r="T2405" s="12"/>
    </row>
    <row r="2406" spans="2:20" ht="14.25" customHeight="1" x14ac:dyDescent="0.35">
      <c r="B2406" s="4" t="s">
        <v>26</v>
      </c>
      <c r="C2406" s="4">
        <v>1185732</v>
      </c>
      <c r="D2406" s="5">
        <v>44351</v>
      </c>
      <c r="E2406" s="4" t="s">
        <v>48</v>
      </c>
      <c r="F2406" s="4" t="s">
        <v>94</v>
      </c>
      <c r="G2406" s="4" t="s">
        <v>95</v>
      </c>
      <c r="H2406" s="6" t="s">
        <v>21</v>
      </c>
      <c r="I2406" s="7">
        <v>50</v>
      </c>
      <c r="J2406" s="8">
        <v>650</v>
      </c>
      <c r="K2406" s="9">
        <v>32500</v>
      </c>
      <c r="L2406" s="9">
        <v>13000</v>
      </c>
      <c r="M2406" s="10">
        <v>0.4</v>
      </c>
      <c r="N2406" s="4" t="s">
        <v>83</v>
      </c>
      <c r="O2406">
        <f t="shared" si="185"/>
        <v>2021</v>
      </c>
      <c r="P2406" t="str">
        <f t="shared" si="186"/>
        <v>Jun</v>
      </c>
      <c r="Q2406" t="str">
        <f t="shared" si="187"/>
        <v>Q2</v>
      </c>
      <c r="R2406" t="str">
        <f t="shared" si="188"/>
        <v>Footwear</v>
      </c>
      <c r="S2406" s="11">
        <f t="shared" si="189"/>
        <v>20</v>
      </c>
      <c r="T2406" s="12"/>
    </row>
    <row r="2407" spans="2:20" ht="14.25" customHeight="1" x14ac:dyDescent="0.35">
      <c r="B2407" s="4" t="s">
        <v>26</v>
      </c>
      <c r="C2407" s="4">
        <v>1185732</v>
      </c>
      <c r="D2407" s="5">
        <v>44351</v>
      </c>
      <c r="E2407" s="4" t="s">
        <v>48</v>
      </c>
      <c r="F2407" s="4" t="s">
        <v>94</v>
      </c>
      <c r="G2407" s="4" t="s">
        <v>95</v>
      </c>
      <c r="H2407" s="6" t="s">
        <v>22</v>
      </c>
      <c r="I2407" s="7">
        <v>65</v>
      </c>
      <c r="J2407" s="8">
        <v>650</v>
      </c>
      <c r="K2407" s="9">
        <v>42250</v>
      </c>
      <c r="L2407" s="9">
        <v>14787.499999999998</v>
      </c>
      <c r="M2407" s="10">
        <v>0.35</v>
      </c>
      <c r="N2407" s="4" t="s">
        <v>83</v>
      </c>
      <c r="O2407">
        <f t="shared" si="185"/>
        <v>2021</v>
      </c>
      <c r="P2407" t="str">
        <f t="shared" si="186"/>
        <v>Jun</v>
      </c>
      <c r="Q2407" t="str">
        <f t="shared" si="187"/>
        <v>Q2</v>
      </c>
      <c r="R2407" t="str">
        <f t="shared" si="188"/>
        <v>Apparel</v>
      </c>
      <c r="S2407" s="11">
        <f t="shared" si="189"/>
        <v>22.749999999999996</v>
      </c>
      <c r="T2407" s="12"/>
    </row>
    <row r="2408" spans="2:20" ht="14.25" customHeight="1" x14ac:dyDescent="0.35">
      <c r="B2408" s="4" t="s">
        <v>26</v>
      </c>
      <c r="C2408" s="4">
        <v>1185732</v>
      </c>
      <c r="D2408" s="5">
        <v>44351</v>
      </c>
      <c r="E2408" s="4" t="s">
        <v>48</v>
      </c>
      <c r="F2408" s="4" t="s">
        <v>94</v>
      </c>
      <c r="G2408" s="4" t="s">
        <v>95</v>
      </c>
      <c r="H2408" s="6" t="s">
        <v>23</v>
      </c>
      <c r="I2408" s="7">
        <v>70</v>
      </c>
      <c r="J2408" s="8">
        <v>825</v>
      </c>
      <c r="K2408" s="9">
        <v>57750</v>
      </c>
      <c r="L2408" s="9">
        <v>28875</v>
      </c>
      <c r="M2408" s="10">
        <v>0.5</v>
      </c>
      <c r="N2408" s="4" t="s">
        <v>83</v>
      </c>
      <c r="O2408">
        <f t="shared" si="185"/>
        <v>2021</v>
      </c>
      <c r="P2408" t="str">
        <f t="shared" si="186"/>
        <v>Jun</v>
      </c>
      <c r="Q2408" t="str">
        <f t="shared" si="187"/>
        <v>Q2</v>
      </c>
      <c r="R2408" t="str">
        <f t="shared" si="188"/>
        <v>Apparel</v>
      </c>
      <c r="S2408" s="11">
        <f t="shared" si="189"/>
        <v>35</v>
      </c>
      <c r="T2408" s="12"/>
    </row>
    <row r="2409" spans="2:20" ht="14.25" customHeight="1" x14ac:dyDescent="0.35">
      <c r="B2409" s="4" t="s">
        <v>26</v>
      </c>
      <c r="C2409" s="4">
        <v>1185732</v>
      </c>
      <c r="D2409" s="5">
        <v>44379</v>
      </c>
      <c r="E2409" s="4" t="s">
        <v>48</v>
      </c>
      <c r="F2409" s="4" t="s">
        <v>94</v>
      </c>
      <c r="G2409" s="4" t="s">
        <v>95</v>
      </c>
      <c r="H2409" s="6" t="s">
        <v>17</v>
      </c>
      <c r="I2409" s="7">
        <v>65</v>
      </c>
      <c r="J2409" s="8">
        <v>1050</v>
      </c>
      <c r="K2409" s="9">
        <v>68250</v>
      </c>
      <c r="L2409" s="9">
        <v>27300</v>
      </c>
      <c r="M2409" s="10">
        <v>0.4</v>
      </c>
      <c r="N2409" s="4" t="s">
        <v>83</v>
      </c>
      <c r="O2409">
        <f t="shared" si="185"/>
        <v>2021</v>
      </c>
      <c r="P2409" t="str">
        <f t="shared" si="186"/>
        <v>Jul</v>
      </c>
      <c r="Q2409" t="str">
        <f t="shared" si="187"/>
        <v>Q3</v>
      </c>
      <c r="R2409" t="str">
        <f t="shared" si="188"/>
        <v>Footwear</v>
      </c>
      <c r="S2409" s="11">
        <f t="shared" si="189"/>
        <v>26</v>
      </c>
      <c r="T2409" s="12"/>
    </row>
    <row r="2410" spans="2:20" ht="14.25" customHeight="1" x14ac:dyDescent="0.35">
      <c r="B2410" s="4" t="s">
        <v>26</v>
      </c>
      <c r="C2410" s="4">
        <v>1185732</v>
      </c>
      <c r="D2410" s="5">
        <v>44379</v>
      </c>
      <c r="E2410" s="4" t="s">
        <v>48</v>
      </c>
      <c r="F2410" s="4" t="s">
        <v>94</v>
      </c>
      <c r="G2410" s="4" t="s">
        <v>95</v>
      </c>
      <c r="H2410" s="6" t="s">
        <v>19</v>
      </c>
      <c r="I2410" s="7">
        <v>60.000000000000007</v>
      </c>
      <c r="J2410" s="8">
        <v>800</v>
      </c>
      <c r="K2410" s="9">
        <v>48000.000000000007</v>
      </c>
      <c r="L2410" s="9">
        <v>16800</v>
      </c>
      <c r="M2410" s="10">
        <v>0.35</v>
      </c>
      <c r="N2410" s="4" t="s">
        <v>83</v>
      </c>
      <c r="O2410">
        <f t="shared" si="185"/>
        <v>2021</v>
      </c>
      <c r="P2410" t="str">
        <f t="shared" si="186"/>
        <v>Jul</v>
      </c>
      <c r="Q2410" t="str">
        <f t="shared" si="187"/>
        <v>Q3</v>
      </c>
      <c r="R2410" t="str">
        <f t="shared" si="188"/>
        <v>Footwear</v>
      </c>
      <c r="S2410" s="11">
        <f t="shared" si="189"/>
        <v>21</v>
      </c>
      <c r="T2410" s="12"/>
    </row>
    <row r="2411" spans="2:20" ht="14.25" customHeight="1" x14ac:dyDescent="0.35">
      <c r="B2411" s="4" t="s">
        <v>26</v>
      </c>
      <c r="C2411" s="4">
        <v>1185732</v>
      </c>
      <c r="D2411" s="5">
        <v>44379</v>
      </c>
      <c r="E2411" s="4" t="s">
        <v>48</v>
      </c>
      <c r="F2411" s="4" t="s">
        <v>94</v>
      </c>
      <c r="G2411" s="4" t="s">
        <v>95</v>
      </c>
      <c r="H2411" s="6" t="s">
        <v>20</v>
      </c>
      <c r="I2411" s="7">
        <v>55.000000000000007</v>
      </c>
      <c r="J2411" s="8">
        <v>725</v>
      </c>
      <c r="K2411" s="9">
        <v>39875.000000000007</v>
      </c>
      <c r="L2411" s="9">
        <v>15950.000000000004</v>
      </c>
      <c r="M2411" s="10">
        <v>0.4</v>
      </c>
      <c r="N2411" s="4" t="s">
        <v>83</v>
      </c>
      <c r="O2411">
        <f t="shared" si="185"/>
        <v>2021</v>
      </c>
      <c r="P2411" t="str">
        <f t="shared" si="186"/>
        <v>Jul</v>
      </c>
      <c r="Q2411" t="str">
        <f t="shared" si="187"/>
        <v>Q3</v>
      </c>
      <c r="R2411" t="str">
        <f t="shared" si="188"/>
        <v>Footwear</v>
      </c>
      <c r="S2411" s="11">
        <f t="shared" si="189"/>
        <v>22.000000000000004</v>
      </c>
      <c r="T2411" s="12"/>
    </row>
    <row r="2412" spans="2:20" ht="14.25" customHeight="1" x14ac:dyDescent="0.35">
      <c r="B2412" s="4" t="s">
        <v>26</v>
      </c>
      <c r="C2412" s="4">
        <v>1185732</v>
      </c>
      <c r="D2412" s="5">
        <v>44379</v>
      </c>
      <c r="E2412" s="4" t="s">
        <v>48</v>
      </c>
      <c r="F2412" s="4" t="s">
        <v>94</v>
      </c>
      <c r="G2412" s="4" t="s">
        <v>95</v>
      </c>
      <c r="H2412" s="6" t="s">
        <v>21</v>
      </c>
      <c r="I2412" s="7">
        <v>55.000000000000007</v>
      </c>
      <c r="J2412" s="8">
        <v>675</v>
      </c>
      <c r="K2412" s="9">
        <v>37125.000000000007</v>
      </c>
      <c r="L2412" s="9">
        <v>14850.000000000004</v>
      </c>
      <c r="M2412" s="10">
        <v>0.4</v>
      </c>
      <c r="N2412" s="4" t="s">
        <v>83</v>
      </c>
      <c r="O2412">
        <f t="shared" si="185"/>
        <v>2021</v>
      </c>
      <c r="P2412" t="str">
        <f t="shared" si="186"/>
        <v>Jul</v>
      </c>
      <c r="Q2412" t="str">
        <f t="shared" si="187"/>
        <v>Q3</v>
      </c>
      <c r="R2412" t="str">
        <f t="shared" si="188"/>
        <v>Footwear</v>
      </c>
      <c r="S2412" s="11">
        <f t="shared" si="189"/>
        <v>22.000000000000007</v>
      </c>
      <c r="T2412" s="12"/>
    </row>
    <row r="2413" spans="2:20" ht="14.25" customHeight="1" x14ac:dyDescent="0.35">
      <c r="B2413" s="4" t="s">
        <v>26</v>
      </c>
      <c r="C2413" s="4">
        <v>1185732</v>
      </c>
      <c r="D2413" s="5">
        <v>44379</v>
      </c>
      <c r="E2413" s="4" t="s">
        <v>48</v>
      </c>
      <c r="F2413" s="4" t="s">
        <v>94</v>
      </c>
      <c r="G2413" s="4" t="s">
        <v>95</v>
      </c>
      <c r="H2413" s="6" t="s">
        <v>22</v>
      </c>
      <c r="I2413" s="7">
        <v>65</v>
      </c>
      <c r="J2413" s="8">
        <v>700</v>
      </c>
      <c r="K2413" s="9">
        <v>45500</v>
      </c>
      <c r="L2413" s="9">
        <v>15924.999999999998</v>
      </c>
      <c r="M2413" s="10">
        <v>0.35</v>
      </c>
      <c r="N2413" s="4" t="s">
        <v>83</v>
      </c>
      <c r="O2413">
        <f t="shared" si="185"/>
        <v>2021</v>
      </c>
      <c r="P2413" t="str">
        <f t="shared" si="186"/>
        <v>Jul</v>
      </c>
      <c r="Q2413" t="str">
        <f t="shared" si="187"/>
        <v>Q3</v>
      </c>
      <c r="R2413" t="str">
        <f t="shared" si="188"/>
        <v>Apparel</v>
      </c>
      <c r="S2413" s="11">
        <f t="shared" si="189"/>
        <v>22.749999999999996</v>
      </c>
      <c r="T2413" s="12"/>
    </row>
    <row r="2414" spans="2:20" ht="14.25" customHeight="1" x14ac:dyDescent="0.35">
      <c r="B2414" s="4" t="s">
        <v>26</v>
      </c>
      <c r="C2414" s="4">
        <v>1185732</v>
      </c>
      <c r="D2414" s="5">
        <v>44379</v>
      </c>
      <c r="E2414" s="4" t="s">
        <v>48</v>
      </c>
      <c r="F2414" s="4" t="s">
        <v>94</v>
      </c>
      <c r="G2414" s="4" t="s">
        <v>95</v>
      </c>
      <c r="H2414" s="6" t="s">
        <v>23</v>
      </c>
      <c r="I2414" s="7">
        <v>70</v>
      </c>
      <c r="J2414" s="8">
        <v>875</v>
      </c>
      <c r="K2414" s="9">
        <v>61250</v>
      </c>
      <c r="L2414" s="9">
        <v>30625</v>
      </c>
      <c r="M2414" s="10">
        <v>0.5</v>
      </c>
      <c r="N2414" s="4" t="s">
        <v>83</v>
      </c>
      <c r="O2414">
        <f t="shared" si="185"/>
        <v>2021</v>
      </c>
      <c r="P2414" t="str">
        <f t="shared" si="186"/>
        <v>Jul</v>
      </c>
      <c r="Q2414" t="str">
        <f t="shared" si="187"/>
        <v>Q3</v>
      </c>
      <c r="R2414" t="str">
        <f t="shared" si="188"/>
        <v>Apparel</v>
      </c>
      <c r="S2414" s="11">
        <f t="shared" si="189"/>
        <v>35</v>
      </c>
      <c r="T2414" s="12"/>
    </row>
    <row r="2415" spans="2:20" ht="14.25" customHeight="1" x14ac:dyDescent="0.35">
      <c r="B2415" s="4" t="s">
        <v>26</v>
      </c>
      <c r="C2415" s="4">
        <v>1185732</v>
      </c>
      <c r="D2415" s="5">
        <v>44411</v>
      </c>
      <c r="E2415" s="4" t="s">
        <v>48</v>
      </c>
      <c r="F2415" s="4" t="s">
        <v>94</v>
      </c>
      <c r="G2415" s="4" t="s">
        <v>95</v>
      </c>
      <c r="H2415" s="6" t="s">
        <v>17</v>
      </c>
      <c r="I2415" s="7">
        <v>65</v>
      </c>
      <c r="J2415" s="8">
        <v>1025</v>
      </c>
      <c r="K2415" s="9">
        <v>66625</v>
      </c>
      <c r="L2415" s="9">
        <v>26650</v>
      </c>
      <c r="M2415" s="10">
        <v>0.4</v>
      </c>
      <c r="N2415" s="4" t="s">
        <v>83</v>
      </c>
      <c r="O2415">
        <f t="shared" si="185"/>
        <v>2021</v>
      </c>
      <c r="P2415" t="str">
        <f t="shared" si="186"/>
        <v>Aug</v>
      </c>
      <c r="Q2415" t="str">
        <f t="shared" si="187"/>
        <v>Q3</v>
      </c>
      <c r="R2415" t="str">
        <f t="shared" si="188"/>
        <v>Footwear</v>
      </c>
      <c r="S2415" s="11">
        <f t="shared" si="189"/>
        <v>26</v>
      </c>
      <c r="T2415" s="12"/>
    </row>
    <row r="2416" spans="2:20" ht="14.25" customHeight="1" x14ac:dyDescent="0.35">
      <c r="B2416" s="4" t="s">
        <v>26</v>
      </c>
      <c r="C2416" s="4">
        <v>1185732</v>
      </c>
      <c r="D2416" s="5">
        <v>44411</v>
      </c>
      <c r="E2416" s="4" t="s">
        <v>48</v>
      </c>
      <c r="F2416" s="4" t="s">
        <v>94</v>
      </c>
      <c r="G2416" s="4" t="s">
        <v>95</v>
      </c>
      <c r="H2416" s="6" t="s">
        <v>19</v>
      </c>
      <c r="I2416" s="7">
        <v>60.000000000000007</v>
      </c>
      <c r="J2416" s="8">
        <v>800</v>
      </c>
      <c r="K2416" s="9">
        <v>48000.000000000007</v>
      </c>
      <c r="L2416" s="9">
        <v>16800</v>
      </c>
      <c r="M2416" s="10">
        <v>0.35</v>
      </c>
      <c r="N2416" s="4" t="s">
        <v>83</v>
      </c>
      <c r="O2416">
        <f t="shared" si="185"/>
        <v>2021</v>
      </c>
      <c r="P2416" t="str">
        <f t="shared" si="186"/>
        <v>Aug</v>
      </c>
      <c r="Q2416" t="str">
        <f t="shared" si="187"/>
        <v>Q3</v>
      </c>
      <c r="R2416" t="str">
        <f t="shared" si="188"/>
        <v>Footwear</v>
      </c>
      <c r="S2416" s="11">
        <f t="shared" si="189"/>
        <v>21</v>
      </c>
      <c r="T2416" s="12"/>
    </row>
    <row r="2417" spans="2:20" ht="14.25" customHeight="1" x14ac:dyDescent="0.35">
      <c r="B2417" s="4" t="s">
        <v>26</v>
      </c>
      <c r="C2417" s="4">
        <v>1185732</v>
      </c>
      <c r="D2417" s="5">
        <v>44411</v>
      </c>
      <c r="E2417" s="4" t="s">
        <v>48</v>
      </c>
      <c r="F2417" s="4" t="s">
        <v>94</v>
      </c>
      <c r="G2417" s="4" t="s">
        <v>95</v>
      </c>
      <c r="H2417" s="6" t="s">
        <v>20</v>
      </c>
      <c r="I2417" s="7">
        <v>55.000000000000007</v>
      </c>
      <c r="J2417" s="8">
        <v>725</v>
      </c>
      <c r="K2417" s="9">
        <v>39875.000000000007</v>
      </c>
      <c r="L2417" s="9">
        <v>15950.000000000004</v>
      </c>
      <c r="M2417" s="10">
        <v>0.4</v>
      </c>
      <c r="N2417" s="4" t="s">
        <v>83</v>
      </c>
      <c r="O2417">
        <f t="shared" si="185"/>
        <v>2021</v>
      </c>
      <c r="P2417" t="str">
        <f t="shared" si="186"/>
        <v>Aug</v>
      </c>
      <c r="Q2417" t="str">
        <f t="shared" si="187"/>
        <v>Q3</v>
      </c>
      <c r="R2417" t="str">
        <f t="shared" si="188"/>
        <v>Footwear</v>
      </c>
      <c r="S2417" s="11">
        <f t="shared" si="189"/>
        <v>22.000000000000004</v>
      </c>
      <c r="T2417" s="12"/>
    </row>
    <row r="2418" spans="2:20" ht="14.25" customHeight="1" x14ac:dyDescent="0.35">
      <c r="B2418" s="4" t="s">
        <v>26</v>
      </c>
      <c r="C2418" s="4">
        <v>1185732</v>
      </c>
      <c r="D2418" s="5">
        <v>44411</v>
      </c>
      <c r="E2418" s="4" t="s">
        <v>48</v>
      </c>
      <c r="F2418" s="4" t="s">
        <v>94</v>
      </c>
      <c r="G2418" s="4" t="s">
        <v>95</v>
      </c>
      <c r="H2418" s="6" t="s">
        <v>21</v>
      </c>
      <c r="I2418" s="7">
        <v>45</v>
      </c>
      <c r="J2418" s="8">
        <v>675</v>
      </c>
      <c r="K2418" s="9">
        <v>30375</v>
      </c>
      <c r="L2418" s="9">
        <v>12150</v>
      </c>
      <c r="M2418" s="10">
        <v>0.4</v>
      </c>
      <c r="N2418" s="4" t="s">
        <v>83</v>
      </c>
      <c r="O2418">
        <f t="shared" si="185"/>
        <v>2021</v>
      </c>
      <c r="P2418" t="str">
        <f t="shared" si="186"/>
        <v>Aug</v>
      </c>
      <c r="Q2418" t="str">
        <f t="shared" si="187"/>
        <v>Q3</v>
      </c>
      <c r="R2418" t="str">
        <f t="shared" si="188"/>
        <v>Footwear</v>
      </c>
      <c r="S2418" s="11">
        <f t="shared" si="189"/>
        <v>18</v>
      </c>
      <c r="T2418" s="12"/>
    </row>
    <row r="2419" spans="2:20" ht="14.25" customHeight="1" x14ac:dyDescent="0.35">
      <c r="B2419" s="4" t="s">
        <v>26</v>
      </c>
      <c r="C2419" s="4">
        <v>1185732</v>
      </c>
      <c r="D2419" s="5">
        <v>44411</v>
      </c>
      <c r="E2419" s="4" t="s">
        <v>48</v>
      </c>
      <c r="F2419" s="4" t="s">
        <v>94</v>
      </c>
      <c r="G2419" s="4" t="s">
        <v>95</v>
      </c>
      <c r="H2419" s="6" t="s">
        <v>22</v>
      </c>
      <c r="I2419" s="7">
        <v>55.000000000000007</v>
      </c>
      <c r="J2419" s="8">
        <v>650</v>
      </c>
      <c r="K2419" s="9">
        <v>35750.000000000007</v>
      </c>
      <c r="L2419" s="9">
        <v>12512.500000000002</v>
      </c>
      <c r="M2419" s="10">
        <v>0.35</v>
      </c>
      <c r="N2419" s="4" t="s">
        <v>83</v>
      </c>
      <c r="O2419">
        <f t="shared" si="185"/>
        <v>2021</v>
      </c>
      <c r="P2419" t="str">
        <f t="shared" si="186"/>
        <v>Aug</v>
      </c>
      <c r="Q2419" t="str">
        <f t="shared" si="187"/>
        <v>Q3</v>
      </c>
      <c r="R2419" t="str">
        <f t="shared" si="188"/>
        <v>Apparel</v>
      </c>
      <c r="S2419" s="11">
        <f t="shared" si="189"/>
        <v>19.250000000000004</v>
      </c>
      <c r="T2419" s="12"/>
    </row>
    <row r="2420" spans="2:20" ht="14.25" customHeight="1" x14ac:dyDescent="0.35">
      <c r="B2420" s="4" t="s">
        <v>26</v>
      </c>
      <c r="C2420" s="4">
        <v>1185732</v>
      </c>
      <c r="D2420" s="5">
        <v>44411</v>
      </c>
      <c r="E2420" s="4" t="s">
        <v>48</v>
      </c>
      <c r="F2420" s="4" t="s">
        <v>94</v>
      </c>
      <c r="G2420" s="4" t="s">
        <v>95</v>
      </c>
      <c r="H2420" s="6" t="s">
        <v>23</v>
      </c>
      <c r="I2420" s="7">
        <v>60.000000000000007</v>
      </c>
      <c r="J2420" s="8">
        <v>825</v>
      </c>
      <c r="K2420" s="9">
        <v>49500.000000000007</v>
      </c>
      <c r="L2420" s="9">
        <v>24750.000000000004</v>
      </c>
      <c r="M2420" s="10">
        <v>0.5</v>
      </c>
      <c r="N2420" s="4" t="s">
        <v>83</v>
      </c>
      <c r="O2420">
        <f t="shared" si="185"/>
        <v>2021</v>
      </c>
      <c r="P2420" t="str">
        <f t="shared" si="186"/>
        <v>Aug</v>
      </c>
      <c r="Q2420" t="str">
        <f t="shared" si="187"/>
        <v>Q3</v>
      </c>
      <c r="R2420" t="str">
        <f t="shared" si="188"/>
        <v>Apparel</v>
      </c>
      <c r="S2420" s="11">
        <f t="shared" si="189"/>
        <v>30.000000000000004</v>
      </c>
      <c r="T2420" s="12"/>
    </row>
    <row r="2421" spans="2:20" ht="14.25" customHeight="1" x14ac:dyDescent="0.35">
      <c r="B2421" s="4" t="s">
        <v>26</v>
      </c>
      <c r="C2421" s="4">
        <v>1185732</v>
      </c>
      <c r="D2421" s="5">
        <v>44441</v>
      </c>
      <c r="E2421" s="4" t="s">
        <v>48</v>
      </c>
      <c r="F2421" s="4" t="s">
        <v>94</v>
      </c>
      <c r="G2421" s="4" t="s">
        <v>95</v>
      </c>
      <c r="H2421" s="6" t="s">
        <v>17</v>
      </c>
      <c r="I2421" s="7">
        <v>55.000000000000007</v>
      </c>
      <c r="J2421" s="8">
        <v>925</v>
      </c>
      <c r="K2421" s="9">
        <v>50875.000000000007</v>
      </c>
      <c r="L2421" s="9">
        <v>20350.000000000004</v>
      </c>
      <c r="M2421" s="10">
        <v>0.4</v>
      </c>
      <c r="N2421" s="4" t="s">
        <v>83</v>
      </c>
      <c r="O2421">
        <f t="shared" si="185"/>
        <v>2021</v>
      </c>
      <c r="P2421" t="str">
        <f t="shared" si="186"/>
        <v>Sep</v>
      </c>
      <c r="Q2421" t="str">
        <f t="shared" si="187"/>
        <v>Q3</v>
      </c>
      <c r="R2421" t="str">
        <f t="shared" si="188"/>
        <v>Footwear</v>
      </c>
      <c r="S2421" s="11">
        <f t="shared" si="189"/>
        <v>22.000000000000004</v>
      </c>
      <c r="T2421" s="12"/>
    </row>
    <row r="2422" spans="2:20" ht="14.25" customHeight="1" x14ac:dyDescent="0.35">
      <c r="B2422" s="4" t="s">
        <v>26</v>
      </c>
      <c r="C2422" s="4">
        <v>1185732</v>
      </c>
      <c r="D2422" s="5">
        <v>44441</v>
      </c>
      <c r="E2422" s="4" t="s">
        <v>48</v>
      </c>
      <c r="F2422" s="4" t="s">
        <v>94</v>
      </c>
      <c r="G2422" s="4" t="s">
        <v>95</v>
      </c>
      <c r="H2422" s="6" t="s">
        <v>19</v>
      </c>
      <c r="I2422" s="7">
        <v>50.000000000000014</v>
      </c>
      <c r="J2422" s="8">
        <v>725</v>
      </c>
      <c r="K2422" s="9">
        <v>36250.000000000007</v>
      </c>
      <c r="L2422" s="9">
        <v>12687.500000000002</v>
      </c>
      <c r="M2422" s="10">
        <v>0.35</v>
      </c>
      <c r="N2422" s="4" t="s">
        <v>83</v>
      </c>
      <c r="O2422">
        <f t="shared" si="185"/>
        <v>2021</v>
      </c>
      <c r="P2422" t="str">
        <f t="shared" si="186"/>
        <v>Sep</v>
      </c>
      <c r="Q2422" t="str">
        <f t="shared" si="187"/>
        <v>Q3</v>
      </c>
      <c r="R2422" t="str">
        <f t="shared" si="188"/>
        <v>Footwear</v>
      </c>
      <c r="S2422" s="11">
        <f t="shared" si="189"/>
        <v>17.500000000000004</v>
      </c>
      <c r="T2422" s="12"/>
    </row>
    <row r="2423" spans="2:20" ht="14.25" customHeight="1" x14ac:dyDescent="0.35">
      <c r="B2423" s="4" t="s">
        <v>26</v>
      </c>
      <c r="C2423" s="4">
        <v>1185732</v>
      </c>
      <c r="D2423" s="5">
        <v>44441</v>
      </c>
      <c r="E2423" s="4" t="s">
        <v>48</v>
      </c>
      <c r="F2423" s="4" t="s">
        <v>94</v>
      </c>
      <c r="G2423" s="4" t="s">
        <v>95</v>
      </c>
      <c r="H2423" s="6" t="s">
        <v>20</v>
      </c>
      <c r="I2423" s="7">
        <v>30.000000000000004</v>
      </c>
      <c r="J2423" s="8">
        <v>625</v>
      </c>
      <c r="K2423" s="9">
        <v>18750.000000000004</v>
      </c>
      <c r="L2423" s="9">
        <v>7500.0000000000018</v>
      </c>
      <c r="M2423" s="10">
        <v>0.4</v>
      </c>
      <c r="N2423" s="4" t="s">
        <v>83</v>
      </c>
      <c r="O2423">
        <f t="shared" si="185"/>
        <v>2021</v>
      </c>
      <c r="P2423" t="str">
        <f t="shared" si="186"/>
        <v>Sep</v>
      </c>
      <c r="Q2423" t="str">
        <f t="shared" si="187"/>
        <v>Q3</v>
      </c>
      <c r="R2423" t="str">
        <f t="shared" si="188"/>
        <v>Footwear</v>
      </c>
      <c r="S2423" s="11">
        <f t="shared" si="189"/>
        <v>12.000000000000004</v>
      </c>
      <c r="T2423" s="12"/>
    </row>
    <row r="2424" spans="2:20" ht="14.25" customHeight="1" x14ac:dyDescent="0.35">
      <c r="B2424" s="4" t="s">
        <v>26</v>
      </c>
      <c r="C2424" s="4">
        <v>1185732</v>
      </c>
      <c r="D2424" s="5">
        <v>44441</v>
      </c>
      <c r="E2424" s="4" t="s">
        <v>48</v>
      </c>
      <c r="F2424" s="4" t="s">
        <v>94</v>
      </c>
      <c r="G2424" s="4" t="s">
        <v>95</v>
      </c>
      <c r="H2424" s="6" t="s">
        <v>21</v>
      </c>
      <c r="I2424" s="7">
        <v>30.000000000000004</v>
      </c>
      <c r="J2424" s="8">
        <v>600</v>
      </c>
      <c r="K2424" s="9">
        <v>18000.000000000004</v>
      </c>
      <c r="L2424" s="9">
        <v>7200.0000000000018</v>
      </c>
      <c r="M2424" s="10">
        <v>0.4</v>
      </c>
      <c r="N2424" s="4" t="s">
        <v>83</v>
      </c>
      <c r="O2424">
        <f t="shared" si="185"/>
        <v>2021</v>
      </c>
      <c r="P2424" t="str">
        <f t="shared" si="186"/>
        <v>Sep</v>
      </c>
      <c r="Q2424" t="str">
        <f t="shared" si="187"/>
        <v>Q3</v>
      </c>
      <c r="R2424" t="str">
        <f t="shared" si="188"/>
        <v>Footwear</v>
      </c>
      <c r="S2424" s="11">
        <f t="shared" si="189"/>
        <v>12.000000000000004</v>
      </c>
      <c r="T2424" s="12"/>
    </row>
    <row r="2425" spans="2:20" ht="14.25" customHeight="1" x14ac:dyDescent="0.35">
      <c r="B2425" s="4" t="s">
        <v>26</v>
      </c>
      <c r="C2425" s="4">
        <v>1185732</v>
      </c>
      <c r="D2425" s="5">
        <v>44441</v>
      </c>
      <c r="E2425" s="4" t="s">
        <v>48</v>
      </c>
      <c r="F2425" s="4" t="s">
        <v>94</v>
      </c>
      <c r="G2425" s="4" t="s">
        <v>95</v>
      </c>
      <c r="H2425" s="6" t="s">
        <v>22</v>
      </c>
      <c r="I2425" s="7">
        <v>40</v>
      </c>
      <c r="J2425" s="8">
        <v>600</v>
      </c>
      <c r="K2425" s="9">
        <v>24000</v>
      </c>
      <c r="L2425" s="9">
        <v>8400</v>
      </c>
      <c r="M2425" s="10">
        <v>0.35</v>
      </c>
      <c r="N2425" s="4" t="s">
        <v>83</v>
      </c>
      <c r="O2425">
        <f t="shared" si="185"/>
        <v>2021</v>
      </c>
      <c r="P2425" t="str">
        <f t="shared" si="186"/>
        <v>Sep</v>
      </c>
      <c r="Q2425" t="str">
        <f t="shared" si="187"/>
        <v>Q3</v>
      </c>
      <c r="R2425" t="str">
        <f t="shared" si="188"/>
        <v>Apparel</v>
      </c>
      <c r="S2425" s="11">
        <f t="shared" si="189"/>
        <v>14</v>
      </c>
      <c r="T2425" s="12"/>
    </row>
    <row r="2426" spans="2:20" ht="14.25" customHeight="1" x14ac:dyDescent="0.35">
      <c r="B2426" s="4" t="s">
        <v>26</v>
      </c>
      <c r="C2426" s="4">
        <v>1185732</v>
      </c>
      <c r="D2426" s="5">
        <v>44441</v>
      </c>
      <c r="E2426" s="4" t="s">
        <v>48</v>
      </c>
      <c r="F2426" s="4" t="s">
        <v>94</v>
      </c>
      <c r="G2426" s="4" t="s">
        <v>95</v>
      </c>
      <c r="H2426" s="6" t="s">
        <v>23</v>
      </c>
      <c r="I2426" s="7">
        <v>45.000000000000007</v>
      </c>
      <c r="J2426" s="8">
        <v>700</v>
      </c>
      <c r="K2426" s="9">
        <v>31500.000000000004</v>
      </c>
      <c r="L2426" s="9">
        <v>15750.000000000002</v>
      </c>
      <c r="M2426" s="10">
        <v>0.5</v>
      </c>
      <c r="N2426" s="4" t="s">
        <v>83</v>
      </c>
      <c r="O2426">
        <f t="shared" si="185"/>
        <v>2021</v>
      </c>
      <c r="P2426" t="str">
        <f t="shared" si="186"/>
        <v>Sep</v>
      </c>
      <c r="Q2426" t="str">
        <f t="shared" si="187"/>
        <v>Q3</v>
      </c>
      <c r="R2426" t="str">
        <f t="shared" si="188"/>
        <v>Apparel</v>
      </c>
      <c r="S2426" s="11">
        <f t="shared" si="189"/>
        <v>22.500000000000004</v>
      </c>
      <c r="T2426" s="12"/>
    </row>
    <row r="2427" spans="2:20" ht="14.25" customHeight="1" x14ac:dyDescent="0.35">
      <c r="B2427" s="4" t="s">
        <v>26</v>
      </c>
      <c r="C2427" s="4">
        <v>1185732</v>
      </c>
      <c r="D2427" s="5">
        <v>44473</v>
      </c>
      <c r="E2427" s="4" t="s">
        <v>48</v>
      </c>
      <c r="F2427" s="4" t="s">
        <v>94</v>
      </c>
      <c r="G2427" s="4" t="s">
        <v>95</v>
      </c>
      <c r="H2427" s="6" t="s">
        <v>17</v>
      </c>
      <c r="I2427" s="7">
        <v>45.000000000000007</v>
      </c>
      <c r="J2427" s="8">
        <v>875</v>
      </c>
      <c r="K2427" s="9">
        <v>39375.000000000007</v>
      </c>
      <c r="L2427" s="9">
        <v>15750.000000000004</v>
      </c>
      <c r="M2427" s="10">
        <v>0.4</v>
      </c>
      <c r="N2427" s="4" t="s">
        <v>83</v>
      </c>
      <c r="O2427">
        <f t="shared" si="185"/>
        <v>2021</v>
      </c>
      <c r="P2427" t="str">
        <f t="shared" si="186"/>
        <v>Oct</v>
      </c>
      <c r="Q2427" t="str">
        <f t="shared" si="187"/>
        <v>Q4</v>
      </c>
      <c r="R2427" t="str">
        <f t="shared" si="188"/>
        <v>Footwear</v>
      </c>
      <c r="S2427" s="11">
        <f t="shared" si="189"/>
        <v>18.000000000000004</v>
      </c>
      <c r="T2427" s="12"/>
    </row>
    <row r="2428" spans="2:20" ht="14.25" customHeight="1" x14ac:dyDescent="0.35">
      <c r="B2428" s="4" t="s">
        <v>26</v>
      </c>
      <c r="C2428" s="4">
        <v>1185732</v>
      </c>
      <c r="D2428" s="5">
        <v>44473</v>
      </c>
      <c r="E2428" s="4" t="s">
        <v>48</v>
      </c>
      <c r="F2428" s="4" t="s">
        <v>94</v>
      </c>
      <c r="G2428" s="4" t="s">
        <v>95</v>
      </c>
      <c r="H2428" s="6" t="s">
        <v>19</v>
      </c>
      <c r="I2428" s="7">
        <v>35.000000000000007</v>
      </c>
      <c r="J2428" s="8">
        <v>700</v>
      </c>
      <c r="K2428" s="9">
        <v>24500.000000000004</v>
      </c>
      <c r="L2428" s="9">
        <v>8575</v>
      </c>
      <c r="M2428" s="10">
        <v>0.35</v>
      </c>
      <c r="N2428" s="4" t="s">
        <v>83</v>
      </c>
      <c r="O2428">
        <f t="shared" si="185"/>
        <v>2021</v>
      </c>
      <c r="P2428" t="str">
        <f t="shared" si="186"/>
        <v>Oct</v>
      </c>
      <c r="Q2428" t="str">
        <f t="shared" si="187"/>
        <v>Q4</v>
      </c>
      <c r="R2428" t="str">
        <f t="shared" si="188"/>
        <v>Footwear</v>
      </c>
      <c r="S2428" s="11">
        <f t="shared" si="189"/>
        <v>12.25</v>
      </c>
      <c r="T2428" s="12"/>
    </row>
    <row r="2429" spans="2:20" ht="14.25" customHeight="1" x14ac:dyDescent="0.35">
      <c r="B2429" s="4" t="s">
        <v>26</v>
      </c>
      <c r="C2429" s="4">
        <v>1185732</v>
      </c>
      <c r="D2429" s="5">
        <v>44473</v>
      </c>
      <c r="E2429" s="4" t="s">
        <v>48</v>
      </c>
      <c r="F2429" s="4" t="s">
        <v>94</v>
      </c>
      <c r="G2429" s="4" t="s">
        <v>95</v>
      </c>
      <c r="H2429" s="6" t="s">
        <v>20</v>
      </c>
      <c r="I2429" s="7">
        <v>35.000000000000007</v>
      </c>
      <c r="J2429" s="8">
        <v>575</v>
      </c>
      <c r="K2429" s="9">
        <v>20125.000000000004</v>
      </c>
      <c r="L2429" s="9">
        <v>8050.0000000000018</v>
      </c>
      <c r="M2429" s="10">
        <v>0.4</v>
      </c>
      <c r="N2429" s="4" t="s">
        <v>83</v>
      </c>
      <c r="O2429">
        <f t="shared" si="185"/>
        <v>2021</v>
      </c>
      <c r="P2429" t="str">
        <f t="shared" si="186"/>
        <v>Oct</v>
      </c>
      <c r="Q2429" t="str">
        <f t="shared" si="187"/>
        <v>Q4</v>
      </c>
      <c r="R2429" t="str">
        <f t="shared" si="188"/>
        <v>Footwear</v>
      </c>
      <c r="S2429" s="11">
        <f t="shared" si="189"/>
        <v>14.000000000000004</v>
      </c>
      <c r="T2429" s="12"/>
    </row>
    <row r="2430" spans="2:20" ht="14.25" customHeight="1" x14ac:dyDescent="0.35">
      <c r="B2430" s="4" t="s">
        <v>26</v>
      </c>
      <c r="C2430" s="4">
        <v>1185732</v>
      </c>
      <c r="D2430" s="5">
        <v>44473</v>
      </c>
      <c r="E2430" s="4" t="s">
        <v>48</v>
      </c>
      <c r="F2430" s="4" t="s">
        <v>94</v>
      </c>
      <c r="G2430" s="4" t="s">
        <v>95</v>
      </c>
      <c r="H2430" s="6" t="s">
        <v>21</v>
      </c>
      <c r="I2430" s="7">
        <v>35.000000000000007</v>
      </c>
      <c r="J2430" s="8">
        <v>550</v>
      </c>
      <c r="K2430" s="9">
        <v>19250.000000000004</v>
      </c>
      <c r="L2430" s="9">
        <v>7700.0000000000018</v>
      </c>
      <c r="M2430" s="10">
        <v>0.4</v>
      </c>
      <c r="N2430" s="4" t="s">
        <v>83</v>
      </c>
      <c r="O2430">
        <f t="shared" si="185"/>
        <v>2021</v>
      </c>
      <c r="P2430" t="str">
        <f t="shared" si="186"/>
        <v>Oct</v>
      </c>
      <c r="Q2430" t="str">
        <f t="shared" si="187"/>
        <v>Q4</v>
      </c>
      <c r="R2430" t="str">
        <f t="shared" si="188"/>
        <v>Footwear</v>
      </c>
      <c r="S2430" s="11">
        <f t="shared" si="189"/>
        <v>14.000000000000004</v>
      </c>
      <c r="T2430" s="12"/>
    </row>
    <row r="2431" spans="2:20" ht="14.25" customHeight="1" x14ac:dyDescent="0.35">
      <c r="B2431" s="4" t="s">
        <v>26</v>
      </c>
      <c r="C2431" s="4">
        <v>1185732</v>
      </c>
      <c r="D2431" s="5">
        <v>44473</v>
      </c>
      <c r="E2431" s="4" t="s">
        <v>48</v>
      </c>
      <c r="F2431" s="4" t="s">
        <v>94</v>
      </c>
      <c r="G2431" s="4" t="s">
        <v>95</v>
      </c>
      <c r="H2431" s="6" t="s">
        <v>22</v>
      </c>
      <c r="I2431" s="7">
        <v>45.000000000000007</v>
      </c>
      <c r="J2431" s="8">
        <v>550</v>
      </c>
      <c r="K2431" s="9">
        <v>24750.000000000004</v>
      </c>
      <c r="L2431" s="9">
        <v>8662.5</v>
      </c>
      <c r="M2431" s="10">
        <v>0.35</v>
      </c>
      <c r="N2431" s="4" t="s">
        <v>83</v>
      </c>
      <c r="O2431">
        <f t="shared" si="185"/>
        <v>2021</v>
      </c>
      <c r="P2431" t="str">
        <f t="shared" si="186"/>
        <v>Oct</v>
      </c>
      <c r="Q2431" t="str">
        <f t="shared" si="187"/>
        <v>Q4</v>
      </c>
      <c r="R2431" t="str">
        <f t="shared" si="188"/>
        <v>Apparel</v>
      </c>
      <c r="S2431" s="11">
        <f t="shared" si="189"/>
        <v>15.75</v>
      </c>
      <c r="T2431" s="12"/>
    </row>
    <row r="2432" spans="2:20" ht="14.25" customHeight="1" x14ac:dyDescent="0.35">
      <c r="B2432" s="4" t="s">
        <v>26</v>
      </c>
      <c r="C2432" s="4">
        <v>1185732</v>
      </c>
      <c r="D2432" s="5">
        <v>44473</v>
      </c>
      <c r="E2432" s="4" t="s">
        <v>48</v>
      </c>
      <c r="F2432" s="4" t="s">
        <v>94</v>
      </c>
      <c r="G2432" s="4" t="s">
        <v>95</v>
      </c>
      <c r="H2432" s="6" t="s">
        <v>23</v>
      </c>
      <c r="I2432" s="7">
        <v>50</v>
      </c>
      <c r="J2432" s="8">
        <v>675</v>
      </c>
      <c r="K2432" s="9">
        <v>33750</v>
      </c>
      <c r="L2432" s="9">
        <v>16875</v>
      </c>
      <c r="M2432" s="10">
        <v>0.5</v>
      </c>
      <c r="N2432" s="4" t="s">
        <v>83</v>
      </c>
      <c r="O2432">
        <f t="shared" si="185"/>
        <v>2021</v>
      </c>
      <c r="P2432" t="str">
        <f t="shared" si="186"/>
        <v>Oct</v>
      </c>
      <c r="Q2432" t="str">
        <f t="shared" si="187"/>
        <v>Q4</v>
      </c>
      <c r="R2432" t="str">
        <f t="shared" si="188"/>
        <v>Apparel</v>
      </c>
      <c r="S2432" s="11">
        <f t="shared" si="189"/>
        <v>25</v>
      </c>
      <c r="T2432" s="12"/>
    </row>
    <row r="2433" spans="2:20" ht="14.25" customHeight="1" x14ac:dyDescent="0.35">
      <c r="B2433" s="4" t="s">
        <v>26</v>
      </c>
      <c r="C2433" s="4">
        <v>1185732</v>
      </c>
      <c r="D2433" s="5">
        <v>44503</v>
      </c>
      <c r="E2433" s="4" t="s">
        <v>48</v>
      </c>
      <c r="F2433" s="4" t="s">
        <v>94</v>
      </c>
      <c r="G2433" s="4" t="s">
        <v>95</v>
      </c>
      <c r="H2433" s="6" t="s">
        <v>17</v>
      </c>
      <c r="I2433" s="7">
        <v>45.000000000000007</v>
      </c>
      <c r="J2433" s="8">
        <v>825</v>
      </c>
      <c r="K2433" s="9">
        <v>37125.000000000007</v>
      </c>
      <c r="L2433" s="9">
        <v>14850.000000000004</v>
      </c>
      <c r="M2433" s="10">
        <v>0.4</v>
      </c>
      <c r="N2433" s="4" t="s">
        <v>83</v>
      </c>
      <c r="O2433">
        <f t="shared" si="185"/>
        <v>2021</v>
      </c>
      <c r="P2433" t="str">
        <f t="shared" si="186"/>
        <v>Nov</v>
      </c>
      <c r="Q2433" t="str">
        <f t="shared" si="187"/>
        <v>Q4</v>
      </c>
      <c r="R2433" t="str">
        <f t="shared" si="188"/>
        <v>Footwear</v>
      </c>
      <c r="S2433" s="11">
        <f t="shared" si="189"/>
        <v>18.000000000000004</v>
      </c>
      <c r="T2433" s="12"/>
    </row>
    <row r="2434" spans="2:20" ht="14.25" customHeight="1" x14ac:dyDescent="0.35">
      <c r="B2434" s="4" t="s">
        <v>26</v>
      </c>
      <c r="C2434" s="4">
        <v>1185732</v>
      </c>
      <c r="D2434" s="5">
        <v>44503</v>
      </c>
      <c r="E2434" s="4" t="s">
        <v>48</v>
      </c>
      <c r="F2434" s="4" t="s">
        <v>94</v>
      </c>
      <c r="G2434" s="4" t="s">
        <v>95</v>
      </c>
      <c r="H2434" s="6" t="s">
        <v>19</v>
      </c>
      <c r="I2434" s="7">
        <v>35.000000000000007</v>
      </c>
      <c r="J2434" s="8">
        <v>650</v>
      </c>
      <c r="K2434" s="9">
        <v>22750.000000000004</v>
      </c>
      <c r="L2434" s="9">
        <v>7962.5000000000009</v>
      </c>
      <c r="M2434" s="10">
        <v>0.35</v>
      </c>
      <c r="N2434" s="4" t="s">
        <v>83</v>
      </c>
      <c r="O2434">
        <f t="shared" si="185"/>
        <v>2021</v>
      </c>
      <c r="P2434" t="str">
        <f t="shared" si="186"/>
        <v>Nov</v>
      </c>
      <c r="Q2434" t="str">
        <f t="shared" si="187"/>
        <v>Q4</v>
      </c>
      <c r="R2434" t="str">
        <f t="shared" si="188"/>
        <v>Footwear</v>
      </c>
      <c r="S2434" s="11">
        <f t="shared" si="189"/>
        <v>12.250000000000002</v>
      </c>
      <c r="T2434" s="12"/>
    </row>
    <row r="2435" spans="2:20" ht="14.25" customHeight="1" x14ac:dyDescent="0.35">
      <c r="B2435" s="4" t="s">
        <v>26</v>
      </c>
      <c r="C2435" s="4">
        <v>1185732</v>
      </c>
      <c r="D2435" s="5">
        <v>44503</v>
      </c>
      <c r="E2435" s="4" t="s">
        <v>48</v>
      </c>
      <c r="F2435" s="4" t="s">
        <v>94</v>
      </c>
      <c r="G2435" s="4" t="s">
        <v>95</v>
      </c>
      <c r="H2435" s="6" t="s">
        <v>20</v>
      </c>
      <c r="I2435" s="7">
        <v>40.000000000000014</v>
      </c>
      <c r="J2435" s="8">
        <v>595</v>
      </c>
      <c r="K2435" s="9">
        <v>23800.000000000007</v>
      </c>
      <c r="L2435" s="9">
        <v>9520.0000000000036</v>
      </c>
      <c r="M2435" s="10">
        <v>0.4</v>
      </c>
      <c r="N2435" s="4" t="s">
        <v>83</v>
      </c>
      <c r="O2435">
        <f t="shared" si="185"/>
        <v>2021</v>
      </c>
      <c r="P2435" t="str">
        <f t="shared" si="186"/>
        <v>Nov</v>
      </c>
      <c r="Q2435" t="str">
        <f t="shared" si="187"/>
        <v>Q4</v>
      </c>
      <c r="R2435" t="str">
        <f t="shared" si="188"/>
        <v>Footwear</v>
      </c>
      <c r="S2435" s="11">
        <f t="shared" si="189"/>
        <v>16.000000000000007</v>
      </c>
      <c r="T2435" s="12"/>
    </row>
    <row r="2436" spans="2:20" ht="14.25" customHeight="1" x14ac:dyDescent="0.35">
      <c r="B2436" s="4" t="s">
        <v>26</v>
      </c>
      <c r="C2436" s="4">
        <v>1185732</v>
      </c>
      <c r="D2436" s="5">
        <v>44503</v>
      </c>
      <c r="E2436" s="4" t="s">
        <v>48</v>
      </c>
      <c r="F2436" s="4" t="s">
        <v>94</v>
      </c>
      <c r="G2436" s="4" t="s">
        <v>95</v>
      </c>
      <c r="H2436" s="6" t="s">
        <v>21</v>
      </c>
      <c r="I2436" s="7">
        <v>60.000000000000021</v>
      </c>
      <c r="J2436" s="8">
        <v>650</v>
      </c>
      <c r="K2436" s="9">
        <v>39000.000000000015</v>
      </c>
      <c r="L2436" s="9">
        <v>15600.000000000007</v>
      </c>
      <c r="M2436" s="10">
        <v>0.4</v>
      </c>
      <c r="N2436" s="4" t="s">
        <v>83</v>
      </c>
      <c r="O2436">
        <f t="shared" si="185"/>
        <v>2021</v>
      </c>
      <c r="P2436" t="str">
        <f t="shared" si="186"/>
        <v>Nov</v>
      </c>
      <c r="Q2436" t="str">
        <f t="shared" si="187"/>
        <v>Q4</v>
      </c>
      <c r="R2436" t="str">
        <f t="shared" si="188"/>
        <v>Footwear</v>
      </c>
      <c r="S2436" s="11">
        <f t="shared" si="189"/>
        <v>24.000000000000011</v>
      </c>
      <c r="T2436" s="12"/>
    </row>
    <row r="2437" spans="2:20" ht="14.25" customHeight="1" x14ac:dyDescent="0.35">
      <c r="B2437" s="4" t="s">
        <v>26</v>
      </c>
      <c r="C2437" s="4">
        <v>1185732</v>
      </c>
      <c r="D2437" s="5">
        <v>44503</v>
      </c>
      <c r="E2437" s="4" t="s">
        <v>48</v>
      </c>
      <c r="F2437" s="4" t="s">
        <v>94</v>
      </c>
      <c r="G2437" s="4" t="s">
        <v>95</v>
      </c>
      <c r="H2437" s="6" t="s">
        <v>22</v>
      </c>
      <c r="I2437" s="7">
        <v>75.000000000000014</v>
      </c>
      <c r="J2437" s="8">
        <v>625</v>
      </c>
      <c r="K2437" s="9">
        <v>46875.000000000007</v>
      </c>
      <c r="L2437" s="9">
        <v>16406.25</v>
      </c>
      <c r="M2437" s="10">
        <v>0.35</v>
      </c>
      <c r="N2437" s="4" t="s">
        <v>83</v>
      </c>
      <c r="O2437">
        <f t="shared" si="185"/>
        <v>2021</v>
      </c>
      <c r="P2437" t="str">
        <f t="shared" si="186"/>
        <v>Nov</v>
      </c>
      <c r="Q2437" t="str">
        <f t="shared" si="187"/>
        <v>Q4</v>
      </c>
      <c r="R2437" t="str">
        <f t="shared" si="188"/>
        <v>Apparel</v>
      </c>
      <c r="S2437" s="11">
        <f t="shared" si="189"/>
        <v>26.25</v>
      </c>
      <c r="T2437" s="12"/>
    </row>
    <row r="2438" spans="2:20" ht="14.25" customHeight="1" x14ac:dyDescent="0.35">
      <c r="B2438" s="4" t="s">
        <v>26</v>
      </c>
      <c r="C2438" s="4">
        <v>1185732</v>
      </c>
      <c r="D2438" s="5">
        <v>44503</v>
      </c>
      <c r="E2438" s="4" t="s">
        <v>48</v>
      </c>
      <c r="F2438" s="4" t="s">
        <v>94</v>
      </c>
      <c r="G2438" s="4" t="s">
        <v>95</v>
      </c>
      <c r="H2438" s="6" t="s">
        <v>23</v>
      </c>
      <c r="I2438" s="7">
        <v>75</v>
      </c>
      <c r="J2438" s="8">
        <v>725</v>
      </c>
      <c r="K2438" s="9">
        <v>54375</v>
      </c>
      <c r="L2438" s="9">
        <v>27187.5</v>
      </c>
      <c r="M2438" s="10">
        <v>0.5</v>
      </c>
      <c r="N2438" s="4" t="s">
        <v>83</v>
      </c>
      <c r="O2438">
        <f t="shared" si="185"/>
        <v>2021</v>
      </c>
      <c r="P2438" t="str">
        <f t="shared" si="186"/>
        <v>Nov</v>
      </c>
      <c r="Q2438" t="str">
        <f t="shared" si="187"/>
        <v>Q4</v>
      </c>
      <c r="R2438" t="str">
        <f t="shared" si="188"/>
        <v>Apparel</v>
      </c>
      <c r="S2438" s="11">
        <f t="shared" si="189"/>
        <v>37.5</v>
      </c>
      <c r="T2438" s="12"/>
    </row>
    <row r="2439" spans="2:20" ht="14.25" customHeight="1" x14ac:dyDescent="0.35">
      <c r="B2439" s="4" t="s">
        <v>26</v>
      </c>
      <c r="C2439" s="4">
        <v>1185732</v>
      </c>
      <c r="D2439" s="5">
        <v>44532</v>
      </c>
      <c r="E2439" s="4" t="s">
        <v>48</v>
      </c>
      <c r="F2439" s="4" t="s">
        <v>94</v>
      </c>
      <c r="G2439" s="4" t="s">
        <v>95</v>
      </c>
      <c r="H2439" s="6" t="s">
        <v>17</v>
      </c>
      <c r="I2439" s="7">
        <v>70</v>
      </c>
      <c r="J2439" s="8">
        <v>975</v>
      </c>
      <c r="K2439" s="9">
        <v>68250</v>
      </c>
      <c r="L2439" s="9">
        <v>27300</v>
      </c>
      <c r="M2439" s="10">
        <v>0.4</v>
      </c>
      <c r="N2439" s="4" t="s">
        <v>83</v>
      </c>
      <c r="O2439">
        <f t="shared" ref="O2439:O2502" si="190">YEAR(D2439)</f>
        <v>2021</v>
      </c>
      <c r="P2439" t="str">
        <f t="shared" ref="P2439:P2502" si="191">TEXT(D2439,"MMM")</f>
        <v>Dec</v>
      </c>
      <c r="Q2439" t="str">
        <f t="shared" ref="Q2439:Q2502" si="192">"Q"&amp;ROUNDUP(MONTH(D2439)/3,0)</f>
        <v>Q4</v>
      </c>
      <c r="R2439" t="str">
        <f t="shared" ref="R2439:R2502" si="193">IF(ISNUMBER(SEARCH("Footwear",H2439)),"Footwear",IF(ISNUMBER(SEARCH("Apparel",H2439)),"Apparel","Accessories"))</f>
        <v>Footwear</v>
      </c>
      <c r="S2439" s="11">
        <f t="shared" ref="S2439:S2502" si="194">L2439/J2439</f>
        <v>28</v>
      </c>
      <c r="T2439" s="12"/>
    </row>
    <row r="2440" spans="2:20" ht="14.25" customHeight="1" x14ac:dyDescent="0.35">
      <c r="B2440" s="4" t="s">
        <v>26</v>
      </c>
      <c r="C2440" s="4">
        <v>1185732</v>
      </c>
      <c r="D2440" s="5">
        <v>44532</v>
      </c>
      <c r="E2440" s="4" t="s">
        <v>48</v>
      </c>
      <c r="F2440" s="4" t="s">
        <v>94</v>
      </c>
      <c r="G2440" s="4" t="s">
        <v>95</v>
      </c>
      <c r="H2440" s="6" t="s">
        <v>19</v>
      </c>
      <c r="I2440" s="7">
        <v>60.000000000000007</v>
      </c>
      <c r="J2440" s="8">
        <v>775</v>
      </c>
      <c r="K2440" s="9">
        <v>46500.000000000007</v>
      </c>
      <c r="L2440" s="9">
        <v>16275.000000000002</v>
      </c>
      <c r="M2440" s="10">
        <v>0.35</v>
      </c>
      <c r="N2440" s="4" t="s">
        <v>83</v>
      </c>
      <c r="O2440">
        <f t="shared" si="190"/>
        <v>2021</v>
      </c>
      <c r="P2440" t="str">
        <f t="shared" si="191"/>
        <v>Dec</v>
      </c>
      <c r="Q2440" t="str">
        <f t="shared" si="192"/>
        <v>Q4</v>
      </c>
      <c r="R2440" t="str">
        <f t="shared" si="193"/>
        <v>Footwear</v>
      </c>
      <c r="S2440" s="11">
        <f t="shared" si="194"/>
        <v>21.000000000000004</v>
      </c>
      <c r="T2440" s="12"/>
    </row>
    <row r="2441" spans="2:20" ht="14.25" customHeight="1" x14ac:dyDescent="0.35">
      <c r="B2441" s="4" t="s">
        <v>61</v>
      </c>
      <c r="C2441" s="4">
        <v>1185732</v>
      </c>
      <c r="D2441" s="5">
        <v>44532</v>
      </c>
      <c r="E2441" s="4" t="s">
        <v>48</v>
      </c>
      <c r="F2441" s="4" t="s">
        <v>94</v>
      </c>
      <c r="G2441" s="4" t="s">
        <v>95</v>
      </c>
      <c r="H2441" s="6" t="s">
        <v>20</v>
      </c>
      <c r="I2441" s="7">
        <v>60.000000000000007</v>
      </c>
      <c r="J2441" s="8">
        <v>725</v>
      </c>
      <c r="K2441" s="9">
        <v>43500.000000000007</v>
      </c>
      <c r="L2441" s="9">
        <v>17400.000000000004</v>
      </c>
      <c r="M2441" s="10">
        <v>0.4</v>
      </c>
      <c r="N2441" s="4" t="s">
        <v>83</v>
      </c>
      <c r="O2441">
        <f t="shared" si="190"/>
        <v>2021</v>
      </c>
      <c r="P2441" t="str">
        <f t="shared" si="191"/>
        <v>Dec</v>
      </c>
      <c r="Q2441" t="str">
        <f t="shared" si="192"/>
        <v>Q4</v>
      </c>
      <c r="R2441" t="str">
        <f t="shared" si="193"/>
        <v>Footwear</v>
      </c>
      <c r="S2441" s="11">
        <f t="shared" si="194"/>
        <v>24.000000000000004</v>
      </c>
      <c r="T2441" s="12"/>
    </row>
    <row r="2442" spans="2:20" ht="14.25" customHeight="1" x14ac:dyDescent="0.35">
      <c r="B2442" s="4" t="s">
        <v>61</v>
      </c>
      <c r="C2442" s="4">
        <v>1185732</v>
      </c>
      <c r="D2442" s="5">
        <v>44532</v>
      </c>
      <c r="E2442" s="4" t="s">
        <v>48</v>
      </c>
      <c r="F2442" s="4" t="s">
        <v>94</v>
      </c>
      <c r="G2442" s="4" t="s">
        <v>95</v>
      </c>
      <c r="H2442" s="6" t="s">
        <v>21</v>
      </c>
      <c r="I2442" s="7">
        <v>60.000000000000007</v>
      </c>
      <c r="J2442" s="8">
        <v>675</v>
      </c>
      <c r="K2442" s="9">
        <v>40500.000000000007</v>
      </c>
      <c r="L2442" s="9">
        <v>16200.000000000004</v>
      </c>
      <c r="M2442" s="10">
        <v>0.4</v>
      </c>
      <c r="N2442" s="4" t="s">
        <v>83</v>
      </c>
      <c r="O2442">
        <f t="shared" si="190"/>
        <v>2021</v>
      </c>
      <c r="P2442" t="str">
        <f t="shared" si="191"/>
        <v>Dec</v>
      </c>
      <c r="Q2442" t="str">
        <f t="shared" si="192"/>
        <v>Q4</v>
      </c>
      <c r="R2442" t="str">
        <f t="shared" si="193"/>
        <v>Footwear</v>
      </c>
      <c r="S2442" s="11">
        <f t="shared" si="194"/>
        <v>24.000000000000007</v>
      </c>
      <c r="T2442" s="12"/>
    </row>
    <row r="2443" spans="2:20" ht="14.25" customHeight="1" x14ac:dyDescent="0.35">
      <c r="B2443" s="4" t="s">
        <v>61</v>
      </c>
      <c r="C2443" s="4">
        <v>1185732</v>
      </c>
      <c r="D2443" s="5">
        <v>44532</v>
      </c>
      <c r="E2443" s="4" t="s">
        <v>48</v>
      </c>
      <c r="F2443" s="4" t="s">
        <v>94</v>
      </c>
      <c r="G2443" s="4" t="s">
        <v>95</v>
      </c>
      <c r="H2443" s="6" t="s">
        <v>22</v>
      </c>
      <c r="I2443" s="7">
        <v>70</v>
      </c>
      <c r="J2443" s="8">
        <v>675</v>
      </c>
      <c r="K2443" s="9">
        <v>47250</v>
      </c>
      <c r="L2443" s="9">
        <v>16537.5</v>
      </c>
      <c r="M2443" s="10">
        <v>0.35</v>
      </c>
      <c r="N2443" s="4" t="s">
        <v>83</v>
      </c>
      <c r="O2443">
        <f t="shared" si="190"/>
        <v>2021</v>
      </c>
      <c r="P2443" t="str">
        <f t="shared" si="191"/>
        <v>Dec</v>
      </c>
      <c r="Q2443" t="str">
        <f t="shared" si="192"/>
        <v>Q4</v>
      </c>
      <c r="R2443" t="str">
        <f t="shared" si="193"/>
        <v>Apparel</v>
      </c>
      <c r="S2443" s="11">
        <f t="shared" si="194"/>
        <v>24.5</v>
      </c>
      <c r="T2443" s="12"/>
    </row>
    <row r="2444" spans="2:20" ht="14.25" customHeight="1" x14ac:dyDescent="0.35">
      <c r="B2444" s="4" t="s">
        <v>61</v>
      </c>
      <c r="C2444" s="4">
        <v>1185732</v>
      </c>
      <c r="D2444" s="5">
        <v>44532</v>
      </c>
      <c r="E2444" s="4" t="s">
        <v>48</v>
      </c>
      <c r="F2444" s="4" t="s">
        <v>94</v>
      </c>
      <c r="G2444" s="4" t="s">
        <v>95</v>
      </c>
      <c r="H2444" s="6" t="s">
        <v>23</v>
      </c>
      <c r="I2444" s="7">
        <v>75</v>
      </c>
      <c r="J2444" s="8">
        <v>775</v>
      </c>
      <c r="K2444" s="9">
        <v>58125</v>
      </c>
      <c r="L2444" s="9">
        <v>29062.5</v>
      </c>
      <c r="M2444" s="10">
        <v>0.5</v>
      </c>
      <c r="N2444" s="4" t="s">
        <v>83</v>
      </c>
      <c r="O2444">
        <f t="shared" si="190"/>
        <v>2021</v>
      </c>
      <c r="P2444" t="str">
        <f t="shared" si="191"/>
        <v>Dec</v>
      </c>
      <c r="Q2444" t="str">
        <f t="shared" si="192"/>
        <v>Q4</v>
      </c>
      <c r="R2444" t="str">
        <f t="shared" si="193"/>
        <v>Apparel</v>
      </c>
      <c r="S2444" s="11">
        <f t="shared" si="194"/>
        <v>37.5</v>
      </c>
      <c r="T2444" s="12"/>
    </row>
    <row r="2445" spans="2:20" ht="14.25" customHeight="1" x14ac:dyDescent="0.35">
      <c r="B2445" s="4" t="s">
        <v>61</v>
      </c>
      <c r="C2445" s="4">
        <v>1185732</v>
      </c>
      <c r="D2445" s="5">
        <v>44209</v>
      </c>
      <c r="E2445" s="4" t="s">
        <v>48</v>
      </c>
      <c r="F2445" s="4" t="s">
        <v>94</v>
      </c>
      <c r="G2445" s="4" t="s">
        <v>95</v>
      </c>
      <c r="H2445" s="6" t="s">
        <v>17</v>
      </c>
      <c r="I2445" s="7">
        <v>35</v>
      </c>
      <c r="J2445" s="8">
        <v>775</v>
      </c>
      <c r="K2445" s="9">
        <v>27125</v>
      </c>
      <c r="L2445" s="9">
        <v>10850</v>
      </c>
      <c r="M2445" s="10">
        <v>0.4</v>
      </c>
      <c r="N2445" s="4" t="s">
        <v>83</v>
      </c>
      <c r="O2445">
        <f t="shared" si="190"/>
        <v>2021</v>
      </c>
      <c r="P2445" t="str">
        <f t="shared" si="191"/>
        <v>Jan</v>
      </c>
      <c r="Q2445" t="str">
        <f t="shared" si="192"/>
        <v>Q1</v>
      </c>
      <c r="R2445" t="str">
        <f t="shared" si="193"/>
        <v>Footwear</v>
      </c>
      <c r="S2445" s="11">
        <f t="shared" si="194"/>
        <v>14</v>
      </c>
      <c r="T2445" s="12"/>
    </row>
    <row r="2446" spans="2:20" ht="14.25" customHeight="1" x14ac:dyDescent="0.35">
      <c r="B2446" s="4" t="s">
        <v>61</v>
      </c>
      <c r="C2446" s="4">
        <v>1185732</v>
      </c>
      <c r="D2446" s="5">
        <v>44209</v>
      </c>
      <c r="E2446" s="4" t="s">
        <v>48</v>
      </c>
      <c r="F2446" s="4" t="s">
        <v>94</v>
      </c>
      <c r="G2446" s="4" t="s">
        <v>95</v>
      </c>
      <c r="H2446" s="6" t="s">
        <v>19</v>
      </c>
      <c r="I2446" s="7">
        <v>35</v>
      </c>
      <c r="J2446" s="8">
        <v>575</v>
      </c>
      <c r="K2446" s="9">
        <v>20125</v>
      </c>
      <c r="L2446" s="9">
        <v>7043.75</v>
      </c>
      <c r="M2446" s="10">
        <v>0.35</v>
      </c>
      <c r="N2446" s="4" t="s">
        <v>83</v>
      </c>
      <c r="O2446">
        <f t="shared" si="190"/>
        <v>2021</v>
      </c>
      <c r="P2446" t="str">
        <f t="shared" si="191"/>
        <v>Jan</v>
      </c>
      <c r="Q2446" t="str">
        <f t="shared" si="192"/>
        <v>Q1</v>
      </c>
      <c r="R2446" t="str">
        <f t="shared" si="193"/>
        <v>Footwear</v>
      </c>
      <c r="S2446" s="11">
        <f t="shared" si="194"/>
        <v>12.25</v>
      </c>
      <c r="T2446" s="12"/>
    </row>
    <row r="2447" spans="2:20" ht="14.25" customHeight="1" x14ac:dyDescent="0.35">
      <c r="B2447" s="4" t="s">
        <v>61</v>
      </c>
      <c r="C2447" s="4">
        <v>1185732</v>
      </c>
      <c r="D2447" s="5">
        <v>44209</v>
      </c>
      <c r="E2447" s="4" t="s">
        <v>48</v>
      </c>
      <c r="F2447" s="4" t="s">
        <v>94</v>
      </c>
      <c r="G2447" s="4" t="s">
        <v>95</v>
      </c>
      <c r="H2447" s="6" t="s">
        <v>20</v>
      </c>
      <c r="I2447" s="7">
        <v>25.000000000000007</v>
      </c>
      <c r="J2447" s="8">
        <v>575</v>
      </c>
      <c r="K2447" s="9">
        <v>14375.000000000004</v>
      </c>
      <c r="L2447" s="9">
        <v>5750.0000000000018</v>
      </c>
      <c r="M2447" s="10">
        <v>0.4</v>
      </c>
      <c r="N2447" s="4" t="s">
        <v>83</v>
      </c>
      <c r="O2447">
        <f t="shared" si="190"/>
        <v>2021</v>
      </c>
      <c r="P2447" t="str">
        <f t="shared" si="191"/>
        <v>Jan</v>
      </c>
      <c r="Q2447" t="str">
        <f t="shared" si="192"/>
        <v>Q1</v>
      </c>
      <c r="R2447" t="str">
        <f t="shared" si="193"/>
        <v>Footwear</v>
      </c>
      <c r="S2447" s="11">
        <f t="shared" si="194"/>
        <v>10.000000000000004</v>
      </c>
      <c r="T2447" s="12"/>
    </row>
    <row r="2448" spans="2:20" ht="14.25" customHeight="1" x14ac:dyDescent="0.35">
      <c r="B2448" s="4" t="s">
        <v>61</v>
      </c>
      <c r="C2448" s="4">
        <v>1185732</v>
      </c>
      <c r="D2448" s="5">
        <v>44209</v>
      </c>
      <c r="E2448" s="4" t="s">
        <v>48</v>
      </c>
      <c r="F2448" s="4" t="s">
        <v>94</v>
      </c>
      <c r="G2448" s="4" t="s">
        <v>95</v>
      </c>
      <c r="H2448" s="6" t="s">
        <v>21</v>
      </c>
      <c r="I2448" s="7">
        <v>30</v>
      </c>
      <c r="J2448" s="8">
        <v>425</v>
      </c>
      <c r="K2448" s="9">
        <v>12750</v>
      </c>
      <c r="L2448" s="9">
        <v>5100</v>
      </c>
      <c r="M2448" s="10">
        <v>0.4</v>
      </c>
      <c r="N2448" s="4" t="s">
        <v>83</v>
      </c>
      <c r="O2448">
        <f t="shared" si="190"/>
        <v>2021</v>
      </c>
      <c r="P2448" t="str">
        <f t="shared" si="191"/>
        <v>Jan</v>
      </c>
      <c r="Q2448" t="str">
        <f t="shared" si="192"/>
        <v>Q1</v>
      </c>
      <c r="R2448" t="str">
        <f t="shared" si="193"/>
        <v>Footwear</v>
      </c>
      <c r="S2448" s="11">
        <f t="shared" si="194"/>
        <v>12</v>
      </c>
      <c r="T2448" s="12"/>
    </row>
    <row r="2449" spans="2:20" ht="14.25" customHeight="1" x14ac:dyDescent="0.35">
      <c r="B2449" s="4" t="s">
        <v>61</v>
      </c>
      <c r="C2449" s="4">
        <v>1185732</v>
      </c>
      <c r="D2449" s="5">
        <v>44209</v>
      </c>
      <c r="E2449" s="4" t="s">
        <v>48</v>
      </c>
      <c r="F2449" s="4" t="s">
        <v>94</v>
      </c>
      <c r="G2449" s="4" t="s">
        <v>95</v>
      </c>
      <c r="H2449" s="6" t="s">
        <v>22</v>
      </c>
      <c r="I2449" s="7">
        <v>45</v>
      </c>
      <c r="J2449" s="8">
        <v>475</v>
      </c>
      <c r="K2449" s="9">
        <v>21375</v>
      </c>
      <c r="L2449" s="9">
        <v>7481.2499999999991</v>
      </c>
      <c r="M2449" s="10">
        <v>0.35</v>
      </c>
      <c r="N2449" s="4" t="s">
        <v>83</v>
      </c>
      <c r="O2449">
        <f t="shared" si="190"/>
        <v>2021</v>
      </c>
      <c r="P2449" t="str">
        <f t="shared" si="191"/>
        <v>Jan</v>
      </c>
      <c r="Q2449" t="str">
        <f t="shared" si="192"/>
        <v>Q1</v>
      </c>
      <c r="R2449" t="str">
        <f t="shared" si="193"/>
        <v>Apparel</v>
      </c>
      <c r="S2449" s="11">
        <f t="shared" si="194"/>
        <v>15.749999999999998</v>
      </c>
      <c r="T2449" s="12"/>
    </row>
    <row r="2450" spans="2:20" ht="14.25" customHeight="1" x14ac:dyDescent="0.35">
      <c r="B2450" s="4" t="s">
        <v>61</v>
      </c>
      <c r="C2450" s="4">
        <v>1185732</v>
      </c>
      <c r="D2450" s="5">
        <v>44209</v>
      </c>
      <c r="E2450" s="4" t="s">
        <v>48</v>
      </c>
      <c r="F2450" s="4" t="s">
        <v>94</v>
      </c>
      <c r="G2450" s="4" t="s">
        <v>95</v>
      </c>
      <c r="H2450" s="6" t="s">
        <v>23</v>
      </c>
      <c r="I2450" s="7">
        <v>35</v>
      </c>
      <c r="J2450" s="8">
        <v>575</v>
      </c>
      <c r="K2450" s="9">
        <v>20125</v>
      </c>
      <c r="L2450" s="9">
        <v>10062.5</v>
      </c>
      <c r="M2450" s="10">
        <v>0.5</v>
      </c>
      <c r="N2450" s="4" t="s">
        <v>83</v>
      </c>
      <c r="O2450">
        <f t="shared" si="190"/>
        <v>2021</v>
      </c>
      <c r="P2450" t="str">
        <f t="shared" si="191"/>
        <v>Jan</v>
      </c>
      <c r="Q2450" t="str">
        <f t="shared" si="192"/>
        <v>Q1</v>
      </c>
      <c r="R2450" t="str">
        <f t="shared" si="193"/>
        <v>Apparel</v>
      </c>
      <c r="S2450" s="11">
        <f t="shared" si="194"/>
        <v>17.5</v>
      </c>
      <c r="T2450" s="12"/>
    </row>
    <row r="2451" spans="2:20" ht="14.25" customHeight="1" x14ac:dyDescent="0.35">
      <c r="B2451" s="4" t="s">
        <v>61</v>
      </c>
      <c r="C2451" s="4">
        <v>1185732</v>
      </c>
      <c r="D2451" s="5">
        <v>44238</v>
      </c>
      <c r="E2451" s="4" t="s">
        <v>48</v>
      </c>
      <c r="F2451" s="4" t="s">
        <v>94</v>
      </c>
      <c r="G2451" s="4" t="s">
        <v>95</v>
      </c>
      <c r="H2451" s="6" t="s">
        <v>17</v>
      </c>
      <c r="I2451" s="7">
        <v>35</v>
      </c>
      <c r="J2451" s="8">
        <v>825</v>
      </c>
      <c r="K2451" s="9">
        <v>28875</v>
      </c>
      <c r="L2451" s="9">
        <v>11550</v>
      </c>
      <c r="M2451" s="10">
        <v>0.4</v>
      </c>
      <c r="N2451" s="4" t="s">
        <v>83</v>
      </c>
      <c r="O2451">
        <f t="shared" si="190"/>
        <v>2021</v>
      </c>
      <c r="P2451" t="str">
        <f t="shared" si="191"/>
        <v>Feb</v>
      </c>
      <c r="Q2451" t="str">
        <f t="shared" si="192"/>
        <v>Q1</v>
      </c>
      <c r="R2451" t="str">
        <f t="shared" si="193"/>
        <v>Footwear</v>
      </c>
      <c r="S2451" s="11">
        <f t="shared" si="194"/>
        <v>14</v>
      </c>
      <c r="T2451" s="12"/>
    </row>
    <row r="2452" spans="2:20" ht="14.25" customHeight="1" x14ac:dyDescent="0.35">
      <c r="B2452" s="4" t="s">
        <v>61</v>
      </c>
      <c r="C2452" s="4">
        <v>1185732</v>
      </c>
      <c r="D2452" s="5">
        <v>44238</v>
      </c>
      <c r="E2452" s="4" t="s">
        <v>48</v>
      </c>
      <c r="F2452" s="4" t="s">
        <v>94</v>
      </c>
      <c r="G2452" s="4" t="s">
        <v>95</v>
      </c>
      <c r="H2452" s="6" t="s">
        <v>19</v>
      </c>
      <c r="I2452" s="7">
        <v>35</v>
      </c>
      <c r="J2452" s="8">
        <v>475</v>
      </c>
      <c r="K2452" s="9">
        <v>16625</v>
      </c>
      <c r="L2452" s="9">
        <v>5818.75</v>
      </c>
      <c r="M2452" s="10">
        <v>0.35</v>
      </c>
      <c r="N2452" s="4" t="s">
        <v>83</v>
      </c>
      <c r="O2452">
        <f t="shared" si="190"/>
        <v>2021</v>
      </c>
      <c r="P2452" t="str">
        <f t="shared" si="191"/>
        <v>Feb</v>
      </c>
      <c r="Q2452" t="str">
        <f t="shared" si="192"/>
        <v>Q1</v>
      </c>
      <c r="R2452" t="str">
        <f t="shared" si="193"/>
        <v>Footwear</v>
      </c>
      <c r="S2452" s="11">
        <f t="shared" si="194"/>
        <v>12.25</v>
      </c>
      <c r="T2452" s="12"/>
    </row>
    <row r="2453" spans="2:20" ht="14.25" customHeight="1" x14ac:dyDescent="0.35">
      <c r="B2453" s="4" t="s">
        <v>61</v>
      </c>
      <c r="C2453" s="4">
        <v>1185732</v>
      </c>
      <c r="D2453" s="5">
        <v>44238</v>
      </c>
      <c r="E2453" s="4" t="s">
        <v>48</v>
      </c>
      <c r="F2453" s="4" t="s">
        <v>94</v>
      </c>
      <c r="G2453" s="4" t="s">
        <v>95</v>
      </c>
      <c r="H2453" s="6" t="s">
        <v>20</v>
      </c>
      <c r="I2453" s="7">
        <v>25.000000000000007</v>
      </c>
      <c r="J2453" s="8">
        <v>525</v>
      </c>
      <c r="K2453" s="9">
        <v>13125.000000000004</v>
      </c>
      <c r="L2453" s="9">
        <v>5250.0000000000018</v>
      </c>
      <c r="M2453" s="10">
        <v>0.4</v>
      </c>
      <c r="N2453" s="4" t="s">
        <v>83</v>
      </c>
      <c r="O2453">
        <f t="shared" si="190"/>
        <v>2021</v>
      </c>
      <c r="P2453" t="str">
        <f t="shared" si="191"/>
        <v>Feb</v>
      </c>
      <c r="Q2453" t="str">
        <f t="shared" si="192"/>
        <v>Q1</v>
      </c>
      <c r="R2453" t="str">
        <f t="shared" si="193"/>
        <v>Footwear</v>
      </c>
      <c r="S2453" s="11">
        <f t="shared" si="194"/>
        <v>10.000000000000004</v>
      </c>
      <c r="T2453" s="12"/>
    </row>
    <row r="2454" spans="2:20" ht="14.25" customHeight="1" x14ac:dyDescent="0.35">
      <c r="B2454" s="4" t="s">
        <v>61</v>
      </c>
      <c r="C2454" s="4">
        <v>1185732</v>
      </c>
      <c r="D2454" s="5">
        <v>44238</v>
      </c>
      <c r="E2454" s="4" t="s">
        <v>36</v>
      </c>
      <c r="F2454" s="4" t="s">
        <v>96</v>
      </c>
      <c r="G2454" s="4" t="s">
        <v>97</v>
      </c>
      <c r="H2454" s="6" t="s">
        <v>21</v>
      </c>
      <c r="I2454" s="7">
        <v>30</v>
      </c>
      <c r="J2454" s="8">
        <v>375</v>
      </c>
      <c r="K2454" s="9">
        <v>11250</v>
      </c>
      <c r="L2454" s="9">
        <v>4500</v>
      </c>
      <c r="M2454" s="10">
        <v>0.4</v>
      </c>
      <c r="N2454" s="4" t="s">
        <v>83</v>
      </c>
      <c r="O2454">
        <f t="shared" si="190"/>
        <v>2021</v>
      </c>
      <c r="P2454" t="str">
        <f t="shared" si="191"/>
        <v>Feb</v>
      </c>
      <c r="Q2454" t="str">
        <f t="shared" si="192"/>
        <v>Q1</v>
      </c>
      <c r="R2454" t="str">
        <f t="shared" si="193"/>
        <v>Footwear</v>
      </c>
      <c r="S2454" s="11">
        <f t="shared" si="194"/>
        <v>12</v>
      </c>
      <c r="T2454" s="12"/>
    </row>
    <row r="2455" spans="2:20" ht="14.25" customHeight="1" x14ac:dyDescent="0.35">
      <c r="B2455" s="4" t="s">
        <v>61</v>
      </c>
      <c r="C2455" s="4">
        <v>1185732</v>
      </c>
      <c r="D2455" s="5">
        <v>44238</v>
      </c>
      <c r="E2455" s="4" t="s">
        <v>36</v>
      </c>
      <c r="F2455" s="4" t="s">
        <v>96</v>
      </c>
      <c r="G2455" s="4" t="s">
        <v>97</v>
      </c>
      <c r="H2455" s="6" t="s">
        <v>22</v>
      </c>
      <c r="I2455" s="7">
        <v>45</v>
      </c>
      <c r="J2455" s="8">
        <v>450</v>
      </c>
      <c r="K2455" s="9">
        <v>20250</v>
      </c>
      <c r="L2455" s="9">
        <v>7087.5</v>
      </c>
      <c r="M2455" s="10">
        <v>0.35</v>
      </c>
      <c r="N2455" s="4" t="s">
        <v>83</v>
      </c>
      <c r="O2455">
        <f t="shared" si="190"/>
        <v>2021</v>
      </c>
      <c r="P2455" t="str">
        <f t="shared" si="191"/>
        <v>Feb</v>
      </c>
      <c r="Q2455" t="str">
        <f t="shared" si="192"/>
        <v>Q1</v>
      </c>
      <c r="R2455" t="str">
        <f t="shared" si="193"/>
        <v>Apparel</v>
      </c>
      <c r="S2455" s="11">
        <f t="shared" si="194"/>
        <v>15.75</v>
      </c>
      <c r="T2455" s="12"/>
    </row>
    <row r="2456" spans="2:20" ht="14.25" customHeight="1" x14ac:dyDescent="0.35">
      <c r="B2456" s="4" t="s">
        <v>61</v>
      </c>
      <c r="C2456" s="4">
        <v>1185732</v>
      </c>
      <c r="D2456" s="5">
        <v>44238</v>
      </c>
      <c r="E2456" s="4" t="s">
        <v>36</v>
      </c>
      <c r="F2456" s="4" t="s">
        <v>96</v>
      </c>
      <c r="G2456" s="4" t="s">
        <v>97</v>
      </c>
      <c r="H2456" s="6" t="s">
        <v>23</v>
      </c>
      <c r="I2456" s="7">
        <v>30</v>
      </c>
      <c r="J2456" s="8">
        <v>550</v>
      </c>
      <c r="K2456" s="9">
        <v>16500</v>
      </c>
      <c r="L2456" s="9">
        <v>8250</v>
      </c>
      <c r="M2456" s="10">
        <v>0.5</v>
      </c>
      <c r="N2456" s="4" t="s">
        <v>83</v>
      </c>
      <c r="O2456">
        <f t="shared" si="190"/>
        <v>2021</v>
      </c>
      <c r="P2456" t="str">
        <f t="shared" si="191"/>
        <v>Feb</v>
      </c>
      <c r="Q2456" t="str">
        <f t="shared" si="192"/>
        <v>Q1</v>
      </c>
      <c r="R2456" t="str">
        <f t="shared" si="193"/>
        <v>Apparel</v>
      </c>
      <c r="S2456" s="11">
        <f t="shared" si="194"/>
        <v>15</v>
      </c>
      <c r="T2456" s="12"/>
    </row>
    <row r="2457" spans="2:20" ht="14.25" customHeight="1" x14ac:dyDescent="0.35">
      <c r="B2457" s="4" t="s">
        <v>61</v>
      </c>
      <c r="C2457" s="4">
        <v>1185732</v>
      </c>
      <c r="D2457" s="5">
        <v>44264</v>
      </c>
      <c r="E2457" s="4" t="s">
        <v>36</v>
      </c>
      <c r="F2457" s="4" t="s">
        <v>96</v>
      </c>
      <c r="G2457" s="4" t="s">
        <v>97</v>
      </c>
      <c r="H2457" s="6" t="s">
        <v>17</v>
      </c>
      <c r="I2457" s="7">
        <v>30</v>
      </c>
      <c r="J2457" s="8">
        <v>770</v>
      </c>
      <c r="K2457" s="9">
        <v>23100</v>
      </c>
      <c r="L2457" s="9">
        <v>9240</v>
      </c>
      <c r="M2457" s="10">
        <v>0.4</v>
      </c>
      <c r="N2457" s="4" t="s">
        <v>83</v>
      </c>
      <c r="O2457">
        <f t="shared" si="190"/>
        <v>2021</v>
      </c>
      <c r="P2457" t="str">
        <f t="shared" si="191"/>
        <v>Mar</v>
      </c>
      <c r="Q2457" t="str">
        <f t="shared" si="192"/>
        <v>Q1</v>
      </c>
      <c r="R2457" t="str">
        <f t="shared" si="193"/>
        <v>Footwear</v>
      </c>
      <c r="S2457" s="11">
        <f t="shared" si="194"/>
        <v>12</v>
      </c>
      <c r="T2457" s="12"/>
    </row>
    <row r="2458" spans="2:20" ht="14.25" customHeight="1" x14ac:dyDescent="0.35">
      <c r="B2458" s="4" t="s">
        <v>61</v>
      </c>
      <c r="C2458" s="4">
        <v>1185732</v>
      </c>
      <c r="D2458" s="5">
        <v>44264</v>
      </c>
      <c r="E2458" s="4" t="s">
        <v>36</v>
      </c>
      <c r="F2458" s="4" t="s">
        <v>96</v>
      </c>
      <c r="G2458" s="4" t="s">
        <v>97</v>
      </c>
      <c r="H2458" s="6" t="s">
        <v>19</v>
      </c>
      <c r="I2458" s="7">
        <v>30</v>
      </c>
      <c r="J2458" s="8">
        <v>450</v>
      </c>
      <c r="K2458" s="9">
        <v>13500</v>
      </c>
      <c r="L2458" s="9">
        <v>4725</v>
      </c>
      <c r="M2458" s="10">
        <v>0.35</v>
      </c>
      <c r="N2458" s="4" t="s">
        <v>83</v>
      </c>
      <c r="O2458">
        <f t="shared" si="190"/>
        <v>2021</v>
      </c>
      <c r="P2458" t="str">
        <f t="shared" si="191"/>
        <v>Mar</v>
      </c>
      <c r="Q2458" t="str">
        <f t="shared" si="192"/>
        <v>Q1</v>
      </c>
      <c r="R2458" t="str">
        <f t="shared" si="193"/>
        <v>Footwear</v>
      </c>
      <c r="S2458" s="11">
        <f t="shared" si="194"/>
        <v>10.5</v>
      </c>
      <c r="T2458" s="12"/>
    </row>
    <row r="2459" spans="2:20" ht="14.25" customHeight="1" x14ac:dyDescent="0.35">
      <c r="B2459" s="4" t="s">
        <v>61</v>
      </c>
      <c r="C2459" s="4">
        <v>1185732</v>
      </c>
      <c r="D2459" s="5">
        <v>44264</v>
      </c>
      <c r="E2459" s="4" t="s">
        <v>36</v>
      </c>
      <c r="F2459" s="4" t="s">
        <v>96</v>
      </c>
      <c r="G2459" s="4" t="s">
        <v>97</v>
      </c>
      <c r="H2459" s="6" t="s">
        <v>20</v>
      </c>
      <c r="I2459" s="7">
        <v>20</v>
      </c>
      <c r="J2459" s="8">
        <v>475</v>
      </c>
      <c r="K2459" s="9">
        <v>9500</v>
      </c>
      <c r="L2459" s="9">
        <v>3800</v>
      </c>
      <c r="M2459" s="10">
        <v>0.4</v>
      </c>
      <c r="N2459" s="4" t="s">
        <v>83</v>
      </c>
      <c r="O2459">
        <f t="shared" si="190"/>
        <v>2021</v>
      </c>
      <c r="P2459" t="str">
        <f t="shared" si="191"/>
        <v>Mar</v>
      </c>
      <c r="Q2459" t="str">
        <f t="shared" si="192"/>
        <v>Q1</v>
      </c>
      <c r="R2459" t="str">
        <f t="shared" si="193"/>
        <v>Footwear</v>
      </c>
      <c r="S2459" s="11">
        <f t="shared" si="194"/>
        <v>8</v>
      </c>
      <c r="T2459" s="12"/>
    </row>
    <row r="2460" spans="2:20" ht="14.25" customHeight="1" x14ac:dyDescent="0.35">
      <c r="B2460" s="4" t="s">
        <v>61</v>
      </c>
      <c r="C2460" s="4">
        <v>1185732</v>
      </c>
      <c r="D2460" s="5">
        <v>44264</v>
      </c>
      <c r="E2460" s="4" t="s">
        <v>36</v>
      </c>
      <c r="F2460" s="4" t="s">
        <v>96</v>
      </c>
      <c r="G2460" s="4" t="s">
        <v>97</v>
      </c>
      <c r="H2460" s="6" t="s">
        <v>21</v>
      </c>
      <c r="I2460" s="7">
        <v>24.999999999999993</v>
      </c>
      <c r="J2460" s="8">
        <v>325</v>
      </c>
      <c r="K2460" s="9">
        <v>8124.9999999999973</v>
      </c>
      <c r="L2460" s="9">
        <v>3249.9999999999991</v>
      </c>
      <c r="M2460" s="10">
        <v>0.4</v>
      </c>
      <c r="N2460" s="4" t="s">
        <v>83</v>
      </c>
      <c r="O2460">
        <f t="shared" si="190"/>
        <v>2021</v>
      </c>
      <c r="P2460" t="str">
        <f t="shared" si="191"/>
        <v>Mar</v>
      </c>
      <c r="Q2460" t="str">
        <f t="shared" si="192"/>
        <v>Q1</v>
      </c>
      <c r="R2460" t="str">
        <f t="shared" si="193"/>
        <v>Footwear</v>
      </c>
      <c r="S2460" s="11">
        <f t="shared" si="194"/>
        <v>9.9999999999999964</v>
      </c>
      <c r="T2460" s="12"/>
    </row>
    <row r="2461" spans="2:20" ht="14.25" customHeight="1" x14ac:dyDescent="0.35">
      <c r="B2461" s="4" t="s">
        <v>61</v>
      </c>
      <c r="C2461" s="4">
        <v>1185732</v>
      </c>
      <c r="D2461" s="5">
        <v>44264</v>
      </c>
      <c r="E2461" s="4" t="s">
        <v>36</v>
      </c>
      <c r="F2461" s="4" t="s">
        <v>96</v>
      </c>
      <c r="G2461" s="4" t="s">
        <v>97</v>
      </c>
      <c r="H2461" s="6" t="s">
        <v>22</v>
      </c>
      <c r="I2461" s="7">
        <v>40.000000000000007</v>
      </c>
      <c r="J2461" s="8">
        <v>375</v>
      </c>
      <c r="K2461" s="9">
        <v>15000.000000000002</v>
      </c>
      <c r="L2461" s="9">
        <v>5250</v>
      </c>
      <c r="M2461" s="10">
        <v>0.35</v>
      </c>
      <c r="N2461" s="4" t="s">
        <v>83</v>
      </c>
      <c r="O2461">
        <f t="shared" si="190"/>
        <v>2021</v>
      </c>
      <c r="P2461" t="str">
        <f t="shared" si="191"/>
        <v>Mar</v>
      </c>
      <c r="Q2461" t="str">
        <f t="shared" si="192"/>
        <v>Q1</v>
      </c>
      <c r="R2461" t="str">
        <f t="shared" si="193"/>
        <v>Apparel</v>
      </c>
      <c r="S2461" s="11">
        <f t="shared" si="194"/>
        <v>14</v>
      </c>
      <c r="T2461" s="12"/>
    </row>
    <row r="2462" spans="2:20" ht="14.25" customHeight="1" x14ac:dyDescent="0.35">
      <c r="B2462" s="4" t="s">
        <v>61</v>
      </c>
      <c r="C2462" s="4">
        <v>1185732</v>
      </c>
      <c r="D2462" s="5">
        <v>44264</v>
      </c>
      <c r="E2462" s="4" t="s">
        <v>36</v>
      </c>
      <c r="F2462" s="4" t="s">
        <v>96</v>
      </c>
      <c r="G2462" s="4" t="s">
        <v>97</v>
      </c>
      <c r="H2462" s="6" t="s">
        <v>23</v>
      </c>
      <c r="I2462" s="7">
        <v>30</v>
      </c>
      <c r="J2462" s="8">
        <v>475</v>
      </c>
      <c r="K2462" s="9">
        <v>14250</v>
      </c>
      <c r="L2462" s="9">
        <v>7125</v>
      </c>
      <c r="M2462" s="10">
        <v>0.5</v>
      </c>
      <c r="N2462" s="4" t="s">
        <v>83</v>
      </c>
      <c r="O2462">
        <f t="shared" si="190"/>
        <v>2021</v>
      </c>
      <c r="P2462" t="str">
        <f t="shared" si="191"/>
        <v>Mar</v>
      </c>
      <c r="Q2462" t="str">
        <f t="shared" si="192"/>
        <v>Q1</v>
      </c>
      <c r="R2462" t="str">
        <f t="shared" si="193"/>
        <v>Apparel</v>
      </c>
      <c r="S2462" s="11">
        <f t="shared" si="194"/>
        <v>15</v>
      </c>
      <c r="T2462" s="12"/>
    </row>
    <row r="2463" spans="2:20" ht="14.25" customHeight="1" x14ac:dyDescent="0.35">
      <c r="B2463" s="4" t="s">
        <v>61</v>
      </c>
      <c r="C2463" s="4">
        <v>1185732</v>
      </c>
      <c r="D2463" s="5">
        <v>44296</v>
      </c>
      <c r="E2463" s="4" t="s">
        <v>36</v>
      </c>
      <c r="F2463" s="4" t="s">
        <v>96</v>
      </c>
      <c r="G2463" s="4" t="s">
        <v>97</v>
      </c>
      <c r="H2463" s="6" t="s">
        <v>17</v>
      </c>
      <c r="I2463" s="7">
        <v>30</v>
      </c>
      <c r="J2463" s="8">
        <v>725</v>
      </c>
      <c r="K2463" s="9">
        <v>21750</v>
      </c>
      <c r="L2463" s="9">
        <v>8700</v>
      </c>
      <c r="M2463" s="10">
        <v>0.4</v>
      </c>
      <c r="N2463" s="4" t="s">
        <v>83</v>
      </c>
      <c r="O2463">
        <f t="shared" si="190"/>
        <v>2021</v>
      </c>
      <c r="P2463" t="str">
        <f t="shared" si="191"/>
        <v>Apr</v>
      </c>
      <c r="Q2463" t="str">
        <f t="shared" si="192"/>
        <v>Q2</v>
      </c>
      <c r="R2463" t="str">
        <f t="shared" si="193"/>
        <v>Footwear</v>
      </c>
      <c r="S2463" s="11">
        <f t="shared" si="194"/>
        <v>12</v>
      </c>
      <c r="T2463" s="12"/>
    </row>
    <row r="2464" spans="2:20" ht="14.25" customHeight="1" x14ac:dyDescent="0.35">
      <c r="B2464" s="4" t="s">
        <v>61</v>
      </c>
      <c r="C2464" s="4">
        <v>1185732</v>
      </c>
      <c r="D2464" s="5">
        <v>44296</v>
      </c>
      <c r="E2464" s="4" t="s">
        <v>36</v>
      </c>
      <c r="F2464" s="4" t="s">
        <v>96</v>
      </c>
      <c r="G2464" s="4" t="s">
        <v>97</v>
      </c>
      <c r="H2464" s="6" t="s">
        <v>19</v>
      </c>
      <c r="I2464" s="7">
        <v>30</v>
      </c>
      <c r="J2464" s="8">
        <v>425</v>
      </c>
      <c r="K2464" s="9">
        <v>12750</v>
      </c>
      <c r="L2464" s="9">
        <v>4462.5</v>
      </c>
      <c r="M2464" s="10">
        <v>0.35</v>
      </c>
      <c r="N2464" s="4" t="s">
        <v>83</v>
      </c>
      <c r="O2464">
        <f t="shared" si="190"/>
        <v>2021</v>
      </c>
      <c r="P2464" t="str">
        <f t="shared" si="191"/>
        <v>Apr</v>
      </c>
      <c r="Q2464" t="str">
        <f t="shared" si="192"/>
        <v>Q2</v>
      </c>
      <c r="R2464" t="str">
        <f t="shared" si="193"/>
        <v>Footwear</v>
      </c>
      <c r="S2464" s="11">
        <f t="shared" si="194"/>
        <v>10.5</v>
      </c>
      <c r="T2464" s="12"/>
    </row>
    <row r="2465" spans="2:20" ht="14.25" customHeight="1" x14ac:dyDescent="0.35">
      <c r="B2465" s="4" t="s">
        <v>61</v>
      </c>
      <c r="C2465" s="4">
        <v>1185732</v>
      </c>
      <c r="D2465" s="5">
        <v>44296</v>
      </c>
      <c r="E2465" s="4" t="s">
        <v>36</v>
      </c>
      <c r="F2465" s="4" t="s">
        <v>96</v>
      </c>
      <c r="G2465" s="4" t="s">
        <v>97</v>
      </c>
      <c r="H2465" s="6" t="s">
        <v>20</v>
      </c>
      <c r="I2465" s="7">
        <v>20</v>
      </c>
      <c r="J2465" s="8">
        <v>425</v>
      </c>
      <c r="K2465" s="9">
        <v>8500</v>
      </c>
      <c r="L2465" s="9">
        <v>3400</v>
      </c>
      <c r="M2465" s="10">
        <v>0.4</v>
      </c>
      <c r="N2465" s="4" t="s">
        <v>83</v>
      </c>
      <c r="O2465">
        <f t="shared" si="190"/>
        <v>2021</v>
      </c>
      <c r="P2465" t="str">
        <f t="shared" si="191"/>
        <v>Apr</v>
      </c>
      <c r="Q2465" t="str">
        <f t="shared" si="192"/>
        <v>Q2</v>
      </c>
      <c r="R2465" t="str">
        <f t="shared" si="193"/>
        <v>Footwear</v>
      </c>
      <c r="S2465" s="11">
        <f t="shared" si="194"/>
        <v>8</v>
      </c>
      <c r="T2465" s="12"/>
    </row>
    <row r="2466" spans="2:20" ht="14.25" customHeight="1" x14ac:dyDescent="0.35">
      <c r="B2466" s="4" t="s">
        <v>61</v>
      </c>
      <c r="C2466" s="4">
        <v>1185732</v>
      </c>
      <c r="D2466" s="5">
        <v>44296</v>
      </c>
      <c r="E2466" s="4" t="s">
        <v>36</v>
      </c>
      <c r="F2466" s="4" t="s">
        <v>96</v>
      </c>
      <c r="G2466" s="4" t="s">
        <v>97</v>
      </c>
      <c r="H2466" s="6" t="s">
        <v>21</v>
      </c>
      <c r="I2466" s="7">
        <v>24.999999999999993</v>
      </c>
      <c r="J2466" s="8">
        <v>350</v>
      </c>
      <c r="K2466" s="9">
        <v>8749.9999999999982</v>
      </c>
      <c r="L2466" s="9">
        <v>3499.9999999999995</v>
      </c>
      <c r="M2466" s="10">
        <v>0.4</v>
      </c>
      <c r="N2466" s="4" t="s">
        <v>83</v>
      </c>
      <c r="O2466">
        <f t="shared" si="190"/>
        <v>2021</v>
      </c>
      <c r="P2466" t="str">
        <f t="shared" si="191"/>
        <v>Apr</v>
      </c>
      <c r="Q2466" t="str">
        <f t="shared" si="192"/>
        <v>Q2</v>
      </c>
      <c r="R2466" t="str">
        <f t="shared" si="193"/>
        <v>Footwear</v>
      </c>
      <c r="S2466" s="11">
        <f t="shared" si="194"/>
        <v>9.9999999999999982</v>
      </c>
      <c r="T2466" s="12"/>
    </row>
    <row r="2467" spans="2:20" ht="14.25" customHeight="1" x14ac:dyDescent="0.35">
      <c r="B2467" s="4" t="s">
        <v>61</v>
      </c>
      <c r="C2467" s="4">
        <v>1185732</v>
      </c>
      <c r="D2467" s="5">
        <v>44296</v>
      </c>
      <c r="E2467" s="4" t="s">
        <v>36</v>
      </c>
      <c r="F2467" s="4" t="s">
        <v>96</v>
      </c>
      <c r="G2467" s="4" t="s">
        <v>97</v>
      </c>
      <c r="H2467" s="6" t="s">
        <v>22</v>
      </c>
      <c r="I2467" s="7">
        <v>45</v>
      </c>
      <c r="J2467" s="8">
        <v>375</v>
      </c>
      <c r="K2467" s="9">
        <v>16875</v>
      </c>
      <c r="L2467" s="9">
        <v>5906.25</v>
      </c>
      <c r="M2467" s="10">
        <v>0.35</v>
      </c>
      <c r="N2467" s="4" t="s">
        <v>83</v>
      </c>
      <c r="O2467">
        <f t="shared" si="190"/>
        <v>2021</v>
      </c>
      <c r="P2467" t="str">
        <f t="shared" si="191"/>
        <v>Apr</v>
      </c>
      <c r="Q2467" t="str">
        <f t="shared" si="192"/>
        <v>Q2</v>
      </c>
      <c r="R2467" t="str">
        <f t="shared" si="193"/>
        <v>Apparel</v>
      </c>
      <c r="S2467" s="11">
        <f t="shared" si="194"/>
        <v>15.75</v>
      </c>
      <c r="T2467" s="12"/>
    </row>
    <row r="2468" spans="2:20" ht="14.25" customHeight="1" x14ac:dyDescent="0.35">
      <c r="B2468" s="4" t="s">
        <v>61</v>
      </c>
      <c r="C2468" s="4">
        <v>1185732</v>
      </c>
      <c r="D2468" s="5">
        <v>44296</v>
      </c>
      <c r="E2468" s="4" t="s">
        <v>36</v>
      </c>
      <c r="F2468" s="4" t="s">
        <v>96</v>
      </c>
      <c r="G2468" s="4" t="s">
        <v>97</v>
      </c>
      <c r="H2468" s="6" t="s">
        <v>23</v>
      </c>
      <c r="I2468" s="7">
        <v>35</v>
      </c>
      <c r="J2468" s="8">
        <v>525</v>
      </c>
      <c r="K2468" s="9">
        <v>18375</v>
      </c>
      <c r="L2468" s="9">
        <v>9187.5</v>
      </c>
      <c r="M2468" s="10">
        <v>0.5</v>
      </c>
      <c r="N2468" s="4" t="s">
        <v>83</v>
      </c>
      <c r="O2468">
        <f t="shared" si="190"/>
        <v>2021</v>
      </c>
      <c r="P2468" t="str">
        <f t="shared" si="191"/>
        <v>Apr</v>
      </c>
      <c r="Q2468" t="str">
        <f t="shared" si="192"/>
        <v>Q2</v>
      </c>
      <c r="R2468" t="str">
        <f t="shared" si="193"/>
        <v>Apparel</v>
      </c>
      <c r="S2468" s="11">
        <f t="shared" si="194"/>
        <v>17.5</v>
      </c>
      <c r="T2468" s="12"/>
    </row>
    <row r="2469" spans="2:20" ht="14.25" customHeight="1" x14ac:dyDescent="0.35">
      <c r="B2469" s="4" t="s">
        <v>61</v>
      </c>
      <c r="C2469" s="4">
        <v>1185732</v>
      </c>
      <c r="D2469" s="5">
        <v>44325</v>
      </c>
      <c r="E2469" s="4" t="s">
        <v>36</v>
      </c>
      <c r="F2469" s="4" t="s">
        <v>96</v>
      </c>
      <c r="G2469" s="4" t="s">
        <v>97</v>
      </c>
      <c r="H2469" s="6" t="s">
        <v>17</v>
      </c>
      <c r="I2469" s="7">
        <v>45</v>
      </c>
      <c r="J2469" s="8">
        <v>795</v>
      </c>
      <c r="K2469" s="9">
        <v>35775</v>
      </c>
      <c r="L2469" s="9">
        <v>14310</v>
      </c>
      <c r="M2469" s="10">
        <v>0.4</v>
      </c>
      <c r="N2469" s="4" t="s">
        <v>83</v>
      </c>
      <c r="O2469">
        <f t="shared" si="190"/>
        <v>2021</v>
      </c>
      <c r="P2469" t="str">
        <f t="shared" si="191"/>
        <v>May</v>
      </c>
      <c r="Q2469" t="str">
        <f t="shared" si="192"/>
        <v>Q2</v>
      </c>
      <c r="R2469" t="str">
        <f t="shared" si="193"/>
        <v>Footwear</v>
      </c>
      <c r="S2469" s="11">
        <f t="shared" si="194"/>
        <v>18</v>
      </c>
      <c r="T2469" s="12"/>
    </row>
    <row r="2470" spans="2:20" ht="14.25" customHeight="1" x14ac:dyDescent="0.35">
      <c r="B2470" s="4" t="s">
        <v>61</v>
      </c>
      <c r="C2470" s="4">
        <v>1185732</v>
      </c>
      <c r="D2470" s="5">
        <v>44325</v>
      </c>
      <c r="E2470" s="4" t="s">
        <v>36</v>
      </c>
      <c r="F2470" s="4" t="s">
        <v>96</v>
      </c>
      <c r="G2470" s="4" t="s">
        <v>97</v>
      </c>
      <c r="H2470" s="6" t="s">
        <v>19</v>
      </c>
      <c r="I2470" s="7">
        <v>45</v>
      </c>
      <c r="J2470" s="8">
        <v>500</v>
      </c>
      <c r="K2470" s="9">
        <v>22500</v>
      </c>
      <c r="L2470" s="9">
        <v>7874.9999999999991</v>
      </c>
      <c r="M2470" s="10">
        <v>0.35</v>
      </c>
      <c r="N2470" s="4" t="s">
        <v>83</v>
      </c>
      <c r="O2470">
        <f t="shared" si="190"/>
        <v>2021</v>
      </c>
      <c r="P2470" t="str">
        <f t="shared" si="191"/>
        <v>May</v>
      </c>
      <c r="Q2470" t="str">
        <f t="shared" si="192"/>
        <v>Q2</v>
      </c>
      <c r="R2470" t="str">
        <f t="shared" si="193"/>
        <v>Footwear</v>
      </c>
      <c r="S2470" s="11">
        <f t="shared" si="194"/>
        <v>15.749999999999998</v>
      </c>
      <c r="T2470" s="12"/>
    </row>
    <row r="2471" spans="2:20" ht="14.25" customHeight="1" x14ac:dyDescent="0.35">
      <c r="B2471" s="4" t="s">
        <v>61</v>
      </c>
      <c r="C2471" s="4">
        <v>1185732</v>
      </c>
      <c r="D2471" s="5">
        <v>44325</v>
      </c>
      <c r="E2471" s="4" t="s">
        <v>36</v>
      </c>
      <c r="F2471" s="4" t="s">
        <v>96</v>
      </c>
      <c r="G2471" s="4" t="s">
        <v>97</v>
      </c>
      <c r="H2471" s="6" t="s">
        <v>20</v>
      </c>
      <c r="I2471" s="7">
        <v>40</v>
      </c>
      <c r="J2471" s="8">
        <v>475</v>
      </c>
      <c r="K2471" s="9">
        <v>19000</v>
      </c>
      <c r="L2471" s="9">
        <v>7600</v>
      </c>
      <c r="M2471" s="10">
        <v>0.4</v>
      </c>
      <c r="N2471" s="4" t="s">
        <v>83</v>
      </c>
      <c r="O2471">
        <f t="shared" si="190"/>
        <v>2021</v>
      </c>
      <c r="P2471" t="str">
        <f t="shared" si="191"/>
        <v>May</v>
      </c>
      <c r="Q2471" t="str">
        <f t="shared" si="192"/>
        <v>Q2</v>
      </c>
      <c r="R2471" t="str">
        <f t="shared" si="193"/>
        <v>Footwear</v>
      </c>
      <c r="S2471" s="11">
        <f t="shared" si="194"/>
        <v>16</v>
      </c>
      <c r="T2471" s="12"/>
    </row>
    <row r="2472" spans="2:20" ht="14.25" customHeight="1" x14ac:dyDescent="0.35">
      <c r="B2472" s="4" t="s">
        <v>61</v>
      </c>
      <c r="C2472" s="4">
        <v>1185732</v>
      </c>
      <c r="D2472" s="5">
        <v>44325</v>
      </c>
      <c r="E2472" s="4" t="s">
        <v>36</v>
      </c>
      <c r="F2472" s="4" t="s">
        <v>96</v>
      </c>
      <c r="G2472" s="4" t="s">
        <v>97</v>
      </c>
      <c r="H2472" s="6" t="s">
        <v>21</v>
      </c>
      <c r="I2472" s="7">
        <v>40</v>
      </c>
      <c r="J2472" s="8">
        <v>425</v>
      </c>
      <c r="K2472" s="9">
        <v>17000</v>
      </c>
      <c r="L2472" s="9">
        <v>6800</v>
      </c>
      <c r="M2472" s="10">
        <v>0.4</v>
      </c>
      <c r="N2472" s="4" t="s">
        <v>83</v>
      </c>
      <c r="O2472">
        <f t="shared" si="190"/>
        <v>2021</v>
      </c>
      <c r="P2472" t="str">
        <f t="shared" si="191"/>
        <v>May</v>
      </c>
      <c r="Q2472" t="str">
        <f t="shared" si="192"/>
        <v>Q2</v>
      </c>
      <c r="R2472" t="str">
        <f t="shared" si="193"/>
        <v>Footwear</v>
      </c>
      <c r="S2472" s="11">
        <f t="shared" si="194"/>
        <v>16</v>
      </c>
      <c r="T2472" s="12"/>
    </row>
    <row r="2473" spans="2:20" ht="14.25" customHeight="1" x14ac:dyDescent="0.35">
      <c r="B2473" s="4" t="s">
        <v>61</v>
      </c>
      <c r="C2473" s="4">
        <v>1185732</v>
      </c>
      <c r="D2473" s="5">
        <v>44325</v>
      </c>
      <c r="E2473" s="4" t="s">
        <v>36</v>
      </c>
      <c r="F2473" s="4" t="s">
        <v>96</v>
      </c>
      <c r="G2473" s="4" t="s">
        <v>97</v>
      </c>
      <c r="H2473" s="6" t="s">
        <v>22</v>
      </c>
      <c r="I2473" s="7">
        <v>49.999999999999993</v>
      </c>
      <c r="J2473" s="8">
        <v>450</v>
      </c>
      <c r="K2473" s="9">
        <v>22499.999999999996</v>
      </c>
      <c r="L2473" s="9">
        <v>7874.9999999999982</v>
      </c>
      <c r="M2473" s="10">
        <v>0.35</v>
      </c>
      <c r="N2473" s="4" t="s">
        <v>83</v>
      </c>
      <c r="O2473">
        <f t="shared" si="190"/>
        <v>2021</v>
      </c>
      <c r="P2473" t="str">
        <f t="shared" si="191"/>
        <v>May</v>
      </c>
      <c r="Q2473" t="str">
        <f t="shared" si="192"/>
        <v>Q2</v>
      </c>
      <c r="R2473" t="str">
        <f t="shared" si="193"/>
        <v>Apparel</v>
      </c>
      <c r="S2473" s="11">
        <f t="shared" si="194"/>
        <v>17.499999999999996</v>
      </c>
      <c r="T2473" s="12"/>
    </row>
    <row r="2474" spans="2:20" ht="14.25" customHeight="1" x14ac:dyDescent="0.35">
      <c r="B2474" s="4" t="s">
        <v>61</v>
      </c>
      <c r="C2474" s="4">
        <v>1185732</v>
      </c>
      <c r="D2474" s="5">
        <v>44325</v>
      </c>
      <c r="E2474" s="4" t="s">
        <v>36</v>
      </c>
      <c r="F2474" s="4" t="s">
        <v>96</v>
      </c>
      <c r="G2474" s="4" t="s">
        <v>97</v>
      </c>
      <c r="H2474" s="6" t="s">
        <v>23</v>
      </c>
      <c r="I2474" s="7">
        <v>54.999999999999993</v>
      </c>
      <c r="J2474" s="8">
        <v>550</v>
      </c>
      <c r="K2474" s="9">
        <v>30249.999999999996</v>
      </c>
      <c r="L2474" s="9">
        <v>15124.999999999998</v>
      </c>
      <c r="M2474" s="10">
        <v>0.5</v>
      </c>
      <c r="N2474" s="4" t="s">
        <v>83</v>
      </c>
      <c r="O2474">
        <f t="shared" si="190"/>
        <v>2021</v>
      </c>
      <c r="P2474" t="str">
        <f t="shared" si="191"/>
        <v>May</v>
      </c>
      <c r="Q2474" t="str">
        <f t="shared" si="192"/>
        <v>Q2</v>
      </c>
      <c r="R2474" t="str">
        <f t="shared" si="193"/>
        <v>Apparel</v>
      </c>
      <c r="S2474" s="11">
        <f t="shared" si="194"/>
        <v>27.499999999999996</v>
      </c>
      <c r="T2474" s="12"/>
    </row>
    <row r="2475" spans="2:20" ht="14.25" customHeight="1" x14ac:dyDescent="0.35">
      <c r="B2475" s="4" t="s">
        <v>61</v>
      </c>
      <c r="C2475" s="4">
        <v>1185732</v>
      </c>
      <c r="D2475" s="5">
        <v>44358</v>
      </c>
      <c r="E2475" s="4" t="s">
        <v>36</v>
      </c>
      <c r="F2475" s="4" t="s">
        <v>96</v>
      </c>
      <c r="G2475" s="4" t="s">
        <v>97</v>
      </c>
      <c r="H2475" s="6" t="s">
        <v>17</v>
      </c>
      <c r="I2475" s="7">
        <v>49.999999999999993</v>
      </c>
      <c r="J2475" s="8">
        <v>800</v>
      </c>
      <c r="K2475" s="9">
        <v>39999.999999999993</v>
      </c>
      <c r="L2475" s="9">
        <v>15999.999999999998</v>
      </c>
      <c r="M2475" s="10">
        <v>0.4</v>
      </c>
      <c r="N2475" s="4" t="s">
        <v>83</v>
      </c>
      <c r="O2475">
        <f t="shared" si="190"/>
        <v>2021</v>
      </c>
      <c r="P2475" t="str">
        <f t="shared" si="191"/>
        <v>Jun</v>
      </c>
      <c r="Q2475" t="str">
        <f t="shared" si="192"/>
        <v>Q2</v>
      </c>
      <c r="R2475" t="str">
        <f t="shared" si="193"/>
        <v>Footwear</v>
      </c>
      <c r="S2475" s="11">
        <f t="shared" si="194"/>
        <v>19.999999999999996</v>
      </c>
      <c r="T2475" s="12"/>
    </row>
    <row r="2476" spans="2:20" ht="14.25" customHeight="1" x14ac:dyDescent="0.35">
      <c r="B2476" s="4" t="s">
        <v>61</v>
      </c>
      <c r="C2476" s="4">
        <v>1185732</v>
      </c>
      <c r="D2476" s="5">
        <v>44358</v>
      </c>
      <c r="E2476" s="4" t="s">
        <v>36</v>
      </c>
      <c r="F2476" s="4" t="s">
        <v>96</v>
      </c>
      <c r="G2476" s="4" t="s">
        <v>97</v>
      </c>
      <c r="H2476" s="6" t="s">
        <v>19</v>
      </c>
      <c r="I2476" s="7">
        <v>45</v>
      </c>
      <c r="J2476" s="8">
        <v>550</v>
      </c>
      <c r="K2476" s="9">
        <v>24750</v>
      </c>
      <c r="L2476" s="9">
        <v>8662.5</v>
      </c>
      <c r="M2476" s="10">
        <v>0.35</v>
      </c>
      <c r="N2476" s="4" t="s">
        <v>83</v>
      </c>
      <c r="O2476">
        <f t="shared" si="190"/>
        <v>2021</v>
      </c>
      <c r="P2476" t="str">
        <f t="shared" si="191"/>
        <v>Jun</v>
      </c>
      <c r="Q2476" t="str">
        <f t="shared" si="192"/>
        <v>Q2</v>
      </c>
      <c r="R2476" t="str">
        <f t="shared" si="193"/>
        <v>Footwear</v>
      </c>
      <c r="S2476" s="11">
        <f t="shared" si="194"/>
        <v>15.75</v>
      </c>
      <c r="T2476" s="12"/>
    </row>
    <row r="2477" spans="2:20" ht="14.25" customHeight="1" x14ac:dyDescent="0.35">
      <c r="B2477" s="4" t="s">
        <v>61</v>
      </c>
      <c r="C2477" s="4">
        <v>1185732</v>
      </c>
      <c r="D2477" s="5">
        <v>44358</v>
      </c>
      <c r="E2477" s="4" t="s">
        <v>36</v>
      </c>
      <c r="F2477" s="4" t="s">
        <v>96</v>
      </c>
      <c r="G2477" s="4" t="s">
        <v>97</v>
      </c>
      <c r="H2477" s="6" t="s">
        <v>20</v>
      </c>
      <c r="I2477" s="7">
        <v>50</v>
      </c>
      <c r="J2477" s="8">
        <v>525</v>
      </c>
      <c r="K2477" s="9">
        <v>26250</v>
      </c>
      <c r="L2477" s="9">
        <v>10500</v>
      </c>
      <c r="M2477" s="10">
        <v>0.4</v>
      </c>
      <c r="N2477" s="4" t="s">
        <v>83</v>
      </c>
      <c r="O2477">
        <f t="shared" si="190"/>
        <v>2021</v>
      </c>
      <c r="P2477" t="str">
        <f t="shared" si="191"/>
        <v>Jun</v>
      </c>
      <c r="Q2477" t="str">
        <f t="shared" si="192"/>
        <v>Q2</v>
      </c>
      <c r="R2477" t="str">
        <f t="shared" si="193"/>
        <v>Footwear</v>
      </c>
      <c r="S2477" s="11">
        <f t="shared" si="194"/>
        <v>20</v>
      </c>
      <c r="T2477" s="12"/>
    </row>
    <row r="2478" spans="2:20" ht="14.25" customHeight="1" x14ac:dyDescent="0.35">
      <c r="B2478" s="4" t="s">
        <v>61</v>
      </c>
      <c r="C2478" s="4">
        <v>1185732</v>
      </c>
      <c r="D2478" s="5">
        <v>44358</v>
      </c>
      <c r="E2478" s="4" t="s">
        <v>36</v>
      </c>
      <c r="F2478" s="4" t="s">
        <v>96</v>
      </c>
      <c r="G2478" s="4" t="s">
        <v>97</v>
      </c>
      <c r="H2478" s="6" t="s">
        <v>21</v>
      </c>
      <c r="I2478" s="7">
        <v>50</v>
      </c>
      <c r="J2478" s="8">
        <v>500</v>
      </c>
      <c r="K2478" s="9">
        <v>25000</v>
      </c>
      <c r="L2478" s="9">
        <v>10000</v>
      </c>
      <c r="M2478" s="10">
        <v>0.4</v>
      </c>
      <c r="N2478" s="4" t="s">
        <v>83</v>
      </c>
      <c r="O2478">
        <f t="shared" si="190"/>
        <v>2021</v>
      </c>
      <c r="P2478" t="str">
        <f t="shared" si="191"/>
        <v>Jun</v>
      </c>
      <c r="Q2478" t="str">
        <f t="shared" si="192"/>
        <v>Q2</v>
      </c>
      <c r="R2478" t="str">
        <f t="shared" si="193"/>
        <v>Footwear</v>
      </c>
      <c r="S2478" s="11">
        <f t="shared" si="194"/>
        <v>20</v>
      </c>
      <c r="T2478" s="12"/>
    </row>
    <row r="2479" spans="2:20" ht="14.25" customHeight="1" x14ac:dyDescent="0.35">
      <c r="B2479" s="4" t="s">
        <v>61</v>
      </c>
      <c r="C2479" s="4">
        <v>1185732</v>
      </c>
      <c r="D2479" s="5">
        <v>44358</v>
      </c>
      <c r="E2479" s="4" t="s">
        <v>36</v>
      </c>
      <c r="F2479" s="4" t="s">
        <v>96</v>
      </c>
      <c r="G2479" s="4" t="s">
        <v>97</v>
      </c>
      <c r="H2479" s="6" t="s">
        <v>22</v>
      </c>
      <c r="I2479" s="7">
        <v>65</v>
      </c>
      <c r="J2479" s="8">
        <v>500</v>
      </c>
      <c r="K2479" s="9">
        <v>32500</v>
      </c>
      <c r="L2479" s="9">
        <v>11375</v>
      </c>
      <c r="M2479" s="10">
        <v>0.35</v>
      </c>
      <c r="N2479" s="4" t="s">
        <v>83</v>
      </c>
      <c r="O2479">
        <f t="shared" si="190"/>
        <v>2021</v>
      </c>
      <c r="P2479" t="str">
        <f t="shared" si="191"/>
        <v>Jun</v>
      </c>
      <c r="Q2479" t="str">
        <f t="shared" si="192"/>
        <v>Q2</v>
      </c>
      <c r="R2479" t="str">
        <f t="shared" si="193"/>
        <v>Apparel</v>
      </c>
      <c r="S2479" s="11">
        <f t="shared" si="194"/>
        <v>22.75</v>
      </c>
      <c r="T2479" s="12"/>
    </row>
    <row r="2480" spans="2:20" ht="14.25" customHeight="1" x14ac:dyDescent="0.35">
      <c r="B2480" s="4" t="s">
        <v>61</v>
      </c>
      <c r="C2480" s="4">
        <v>1185732</v>
      </c>
      <c r="D2480" s="5">
        <v>44358</v>
      </c>
      <c r="E2480" s="4" t="s">
        <v>36</v>
      </c>
      <c r="F2480" s="4" t="s">
        <v>96</v>
      </c>
      <c r="G2480" s="4" t="s">
        <v>97</v>
      </c>
      <c r="H2480" s="6" t="s">
        <v>23</v>
      </c>
      <c r="I2480" s="7">
        <v>70</v>
      </c>
      <c r="J2480" s="8">
        <v>675</v>
      </c>
      <c r="K2480" s="9">
        <v>47250</v>
      </c>
      <c r="L2480" s="9">
        <v>23625</v>
      </c>
      <c r="M2480" s="10">
        <v>0.5</v>
      </c>
      <c r="N2480" s="4" t="s">
        <v>83</v>
      </c>
      <c r="O2480">
        <f t="shared" si="190"/>
        <v>2021</v>
      </c>
      <c r="P2480" t="str">
        <f t="shared" si="191"/>
        <v>Jun</v>
      </c>
      <c r="Q2480" t="str">
        <f t="shared" si="192"/>
        <v>Q2</v>
      </c>
      <c r="R2480" t="str">
        <f t="shared" si="193"/>
        <v>Apparel</v>
      </c>
      <c r="S2480" s="11">
        <f t="shared" si="194"/>
        <v>35</v>
      </c>
      <c r="T2480" s="12"/>
    </row>
    <row r="2481" spans="2:20" ht="14.25" customHeight="1" x14ac:dyDescent="0.35">
      <c r="B2481" s="4" t="s">
        <v>61</v>
      </c>
      <c r="C2481" s="4">
        <v>1185732</v>
      </c>
      <c r="D2481" s="5">
        <v>44386</v>
      </c>
      <c r="E2481" s="4" t="s">
        <v>36</v>
      </c>
      <c r="F2481" s="4" t="s">
        <v>96</v>
      </c>
      <c r="G2481" s="4" t="s">
        <v>97</v>
      </c>
      <c r="H2481" s="6" t="s">
        <v>17</v>
      </c>
      <c r="I2481" s="7">
        <v>65</v>
      </c>
      <c r="J2481" s="8">
        <v>900</v>
      </c>
      <c r="K2481" s="9">
        <v>58500</v>
      </c>
      <c r="L2481" s="9">
        <v>23400</v>
      </c>
      <c r="M2481" s="10">
        <v>0.4</v>
      </c>
      <c r="N2481" s="4" t="s">
        <v>83</v>
      </c>
      <c r="O2481">
        <f t="shared" si="190"/>
        <v>2021</v>
      </c>
      <c r="P2481" t="str">
        <f t="shared" si="191"/>
        <v>Jul</v>
      </c>
      <c r="Q2481" t="str">
        <f t="shared" si="192"/>
        <v>Q3</v>
      </c>
      <c r="R2481" t="str">
        <f t="shared" si="193"/>
        <v>Footwear</v>
      </c>
      <c r="S2481" s="11">
        <f t="shared" si="194"/>
        <v>26</v>
      </c>
      <c r="T2481" s="12"/>
    </row>
    <row r="2482" spans="2:20" ht="14.25" customHeight="1" x14ac:dyDescent="0.35">
      <c r="B2482" s="4" t="s">
        <v>61</v>
      </c>
      <c r="C2482" s="4">
        <v>1185732</v>
      </c>
      <c r="D2482" s="5">
        <v>44386</v>
      </c>
      <c r="E2482" s="4" t="s">
        <v>36</v>
      </c>
      <c r="F2482" s="4" t="s">
        <v>96</v>
      </c>
      <c r="G2482" s="4" t="s">
        <v>97</v>
      </c>
      <c r="H2482" s="6" t="s">
        <v>19</v>
      </c>
      <c r="I2482" s="7">
        <v>60.000000000000007</v>
      </c>
      <c r="J2482" s="8">
        <v>650</v>
      </c>
      <c r="K2482" s="9">
        <v>39000.000000000007</v>
      </c>
      <c r="L2482" s="9">
        <v>13650.000000000002</v>
      </c>
      <c r="M2482" s="10">
        <v>0.35</v>
      </c>
      <c r="N2482" s="4" t="s">
        <v>83</v>
      </c>
      <c r="O2482">
        <f t="shared" si="190"/>
        <v>2021</v>
      </c>
      <c r="P2482" t="str">
        <f t="shared" si="191"/>
        <v>Jul</v>
      </c>
      <c r="Q2482" t="str">
        <f t="shared" si="192"/>
        <v>Q3</v>
      </c>
      <c r="R2482" t="str">
        <f t="shared" si="193"/>
        <v>Footwear</v>
      </c>
      <c r="S2482" s="11">
        <f t="shared" si="194"/>
        <v>21.000000000000004</v>
      </c>
      <c r="T2482" s="12"/>
    </row>
    <row r="2483" spans="2:20" ht="14.25" customHeight="1" x14ac:dyDescent="0.35">
      <c r="B2483" s="4" t="s">
        <v>61</v>
      </c>
      <c r="C2483" s="4">
        <v>1185732</v>
      </c>
      <c r="D2483" s="5">
        <v>44386</v>
      </c>
      <c r="E2483" s="4" t="s">
        <v>36</v>
      </c>
      <c r="F2483" s="4" t="s">
        <v>96</v>
      </c>
      <c r="G2483" s="4" t="s">
        <v>97</v>
      </c>
      <c r="H2483" s="6" t="s">
        <v>20</v>
      </c>
      <c r="I2483" s="7">
        <v>55.000000000000007</v>
      </c>
      <c r="J2483" s="8">
        <v>575</v>
      </c>
      <c r="K2483" s="9">
        <v>31625.000000000004</v>
      </c>
      <c r="L2483" s="9">
        <v>12650.000000000002</v>
      </c>
      <c r="M2483" s="10">
        <v>0.4</v>
      </c>
      <c r="N2483" s="4" t="s">
        <v>83</v>
      </c>
      <c r="O2483">
        <f t="shared" si="190"/>
        <v>2021</v>
      </c>
      <c r="P2483" t="str">
        <f t="shared" si="191"/>
        <v>Jul</v>
      </c>
      <c r="Q2483" t="str">
        <f t="shared" si="192"/>
        <v>Q3</v>
      </c>
      <c r="R2483" t="str">
        <f t="shared" si="193"/>
        <v>Footwear</v>
      </c>
      <c r="S2483" s="11">
        <f t="shared" si="194"/>
        <v>22.000000000000004</v>
      </c>
      <c r="T2483" s="12"/>
    </row>
    <row r="2484" spans="2:20" ht="14.25" customHeight="1" x14ac:dyDescent="0.35">
      <c r="B2484" s="4" t="s">
        <v>61</v>
      </c>
      <c r="C2484" s="4">
        <v>1185732</v>
      </c>
      <c r="D2484" s="5">
        <v>44386</v>
      </c>
      <c r="E2484" s="4" t="s">
        <v>36</v>
      </c>
      <c r="F2484" s="4" t="s">
        <v>96</v>
      </c>
      <c r="G2484" s="4" t="s">
        <v>97</v>
      </c>
      <c r="H2484" s="6" t="s">
        <v>21</v>
      </c>
      <c r="I2484" s="7">
        <v>55.000000000000007</v>
      </c>
      <c r="J2484" s="8">
        <v>525</v>
      </c>
      <c r="K2484" s="9">
        <v>28875.000000000004</v>
      </c>
      <c r="L2484" s="9">
        <v>11550.000000000002</v>
      </c>
      <c r="M2484" s="10">
        <v>0.4</v>
      </c>
      <c r="N2484" s="4" t="s">
        <v>83</v>
      </c>
      <c r="O2484">
        <f t="shared" si="190"/>
        <v>2021</v>
      </c>
      <c r="P2484" t="str">
        <f t="shared" si="191"/>
        <v>Jul</v>
      </c>
      <c r="Q2484" t="str">
        <f t="shared" si="192"/>
        <v>Q3</v>
      </c>
      <c r="R2484" t="str">
        <f t="shared" si="193"/>
        <v>Footwear</v>
      </c>
      <c r="S2484" s="11">
        <f t="shared" si="194"/>
        <v>22.000000000000004</v>
      </c>
      <c r="T2484" s="12"/>
    </row>
    <row r="2485" spans="2:20" ht="14.25" customHeight="1" x14ac:dyDescent="0.35">
      <c r="B2485" s="4" t="s">
        <v>61</v>
      </c>
      <c r="C2485" s="4">
        <v>1185732</v>
      </c>
      <c r="D2485" s="5">
        <v>44386</v>
      </c>
      <c r="E2485" s="4" t="s">
        <v>36</v>
      </c>
      <c r="F2485" s="4" t="s">
        <v>96</v>
      </c>
      <c r="G2485" s="4" t="s">
        <v>97</v>
      </c>
      <c r="H2485" s="6" t="s">
        <v>22</v>
      </c>
      <c r="I2485" s="7">
        <v>65</v>
      </c>
      <c r="J2485" s="8">
        <v>550</v>
      </c>
      <c r="K2485" s="9">
        <v>35750</v>
      </c>
      <c r="L2485" s="9">
        <v>12512.5</v>
      </c>
      <c r="M2485" s="10">
        <v>0.35</v>
      </c>
      <c r="N2485" s="4" t="s">
        <v>83</v>
      </c>
      <c r="O2485">
        <f t="shared" si="190"/>
        <v>2021</v>
      </c>
      <c r="P2485" t="str">
        <f t="shared" si="191"/>
        <v>Jul</v>
      </c>
      <c r="Q2485" t="str">
        <f t="shared" si="192"/>
        <v>Q3</v>
      </c>
      <c r="R2485" t="str">
        <f t="shared" si="193"/>
        <v>Apparel</v>
      </c>
      <c r="S2485" s="11">
        <f t="shared" si="194"/>
        <v>22.75</v>
      </c>
      <c r="T2485" s="12"/>
    </row>
    <row r="2486" spans="2:20" ht="14.25" customHeight="1" x14ac:dyDescent="0.35">
      <c r="B2486" s="4" t="s">
        <v>61</v>
      </c>
      <c r="C2486" s="4">
        <v>1185732</v>
      </c>
      <c r="D2486" s="5">
        <v>44386</v>
      </c>
      <c r="E2486" s="4" t="s">
        <v>36</v>
      </c>
      <c r="F2486" s="4" t="s">
        <v>96</v>
      </c>
      <c r="G2486" s="4" t="s">
        <v>97</v>
      </c>
      <c r="H2486" s="6" t="s">
        <v>23</v>
      </c>
      <c r="I2486" s="7">
        <v>70</v>
      </c>
      <c r="J2486" s="8">
        <v>725</v>
      </c>
      <c r="K2486" s="9">
        <v>50750</v>
      </c>
      <c r="L2486" s="9">
        <v>25375</v>
      </c>
      <c r="M2486" s="10">
        <v>0.5</v>
      </c>
      <c r="N2486" s="4" t="s">
        <v>83</v>
      </c>
      <c r="O2486">
        <f t="shared" si="190"/>
        <v>2021</v>
      </c>
      <c r="P2486" t="str">
        <f t="shared" si="191"/>
        <v>Jul</v>
      </c>
      <c r="Q2486" t="str">
        <f t="shared" si="192"/>
        <v>Q3</v>
      </c>
      <c r="R2486" t="str">
        <f t="shared" si="193"/>
        <v>Apparel</v>
      </c>
      <c r="S2486" s="11">
        <f t="shared" si="194"/>
        <v>35</v>
      </c>
      <c r="T2486" s="12"/>
    </row>
    <row r="2487" spans="2:20" ht="14.25" customHeight="1" x14ac:dyDescent="0.35">
      <c r="B2487" s="4" t="s">
        <v>61</v>
      </c>
      <c r="C2487" s="4">
        <v>1185732</v>
      </c>
      <c r="D2487" s="5">
        <v>44418</v>
      </c>
      <c r="E2487" s="4" t="s">
        <v>36</v>
      </c>
      <c r="F2487" s="4" t="s">
        <v>96</v>
      </c>
      <c r="G2487" s="4" t="s">
        <v>97</v>
      </c>
      <c r="H2487" s="6" t="s">
        <v>17</v>
      </c>
      <c r="I2487" s="7">
        <v>65</v>
      </c>
      <c r="J2487" s="8">
        <v>875</v>
      </c>
      <c r="K2487" s="9">
        <v>56875</v>
      </c>
      <c r="L2487" s="9">
        <v>22750</v>
      </c>
      <c r="M2487" s="10">
        <v>0.4</v>
      </c>
      <c r="N2487" s="4" t="s">
        <v>83</v>
      </c>
      <c r="O2487">
        <f t="shared" si="190"/>
        <v>2021</v>
      </c>
      <c r="P2487" t="str">
        <f t="shared" si="191"/>
        <v>Aug</v>
      </c>
      <c r="Q2487" t="str">
        <f t="shared" si="192"/>
        <v>Q3</v>
      </c>
      <c r="R2487" t="str">
        <f t="shared" si="193"/>
        <v>Footwear</v>
      </c>
      <c r="S2487" s="11">
        <f t="shared" si="194"/>
        <v>26</v>
      </c>
      <c r="T2487" s="12"/>
    </row>
    <row r="2488" spans="2:20" ht="14.25" customHeight="1" x14ac:dyDescent="0.35">
      <c r="B2488" s="4" t="s">
        <v>61</v>
      </c>
      <c r="C2488" s="4">
        <v>1185732</v>
      </c>
      <c r="D2488" s="5">
        <v>44418</v>
      </c>
      <c r="E2488" s="4" t="s">
        <v>36</v>
      </c>
      <c r="F2488" s="4" t="s">
        <v>96</v>
      </c>
      <c r="G2488" s="4" t="s">
        <v>97</v>
      </c>
      <c r="H2488" s="6" t="s">
        <v>19</v>
      </c>
      <c r="I2488" s="7">
        <v>60.000000000000007</v>
      </c>
      <c r="J2488" s="8">
        <v>650</v>
      </c>
      <c r="K2488" s="9">
        <v>39000.000000000007</v>
      </c>
      <c r="L2488" s="9">
        <v>13650.000000000002</v>
      </c>
      <c r="M2488" s="10">
        <v>0.35</v>
      </c>
      <c r="N2488" s="4" t="s">
        <v>83</v>
      </c>
      <c r="O2488">
        <f t="shared" si="190"/>
        <v>2021</v>
      </c>
      <c r="P2488" t="str">
        <f t="shared" si="191"/>
        <v>Aug</v>
      </c>
      <c r="Q2488" t="str">
        <f t="shared" si="192"/>
        <v>Q3</v>
      </c>
      <c r="R2488" t="str">
        <f t="shared" si="193"/>
        <v>Footwear</v>
      </c>
      <c r="S2488" s="11">
        <f t="shared" si="194"/>
        <v>21.000000000000004</v>
      </c>
      <c r="T2488" s="12"/>
    </row>
    <row r="2489" spans="2:20" ht="14.25" customHeight="1" x14ac:dyDescent="0.35">
      <c r="B2489" s="4" t="s">
        <v>61</v>
      </c>
      <c r="C2489" s="4">
        <v>1185732</v>
      </c>
      <c r="D2489" s="5">
        <v>44418</v>
      </c>
      <c r="E2489" s="4" t="s">
        <v>36</v>
      </c>
      <c r="F2489" s="4" t="s">
        <v>96</v>
      </c>
      <c r="G2489" s="4" t="s">
        <v>97</v>
      </c>
      <c r="H2489" s="6" t="s">
        <v>20</v>
      </c>
      <c r="I2489" s="7">
        <v>55.000000000000007</v>
      </c>
      <c r="J2489" s="8">
        <v>575</v>
      </c>
      <c r="K2489" s="9">
        <v>31625.000000000004</v>
      </c>
      <c r="L2489" s="9">
        <v>12650.000000000002</v>
      </c>
      <c r="M2489" s="10">
        <v>0.4</v>
      </c>
      <c r="N2489" s="4" t="s">
        <v>83</v>
      </c>
      <c r="O2489">
        <f t="shared" si="190"/>
        <v>2021</v>
      </c>
      <c r="P2489" t="str">
        <f t="shared" si="191"/>
        <v>Aug</v>
      </c>
      <c r="Q2489" t="str">
        <f t="shared" si="192"/>
        <v>Q3</v>
      </c>
      <c r="R2489" t="str">
        <f t="shared" si="193"/>
        <v>Footwear</v>
      </c>
      <c r="S2489" s="11">
        <f t="shared" si="194"/>
        <v>22.000000000000004</v>
      </c>
      <c r="T2489" s="12"/>
    </row>
    <row r="2490" spans="2:20" ht="14.25" customHeight="1" x14ac:dyDescent="0.35">
      <c r="B2490" s="4" t="s">
        <v>61</v>
      </c>
      <c r="C2490" s="4">
        <v>1185732</v>
      </c>
      <c r="D2490" s="5">
        <v>44418</v>
      </c>
      <c r="E2490" s="4" t="s">
        <v>36</v>
      </c>
      <c r="F2490" s="4" t="s">
        <v>96</v>
      </c>
      <c r="G2490" s="4" t="s">
        <v>97</v>
      </c>
      <c r="H2490" s="6" t="s">
        <v>21</v>
      </c>
      <c r="I2490" s="7">
        <v>45</v>
      </c>
      <c r="J2490" s="8">
        <v>525</v>
      </c>
      <c r="K2490" s="9">
        <v>23625</v>
      </c>
      <c r="L2490" s="9">
        <v>9450</v>
      </c>
      <c r="M2490" s="10">
        <v>0.4</v>
      </c>
      <c r="N2490" s="4" t="s">
        <v>83</v>
      </c>
      <c r="O2490">
        <f t="shared" si="190"/>
        <v>2021</v>
      </c>
      <c r="P2490" t="str">
        <f t="shared" si="191"/>
        <v>Aug</v>
      </c>
      <c r="Q2490" t="str">
        <f t="shared" si="192"/>
        <v>Q3</v>
      </c>
      <c r="R2490" t="str">
        <f t="shared" si="193"/>
        <v>Footwear</v>
      </c>
      <c r="S2490" s="11">
        <f t="shared" si="194"/>
        <v>18</v>
      </c>
      <c r="T2490" s="12"/>
    </row>
    <row r="2491" spans="2:20" ht="14.25" customHeight="1" x14ac:dyDescent="0.35">
      <c r="B2491" s="4" t="s">
        <v>61</v>
      </c>
      <c r="C2491" s="4">
        <v>1185732</v>
      </c>
      <c r="D2491" s="5">
        <v>44418</v>
      </c>
      <c r="E2491" s="4" t="s">
        <v>36</v>
      </c>
      <c r="F2491" s="4" t="s">
        <v>96</v>
      </c>
      <c r="G2491" s="4" t="s">
        <v>97</v>
      </c>
      <c r="H2491" s="6" t="s">
        <v>22</v>
      </c>
      <c r="I2491" s="7">
        <v>55.000000000000007</v>
      </c>
      <c r="J2491" s="8">
        <v>500</v>
      </c>
      <c r="K2491" s="9">
        <v>27500.000000000004</v>
      </c>
      <c r="L2491" s="9">
        <v>9625</v>
      </c>
      <c r="M2491" s="10">
        <v>0.35</v>
      </c>
      <c r="N2491" s="4" t="s">
        <v>83</v>
      </c>
      <c r="O2491">
        <f t="shared" si="190"/>
        <v>2021</v>
      </c>
      <c r="P2491" t="str">
        <f t="shared" si="191"/>
        <v>Aug</v>
      </c>
      <c r="Q2491" t="str">
        <f t="shared" si="192"/>
        <v>Q3</v>
      </c>
      <c r="R2491" t="str">
        <f t="shared" si="193"/>
        <v>Apparel</v>
      </c>
      <c r="S2491" s="11">
        <f t="shared" si="194"/>
        <v>19.25</v>
      </c>
      <c r="T2491" s="12"/>
    </row>
    <row r="2492" spans="2:20" ht="14.25" customHeight="1" x14ac:dyDescent="0.35">
      <c r="B2492" s="4" t="s">
        <v>61</v>
      </c>
      <c r="C2492" s="4">
        <v>1185732</v>
      </c>
      <c r="D2492" s="5">
        <v>44418</v>
      </c>
      <c r="E2492" s="4" t="s">
        <v>36</v>
      </c>
      <c r="F2492" s="4" t="s">
        <v>96</v>
      </c>
      <c r="G2492" s="4" t="s">
        <v>97</v>
      </c>
      <c r="H2492" s="6" t="s">
        <v>23</v>
      </c>
      <c r="I2492" s="7">
        <v>60.000000000000007</v>
      </c>
      <c r="J2492" s="8">
        <v>675</v>
      </c>
      <c r="K2492" s="9">
        <v>40500.000000000007</v>
      </c>
      <c r="L2492" s="9">
        <v>20250.000000000004</v>
      </c>
      <c r="M2492" s="10">
        <v>0.5</v>
      </c>
      <c r="N2492" s="4" t="s">
        <v>83</v>
      </c>
      <c r="O2492">
        <f t="shared" si="190"/>
        <v>2021</v>
      </c>
      <c r="P2492" t="str">
        <f t="shared" si="191"/>
        <v>Aug</v>
      </c>
      <c r="Q2492" t="str">
        <f t="shared" si="192"/>
        <v>Q3</v>
      </c>
      <c r="R2492" t="str">
        <f t="shared" si="193"/>
        <v>Apparel</v>
      </c>
      <c r="S2492" s="11">
        <f t="shared" si="194"/>
        <v>30.000000000000007</v>
      </c>
      <c r="T2492" s="12"/>
    </row>
    <row r="2493" spans="2:20" ht="14.25" customHeight="1" x14ac:dyDescent="0.35">
      <c r="B2493" s="4" t="s">
        <v>61</v>
      </c>
      <c r="C2493" s="4">
        <v>1185732</v>
      </c>
      <c r="D2493" s="5">
        <v>44448</v>
      </c>
      <c r="E2493" s="4" t="s">
        <v>36</v>
      </c>
      <c r="F2493" s="4" t="s">
        <v>96</v>
      </c>
      <c r="G2493" s="4" t="s">
        <v>97</v>
      </c>
      <c r="H2493" s="6" t="s">
        <v>17</v>
      </c>
      <c r="I2493" s="7">
        <v>55.000000000000007</v>
      </c>
      <c r="J2493" s="8">
        <v>775</v>
      </c>
      <c r="K2493" s="9">
        <v>42625.000000000007</v>
      </c>
      <c r="L2493" s="9">
        <v>17050.000000000004</v>
      </c>
      <c r="M2493" s="10">
        <v>0.4</v>
      </c>
      <c r="N2493" s="4" t="s">
        <v>83</v>
      </c>
      <c r="O2493">
        <f t="shared" si="190"/>
        <v>2021</v>
      </c>
      <c r="P2493" t="str">
        <f t="shared" si="191"/>
        <v>Sep</v>
      </c>
      <c r="Q2493" t="str">
        <f t="shared" si="192"/>
        <v>Q3</v>
      </c>
      <c r="R2493" t="str">
        <f t="shared" si="193"/>
        <v>Footwear</v>
      </c>
      <c r="S2493" s="11">
        <f t="shared" si="194"/>
        <v>22.000000000000004</v>
      </c>
      <c r="T2493" s="12"/>
    </row>
    <row r="2494" spans="2:20" ht="14.25" customHeight="1" x14ac:dyDescent="0.35">
      <c r="B2494" s="4" t="s">
        <v>61</v>
      </c>
      <c r="C2494" s="4">
        <v>1185732</v>
      </c>
      <c r="D2494" s="5">
        <v>44448</v>
      </c>
      <c r="E2494" s="4" t="s">
        <v>36</v>
      </c>
      <c r="F2494" s="4" t="s">
        <v>96</v>
      </c>
      <c r="G2494" s="4" t="s">
        <v>97</v>
      </c>
      <c r="H2494" s="6" t="s">
        <v>19</v>
      </c>
      <c r="I2494" s="7">
        <v>50.000000000000014</v>
      </c>
      <c r="J2494" s="8">
        <v>575</v>
      </c>
      <c r="K2494" s="9">
        <v>28750.000000000007</v>
      </c>
      <c r="L2494" s="9">
        <v>10062.500000000002</v>
      </c>
      <c r="M2494" s="10">
        <v>0.35</v>
      </c>
      <c r="N2494" s="4" t="s">
        <v>83</v>
      </c>
      <c r="O2494">
        <f t="shared" si="190"/>
        <v>2021</v>
      </c>
      <c r="P2494" t="str">
        <f t="shared" si="191"/>
        <v>Sep</v>
      </c>
      <c r="Q2494" t="str">
        <f t="shared" si="192"/>
        <v>Q3</v>
      </c>
      <c r="R2494" t="str">
        <f t="shared" si="193"/>
        <v>Footwear</v>
      </c>
      <c r="S2494" s="11">
        <f t="shared" si="194"/>
        <v>17.500000000000004</v>
      </c>
      <c r="T2494" s="12"/>
    </row>
    <row r="2495" spans="2:20" ht="14.25" customHeight="1" x14ac:dyDescent="0.35">
      <c r="B2495" s="4" t="s">
        <v>61</v>
      </c>
      <c r="C2495" s="4">
        <v>1185732</v>
      </c>
      <c r="D2495" s="5">
        <v>44448</v>
      </c>
      <c r="E2495" s="4" t="s">
        <v>36</v>
      </c>
      <c r="F2495" s="4" t="s">
        <v>96</v>
      </c>
      <c r="G2495" s="4" t="s">
        <v>97</v>
      </c>
      <c r="H2495" s="6" t="s">
        <v>20</v>
      </c>
      <c r="I2495" s="7">
        <v>25.000000000000007</v>
      </c>
      <c r="J2495" s="8">
        <v>475</v>
      </c>
      <c r="K2495" s="9">
        <v>11875.000000000004</v>
      </c>
      <c r="L2495" s="9">
        <v>4750.0000000000018</v>
      </c>
      <c r="M2495" s="10">
        <v>0.4</v>
      </c>
      <c r="N2495" s="4" t="s">
        <v>83</v>
      </c>
      <c r="O2495">
        <f t="shared" si="190"/>
        <v>2021</v>
      </c>
      <c r="P2495" t="str">
        <f t="shared" si="191"/>
        <v>Sep</v>
      </c>
      <c r="Q2495" t="str">
        <f t="shared" si="192"/>
        <v>Q3</v>
      </c>
      <c r="R2495" t="str">
        <f t="shared" si="193"/>
        <v>Footwear</v>
      </c>
      <c r="S2495" s="11">
        <f t="shared" si="194"/>
        <v>10.000000000000004</v>
      </c>
      <c r="T2495" s="12"/>
    </row>
    <row r="2496" spans="2:20" ht="14.25" customHeight="1" x14ac:dyDescent="0.35">
      <c r="B2496" s="4" t="s">
        <v>61</v>
      </c>
      <c r="C2496" s="4">
        <v>1185732</v>
      </c>
      <c r="D2496" s="5">
        <v>44448</v>
      </c>
      <c r="E2496" s="4" t="s">
        <v>36</v>
      </c>
      <c r="F2496" s="4" t="s">
        <v>96</v>
      </c>
      <c r="G2496" s="4" t="s">
        <v>97</v>
      </c>
      <c r="H2496" s="6" t="s">
        <v>21</v>
      </c>
      <c r="I2496" s="7">
        <v>25.000000000000007</v>
      </c>
      <c r="J2496" s="8">
        <v>450</v>
      </c>
      <c r="K2496" s="9">
        <v>11250.000000000004</v>
      </c>
      <c r="L2496" s="9">
        <v>4500.0000000000018</v>
      </c>
      <c r="M2496" s="10">
        <v>0.4</v>
      </c>
      <c r="N2496" s="4" t="s">
        <v>83</v>
      </c>
      <c r="O2496">
        <f t="shared" si="190"/>
        <v>2021</v>
      </c>
      <c r="P2496" t="str">
        <f t="shared" si="191"/>
        <v>Sep</v>
      </c>
      <c r="Q2496" t="str">
        <f t="shared" si="192"/>
        <v>Q3</v>
      </c>
      <c r="R2496" t="str">
        <f t="shared" si="193"/>
        <v>Footwear</v>
      </c>
      <c r="S2496" s="11">
        <f t="shared" si="194"/>
        <v>10.000000000000004</v>
      </c>
      <c r="T2496" s="12"/>
    </row>
    <row r="2497" spans="2:20" ht="14.25" customHeight="1" x14ac:dyDescent="0.35">
      <c r="B2497" s="4" t="s">
        <v>61</v>
      </c>
      <c r="C2497" s="4">
        <v>1185732</v>
      </c>
      <c r="D2497" s="5">
        <v>44448</v>
      </c>
      <c r="E2497" s="4" t="s">
        <v>36</v>
      </c>
      <c r="F2497" s="4" t="s">
        <v>96</v>
      </c>
      <c r="G2497" s="4" t="s">
        <v>97</v>
      </c>
      <c r="H2497" s="6" t="s">
        <v>22</v>
      </c>
      <c r="I2497" s="7">
        <v>35</v>
      </c>
      <c r="J2497" s="8">
        <v>450</v>
      </c>
      <c r="K2497" s="9">
        <v>15750</v>
      </c>
      <c r="L2497" s="9">
        <v>5512.5</v>
      </c>
      <c r="M2497" s="10">
        <v>0.35</v>
      </c>
      <c r="N2497" s="4" t="s">
        <v>83</v>
      </c>
      <c r="O2497">
        <f t="shared" si="190"/>
        <v>2021</v>
      </c>
      <c r="P2497" t="str">
        <f t="shared" si="191"/>
        <v>Sep</v>
      </c>
      <c r="Q2497" t="str">
        <f t="shared" si="192"/>
        <v>Q3</v>
      </c>
      <c r="R2497" t="str">
        <f t="shared" si="193"/>
        <v>Apparel</v>
      </c>
      <c r="S2497" s="11">
        <f t="shared" si="194"/>
        <v>12.25</v>
      </c>
      <c r="T2497" s="12"/>
    </row>
    <row r="2498" spans="2:20" ht="14.25" customHeight="1" x14ac:dyDescent="0.35">
      <c r="B2498" s="4" t="s">
        <v>61</v>
      </c>
      <c r="C2498" s="4">
        <v>1185732</v>
      </c>
      <c r="D2498" s="5">
        <v>44448</v>
      </c>
      <c r="E2498" s="4" t="s">
        <v>36</v>
      </c>
      <c r="F2498" s="4" t="s">
        <v>96</v>
      </c>
      <c r="G2498" s="4" t="s">
        <v>97</v>
      </c>
      <c r="H2498" s="6" t="s">
        <v>23</v>
      </c>
      <c r="I2498" s="7">
        <v>40.000000000000007</v>
      </c>
      <c r="J2498" s="8">
        <v>550</v>
      </c>
      <c r="K2498" s="9">
        <v>22000.000000000004</v>
      </c>
      <c r="L2498" s="9">
        <v>11000.000000000002</v>
      </c>
      <c r="M2498" s="10">
        <v>0.5</v>
      </c>
      <c r="N2498" s="4" t="s">
        <v>83</v>
      </c>
      <c r="O2498">
        <f t="shared" si="190"/>
        <v>2021</v>
      </c>
      <c r="P2498" t="str">
        <f t="shared" si="191"/>
        <v>Sep</v>
      </c>
      <c r="Q2498" t="str">
        <f t="shared" si="192"/>
        <v>Q3</v>
      </c>
      <c r="R2498" t="str">
        <f t="shared" si="193"/>
        <v>Apparel</v>
      </c>
      <c r="S2498" s="11">
        <f t="shared" si="194"/>
        <v>20.000000000000004</v>
      </c>
      <c r="T2498" s="12"/>
    </row>
    <row r="2499" spans="2:20" ht="14.25" customHeight="1" x14ac:dyDescent="0.35">
      <c r="B2499" s="4" t="s">
        <v>61</v>
      </c>
      <c r="C2499" s="4">
        <v>1185732</v>
      </c>
      <c r="D2499" s="5">
        <v>44480</v>
      </c>
      <c r="E2499" s="4" t="s">
        <v>36</v>
      </c>
      <c r="F2499" s="4" t="s">
        <v>96</v>
      </c>
      <c r="G2499" s="4" t="s">
        <v>97</v>
      </c>
      <c r="H2499" s="6" t="s">
        <v>17</v>
      </c>
      <c r="I2499" s="7">
        <v>40.000000000000007</v>
      </c>
      <c r="J2499" s="8">
        <v>725</v>
      </c>
      <c r="K2499" s="9">
        <v>29000.000000000004</v>
      </c>
      <c r="L2499" s="9">
        <v>11600.000000000002</v>
      </c>
      <c r="M2499" s="10">
        <v>0.4</v>
      </c>
      <c r="N2499" s="4" t="s">
        <v>83</v>
      </c>
      <c r="O2499">
        <f t="shared" si="190"/>
        <v>2021</v>
      </c>
      <c r="P2499" t="str">
        <f t="shared" si="191"/>
        <v>Oct</v>
      </c>
      <c r="Q2499" t="str">
        <f t="shared" si="192"/>
        <v>Q4</v>
      </c>
      <c r="R2499" t="str">
        <f t="shared" si="193"/>
        <v>Footwear</v>
      </c>
      <c r="S2499" s="11">
        <f t="shared" si="194"/>
        <v>16.000000000000004</v>
      </c>
      <c r="T2499" s="12"/>
    </row>
    <row r="2500" spans="2:20" ht="14.25" customHeight="1" x14ac:dyDescent="0.35">
      <c r="B2500" s="4" t="s">
        <v>61</v>
      </c>
      <c r="C2500" s="4">
        <v>1185732</v>
      </c>
      <c r="D2500" s="5">
        <v>44480</v>
      </c>
      <c r="E2500" s="4" t="s">
        <v>36</v>
      </c>
      <c r="F2500" s="4" t="s">
        <v>96</v>
      </c>
      <c r="G2500" s="4" t="s">
        <v>97</v>
      </c>
      <c r="H2500" s="6" t="s">
        <v>19</v>
      </c>
      <c r="I2500" s="7">
        <v>30.000000000000011</v>
      </c>
      <c r="J2500" s="8">
        <v>550</v>
      </c>
      <c r="K2500" s="9">
        <v>16500.000000000007</v>
      </c>
      <c r="L2500" s="9">
        <v>5775.0000000000018</v>
      </c>
      <c r="M2500" s="10">
        <v>0.35</v>
      </c>
      <c r="N2500" s="4" t="s">
        <v>83</v>
      </c>
      <c r="O2500">
        <f t="shared" si="190"/>
        <v>2021</v>
      </c>
      <c r="P2500" t="str">
        <f t="shared" si="191"/>
        <v>Oct</v>
      </c>
      <c r="Q2500" t="str">
        <f t="shared" si="192"/>
        <v>Q4</v>
      </c>
      <c r="R2500" t="str">
        <f t="shared" si="193"/>
        <v>Footwear</v>
      </c>
      <c r="S2500" s="11">
        <f t="shared" si="194"/>
        <v>10.500000000000004</v>
      </c>
      <c r="T2500" s="12"/>
    </row>
    <row r="2501" spans="2:20"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5100.0000000000018</v>
      </c>
      <c r="M2501" s="10">
        <v>0.4</v>
      </c>
      <c r="N2501" s="4" t="s">
        <v>83</v>
      </c>
      <c r="O2501">
        <f t="shared" si="190"/>
        <v>2021</v>
      </c>
      <c r="P2501" t="str">
        <f t="shared" si="191"/>
        <v>Oct</v>
      </c>
      <c r="Q2501" t="str">
        <f t="shared" si="192"/>
        <v>Q4</v>
      </c>
      <c r="R2501" t="str">
        <f t="shared" si="193"/>
        <v>Footwear</v>
      </c>
      <c r="S2501" s="11">
        <f t="shared" si="194"/>
        <v>12.000000000000004</v>
      </c>
      <c r="T2501" s="12"/>
    </row>
    <row r="2502" spans="2:20"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4800.0000000000018</v>
      </c>
      <c r="M2502" s="10">
        <v>0.4</v>
      </c>
      <c r="N2502" s="4" t="s">
        <v>83</v>
      </c>
      <c r="O2502">
        <f t="shared" si="190"/>
        <v>2021</v>
      </c>
      <c r="P2502" t="str">
        <f t="shared" si="191"/>
        <v>Oct</v>
      </c>
      <c r="Q2502" t="str">
        <f t="shared" si="192"/>
        <v>Q4</v>
      </c>
      <c r="R2502" t="str">
        <f t="shared" si="193"/>
        <v>Footwear</v>
      </c>
      <c r="S2502" s="11">
        <f t="shared" si="194"/>
        <v>12.000000000000005</v>
      </c>
      <c r="T2502" s="12"/>
    </row>
    <row r="2503" spans="2:20" ht="14.25" customHeight="1" x14ac:dyDescent="0.35">
      <c r="B2503" s="4" t="s">
        <v>61</v>
      </c>
      <c r="C2503" s="4">
        <v>1185732</v>
      </c>
      <c r="D2503" s="5">
        <v>44480</v>
      </c>
      <c r="E2503" s="4" t="s">
        <v>36</v>
      </c>
      <c r="F2503" s="4" t="s">
        <v>96</v>
      </c>
      <c r="G2503" s="4" t="s">
        <v>97</v>
      </c>
      <c r="H2503" s="6" t="s">
        <v>22</v>
      </c>
      <c r="I2503" s="7">
        <v>40.000000000000007</v>
      </c>
      <c r="J2503" s="8">
        <v>400</v>
      </c>
      <c r="K2503" s="9">
        <v>16000.000000000004</v>
      </c>
      <c r="L2503" s="9">
        <v>5600.0000000000009</v>
      </c>
      <c r="M2503" s="10">
        <v>0.35</v>
      </c>
      <c r="N2503" s="4" t="s">
        <v>83</v>
      </c>
      <c r="O2503">
        <f t="shared" ref="O2503:O2566" si="195">YEAR(D2503)</f>
        <v>2021</v>
      </c>
      <c r="P2503" t="str">
        <f t="shared" ref="P2503:P2566" si="196">TEXT(D2503,"MMM")</f>
        <v>Oct</v>
      </c>
      <c r="Q2503" t="str">
        <f t="shared" ref="Q2503:Q2566" si="197">"Q"&amp;ROUNDUP(MONTH(D2503)/3,0)</f>
        <v>Q4</v>
      </c>
      <c r="R2503" t="str">
        <f t="shared" ref="R2503:R2566" si="198">IF(ISNUMBER(SEARCH("Footwear",H2503)),"Footwear",IF(ISNUMBER(SEARCH("Apparel",H2503)),"Apparel","Accessories"))</f>
        <v>Apparel</v>
      </c>
      <c r="S2503" s="11">
        <f t="shared" ref="S2503:S2566" si="199">L2503/J2503</f>
        <v>14.000000000000002</v>
      </c>
      <c r="T2503" s="12"/>
    </row>
    <row r="2504" spans="2:20" ht="14.25" customHeight="1" x14ac:dyDescent="0.35">
      <c r="B2504" s="4" t="s">
        <v>61</v>
      </c>
      <c r="C2504" s="4">
        <v>1185732</v>
      </c>
      <c r="D2504" s="5">
        <v>44480</v>
      </c>
      <c r="E2504" s="4" t="s">
        <v>36</v>
      </c>
      <c r="F2504" s="4" t="s">
        <v>96</v>
      </c>
      <c r="G2504" s="4" t="s">
        <v>97</v>
      </c>
      <c r="H2504" s="6" t="s">
        <v>23</v>
      </c>
      <c r="I2504" s="7">
        <v>40</v>
      </c>
      <c r="J2504" s="8">
        <v>525</v>
      </c>
      <c r="K2504" s="9">
        <v>21000</v>
      </c>
      <c r="L2504" s="9">
        <v>10500</v>
      </c>
      <c r="M2504" s="10">
        <v>0.5</v>
      </c>
      <c r="N2504" s="4" t="s">
        <v>83</v>
      </c>
      <c r="O2504">
        <f t="shared" si="195"/>
        <v>2021</v>
      </c>
      <c r="P2504" t="str">
        <f t="shared" si="196"/>
        <v>Oct</v>
      </c>
      <c r="Q2504" t="str">
        <f t="shared" si="197"/>
        <v>Q4</v>
      </c>
      <c r="R2504" t="str">
        <f t="shared" si="198"/>
        <v>Apparel</v>
      </c>
      <c r="S2504" s="11">
        <f t="shared" si="199"/>
        <v>20</v>
      </c>
      <c r="T2504" s="12"/>
    </row>
    <row r="2505" spans="2:20" ht="14.25" customHeight="1" x14ac:dyDescent="0.35">
      <c r="B2505" s="4" t="s">
        <v>61</v>
      </c>
      <c r="C2505" s="4">
        <v>1185732</v>
      </c>
      <c r="D2505" s="5">
        <v>44510</v>
      </c>
      <c r="E2505" s="4" t="s">
        <v>36</v>
      </c>
      <c r="F2505" s="4" t="s">
        <v>96</v>
      </c>
      <c r="G2505" s="4" t="s">
        <v>97</v>
      </c>
      <c r="H2505" s="6" t="s">
        <v>17</v>
      </c>
      <c r="I2505" s="7">
        <v>35.000000000000007</v>
      </c>
      <c r="J2505" s="8">
        <v>675</v>
      </c>
      <c r="K2505" s="9">
        <v>23625.000000000004</v>
      </c>
      <c r="L2505" s="9">
        <v>9450.0000000000018</v>
      </c>
      <c r="M2505" s="10">
        <v>0.4</v>
      </c>
      <c r="N2505" s="4" t="s">
        <v>83</v>
      </c>
      <c r="O2505">
        <f t="shared" si="195"/>
        <v>2021</v>
      </c>
      <c r="P2505" t="str">
        <f t="shared" si="196"/>
        <v>Nov</v>
      </c>
      <c r="Q2505" t="str">
        <f t="shared" si="197"/>
        <v>Q4</v>
      </c>
      <c r="R2505" t="str">
        <f t="shared" si="198"/>
        <v>Footwear</v>
      </c>
      <c r="S2505" s="11">
        <f t="shared" si="199"/>
        <v>14.000000000000004</v>
      </c>
      <c r="T2505" s="12"/>
    </row>
    <row r="2506" spans="2:20" ht="14.25" customHeight="1" x14ac:dyDescent="0.35">
      <c r="B2506" s="4" t="s">
        <v>61</v>
      </c>
      <c r="C2506" s="4">
        <v>1185732</v>
      </c>
      <c r="D2506" s="5">
        <v>44510</v>
      </c>
      <c r="E2506" s="4" t="s">
        <v>36</v>
      </c>
      <c r="F2506" s="4" t="s">
        <v>96</v>
      </c>
      <c r="G2506" s="4" t="s">
        <v>97</v>
      </c>
      <c r="H2506" s="6" t="s">
        <v>19</v>
      </c>
      <c r="I2506" s="7">
        <v>25.000000000000011</v>
      </c>
      <c r="J2506" s="8">
        <v>500</v>
      </c>
      <c r="K2506" s="9">
        <v>12500.000000000005</v>
      </c>
      <c r="L2506" s="9">
        <v>4375.0000000000018</v>
      </c>
      <c r="M2506" s="10">
        <v>0.35</v>
      </c>
      <c r="N2506" s="4" t="s">
        <v>83</v>
      </c>
      <c r="O2506">
        <f t="shared" si="195"/>
        <v>2021</v>
      </c>
      <c r="P2506" t="str">
        <f t="shared" si="196"/>
        <v>Nov</v>
      </c>
      <c r="Q2506" t="str">
        <f t="shared" si="197"/>
        <v>Q4</v>
      </c>
      <c r="R2506" t="str">
        <f t="shared" si="198"/>
        <v>Footwear</v>
      </c>
      <c r="S2506" s="11">
        <f t="shared" si="199"/>
        <v>8.7500000000000036</v>
      </c>
      <c r="T2506" s="12"/>
    </row>
    <row r="2507" spans="2:20" ht="14.25" customHeight="1" x14ac:dyDescent="0.35">
      <c r="B2507" s="4" t="s">
        <v>61</v>
      </c>
      <c r="C2507" s="4">
        <v>1185732</v>
      </c>
      <c r="D2507" s="5">
        <v>44510</v>
      </c>
      <c r="E2507" s="4" t="s">
        <v>36</v>
      </c>
      <c r="F2507" s="4" t="s">
        <v>96</v>
      </c>
      <c r="G2507" s="4" t="s">
        <v>97</v>
      </c>
      <c r="H2507" s="6" t="s">
        <v>20</v>
      </c>
      <c r="I2507" s="7">
        <v>35.000000000000014</v>
      </c>
      <c r="J2507" s="8">
        <v>445</v>
      </c>
      <c r="K2507" s="9">
        <v>15575.000000000005</v>
      </c>
      <c r="L2507" s="9">
        <v>6230.0000000000027</v>
      </c>
      <c r="M2507" s="10">
        <v>0.4</v>
      </c>
      <c r="N2507" s="4" t="s">
        <v>83</v>
      </c>
      <c r="O2507">
        <f t="shared" si="195"/>
        <v>2021</v>
      </c>
      <c r="P2507" t="str">
        <f t="shared" si="196"/>
        <v>Nov</v>
      </c>
      <c r="Q2507" t="str">
        <f t="shared" si="197"/>
        <v>Q4</v>
      </c>
      <c r="R2507" t="str">
        <f t="shared" si="198"/>
        <v>Footwear</v>
      </c>
      <c r="S2507" s="11">
        <f t="shared" si="199"/>
        <v>14.000000000000005</v>
      </c>
      <c r="T2507" s="12"/>
    </row>
    <row r="2508" spans="2:20" ht="14.25" customHeight="1" x14ac:dyDescent="0.35">
      <c r="B2508" s="4" t="s">
        <v>61</v>
      </c>
      <c r="C2508" s="4">
        <v>1185732</v>
      </c>
      <c r="D2508" s="5">
        <v>44510</v>
      </c>
      <c r="E2508" s="4" t="s">
        <v>36</v>
      </c>
      <c r="F2508" s="4" t="s">
        <v>96</v>
      </c>
      <c r="G2508" s="4" t="s">
        <v>97</v>
      </c>
      <c r="H2508" s="6" t="s">
        <v>21</v>
      </c>
      <c r="I2508" s="7">
        <v>65.000000000000028</v>
      </c>
      <c r="J2508" s="8">
        <v>500</v>
      </c>
      <c r="K2508" s="9">
        <v>32500.000000000015</v>
      </c>
      <c r="L2508" s="9">
        <v>13000.000000000007</v>
      </c>
      <c r="M2508" s="10">
        <v>0.4</v>
      </c>
      <c r="N2508" s="4" t="s">
        <v>83</v>
      </c>
      <c r="O2508">
        <f t="shared" si="195"/>
        <v>2021</v>
      </c>
      <c r="P2508" t="str">
        <f t="shared" si="196"/>
        <v>Nov</v>
      </c>
      <c r="Q2508" t="str">
        <f t="shared" si="197"/>
        <v>Q4</v>
      </c>
      <c r="R2508" t="str">
        <f t="shared" si="198"/>
        <v>Footwear</v>
      </c>
      <c r="S2508" s="11">
        <f t="shared" si="199"/>
        <v>26.000000000000014</v>
      </c>
      <c r="T2508" s="12"/>
    </row>
    <row r="2509" spans="2:20" ht="14.25" customHeight="1" x14ac:dyDescent="0.35">
      <c r="B2509" s="4" t="s">
        <v>61</v>
      </c>
      <c r="C2509" s="4">
        <v>1185732</v>
      </c>
      <c r="D2509" s="5">
        <v>44510</v>
      </c>
      <c r="E2509" s="4" t="s">
        <v>36</v>
      </c>
      <c r="F2509" s="4" t="s">
        <v>96</v>
      </c>
      <c r="G2509" s="4" t="s">
        <v>97</v>
      </c>
      <c r="H2509" s="6" t="s">
        <v>22</v>
      </c>
      <c r="I2509" s="7">
        <v>80.000000000000014</v>
      </c>
      <c r="J2509" s="8">
        <v>475</v>
      </c>
      <c r="K2509" s="9">
        <v>38000.000000000007</v>
      </c>
      <c r="L2509" s="9">
        <v>13300.000000000002</v>
      </c>
      <c r="M2509" s="10">
        <v>0.35</v>
      </c>
      <c r="N2509" s="4" t="s">
        <v>83</v>
      </c>
      <c r="O2509">
        <f t="shared" si="195"/>
        <v>2021</v>
      </c>
      <c r="P2509" t="str">
        <f t="shared" si="196"/>
        <v>Nov</v>
      </c>
      <c r="Q2509" t="str">
        <f t="shared" si="197"/>
        <v>Q4</v>
      </c>
      <c r="R2509" t="str">
        <f t="shared" si="198"/>
        <v>Apparel</v>
      </c>
      <c r="S2509" s="11">
        <f t="shared" si="199"/>
        <v>28.000000000000004</v>
      </c>
      <c r="T2509" s="12"/>
    </row>
    <row r="2510" spans="2:20" ht="14.25" customHeight="1" x14ac:dyDescent="0.35">
      <c r="B2510" s="4" t="s">
        <v>61</v>
      </c>
      <c r="C2510" s="4">
        <v>1185732</v>
      </c>
      <c r="D2510" s="5">
        <v>44510</v>
      </c>
      <c r="E2510" s="4" t="s">
        <v>36</v>
      </c>
      <c r="F2510" s="4" t="s">
        <v>96</v>
      </c>
      <c r="G2510" s="4" t="s">
        <v>97</v>
      </c>
      <c r="H2510" s="6" t="s">
        <v>23</v>
      </c>
      <c r="I2510" s="7">
        <v>80</v>
      </c>
      <c r="J2510" s="8">
        <v>575</v>
      </c>
      <c r="K2510" s="9">
        <v>46000</v>
      </c>
      <c r="L2510" s="9">
        <v>23000</v>
      </c>
      <c r="M2510" s="10">
        <v>0.5</v>
      </c>
      <c r="N2510" s="4" t="s">
        <v>83</v>
      </c>
      <c r="O2510">
        <f t="shared" si="195"/>
        <v>2021</v>
      </c>
      <c r="P2510" t="str">
        <f t="shared" si="196"/>
        <v>Nov</v>
      </c>
      <c r="Q2510" t="str">
        <f t="shared" si="197"/>
        <v>Q4</v>
      </c>
      <c r="R2510" t="str">
        <f t="shared" si="198"/>
        <v>Apparel</v>
      </c>
      <c r="S2510" s="11">
        <f t="shared" si="199"/>
        <v>40</v>
      </c>
      <c r="T2510" s="12"/>
    </row>
    <row r="2511" spans="2:20" ht="14.25" customHeight="1" x14ac:dyDescent="0.35">
      <c r="B2511" s="4" t="s">
        <v>61</v>
      </c>
      <c r="C2511" s="4">
        <v>1185732</v>
      </c>
      <c r="D2511" s="5">
        <v>44539</v>
      </c>
      <c r="E2511" s="4" t="s">
        <v>36</v>
      </c>
      <c r="F2511" s="4" t="s">
        <v>96</v>
      </c>
      <c r="G2511" s="4" t="s">
        <v>97</v>
      </c>
      <c r="H2511" s="6" t="s">
        <v>17</v>
      </c>
      <c r="I2511" s="7">
        <v>75.000000000000014</v>
      </c>
      <c r="J2511" s="8">
        <v>825</v>
      </c>
      <c r="K2511" s="9">
        <v>61875.000000000015</v>
      </c>
      <c r="L2511" s="9">
        <v>24750.000000000007</v>
      </c>
      <c r="M2511" s="10">
        <v>0.4</v>
      </c>
      <c r="N2511" s="4" t="s">
        <v>83</v>
      </c>
      <c r="O2511">
        <f t="shared" si="195"/>
        <v>2021</v>
      </c>
      <c r="P2511" t="str">
        <f t="shared" si="196"/>
        <v>Dec</v>
      </c>
      <c r="Q2511" t="str">
        <f t="shared" si="197"/>
        <v>Q4</v>
      </c>
      <c r="R2511" t="str">
        <f t="shared" si="198"/>
        <v>Footwear</v>
      </c>
      <c r="S2511" s="11">
        <f t="shared" si="199"/>
        <v>30.000000000000007</v>
      </c>
      <c r="T2511" s="12"/>
    </row>
    <row r="2512" spans="2:20" ht="14.25" customHeight="1" x14ac:dyDescent="0.35">
      <c r="B2512" s="4" t="s">
        <v>61</v>
      </c>
      <c r="C2512" s="4">
        <v>1185732</v>
      </c>
      <c r="D2512" s="5">
        <v>44539</v>
      </c>
      <c r="E2512" s="4" t="s">
        <v>36</v>
      </c>
      <c r="F2512" s="4" t="s">
        <v>96</v>
      </c>
      <c r="G2512" s="4" t="s">
        <v>97</v>
      </c>
      <c r="H2512" s="6" t="s">
        <v>19</v>
      </c>
      <c r="I2512" s="7">
        <v>65.000000000000014</v>
      </c>
      <c r="J2512" s="8">
        <v>625</v>
      </c>
      <c r="K2512" s="9">
        <v>40625.000000000007</v>
      </c>
      <c r="L2512" s="9">
        <v>14218.750000000002</v>
      </c>
      <c r="M2512" s="10">
        <v>0.35</v>
      </c>
      <c r="N2512" s="4" t="s">
        <v>83</v>
      </c>
      <c r="O2512">
        <f t="shared" si="195"/>
        <v>2021</v>
      </c>
      <c r="P2512" t="str">
        <f t="shared" si="196"/>
        <v>Dec</v>
      </c>
      <c r="Q2512" t="str">
        <f t="shared" si="197"/>
        <v>Q4</v>
      </c>
      <c r="R2512" t="str">
        <f t="shared" si="198"/>
        <v>Footwear</v>
      </c>
      <c r="S2512" s="11">
        <f t="shared" si="199"/>
        <v>22.750000000000004</v>
      </c>
      <c r="T2512" s="12"/>
    </row>
    <row r="2513" spans="2:20" ht="14.25" customHeight="1" x14ac:dyDescent="0.35">
      <c r="B2513" s="4" t="s">
        <v>30</v>
      </c>
      <c r="C2513" s="4">
        <v>1185732</v>
      </c>
      <c r="D2513" s="5">
        <v>44539</v>
      </c>
      <c r="E2513" s="4" t="s">
        <v>36</v>
      </c>
      <c r="F2513" s="4" t="s">
        <v>96</v>
      </c>
      <c r="G2513" s="4" t="s">
        <v>97</v>
      </c>
      <c r="H2513" s="6" t="s">
        <v>20</v>
      </c>
      <c r="I2513" s="7">
        <v>65.000000000000014</v>
      </c>
      <c r="J2513" s="8">
        <v>575</v>
      </c>
      <c r="K2513" s="9">
        <v>37375.000000000007</v>
      </c>
      <c r="L2513" s="9">
        <v>14950.000000000004</v>
      </c>
      <c r="M2513" s="10">
        <v>0.4</v>
      </c>
      <c r="N2513" s="4" t="s">
        <v>83</v>
      </c>
      <c r="O2513">
        <f t="shared" si="195"/>
        <v>2021</v>
      </c>
      <c r="P2513" t="str">
        <f t="shared" si="196"/>
        <v>Dec</v>
      </c>
      <c r="Q2513" t="str">
        <f t="shared" si="197"/>
        <v>Q4</v>
      </c>
      <c r="R2513" t="str">
        <f t="shared" si="198"/>
        <v>Footwear</v>
      </c>
      <c r="S2513" s="11">
        <f t="shared" si="199"/>
        <v>26.000000000000007</v>
      </c>
      <c r="T2513" s="12"/>
    </row>
    <row r="2514" spans="2:20" ht="14.25" customHeight="1" x14ac:dyDescent="0.35">
      <c r="B2514" s="4" t="s">
        <v>30</v>
      </c>
      <c r="C2514" s="4">
        <v>1185732</v>
      </c>
      <c r="D2514" s="5">
        <v>44539</v>
      </c>
      <c r="E2514" s="4" t="s">
        <v>36</v>
      </c>
      <c r="F2514" s="4" t="s">
        <v>96</v>
      </c>
      <c r="G2514" s="4" t="s">
        <v>97</v>
      </c>
      <c r="H2514" s="6" t="s">
        <v>21</v>
      </c>
      <c r="I2514" s="7">
        <v>65.000000000000014</v>
      </c>
      <c r="J2514" s="8">
        <v>525</v>
      </c>
      <c r="K2514" s="9">
        <v>34125.000000000007</v>
      </c>
      <c r="L2514" s="9">
        <v>13650.000000000004</v>
      </c>
      <c r="M2514" s="10">
        <v>0.4</v>
      </c>
      <c r="N2514" s="4" t="s">
        <v>83</v>
      </c>
      <c r="O2514">
        <f t="shared" si="195"/>
        <v>2021</v>
      </c>
      <c r="P2514" t="str">
        <f t="shared" si="196"/>
        <v>Dec</v>
      </c>
      <c r="Q2514" t="str">
        <f t="shared" si="197"/>
        <v>Q4</v>
      </c>
      <c r="R2514" t="str">
        <f t="shared" si="198"/>
        <v>Footwear</v>
      </c>
      <c r="S2514" s="11">
        <f t="shared" si="199"/>
        <v>26.000000000000007</v>
      </c>
      <c r="T2514" s="12"/>
    </row>
    <row r="2515" spans="2:20" ht="14.25" customHeight="1" x14ac:dyDescent="0.35">
      <c r="B2515" s="4" t="s">
        <v>30</v>
      </c>
      <c r="C2515" s="4">
        <v>1185732</v>
      </c>
      <c r="D2515" s="5">
        <v>44539</v>
      </c>
      <c r="E2515" s="4" t="s">
        <v>36</v>
      </c>
      <c r="F2515" s="4" t="s">
        <v>96</v>
      </c>
      <c r="G2515" s="4" t="s">
        <v>97</v>
      </c>
      <c r="H2515" s="6" t="s">
        <v>22</v>
      </c>
      <c r="I2515" s="7">
        <v>75.000000000000014</v>
      </c>
      <c r="J2515" s="8">
        <v>525</v>
      </c>
      <c r="K2515" s="9">
        <v>39375.000000000007</v>
      </c>
      <c r="L2515" s="9">
        <v>13781.250000000002</v>
      </c>
      <c r="M2515" s="10">
        <v>0.35</v>
      </c>
      <c r="N2515" s="4" t="s">
        <v>83</v>
      </c>
      <c r="O2515">
        <f t="shared" si="195"/>
        <v>2021</v>
      </c>
      <c r="P2515" t="str">
        <f t="shared" si="196"/>
        <v>Dec</v>
      </c>
      <c r="Q2515" t="str">
        <f t="shared" si="197"/>
        <v>Q4</v>
      </c>
      <c r="R2515" t="str">
        <f t="shared" si="198"/>
        <v>Apparel</v>
      </c>
      <c r="S2515" s="11">
        <f t="shared" si="199"/>
        <v>26.250000000000004</v>
      </c>
      <c r="T2515" s="12"/>
    </row>
    <row r="2516" spans="2:20" ht="14.25" customHeight="1" x14ac:dyDescent="0.35">
      <c r="B2516" s="4" t="s">
        <v>30</v>
      </c>
      <c r="C2516" s="4">
        <v>1185732</v>
      </c>
      <c r="D2516" s="5">
        <v>44539</v>
      </c>
      <c r="E2516" s="4" t="s">
        <v>36</v>
      </c>
      <c r="F2516" s="4" t="s">
        <v>96</v>
      </c>
      <c r="G2516" s="4" t="s">
        <v>97</v>
      </c>
      <c r="H2516" s="6" t="s">
        <v>23</v>
      </c>
      <c r="I2516" s="7">
        <v>80</v>
      </c>
      <c r="J2516" s="8">
        <v>625</v>
      </c>
      <c r="K2516" s="9">
        <v>50000</v>
      </c>
      <c r="L2516" s="9">
        <v>25000</v>
      </c>
      <c r="M2516" s="10">
        <v>0.5</v>
      </c>
      <c r="N2516" s="4" t="s">
        <v>83</v>
      </c>
      <c r="O2516">
        <f t="shared" si="195"/>
        <v>2021</v>
      </c>
      <c r="P2516" t="str">
        <f t="shared" si="196"/>
        <v>Dec</v>
      </c>
      <c r="Q2516" t="str">
        <f t="shared" si="197"/>
        <v>Q4</v>
      </c>
      <c r="R2516" t="str">
        <f t="shared" si="198"/>
        <v>Apparel</v>
      </c>
      <c r="S2516" s="11">
        <f t="shared" si="199"/>
        <v>40</v>
      </c>
      <c r="T2516" s="12"/>
    </row>
    <row r="2517" spans="2:20" ht="14.25" customHeight="1" x14ac:dyDescent="0.35">
      <c r="B2517" s="4" t="s">
        <v>61</v>
      </c>
      <c r="C2517" s="4">
        <v>1185732</v>
      </c>
      <c r="D2517" s="5">
        <v>44218</v>
      </c>
      <c r="E2517" s="4" t="s">
        <v>36</v>
      </c>
      <c r="F2517" s="4" t="s">
        <v>96</v>
      </c>
      <c r="G2517" s="4" t="s">
        <v>97</v>
      </c>
      <c r="H2517" s="6" t="s">
        <v>17</v>
      </c>
      <c r="I2517" s="7">
        <v>40</v>
      </c>
      <c r="J2517" s="8">
        <v>500</v>
      </c>
      <c r="K2517" s="9">
        <v>20000</v>
      </c>
      <c r="L2517" s="9">
        <v>8000</v>
      </c>
      <c r="M2517" s="10">
        <v>0.4</v>
      </c>
      <c r="N2517" s="4" t="s">
        <v>83</v>
      </c>
      <c r="O2517">
        <f t="shared" si="195"/>
        <v>2021</v>
      </c>
      <c r="P2517" t="str">
        <f t="shared" si="196"/>
        <v>Jan</v>
      </c>
      <c r="Q2517" t="str">
        <f t="shared" si="197"/>
        <v>Q1</v>
      </c>
      <c r="R2517" t="str">
        <f t="shared" si="198"/>
        <v>Footwear</v>
      </c>
      <c r="S2517" s="11">
        <f t="shared" si="199"/>
        <v>16</v>
      </c>
      <c r="T2517" s="12"/>
    </row>
    <row r="2518" spans="2:20" ht="14.25" customHeight="1" x14ac:dyDescent="0.35">
      <c r="B2518" s="4" t="s">
        <v>61</v>
      </c>
      <c r="C2518" s="4">
        <v>1185732</v>
      </c>
      <c r="D2518" s="5">
        <v>44218</v>
      </c>
      <c r="E2518" s="4" t="s">
        <v>36</v>
      </c>
      <c r="F2518" s="4" t="s">
        <v>96</v>
      </c>
      <c r="G2518" s="4" t="s">
        <v>97</v>
      </c>
      <c r="H2518" s="6" t="s">
        <v>19</v>
      </c>
      <c r="I2518" s="7">
        <v>40</v>
      </c>
      <c r="J2518" s="8">
        <v>300</v>
      </c>
      <c r="K2518" s="9">
        <v>12000</v>
      </c>
      <c r="L2518" s="9">
        <v>4200</v>
      </c>
      <c r="M2518" s="10">
        <v>0.35</v>
      </c>
      <c r="N2518" s="4" t="s">
        <v>83</v>
      </c>
      <c r="O2518">
        <f t="shared" si="195"/>
        <v>2021</v>
      </c>
      <c r="P2518" t="str">
        <f t="shared" si="196"/>
        <v>Jan</v>
      </c>
      <c r="Q2518" t="str">
        <f t="shared" si="197"/>
        <v>Q1</v>
      </c>
      <c r="R2518" t="str">
        <f t="shared" si="198"/>
        <v>Footwear</v>
      </c>
      <c r="S2518" s="11">
        <f t="shared" si="199"/>
        <v>14</v>
      </c>
      <c r="T2518" s="12"/>
    </row>
    <row r="2519" spans="2:20" ht="14.25" customHeight="1" x14ac:dyDescent="0.35">
      <c r="B2519" s="4" t="s">
        <v>61</v>
      </c>
      <c r="C2519" s="4">
        <v>1185732</v>
      </c>
      <c r="D2519" s="5">
        <v>44218</v>
      </c>
      <c r="E2519" s="4" t="s">
        <v>36</v>
      </c>
      <c r="F2519" s="4" t="s">
        <v>96</v>
      </c>
      <c r="G2519" s="4" t="s">
        <v>97</v>
      </c>
      <c r="H2519" s="6" t="s">
        <v>20</v>
      </c>
      <c r="I2519" s="7">
        <v>30.000000000000004</v>
      </c>
      <c r="J2519" s="8">
        <v>300</v>
      </c>
      <c r="K2519" s="9">
        <v>9000.0000000000018</v>
      </c>
      <c r="L2519" s="9">
        <v>3600.0000000000009</v>
      </c>
      <c r="M2519" s="10">
        <v>0.4</v>
      </c>
      <c r="N2519" s="4" t="s">
        <v>83</v>
      </c>
      <c r="O2519">
        <f t="shared" si="195"/>
        <v>2021</v>
      </c>
      <c r="P2519" t="str">
        <f t="shared" si="196"/>
        <v>Jan</v>
      </c>
      <c r="Q2519" t="str">
        <f t="shared" si="197"/>
        <v>Q1</v>
      </c>
      <c r="R2519" t="str">
        <f t="shared" si="198"/>
        <v>Footwear</v>
      </c>
      <c r="S2519" s="11">
        <f t="shared" si="199"/>
        <v>12.000000000000004</v>
      </c>
      <c r="T2519" s="12"/>
    </row>
    <row r="2520" spans="2:20" ht="14.25" customHeight="1" x14ac:dyDescent="0.35">
      <c r="B2520" s="4" t="s">
        <v>61</v>
      </c>
      <c r="C2520" s="4">
        <v>1185732</v>
      </c>
      <c r="D2520" s="5">
        <v>44218</v>
      </c>
      <c r="E2520" s="4" t="s">
        <v>36</v>
      </c>
      <c r="F2520" s="4" t="s">
        <v>96</v>
      </c>
      <c r="G2520" s="4" t="s">
        <v>97</v>
      </c>
      <c r="H2520" s="6" t="s">
        <v>21</v>
      </c>
      <c r="I2520" s="7">
        <v>35</v>
      </c>
      <c r="J2520" s="8">
        <v>150</v>
      </c>
      <c r="K2520" s="9">
        <v>5250</v>
      </c>
      <c r="L2520" s="9">
        <v>2100</v>
      </c>
      <c r="M2520" s="10">
        <v>0.4</v>
      </c>
      <c r="N2520" s="4" t="s">
        <v>83</v>
      </c>
      <c r="O2520">
        <f t="shared" si="195"/>
        <v>2021</v>
      </c>
      <c r="P2520" t="str">
        <f t="shared" si="196"/>
        <v>Jan</v>
      </c>
      <c r="Q2520" t="str">
        <f t="shared" si="197"/>
        <v>Q1</v>
      </c>
      <c r="R2520" t="str">
        <f t="shared" si="198"/>
        <v>Footwear</v>
      </c>
      <c r="S2520" s="11">
        <f t="shared" si="199"/>
        <v>14</v>
      </c>
      <c r="T2520" s="12"/>
    </row>
    <row r="2521" spans="2:20" ht="14.25" customHeight="1" x14ac:dyDescent="0.35">
      <c r="B2521" s="4" t="s">
        <v>61</v>
      </c>
      <c r="C2521" s="4">
        <v>1185732</v>
      </c>
      <c r="D2521" s="5">
        <v>44218</v>
      </c>
      <c r="E2521" s="4" t="s">
        <v>36</v>
      </c>
      <c r="F2521" s="4" t="s">
        <v>96</v>
      </c>
      <c r="G2521" s="4" t="s">
        <v>97</v>
      </c>
      <c r="H2521" s="6" t="s">
        <v>22</v>
      </c>
      <c r="I2521" s="7">
        <v>49.999999999999993</v>
      </c>
      <c r="J2521" s="8">
        <v>200</v>
      </c>
      <c r="K2521" s="9">
        <v>9999.9999999999982</v>
      </c>
      <c r="L2521" s="9">
        <v>3499.9999999999991</v>
      </c>
      <c r="M2521" s="10">
        <v>0.35</v>
      </c>
      <c r="N2521" s="4" t="s">
        <v>83</v>
      </c>
      <c r="O2521">
        <f t="shared" si="195"/>
        <v>2021</v>
      </c>
      <c r="P2521" t="str">
        <f t="shared" si="196"/>
        <v>Jan</v>
      </c>
      <c r="Q2521" t="str">
        <f t="shared" si="197"/>
        <v>Q1</v>
      </c>
      <c r="R2521" t="str">
        <f t="shared" si="198"/>
        <v>Apparel</v>
      </c>
      <c r="S2521" s="11">
        <f t="shared" si="199"/>
        <v>17.499999999999996</v>
      </c>
      <c r="T2521" s="12"/>
    </row>
    <row r="2522" spans="2:20" ht="14.25" customHeight="1" x14ac:dyDescent="0.35">
      <c r="B2522" s="4" t="s">
        <v>61</v>
      </c>
      <c r="C2522" s="4">
        <v>1185732</v>
      </c>
      <c r="D2522" s="5">
        <v>44218</v>
      </c>
      <c r="E2522" s="4" t="s">
        <v>36</v>
      </c>
      <c r="F2522" s="4" t="s">
        <v>96</v>
      </c>
      <c r="G2522" s="4" t="s">
        <v>97</v>
      </c>
      <c r="H2522" s="6" t="s">
        <v>23</v>
      </c>
      <c r="I2522" s="7">
        <v>40</v>
      </c>
      <c r="J2522" s="8">
        <v>300</v>
      </c>
      <c r="K2522" s="9">
        <v>12000</v>
      </c>
      <c r="L2522" s="9">
        <v>4800</v>
      </c>
      <c r="M2522" s="10">
        <v>0.4</v>
      </c>
      <c r="N2522" s="4" t="s">
        <v>83</v>
      </c>
      <c r="O2522">
        <f t="shared" si="195"/>
        <v>2021</v>
      </c>
      <c r="P2522" t="str">
        <f t="shared" si="196"/>
        <v>Jan</v>
      </c>
      <c r="Q2522" t="str">
        <f t="shared" si="197"/>
        <v>Q1</v>
      </c>
      <c r="R2522" t="str">
        <f t="shared" si="198"/>
        <v>Apparel</v>
      </c>
      <c r="S2522" s="11">
        <f t="shared" si="199"/>
        <v>16</v>
      </c>
      <c r="T2522" s="12"/>
    </row>
    <row r="2523" spans="2:20" ht="14.25" customHeight="1" x14ac:dyDescent="0.35">
      <c r="B2523" s="4" t="s">
        <v>61</v>
      </c>
      <c r="C2523" s="4">
        <v>1185732</v>
      </c>
      <c r="D2523" s="5">
        <v>44249</v>
      </c>
      <c r="E2523" s="4" t="s">
        <v>36</v>
      </c>
      <c r="F2523" s="4" t="s">
        <v>96</v>
      </c>
      <c r="G2523" s="4" t="s">
        <v>97</v>
      </c>
      <c r="H2523" s="6" t="s">
        <v>17</v>
      </c>
      <c r="I2523" s="7">
        <v>40</v>
      </c>
      <c r="J2523" s="8">
        <v>550</v>
      </c>
      <c r="K2523" s="9">
        <v>22000</v>
      </c>
      <c r="L2523" s="9">
        <v>8800</v>
      </c>
      <c r="M2523" s="10">
        <v>0.4</v>
      </c>
      <c r="N2523" s="4" t="s">
        <v>83</v>
      </c>
      <c r="O2523">
        <f t="shared" si="195"/>
        <v>2021</v>
      </c>
      <c r="P2523" t="str">
        <f t="shared" si="196"/>
        <v>Feb</v>
      </c>
      <c r="Q2523" t="str">
        <f t="shared" si="197"/>
        <v>Q1</v>
      </c>
      <c r="R2523" t="str">
        <f t="shared" si="198"/>
        <v>Footwear</v>
      </c>
      <c r="S2523" s="11">
        <f t="shared" si="199"/>
        <v>16</v>
      </c>
      <c r="T2523" s="12"/>
    </row>
    <row r="2524" spans="2:20" ht="14.25" customHeight="1" x14ac:dyDescent="0.35">
      <c r="B2524" s="4" t="s">
        <v>61</v>
      </c>
      <c r="C2524" s="4">
        <v>1185732</v>
      </c>
      <c r="D2524" s="5">
        <v>44249</v>
      </c>
      <c r="E2524" s="4" t="s">
        <v>36</v>
      </c>
      <c r="F2524" s="4" t="s">
        <v>96</v>
      </c>
      <c r="G2524" s="4" t="s">
        <v>97</v>
      </c>
      <c r="H2524" s="6" t="s">
        <v>19</v>
      </c>
      <c r="I2524" s="7">
        <v>40</v>
      </c>
      <c r="J2524" s="8">
        <v>200</v>
      </c>
      <c r="K2524" s="9">
        <v>8000</v>
      </c>
      <c r="L2524" s="9">
        <v>2800</v>
      </c>
      <c r="M2524" s="10">
        <v>0.35</v>
      </c>
      <c r="N2524" s="4" t="s">
        <v>83</v>
      </c>
      <c r="O2524">
        <f t="shared" si="195"/>
        <v>2021</v>
      </c>
      <c r="P2524" t="str">
        <f t="shared" si="196"/>
        <v>Feb</v>
      </c>
      <c r="Q2524" t="str">
        <f t="shared" si="197"/>
        <v>Q1</v>
      </c>
      <c r="R2524" t="str">
        <f t="shared" si="198"/>
        <v>Footwear</v>
      </c>
      <c r="S2524" s="11">
        <f t="shared" si="199"/>
        <v>14</v>
      </c>
      <c r="T2524" s="12"/>
    </row>
    <row r="2525" spans="2:20" ht="14.25" customHeight="1" x14ac:dyDescent="0.35">
      <c r="B2525" s="4" t="s">
        <v>61</v>
      </c>
      <c r="C2525" s="4">
        <v>1185732</v>
      </c>
      <c r="D2525" s="5">
        <v>44249</v>
      </c>
      <c r="E2525" s="4" t="s">
        <v>36</v>
      </c>
      <c r="F2525" s="4" t="s">
        <v>96</v>
      </c>
      <c r="G2525" s="4" t="s">
        <v>97</v>
      </c>
      <c r="H2525" s="6" t="s">
        <v>20</v>
      </c>
      <c r="I2525" s="7">
        <v>30.000000000000004</v>
      </c>
      <c r="J2525" s="8">
        <v>250</v>
      </c>
      <c r="K2525" s="9">
        <v>7500.0000000000009</v>
      </c>
      <c r="L2525" s="9">
        <v>3000.0000000000005</v>
      </c>
      <c r="M2525" s="10">
        <v>0.4</v>
      </c>
      <c r="N2525" s="4" t="s">
        <v>83</v>
      </c>
      <c r="O2525">
        <f t="shared" si="195"/>
        <v>2021</v>
      </c>
      <c r="P2525" t="str">
        <f t="shared" si="196"/>
        <v>Feb</v>
      </c>
      <c r="Q2525" t="str">
        <f t="shared" si="197"/>
        <v>Q1</v>
      </c>
      <c r="R2525" t="str">
        <f t="shared" si="198"/>
        <v>Footwear</v>
      </c>
      <c r="S2525" s="11">
        <f t="shared" si="199"/>
        <v>12.000000000000002</v>
      </c>
      <c r="T2525" s="12"/>
    </row>
    <row r="2526" spans="2:20" ht="14.25" customHeight="1" x14ac:dyDescent="0.35">
      <c r="B2526" s="4" t="s">
        <v>61</v>
      </c>
      <c r="C2526" s="4">
        <v>1185732</v>
      </c>
      <c r="D2526" s="5">
        <v>44249</v>
      </c>
      <c r="E2526" s="4" t="s">
        <v>48</v>
      </c>
      <c r="F2526" s="4" t="s">
        <v>98</v>
      </c>
      <c r="G2526" s="4" t="s">
        <v>99</v>
      </c>
      <c r="H2526" s="6" t="s">
        <v>21</v>
      </c>
      <c r="I2526" s="7">
        <v>35</v>
      </c>
      <c r="J2526" s="8">
        <v>125</v>
      </c>
      <c r="K2526" s="9">
        <v>4375</v>
      </c>
      <c r="L2526" s="9">
        <v>1750</v>
      </c>
      <c r="M2526" s="10">
        <v>0.4</v>
      </c>
      <c r="N2526" s="4" t="s">
        <v>83</v>
      </c>
      <c r="O2526">
        <f t="shared" si="195"/>
        <v>2021</v>
      </c>
      <c r="P2526" t="str">
        <f t="shared" si="196"/>
        <v>Feb</v>
      </c>
      <c r="Q2526" t="str">
        <f t="shared" si="197"/>
        <v>Q1</v>
      </c>
      <c r="R2526" t="str">
        <f t="shared" si="198"/>
        <v>Footwear</v>
      </c>
      <c r="S2526" s="11">
        <f t="shared" si="199"/>
        <v>14</v>
      </c>
      <c r="T2526" s="12"/>
    </row>
    <row r="2527" spans="2:20" ht="14.25" customHeight="1" x14ac:dyDescent="0.35">
      <c r="B2527" s="4" t="s">
        <v>61</v>
      </c>
      <c r="C2527" s="4">
        <v>1185732</v>
      </c>
      <c r="D2527" s="5">
        <v>44249</v>
      </c>
      <c r="E2527" s="4" t="s">
        <v>48</v>
      </c>
      <c r="F2527" s="4" t="s">
        <v>98</v>
      </c>
      <c r="G2527" s="4" t="s">
        <v>99</v>
      </c>
      <c r="H2527" s="6" t="s">
        <v>22</v>
      </c>
      <c r="I2527" s="7">
        <v>49.999999999999993</v>
      </c>
      <c r="J2527" s="8">
        <v>200</v>
      </c>
      <c r="K2527" s="9">
        <v>9999.9999999999982</v>
      </c>
      <c r="L2527" s="9">
        <v>3499.9999999999991</v>
      </c>
      <c r="M2527" s="10">
        <v>0.35</v>
      </c>
      <c r="N2527" s="4" t="s">
        <v>83</v>
      </c>
      <c r="O2527">
        <f t="shared" si="195"/>
        <v>2021</v>
      </c>
      <c r="P2527" t="str">
        <f t="shared" si="196"/>
        <v>Feb</v>
      </c>
      <c r="Q2527" t="str">
        <f t="shared" si="197"/>
        <v>Q1</v>
      </c>
      <c r="R2527" t="str">
        <f t="shared" si="198"/>
        <v>Apparel</v>
      </c>
      <c r="S2527" s="11">
        <f t="shared" si="199"/>
        <v>17.499999999999996</v>
      </c>
      <c r="T2527" s="12"/>
    </row>
    <row r="2528" spans="2:20" ht="14.25" customHeight="1" x14ac:dyDescent="0.35">
      <c r="B2528" s="4" t="s">
        <v>61</v>
      </c>
      <c r="C2528" s="4">
        <v>1185732</v>
      </c>
      <c r="D2528" s="5">
        <v>44249</v>
      </c>
      <c r="E2528" s="4" t="s">
        <v>48</v>
      </c>
      <c r="F2528" s="4" t="s">
        <v>98</v>
      </c>
      <c r="G2528" s="4" t="s">
        <v>99</v>
      </c>
      <c r="H2528" s="6" t="s">
        <v>23</v>
      </c>
      <c r="I2528" s="7">
        <v>40</v>
      </c>
      <c r="J2528" s="8">
        <v>300</v>
      </c>
      <c r="K2528" s="9">
        <v>12000</v>
      </c>
      <c r="L2528" s="9">
        <v>4800</v>
      </c>
      <c r="M2528" s="10">
        <v>0.4</v>
      </c>
      <c r="N2528" s="4" t="s">
        <v>83</v>
      </c>
      <c r="O2528">
        <f t="shared" si="195"/>
        <v>2021</v>
      </c>
      <c r="P2528" t="str">
        <f t="shared" si="196"/>
        <v>Feb</v>
      </c>
      <c r="Q2528" t="str">
        <f t="shared" si="197"/>
        <v>Q1</v>
      </c>
      <c r="R2528" t="str">
        <f t="shared" si="198"/>
        <v>Apparel</v>
      </c>
      <c r="S2528" s="11">
        <f t="shared" si="199"/>
        <v>16</v>
      </c>
      <c r="T2528" s="12"/>
    </row>
    <row r="2529" spans="2:20" ht="14.25" customHeight="1" x14ac:dyDescent="0.35">
      <c r="B2529" s="4" t="s">
        <v>61</v>
      </c>
      <c r="C2529" s="4">
        <v>1185732</v>
      </c>
      <c r="D2529" s="5">
        <v>44276</v>
      </c>
      <c r="E2529" s="4" t="s">
        <v>48</v>
      </c>
      <c r="F2529" s="4" t="s">
        <v>98</v>
      </c>
      <c r="G2529" s="4" t="s">
        <v>99</v>
      </c>
      <c r="H2529" s="6" t="s">
        <v>17</v>
      </c>
      <c r="I2529" s="7">
        <v>45</v>
      </c>
      <c r="J2529" s="8">
        <v>520</v>
      </c>
      <c r="K2529" s="9">
        <v>23400</v>
      </c>
      <c r="L2529" s="9">
        <v>9360</v>
      </c>
      <c r="M2529" s="10">
        <v>0.4</v>
      </c>
      <c r="N2529" s="4" t="s">
        <v>83</v>
      </c>
      <c r="O2529">
        <f t="shared" si="195"/>
        <v>2021</v>
      </c>
      <c r="P2529" t="str">
        <f t="shared" si="196"/>
        <v>Mar</v>
      </c>
      <c r="Q2529" t="str">
        <f t="shared" si="197"/>
        <v>Q1</v>
      </c>
      <c r="R2529" t="str">
        <f t="shared" si="198"/>
        <v>Footwear</v>
      </c>
      <c r="S2529" s="11">
        <f t="shared" si="199"/>
        <v>18</v>
      </c>
      <c r="T2529" s="12"/>
    </row>
    <row r="2530" spans="2:20" ht="14.25" customHeight="1" x14ac:dyDescent="0.35">
      <c r="B2530" s="4" t="s">
        <v>61</v>
      </c>
      <c r="C2530" s="4">
        <v>1185732</v>
      </c>
      <c r="D2530" s="5">
        <v>44276</v>
      </c>
      <c r="E2530" s="4" t="s">
        <v>48</v>
      </c>
      <c r="F2530" s="4" t="s">
        <v>98</v>
      </c>
      <c r="G2530" s="4" t="s">
        <v>99</v>
      </c>
      <c r="H2530" s="6" t="s">
        <v>19</v>
      </c>
      <c r="I2530" s="7">
        <v>45</v>
      </c>
      <c r="J2530" s="8">
        <v>225</v>
      </c>
      <c r="K2530" s="9">
        <v>10125</v>
      </c>
      <c r="L2530" s="9">
        <v>3543.75</v>
      </c>
      <c r="M2530" s="10">
        <v>0.35</v>
      </c>
      <c r="N2530" s="4" t="s">
        <v>83</v>
      </c>
      <c r="O2530">
        <f t="shared" si="195"/>
        <v>2021</v>
      </c>
      <c r="P2530" t="str">
        <f t="shared" si="196"/>
        <v>Mar</v>
      </c>
      <c r="Q2530" t="str">
        <f t="shared" si="197"/>
        <v>Q1</v>
      </c>
      <c r="R2530" t="str">
        <f t="shared" si="198"/>
        <v>Footwear</v>
      </c>
      <c r="S2530" s="11">
        <f t="shared" si="199"/>
        <v>15.75</v>
      </c>
      <c r="T2530" s="12"/>
    </row>
    <row r="2531" spans="2:20" ht="14.25" customHeight="1" x14ac:dyDescent="0.35">
      <c r="B2531" s="4" t="s">
        <v>61</v>
      </c>
      <c r="C2531" s="4">
        <v>1185732</v>
      </c>
      <c r="D2531" s="5">
        <v>44276</v>
      </c>
      <c r="E2531" s="4" t="s">
        <v>48</v>
      </c>
      <c r="F2531" s="4" t="s">
        <v>98</v>
      </c>
      <c r="G2531" s="4" t="s">
        <v>99</v>
      </c>
      <c r="H2531" s="6" t="s">
        <v>20</v>
      </c>
      <c r="I2531" s="7">
        <v>35</v>
      </c>
      <c r="J2531" s="8">
        <v>250</v>
      </c>
      <c r="K2531" s="9">
        <v>8750</v>
      </c>
      <c r="L2531" s="9">
        <v>3500</v>
      </c>
      <c r="M2531" s="10">
        <v>0.4</v>
      </c>
      <c r="N2531" s="4" t="s">
        <v>83</v>
      </c>
      <c r="O2531">
        <f t="shared" si="195"/>
        <v>2021</v>
      </c>
      <c r="P2531" t="str">
        <f t="shared" si="196"/>
        <v>Mar</v>
      </c>
      <c r="Q2531" t="str">
        <f t="shared" si="197"/>
        <v>Q1</v>
      </c>
      <c r="R2531" t="str">
        <f t="shared" si="198"/>
        <v>Footwear</v>
      </c>
      <c r="S2531" s="11">
        <f t="shared" si="199"/>
        <v>14</v>
      </c>
      <c r="T2531" s="12"/>
    </row>
    <row r="2532" spans="2:20" ht="14.25" customHeight="1" x14ac:dyDescent="0.35">
      <c r="B2532" s="4" t="s">
        <v>61</v>
      </c>
      <c r="C2532" s="4">
        <v>1185732</v>
      </c>
      <c r="D2532" s="5">
        <v>44276</v>
      </c>
      <c r="E2532" s="4" t="s">
        <v>48</v>
      </c>
      <c r="F2532" s="4" t="s">
        <v>98</v>
      </c>
      <c r="G2532" s="4" t="s">
        <v>99</v>
      </c>
      <c r="H2532" s="6" t="s">
        <v>21</v>
      </c>
      <c r="I2532" s="7">
        <v>40</v>
      </c>
      <c r="J2532" s="8">
        <v>100</v>
      </c>
      <c r="K2532" s="9">
        <v>4000</v>
      </c>
      <c r="L2532" s="9">
        <v>1600</v>
      </c>
      <c r="M2532" s="10">
        <v>0.4</v>
      </c>
      <c r="N2532" s="4" t="s">
        <v>83</v>
      </c>
      <c r="O2532">
        <f t="shared" si="195"/>
        <v>2021</v>
      </c>
      <c r="P2532" t="str">
        <f t="shared" si="196"/>
        <v>Mar</v>
      </c>
      <c r="Q2532" t="str">
        <f t="shared" si="197"/>
        <v>Q1</v>
      </c>
      <c r="R2532" t="str">
        <f t="shared" si="198"/>
        <v>Footwear</v>
      </c>
      <c r="S2532" s="11">
        <f t="shared" si="199"/>
        <v>16</v>
      </c>
      <c r="T2532" s="12"/>
    </row>
    <row r="2533" spans="2:20" ht="14.25" customHeight="1" x14ac:dyDescent="0.35">
      <c r="B2533" s="4" t="s">
        <v>61</v>
      </c>
      <c r="C2533" s="4">
        <v>1185732</v>
      </c>
      <c r="D2533" s="5">
        <v>44276</v>
      </c>
      <c r="E2533" s="4" t="s">
        <v>48</v>
      </c>
      <c r="F2533" s="4" t="s">
        <v>98</v>
      </c>
      <c r="G2533" s="4" t="s">
        <v>99</v>
      </c>
      <c r="H2533" s="6" t="s">
        <v>22</v>
      </c>
      <c r="I2533" s="7">
        <v>54.999999999999993</v>
      </c>
      <c r="J2533" s="8">
        <v>150</v>
      </c>
      <c r="K2533" s="9">
        <v>8249.9999999999982</v>
      </c>
      <c r="L2533" s="9">
        <v>2887.4999999999991</v>
      </c>
      <c r="M2533" s="10">
        <v>0.35</v>
      </c>
      <c r="N2533" s="4" t="s">
        <v>83</v>
      </c>
      <c r="O2533">
        <f t="shared" si="195"/>
        <v>2021</v>
      </c>
      <c r="P2533" t="str">
        <f t="shared" si="196"/>
        <v>Mar</v>
      </c>
      <c r="Q2533" t="str">
        <f t="shared" si="197"/>
        <v>Q1</v>
      </c>
      <c r="R2533" t="str">
        <f t="shared" si="198"/>
        <v>Apparel</v>
      </c>
      <c r="S2533" s="11">
        <f t="shared" si="199"/>
        <v>19.249999999999993</v>
      </c>
      <c r="T2533" s="12"/>
    </row>
    <row r="2534" spans="2:20" ht="14.25" customHeight="1" x14ac:dyDescent="0.35">
      <c r="B2534" s="4" t="s">
        <v>61</v>
      </c>
      <c r="C2534" s="4">
        <v>1185732</v>
      </c>
      <c r="D2534" s="5">
        <v>44276</v>
      </c>
      <c r="E2534" s="4" t="s">
        <v>48</v>
      </c>
      <c r="F2534" s="4" t="s">
        <v>98</v>
      </c>
      <c r="G2534" s="4" t="s">
        <v>99</v>
      </c>
      <c r="H2534" s="6" t="s">
        <v>23</v>
      </c>
      <c r="I2534" s="7">
        <v>45</v>
      </c>
      <c r="J2534" s="8">
        <v>250</v>
      </c>
      <c r="K2534" s="9">
        <v>11250</v>
      </c>
      <c r="L2534" s="9">
        <v>4500</v>
      </c>
      <c r="M2534" s="10">
        <v>0.4</v>
      </c>
      <c r="N2534" s="4" t="s">
        <v>83</v>
      </c>
      <c r="O2534">
        <f t="shared" si="195"/>
        <v>2021</v>
      </c>
      <c r="P2534" t="str">
        <f t="shared" si="196"/>
        <v>Mar</v>
      </c>
      <c r="Q2534" t="str">
        <f t="shared" si="197"/>
        <v>Q1</v>
      </c>
      <c r="R2534" t="str">
        <f t="shared" si="198"/>
        <v>Apparel</v>
      </c>
      <c r="S2534" s="11">
        <f t="shared" si="199"/>
        <v>18</v>
      </c>
      <c r="T2534" s="12"/>
    </row>
    <row r="2535" spans="2:20" ht="14.25" customHeight="1" x14ac:dyDescent="0.35">
      <c r="B2535" s="4" t="s">
        <v>61</v>
      </c>
      <c r="C2535" s="4">
        <v>1185732</v>
      </c>
      <c r="D2535" s="5">
        <v>44308</v>
      </c>
      <c r="E2535" s="4" t="s">
        <v>48</v>
      </c>
      <c r="F2535" s="4" t="s">
        <v>98</v>
      </c>
      <c r="G2535" s="4" t="s">
        <v>99</v>
      </c>
      <c r="H2535" s="6" t="s">
        <v>17</v>
      </c>
      <c r="I2535" s="7">
        <v>45</v>
      </c>
      <c r="J2535" s="8">
        <v>475</v>
      </c>
      <c r="K2535" s="9">
        <v>21375</v>
      </c>
      <c r="L2535" s="9">
        <v>8550</v>
      </c>
      <c r="M2535" s="10">
        <v>0.4</v>
      </c>
      <c r="N2535" s="4" t="s">
        <v>83</v>
      </c>
      <c r="O2535">
        <f t="shared" si="195"/>
        <v>2021</v>
      </c>
      <c r="P2535" t="str">
        <f t="shared" si="196"/>
        <v>Apr</v>
      </c>
      <c r="Q2535" t="str">
        <f t="shared" si="197"/>
        <v>Q2</v>
      </c>
      <c r="R2535" t="str">
        <f t="shared" si="198"/>
        <v>Footwear</v>
      </c>
      <c r="S2535" s="11">
        <f t="shared" si="199"/>
        <v>18</v>
      </c>
      <c r="T2535" s="12"/>
    </row>
    <row r="2536" spans="2:20" ht="14.25" customHeight="1" x14ac:dyDescent="0.35">
      <c r="B2536" s="4" t="s">
        <v>61</v>
      </c>
      <c r="C2536" s="4">
        <v>1185732</v>
      </c>
      <c r="D2536" s="5">
        <v>44308</v>
      </c>
      <c r="E2536" s="4" t="s">
        <v>48</v>
      </c>
      <c r="F2536" s="4" t="s">
        <v>98</v>
      </c>
      <c r="G2536" s="4" t="s">
        <v>99</v>
      </c>
      <c r="H2536" s="6" t="s">
        <v>19</v>
      </c>
      <c r="I2536" s="7">
        <v>45</v>
      </c>
      <c r="J2536" s="8">
        <v>175</v>
      </c>
      <c r="K2536" s="9">
        <v>7875</v>
      </c>
      <c r="L2536" s="9">
        <v>2756.25</v>
      </c>
      <c r="M2536" s="10">
        <v>0.35</v>
      </c>
      <c r="N2536" s="4" t="s">
        <v>83</v>
      </c>
      <c r="O2536">
        <f t="shared" si="195"/>
        <v>2021</v>
      </c>
      <c r="P2536" t="str">
        <f t="shared" si="196"/>
        <v>Apr</v>
      </c>
      <c r="Q2536" t="str">
        <f t="shared" si="197"/>
        <v>Q2</v>
      </c>
      <c r="R2536" t="str">
        <f t="shared" si="198"/>
        <v>Footwear</v>
      </c>
      <c r="S2536" s="11">
        <f t="shared" si="199"/>
        <v>15.75</v>
      </c>
      <c r="T2536" s="12"/>
    </row>
    <row r="2537" spans="2:20" ht="14.25" customHeight="1" x14ac:dyDescent="0.35">
      <c r="B2537" s="4" t="s">
        <v>61</v>
      </c>
      <c r="C2537" s="4">
        <v>1185732</v>
      </c>
      <c r="D2537" s="5">
        <v>44308</v>
      </c>
      <c r="E2537" s="4" t="s">
        <v>48</v>
      </c>
      <c r="F2537" s="4" t="s">
        <v>98</v>
      </c>
      <c r="G2537" s="4" t="s">
        <v>99</v>
      </c>
      <c r="H2537" s="6" t="s">
        <v>20</v>
      </c>
      <c r="I2537" s="7">
        <v>40</v>
      </c>
      <c r="J2537" s="8">
        <v>175</v>
      </c>
      <c r="K2537" s="9">
        <v>7000</v>
      </c>
      <c r="L2537" s="9">
        <v>2800</v>
      </c>
      <c r="M2537" s="10">
        <v>0.4</v>
      </c>
      <c r="N2537" s="4" t="s">
        <v>83</v>
      </c>
      <c r="O2537">
        <f t="shared" si="195"/>
        <v>2021</v>
      </c>
      <c r="P2537" t="str">
        <f t="shared" si="196"/>
        <v>Apr</v>
      </c>
      <c r="Q2537" t="str">
        <f t="shared" si="197"/>
        <v>Q2</v>
      </c>
      <c r="R2537" t="str">
        <f t="shared" si="198"/>
        <v>Footwear</v>
      </c>
      <c r="S2537" s="11">
        <f t="shared" si="199"/>
        <v>16</v>
      </c>
      <c r="T2537" s="12"/>
    </row>
    <row r="2538" spans="2:20" ht="14.25" customHeight="1" x14ac:dyDescent="0.35">
      <c r="B2538" s="4" t="s">
        <v>61</v>
      </c>
      <c r="C2538" s="4">
        <v>1185732</v>
      </c>
      <c r="D2538" s="5">
        <v>44308</v>
      </c>
      <c r="E2538" s="4" t="s">
        <v>48</v>
      </c>
      <c r="F2538" s="4" t="s">
        <v>98</v>
      </c>
      <c r="G2538" s="4" t="s">
        <v>99</v>
      </c>
      <c r="H2538" s="6" t="s">
        <v>21</v>
      </c>
      <c r="I2538" s="7">
        <v>45</v>
      </c>
      <c r="J2538" s="8">
        <v>100</v>
      </c>
      <c r="K2538" s="9">
        <v>4500</v>
      </c>
      <c r="L2538" s="9">
        <v>1800</v>
      </c>
      <c r="M2538" s="10">
        <v>0.4</v>
      </c>
      <c r="N2538" s="4" t="s">
        <v>83</v>
      </c>
      <c r="O2538">
        <f t="shared" si="195"/>
        <v>2021</v>
      </c>
      <c r="P2538" t="str">
        <f t="shared" si="196"/>
        <v>Apr</v>
      </c>
      <c r="Q2538" t="str">
        <f t="shared" si="197"/>
        <v>Q2</v>
      </c>
      <c r="R2538" t="str">
        <f t="shared" si="198"/>
        <v>Footwear</v>
      </c>
      <c r="S2538" s="11">
        <f t="shared" si="199"/>
        <v>18</v>
      </c>
      <c r="T2538" s="12"/>
    </row>
    <row r="2539" spans="2:20" ht="14.25" customHeight="1" x14ac:dyDescent="0.35">
      <c r="B2539" s="4" t="s">
        <v>61</v>
      </c>
      <c r="C2539" s="4">
        <v>1185732</v>
      </c>
      <c r="D2539" s="5">
        <v>44308</v>
      </c>
      <c r="E2539" s="4" t="s">
        <v>48</v>
      </c>
      <c r="F2539" s="4" t="s">
        <v>98</v>
      </c>
      <c r="G2539" s="4" t="s">
        <v>99</v>
      </c>
      <c r="H2539" s="6" t="s">
        <v>22</v>
      </c>
      <c r="I2539" s="7">
        <v>50</v>
      </c>
      <c r="J2539" s="8">
        <v>125</v>
      </c>
      <c r="K2539" s="9">
        <v>6250</v>
      </c>
      <c r="L2539" s="9">
        <v>2187.5</v>
      </c>
      <c r="M2539" s="10">
        <v>0.35</v>
      </c>
      <c r="N2539" s="4" t="s">
        <v>83</v>
      </c>
      <c r="O2539">
        <f t="shared" si="195"/>
        <v>2021</v>
      </c>
      <c r="P2539" t="str">
        <f t="shared" si="196"/>
        <v>Apr</v>
      </c>
      <c r="Q2539" t="str">
        <f t="shared" si="197"/>
        <v>Q2</v>
      </c>
      <c r="R2539" t="str">
        <f t="shared" si="198"/>
        <v>Apparel</v>
      </c>
      <c r="S2539" s="11">
        <f t="shared" si="199"/>
        <v>17.5</v>
      </c>
      <c r="T2539" s="12"/>
    </row>
    <row r="2540" spans="2:20" ht="14.25" customHeight="1" x14ac:dyDescent="0.35">
      <c r="B2540" s="4" t="s">
        <v>61</v>
      </c>
      <c r="C2540" s="4">
        <v>1185732</v>
      </c>
      <c r="D2540" s="5">
        <v>44308</v>
      </c>
      <c r="E2540" s="4" t="s">
        <v>48</v>
      </c>
      <c r="F2540" s="4" t="s">
        <v>98</v>
      </c>
      <c r="G2540" s="4" t="s">
        <v>99</v>
      </c>
      <c r="H2540" s="6" t="s">
        <v>23</v>
      </c>
      <c r="I2540" s="7">
        <v>40</v>
      </c>
      <c r="J2540" s="8">
        <v>250</v>
      </c>
      <c r="K2540" s="9">
        <v>10000</v>
      </c>
      <c r="L2540" s="9">
        <v>4000</v>
      </c>
      <c r="M2540" s="10">
        <v>0.4</v>
      </c>
      <c r="N2540" s="4" t="s">
        <v>83</v>
      </c>
      <c r="O2540">
        <f t="shared" si="195"/>
        <v>2021</v>
      </c>
      <c r="P2540" t="str">
        <f t="shared" si="196"/>
        <v>Apr</v>
      </c>
      <c r="Q2540" t="str">
        <f t="shared" si="197"/>
        <v>Q2</v>
      </c>
      <c r="R2540" t="str">
        <f t="shared" si="198"/>
        <v>Apparel</v>
      </c>
      <c r="S2540" s="11">
        <f t="shared" si="199"/>
        <v>16</v>
      </c>
      <c r="T2540" s="12"/>
    </row>
    <row r="2541" spans="2:20" ht="14.25" customHeight="1" x14ac:dyDescent="0.35">
      <c r="B2541" s="4" t="s">
        <v>61</v>
      </c>
      <c r="C2541" s="4">
        <v>1185732</v>
      </c>
      <c r="D2541" s="5">
        <v>44339</v>
      </c>
      <c r="E2541" s="4" t="s">
        <v>48</v>
      </c>
      <c r="F2541" s="4" t="s">
        <v>98</v>
      </c>
      <c r="G2541" s="4" t="s">
        <v>99</v>
      </c>
      <c r="H2541" s="6" t="s">
        <v>17</v>
      </c>
      <c r="I2541" s="7">
        <v>50</v>
      </c>
      <c r="J2541" s="8">
        <v>520</v>
      </c>
      <c r="K2541" s="9">
        <v>26000</v>
      </c>
      <c r="L2541" s="9">
        <v>10400</v>
      </c>
      <c r="M2541" s="10">
        <v>0.4</v>
      </c>
      <c r="N2541" s="4" t="s">
        <v>83</v>
      </c>
      <c r="O2541">
        <f t="shared" si="195"/>
        <v>2021</v>
      </c>
      <c r="P2541" t="str">
        <f t="shared" si="196"/>
        <v>May</v>
      </c>
      <c r="Q2541" t="str">
        <f t="shared" si="197"/>
        <v>Q2</v>
      </c>
      <c r="R2541" t="str">
        <f t="shared" si="198"/>
        <v>Footwear</v>
      </c>
      <c r="S2541" s="11">
        <f t="shared" si="199"/>
        <v>20</v>
      </c>
      <c r="T2541" s="12"/>
    </row>
    <row r="2542" spans="2:20" ht="14.25" customHeight="1" x14ac:dyDescent="0.35">
      <c r="B2542" s="4" t="s">
        <v>61</v>
      </c>
      <c r="C2542" s="4">
        <v>1185732</v>
      </c>
      <c r="D2542" s="5">
        <v>44339</v>
      </c>
      <c r="E2542" s="4" t="s">
        <v>48</v>
      </c>
      <c r="F2542" s="4" t="s">
        <v>98</v>
      </c>
      <c r="G2542" s="4" t="s">
        <v>99</v>
      </c>
      <c r="H2542" s="6" t="s">
        <v>19</v>
      </c>
      <c r="I2542" s="7">
        <v>45.000000000000007</v>
      </c>
      <c r="J2542" s="8">
        <v>225</v>
      </c>
      <c r="K2542" s="9">
        <v>10125.000000000002</v>
      </c>
      <c r="L2542" s="9">
        <v>3543.7500000000005</v>
      </c>
      <c r="M2542" s="10">
        <v>0.35</v>
      </c>
      <c r="N2542" s="4" t="s">
        <v>83</v>
      </c>
      <c r="O2542">
        <f t="shared" si="195"/>
        <v>2021</v>
      </c>
      <c r="P2542" t="str">
        <f t="shared" si="196"/>
        <v>May</v>
      </c>
      <c r="Q2542" t="str">
        <f t="shared" si="197"/>
        <v>Q2</v>
      </c>
      <c r="R2542" t="str">
        <f t="shared" si="198"/>
        <v>Footwear</v>
      </c>
      <c r="S2542" s="11">
        <f t="shared" si="199"/>
        <v>15.750000000000002</v>
      </c>
      <c r="T2542" s="12"/>
    </row>
    <row r="2543" spans="2:20" ht="14.25" customHeight="1" x14ac:dyDescent="0.35">
      <c r="B2543" s="4" t="s">
        <v>61</v>
      </c>
      <c r="C2543" s="4">
        <v>1185732</v>
      </c>
      <c r="D2543" s="5">
        <v>44339</v>
      </c>
      <c r="E2543" s="4" t="s">
        <v>48</v>
      </c>
      <c r="F2543" s="4" t="s">
        <v>98</v>
      </c>
      <c r="G2543" s="4" t="s">
        <v>99</v>
      </c>
      <c r="H2543" s="6" t="s">
        <v>20</v>
      </c>
      <c r="I2543" s="7">
        <v>40</v>
      </c>
      <c r="J2543" s="8">
        <v>200</v>
      </c>
      <c r="K2543" s="9">
        <v>8000</v>
      </c>
      <c r="L2543" s="9">
        <v>3200</v>
      </c>
      <c r="M2543" s="10">
        <v>0.4</v>
      </c>
      <c r="N2543" s="4" t="s">
        <v>83</v>
      </c>
      <c r="O2543">
        <f t="shared" si="195"/>
        <v>2021</v>
      </c>
      <c r="P2543" t="str">
        <f t="shared" si="196"/>
        <v>May</v>
      </c>
      <c r="Q2543" t="str">
        <f t="shared" si="197"/>
        <v>Q2</v>
      </c>
      <c r="R2543" t="str">
        <f t="shared" si="198"/>
        <v>Footwear</v>
      </c>
      <c r="S2543" s="11">
        <f t="shared" si="199"/>
        <v>16</v>
      </c>
      <c r="T2543" s="12"/>
    </row>
    <row r="2544" spans="2:20" ht="14.25" customHeight="1" x14ac:dyDescent="0.35">
      <c r="B2544" s="4" t="s">
        <v>61</v>
      </c>
      <c r="C2544" s="4">
        <v>1185732</v>
      </c>
      <c r="D2544" s="5">
        <v>44339</v>
      </c>
      <c r="E2544" s="4" t="s">
        <v>48</v>
      </c>
      <c r="F2544" s="4" t="s">
        <v>98</v>
      </c>
      <c r="G2544" s="4" t="s">
        <v>99</v>
      </c>
      <c r="H2544" s="6" t="s">
        <v>21</v>
      </c>
      <c r="I2544" s="7">
        <v>40</v>
      </c>
      <c r="J2544" s="8">
        <v>125</v>
      </c>
      <c r="K2544" s="9">
        <v>5000</v>
      </c>
      <c r="L2544" s="9">
        <v>2000</v>
      </c>
      <c r="M2544" s="10">
        <v>0.4</v>
      </c>
      <c r="N2544" s="4" t="s">
        <v>83</v>
      </c>
      <c r="O2544">
        <f t="shared" si="195"/>
        <v>2021</v>
      </c>
      <c r="P2544" t="str">
        <f t="shared" si="196"/>
        <v>May</v>
      </c>
      <c r="Q2544" t="str">
        <f t="shared" si="197"/>
        <v>Q2</v>
      </c>
      <c r="R2544" t="str">
        <f t="shared" si="198"/>
        <v>Footwear</v>
      </c>
      <c r="S2544" s="11">
        <f t="shared" si="199"/>
        <v>16</v>
      </c>
      <c r="T2544" s="12"/>
    </row>
    <row r="2545" spans="2:20" ht="14.25" customHeight="1" x14ac:dyDescent="0.35">
      <c r="B2545" s="4" t="s">
        <v>61</v>
      </c>
      <c r="C2545" s="4">
        <v>1185732</v>
      </c>
      <c r="D2545" s="5">
        <v>44339</v>
      </c>
      <c r="E2545" s="4" t="s">
        <v>48</v>
      </c>
      <c r="F2545" s="4" t="s">
        <v>98</v>
      </c>
      <c r="G2545" s="4" t="s">
        <v>99</v>
      </c>
      <c r="H2545" s="6" t="s">
        <v>22</v>
      </c>
      <c r="I2545" s="7">
        <v>50</v>
      </c>
      <c r="J2545" s="8">
        <v>150</v>
      </c>
      <c r="K2545" s="9">
        <v>7500</v>
      </c>
      <c r="L2545" s="9">
        <v>2625</v>
      </c>
      <c r="M2545" s="10">
        <v>0.35</v>
      </c>
      <c r="N2545" s="4" t="s">
        <v>83</v>
      </c>
      <c r="O2545">
        <f t="shared" si="195"/>
        <v>2021</v>
      </c>
      <c r="P2545" t="str">
        <f t="shared" si="196"/>
        <v>May</v>
      </c>
      <c r="Q2545" t="str">
        <f t="shared" si="197"/>
        <v>Q2</v>
      </c>
      <c r="R2545" t="str">
        <f t="shared" si="198"/>
        <v>Apparel</v>
      </c>
      <c r="S2545" s="11">
        <f t="shared" si="199"/>
        <v>17.5</v>
      </c>
      <c r="T2545" s="12"/>
    </row>
    <row r="2546" spans="2:20" ht="14.25" customHeight="1" x14ac:dyDescent="0.35">
      <c r="B2546" s="4" t="s">
        <v>61</v>
      </c>
      <c r="C2546" s="4">
        <v>1185732</v>
      </c>
      <c r="D2546" s="5">
        <v>44339</v>
      </c>
      <c r="E2546" s="4" t="s">
        <v>48</v>
      </c>
      <c r="F2546" s="4" t="s">
        <v>98</v>
      </c>
      <c r="G2546" s="4" t="s">
        <v>99</v>
      </c>
      <c r="H2546" s="6" t="s">
        <v>23</v>
      </c>
      <c r="I2546" s="7">
        <v>55.000000000000007</v>
      </c>
      <c r="J2546" s="8">
        <v>275</v>
      </c>
      <c r="K2546" s="9">
        <v>15125.000000000002</v>
      </c>
      <c r="L2546" s="9">
        <v>6050.0000000000009</v>
      </c>
      <c r="M2546" s="10">
        <v>0.4</v>
      </c>
      <c r="N2546" s="4" t="s">
        <v>83</v>
      </c>
      <c r="O2546">
        <f t="shared" si="195"/>
        <v>2021</v>
      </c>
      <c r="P2546" t="str">
        <f t="shared" si="196"/>
        <v>May</v>
      </c>
      <c r="Q2546" t="str">
        <f t="shared" si="197"/>
        <v>Q2</v>
      </c>
      <c r="R2546" t="str">
        <f t="shared" si="198"/>
        <v>Apparel</v>
      </c>
      <c r="S2546" s="11">
        <f t="shared" si="199"/>
        <v>22.000000000000004</v>
      </c>
      <c r="T2546" s="12"/>
    </row>
    <row r="2547" spans="2:20" ht="14.25" customHeight="1" x14ac:dyDescent="0.35">
      <c r="B2547" s="4" t="s">
        <v>61</v>
      </c>
      <c r="C2547" s="4">
        <v>1185732</v>
      </c>
      <c r="D2547" s="5">
        <v>44369</v>
      </c>
      <c r="E2547" s="4" t="s">
        <v>48</v>
      </c>
      <c r="F2547" s="4" t="s">
        <v>98</v>
      </c>
      <c r="G2547" s="4" t="s">
        <v>99</v>
      </c>
      <c r="H2547" s="6" t="s">
        <v>17</v>
      </c>
      <c r="I2547" s="7">
        <v>40</v>
      </c>
      <c r="J2547" s="8">
        <v>525</v>
      </c>
      <c r="K2547" s="9">
        <v>21000</v>
      </c>
      <c r="L2547" s="9">
        <v>8400</v>
      </c>
      <c r="M2547" s="10">
        <v>0.4</v>
      </c>
      <c r="N2547" s="4" t="s">
        <v>83</v>
      </c>
      <c r="O2547">
        <f t="shared" si="195"/>
        <v>2021</v>
      </c>
      <c r="P2547" t="str">
        <f t="shared" si="196"/>
        <v>Jun</v>
      </c>
      <c r="Q2547" t="str">
        <f t="shared" si="197"/>
        <v>Q2</v>
      </c>
      <c r="R2547" t="str">
        <f t="shared" si="198"/>
        <v>Footwear</v>
      </c>
      <c r="S2547" s="11">
        <f t="shared" si="199"/>
        <v>16</v>
      </c>
      <c r="T2547" s="12"/>
    </row>
    <row r="2548" spans="2:20" ht="14.25" customHeight="1" x14ac:dyDescent="0.35">
      <c r="B2548" s="4" t="s">
        <v>61</v>
      </c>
      <c r="C2548" s="4">
        <v>1185732</v>
      </c>
      <c r="D2548" s="5">
        <v>44369</v>
      </c>
      <c r="E2548" s="4" t="s">
        <v>48</v>
      </c>
      <c r="F2548" s="4" t="s">
        <v>98</v>
      </c>
      <c r="G2548" s="4" t="s">
        <v>99</v>
      </c>
      <c r="H2548" s="6" t="s">
        <v>19</v>
      </c>
      <c r="I2548" s="7">
        <v>35.000000000000007</v>
      </c>
      <c r="J2548" s="8">
        <v>275</v>
      </c>
      <c r="K2548" s="9">
        <v>9625.0000000000018</v>
      </c>
      <c r="L2548" s="9">
        <v>3368.7500000000005</v>
      </c>
      <c r="M2548" s="10">
        <v>0.35</v>
      </c>
      <c r="N2548" s="4" t="s">
        <v>83</v>
      </c>
      <c r="O2548">
        <f t="shared" si="195"/>
        <v>2021</v>
      </c>
      <c r="P2548" t="str">
        <f t="shared" si="196"/>
        <v>Jun</v>
      </c>
      <c r="Q2548" t="str">
        <f t="shared" si="197"/>
        <v>Q2</v>
      </c>
      <c r="R2548" t="str">
        <f t="shared" si="198"/>
        <v>Footwear</v>
      </c>
      <c r="S2548" s="11">
        <f t="shared" si="199"/>
        <v>12.250000000000002</v>
      </c>
      <c r="T2548" s="12"/>
    </row>
    <row r="2549" spans="2:20" ht="14.25" customHeight="1" x14ac:dyDescent="0.35">
      <c r="B2549" s="4" t="s">
        <v>61</v>
      </c>
      <c r="C2549" s="4">
        <v>1185732</v>
      </c>
      <c r="D2549" s="5">
        <v>44369</v>
      </c>
      <c r="E2549" s="4" t="s">
        <v>48</v>
      </c>
      <c r="F2549" s="4" t="s">
        <v>98</v>
      </c>
      <c r="G2549" s="4" t="s">
        <v>99</v>
      </c>
      <c r="H2549" s="6" t="s">
        <v>20</v>
      </c>
      <c r="I2549" s="7">
        <v>30.000000000000004</v>
      </c>
      <c r="J2549" s="8">
        <v>225</v>
      </c>
      <c r="K2549" s="9">
        <v>6750.0000000000009</v>
      </c>
      <c r="L2549" s="9">
        <v>2700.0000000000005</v>
      </c>
      <c r="M2549" s="10">
        <v>0.4</v>
      </c>
      <c r="N2549" s="4" t="s">
        <v>83</v>
      </c>
      <c r="O2549">
        <f t="shared" si="195"/>
        <v>2021</v>
      </c>
      <c r="P2549" t="str">
        <f t="shared" si="196"/>
        <v>Jun</v>
      </c>
      <c r="Q2549" t="str">
        <f t="shared" si="197"/>
        <v>Q2</v>
      </c>
      <c r="R2549" t="str">
        <f t="shared" si="198"/>
        <v>Footwear</v>
      </c>
      <c r="S2549" s="11">
        <f t="shared" si="199"/>
        <v>12.000000000000002</v>
      </c>
      <c r="T2549" s="12"/>
    </row>
    <row r="2550" spans="2:20" ht="14.25" customHeight="1" x14ac:dyDescent="0.35">
      <c r="B2550" s="4" t="s">
        <v>61</v>
      </c>
      <c r="C2550" s="4">
        <v>1185732</v>
      </c>
      <c r="D2550" s="5">
        <v>44369</v>
      </c>
      <c r="E2550" s="4" t="s">
        <v>48</v>
      </c>
      <c r="F2550" s="4" t="s">
        <v>98</v>
      </c>
      <c r="G2550" s="4" t="s">
        <v>99</v>
      </c>
      <c r="H2550" s="6" t="s">
        <v>21</v>
      </c>
      <c r="I2550" s="7">
        <v>30.000000000000004</v>
      </c>
      <c r="J2550" s="8">
        <v>200</v>
      </c>
      <c r="K2550" s="9">
        <v>6000.0000000000009</v>
      </c>
      <c r="L2550" s="9">
        <v>2400.0000000000005</v>
      </c>
      <c r="M2550" s="10">
        <v>0.4</v>
      </c>
      <c r="N2550" s="4" t="s">
        <v>83</v>
      </c>
      <c r="O2550">
        <f t="shared" si="195"/>
        <v>2021</v>
      </c>
      <c r="P2550" t="str">
        <f t="shared" si="196"/>
        <v>Jun</v>
      </c>
      <c r="Q2550" t="str">
        <f t="shared" si="197"/>
        <v>Q2</v>
      </c>
      <c r="R2550" t="str">
        <f t="shared" si="198"/>
        <v>Footwear</v>
      </c>
      <c r="S2550" s="11">
        <f t="shared" si="199"/>
        <v>12.000000000000002</v>
      </c>
      <c r="T2550" s="12"/>
    </row>
    <row r="2551" spans="2:20" ht="14.25" customHeight="1" x14ac:dyDescent="0.35">
      <c r="B2551" s="4" t="s">
        <v>61</v>
      </c>
      <c r="C2551" s="4">
        <v>1185732</v>
      </c>
      <c r="D2551" s="5">
        <v>44369</v>
      </c>
      <c r="E2551" s="4" t="s">
        <v>48</v>
      </c>
      <c r="F2551" s="4" t="s">
        <v>98</v>
      </c>
      <c r="G2551" s="4" t="s">
        <v>99</v>
      </c>
      <c r="H2551" s="6" t="s">
        <v>22</v>
      </c>
      <c r="I2551" s="7">
        <v>50</v>
      </c>
      <c r="J2551" s="8">
        <v>200</v>
      </c>
      <c r="K2551" s="9">
        <v>10000</v>
      </c>
      <c r="L2551" s="9">
        <v>3500</v>
      </c>
      <c r="M2551" s="10">
        <v>0.35</v>
      </c>
      <c r="N2551" s="4" t="s">
        <v>83</v>
      </c>
      <c r="O2551">
        <f t="shared" si="195"/>
        <v>2021</v>
      </c>
      <c r="P2551" t="str">
        <f t="shared" si="196"/>
        <v>Jun</v>
      </c>
      <c r="Q2551" t="str">
        <f t="shared" si="197"/>
        <v>Q2</v>
      </c>
      <c r="R2551" t="str">
        <f t="shared" si="198"/>
        <v>Apparel</v>
      </c>
      <c r="S2551" s="11">
        <f t="shared" si="199"/>
        <v>17.5</v>
      </c>
      <c r="T2551" s="12"/>
    </row>
    <row r="2552" spans="2:20" ht="14.25" customHeight="1" x14ac:dyDescent="0.35">
      <c r="B2552" s="4" t="s">
        <v>61</v>
      </c>
      <c r="C2552" s="4">
        <v>1185732</v>
      </c>
      <c r="D2552" s="5">
        <v>44369</v>
      </c>
      <c r="E2552" s="4" t="s">
        <v>48</v>
      </c>
      <c r="F2552" s="4" t="s">
        <v>98</v>
      </c>
      <c r="G2552" s="4" t="s">
        <v>99</v>
      </c>
      <c r="H2552" s="6" t="s">
        <v>23</v>
      </c>
      <c r="I2552" s="7">
        <v>55.000000000000007</v>
      </c>
      <c r="J2552" s="8">
        <v>375</v>
      </c>
      <c r="K2552" s="9">
        <v>20625.000000000004</v>
      </c>
      <c r="L2552" s="9">
        <v>8250.0000000000018</v>
      </c>
      <c r="M2552" s="10">
        <v>0.4</v>
      </c>
      <c r="N2552" s="4" t="s">
        <v>83</v>
      </c>
      <c r="O2552">
        <f t="shared" si="195"/>
        <v>2021</v>
      </c>
      <c r="P2552" t="str">
        <f t="shared" si="196"/>
        <v>Jun</v>
      </c>
      <c r="Q2552" t="str">
        <f t="shared" si="197"/>
        <v>Q2</v>
      </c>
      <c r="R2552" t="str">
        <f t="shared" si="198"/>
        <v>Apparel</v>
      </c>
      <c r="S2552" s="11">
        <f t="shared" si="199"/>
        <v>22.000000000000004</v>
      </c>
      <c r="T2552" s="12"/>
    </row>
    <row r="2553" spans="2:20" ht="14.25" customHeight="1" x14ac:dyDescent="0.35">
      <c r="B2553" s="4" t="s">
        <v>61</v>
      </c>
      <c r="C2553" s="4">
        <v>1185732</v>
      </c>
      <c r="D2553" s="5">
        <v>44398</v>
      </c>
      <c r="E2553" s="4" t="s">
        <v>48</v>
      </c>
      <c r="F2553" s="4" t="s">
        <v>98</v>
      </c>
      <c r="G2553" s="4" t="s">
        <v>99</v>
      </c>
      <c r="H2553" s="6" t="s">
        <v>17</v>
      </c>
      <c r="I2553" s="7">
        <v>50</v>
      </c>
      <c r="J2553" s="8">
        <v>600</v>
      </c>
      <c r="K2553" s="9">
        <v>30000</v>
      </c>
      <c r="L2553" s="9">
        <v>12000</v>
      </c>
      <c r="M2553" s="10">
        <v>0.4</v>
      </c>
      <c r="N2553" s="4" t="s">
        <v>83</v>
      </c>
      <c r="O2553">
        <f t="shared" si="195"/>
        <v>2021</v>
      </c>
      <c r="P2553" t="str">
        <f t="shared" si="196"/>
        <v>Jul</v>
      </c>
      <c r="Q2553" t="str">
        <f t="shared" si="197"/>
        <v>Q3</v>
      </c>
      <c r="R2553" t="str">
        <f t="shared" si="198"/>
        <v>Footwear</v>
      </c>
      <c r="S2553" s="11">
        <f t="shared" si="199"/>
        <v>20</v>
      </c>
      <c r="T2553" s="12"/>
    </row>
    <row r="2554" spans="2:20" ht="14.25" customHeight="1" x14ac:dyDescent="0.35">
      <c r="B2554" s="4" t="s">
        <v>61</v>
      </c>
      <c r="C2554" s="4">
        <v>1185732</v>
      </c>
      <c r="D2554" s="5">
        <v>44398</v>
      </c>
      <c r="E2554" s="4" t="s">
        <v>48</v>
      </c>
      <c r="F2554" s="4" t="s">
        <v>98</v>
      </c>
      <c r="G2554" s="4" t="s">
        <v>99</v>
      </c>
      <c r="H2554" s="6" t="s">
        <v>19</v>
      </c>
      <c r="I2554" s="7">
        <v>45.000000000000007</v>
      </c>
      <c r="J2554" s="8">
        <v>350</v>
      </c>
      <c r="K2554" s="9">
        <v>15750.000000000002</v>
      </c>
      <c r="L2554" s="9">
        <v>5512.5</v>
      </c>
      <c r="M2554" s="10">
        <v>0.35</v>
      </c>
      <c r="N2554" s="4" t="s">
        <v>83</v>
      </c>
      <c r="O2554">
        <f t="shared" si="195"/>
        <v>2021</v>
      </c>
      <c r="P2554" t="str">
        <f t="shared" si="196"/>
        <v>Jul</v>
      </c>
      <c r="Q2554" t="str">
        <f t="shared" si="197"/>
        <v>Q3</v>
      </c>
      <c r="R2554" t="str">
        <f t="shared" si="198"/>
        <v>Footwear</v>
      </c>
      <c r="S2554" s="11">
        <f t="shared" si="199"/>
        <v>15.75</v>
      </c>
      <c r="T2554" s="12"/>
    </row>
    <row r="2555" spans="2:20" ht="14.25" customHeight="1" x14ac:dyDescent="0.35">
      <c r="B2555" s="4" t="s">
        <v>61</v>
      </c>
      <c r="C2555" s="4">
        <v>1185732</v>
      </c>
      <c r="D2555" s="5">
        <v>44398</v>
      </c>
      <c r="E2555" s="4" t="s">
        <v>48</v>
      </c>
      <c r="F2555" s="4" t="s">
        <v>98</v>
      </c>
      <c r="G2555" s="4" t="s">
        <v>99</v>
      </c>
      <c r="H2555" s="6" t="s">
        <v>20</v>
      </c>
      <c r="I2555" s="7">
        <v>40</v>
      </c>
      <c r="J2555" s="8">
        <v>275</v>
      </c>
      <c r="K2555" s="9">
        <v>11000</v>
      </c>
      <c r="L2555" s="9">
        <v>4400</v>
      </c>
      <c r="M2555" s="10">
        <v>0.4</v>
      </c>
      <c r="N2555" s="4" t="s">
        <v>83</v>
      </c>
      <c r="O2555">
        <f t="shared" si="195"/>
        <v>2021</v>
      </c>
      <c r="P2555" t="str">
        <f t="shared" si="196"/>
        <v>Jul</v>
      </c>
      <c r="Q2555" t="str">
        <f t="shared" si="197"/>
        <v>Q3</v>
      </c>
      <c r="R2555" t="str">
        <f t="shared" si="198"/>
        <v>Footwear</v>
      </c>
      <c r="S2555" s="11">
        <f t="shared" si="199"/>
        <v>16</v>
      </c>
      <c r="T2555" s="12"/>
    </row>
    <row r="2556" spans="2:20" ht="14.25" customHeight="1" x14ac:dyDescent="0.35">
      <c r="B2556" s="4" t="s">
        <v>61</v>
      </c>
      <c r="C2556" s="4">
        <v>1185732</v>
      </c>
      <c r="D2556" s="5">
        <v>44398</v>
      </c>
      <c r="E2556" s="4" t="s">
        <v>48</v>
      </c>
      <c r="F2556" s="4" t="s">
        <v>98</v>
      </c>
      <c r="G2556" s="4" t="s">
        <v>99</v>
      </c>
      <c r="H2556" s="6" t="s">
        <v>21</v>
      </c>
      <c r="I2556" s="7">
        <v>40</v>
      </c>
      <c r="J2556" s="8">
        <v>225</v>
      </c>
      <c r="K2556" s="9">
        <v>9000</v>
      </c>
      <c r="L2556" s="9">
        <v>3600</v>
      </c>
      <c r="M2556" s="10">
        <v>0.4</v>
      </c>
      <c r="N2556" s="4" t="s">
        <v>83</v>
      </c>
      <c r="O2556">
        <f t="shared" si="195"/>
        <v>2021</v>
      </c>
      <c r="P2556" t="str">
        <f t="shared" si="196"/>
        <v>Jul</v>
      </c>
      <c r="Q2556" t="str">
        <f t="shared" si="197"/>
        <v>Q3</v>
      </c>
      <c r="R2556" t="str">
        <f t="shared" si="198"/>
        <v>Footwear</v>
      </c>
      <c r="S2556" s="11">
        <f t="shared" si="199"/>
        <v>16</v>
      </c>
      <c r="T2556" s="12"/>
    </row>
    <row r="2557" spans="2:20" ht="14.25" customHeight="1" x14ac:dyDescent="0.35">
      <c r="B2557" s="4" t="s">
        <v>61</v>
      </c>
      <c r="C2557" s="4">
        <v>1185732</v>
      </c>
      <c r="D2557" s="5">
        <v>44398</v>
      </c>
      <c r="E2557" s="4" t="s">
        <v>48</v>
      </c>
      <c r="F2557" s="4" t="s">
        <v>98</v>
      </c>
      <c r="G2557" s="4" t="s">
        <v>99</v>
      </c>
      <c r="H2557" s="6" t="s">
        <v>22</v>
      </c>
      <c r="I2557" s="7">
        <v>50</v>
      </c>
      <c r="J2557" s="8">
        <v>250</v>
      </c>
      <c r="K2557" s="9">
        <v>12500</v>
      </c>
      <c r="L2557" s="9">
        <v>4375</v>
      </c>
      <c r="M2557" s="10">
        <v>0.35</v>
      </c>
      <c r="N2557" s="4" t="s">
        <v>83</v>
      </c>
      <c r="O2557">
        <f t="shared" si="195"/>
        <v>2021</v>
      </c>
      <c r="P2557" t="str">
        <f t="shared" si="196"/>
        <v>Jul</v>
      </c>
      <c r="Q2557" t="str">
        <f t="shared" si="197"/>
        <v>Q3</v>
      </c>
      <c r="R2557" t="str">
        <f t="shared" si="198"/>
        <v>Apparel</v>
      </c>
      <c r="S2557" s="11">
        <f t="shared" si="199"/>
        <v>17.5</v>
      </c>
      <c r="T2557" s="12"/>
    </row>
    <row r="2558" spans="2:20" ht="14.25" customHeight="1" x14ac:dyDescent="0.35">
      <c r="B2558" s="4" t="s">
        <v>61</v>
      </c>
      <c r="C2558" s="4">
        <v>1185732</v>
      </c>
      <c r="D2558" s="5">
        <v>44398</v>
      </c>
      <c r="E2558" s="4" t="s">
        <v>48</v>
      </c>
      <c r="F2558" s="4" t="s">
        <v>98</v>
      </c>
      <c r="G2558" s="4" t="s">
        <v>99</v>
      </c>
      <c r="H2558" s="6" t="s">
        <v>23</v>
      </c>
      <c r="I2558" s="7">
        <v>55.000000000000007</v>
      </c>
      <c r="J2558" s="8">
        <v>425</v>
      </c>
      <c r="K2558" s="9">
        <v>23375.000000000004</v>
      </c>
      <c r="L2558" s="9">
        <v>9350.0000000000018</v>
      </c>
      <c r="M2558" s="10">
        <v>0.4</v>
      </c>
      <c r="N2558" s="4" t="s">
        <v>83</v>
      </c>
      <c r="O2558">
        <f t="shared" si="195"/>
        <v>2021</v>
      </c>
      <c r="P2558" t="str">
        <f t="shared" si="196"/>
        <v>Jul</v>
      </c>
      <c r="Q2558" t="str">
        <f t="shared" si="197"/>
        <v>Q3</v>
      </c>
      <c r="R2558" t="str">
        <f t="shared" si="198"/>
        <v>Apparel</v>
      </c>
      <c r="S2558" s="11">
        <f t="shared" si="199"/>
        <v>22.000000000000004</v>
      </c>
      <c r="T2558" s="12"/>
    </row>
    <row r="2559" spans="2:20" ht="14.25" customHeight="1" x14ac:dyDescent="0.35">
      <c r="B2559" s="4" t="s">
        <v>61</v>
      </c>
      <c r="C2559" s="4">
        <v>1185732</v>
      </c>
      <c r="D2559" s="5">
        <v>44430</v>
      </c>
      <c r="E2559" s="4" t="s">
        <v>48</v>
      </c>
      <c r="F2559" s="4" t="s">
        <v>98</v>
      </c>
      <c r="G2559" s="4" t="s">
        <v>99</v>
      </c>
      <c r="H2559" s="6" t="s">
        <v>17</v>
      </c>
      <c r="I2559" s="7">
        <v>50</v>
      </c>
      <c r="J2559" s="8">
        <v>575</v>
      </c>
      <c r="K2559" s="9">
        <v>28750</v>
      </c>
      <c r="L2559" s="9">
        <v>11500</v>
      </c>
      <c r="M2559" s="10">
        <v>0.4</v>
      </c>
      <c r="N2559" s="4" t="s">
        <v>83</v>
      </c>
      <c r="O2559">
        <f t="shared" si="195"/>
        <v>2021</v>
      </c>
      <c r="P2559" t="str">
        <f t="shared" si="196"/>
        <v>Aug</v>
      </c>
      <c r="Q2559" t="str">
        <f t="shared" si="197"/>
        <v>Q3</v>
      </c>
      <c r="R2559" t="str">
        <f t="shared" si="198"/>
        <v>Footwear</v>
      </c>
      <c r="S2559" s="11">
        <f t="shared" si="199"/>
        <v>20</v>
      </c>
      <c r="T2559" s="12"/>
    </row>
    <row r="2560" spans="2:20" ht="14.25" customHeight="1" x14ac:dyDescent="0.35">
      <c r="B2560" s="4" t="s">
        <v>61</v>
      </c>
      <c r="C2560" s="4">
        <v>1185732</v>
      </c>
      <c r="D2560" s="5">
        <v>44430</v>
      </c>
      <c r="E2560" s="4" t="s">
        <v>48</v>
      </c>
      <c r="F2560" s="4" t="s">
        <v>98</v>
      </c>
      <c r="G2560" s="4" t="s">
        <v>99</v>
      </c>
      <c r="H2560" s="6" t="s">
        <v>19</v>
      </c>
      <c r="I2560" s="7">
        <v>45.000000000000007</v>
      </c>
      <c r="J2560" s="8">
        <v>350</v>
      </c>
      <c r="K2560" s="9">
        <v>15750.000000000002</v>
      </c>
      <c r="L2560" s="9">
        <v>5512.5</v>
      </c>
      <c r="M2560" s="10">
        <v>0.35</v>
      </c>
      <c r="N2560" s="4" t="s">
        <v>83</v>
      </c>
      <c r="O2560">
        <f t="shared" si="195"/>
        <v>2021</v>
      </c>
      <c r="P2560" t="str">
        <f t="shared" si="196"/>
        <v>Aug</v>
      </c>
      <c r="Q2560" t="str">
        <f t="shared" si="197"/>
        <v>Q3</v>
      </c>
      <c r="R2560" t="str">
        <f t="shared" si="198"/>
        <v>Footwear</v>
      </c>
      <c r="S2560" s="11">
        <f t="shared" si="199"/>
        <v>15.75</v>
      </c>
      <c r="T2560" s="12"/>
    </row>
    <row r="2561" spans="2:20" ht="14.25" customHeight="1" x14ac:dyDescent="0.35">
      <c r="B2561" s="4" t="s">
        <v>61</v>
      </c>
      <c r="C2561" s="4">
        <v>1185732</v>
      </c>
      <c r="D2561" s="5">
        <v>44430</v>
      </c>
      <c r="E2561" s="4" t="s">
        <v>48</v>
      </c>
      <c r="F2561" s="4" t="s">
        <v>98</v>
      </c>
      <c r="G2561" s="4" t="s">
        <v>99</v>
      </c>
      <c r="H2561" s="6" t="s">
        <v>20</v>
      </c>
      <c r="I2561" s="7">
        <v>40</v>
      </c>
      <c r="J2561" s="8">
        <v>275</v>
      </c>
      <c r="K2561" s="9">
        <v>11000</v>
      </c>
      <c r="L2561" s="9">
        <v>4400</v>
      </c>
      <c r="M2561" s="10">
        <v>0.4</v>
      </c>
      <c r="N2561" s="4" t="s">
        <v>83</v>
      </c>
      <c r="O2561">
        <f t="shared" si="195"/>
        <v>2021</v>
      </c>
      <c r="P2561" t="str">
        <f t="shared" si="196"/>
        <v>Aug</v>
      </c>
      <c r="Q2561" t="str">
        <f t="shared" si="197"/>
        <v>Q3</v>
      </c>
      <c r="R2561" t="str">
        <f t="shared" si="198"/>
        <v>Footwear</v>
      </c>
      <c r="S2561" s="11">
        <f t="shared" si="199"/>
        <v>16</v>
      </c>
      <c r="T2561" s="12"/>
    </row>
    <row r="2562" spans="2:20" ht="14.25" customHeight="1" x14ac:dyDescent="0.35">
      <c r="B2562" s="4" t="s">
        <v>61</v>
      </c>
      <c r="C2562" s="4">
        <v>1185732</v>
      </c>
      <c r="D2562" s="5">
        <v>44430</v>
      </c>
      <c r="E2562" s="4" t="s">
        <v>48</v>
      </c>
      <c r="F2562" s="4" t="s">
        <v>98</v>
      </c>
      <c r="G2562" s="4" t="s">
        <v>99</v>
      </c>
      <c r="H2562" s="6" t="s">
        <v>21</v>
      </c>
      <c r="I2562" s="7">
        <v>40</v>
      </c>
      <c r="J2562" s="8">
        <v>250</v>
      </c>
      <c r="K2562" s="9">
        <v>10000</v>
      </c>
      <c r="L2562" s="9">
        <v>4000</v>
      </c>
      <c r="M2562" s="10">
        <v>0.4</v>
      </c>
      <c r="N2562" s="4" t="s">
        <v>83</v>
      </c>
      <c r="O2562">
        <f t="shared" si="195"/>
        <v>2021</v>
      </c>
      <c r="P2562" t="str">
        <f t="shared" si="196"/>
        <v>Aug</v>
      </c>
      <c r="Q2562" t="str">
        <f t="shared" si="197"/>
        <v>Q3</v>
      </c>
      <c r="R2562" t="str">
        <f t="shared" si="198"/>
        <v>Footwear</v>
      </c>
      <c r="S2562" s="11">
        <f t="shared" si="199"/>
        <v>16</v>
      </c>
      <c r="T2562" s="12"/>
    </row>
    <row r="2563" spans="2:20" ht="14.25" customHeight="1" x14ac:dyDescent="0.35">
      <c r="B2563" s="4" t="s">
        <v>61</v>
      </c>
      <c r="C2563" s="4">
        <v>1185732</v>
      </c>
      <c r="D2563" s="5">
        <v>44430</v>
      </c>
      <c r="E2563" s="4" t="s">
        <v>48</v>
      </c>
      <c r="F2563" s="4" t="s">
        <v>98</v>
      </c>
      <c r="G2563" s="4" t="s">
        <v>99</v>
      </c>
      <c r="H2563" s="6" t="s">
        <v>22</v>
      </c>
      <c r="I2563" s="7">
        <v>50</v>
      </c>
      <c r="J2563" s="8">
        <v>225</v>
      </c>
      <c r="K2563" s="9">
        <v>11250</v>
      </c>
      <c r="L2563" s="9">
        <v>3937.4999999999995</v>
      </c>
      <c r="M2563" s="10">
        <v>0.35</v>
      </c>
      <c r="N2563" s="4" t="s">
        <v>83</v>
      </c>
      <c r="O2563">
        <f t="shared" si="195"/>
        <v>2021</v>
      </c>
      <c r="P2563" t="str">
        <f t="shared" si="196"/>
        <v>Aug</v>
      </c>
      <c r="Q2563" t="str">
        <f t="shared" si="197"/>
        <v>Q3</v>
      </c>
      <c r="R2563" t="str">
        <f t="shared" si="198"/>
        <v>Apparel</v>
      </c>
      <c r="S2563" s="11">
        <f t="shared" si="199"/>
        <v>17.499999999999996</v>
      </c>
      <c r="T2563" s="12"/>
    </row>
    <row r="2564" spans="2:20" ht="14.25" customHeight="1" x14ac:dyDescent="0.35">
      <c r="B2564" s="4" t="s">
        <v>61</v>
      </c>
      <c r="C2564" s="4">
        <v>1185732</v>
      </c>
      <c r="D2564" s="5">
        <v>44430</v>
      </c>
      <c r="E2564" s="4" t="s">
        <v>48</v>
      </c>
      <c r="F2564" s="4" t="s">
        <v>98</v>
      </c>
      <c r="G2564" s="4" t="s">
        <v>99</v>
      </c>
      <c r="H2564" s="6" t="s">
        <v>23</v>
      </c>
      <c r="I2564" s="7">
        <v>55.000000000000007</v>
      </c>
      <c r="J2564" s="8">
        <v>400</v>
      </c>
      <c r="K2564" s="9">
        <v>22000.000000000004</v>
      </c>
      <c r="L2564" s="9">
        <v>8800.0000000000018</v>
      </c>
      <c r="M2564" s="10">
        <v>0.4</v>
      </c>
      <c r="N2564" s="4" t="s">
        <v>83</v>
      </c>
      <c r="O2564">
        <f t="shared" si="195"/>
        <v>2021</v>
      </c>
      <c r="P2564" t="str">
        <f t="shared" si="196"/>
        <v>Aug</v>
      </c>
      <c r="Q2564" t="str">
        <f t="shared" si="197"/>
        <v>Q3</v>
      </c>
      <c r="R2564" t="str">
        <f t="shared" si="198"/>
        <v>Apparel</v>
      </c>
      <c r="S2564" s="11">
        <f t="shared" si="199"/>
        <v>22.000000000000004</v>
      </c>
      <c r="T2564" s="12"/>
    </row>
    <row r="2565" spans="2:20" ht="14.25" customHeight="1" x14ac:dyDescent="0.35">
      <c r="B2565" s="4" t="s">
        <v>61</v>
      </c>
      <c r="C2565" s="4">
        <v>1185732</v>
      </c>
      <c r="D2565" s="5">
        <v>44462</v>
      </c>
      <c r="E2565" s="4" t="s">
        <v>48</v>
      </c>
      <c r="F2565" s="4" t="s">
        <v>98</v>
      </c>
      <c r="G2565" s="4" t="s">
        <v>99</v>
      </c>
      <c r="H2565" s="6" t="s">
        <v>17</v>
      </c>
      <c r="I2565" s="7">
        <v>50</v>
      </c>
      <c r="J2565" s="8">
        <v>525</v>
      </c>
      <c r="K2565" s="9">
        <v>26250</v>
      </c>
      <c r="L2565" s="9">
        <v>10500</v>
      </c>
      <c r="M2565" s="10">
        <v>0.4</v>
      </c>
      <c r="N2565" s="4" t="s">
        <v>83</v>
      </c>
      <c r="O2565">
        <f t="shared" si="195"/>
        <v>2021</v>
      </c>
      <c r="P2565" t="str">
        <f t="shared" si="196"/>
        <v>Sep</v>
      </c>
      <c r="Q2565" t="str">
        <f t="shared" si="197"/>
        <v>Q3</v>
      </c>
      <c r="R2565" t="str">
        <f t="shared" si="198"/>
        <v>Footwear</v>
      </c>
      <c r="S2565" s="11">
        <f t="shared" si="199"/>
        <v>20</v>
      </c>
      <c r="T2565" s="12"/>
    </row>
    <row r="2566" spans="2:20" ht="14.25" customHeight="1" x14ac:dyDescent="0.35">
      <c r="B2566" s="4" t="s">
        <v>61</v>
      </c>
      <c r="C2566" s="4">
        <v>1185732</v>
      </c>
      <c r="D2566" s="5">
        <v>44462</v>
      </c>
      <c r="E2566" s="4" t="s">
        <v>48</v>
      </c>
      <c r="F2566" s="4" t="s">
        <v>98</v>
      </c>
      <c r="G2566" s="4" t="s">
        <v>99</v>
      </c>
      <c r="H2566" s="6" t="s">
        <v>19</v>
      </c>
      <c r="I2566" s="7">
        <v>45.000000000000007</v>
      </c>
      <c r="J2566" s="8">
        <v>325</v>
      </c>
      <c r="K2566" s="9">
        <v>14625.000000000002</v>
      </c>
      <c r="L2566" s="9">
        <v>5118.75</v>
      </c>
      <c r="M2566" s="10">
        <v>0.35</v>
      </c>
      <c r="N2566" s="4" t="s">
        <v>83</v>
      </c>
      <c r="O2566">
        <f t="shared" si="195"/>
        <v>2021</v>
      </c>
      <c r="P2566" t="str">
        <f t="shared" si="196"/>
        <v>Sep</v>
      </c>
      <c r="Q2566" t="str">
        <f t="shared" si="197"/>
        <v>Q3</v>
      </c>
      <c r="R2566" t="str">
        <f t="shared" si="198"/>
        <v>Footwear</v>
      </c>
      <c r="S2566" s="11">
        <f t="shared" si="199"/>
        <v>15.75</v>
      </c>
      <c r="T2566" s="12"/>
    </row>
    <row r="2567" spans="2:20" ht="14.25" customHeight="1" x14ac:dyDescent="0.35">
      <c r="B2567" s="4" t="s">
        <v>61</v>
      </c>
      <c r="C2567" s="4">
        <v>1185732</v>
      </c>
      <c r="D2567" s="5">
        <v>44462</v>
      </c>
      <c r="E2567" s="4" t="s">
        <v>48</v>
      </c>
      <c r="F2567" s="4" t="s">
        <v>98</v>
      </c>
      <c r="G2567" s="4" t="s">
        <v>99</v>
      </c>
      <c r="H2567" s="6" t="s">
        <v>20</v>
      </c>
      <c r="I2567" s="7">
        <v>35</v>
      </c>
      <c r="J2567" s="8">
        <v>225</v>
      </c>
      <c r="K2567" s="9">
        <v>7875</v>
      </c>
      <c r="L2567" s="9">
        <v>3150</v>
      </c>
      <c r="M2567" s="10">
        <v>0.4</v>
      </c>
      <c r="N2567" s="4" t="s">
        <v>83</v>
      </c>
      <c r="O2567">
        <f t="shared" ref="O2567:O2630" si="200">YEAR(D2567)</f>
        <v>2021</v>
      </c>
      <c r="P2567" t="str">
        <f t="shared" ref="P2567:P2630" si="201">TEXT(D2567,"MMM")</f>
        <v>Sep</v>
      </c>
      <c r="Q2567" t="str">
        <f t="shared" ref="Q2567:Q2630" si="202">"Q"&amp;ROUNDUP(MONTH(D2567)/3,0)</f>
        <v>Q3</v>
      </c>
      <c r="R2567" t="str">
        <f t="shared" ref="R2567:R2630" si="203">IF(ISNUMBER(SEARCH("Footwear",H2567)),"Footwear",IF(ISNUMBER(SEARCH("Apparel",H2567)),"Apparel","Accessories"))</f>
        <v>Footwear</v>
      </c>
      <c r="S2567" s="11">
        <f t="shared" ref="S2567:S2630" si="204">L2567/J2567</f>
        <v>14</v>
      </c>
      <c r="T2567" s="12"/>
    </row>
    <row r="2568" spans="2:20" ht="14.25" customHeight="1" x14ac:dyDescent="0.35">
      <c r="B2568" s="4" t="s">
        <v>61</v>
      </c>
      <c r="C2568" s="4">
        <v>1185732</v>
      </c>
      <c r="D2568" s="5">
        <v>44462</v>
      </c>
      <c r="E2568" s="4" t="s">
        <v>48</v>
      </c>
      <c r="F2568" s="4" t="s">
        <v>98</v>
      </c>
      <c r="G2568" s="4" t="s">
        <v>99</v>
      </c>
      <c r="H2568" s="6" t="s">
        <v>21</v>
      </c>
      <c r="I2568" s="7">
        <v>35</v>
      </c>
      <c r="J2568" s="8">
        <v>200</v>
      </c>
      <c r="K2568" s="9">
        <v>7000</v>
      </c>
      <c r="L2568" s="9">
        <v>2800</v>
      </c>
      <c r="M2568" s="10">
        <v>0.4</v>
      </c>
      <c r="N2568" s="4" t="s">
        <v>83</v>
      </c>
      <c r="O2568">
        <f t="shared" si="200"/>
        <v>2021</v>
      </c>
      <c r="P2568" t="str">
        <f t="shared" si="201"/>
        <v>Sep</v>
      </c>
      <c r="Q2568" t="str">
        <f t="shared" si="202"/>
        <v>Q3</v>
      </c>
      <c r="R2568" t="str">
        <f t="shared" si="203"/>
        <v>Footwear</v>
      </c>
      <c r="S2568" s="11">
        <f t="shared" si="204"/>
        <v>14</v>
      </c>
      <c r="T2568" s="12"/>
    </row>
    <row r="2569" spans="2:20" ht="14.25" customHeight="1" x14ac:dyDescent="0.35">
      <c r="B2569" s="4" t="s">
        <v>61</v>
      </c>
      <c r="C2569" s="4">
        <v>1185732</v>
      </c>
      <c r="D2569" s="5">
        <v>44462</v>
      </c>
      <c r="E2569" s="4" t="s">
        <v>48</v>
      </c>
      <c r="F2569" s="4" t="s">
        <v>98</v>
      </c>
      <c r="G2569" s="4" t="s">
        <v>99</v>
      </c>
      <c r="H2569" s="6" t="s">
        <v>22</v>
      </c>
      <c r="I2569" s="7">
        <v>45</v>
      </c>
      <c r="J2569" s="8">
        <v>200</v>
      </c>
      <c r="K2569" s="9">
        <v>9000</v>
      </c>
      <c r="L2569" s="9">
        <v>3150</v>
      </c>
      <c r="M2569" s="10">
        <v>0.35</v>
      </c>
      <c r="N2569" s="4" t="s">
        <v>83</v>
      </c>
      <c r="O2569">
        <f t="shared" si="200"/>
        <v>2021</v>
      </c>
      <c r="P2569" t="str">
        <f t="shared" si="201"/>
        <v>Sep</v>
      </c>
      <c r="Q2569" t="str">
        <f t="shared" si="202"/>
        <v>Q3</v>
      </c>
      <c r="R2569" t="str">
        <f t="shared" si="203"/>
        <v>Apparel</v>
      </c>
      <c r="S2569" s="11">
        <f t="shared" si="204"/>
        <v>15.75</v>
      </c>
      <c r="T2569" s="12"/>
    </row>
    <row r="2570" spans="2:20" ht="14.25" customHeight="1" x14ac:dyDescent="0.35">
      <c r="B2570" s="4" t="s">
        <v>61</v>
      </c>
      <c r="C2570" s="4">
        <v>1185732</v>
      </c>
      <c r="D2570" s="5">
        <v>44462</v>
      </c>
      <c r="E2570" s="4" t="s">
        <v>48</v>
      </c>
      <c r="F2570" s="4" t="s">
        <v>98</v>
      </c>
      <c r="G2570" s="4" t="s">
        <v>99</v>
      </c>
      <c r="H2570" s="6" t="s">
        <v>23</v>
      </c>
      <c r="I2570" s="7">
        <v>50</v>
      </c>
      <c r="J2570" s="8">
        <v>275</v>
      </c>
      <c r="K2570" s="9">
        <v>13750</v>
      </c>
      <c r="L2570" s="9">
        <v>5500</v>
      </c>
      <c r="M2570" s="10">
        <v>0.4</v>
      </c>
      <c r="N2570" s="4" t="s">
        <v>83</v>
      </c>
      <c r="O2570">
        <f t="shared" si="200"/>
        <v>2021</v>
      </c>
      <c r="P2570" t="str">
        <f t="shared" si="201"/>
        <v>Sep</v>
      </c>
      <c r="Q2570" t="str">
        <f t="shared" si="202"/>
        <v>Q3</v>
      </c>
      <c r="R2570" t="str">
        <f t="shared" si="203"/>
        <v>Apparel</v>
      </c>
      <c r="S2570" s="11">
        <f t="shared" si="204"/>
        <v>20</v>
      </c>
      <c r="T2570" s="12"/>
    </row>
    <row r="2571" spans="2:20" ht="14.25" customHeight="1" x14ac:dyDescent="0.35">
      <c r="B2571" s="4" t="s">
        <v>61</v>
      </c>
      <c r="C2571" s="4">
        <v>1185732</v>
      </c>
      <c r="D2571" s="5">
        <v>44491</v>
      </c>
      <c r="E2571" s="4" t="s">
        <v>48</v>
      </c>
      <c r="F2571" s="4" t="s">
        <v>98</v>
      </c>
      <c r="G2571" s="4" t="s">
        <v>99</v>
      </c>
      <c r="H2571" s="6" t="s">
        <v>17</v>
      </c>
      <c r="I2571" s="7">
        <v>54.999999999999993</v>
      </c>
      <c r="J2571" s="8">
        <v>450</v>
      </c>
      <c r="K2571" s="9">
        <v>24749.999999999996</v>
      </c>
      <c r="L2571" s="9">
        <v>9900</v>
      </c>
      <c r="M2571" s="10">
        <v>0.4</v>
      </c>
      <c r="N2571" s="4" t="s">
        <v>83</v>
      </c>
      <c r="O2571">
        <f t="shared" si="200"/>
        <v>2021</v>
      </c>
      <c r="P2571" t="str">
        <f t="shared" si="201"/>
        <v>Oct</v>
      </c>
      <c r="Q2571" t="str">
        <f t="shared" si="202"/>
        <v>Q4</v>
      </c>
      <c r="R2571" t="str">
        <f t="shared" si="203"/>
        <v>Footwear</v>
      </c>
      <c r="S2571" s="11">
        <f t="shared" si="204"/>
        <v>22</v>
      </c>
      <c r="T2571" s="12"/>
    </row>
    <row r="2572" spans="2:20" ht="14.25" customHeight="1" x14ac:dyDescent="0.35">
      <c r="B2572" s="4" t="s">
        <v>61</v>
      </c>
      <c r="C2572" s="4">
        <v>1185732</v>
      </c>
      <c r="D2572" s="5">
        <v>44491</v>
      </c>
      <c r="E2572" s="4" t="s">
        <v>48</v>
      </c>
      <c r="F2572" s="4" t="s">
        <v>98</v>
      </c>
      <c r="G2572" s="4" t="s">
        <v>99</v>
      </c>
      <c r="H2572" s="6" t="s">
        <v>19</v>
      </c>
      <c r="I2572" s="7">
        <v>45</v>
      </c>
      <c r="J2572" s="8">
        <v>275</v>
      </c>
      <c r="K2572" s="9">
        <v>12375</v>
      </c>
      <c r="L2572" s="9">
        <v>4331.25</v>
      </c>
      <c r="M2572" s="10">
        <v>0.35</v>
      </c>
      <c r="N2572" s="4" t="s">
        <v>83</v>
      </c>
      <c r="O2572">
        <f t="shared" si="200"/>
        <v>2021</v>
      </c>
      <c r="P2572" t="str">
        <f t="shared" si="201"/>
        <v>Oct</v>
      </c>
      <c r="Q2572" t="str">
        <f t="shared" si="202"/>
        <v>Q4</v>
      </c>
      <c r="R2572" t="str">
        <f t="shared" si="203"/>
        <v>Footwear</v>
      </c>
      <c r="S2572" s="11">
        <f t="shared" si="204"/>
        <v>15.75</v>
      </c>
      <c r="T2572" s="12"/>
    </row>
    <row r="2573" spans="2:20" ht="14.25" customHeight="1" x14ac:dyDescent="0.35">
      <c r="B2573" s="4" t="s">
        <v>61</v>
      </c>
      <c r="C2573" s="4">
        <v>1185732</v>
      </c>
      <c r="D2573" s="5">
        <v>44491</v>
      </c>
      <c r="E2573" s="4" t="s">
        <v>48</v>
      </c>
      <c r="F2573" s="4" t="s">
        <v>98</v>
      </c>
      <c r="G2573" s="4" t="s">
        <v>99</v>
      </c>
      <c r="H2573" s="6" t="s">
        <v>20</v>
      </c>
      <c r="I2573" s="7">
        <v>45</v>
      </c>
      <c r="J2573" s="8">
        <v>175</v>
      </c>
      <c r="K2573" s="9">
        <v>7875</v>
      </c>
      <c r="L2573" s="9">
        <v>3150</v>
      </c>
      <c r="M2573" s="10">
        <v>0.4</v>
      </c>
      <c r="N2573" s="4" t="s">
        <v>83</v>
      </c>
      <c r="O2573">
        <f t="shared" si="200"/>
        <v>2021</v>
      </c>
      <c r="P2573" t="str">
        <f t="shared" si="201"/>
        <v>Oct</v>
      </c>
      <c r="Q2573" t="str">
        <f t="shared" si="202"/>
        <v>Q4</v>
      </c>
      <c r="R2573" t="str">
        <f t="shared" si="203"/>
        <v>Footwear</v>
      </c>
      <c r="S2573" s="11">
        <f t="shared" si="204"/>
        <v>18</v>
      </c>
      <c r="T2573" s="12"/>
    </row>
    <row r="2574" spans="2:20" ht="14.25" customHeight="1" x14ac:dyDescent="0.35">
      <c r="B2574" s="4" t="s">
        <v>61</v>
      </c>
      <c r="C2574" s="4">
        <v>1185732</v>
      </c>
      <c r="D2574" s="5">
        <v>44491</v>
      </c>
      <c r="E2574" s="4" t="s">
        <v>48</v>
      </c>
      <c r="F2574" s="4" t="s">
        <v>98</v>
      </c>
      <c r="G2574" s="4" t="s">
        <v>99</v>
      </c>
      <c r="H2574" s="6" t="s">
        <v>21</v>
      </c>
      <c r="I2574" s="7">
        <v>45</v>
      </c>
      <c r="J2574" s="8">
        <v>150</v>
      </c>
      <c r="K2574" s="9">
        <v>6750</v>
      </c>
      <c r="L2574" s="9">
        <v>2700</v>
      </c>
      <c r="M2574" s="10">
        <v>0.4</v>
      </c>
      <c r="N2574" s="4" t="s">
        <v>83</v>
      </c>
      <c r="O2574">
        <f t="shared" si="200"/>
        <v>2021</v>
      </c>
      <c r="P2574" t="str">
        <f t="shared" si="201"/>
        <v>Oct</v>
      </c>
      <c r="Q2574" t="str">
        <f t="shared" si="202"/>
        <v>Q4</v>
      </c>
      <c r="R2574" t="str">
        <f t="shared" si="203"/>
        <v>Footwear</v>
      </c>
      <c r="S2574" s="11">
        <f t="shared" si="204"/>
        <v>18</v>
      </c>
      <c r="T2574" s="12"/>
    </row>
    <row r="2575" spans="2:20" ht="14.25" customHeight="1" x14ac:dyDescent="0.35">
      <c r="B2575" s="4" t="s">
        <v>61</v>
      </c>
      <c r="C2575" s="4">
        <v>1185732</v>
      </c>
      <c r="D2575" s="5">
        <v>44491</v>
      </c>
      <c r="E2575" s="4" t="s">
        <v>48</v>
      </c>
      <c r="F2575" s="4" t="s">
        <v>98</v>
      </c>
      <c r="G2575" s="4" t="s">
        <v>99</v>
      </c>
      <c r="H2575" s="6" t="s">
        <v>22</v>
      </c>
      <c r="I2575" s="7">
        <v>54.999999999999993</v>
      </c>
      <c r="J2575" s="8">
        <v>150</v>
      </c>
      <c r="K2575" s="9">
        <v>8249.9999999999982</v>
      </c>
      <c r="L2575" s="9">
        <v>2887.4999999999991</v>
      </c>
      <c r="M2575" s="10">
        <v>0.35</v>
      </c>
      <c r="N2575" s="4" t="s">
        <v>83</v>
      </c>
      <c r="O2575">
        <f t="shared" si="200"/>
        <v>2021</v>
      </c>
      <c r="P2575" t="str">
        <f t="shared" si="201"/>
        <v>Oct</v>
      </c>
      <c r="Q2575" t="str">
        <f t="shared" si="202"/>
        <v>Q4</v>
      </c>
      <c r="R2575" t="str">
        <f t="shared" si="203"/>
        <v>Apparel</v>
      </c>
      <c r="S2575" s="11">
        <f t="shared" si="204"/>
        <v>19.249999999999993</v>
      </c>
      <c r="T2575" s="12"/>
    </row>
    <row r="2576" spans="2:20" ht="14.25" customHeight="1" x14ac:dyDescent="0.35">
      <c r="B2576" s="4" t="s">
        <v>61</v>
      </c>
      <c r="C2576" s="4">
        <v>1185732</v>
      </c>
      <c r="D2576" s="5">
        <v>44491</v>
      </c>
      <c r="E2576" s="4" t="s">
        <v>48</v>
      </c>
      <c r="F2576" s="4" t="s">
        <v>98</v>
      </c>
      <c r="G2576" s="4" t="s">
        <v>99</v>
      </c>
      <c r="H2576" s="6" t="s">
        <v>23</v>
      </c>
      <c r="I2576" s="7">
        <v>54.999999999999993</v>
      </c>
      <c r="J2576" s="8">
        <v>275</v>
      </c>
      <c r="K2576" s="9">
        <v>15124.999999999998</v>
      </c>
      <c r="L2576" s="9">
        <v>6050</v>
      </c>
      <c r="M2576" s="10">
        <v>0.4</v>
      </c>
      <c r="N2576" s="4" t="s">
        <v>83</v>
      </c>
      <c r="O2576">
        <f t="shared" si="200"/>
        <v>2021</v>
      </c>
      <c r="P2576" t="str">
        <f t="shared" si="201"/>
        <v>Oct</v>
      </c>
      <c r="Q2576" t="str">
        <f t="shared" si="202"/>
        <v>Q4</v>
      </c>
      <c r="R2576" t="str">
        <f t="shared" si="203"/>
        <v>Apparel</v>
      </c>
      <c r="S2576" s="11">
        <f t="shared" si="204"/>
        <v>22</v>
      </c>
      <c r="T2576" s="12"/>
    </row>
    <row r="2577" spans="2:20" ht="14.25" customHeight="1" x14ac:dyDescent="0.35">
      <c r="B2577" s="4" t="s">
        <v>61</v>
      </c>
      <c r="C2577" s="4">
        <v>1185732</v>
      </c>
      <c r="D2577" s="5">
        <v>44522</v>
      </c>
      <c r="E2577" s="4" t="s">
        <v>48</v>
      </c>
      <c r="F2577" s="4" t="s">
        <v>98</v>
      </c>
      <c r="G2577" s="4" t="s">
        <v>99</v>
      </c>
      <c r="H2577" s="6" t="s">
        <v>17</v>
      </c>
      <c r="I2577" s="7">
        <v>50</v>
      </c>
      <c r="J2577" s="8">
        <v>425</v>
      </c>
      <c r="K2577" s="9">
        <v>21250</v>
      </c>
      <c r="L2577" s="9">
        <v>8500</v>
      </c>
      <c r="M2577" s="10">
        <v>0.4</v>
      </c>
      <c r="N2577" s="4" t="s">
        <v>83</v>
      </c>
      <c r="O2577">
        <f t="shared" si="200"/>
        <v>2021</v>
      </c>
      <c r="P2577" t="str">
        <f t="shared" si="201"/>
        <v>Nov</v>
      </c>
      <c r="Q2577" t="str">
        <f t="shared" si="202"/>
        <v>Q4</v>
      </c>
      <c r="R2577" t="str">
        <f t="shared" si="203"/>
        <v>Footwear</v>
      </c>
      <c r="S2577" s="11">
        <f t="shared" si="204"/>
        <v>20</v>
      </c>
      <c r="T2577" s="12"/>
    </row>
    <row r="2578" spans="2:20" ht="14.25" customHeight="1" x14ac:dyDescent="0.35">
      <c r="B2578" s="4" t="s">
        <v>61</v>
      </c>
      <c r="C2578" s="4">
        <v>1185732</v>
      </c>
      <c r="D2578" s="5">
        <v>44522</v>
      </c>
      <c r="E2578" s="4" t="s">
        <v>48</v>
      </c>
      <c r="F2578" s="4" t="s">
        <v>98</v>
      </c>
      <c r="G2578" s="4" t="s">
        <v>99</v>
      </c>
      <c r="H2578" s="6" t="s">
        <v>19</v>
      </c>
      <c r="I2578" s="7">
        <v>40</v>
      </c>
      <c r="J2578" s="8">
        <v>275</v>
      </c>
      <c r="K2578" s="9">
        <v>11000</v>
      </c>
      <c r="L2578" s="9">
        <v>3849.9999999999995</v>
      </c>
      <c r="M2578" s="10">
        <v>0.35</v>
      </c>
      <c r="N2578" s="4" t="s">
        <v>83</v>
      </c>
      <c r="O2578">
        <f t="shared" si="200"/>
        <v>2021</v>
      </c>
      <c r="P2578" t="str">
        <f t="shared" si="201"/>
        <v>Nov</v>
      </c>
      <c r="Q2578" t="str">
        <f t="shared" si="202"/>
        <v>Q4</v>
      </c>
      <c r="R2578" t="str">
        <f t="shared" si="203"/>
        <v>Footwear</v>
      </c>
      <c r="S2578" s="11">
        <f t="shared" si="204"/>
        <v>13.999999999999998</v>
      </c>
      <c r="T2578" s="12"/>
    </row>
    <row r="2579" spans="2:20" ht="14.25" customHeight="1" x14ac:dyDescent="0.35">
      <c r="B2579" s="4" t="s">
        <v>61</v>
      </c>
      <c r="C2579" s="4">
        <v>1185732</v>
      </c>
      <c r="D2579" s="5">
        <v>44522</v>
      </c>
      <c r="E2579" s="4" t="s">
        <v>48</v>
      </c>
      <c r="F2579" s="4" t="s">
        <v>98</v>
      </c>
      <c r="G2579" s="4" t="s">
        <v>99</v>
      </c>
      <c r="H2579" s="6" t="s">
        <v>20</v>
      </c>
      <c r="I2579" s="7">
        <v>45</v>
      </c>
      <c r="J2579" s="8">
        <v>220</v>
      </c>
      <c r="K2579" s="9">
        <v>9900</v>
      </c>
      <c r="L2579" s="9">
        <v>3960</v>
      </c>
      <c r="M2579" s="10">
        <v>0.4</v>
      </c>
      <c r="N2579" s="4" t="s">
        <v>83</v>
      </c>
      <c r="O2579">
        <f t="shared" si="200"/>
        <v>2021</v>
      </c>
      <c r="P2579" t="str">
        <f t="shared" si="201"/>
        <v>Nov</v>
      </c>
      <c r="Q2579" t="str">
        <f t="shared" si="202"/>
        <v>Q4</v>
      </c>
      <c r="R2579" t="str">
        <f t="shared" si="203"/>
        <v>Footwear</v>
      </c>
      <c r="S2579" s="11">
        <f t="shared" si="204"/>
        <v>18</v>
      </c>
      <c r="T2579" s="12"/>
    </row>
    <row r="2580" spans="2:20" ht="14.25" customHeight="1" x14ac:dyDescent="0.35">
      <c r="B2580" s="4" t="s">
        <v>14</v>
      </c>
      <c r="C2580" s="4">
        <v>1185732</v>
      </c>
      <c r="D2580" s="5">
        <v>44522</v>
      </c>
      <c r="E2580" s="4" t="s">
        <v>48</v>
      </c>
      <c r="F2580" s="4" t="s">
        <v>98</v>
      </c>
      <c r="G2580" s="4" t="s">
        <v>99</v>
      </c>
      <c r="H2580" s="6" t="s">
        <v>21</v>
      </c>
      <c r="I2580" s="7">
        <v>55.000000000000007</v>
      </c>
      <c r="J2580" s="8">
        <v>200</v>
      </c>
      <c r="K2580" s="9">
        <v>11000.000000000002</v>
      </c>
      <c r="L2580" s="9">
        <v>4400.0000000000009</v>
      </c>
      <c r="M2580" s="10">
        <v>0.4</v>
      </c>
      <c r="N2580" s="4" t="s">
        <v>83</v>
      </c>
      <c r="O2580">
        <f t="shared" si="200"/>
        <v>2021</v>
      </c>
      <c r="P2580" t="str">
        <f t="shared" si="201"/>
        <v>Nov</v>
      </c>
      <c r="Q2580" t="str">
        <f t="shared" si="202"/>
        <v>Q4</v>
      </c>
      <c r="R2580" t="str">
        <f t="shared" si="203"/>
        <v>Footwear</v>
      </c>
      <c r="S2580" s="11">
        <f t="shared" si="204"/>
        <v>22.000000000000004</v>
      </c>
      <c r="T2580" s="12"/>
    </row>
    <row r="2581" spans="2:20" ht="14.25" customHeight="1" x14ac:dyDescent="0.35">
      <c r="B2581" s="4" t="s">
        <v>14</v>
      </c>
      <c r="C2581" s="4">
        <v>1185732</v>
      </c>
      <c r="D2581" s="5">
        <v>44522</v>
      </c>
      <c r="E2581" s="4" t="s">
        <v>48</v>
      </c>
      <c r="F2581" s="4" t="s">
        <v>98</v>
      </c>
      <c r="G2581" s="4" t="s">
        <v>99</v>
      </c>
      <c r="H2581" s="6" t="s">
        <v>22</v>
      </c>
      <c r="I2581" s="7">
        <v>65</v>
      </c>
      <c r="J2581" s="8">
        <v>175</v>
      </c>
      <c r="K2581" s="9">
        <v>11375</v>
      </c>
      <c r="L2581" s="9">
        <v>3981.2499999999995</v>
      </c>
      <c r="M2581" s="10">
        <v>0.35</v>
      </c>
      <c r="N2581" s="4" t="s">
        <v>83</v>
      </c>
      <c r="O2581">
        <f t="shared" si="200"/>
        <v>2021</v>
      </c>
      <c r="P2581" t="str">
        <f t="shared" si="201"/>
        <v>Nov</v>
      </c>
      <c r="Q2581" t="str">
        <f t="shared" si="202"/>
        <v>Q4</v>
      </c>
      <c r="R2581" t="str">
        <f t="shared" si="203"/>
        <v>Apparel</v>
      </c>
      <c r="S2581" s="11">
        <f t="shared" si="204"/>
        <v>22.749999999999996</v>
      </c>
      <c r="T2581" s="12"/>
    </row>
    <row r="2582" spans="2:20" ht="14.25" customHeight="1" x14ac:dyDescent="0.35">
      <c r="B2582" s="4" t="s">
        <v>14</v>
      </c>
      <c r="C2582" s="4">
        <v>1185732</v>
      </c>
      <c r="D2582" s="5">
        <v>44522</v>
      </c>
      <c r="E2582" s="4" t="s">
        <v>48</v>
      </c>
      <c r="F2582" s="4" t="s">
        <v>98</v>
      </c>
      <c r="G2582" s="4" t="s">
        <v>99</v>
      </c>
      <c r="H2582" s="6" t="s">
        <v>23</v>
      </c>
      <c r="I2582" s="7">
        <v>70</v>
      </c>
      <c r="J2582" s="8">
        <v>275</v>
      </c>
      <c r="K2582" s="9">
        <v>19250</v>
      </c>
      <c r="L2582" s="9">
        <v>7700</v>
      </c>
      <c r="M2582" s="10">
        <v>0.4</v>
      </c>
      <c r="N2582" s="4" t="s">
        <v>83</v>
      </c>
      <c r="O2582">
        <f t="shared" si="200"/>
        <v>2021</v>
      </c>
      <c r="P2582" t="str">
        <f t="shared" si="201"/>
        <v>Nov</v>
      </c>
      <c r="Q2582" t="str">
        <f t="shared" si="202"/>
        <v>Q4</v>
      </c>
      <c r="R2582" t="str">
        <f t="shared" si="203"/>
        <v>Apparel</v>
      </c>
      <c r="S2582" s="11">
        <f t="shared" si="204"/>
        <v>28</v>
      </c>
      <c r="T2582" s="12"/>
    </row>
    <row r="2583" spans="2:20" ht="14.25" customHeight="1" x14ac:dyDescent="0.35">
      <c r="B2583" s="4" t="s">
        <v>14</v>
      </c>
      <c r="C2583" s="4">
        <v>1185732</v>
      </c>
      <c r="D2583" s="5">
        <v>44551</v>
      </c>
      <c r="E2583" s="4" t="s">
        <v>48</v>
      </c>
      <c r="F2583" s="4" t="s">
        <v>98</v>
      </c>
      <c r="G2583" s="4" t="s">
        <v>99</v>
      </c>
      <c r="H2583" s="6" t="s">
        <v>17</v>
      </c>
      <c r="I2583" s="7">
        <v>65</v>
      </c>
      <c r="J2583" s="8">
        <v>525</v>
      </c>
      <c r="K2583" s="9">
        <v>34125</v>
      </c>
      <c r="L2583" s="9">
        <v>13650</v>
      </c>
      <c r="M2583" s="10">
        <v>0.4</v>
      </c>
      <c r="N2583" s="4" t="s">
        <v>83</v>
      </c>
      <c r="O2583">
        <f t="shared" si="200"/>
        <v>2021</v>
      </c>
      <c r="P2583" t="str">
        <f t="shared" si="201"/>
        <v>Dec</v>
      </c>
      <c r="Q2583" t="str">
        <f t="shared" si="202"/>
        <v>Q4</v>
      </c>
      <c r="R2583" t="str">
        <f t="shared" si="203"/>
        <v>Footwear</v>
      </c>
      <c r="S2583" s="11">
        <f t="shared" si="204"/>
        <v>26</v>
      </c>
      <c r="T2583" s="12"/>
    </row>
    <row r="2584" spans="2:20" ht="14.25" customHeight="1" x14ac:dyDescent="0.35">
      <c r="B2584" s="4" t="s">
        <v>14</v>
      </c>
      <c r="C2584" s="4">
        <v>1185732</v>
      </c>
      <c r="D2584" s="5">
        <v>44551</v>
      </c>
      <c r="E2584" s="4" t="s">
        <v>48</v>
      </c>
      <c r="F2584" s="4" t="s">
        <v>98</v>
      </c>
      <c r="G2584" s="4" t="s">
        <v>99</v>
      </c>
      <c r="H2584" s="6" t="s">
        <v>19</v>
      </c>
      <c r="I2584" s="7">
        <v>55.000000000000007</v>
      </c>
      <c r="J2584" s="8">
        <v>325</v>
      </c>
      <c r="K2584" s="9">
        <v>17875.000000000004</v>
      </c>
      <c r="L2584" s="9">
        <v>6256.2500000000009</v>
      </c>
      <c r="M2584" s="10">
        <v>0.35</v>
      </c>
      <c r="N2584" s="4" t="s">
        <v>83</v>
      </c>
      <c r="O2584">
        <f t="shared" si="200"/>
        <v>2021</v>
      </c>
      <c r="P2584" t="str">
        <f t="shared" si="201"/>
        <v>Dec</v>
      </c>
      <c r="Q2584" t="str">
        <f t="shared" si="202"/>
        <v>Q4</v>
      </c>
      <c r="R2584" t="str">
        <f t="shared" si="203"/>
        <v>Footwear</v>
      </c>
      <c r="S2584" s="11">
        <f t="shared" si="204"/>
        <v>19.250000000000004</v>
      </c>
      <c r="T2584" s="12"/>
    </row>
    <row r="2585" spans="2:20" ht="14.25" customHeight="1" x14ac:dyDescent="0.35">
      <c r="B2585" s="4" t="s">
        <v>14</v>
      </c>
      <c r="C2585" s="4">
        <v>1185732</v>
      </c>
      <c r="D2585" s="5">
        <v>44551</v>
      </c>
      <c r="E2585" s="4" t="s">
        <v>48</v>
      </c>
      <c r="F2585" s="4" t="s">
        <v>98</v>
      </c>
      <c r="G2585" s="4" t="s">
        <v>99</v>
      </c>
      <c r="H2585" s="6" t="s">
        <v>20</v>
      </c>
      <c r="I2585" s="7">
        <v>55.000000000000007</v>
      </c>
      <c r="J2585" s="8">
        <v>275</v>
      </c>
      <c r="K2585" s="9">
        <v>15125.000000000002</v>
      </c>
      <c r="L2585" s="9">
        <v>6050.0000000000009</v>
      </c>
      <c r="M2585" s="10">
        <v>0.4</v>
      </c>
      <c r="N2585" s="4" t="s">
        <v>83</v>
      </c>
      <c r="O2585">
        <f t="shared" si="200"/>
        <v>2021</v>
      </c>
      <c r="P2585" t="str">
        <f t="shared" si="201"/>
        <v>Dec</v>
      </c>
      <c r="Q2585" t="str">
        <f t="shared" si="202"/>
        <v>Q4</v>
      </c>
      <c r="R2585" t="str">
        <f t="shared" si="203"/>
        <v>Footwear</v>
      </c>
      <c r="S2585" s="11">
        <f t="shared" si="204"/>
        <v>22.000000000000004</v>
      </c>
      <c r="T2585" s="12"/>
    </row>
    <row r="2586" spans="2:20" ht="14.25" customHeight="1" x14ac:dyDescent="0.35">
      <c r="B2586" s="4" t="s">
        <v>14</v>
      </c>
      <c r="C2586" s="4">
        <v>1185732</v>
      </c>
      <c r="D2586" s="5">
        <v>44551</v>
      </c>
      <c r="E2586" s="4" t="s">
        <v>48</v>
      </c>
      <c r="F2586" s="4" t="s">
        <v>98</v>
      </c>
      <c r="G2586" s="4" t="s">
        <v>99</v>
      </c>
      <c r="H2586" s="6" t="s">
        <v>21</v>
      </c>
      <c r="I2586" s="7">
        <v>50</v>
      </c>
      <c r="J2586" s="8">
        <v>225</v>
      </c>
      <c r="K2586" s="9">
        <v>11250</v>
      </c>
      <c r="L2586" s="9">
        <v>4500</v>
      </c>
      <c r="M2586" s="10">
        <v>0.4</v>
      </c>
      <c r="N2586" s="4" t="s">
        <v>83</v>
      </c>
      <c r="O2586">
        <f t="shared" si="200"/>
        <v>2021</v>
      </c>
      <c r="P2586" t="str">
        <f t="shared" si="201"/>
        <v>Dec</v>
      </c>
      <c r="Q2586" t="str">
        <f t="shared" si="202"/>
        <v>Q4</v>
      </c>
      <c r="R2586" t="str">
        <f t="shared" si="203"/>
        <v>Footwear</v>
      </c>
      <c r="S2586" s="11">
        <f t="shared" si="204"/>
        <v>20</v>
      </c>
      <c r="T2586" s="12"/>
    </row>
    <row r="2587" spans="2:20" ht="14.25" customHeight="1" x14ac:dyDescent="0.35">
      <c r="B2587" s="4" t="s">
        <v>14</v>
      </c>
      <c r="C2587" s="4">
        <v>1185732</v>
      </c>
      <c r="D2587" s="5">
        <v>44551</v>
      </c>
      <c r="E2587" s="4" t="s">
        <v>48</v>
      </c>
      <c r="F2587" s="4" t="s">
        <v>98</v>
      </c>
      <c r="G2587" s="4" t="s">
        <v>99</v>
      </c>
      <c r="H2587" s="6" t="s">
        <v>22</v>
      </c>
      <c r="I2587" s="7">
        <v>60</v>
      </c>
      <c r="J2587" s="8">
        <v>225</v>
      </c>
      <c r="K2587" s="9">
        <v>13500</v>
      </c>
      <c r="L2587" s="9">
        <v>4725</v>
      </c>
      <c r="M2587" s="10">
        <v>0.35</v>
      </c>
      <c r="N2587" s="4" t="s">
        <v>83</v>
      </c>
      <c r="O2587">
        <f t="shared" si="200"/>
        <v>2021</v>
      </c>
      <c r="P2587" t="str">
        <f t="shared" si="201"/>
        <v>Dec</v>
      </c>
      <c r="Q2587" t="str">
        <f t="shared" si="202"/>
        <v>Q4</v>
      </c>
      <c r="R2587" t="str">
        <f t="shared" si="203"/>
        <v>Apparel</v>
      </c>
      <c r="S2587" s="11">
        <f t="shared" si="204"/>
        <v>21</v>
      </c>
      <c r="T2587" s="12"/>
    </row>
    <row r="2588" spans="2:20" ht="14.25" customHeight="1" x14ac:dyDescent="0.35">
      <c r="B2588" s="4" t="s">
        <v>14</v>
      </c>
      <c r="C2588" s="4">
        <v>1185732</v>
      </c>
      <c r="D2588" s="5">
        <v>44551</v>
      </c>
      <c r="E2588" s="4" t="s">
        <v>48</v>
      </c>
      <c r="F2588" s="4" t="s">
        <v>98</v>
      </c>
      <c r="G2588" s="4" t="s">
        <v>99</v>
      </c>
      <c r="H2588" s="6" t="s">
        <v>23</v>
      </c>
      <c r="I2588" s="7">
        <v>64.999999999999986</v>
      </c>
      <c r="J2588" s="8">
        <v>325</v>
      </c>
      <c r="K2588" s="9">
        <v>21124.999999999996</v>
      </c>
      <c r="L2588" s="9">
        <v>8449.9999999999982</v>
      </c>
      <c r="M2588" s="10">
        <v>0.4</v>
      </c>
      <c r="N2588" s="4" t="s">
        <v>83</v>
      </c>
      <c r="O2588">
        <f t="shared" si="200"/>
        <v>2021</v>
      </c>
      <c r="P2588" t="str">
        <f t="shared" si="201"/>
        <v>Dec</v>
      </c>
      <c r="Q2588" t="str">
        <f t="shared" si="202"/>
        <v>Q4</v>
      </c>
      <c r="R2588" t="str">
        <f t="shared" si="203"/>
        <v>Apparel</v>
      </c>
      <c r="S2588" s="11">
        <f t="shared" si="204"/>
        <v>25.999999999999993</v>
      </c>
      <c r="T2588" s="12"/>
    </row>
    <row r="2589" spans="2:20" ht="14.25" customHeight="1" x14ac:dyDescent="0.35">
      <c r="B2589" s="4" t="s">
        <v>14</v>
      </c>
      <c r="C2589" s="4">
        <v>1185732</v>
      </c>
      <c r="D2589" s="5">
        <v>44216</v>
      </c>
      <c r="E2589" s="4" t="s">
        <v>48</v>
      </c>
      <c r="F2589" s="4" t="s">
        <v>98</v>
      </c>
      <c r="G2589" s="4" t="s">
        <v>99</v>
      </c>
      <c r="H2589" s="6" t="s">
        <v>17</v>
      </c>
      <c r="I2589" s="7">
        <v>30.000000000000004</v>
      </c>
      <c r="J2589" s="8">
        <v>725</v>
      </c>
      <c r="K2589" s="9">
        <v>21750.000000000004</v>
      </c>
      <c r="L2589" s="9">
        <v>8700.0000000000018</v>
      </c>
      <c r="M2589" s="10">
        <v>0.4</v>
      </c>
      <c r="N2589" s="4" t="s">
        <v>83</v>
      </c>
      <c r="O2589">
        <f t="shared" si="200"/>
        <v>2021</v>
      </c>
      <c r="P2589" t="str">
        <f t="shared" si="201"/>
        <v>Jan</v>
      </c>
      <c r="Q2589" t="str">
        <f t="shared" si="202"/>
        <v>Q1</v>
      </c>
      <c r="R2589" t="str">
        <f t="shared" si="203"/>
        <v>Footwear</v>
      </c>
      <c r="S2589" s="11">
        <f t="shared" si="204"/>
        <v>12.000000000000002</v>
      </c>
      <c r="T2589" s="12"/>
    </row>
    <row r="2590" spans="2:20" ht="14.25" customHeight="1" x14ac:dyDescent="0.35">
      <c r="B2590" s="4" t="s">
        <v>14</v>
      </c>
      <c r="C2590" s="4">
        <v>1185732</v>
      </c>
      <c r="D2590" s="5">
        <v>44216</v>
      </c>
      <c r="E2590" s="4" t="s">
        <v>48</v>
      </c>
      <c r="F2590" s="4" t="s">
        <v>98</v>
      </c>
      <c r="G2590" s="4" t="s">
        <v>99</v>
      </c>
      <c r="H2590" s="6" t="s">
        <v>19</v>
      </c>
      <c r="I2590" s="7">
        <v>30.000000000000004</v>
      </c>
      <c r="J2590" s="8">
        <v>525</v>
      </c>
      <c r="K2590" s="9">
        <v>15750.000000000002</v>
      </c>
      <c r="L2590" s="9">
        <v>5512.5</v>
      </c>
      <c r="M2590" s="10">
        <v>0.35</v>
      </c>
      <c r="N2590" s="4" t="s">
        <v>83</v>
      </c>
      <c r="O2590">
        <f t="shared" si="200"/>
        <v>2021</v>
      </c>
      <c r="P2590" t="str">
        <f t="shared" si="201"/>
        <v>Jan</v>
      </c>
      <c r="Q2590" t="str">
        <f t="shared" si="202"/>
        <v>Q1</v>
      </c>
      <c r="R2590" t="str">
        <f t="shared" si="203"/>
        <v>Footwear</v>
      </c>
      <c r="S2590" s="11">
        <f t="shared" si="204"/>
        <v>10.5</v>
      </c>
      <c r="T2590" s="12"/>
    </row>
    <row r="2591" spans="2:20"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4200.0000000000018</v>
      </c>
      <c r="M2591" s="10">
        <v>0.4</v>
      </c>
      <c r="N2591" s="4" t="s">
        <v>83</v>
      </c>
      <c r="O2591">
        <f t="shared" si="200"/>
        <v>2021</v>
      </c>
      <c r="P2591" t="str">
        <f t="shared" si="201"/>
        <v>Jan</v>
      </c>
      <c r="Q2591" t="str">
        <f t="shared" si="202"/>
        <v>Q1</v>
      </c>
      <c r="R2591" t="str">
        <f t="shared" si="203"/>
        <v>Footwear</v>
      </c>
      <c r="S2591" s="11">
        <f t="shared" si="204"/>
        <v>8.0000000000000036</v>
      </c>
      <c r="T2591" s="12"/>
    </row>
    <row r="2592" spans="2:20" ht="14.25" customHeight="1" x14ac:dyDescent="0.35">
      <c r="B2592" s="4" t="s">
        <v>14</v>
      </c>
      <c r="C2592" s="4">
        <v>1185732</v>
      </c>
      <c r="D2592" s="5">
        <v>44216</v>
      </c>
      <c r="E2592" s="4" t="s">
        <v>48</v>
      </c>
      <c r="F2592" s="4" t="s">
        <v>98</v>
      </c>
      <c r="G2592" s="4" t="s">
        <v>99</v>
      </c>
      <c r="H2592" s="6" t="s">
        <v>21</v>
      </c>
      <c r="I2592" s="7">
        <v>25</v>
      </c>
      <c r="J2592" s="8">
        <v>375</v>
      </c>
      <c r="K2592" s="9">
        <v>9375</v>
      </c>
      <c r="L2592" s="9">
        <v>3750</v>
      </c>
      <c r="M2592" s="10">
        <v>0.4</v>
      </c>
      <c r="N2592" s="4" t="s">
        <v>83</v>
      </c>
      <c r="O2592">
        <f t="shared" si="200"/>
        <v>2021</v>
      </c>
      <c r="P2592" t="str">
        <f t="shared" si="201"/>
        <v>Jan</v>
      </c>
      <c r="Q2592" t="str">
        <f t="shared" si="202"/>
        <v>Q1</v>
      </c>
      <c r="R2592" t="str">
        <f t="shared" si="203"/>
        <v>Footwear</v>
      </c>
      <c r="S2592" s="11">
        <f t="shared" si="204"/>
        <v>10</v>
      </c>
      <c r="T2592" s="12"/>
    </row>
    <row r="2593" spans="2:20" ht="14.25" customHeight="1" x14ac:dyDescent="0.35">
      <c r="B2593" s="4" t="s">
        <v>14</v>
      </c>
      <c r="C2593" s="4">
        <v>1185732</v>
      </c>
      <c r="D2593" s="5">
        <v>44216</v>
      </c>
      <c r="E2593" s="4" t="s">
        <v>48</v>
      </c>
      <c r="F2593" s="4" t="s">
        <v>98</v>
      </c>
      <c r="G2593" s="4" t="s">
        <v>99</v>
      </c>
      <c r="H2593" s="6" t="s">
        <v>22</v>
      </c>
      <c r="I2593" s="7">
        <v>40</v>
      </c>
      <c r="J2593" s="8">
        <v>425</v>
      </c>
      <c r="K2593" s="9">
        <v>17000</v>
      </c>
      <c r="L2593" s="9">
        <v>5950</v>
      </c>
      <c r="M2593" s="10">
        <v>0.35</v>
      </c>
      <c r="N2593" s="4" t="s">
        <v>83</v>
      </c>
      <c r="O2593">
        <f t="shared" si="200"/>
        <v>2021</v>
      </c>
      <c r="P2593" t="str">
        <f t="shared" si="201"/>
        <v>Jan</v>
      </c>
      <c r="Q2593" t="str">
        <f t="shared" si="202"/>
        <v>Q1</v>
      </c>
      <c r="R2593" t="str">
        <f t="shared" si="203"/>
        <v>Apparel</v>
      </c>
      <c r="S2593" s="11">
        <f t="shared" si="204"/>
        <v>14</v>
      </c>
      <c r="T2593" s="12"/>
    </row>
    <row r="2594" spans="2:20" ht="14.25" customHeight="1" x14ac:dyDescent="0.35">
      <c r="B2594" s="4" t="s">
        <v>14</v>
      </c>
      <c r="C2594" s="4">
        <v>1185732</v>
      </c>
      <c r="D2594" s="5">
        <v>44216</v>
      </c>
      <c r="E2594" s="4" t="s">
        <v>48</v>
      </c>
      <c r="F2594" s="4" t="s">
        <v>98</v>
      </c>
      <c r="G2594" s="4" t="s">
        <v>99</v>
      </c>
      <c r="H2594" s="6" t="s">
        <v>23</v>
      </c>
      <c r="I2594" s="7">
        <v>30.000000000000004</v>
      </c>
      <c r="J2594" s="8">
        <v>525</v>
      </c>
      <c r="K2594" s="9">
        <v>15750.000000000002</v>
      </c>
      <c r="L2594" s="9">
        <v>7875.0000000000009</v>
      </c>
      <c r="M2594" s="10">
        <v>0.5</v>
      </c>
      <c r="N2594" s="4" t="s">
        <v>83</v>
      </c>
      <c r="O2594">
        <f t="shared" si="200"/>
        <v>2021</v>
      </c>
      <c r="P2594" t="str">
        <f t="shared" si="201"/>
        <v>Jan</v>
      </c>
      <c r="Q2594" t="str">
        <f t="shared" si="202"/>
        <v>Q1</v>
      </c>
      <c r="R2594" t="str">
        <f t="shared" si="203"/>
        <v>Apparel</v>
      </c>
      <c r="S2594" s="11">
        <f t="shared" si="204"/>
        <v>15.000000000000002</v>
      </c>
      <c r="T2594" s="12"/>
    </row>
    <row r="2595" spans="2:20" ht="14.25" customHeight="1" x14ac:dyDescent="0.35">
      <c r="B2595" s="4" t="s">
        <v>14</v>
      </c>
      <c r="C2595" s="4">
        <v>1185732</v>
      </c>
      <c r="D2595" s="5">
        <v>44245</v>
      </c>
      <c r="E2595" s="4" t="s">
        <v>48</v>
      </c>
      <c r="F2595" s="4" t="s">
        <v>98</v>
      </c>
      <c r="G2595" s="4" t="s">
        <v>99</v>
      </c>
      <c r="H2595" s="6" t="s">
        <v>17</v>
      </c>
      <c r="I2595" s="7">
        <v>30.000000000000004</v>
      </c>
      <c r="J2595" s="8">
        <v>775</v>
      </c>
      <c r="K2595" s="9">
        <v>23250.000000000004</v>
      </c>
      <c r="L2595" s="9">
        <v>9300.0000000000018</v>
      </c>
      <c r="M2595" s="10">
        <v>0.4</v>
      </c>
      <c r="N2595" s="4" t="s">
        <v>83</v>
      </c>
      <c r="O2595">
        <f t="shared" si="200"/>
        <v>2021</v>
      </c>
      <c r="P2595" t="str">
        <f t="shared" si="201"/>
        <v>Feb</v>
      </c>
      <c r="Q2595" t="str">
        <f t="shared" si="202"/>
        <v>Q1</v>
      </c>
      <c r="R2595" t="str">
        <f t="shared" si="203"/>
        <v>Footwear</v>
      </c>
      <c r="S2595" s="11">
        <f t="shared" si="204"/>
        <v>12.000000000000002</v>
      </c>
      <c r="T2595" s="12"/>
    </row>
    <row r="2596" spans="2:20" ht="14.25" customHeight="1" x14ac:dyDescent="0.35">
      <c r="B2596" s="4" t="s">
        <v>14</v>
      </c>
      <c r="C2596" s="4">
        <v>1185732</v>
      </c>
      <c r="D2596" s="5">
        <v>44245</v>
      </c>
      <c r="E2596" s="4" t="s">
        <v>48</v>
      </c>
      <c r="F2596" s="4" t="s">
        <v>98</v>
      </c>
      <c r="G2596" s="4" t="s">
        <v>99</v>
      </c>
      <c r="H2596" s="6" t="s">
        <v>19</v>
      </c>
      <c r="I2596" s="7">
        <v>30.000000000000004</v>
      </c>
      <c r="J2596" s="8">
        <v>425</v>
      </c>
      <c r="K2596" s="9">
        <v>12750.000000000002</v>
      </c>
      <c r="L2596" s="9">
        <v>4462.5</v>
      </c>
      <c r="M2596" s="10">
        <v>0.35</v>
      </c>
      <c r="N2596" s="4" t="s">
        <v>83</v>
      </c>
      <c r="O2596">
        <f t="shared" si="200"/>
        <v>2021</v>
      </c>
      <c r="P2596" t="str">
        <f t="shared" si="201"/>
        <v>Feb</v>
      </c>
      <c r="Q2596" t="str">
        <f t="shared" si="202"/>
        <v>Q1</v>
      </c>
      <c r="R2596" t="str">
        <f t="shared" si="203"/>
        <v>Footwear</v>
      </c>
      <c r="S2596" s="11">
        <f t="shared" si="204"/>
        <v>10.5</v>
      </c>
      <c r="T2596" s="12"/>
    </row>
    <row r="2597" spans="2:20" ht="14.25" customHeight="1" x14ac:dyDescent="0.35">
      <c r="B2597" s="4" t="s">
        <v>14</v>
      </c>
      <c r="C2597" s="4">
        <v>1185732</v>
      </c>
      <c r="D2597" s="5">
        <v>44245</v>
      </c>
      <c r="E2597" s="4" t="s">
        <v>48</v>
      </c>
      <c r="F2597" s="4" t="s">
        <v>98</v>
      </c>
      <c r="G2597" s="4" t="s">
        <v>99</v>
      </c>
      <c r="H2597" s="6" t="s">
        <v>20</v>
      </c>
      <c r="I2597" s="7">
        <v>20.000000000000007</v>
      </c>
      <c r="J2597" s="8">
        <v>475</v>
      </c>
      <c r="K2597" s="9">
        <v>9500.0000000000036</v>
      </c>
      <c r="L2597" s="9">
        <v>3800.0000000000018</v>
      </c>
      <c r="M2597" s="10">
        <v>0.4</v>
      </c>
      <c r="N2597" s="4" t="s">
        <v>83</v>
      </c>
      <c r="O2597">
        <f t="shared" si="200"/>
        <v>2021</v>
      </c>
      <c r="P2597" t="str">
        <f t="shared" si="201"/>
        <v>Feb</v>
      </c>
      <c r="Q2597" t="str">
        <f t="shared" si="202"/>
        <v>Q1</v>
      </c>
      <c r="R2597" t="str">
        <f t="shared" si="203"/>
        <v>Footwear</v>
      </c>
      <c r="S2597" s="11">
        <f t="shared" si="204"/>
        <v>8.0000000000000036</v>
      </c>
      <c r="T2597" s="12"/>
    </row>
    <row r="2598" spans="2:20" ht="14.25" customHeight="1" x14ac:dyDescent="0.35">
      <c r="B2598" s="4" t="s">
        <v>14</v>
      </c>
      <c r="C2598" s="4">
        <v>1185732</v>
      </c>
      <c r="D2598" s="5">
        <v>44245</v>
      </c>
      <c r="E2598" s="4" t="s">
        <v>27</v>
      </c>
      <c r="F2598" s="4" t="s">
        <v>100</v>
      </c>
      <c r="G2598" s="4" t="s">
        <v>101</v>
      </c>
      <c r="H2598" s="6" t="s">
        <v>21</v>
      </c>
      <c r="I2598" s="7">
        <v>25</v>
      </c>
      <c r="J2598" s="8">
        <v>325</v>
      </c>
      <c r="K2598" s="9">
        <v>8125</v>
      </c>
      <c r="L2598" s="9">
        <v>3250</v>
      </c>
      <c r="M2598" s="10">
        <v>0.4</v>
      </c>
      <c r="N2598" s="4" t="s">
        <v>83</v>
      </c>
      <c r="O2598">
        <f t="shared" si="200"/>
        <v>2021</v>
      </c>
      <c r="P2598" t="str">
        <f t="shared" si="201"/>
        <v>Feb</v>
      </c>
      <c r="Q2598" t="str">
        <f t="shared" si="202"/>
        <v>Q1</v>
      </c>
      <c r="R2598" t="str">
        <f t="shared" si="203"/>
        <v>Footwear</v>
      </c>
      <c r="S2598" s="11">
        <f t="shared" si="204"/>
        <v>10</v>
      </c>
      <c r="T2598" s="12"/>
    </row>
    <row r="2599" spans="2:20" ht="14.25" customHeight="1" x14ac:dyDescent="0.35">
      <c r="B2599" s="4" t="s">
        <v>14</v>
      </c>
      <c r="C2599" s="4">
        <v>1185732</v>
      </c>
      <c r="D2599" s="5">
        <v>44245</v>
      </c>
      <c r="E2599" s="4" t="s">
        <v>27</v>
      </c>
      <c r="F2599" s="4" t="s">
        <v>100</v>
      </c>
      <c r="G2599" s="4" t="s">
        <v>101</v>
      </c>
      <c r="H2599" s="6" t="s">
        <v>22</v>
      </c>
      <c r="I2599" s="7">
        <v>40</v>
      </c>
      <c r="J2599" s="8">
        <v>400</v>
      </c>
      <c r="K2599" s="9">
        <v>16000</v>
      </c>
      <c r="L2599" s="9">
        <v>5600</v>
      </c>
      <c r="M2599" s="10">
        <v>0.35</v>
      </c>
      <c r="N2599" s="4" t="s">
        <v>83</v>
      </c>
      <c r="O2599">
        <f t="shared" si="200"/>
        <v>2021</v>
      </c>
      <c r="P2599" t="str">
        <f t="shared" si="201"/>
        <v>Feb</v>
      </c>
      <c r="Q2599" t="str">
        <f t="shared" si="202"/>
        <v>Q1</v>
      </c>
      <c r="R2599" t="str">
        <f t="shared" si="203"/>
        <v>Apparel</v>
      </c>
      <c r="S2599" s="11">
        <f t="shared" si="204"/>
        <v>14</v>
      </c>
      <c r="T2599" s="12"/>
    </row>
    <row r="2600" spans="2:20" ht="14.25" customHeight="1" x14ac:dyDescent="0.35">
      <c r="B2600" s="4" t="s">
        <v>14</v>
      </c>
      <c r="C2600" s="4">
        <v>1185732</v>
      </c>
      <c r="D2600" s="5">
        <v>44245</v>
      </c>
      <c r="E2600" s="4" t="s">
        <v>27</v>
      </c>
      <c r="F2600" s="4" t="s">
        <v>100</v>
      </c>
      <c r="G2600" s="4" t="s">
        <v>101</v>
      </c>
      <c r="H2600" s="6" t="s">
        <v>23</v>
      </c>
      <c r="I2600" s="7">
        <v>25</v>
      </c>
      <c r="J2600" s="8">
        <v>500</v>
      </c>
      <c r="K2600" s="9">
        <v>12500</v>
      </c>
      <c r="L2600" s="9">
        <v>6250</v>
      </c>
      <c r="M2600" s="10">
        <v>0.5</v>
      </c>
      <c r="N2600" s="4" t="s">
        <v>83</v>
      </c>
      <c r="O2600">
        <f t="shared" si="200"/>
        <v>2021</v>
      </c>
      <c r="P2600" t="str">
        <f t="shared" si="201"/>
        <v>Feb</v>
      </c>
      <c r="Q2600" t="str">
        <f t="shared" si="202"/>
        <v>Q1</v>
      </c>
      <c r="R2600" t="str">
        <f t="shared" si="203"/>
        <v>Apparel</v>
      </c>
      <c r="S2600" s="11">
        <f t="shared" si="204"/>
        <v>12.5</v>
      </c>
      <c r="T2600" s="12"/>
    </row>
    <row r="2601" spans="2:20" ht="14.25" customHeight="1" x14ac:dyDescent="0.35">
      <c r="B2601" s="4" t="s">
        <v>14</v>
      </c>
      <c r="C2601" s="4">
        <v>1185732</v>
      </c>
      <c r="D2601" s="5">
        <v>44271</v>
      </c>
      <c r="E2601" s="4" t="s">
        <v>27</v>
      </c>
      <c r="F2601" s="4" t="s">
        <v>100</v>
      </c>
      <c r="G2601" s="4" t="s">
        <v>101</v>
      </c>
      <c r="H2601" s="6" t="s">
        <v>17</v>
      </c>
      <c r="I2601" s="7">
        <v>25</v>
      </c>
      <c r="J2601" s="8">
        <v>720</v>
      </c>
      <c r="K2601" s="9">
        <v>18000</v>
      </c>
      <c r="L2601" s="9">
        <v>7200</v>
      </c>
      <c r="M2601" s="10">
        <v>0.4</v>
      </c>
      <c r="N2601" s="4" t="s">
        <v>83</v>
      </c>
      <c r="O2601">
        <f t="shared" si="200"/>
        <v>2021</v>
      </c>
      <c r="P2601" t="str">
        <f t="shared" si="201"/>
        <v>Mar</v>
      </c>
      <c r="Q2601" t="str">
        <f t="shared" si="202"/>
        <v>Q1</v>
      </c>
      <c r="R2601" t="str">
        <f t="shared" si="203"/>
        <v>Footwear</v>
      </c>
      <c r="S2601" s="11">
        <f t="shared" si="204"/>
        <v>10</v>
      </c>
      <c r="T2601" s="12"/>
    </row>
    <row r="2602" spans="2:20" ht="14.25" customHeight="1" x14ac:dyDescent="0.35">
      <c r="B2602" s="4" t="s">
        <v>14</v>
      </c>
      <c r="C2602" s="4">
        <v>1185732</v>
      </c>
      <c r="D2602" s="5">
        <v>44271</v>
      </c>
      <c r="E2602" s="4" t="s">
        <v>27</v>
      </c>
      <c r="F2602" s="4" t="s">
        <v>100</v>
      </c>
      <c r="G2602" s="4" t="s">
        <v>101</v>
      </c>
      <c r="H2602" s="6" t="s">
        <v>19</v>
      </c>
      <c r="I2602" s="7">
        <v>25</v>
      </c>
      <c r="J2602" s="8">
        <v>400</v>
      </c>
      <c r="K2602" s="9">
        <v>10000</v>
      </c>
      <c r="L2602" s="9">
        <v>3500</v>
      </c>
      <c r="M2602" s="10">
        <v>0.35</v>
      </c>
      <c r="N2602" s="4" t="s">
        <v>83</v>
      </c>
      <c r="O2602">
        <f t="shared" si="200"/>
        <v>2021</v>
      </c>
      <c r="P2602" t="str">
        <f t="shared" si="201"/>
        <v>Mar</v>
      </c>
      <c r="Q2602" t="str">
        <f t="shared" si="202"/>
        <v>Q1</v>
      </c>
      <c r="R2602" t="str">
        <f t="shared" si="203"/>
        <v>Footwear</v>
      </c>
      <c r="S2602" s="11">
        <f t="shared" si="204"/>
        <v>8.75</v>
      </c>
      <c r="T2602" s="12"/>
    </row>
    <row r="2603" spans="2:20"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6375.0000000000009</v>
      </c>
      <c r="L2603" s="9">
        <v>2550.0000000000005</v>
      </c>
      <c r="M2603" s="10">
        <v>0.4</v>
      </c>
      <c r="N2603" s="4" t="s">
        <v>83</v>
      </c>
      <c r="O2603">
        <f t="shared" si="200"/>
        <v>2021</v>
      </c>
      <c r="P2603" t="str">
        <f t="shared" si="201"/>
        <v>Mar</v>
      </c>
      <c r="Q2603" t="str">
        <f t="shared" si="202"/>
        <v>Q1</v>
      </c>
      <c r="R2603" t="str">
        <f t="shared" si="203"/>
        <v>Footwear</v>
      </c>
      <c r="S2603" s="11">
        <f t="shared" si="204"/>
        <v>6.0000000000000009</v>
      </c>
      <c r="T2603" s="12"/>
    </row>
    <row r="2604" spans="2:20"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5499.9999999999991</v>
      </c>
      <c r="L2604" s="9">
        <v>2199.9999999999995</v>
      </c>
      <c r="M2604" s="10">
        <v>0.4</v>
      </c>
      <c r="N2604" s="4" t="s">
        <v>83</v>
      </c>
      <c r="O2604">
        <f t="shared" si="200"/>
        <v>2021</v>
      </c>
      <c r="P2604" t="str">
        <f t="shared" si="201"/>
        <v>Mar</v>
      </c>
      <c r="Q2604" t="str">
        <f t="shared" si="202"/>
        <v>Q1</v>
      </c>
      <c r="R2604" t="str">
        <f t="shared" si="203"/>
        <v>Footwear</v>
      </c>
      <c r="S2604" s="11">
        <f t="shared" si="204"/>
        <v>7.9999999999999982</v>
      </c>
      <c r="T2604" s="12"/>
    </row>
    <row r="2605" spans="2:20"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11375.000000000002</v>
      </c>
      <c r="L2605" s="9">
        <v>3981.2500000000005</v>
      </c>
      <c r="M2605" s="10">
        <v>0.35</v>
      </c>
      <c r="N2605" s="4" t="s">
        <v>83</v>
      </c>
      <c r="O2605">
        <f t="shared" si="200"/>
        <v>2021</v>
      </c>
      <c r="P2605" t="str">
        <f t="shared" si="201"/>
        <v>Mar</v>
      </c>
      <c r="Q2605" t="str">
        <f t="shared" si="202"/>
        <v>Q1</v>
      </c>
      <c r="R2605" t="str">
        <f t="shared" si="203"/>
        <v>Apparel</v>
      </c>
      <c r="S2605" s="11">
        <f t="shared" si="204"/>
        <v>12.250000000000002</v>
      </c>
      <c r="T2605" s="12"/>
    </row>
    <row r="2606" spans="2:20" ht="14.25" customHeight="1" x14ac:dyDescent="0.35">
      <c r="B2606" s="4" t="s">
        <v>14</v>
      </c>
      <c r="C2606" s="4">
        <v>1185732</v>
      </c>
      <c r="D2606" s="5">
        <v>44271</v>
      </c>
      <c r="E2606" s="4" t="s">
        <v>27</v>
      </c>
      <c r="F2606" s="4" t="s">
        <v>100</v>
      </c>
      <c r="G2606" s="4" t="s">
        <v>101</v>
      </c>
      <c r="H2606" s="6" t="s">
        <v>23</v>
      </c>
      <c r="I2606" s="7">
        <v>25</v>
      </c>
      <c r="J2606" s="8">
        <v>425</v>
      </c>
      <c r="K2606" s="9">
        <v>10625</v>
      </c>
      <c r="L2606" s="9">
        <v>5312.5</v>
      </c>
      <c r="M2606" s="10">
        <v>0.5</v>
      </c>
      <c r="N2606" s="4" t="s">
        <v>83</v>
      </c>
      <c r="O2606">
        <f t="shared" si="200"/>
        <v>2021</v>
      </c>
      <c r="P2606" t="str">
        <f t="shared" si="201"/>
        <v>Mar</v>
      </c>
      <c r="Q2606" t="str">
        <f t="shared" si="202"/>
        <v>Q1</v>
      </c>
      <c r="R2606" t="str">
        <f t="shared" si="203"/>
        <v>Apparel</v>
      </c>
      <c r="S2606" s="11">
        <f t="shared" si="204"/>
        <v>12.5</v>
      </c>
      <c r="T2606" s="12"/>
    </row>
    <row r="2607" spans="2:20" ht="14.25" customHeight="1" x14ac:dyDescent="0.35">
      <c r="B2607" s="4" t="s">
        <v>14</v>
      </c>
      <c r="C2607" s="4">
        <v>1185732</v>
      </c>
      <c r="D2607" s="5">
        <v>44303</v>
      </c>
      <c r="E2607" s="4" t="s">
        <v>27</v>
      </c>
      <c r="F2607" s="4" t="s">
        <v>100</v>
      </c>
      <c r="G2607" s="4" t="s">
        <v>101</v>
      </c>
      <c r="H2607" s="6" t="s">
        <v>17</v>
      </c>
      <c r="I2607" s="7">
        <v>25</v>
      </c>
      <c r="J2607" s="8">
        <v>675</v>
      </c>
      <c r="K2607" s="9">
        <v>16875</v>
      </c>
      <c r="L2607" s="9">
        <v>6750</v>
      </c>
      <c r="M2607" s="10">
        <v>0.4</v>
      </c>
      <c r="N2607" s="4" t="s">
        <v>83</v>
      </c>
      <c r="O2607">
        <f t="shared" si="200"/>
        <v>2021</v>
      </c>
      <c r="P2607" t="str">
        <f t="shared" si="201"/>
        <v>Apr</v>
      </c>
      <c r="Q2607" t="str">
        <f t="shared" si="202"/>
        <v>Q2</v>
      </c>
      <c r="R2607" t="str">
        <f t="shared" si="203"/>
        <v>Footwear</v>
      </c>
      <c r="S2607" s="11">
        <f t="shared" si="204"/>
        <v>10</v>
      </c>
      <c r="T2607" s="12"/>
    </row>
    <row r="2608" spans="2:20" ht="14.25" customHeight="1" x14ac:dyDescent="0.35">
      <c r="B2608" s="4" t="s">
        <v>14</v>
      </c>
      <c r="C2608" s="4">
        <v>1185732</v>
      </c>
      <c r="D2608" s="5">
        <v>44303</v>
      </c>
      <c r="E2608" s="4" t="s">
        <v>27</v>
      </c>
      <c r="F2608" s="4" t="s">
        <v>100</v>
      </c>
      <c r="G2608" s="4" t="s">
        <v>101</v>
      </c>
      <c r="H2608" s="6" t="s">
        <v>19</v>
      </c>
      <c r="I2608" s="7">
        <v>25</v>
      </c>
      <c r="J2608" s="8">
        <v>375</v>
      </c>
      <c r="K2608" s="9">
        <v>9375</v>
      </c>
      <c r="L2608" s="9">
        <v>3281.25</v>
      </c>
      <c r="M2608" s="10">
        <v>0.35</v>
      </c>
      <c r="N2608" s="4" t="s">
        <v>83</v>
      </c>
      <c r="O2608">
        <f t="shared" si="200"/>
        <v>2021</v>
      </c>
      <c r="P2608" t="str">
        <f t="shared" si="201"/>
        <v>Apr</v>
      </c>
      <c r="Q2608" t="str">
        <f t="shared" si="202"/>
        <v>Q2</v>
      </c>
      <c r="R2608" t="str">
        <f t="shared" si="203"/>
        <v>Footwear</v>
      </c>
      <c r="S2608" s="11">
        <f t="shared" si="204"/>
        <v>8.75</v>
      </c>
      <c r="T2608" s="12"/>
    </row>
    <row r="2609" spans="2:20"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5625.0000000000009</v>
      </c>
      <c r="L2609" s="9">
        <v>2250.0000000000005</v>
      </c>
      <c r="M2609" s="10">
        <v>0.4</v>
      </c>
      <c r="N2609" s="4" t="s">
        <v>83</v>
      </c>
      <c r="O2609">
        <f t="shared" si="200"/>
        <v>2021</v>
      </c>
      <c r="P2609" t="str">
        <f t="shared" si="201"/>
        <v>Apr</v>
      </c>
      <c r="Q2609" t="str">
        <f t="shared" si="202"/>
        <v>Q2</v>
      </c>
      <c r="R2609" t="str">
        <f t="shared" si="203"/>
        <v>Footwear</v>
      </c>
      <c r="S2609" s="11">
        <f t="shared" si="204"/>
        <v>6.0000000000000009</v>
      </c>
      <c r="T2609" s="12"/>
    </row>
    <row r="2610" spans="2:20"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5999.9999999999991</v>
      </c>
      <c r="L2610" s="9">
        <v>2399.9999999999995</v>
      </c>
      <c r="M2610" s="10">
        <v>0.4</v>
      </c>
      <c r="N2610" s="4" t="s">
        <v>83</v>
      </c>
      <c r="O2610">
        <f t="shared" si="200"/>
        <v>2021</v>
      </c>
      <c r="P2610" t="str">
        <f t="shared" si="201"/>
        <v>Apr</v>
      </c>
      <c r="Q2610" t="str">
        <f t="shared" si="202"/>
        <v>Q2</v>
      </c>
      <c r="R2610" t="str">
        <f t="shared" si="203"/>
        <v>Footwear</v>
      </c>
      <c r="S2610" s="11">
        <f t="shared" si="204"/>
        <v>7.9999999999999982</v>
      </c>
      <c r="T2610" s="12"/>
    </row>
    <row r="2611" spans="2:20" ht="14.25" customHeight="1" x14ac:dyDescent="0.35">
      <c r="B2611" s="4" t="s">
        <v>14</v>
      </c>
      <c r="C2611" s="4">
        <v>1185732</v>
      </c>
      <c r="D2611" s="5">
        <v>44303</v>
      </c>
      <c r="E2611" s="4" t="s">
        <v>27</v>
      </c>
      <c r="F2611" s="4" t="s">
        <v>100</v>
      </c>
      <c r="G2611" s="4" t="s">
        <v>101</v>
      </c>
      <c r="H2611" s="6" t="s">
        <v>22</v>
      </c>
      <c r="I2611" s="7">
        <v>40</v>
      </c>
      <c r="J2611" s="8">
        <v>325</v>
      </c>
      <c r="K2611" s="9">
        <v>13000</v>
      </c>
      <c r="L2611" s="9">
        <v>4550</v>
      </c>
      <c r="M2611" s="10">
        <v>0.35</v>
      </c>
      <c r="N2611" s="4" t="s">
        <v>83</v>
      </c>
      <c r="O2611">
        <f t="shared" si="200"/>
        <v>2021</v>
      </c>
      <c r="P2611" t="str">
        <f t="shared" si="201"/>
        <v>Apr</v>
      </c>
      <c r="Q2611" t="str">
        <f t="shared" si="202"/>
        <v>Q2</v>
      </c>
      <c r="R2611" t="str">
        <f t="shared" si="203"/>
        <v>Apparel</v>
      </c>
      <c r="S2611" s="11">
        <f t="shared" si="204"/>
        <v>14</v>
      </c>
      <c r="T2611" s="12"/>
    </row>
    <row r="2612" spans="2:20"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14250.000000000002</v>
      </c>
      <c r="L2612" s="9">
        <v>7125.0000000000009</v>
      </c>
      <c r="M2612" s="10">
        <v>0.5</v>
      </c>
      <c r="N2612" s="4" t="s">
        <v>83</v>
      </c>
      <c r="O2612">
        <f t="shared" si="200"/>
        <v>2021</v>
      </c>
      <c r="P2612" t="str">
        <f t="shared" si="201"/>
        <v>Apr</v>
      </c>
      <c r="Q2612" t="str">
        <f t="shared" si="202"/>
        <v>Q2</v>
      </c>
      <c r="R2612" t="str">
        <f t="shared" si="203"/>
        <v>Apparel</v>
      </c>
      <c r="S2612" s="11">
        <f t="shared" si="204"/>
        <v>15.000000000000002</v>
      </c>
      <c r="T2612" s="12"/>
    </row>
    <row r="2613" spans="2:20" ht="14.25" customHeight="1" x14ac:dyDescent="0.35">
      <c r="B2613" s="4" t="s">
        <v>14</v>
      </c>
      <c r="C2613" s="4">
        <v>1185732</v>
      </c>
      <c r="D2613" s="5">
        <v>44332</v>
      </c>
      <c r="E2613" s="4" t="s">
        <v>27</v>
      </c>
      <c r="F2613" s="4" t="s">
        <v>100</v>
      </c>
      <c r="G2613" s="4" t="s">
        <v>101</v>
      </c>
      <c r="H2613" s="6" t="s">
        <v>17</v>
      </c>
      <c r="I2613" s="7">
        <v>40</v>
      </c>
      <c r="J2613" s="8">
        <v>745</v>
      </c>
      <c r="K2613" s="9">
        <v>29800</v>
      </c>
      <c r="L2613" s="9">
        <v>11920</v>
      </c>
      <c r="M2613" s="10">
        <v>0.4</v>
      </c>
      <c r="N2613" s="4" t="s">
        <v>83</v>
      </c>
      <c r="O2613">
        <f t="shared" si="200"/>
        <v>2021</v>
      </c>
      <c r="P2613" t="str">
        <f t="shared" si="201"/>
        <v>May</v>
      </c>
      <c r="Q2613" t="str">
        <f t="shared" si="202"/>
        <v>Q2</v>
      </c>
      <c r="R2613" t="str">
        <f t="shared" si="203"/>
        <v>Footwear</v>
      </c>
      <c r="S2613" s="11">
        <f t="shared" si="204"/>
        <v>16</v>
      </c>
      <c r="T2613" s="12"/>
    </row>
    <row r="2614" spans="2:20" ht="14.25" customHeight="1" x14ac:dyDescent="0.35">
      <c r="B2614" s="4" t="s">
        <v>14</v>
      </c>
      <c r="C2614" s="4">
        <v>1185732</v>
      </c>
      <c r="D2614" s="5">
        <v>44332</v>
      </c>
      <c r="E2614" s="4" t="s">
        <v>27</v>
      </c>
      <c r="F2614" s="4" t="s">
        <v>100</v>
      </c>
      <c r="G2614" s="4" t="s">
        <v>101</v>
      </c>
      <c r="H2614" s="6" t="s">
        <v>19</v>
      </c>
      <c r="I2614" s="7">
        <v>40</v>
      </c>
      <c r="J2614" s="8">
        <v>450</v>
      </c>
      <c r="K2614" s="9">
        <v>18000</v>
      </c>
      <c r="L2614" s="9">
        <v>6300</v>
      </c>
      <c r="M2614" s="10">
        <v>0.35</v>
      </c>
      <c r="N2614" s="4" t="s">
        <v>83</v>
      </c>
      <c r="O2614">
        <f t="shared" si="200"/>
        <v>2021</v>
      </c>
      <c r="P2614" t="str">
        <f t="shared" si="201"/>
        <v>May</v>
      </c>
      <c r="Q2614" t="str">
        <f t="shared" si="202"/>
        <v>Q2</v>
      </c>
      <c r="R2614" t="str">
        <f t="shared" si="203"/>
        <v>Footwear</v>
      </c>
      <c r="S2614" s="11">
        <f t="shared" si="204"/>
        <v>14</v>
      </c>
      <c r="T2614" s="12"/>
    </row>
    <row r="2615" spans="2:20" ht="14.25" customHeight="1" x14ac:dyDescent="0.35">
      <c r="B2615" s="4" t="s">
        <v>14</v>
      </c>
      <c r="C2615" s="4">
        <v>1185732</v>
      </c>
      <c r="D2615" s="5">
        <v>44332</v>
      </c>
      <c r="E2615" s="4" t="s">
        <v>27</v>
      </c>
      <c r="F2615" s="4" t="s">
        <v>100</v>
      </c>
      <c r="G2615" s="4" t="s">
        <v>101</v>
      </c>
      <c r="H2615" s="6" t="s">
        <v>20</v>
      </c>
      <c r="I2615" s="7">
        <v>35</v>
      </c>
      <c r="J2615" s="8">
        <v>425</v>
      </c>
      <c r="K2615" s="9">
        <v>14875</v>
      </c>
      <c r="L2615" s="9">
        <v>5950</v>
      </c>
      <c r="M2615" s="10">
        <v>0.4</v>
      </c>
      <c r="N2615" s="4" t="s">
        <v>83</v>
      </c>
      <c r="O2615">
        <f t="shared" si="200"/>
        <v>2021</v>
      </c>
      <c r="P2615" t="str">
        <f t="shared" si="201"/>
        <v>May</v>
      </c>
      <c r="Q2615" t="str">
        <f t="shared" si="202"/>
        <v>Q2</v>
      </c>
      <c r="R2615" t="str">
        <f t="shared" si="203"/>
        <v>Footwear</v>
      </c>
      <c r="S2615" s="11">
        <f t="shared" si="204"/>
        <v>14</v>
      </c>
      <c r="T2615" s="12"/>
    </row>
    <row r="2616" spans="2:20" ht="14.25" customHeight="1" x14ac:dyDescent="0.35">
      <c r="B2616" s="4" t="s">
        <v>14</v>
      </c>
      <c r="C2616" s="4">
        <v>1185732</v>
      </c>
      <c r="D2616" s="5">
        <v>44332</v>
      </c>
      <c r="E2616" s="4" t="s">
        <v>27</v>
      </c>
      <c r="F2616" s="4" t="s">
        <v>100</v>
      </c>
      <c r="G2616" s="4" t="s">
        <v>101</v>
      </c>
      <c r="H2616" s="6" t="s">
        <v>21</v>
      </c>
      <c r="I2616" s="7">
        <v>35</v>
      </c>
      <c r="J2616" s="8">
        <v>375</v>
      </c>
      <c r="K2616" s="9">
        <v>13125</v>
      </c>
      <c r="L2616" s="9">
        <v>5250</v>
      </c>
      <c r="M2616" s="10">
        <v>0.4</v>
      </c>
      <c r="N2616" s="4" t="s">
        <v>83</v>
      </c>
      <c r="O2616">
        <f t="shared" si="200"/>
        <v>2021</v>
      </c>
      <c r="P2616" t="str">
        <f t="shared" si="201"/>
        <v>May</v>
      </c>
      <c r="Q2616" t="str">
        <f t="shared" si="202"/>
        <v>Q2</v>
      </c>
      <c r="R2616" t="str">
        <f t="shared" si="203"/>
        <v>Footwear</v>
      </c>
      <c r="S2616" s="11">
        <f t="shared" si="204"/>
        <v>14</v>
      </c>
      <c r="T2616" s="12"/>
    </row>
    <row r="2617" spans="2:20"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17999.999999999996</v>
      </c>
      <c r="L2617" s="9">
        <v>6299.9999999999982</v>
      </c>
      <c r="M2617" s="10">
        <v>0.35</v>
      </c>
      <c r="N2617" s="4" t="s">
        <v>83</v>
      </c>
      <c r="O2617">
        <f t="shared" si="200"/>
        <v>2021</v>
      </c>
      <c r="P2617" t="str">
        <f t="shared" si="201"/>
        <v>May</v>
      </c>
      <c r="Q2617" t="str">
        <f t="shared" si="202"/>
        <v>Q2</v>
      </c>
      <c r="R2617" t="str">
        <f t="shared" si="203"/>
        <v>Apparel</v>
      </c>
      <c r="S2617" s="11">
        <f t="shared" si="204"/>
        <v>15.749999999999995</v>
      </c>
      <c r="T2617" s="12"/>
    </row>
    <row r="2618" spans="2:20"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24999.999999999996</v>
      </c>
      <c r="L2618" s="9">
        <v>12499.999999999998</v>
      </c>
      <c r="M2618" s="10">
        <v>0.5</v>
      </c>
      <c r="N2618" s="4" t="s">
        <v>83</v>
      </c>
      <c r="O2618">
        <f t="shared" si="200"/>
        <v>2021</v>
      </c>
      <c r="P2618" t="str">
        <f t="shared" si="201"/>
        <v>May</v>
      </c>
      <c r="Q2618" t="str">
        <f t="shared" si="202"/>
        <v>Q2</v>
      </c>
      <c r="R2618" t="str">
        <f t="shared" si="203"/>
        <v>Apparel</v>
      </c>
      <c r="S2618" s="11">
        <f t="shared" si="204"/>
        <v>24.999999999999996</v>
      </c>
      <c r="T2618" s="12"/>
    </row>
    <row r="2619" spans="2:20"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33749.999999999993</v>
      </c>
      <c r="L2619" s="9">
        <v>13499.999999999998</v>
      </c>
      <c r="M2619" s="10">
        <v>0.4</v>
      </c>
      <c r="N2619" s="4" t="s">
        <v>83</v>
      </c>
      <c r="O2619">
        <f t="shared" si="200"/>
        <v>2021</v>
      </c>
      <c r="P2619" t="str">
        <f t="shared" si="201"/>
        <v>Jun</v>
      </c>
      <c r="Q2619" t="str">
        <f t="shared" si="202"/>
        <v>Q2</v>
      </c>
      <c r="R2619" t="str">
        <f t="shared" si="203"/>
        <v>Footwear</v>
      </c>
      <c r="S2619" s="11">
        <f t="shared" si="204"/>
        <v>17.999999999999996</v>
      </c>
      <c r="T2619" s="12"/>
    </row>
    <row r="2620" spans="2:20" ht="14.25" customHeight="1" x14ac:dyDescent="0.35">
      <c r="B2620" s="4" t="s">
        <v>14</v>
      </c>
      <c r="C2620" s="4">
        <v>1185732</v>
      </c>
      <c r="D2620" s="5">
        <v>44365</v>
      </c>
      <c r="E2620" s="4" t="s">
        <v>27</v>
      </c>
      <c r="F2620" s="4" t="s">
        <v>100</v>
      </c>
      <c r="G2620" s="4" t="s">
        <v>101</v>
      </c>
      <c r="H2620" s="6" t="s">
        <v>19</v>
      </c>
      <c r="I2620" s="7">
        <v>40</v>
      </c>
      <c r="J2620" s="8">
        <v>500</v>
      </c>
      <c r="K2620" s="9">
        <v>20000</v>
      </c>
      <c r="L2620" s="9">
        <v>7000</v>
      </c>
      <c r="M2620" s="10">
        <v>0.35</v>
      </c>
      <c r="N2620" s="4" t="s">
        <v>83</v>
      </c>
      <c r="O2620">
        <f t="shared" si="200"/>
        <v>2021</v>
      </c>
      <c r="P2620" t="str">
        <f t="shared" si="201"/>
        <v>Jun</v>
      </c>
      <c r="Q2620" t="str">
        <f t="shared" si="202"/>
        <v>Q2</v>
      </c>
      <c r="R2620" t="str">
        <f t="shared" si="203"/>
        <v>Footwear</v>
      </c>
      <c r="S2620" s="11">
        <f t="shared" si="204"/>
        <v>14</v>
      </c>
      <c r="T2620" s="12"/>
    </row>
    <row r="2621" spans="2:20" ht="14.25" customHeight="1" x14ac:dyDescent="0.35">
      <c r="B2621" s="4" t="s">
        <v>14</v>
      </c>
      <c r="C2621" s="4">
        <v>1185732</v>
      </c>
      <c r="D2621" s="5">
        <v>44365</v>
      </c>
      <c r="E2621" s="4" t="s">
        <v>27</v>
      </c>
      <c r="F2621" s="4" t="s">
        <v>100</v>
      </c>
      <c r="G2621" s="4" t="s">
        <v>101</v>
      </c>
      <c r="H2621" s="6" t="s">
        <v>20</v>
      </c>
      <c r="I2621" s="7">
        <v>45</v>
      </c>
      <c r="J2621" s="8">
        <v>475</v>
      </c>
      <c r="K2621" s="9">
        <v>21375</v>
      </c>
      <c r="L2621" s="9">
        <v>8550</v>
      </c>
      <c r="M2621" s="10">
        <v>0.4</v>
      </c>
      <c r="N2621" s="4" t="s">
        <v>83</v>
      </c>
      <c r="O2621">
        <f t="shared" si="200"/>
        <v>2021</v>
      </c>
      <c r="P2621" t="str">
        <f t="shared" si="201"/>
        <v>Jun</v>
      </c>
      <c r="Q2621" t="str">
        <f t="shared" si="202"/>
        <v>Q2</v>
      </c>
      <c r="R2621" t="str">
        <f t="shared" si="203"/>
        <v>Footwear</v>
      </c>
      <c r="S2621" s="11">
        <f t="shared" si="204"/>
        <v>18</v>
      </c>
      <c r="T2621" s="12"/>
    </row>
    <row r="2622" spans="2:20" ht="14.25" customHeight="1" x14ac:dyDescent="0.35">
      <c r="B2622" s="4" t="s">
        <v>14</v>
      </c>
      <c r="C2622" s="4">
        <v>1185732</v>
      </c>
      <c r="D2622" s="5">
        <v>44365</v>
      </c>
      <c r="E2622" s="4" t="s">
        <v>27</v>
      </c>
      <c r="F2622" s="4" t="s">
        <v>100</v>
      </c>
      <c r="G2622" s="4" t="s">
        <v>101</v>
      </c>
      <c r="H2622" s="6" t="s">
        <v>21</v>
      </c>
      <c r="I2622" s="7">
        <v>45</v>
      </c>
      <c r="J2622" s="8">
        <v>450</v>
      </c>
      <c r="K2622" s="9">
        <v>20250</v>
      </c>
      <c r="L2622" s="9">
        <v>8100</v>
      </c>
      <c r="M2622" s="10">
        <v>0.4</v>
      </c>
      <c r="N2622" s="4" t="s">
        <v>83</v>
      </c>
      <c r="O2622">
        <f t="shared" si="200"/>
        <v>2021</v>
      </c>
      <c r="P2622" t="str">
        <f t="shared" si="201"/>
        <v>Jun</v>
      </c>
      <c r="Q2622" t="str">
        <f t="shared" si="202"/>
        <v>Q2</v>
      </c>
      <c r="R2622" t="str">
        <f t="shared" si="203"/>
        <v>Footwear</v>
      </c>
      <c r="S2622" s="11">
        <f t="shared" si="204"/>
        <v>18</v>
      </c>
      <c r="T2622" s="12"/>
    </row>
    <row r="2623" spans="2:20" ht="14.25" customHeight="1" x14ac:dyDescent="0.35">
      <c r="B2623" s="4" t="s">
        <v>14</v>
      </c>
      <c r="C2623" s="4">
        <v>1185732</v>
      </c>
      <c r="D2623" s="5">
        <v>44365</v>
      </c>
      <c r="E2623" s="4" t="s">
        <v>27</v>
      </c>
      <c r="F2623" s="4" t="s">
        <v>100</v>
      </c>
      <c r="G2623" s="4" t="s">
        <v>101</v>
      </c>
      <c r="H2623" s="6" t="s">
        <v>22</v>
      </c>
      <c r="I2623" s="7">
        <v>60</v>
      </c>
      <c r="J2623" s="8">
        <v>450</v>
      </c>
      <c r="K2623" s="9">
        <v>27000</v>
      </c>
      <c r="L2623" s="9">
        <v>9450</v>
      </c>
      <c r="M2623" s="10">
        <v>0.35</v>
      </c>
      <c r="N2623" s="4" t="s">
        <v>83</v>
      </c>
      <c r="O2623">
        <f t="shared" si="200"/>
        <v>2021</v>
      </c>
      <c r="P2623" t="str">
        <f t="shared" si="201"/>
        <v>Jun</v>
      </c>
      <c r="Q2623" t="str">
        <f t="shared" si="202"/>
        <v>Q2</v>
      </c>
      <c r="R2623" t="str">
        <f t="shared" si="203"/>
        <v>Apparel</v>
      </c>
      <c r="S2623" s="11">
        <f t="shared" si="204"/>
        <v>21</v>
      </c>
      <c r="T2623" s="12"/>
    </row>
    <row r="2624" spans="2:20" ht="14.25" customHeight="1" x14ac:dyDescent="0.35">
      <c r="B2624" s="4" t="s">
        <v>14</v>
      </c>
      <c r="C2624" s="4">
        <v>1185732</v>
      </c>
      <c r="D2624" s="5">
        <v>44365</v>
      </c>
      <c r="E2624" s="4" t="s">
        <v>27</v>
      </c>
      <c r="F2624" s="4" t="s">
        <v>100</v>
      </c>
      <c r="G2624" s="4" t="s">
        <v>101</v>
      </c>
      <c r="H2624" s="6" t="s">
        <v>23</v>
      </c>
      <c r="I2624" s="7">
        <v>65</v>
      </c>
      <c r="J2624" s="8">
        <v>625</v>
      </c>
      <c r="K2624" s="9">
        <v>40625</v>
      </c>
      <c r="L2624" s="9">
        <v>20312.5</v>
      </c>
      <c r="M2624" s="10">
        <v>0.5</v>
      </c>
      <c r="N2624" s="4" t="s">
        <v>83</v>
      </c>
      <c r="O2624">
        <f t="shared" si="200"/>
        <v>2021</v>
      </c>
      <c r="P2624" t="str">
        <f t="shared" si="201"/>
        <v>Jun</v>
      </c>
      <c r="Q2624" t="str">
        <f t="shared" si="202"/>
        <v>Q2</v>
      </c>
      <c r="R2624" t="str">
        <f t="shared" si="203"/>
        <v>Apparel</v>
      </c>
      <c r="S2624" s="11">
        <f t="shared" si="204"/>
        <v>32.5</v>
      </c>
      <c r="T2624" s="12"/>
    </row>
    <row r="2625" spans="2:20" ht="14.25" customHeight="1" x14ac:dyDescent="0.35">
      <c r="B2625" s="4" t="s">
        <v>14</v>
      </c>
      <c r="C2625" s="4">
        <v>1185732</v>
      </c>
      <c r="D2625" s="5">
        <v>44393</v>
      </c>
      <c r="E2625" s="4" t="s">
        <v>27</v>
      </c>
      <c r="F2625" s="4" t="s">
        <v>100</v>
      </c>
      <c r="G2625" s="4" t="s">
        <v>101</v>
      </c>
      <c r="H2625" s="6" t="s">
        <v>17</v>
      </c>
      <c r="I2625" s="7">
        <v>60</v>
      </c>
      <c r="J2625" s="8">
        <v>850</v>
      </c>
      <c r="K2625" s="9">
        <v>51000</v>
      </c>
      <c r="L2625" s="9">
        <v>20400</v>
      </c>
      <c r="M2625" s="10">
        <v>0.4</v>
      </c>
      <c r="N2625" s="4" t="s">
        <v>83</v>
      </c>
      <c r="O2625">
        <f t="shared" si="200"/>
        <v>2021</v>
      </c>
      <c r="P2625" t="str">
        <f t="shared" si="201"/>
        <v>Jul</v>
      </c>
      <c r="Q2625" t="str">
        <f t="shared" si="202"/>
        <v>Q3</v>
      </c>
      <c r="R2625" t="str">
        <f t="shared" si="203"/>
        <v>Footwear</v>
      </c>
      <c r="S2625" s="11">
        <f t="shared" si="204"/>
        <v>24</v>
      </c>
      <c r="T2625" s="12"/>
    </row>
    <row r="2626" spans="2:20"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33000.000000000007</v>
      </c>
      <c r="L2626" s="9">
        <v>11550.000000000002</v>
      </c>
      <c r="M2626" s="10">
        <v>0.35</v>
      </c>
      <c r="N2626" s="4" t="s">
        <v>83</v>
      </c>
      <c r="O2626">
        <f t="shared" si="200"/>
        <v>2021</v>
      </c>
      <c r="P2626" t="str">
        <f t="shared" si="201"/>
        <v>Jul</v>
      </c>
      <c r="Q2626" t="str">
        <f t="shared" si="202"/>
        <v>Q3</v>
      </c>
      <c r="R2626" t="str">
        <f t="shared" si="203"/>
        <v>Footwear</v>
      </c>
      <c r="S2626" s="11">
        <f t="shared" si="204"/>
        <v>19.250000000000004</v>
      </c>
      <c r="T2626" s="12"/>
    </row>
    <row r="2627" spans="2:20" ht="14.25" customHeight="1" x14ac:dyDescent="0.35">
      <c r="B2627" s="4" t="s">
        <v>25</v>
      </c>
      <c r="C2627" s="4">
        <v>1185732</v>
      </c>
      <c r="D2627" s="5">
        <v>44393</v>
      </c>
      <c r="E2627" s="4" t="s">
        <v>27</v>
      </c>
      <c r="F2627" s="4" t="s">
        <v>100</v>
      </c>
      <c r="G2627" s="4" t="s">
        <v>101</v>
      </c>
      <c r="H2627" s="6" t="s">
        <v>20</v>
      </c>
      <c r="I2627" s="7">
        <v>50</v>
      </c>
      <c r="J2627" s="8">
        <v>525</v>
      </c>
      <c r="K2627" s="9">
        <v>26250</v>
      </c>
      <c r="L2627" s="9">
        <v>10500</v>
      </c>
      <c r="M2627" s="10">
        <v>0.4</v>
      </c>
      <c r="N2627" s="4" t="s">
        <v>83</v>
      </c>
      <c r="O2627">
        <f t="shared" si="200"/>
        <v>2021</v>
      </c>
      <c r="P2627" t="str">
        <f t="shared" si="201"/>
        <v>Jul</v>
      </c>
      <c r="Q2627" t="str">
        <f t="shared" si="202"/>
        <v>Q3</v>
      </c>
      <c r="R2627" t="str">
        <f t="shared" si="203"/>
        <v>Footwear</v>
      </c>
      <c r="S2627" s="11">
        <f t="shared" si="204"/>
        <v>20</v>
      </c>
      <c r="T2627" s="12"/>
    </row>
    <row r="2628" spans="2:20" ht="14.25" customHeight="1" x14ac:dyDescent="0.35">
      <c r="B2628" s="4" t="s">
        <v>25</v>
      </c>
      <c r="C2628" s="4">
        <v>1185732</v>
      </c>
      <c r="D2628" s="5">
        <v>44393</v>
      </c>
      <c r="E2628" s="4" t="s">
        <v>27</v>
      </c>
      <c r="F2628" s="4" t="s">
        <v>100</v>
      </c>
      <c r="G2628" s="4" t="s">
        <v>101</v>
      </c>
      <c r="H2628" s="6" t="s">
        <v>21</v>
      </c>
      <c r="I2628" s="7">
        <v>50</v>
      </c>
      <c r="J2628" s="8">
        <v>475</v>
      </c>
      <c r="K2628" s="9">
        <v>23750</v>
      </c>
      <c r="L2628" s="9">
        <v>9500</v>
      </c>
      <c r="M2628" s="10">
        <v>0.4</v>
      </c>
      <c r="N2628" s="4" t="s">
        <v>83</v>
      </c>
      <c r="O2628">
        <f t="shared" si="200"/>
        <v>2021</v>
      </c>
      <c r="P2628" t="str">
        <f t="shared" si="201"/>
        <v>Jul</v>
      </c>
      <c r="Q2628" t="str">
        <f t="shared" si="202"/>
        <v>Q3</v>
      </c>
      <c r="R2628" t="str">
        <f t="shared" si="203"/>
        <v>Footwear</v>
      </c>
      <c r="S2628" s="11">
        <f t="shared" si="204"/>
        <v>20</v>
      </c>
      <c r="T2628" s="12"/>
    </row>
    <row r="2629" spans="2:20" ht="14.25" customHeight="1" x14ac:dyDescent="0.35">
      <c r="B2629" s="4" t="s">
        <v>25</v>
      </c>
      <c r="C2629" s="4">
        <v>1185732</v>
      </c>
      <c r="D2629" s="5">
        <v>44393</v>
      </c>
      <c r="E2629" s="4" t="s">
        <v>27</v>
      </c>
      <c r="F2629" s="4" t="s">
        <v>100</v>
      </c>
      <c r="G2629" s="4" t="s">
        <v>101</v>
      </c>
      <c r="H2629" s="6" t="s">
        <v>22</v>
      </c>
      <c r="I2629" s="7">
        <v>60</v>
      </c>
      <c r="J2629" s="8">
        <v>500</v>
      </c>
      <c r="K2629" s="9">
        <v>30000</v>
      </c>
      <c r="L2629" s="9">
        <v>10500</v>
      </c>
      <c r="M2629" s="10">
        <v>0.35</v>
      </c>
      <c r="N2629" s="4" t="s">
        <v>83</v>
      </c>
      <c r="O2629">
        <f t="shared" si="200"/>
        <v>2021</v>
      </c>
      <c r="P2629" t="str">
        <f t="shared" si="201"/>
        <v>Jul</v>
      </c>
      <c r="Q2629" t="str">
        <f t="shared" si="202"/>
        <v>Q3</v>
      </c>
      <c r="R2629" t="str">
        <f t="shared" si="203"/>
        <v>Apparel</v>
      </c>
      <c r="S2629" s="11">
        <f t="shared" si="204"/>
        <v>21</v>
      </c>
      <c r="T2629" s="12"/>
    </row>
    <row r="2630" spans="2:20" ht="14.25" customHeight="1" x14ac:dyDescent="0.35">
      <c r="B2630" s="4" t="s">
        <v>25</v>
      </c>
      <c r="C2630" s="4">
        <v>1185732</v>
      </c>
      <c r="D2630" s="5">
        <v>44393</v>
      </c>
      <c r="E2630" s="4" t="s">
        <v>27</v>
      </c>
      <c r="F2630" s="4" t="s">
        <v>100</v>
      </c>
      <c r="G2630" s="4" t="s">
        <v>101</v>
      </c>
      <c r="H2630" s="6" t="s">
        <v>23</v>
      </c>
      <c r="I2630" s="7">
        <v>65</v>
      </c>
      <c r="J2630" s="8">
        <v>675</v>
      </c>
      <c r="K2630" s="9">
        <v>43875</v>
      </c>
      <c r="L2630" s="9">
        <v>21937.5</v>
      </c>
      <c r="M2630" s="10">
        <v>0.5</v>
      </c>
      <c r="N2630" s="4" t="s">
        <v>83</v>
      </c>
      <c r="O2630">
        <f t="shared" si="200"/>
        <v>2021</v>
      </c>
      <c r="P2630" t="str">
        <f t="shared" si="201"/>
        <v>Jul</v>
      </c>
      <c r="Q2630" t="str">
        <f t="shared" si="202"/>
        <v>Q3</v>
      </c>
      <c r="R2630" t="str">
        <f t="shared" si="203"/>
        <v>Apparel</v>
      </c>
      <c r="S2630" s="11">
        <f t="shared" si="204"/>
        <v>32.5</v>
      </c>
      <c r="T2630" s="12"/>
    </row>
    <row r="2631" spans="2:20" ht="14.25" customHeight="1" x14ac:dyDescent="0.35">
      <c r="B2631" s="4" t="s">
        <v>25</v>
      </c>
      <c r="C2631" s="4">
        <v>1185732</v>
      </c>
      <c r="D2631" s="5">
        <v>44425</v>
      </c>
      <c r="E2631" s="4" t="s">
        <v>27</v>
      </c>
      <c r="F2631" s="4" t="s">
        <v>100</v>
      </c>
      <c r="G2631" s="4" t="s">
        <v>101</v>
      </c>
      <c r="H2631" s="6" t="s">
        <v>17</v>
      </c>
      <c r="I2631" s="7">
        <v>60</v>
      </c>
      <c r="J2631" s="8">
        <v>825</v>
      </c>
      <c r="K2631" s="9">
        <v>49500</v>
      </c>
      <c r="L2631" s="9">
        <v>19800</v>
      </c>
      <c r="M2631" s="10">
        <v>0.4</v>
      </c>
      <c r="N2631" s="4" t="s">
        <v>83</v>
      </c>
      <c r="O2631">
        <f t="shared" ref="O2631:O2694" si="205">YEAR(D2631)</f>
        <v>2021</v>
      </c>
      <c r="P2631" t="str">
        <f t="shared" ref="P2631:P2694" si="206">TEXT(D2631,"MMM")</f>
        <v>Aug</v>
      </c>
      <c r="Q2631" t="str">
        <f t="shared" ref="Q2631:Q2694" si="207">"Q"&amp;ROUNDUP(MONTH(D2631)/3,0)</f>
        <v>Q3</v>
      </c>
      <c r="R2631" t="str">
        <f t="shared" ref="R2631:R2694" si="208">IF(ISNUMBER(SEARCH("Footwear",H2631)),"Footwear",IF(ISNUMBER(SEARCH("Apparel",H2631)),"Apparel","Accessories"))</f>
        <v>Footwear</v>
      </c>
      <c r="S2631" s="11">
        <f t="shared" ref="S2631:S2694" si="209">L2631/J2631</f>
        <v>24</v>
      </c>
      <c r="T2631" s="12"/>
    </row>
    <row r="2632" spans="2:20"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33000.000000000007</v>
      </c>
      <c r="L2632" s="9">
        <v>11550.000000000002</v>
      </c>
      <c r="M2632" s="10">
        <v>0.35</v>
      </c>
      <c r="N2632" s="4" t="s">
        <v>83</v>
      </c>
      <c r="O2632">
        <f t="shared" si="205"/>
        <v>2021</v>
      </c>
      <c r="P2632" t="str">
        <f t="shared" si="206"/>
        <v>Aug</v>
      </c>
      <c r="Q2632" t="str">
        <f t="shared" si="207"/>
        <v>Q3</v>
      </c>
      <c r="R2632" t="str">
        <f t="shared" si="208"/>
        <v>Footwear</v>
      </c>
      <c r="S2632" s="11">
        <f t="shared" si="209"/>
        <v>19.250000000000004</v>
      </c>
      <c r="T2632" s="12"/>
    </row>
    <row r="2633" spans="2:20" ht="14.25" customHeight="1" x14ac:dyDescent="0.35">
      <c r="B2633" s="4" t="s">
        <v>25</v>
      </c>
      <c r="C2633" s="4">
        <v>1185732</v>
      </c>
      <c r="D2633" s="5">
        <v>44425</v>
      </c>
      <c r="E2633" s="4" t="s">
        <v>27</v>
      </c>
      <c r="F2633" s="4" t="s">
        <v>100</v>
      </c>
      <c r="G2633" s="4" t="s">
        <v>101</v>
      </c>
      <c r="H2633" s="6" t="s">
        <v>20</v>
      </c>
      <c r="I2633" s="7">
        <v>50</v>
      </c>
      <c r="J2633" s="8">
        <v>525</v>
      </c>
      <c r="K2633" s="9">
        <v>26250</v>
      </c>
      <c r="L2633" s="9">
        <v>10500</v>
      </c>
      <c r="M2633" s="10">
        <v>0.4</v>
      </c>
      <c r="N2633" s="4" t="s">
        <v>83</v>
      </c>
      <c r="O2633">
        <f t="shared" si="205"/>
        <v>2021</v>
      </c>
      <c r="P2633" t="str">
        <f t="shared" si="206"/>
        <v>Aug</v>
      </c>
      <c r="Q2633" t="str">
        <f t="shared" si="207"/>
        <v>Q3</v>
      </c>
      <c r="R2633" t="str">
        <f t="shared" si="208"/>
        <v>Footwear</v>
      </c>
      <c r="S2633" s="11">
        <f t="shared" si="209"/>
        <v>20</v>
      </c>
      <c r="T2633" s="12"/>
    </row>
    <row r="2634" spans="2:20" ht="14.25" customHeight="1" x14ac:dyDescent="0.35">
      <c r="B2634" s="4" t="s">
        <v>25</v>
      </c>
      <c r="C2634" s="4">
        <v>1185732</v>
      </c>
      <c r="D2634" s="5">
        <v>44425</v>
      </c>
      <c r="E2634" s="4" t="s">
        <v>27</v>
      </c>
      <c r="F2634" s="4" t="s">
        <v>100</v>
      </c>
      <c r="G2634" s="4" t="s">
        <v>101</v>
      </c>
      <c r="H2634" s="6" t="s">
        <v>21</v>
      </c>
      <c r="I2634" s="7">
        <v>40</v>
      </c>
      <c r="J2634" s="8">
        <v>475</v>
      </c>
      <c r="K2634" s="9">
        <v>19000</v>
      </c>
      <c r="L2634" s="9">
        <v>7600</v>
      </c>
      <c r="M2634" s="10">
        <v>0.4</v>
      </c>
      <c r="N2634" s="4" t="s">
        <v>83</v>
      </c>
      <c r="O2634">
        <f t="shared" si="205"/>
        <v>2021</v>
      </c>
      <c r="P2634" t="str">
        <f t="shared" si="206"/>
        <v>Aug</v>
      </c>
      <c r="Q2634" t="str">
        <f t="shared" si="207"/>
        <v>Q3</v>
      </c>
      <c r="R2634" t="str">
        <f t="shared" si="208"/>
        <v>Footwear</v>
      </c>
      <c r="S2634" s="11">
        <f t="shared" si="209"/>
        <v>16</v>
      </c>
      <c r="T2634" s="12"/>
    </row>
    <row r="2635" spans="2:20" ht="14.25" customHeight="1" x14ac:dyDescent="0.35">
      <c r="B2635" s="4" t="s">
        <v>25</v>
      </c>
      <c r="C2635" s="4">
        <v>1185732</v>
      </c>
      <c r="D2635" s="5">
        <v>44425</v>
      </c>
      <c r="E2635" s="4" t="s">
        <v>27</v>
      </c>
      <c r="F2635" s="4" t="s">
        <v>100</v>
      </c>
      <c r="G2635" s="4" t="s">
        <v>101</v>
      </c>
      <c r="H2635" s="6" t="s">
        <v>22</v>
      </c>
      <c r="I2635" s="7">
        <v>50</v>
      </c>
      <c r="J2635" s="8">
        <v>450</v>
      </c>
      <c r="K2635" s="9">
        <v>22500</v>
      </c>
      <c r="L2635" s="9">
        <v>7874.9999999999991</v>
      </c>
      <c r="M2635" s="10">
        <v>0.35</v>
      </c>
      <c r="N2635" s="4" t="s">
        <v>83</v>
      </c>
      <c r="O2635">
        <f t="shared" si="205"/>
        <v>2021</v>
      </c>
      <c r="P2635" t="str">
        <f t="shared" si="206"/>
        <v>Aug</v>
      </c>
      <c r="Q2635" t="str">
        <f t="shared" si="207"/>
        <v>Q3</v>
      </c>
      <c r="R2635" t="str">
        <f t="shared" si="208"/>
        <v>Apparel</v>
      </c>
      <c r="S2635" s="11">
        <f t="shared" si="209"/>
        <v>17.499999999999996</v>
      </c>
      <c r="T2635" s="12"/>
    </row>
    <row r="2636" spans="2:20"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34375.000000000007</v>
      </c>
      <c r="L2636" s="9">
        <v>17187.500000000004</v>
      </c>
      <c r="M2636" s="10">
        <v>0.5</v>
      </c>
      <c r="N2636" s="4" t="s">
        <v>83</v>
      </c>
      <c r="O2636">
        <f t="shared" si="205"/>
        <v>2021</v>
      </c>
      <c r="P2636" t="str">
        <f t="shared" si="206"/>
        <v>Aug</v>
      </c>
      <c r="Q2636" t="str">
        <f t="shared" si="207"/>
        <v>Q3</v>
      </c>
      <c r="R2636" t="str">
        <f t="shared" si="208"/>
        <v>Apparel</v>
      </c>
      <c r="S2636" s="11">
        <f t="shared" si="209"/>
        <v>27.500000000000007</v>
      </c>
      <c r="T2636" s="12"/>
    </row>
    <row r="2637" spans="2:20" ht="14.25" customHeight="1" x14ac:dyDescent="0.35">
      <c r="B2637" s="4" t="s">
        <v>25</v>
      </c>
      <c r="C2637" s="4">
        <v>1185732</v>
      </c>
      <c r="D2637" s="5">
        <v>44455</v>
      </c>
      <c r="E2637" s="4" t="s">
        <v>27</v>
      </c>
      <c r="F2637" s="4" t="s">
        <v>100</v>
      </c>
      <c r="G2637" s="4" t="s">
        <v>101</v>
      </c>
      <c r="H2637" s="6" t="s">
        <v>17</v>
      </c>
      <c r="I2637" s="7">
        <v>50</v>
      </c>
      <c r="J2637" s="8">
        <v>725</v>
      </c>
      <c r="K2637" s="9">
        <v>36250</v>
      </c>
      <c r="L2637" s="9">
        <v>14500</v>
      </c>
      <c r="M2637" s="10">
        <v>0.4</v>
      </c>
      <c r="N2637" s="4" t="s">
        <v>83</v>
      </c>
      <c r="O2637">
        <f t="shared" si="205"/>
        <v>2021</v>
      </c>
      <c r="P2637" t="str">
        <f t="shared" si="206"/>
        <v>Sep</v>
      </c>
      <c r="Q2637" t="str">
        <f t="shared" si="207"/>
        <v>Q3</v>
      </c>
      <c r="R2637" t="str">
        <f t="shared" si="208"/>
        <v>Footwear</v>
      </c>
      <c r="S2637" s="11">
        <f t="shared" si="209"/>
        <v>20</v>
      </c>
      <c r="T2637" s="12"/>
    </row>
    <row r="2638" spans="2:20"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23625.000000000007</v>
      </c>
      <c r="L2638" s="9">
        <v>8268.7500000000018</v>
      </c>
      <c r="M2638" s="10">
        <v>0.35</v>
      </c>
      <c r="N2638" s="4" t="s">
        <v>83</v>
      </c>
      <c r="O2638">
        <f t="shared" si="205"/>
        <v>2021</v>
      </c>
      <c r="P2638" t="str">
        <f t="shared" si="206"/>
        <v>Sep</v>
      </c>
      <c r="Q2638" t="str">
        <f t="shared" si="207"/>
        <v>Q3</v>
      </c>
      <c r="R2638" t="str">
        <f t="shared" si="208"/>
        <v>Footwear</v>
      </c>
      <c r="S2638" s="11">
        <f t="shared" si="209"/>
        <v>15.750000000000004</v>
      </c>
      <c r="T2638" s="12"/>
    </row>
    <row r="2639" spans="2:20"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8500.0000000000036</v>
      </c>
      <c r="L2639" s="9">
        <v>3400.0000000000018</v>
      </c>
      <c r="M2639" s="10">
        <v>0.4</v>
      </c>
      <c r="N2639" s="4" t="s">
        <v>83</v>
      </c>
      <c r="O2639">
        <f t="shared" si="205"/>
        <v>2021</v>
      </c>
      <c r="P2639" t="str">
        <f t="shared" si="206"/>
        <v>Sep</v>
      </c>
      <c r="Q2639" t="str">
        <f t="shared" si="207"/>
        <v>Q3</v>
      </c>
      <c r="R2639" t="str">
        <f t="shared" si="208"/>
        <v>Footwear</v>
      </c>
      <c r="S2639" s="11">
        <f t="shared" si="209"/>
        <v>8.0000000000000036</v>
      </c>
      <c r="T2639" s="12"/>
    </row>
    <row r="2640" spans="2:20"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8000.0000000000027</v>
      </c>
      <c r="L2640" s="9">
        <v>3200.0000000000014</v>
      </c>
      <c r="M2640" s="10">
        <v>0.4</v>
      </c>
      <c r="N2640" s="4" t="s">
        <v>83</v>
      </c>
      <c r="O2640">
        <f t="shared" si="205"/>
        <v>2021</v>
      </c>
      <c r="P2640" t="str">
        <f t="shared" si="206"/>
        <v>Sep</v>
      </c>
      <c r="Q2640" t="str">
        <f t="shared" si="207"/>
        <v>Q3</v>
      </c>
      <c r="R2640" t="str">
        <f t="shared" si="208"/>
        <v>Footwear</v>
      </c>
      <c r="S2640" s="11">
        <f t="shared" si="209"/>
        <v>8.0000000000000036</v>
      </c>
      <c r="T2640" s="12"/>
    </row>
    <row r="2641" spans="2:20"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12000.000000000002</v>
      </c>
      <c r="L2641" s="9">
        <v>4200</v>
      </c>
      <c r="M2641" s="10">
        <v>0.35</v>
      </c>
      <c r="N2641" s="4" t="s">
        <v>83</v>
      </c>
      <c r="O2641">
        <f t="shared" si="205"/>
        <v>2021</v>
      </c>
      <c r="P2641" t="str">
        <f t="shared" si="206"/>
        <v>Sep</v>
      </c>
      <c r="Q2641" t="str">
        <f t="shared" si="207"/>
        <v>Q3</v>
      </c>
      <c r="R2641" t="str">
        <f t="shared" si="208"/>
        <v>Apparel</v>
      </c>
      <c r="S2641" s="11">
        <f t="shared" si="209"/>
        <v>10.5</v>
      </c>
      <c r="T2641" s="12"/>
    </row>
    <row r="2642" spans="2:20"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17500.000000000004</v>
      </c>
      <c r="L2642" s="9">
        <v>8750.0000000000018</v>
      </c>
      <c r="M2642" s="10">
        <v>0.5</v>
      </c>
      <c r="N2642" s="4" t="s">
        <v>83</v>
      </c>
      <c r="O2642">
        <f t="shared" si="205"/>
        <v>2021</v>
      </c>
      <c r="P2642" t="str">
        <f t="shared" si="206"/>
        <v>Sep</v>
      </c>
      <c r="Q2642" t="str">
        <f t="shared" si="207"/>
        <v>Q3</v>
      </c>
      <c r="R2642" t="str">
        <f t="shared" si="208"/>
        <v>Apparel</v>
      </c>
      <c r="S2642" s="11">
        <f t="shared" si="209"/>
        <v>17.500000000000004</v>
      </c>
      <c r="T2642" s="12"/>
    </row>
    <row r="2643" spans="2:20"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23625.000000000004</v>
      </c>
      <c r="L2643" s="9">
        <v>9450.0000000000018</v>
      </c>
      <c r="M2643" s="10">
        <v>0.4</v>
      </c>
      <c r="N2643" s="4" t="s">
        <v>83</v>
      </c>
      <c r="O2643">
        <f t="shared" si="205"/>
        <v>2021</v>
      </c>
      <c r="P2643" t="str">
        <f t="shared" si="206"/>
        <v>Oct</v>
      </c>
      <c r="Q2643" t="str">
        <f t="shared" si="207"/>
        <v>Q4</v>
      </c>
      <c r="R2643" t="str">
        <f t="shared" si="208"/>
        <v>Footwear</v>
      </c>
      <c r="S2643" s="11">
        <f t="shared" si="209"/>
        <v>14.000000000000004</v>
      </c>
      <c r="T2643" s="12"/>
    </row>
    <row r="2644" spans="2:20"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12500.000000000005</v>
      </c>
      <c r="L2644" s="9">
        <v>4375.0000000000018</v>
      </c>
      <c r="M2644" s="10">
        <v>0.35</v>
      </c>
      <c r="N2644" s="4" t="s">
        <v>83</v>
      </c>
      <c r="O2644">
        <f t="shared" si="205"/>
        <v>2021</v>
      </c>
      <c r="P2644" t="str">
        <f t="shared" si="206"/>
        <v>Oct</v>
      </c>
      <c r="Q2644" t="str">
        <f t="shared" si="207"/>
        <v>Q4</v>
      </c>
      <c r="R2644" t="str">
        <f t="shared" si="208"/>
        <v>Footwear</v>
      </c>
      <c r="S2644" s="11">
        <f t="shared" si="209"/>
        <v>8.7500000000000036</v>
      </c>
      <c r="T2644" s="12"/>
    </row>
    <row r="2645" spans="2:20"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9375.0000000000036</v>
      </c>
      <c r="L2645" s="9">
        <v>3750.0000000000018</v>
      </c>
      <c r="M2645" s="10">
        <v>0.4</v>
      </c>
      <c r="N2645" s="4" t="s">
        <v>83</v>
      </c>
      <c r="O2645">
        <f t="shared" si="205"/>
        <v>2021</v>
      </c>
      <c r="P2645" t="str">
        <f t="shared" si="206"/>
        <v>Oct</v>
      </c>
      <c r="Q2645" t="str">
        <f t="shared" si="207"/>
        <v>Q4</v>
      </c>
      <c r="R2645" t="str">
        <f t="shared" si="208"/>
        <v>Footwear</v>
      </c>
      <c r="S2645" s="11">
        <f t="shared" si="209"/>
        <v>10.000000000000005</v>
      </c>
      <c r="T2645" s="12"/>
    </row>
    <row r="2646" spans="2:20"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8750.0000000000036</v>
      </c>
      <c r="L2646" s="9">
        <v>3500.0000000000018</v>
      </c>
      <c r="M2646" s="10">
        <v>0.4</v>
      </c>
      <c r="N2646" s="4" t="s">
        <v>83</v>
      </c>
      <c r="O2646">
        <f t="shared" si="205"/>
        <v>2021</v>
      </c>
      <c r="P2646" t="str">
        <f t="shared" si="206"/>
        <v>Oct</v>
      </c>
      <c r="Q2646" t="str">
        <f t="shared" si="207"/>
        <v>Q4</v>
      </c>
      <c r="R2646" t="str">
        <f t="shared" si="208"/>
        <v>Footwear</v>
      </c>
      <c r="S2646" s="11">
        <f t="shared" si="209"/>
        <v>10.000000000000005</v>
      </c>
      <c r="T2646" s="12"/>
    </row>
    <row r="2647" spans="2:20"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12250.000000000002</v>
      </c>
      <c r="L2647" s="9">
        <v>4287.5</v>
      </c>
      <c r="M2647" s="10">
        <v>0.35</v>
      </c>
      <c r="N2647" s="4" t="s">
        <v>83</v>
      </c>
      <c r="O2647">
        <f t="shared" si="205"/>
        <v>2021</v>
      </c>
      <c r="P2647" t="str">
        <f t="shared" si="206"/>
        <v>Oct</v>
      </c>
      <c r="Q2647" t="str">
        <f t="shared" si="207"/>
        <v>Q4</v>
      </c>
      <c r="R2647" t="str">
        <f t="shared" si="208"/>
        <v>Apparel</v>
      </c>
      <c r="S2647" s="11">
        <f t="shared" si="209"/>
        <v>12.25</v>
      </c>
      <c r="T2647" s="12"/>
    </row>
    <row r="2648" spans="2:20" ht="14.25" customHeight="1" x14ac:dyDescent="0.35">
      <c r="B2648" s="4" t="s">
        <v>26</v>
      </c>
      <c r="C2648" s="4">
        <v>1185732</v>
      </c>
      <c r="D2648" s="5">
        <v>44487</v>
      </c>
      <c r="E2648" s="4" t="s">
        <v>27</v>
      </c>
      <c r="F2648" s="4" t="s">
        <v>100</v>
      </c>
      <c r="G2648" s="4" t="s">
        <v>101</v>
      </c>
      <c r="H2648" s="6" t="s">
        <v>23</v>
      </c>
      <c r="I2648" s="7">
        <v>35</v>
      </c>
      <c r="J2648" s="8">
        <v>475</v>
      </c>
      <c r="K2648" s="9">
        <v>16625</v>
      </c>
      <c r="L2648" s="9">
        <v>8312.5</v>
      </c>
      <c r="M2648" s="10">
        <v>0.5</v>
      </c>
      <c r="N2648" s="4" t="s">
        <v>83</v>
      </c>
      <c r="O2648">
        <f t="shared" si="205"/>
        <v>2021</v>
      </c>
      <c r="P2648" t="str">
        <f t="shared" si="206"/>
        <v>Oct</v>
      </c>
      <c r="Q2648" t="str">
        <f t="shared" si="207"/>
        <v>Q4</v>
      </c>
      <c r="R2648" t="str">
        <f t="shared" si="208"/>
        <v>Apparel</v>
      </c>
      <c r="S2648" s="11">
        <f t="shared" si="209"/>
        <v>17.5</v>
      </c>
      <c r="T2648" s="12"/>
    </row>
    <row r="2649" spans="2:20"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18750.000000000007</v>
      </c>
      <c r="L2649" s="9">
        <v>7500.0000000000036</v>
      </c>
      <c r="M2649" s="10">
        <v>0.4</v>
      </c>
      <c r="N2649" s="4" t="s">
        <v>83</v>
      </c>
      <c r="O2649">
        <f t="shared" si="205"/>
        <v>2021</v>
      </c>
      <c r="P2649" t="str">
        <f t="shared" si="206"/>
        <v>Nov</v>
      </c>
      <c r="Q2649" t="str">
        <f t="shared" si="207"/>
        <v>Q4</v>
      </c>
      <c r="R2649" t="str">
        <f t="shared" si="208"/>
        <v>Footwear</v>
      </c>
      <c r="S2649" s="11">
        <f t="shared" si="209"/>
        <v>12.000000000000005</v>
      </c>
      <c r="T2649" s="12"/>
    </row>
    <row r="2650" spans="2:20"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9000.0000000000055</v>
      </c>
      <c r="L2650" s="9">
        <v>3150.0000000000018</v>
      </c>
      <c r="M2650" s="10">
        <v>0.35</v>
      </c>
      <c r="N2650" s="4" t="s">
        <v>83</v>
      </c>
      <c r="O2650">
        <f t="shared" si="205"/>
        <v>2021</v>
      </c>
      <c r="P2650" t="str">
        <f t="shared" si="206"/>
        <v>Nov</v>
      </c>
      <c r="Q2650" t="str">
        <f t="shared" si="207"/>
        <v>Q4</v>
      </c>
      <c r="R2650" t="str">
        <f t="shared" si="208"/>
        <v>Footwear</v>
      </c>
      <c r="S2650" s="11">
        <f t="shared" si="209"/>
        <v>7.0000000000000044</v>
      </c>
      <c r="T2650" s="12"/>
    </row>
    <row r="2651" spans="2:20"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11850.000000000005</v>
      </c>
      <c r="L2651" s="9">
        <v>4740.0000000000027</v>
      </c>
      <c r="M2651" s="10">
        <v>0.4</v>
      </c>
      <c r="N2651" s="4" t="s">
        <v>83</v>
      </c>
      <c r="O2651">
        <f t="shared" si="205"/>
        <v>2021</v>
      </c>
      <c r="P2651" t="str">
        <f t="shared" si="206"/>
        <v>Nov</v>
      </c>
      <c r="Q2651" t="str">
        <f t="shared" si="207"/>
        <v>Q4</v>
      </c>
      <c r="R2651" t="str">
        <f t="shared" si="208"/>
        <v>Footwear</v>
      </c>
      <c r="S2651" s="11">
        <f t="shared" si="209"/>
        <v>12.000000000000007</v>
      </c>
      <c r="T2651" s="12"/>
    </row>
    <row r="2652" spans="2:20"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27000.000000000011</v>
      </c>
      <c r="L2652" s="9">
        <v>10800.000000000005</v>
      </c>
      <c r="M2652" s="10">
        <v>0.4</v>
      </c>
      <c r="N2652" s="4" t="s">
        <v>83</v>
      </c>
      <c r="O2652">
        <f t="shared" si="205"/>
        <v>2021</v>
      </c>
      <c r="P2652" t="str">
        <f t="shared" si="206"/>
        <v>Nov</v>
      </c>
      <c r="Q2652" t="str">
        <f t="shared" si="207"/>
        <v>Q4</v>
      </c>
      <c r="R2652" t="str">
        <f t="shared" si="208"/>
        <v>Footwear</v>
      </c>
      <c r="S2652" s="11">
        <f t="shared" si="209"/>
        <v>24.000000000000011</v>
      </c>
      <c r="T2652" s="12"/>
    </row>
    <row r="2653" spans="2:20"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31875.000000000007</v>
      </c>
      <c r="L2653" s="9">
        <v>11156.250000000002</v>
      </c>
      <c r="M2653" s="10">
        <v>0.35</v>
      </c>
      <c r="N2653" s="4" t="s">
        <v>83</v>
      </c>
      <c r="O2653">
        <f t="shared" si="205"/>
        <v>2021</v>
      </c>
      <c r="P2653" t="str">
        <f t="shared" si="206"/>
        <v>Nov</v>
      </c>
      <c r="Q2653" t="str">
        <f t="shared" si="207"/>
        <v>Q4</v>
      </c>
      <c r="R2653" t="str">
        <f t="shared" si="208"/>
        <v>Apparel</v>
      </c>
      <c r="S2653" s="11">
        <f t="shared" si="209"/>
        <v>26.250000000000004</v>
      </c>
      <c r="T2653" s="12"/>
    </row>
    <row r="2654" spans="2:20" ht="14.25" customHeight="1" x14ac:dyDescent="0.35">
      <c r="B2654" s="4" t="s">
        <v>26</v>
      </c>
      <c r="C2654" s="4">
        <v>1185732</v>
      </c>
      <c r="D2654" s="5">
        <v>44517</v>
      </c>
      <c r="E2654" s="4" t="s">
        <v>27</v>
      </c>
      <c r="F2654" s="4" t="s">
        <v>100</v>
      </c>
      <c r="G2654" s="4" t="s">
        <v>101</v>
      </c>
      <c r="H2654" s="6" t="s">
        <v>23</v>
      </c>
      <c r="I2654" s="7">
        <v>75</v>
      </c>
      <c r="J2654" s="8">
        <v>525</v>
      </c>
      <c r="K2654" s="9">
        <v>39375</v>
      </c>
      <c r="L2654" s="9">
        <v>19687.5</v>
      </c>
      <c r="M2654" s="10">
        <v>0.5</v>
      </c>
      <c r="N2654" s="4" t="s">
        <v>83</v>
      </c>
      <c r="O2654">
        <f t="shared" si="205"/>
        <v>2021</v>
      </c>
      <c r="P2654" t="str">
        <f t="shared" si="206"/>
        <v>Nov</v>
      </c>
      <c r="Q2654" t="str">
        <f t="shared" si="207"/>
        <v>Q4</v>
      </c>
      <c r="R2654" t="str">
        <f t="shared" si="208"/>
        <v>Apparel</v>
      </c>
      <c r="S2654" s="11">
        <f t="shared" si="209"/>
        <v>37.5</v>
      </c>
      <c r="T2654" s="12"/>
    </row>
    <row r="2655" spans="2:20" ht="14.25" customHeight="1" x14ac:dyDescent="0.35">
      <c r="B2655" s="4" t="s">
        <v>26</v>
      </c>
      <c r="C2655" s="4">
        <v>1185732</v>
      </c>
      <c r="D2655" s="5">
        <v>44546</v>
      </c>
      <c r="E2655" s="4" t="s">
        <v>27</v>
      </c>
      <c r="F2655" s="4" t="s">
        <v>100</v>
      </c>
      <c r="G2655" s="4" t="s">
        <v>101</v>
      </c>
      <c r="H2655" s="6" t="s">
        <v>17</v>
      </c>
      <c r="I2655" s="7">
        <v>70</v>
      </c>
      <c r="J2655" s="8">
        <v>775</v>
      </c>
      <c r="K2655" s="9">
        <v>54250</v>
      </c>
      <c r="L2655" s="9">
        <v>21700</v>
      </c>
      <c r="M2655" s="10">
        <v>0.4</v>
      </c>
      <c r="N2655" s="4" t="s">
        <v>83</v>
      </c>
      <c r="O2655">
        <f t="shared" si="205"/>
        <v>2021</v>
      </c>
      <c r="P2655" t="str">
        <f t="shared" si="206"/>
        <v>Dec</v>
      </c>
      <c r="Q2655" t="str">
        <f t="shared" si="207"/>
        <v>Q4</v>
      </c>
      <c r="R2655" t="str">
        <f t="shared" si="208"/>
        <v>Footwear</v>
      </c>
      <c r="S2655" s="11">
        <f t="shared" si="209"/>
        <v>28</v>
      </c>
      <c r="T2655" s="12"/>
    </row>
    <row r="2656" spans="2:20"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34500.000000000007</v>
      </c>
      <c r="L2656" s="9">
        <v>12075.000000000002</v>
      </c>
      <c r="M2656" s="10">
        <v>0.35</v>
      </c>
      <c r="N2656" s="4" t="s">
        <v>83</v>
      </c>
      <c r="O2656">
        <f t="shared" si="205"/>
        <v>2021</v>
      </c>
      <c r="P2656" t="str">
        <f t="shared" si="206"/>
        <v>Dec</v>
      </c>
      <c r="Q2656" t="str">
        <f t="shared" si="207"/>
        <v>Q4</v>
      </c>
      <c r="R2656" t="str">
        <f t="shared" si="208"/>
        <v>Footwear</v>
      </c>
      <c r="S2656" s="11">
        <f t="shared" si="209"/>
        <v>21.000000000000004</v>
      </c>
      <c r="T2656" s="12"/>
    </row>
    <row r="2657" spans="2:20"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31500.000000000004</v>
      </c>
      <c r="L2657" s="9">
        <v>12600.000000000002</v>
      </c>
      <c r="M2657" s="10">
        <v>0.4</v>
      </c>
      <c r="N2657" s="4" t="s">
        <v>83</v>
      </c>
      <c r="O2657">
        <f t="shared" si="205"/>
        <v>2021</v>
      </c>
      <c r="P2657" t="str">
        <f t="shared" si="206"/>
        <v>Dec</v>
      </c>
      <c r="Q2657" t="str">
        <f t="shared" si="207"/>
        <v>Q4</v>
      </c>
      <c r="R2657" t="str">
        <f t="shared" si="208"/>
        <v>Footwear</v>
      </c>
      <c r="S2657" s="11">
        <f t="shared" si="209"/>
        <v>24.000000000000004</v>
      </c>
      <c r="T2657" s="12"/>
    </row>
    <row r="2658" spans="2:20"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28500.000000000004</v>
      </c>
      <c r="L2658" s="9">
        <v>11400.000000000002</v>
      </c>
      <c r="M2658" s="10">
        <v>0.4</v>
      </c>
      <c r="N2658" s="4" t="s">
        <v>83</v>
      </c>
      <c r="O2658">
        <f t="shared" si="205"/>
        <v>2021</v>
      </c>
      <c r="P2658" t="str">
        <f t="shared" si="206"/>
        <v>Dec</v>
      </c>
      <c r="Q2658" t="str">
        <f t="shared" si="207"/>
        <v>Q4</v>
      </c>
      <c r="R2658" t="str">
        <f t="shared" si="208"/>
        <v>Footwear</v>
      </c>
      <c r="S2658" s="11">
        <f t="shared" si="209"/>
        <v>24.000000000000004</v>
      </c>
      <c r="T2658" s="12"/>
    </row>
    <row r="2659" spans="2:20" ht="14.25" customHeight="1" x14ac:dyDescent="0.35">
      <c r="B2659" s="4" t="s">
        <v>26</v>
      </c>
      <c r="C2659" s="4">
        <v>1185732</v>
      </c>
      <c r="D2659" s="5">
        <v>44546</v>
      </c>
      <c r="E2659" s="4" t="s">
        <v>27</v>
      </c>
      <c r="F2659" s="4" t="s">
        <v>100</v>
      </c>
      <c r="G2659" s="4" t="s">
        <v>101</v>
      </c>
      <c r="H2659" s="6" t="s">
        <v>22</v>
      </c>
      <c r="I2659" s="7">
        <v>70</v>
      </c>
      <c r="J2659" s="8">
        <v>475</v>
      </c>
      <c r="K2659" s="9">
        <v>33250</v>
      </c>
      <c r="L2659" s="9">
        <v>11637.5</v>
      </c>
      <c r="M2659" s="10">
        <v>0.35</v>
      </c>
      <c r="N2659" s="4" t="s">
        <v>83</v>
      </c>
      <c r="O2659">
        <f t="shared" si="205"/>
        <v>2021</v>
      </c>
      <c r="P2659" t="str">
        <f t="shared" si="206"/>
        <v>Dec</v>
      </c>
      <c r="Q2659" t="str">
        <f t="shared" si="207"/>
        <v>Q4</v>
      </c>
      <c r="R2659" t="str">
        <f t="shared" si="208"/>
        <v>Apparel</v>
      </c>
      <c r="S2659" s="11">
        <f t="shared" si="209"/>
        <v>24.5</v>
      </c>
      <c r="T2659" s="12"/>
    </row>
    <row r="2660" spans="2:20" ht="14.25" customHeight="1" x14ac:dyDescent="0.35">
      <c r="B2660" s="4" t="s">
        <v>26</v>
      </c>
      <c r="C2660" s="4">
        <v>1185732</v>
      </c>
      <c r="D2660" s="5">
        <v>44546</v>
      </c>
      <c r="E2660" s="4" t="s">
        <v>27</v>
      </c>
      <c r="F2660" s="4" t="s">
        <v>100</v>
      </c>
      <c r="G2660" s="4" t="s">
        <v>101</v>
      </c>
      <c r="H2660" s="6" t="s">
        <v>23</v>
      </c>
      <c r="I2660" s="7">
        <v>75</v>
      </c>
      <c r="J2660" s="8">
        <v>575</v>
      </c>
      <c r="K2660" s="9">
        <v>43125</v>
      </c>
      <c r="L2660" s="9">
        <v>21562.5</v>
      </c>
      <c r="M2660" s="10">
        <v>0.5</v>
      </c>
      <c r="N2660" s="4" t="s">
        <v>83</v>
      </c>
      <c r="O2660">
        <f t="shared" si="205"/>
        <v>2021</v>
      </c>
      <c r="P2660" t="str">
        <f t="shared" si="206"/>
        <v>Dec</v>
      </c>
      <c r="Q2660" t="str">
        <f t="shared" si="207"/>
        <v>Q4</v>
      </c>
      <c r="R2660" t="str">
        <f t="shared" si="208"/>
        <v>Apparel</v>
      </c>
      <c r="S2660" s="11">
        <f t="shared" si="209"/>
        <v>37.5</v>
      </c>
      <c r="T2660" s="12"/>
    </row>
    <row r="2661" spans="2:20"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16250.000000000005</v>
      </c>
      <c r="L2661" s="9">
        <v>6500.0000000000027</v>
      </c>
      <c r="M2661" s="10">
        <v>0.4</v>
      </c>
      <c r="N2661" s="4" t="s">
        <v>83</v>
      </c>
      <c r="O2661">
        <f t="shared" si="205"/>
        <v>2021</v>
      </c>
      <c r="P2661" t="str">
        <f t="shared" si="206"/>
        <v>Jan</v>
      </c>
      <c r="Q2661" t="str">
        <f t="shared" si="207"/>
        <v>Q1</v>
      </c>
      <c r="R2661" t="str">
        <f t="shared" si="208"/>
        <v>Footwear</v>
      </c>
      <c r="S2661" s="11">
        <f t="shared" si="209"/>
        <v>10.000000000000004</v>
      </c>
      <c r="T2661" s="12"/>
    </row>
    <row r="2662" spans="2:20"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11250.000000000004</v>
      </c>
      <c r="L2662" s="9">
        <v>3937.5000000000009</v>
      </c>
      <c r="M2662" s="10">
        <v>0.35</v>
      </c>
      <c r="N2662" s="4" t="s">
        <v>83</v>
      </c>
      <c r="O2662">
        <f t="shared" si="205"/>
        <v>2021</v>
      </c>
      <c r="P2662" t="str">
        <f t="shared" si="206"/>
        <v>Jan</v>
      </c>
      <c r="Q2662" t="str">
        <f t="shared" si="207"/>
        <v>Q1</v>
      </c>
      <c r="R2662" t="str">
        <f t="shared" si="208"/>
        <v>Footwear</v>
      </c>
      <c r="S2662" s="11">
        <f t="shared" si="209"/>
        <v>8.7500000000000018</v>
      </c>
      <c r="T2662" s="12"/>
    </row>
    <row r="2663" spans="2:20"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6750.0000000000036</v>
      </c>
      <c r="L2663" s="9">
        <v>2700.0000000000018</v>
      </c>
      <c r="M2663" s="10">
        <v>0.4</v>
      </c>
      <c r="N2663" s="4" t="s">
        <v>83</v>
      </c>
      <c r="O2663">
        <f t="shared" si="205"/>
        <v>2021</v>
      </c>
      <c r="P2663" t="str">
        <f t="shared" si="206"/>
        <v>Jan</v>
      </c>
      <c r="Q2663" t="str">
        <f t="shared" si="207"/>
        <v>Q1</v>
      </c>
      <c r="R2663" t="str">
        <f t="shared" si="208"/>
        <v>Footwear</v>
      </c>
      <c r="S2663" s="11">
        <f t="shared" si="209"/>
        <v>6.0000000000000044</v>
      </c>
      <c r="T2663" s="12"/>
    </row>
    <row r="2664" spans="2:20" ht="14.25" customHeight="1" x14ac:dyDescent="0.35">
      <c r="B2664" s="4" t="s">
        <v>26</v>
      </c>
      <c r="C2664" s="4">
        <v>1197831</v>
      </c>
      <c r="D2664" s="5">
        <v>44219</v>
      </c>
      <c r="E2664" s="4" t="s">
        <v>27</v>
      </c>
      <c r="F2664" s="4" t="s">
        <v>100</v>
      </c>
      <c r="G2664" s="4" t="s">
        <v>101</v>
      </c>
      <c r="H2664" s="6" t="s">
        <v>21</v>
      </c>
      <c r="I2664" s="7">
        <v>20</v>
      </c>
      <c r="J2664" s="8">
        <v>300</v>
      </c>
      <c r="K2664" s="9">
        <v>6000</v>
      </c>
      <c r="L2664" s="9">
        <v>2400</v>
      </c>
      <c r="M2664" s="10">
        <v>0.4</v>
      </c>
      <c r="N2664" s="4" t="s">
        <v>83</v>
      </c>
      <c r="O2664">
        <f t="shared" si="205"/>
        <v>2021</v>
      </c>
      <c r="P2664" t="str">
        <f t="shared" si="206"/>
        <v>Jan</v>
      </c>
      <c r="Q2664" t="str">
        <f t="shared" si="207"/>
        <v>Q1</v>
      </c>
      <c r="R2664" t="str">
        <f t="shared" si="208"/>
        <v>Footwear</v>
      </c>
      <c r="S2664" s="11">
        <f t="shared" si="209"/>
        <v>8</v>
      </c>
      <c r="T2664" s="12"/>
    </row>
    <row r="2665" spans="2:20" ht="14.25" customHeight="1" x14ac:dyDescent="0.35">
      <c r="B2665" s="4" t="s">
        <v>26</v>
      </c>
      <c r="C2665" s="4">
        <v>1197831</v>
      </c>
      <c r="D2665" s="5">
        <v>44219</v>
      </c>
      <c r="E2665" s="4" t="s">
        <v>27</v>
      </c>
      <c r="F2665" s="4" t="s">
        <v>100</v>
      </c>
      <c r="G2665" s="4" t="s">
        <v>101</v>
      </c>
      <c r="H2665" s="6" t="s">
        <v>22</v>
      </c>
      <c r="I2665" s="7">
        <v>35</v>
      </c>
      <c r="J2665" s="8">
        <v>350</v>
      </c>
      <c r="K2665" s="9">
        <v>12250</v>
      </c>
      <c r="L2665" s="9">
        <v>4287.5</v>
      </c>
      <c r="M2665" s="10">
        <v>0.35</v>
      </c>
      <c r="N2665" s="4" t="s">
        <v>83</v>
      </c>
      <c r="O2665">
        <f t="shared" si="205"/>
        <v>2021</v>
      </c>
      <c r="P2665" t="str">
        <f t="shared" si="206"/>
        <v>Jan</v>
      </c>
      <c r="Q2665" t="str">
        <f t="shared" si="207"/>
        <v>Q1</v>
      </c>
      <c r="R2665" t="str">
        <f t="shared" si="208"/>
        <v>Apparel</v>
      </c>
      <c r="S2665" s="11">
        <f t="shared" si="209"/>
        <v>12.25</v>
      </c>
      <c r="T2665" s="12"/>
    </row>
    <row r="2666" spans="2:20"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11250.000000000004</v>
      </c>
      <c r="L2666" s="9">
        <v>4500.0000000000018</v>
      </c>
      <c r="M2666" s="10">
        <v>0.4</v>
      </c>
      <c r="N2666" s="4" t="s">
        <v>83</v>
      </c>
      <c r="O2666">
        <f t="shared" si="205"/>
        <v>2021</v>
      </c>
      <c r="P2666" t="str">
        <f t="shared" si="206"/>
        <v>Jan</v>
      </c>
      <c r="Q2666" t="str">
        <f t="shared" si="207"/>
        <v>Q1</v>
      </c>
      <c r="R2666" t="str">
        <f t="shared" si="208"/>
        <v>Apparel</v>
      </c>
      <c r="S2666" s="11">
        <f t="shared" si="209"/>
        <v>10.000000000000004</v>
      </c>
      <c r="T2666" s="12"/>
    </row>
    <row r="2667" spans="2:20"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17500.000000000004</v>
      </c>
      <c r="L2667" s="9">
        <v>7000.0000000000018</v>
      </c>
      <c r="M2667" s="10">
        <v>0.4</v>
      </c>
      <c r="N2667" s="4" t="s">
        <v>83</v>
      </c>
      <c r="O2667">
        <f t="shared" si="205"/>
        <v>2021</v>
      </c>
      <c r="P2667" t="str">
        <f t="shared" si="206"/>
        <v>Feb</v>
      </c>
      <c r="Q2667" t="str">
        <f t="shared" si="207"/>
        <v>Q1</v>
      </c>
      <c r="R2667" t="str">
        <f t="shared" si="208"/>
        <v>Footwear</v>
      </c>
      <c r="S2667" s="11">
        <f t="shared" si="209"/>
        <v>10.000000000000002</v>
      </c>
      <c r="T2667" s="12"/>
    </row>
    <row r="2668" spans="2:20"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8750.0000000000018</v>
      </c>
      <c r="L2668" s="9">
        <v>3062.5000000000005</v>
      </c>
      <c r="M2668" s="10">
        <v>0.35</v>
      </c>
      <c r="N2668" s="4" t="s">
        <v>83</v>
      </c>
      <c r="O2668">
        <f t="shared" si="205"/>
        <v>2021</v>
      </c>
      <c r="P2668" t="str">
        <f t="shared" si="206"/>
        <v>Feb</v>
      </c>
      <c r="Q2668" t="str">
        <f t="shared" si="207"/>
        <v>Q1</v>
      </c>
      <c r="R2668" t="str">
        <f t="shared" si="208"/>
        <v>Footwear</v>
      </c>
      <c r="S2668" s="11">
        <f t="shared" si="209"/>
        <v>8.7500000000000018</v>
      </c>
      <c r="T2668" s="12"/>
    </row>
    <row r="2669" spans="2:20"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6000.0000000000027</v>
      </c>
      <c r="L2669" s="9">
        <v>2400.0000000000014</v>
      </c>
      <c r="M2669" s="10">
        <v>0.4</v>
      </c>
      <c r="N2669" s="4" t="s">
        <v>83</v>
      </c>
      <c r="O2669">
        <f t="shared" si="205"/>
        <v>2021</v>
      </c>
      <c r="P2669" t="str">
        <f t="shared" si="206"/>
        <v>Feb</v>
      </c>
      <c r="Q2669" t="str">
        <f t="shared" si="207"/>
        <v>Q1</v>
      </c>
      <c r="R2669" t="str">
        <f t="shared" si="208"/>
        <v>Footwear</v>
      </c>
      <c r="S2669" s="11">
        <f t="shared" si="209"/>
        <v>6.0000000000000036</v>
      </c>
      <c r="T2669" s="12"/>
    </row>
    <row r="2670" spans="2:20" ht="14.25" customHeight="1" x14ac:dyDescent="0.35">
      <c r="B2670" s="4" t="s">
        <v>25</v>
      </c>
      <c r="C2670" s="4">
        <v>1197831</v>
      </c>
      <c r="D2670" s="5">
        <v>44248</v>
      </c>
      <c r="E2670" s="4" t="s">
        <v>27</v>
      </c>
      <c r="F2670" s="4" t="s">
        <v>102</v>
      </c>
      <c r="G2670" s="4" t="s">
        <v>103</v>
      </c>
      <c r="H2670" s="6" t="s">
        <v>21</v>
      </c>
      <c r="I2670" s="7">
        <v>20</v>
      </c>
      <c r="J2670" s="8">
        <v>250</v>
      </c>
      <c r="K2670" s="9">
        <v>5000</v>
      </c>
      <c r="L2670" s="9">
        <v>2000</v>
      </c>
      <c r="M2670" s="10">
        <v>0.4</v>
      </c>
      <c r="N2670" s="4" t="s">
        <v>83</v>
      </c>
      <c r="O2670">
        <f t="shared" si="205"/>
        <v>2021</v>
      </c>
      <c r="P2670" t="str">
        <f t="shared" si="206"/>
        <v>Feb</v>
      </c>
      <c r="Q2670" t="str">
        <f t="shared" si="207"/>
        <v>Q1</v>
      </c>
      <c r="R2670" t="str">
        <f t="shared" si="208"/>
        <v>Footwear</v>
      </c>
      <c r="S2670" s="11">
        <f t="shared" si="209"/>
        <v>8</v>
      </c>
      <c r="T2670" s="12"/>
    </row>
    <row r="2671" spans="2:20" ht="14.25" customHeight="1" x14ac:dyDescent="0.35">
      <c r="B2671" s="4" t="s">
        <v>25</v>
      </c>
      <c r="C2671" s="4">
        <v>1197831</v>
      </c>
      <c r="D2671" s="5">
        <v>44248</v>
      </c>
      <c r="E2671" s="4" t="s">
        <v>27</v>
      </c>
      <c r="F2671" s="4" t="s">
        <v>102</v>
      </c>
      <c r="G2671" s="4" t="s">
        <v>103</v>
      </c>
      <c r="H2671" s="6" t="s">
        <v>22</v>
      </c>
      <c r="I2671" s="7">
        <v>35</v>
      </c>
      <c r="J2671" s="8">
        <v>325</v>
      </c>
      <c r="K2671" s="9">
        <v>11375</v>
      </c>
      <c r="L2671" s="9">
        <v>3981.2499999999995</v>
      </c>
      <c r="M2671" s="10">
        <v>0.35</v>
      </c>
      <c r="N2671" s="4" t="s">
        <v>83</v>
      </c>
      <c r="O2671">
        <f t="shared" si="205"/>
        <v>2021</v>
      </c>
      <c r="P2671" t="str">
        <f t="shared" si="206"/>
        <v>Feb</v>
      </c>
      <c r="Q2671" t="str">
        <f t="shared" si="207"/>
        <v>Q1</v>
      </c>
      <c r="R2671" t="str">
        <f t="shared" si="208"/>
        <v>Apparel</v>
      </c>
      <c r="S2671" s="11">
        <f t="shared" si="209"/>
        <v>12.249999999999998</v>
      </c>
      <c r="T2671" s="12"/>
    </row>
    <row r="2672" spans="2:20" ht="14.25" customHeight="1" x14ac:dyDescent="0.35">
      <c r="B2672" s="4" t="s">
        <v>25</v>
      </c>
      <c r="C2672" s="4">
        <v>1197831</v>
      </c>
      <c r="D2672" s="5">
        <v>44248</v>
      </c>
      <c r="E2672" s="4" t="s">
        <v>27</v>
      </c>
      <c r="F2672" s="4" t="s">
        <v>102</v>
      </c>
      <c r="G2672" s="4" t="s">
        <v>103</v>
      </c>
      <c r="H2672" s="6" t="s">
        <v>23</v>
      </c>
      <c r="I2672" s="7">
        <v>20</v>
      </c>
      <c r="J2672" s="8">
        <v>425</v>
      </c>
      <c r="K2672" s="9">
        <v>8500</v>
      </c>
      <c r="L2672" s="9">
        <v>3400</v>
      </c>
      <c r="M2672" s="10">
        <v>0.4</v>
      </c>
      <c r="N2672" s="4" t="s">
        <v>83</v>
      </c>
      <c r="O2672">
        <f t="shared" si="205"/>
        <v>2021</v>
      </c>
      <c r="P2672" t="str">
        <f t="shared" si="206"/>
        <v>Feb</v>
      </c>
      <c r="Q2672" t="str">
        <f t="shared" si="207"/>
        <v>Q1</v>
      </c>
      <c r="R2672" t="str">
        <f t="shared" si="208"/>
        <v>Apparel</v>
      </c>
      <c r="S2672" s="11">
        <f t="shared" si="209"/>
        <v>8</v>
      </c>
      <c r="T2672" s="12"/>
    </row>
    <row r="2673" spans="2:20" ht="14.25" customHeight="1" x14ac:dyDescent="0.35">
      <c r="B2673" s="4" t="s">
        <v>25</v>
      </c>
      <c r="C2673" s="4">
        <v>1197831</v>
      </c>
      <c r="D2673" s="5">
        <v>44274</v>
      </c>
      <c r="E2673" s="4" t="s">
        <v>27</v>
      </c>
      <c r="F2673" s="4" t="s">
        <v>102</v>
      </c>
      <c r="G2673" s="4" t="s">
        <v>103</v>
      </c>
      <c r="H2673" s="6" t="s">
        <v>17</v>
      </c>
      <c r="I2673" s="7">
        <v>20</v>
      </c>
      <c r="J2673" s="8">
        <v>645</v>
      </c>
      <c r="K2673" s="9">
        <v>12900</v>
      </c>
      <c r="L2673" s="9">
        <v>5160</v>
      </c>
      <c r="M2673" s="10">
        <v>0.4</v>
      </c>
      <c r="N2673" s="4" t="s">
        <v>83</v>
      </c>
      <c r="O2673">
        <f t="shared" si="205"/>
        <v>2021</v>
      </c>
      <c r="P2673" t="str">
        <f t="shared" si="206"/>
        <v>Mar</v>
      </c>
      <c r="Q2673" t="str">
        <f t="shared" si="207"/>
        <v>Q1</v>
      </c>
      <c r="R2673" t="str">
        <f t="shared" si="208"/>
        <v>Footwear</v>
      </c>
      <c r="S2673" s="11">
        <f t="shared" si="209"/>
        <v>8</v>
      </c>
      <c r="T2673" s="12"/>
    </row>
    <row r="2674" spans="2:20" ht="14.25" customHeight="1" x14ac:dyDescent="0.35">
      <c r="B2674" s="4" t="s">
        <v>25</v>
      </c>
      <c r="C2674" s="4">
        <v>1197831</v>
      </c>
      <c r="D2674" s="5">
        <v>44274</v>
      </c>
      <c r="E2674" s="4" t="s">
        <v>27</v>
      </c>
      <c r="F2674" s="4" t="s">
        <v>102</v>
      </c>
      <c r="G2674" s="4" t="s">
        <v>103</v>
      </c>
      <c r="H2674" s="6" t="s">
        <v>19</v>
      </c>
      <c r="I2674" s="7">
        <v>20</v>
      </c>
      <c r="J2674" s="8">
        <v>325</v>
      </c>
      <c r="K2674" s="9">
        <v>6500</v>
      </c>
      <c r="L2674" s="9">
        <v>2275</v>
      </c>
      <c r="M2674" s="10">
        <v>0.35</v>
      </c>
      <c r="N2674" s="4" t="s">
        <v>83</v>
      </c>
      <c r="O2674">
        <f t="shared" si="205"/>
        <v>2021</v>
      </c>
      <c r="P2674" t="str">
        <f t="shared" si="206"/>
        <v>Mar</v>
      </c>
      <c r="Q2674" t="str">
        <f t="shared" si="207"/>
        <v>Q1</v>
      </c>
      <c r="R2674" t="str">
        <f t="shared" si="208"/>
        <v>Footwear</v>
      </c>
      <c r="S2674" s="11">
        <f t="shared" si="209"/>
        <v>7</v>
      </c>
      <c r="T2674" s="12"/>
    </row>
    <row r="2675" spans="2:20"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3500.0000000000005</v>
      </c>
      <c r="L2675" s="9">
        <v>1400.0000000000002</v>
      </c>
      <c r="M2675" s="10">
        <v>0.4</v>
      </c>
      <c r="N2675" s="4" t="s">
        <v>83</v>
      </c>
      <c r="O2675">
        <f t="shared" si="205"/>
        <v>2021</v>
      </c>
      <c r="P2675" t="str">
        <f t="shared" si="206"/>
        <v>Mar</v>
      </c>
      <c r="Q2675" t="str">
        <f t="shared" si="207"/>
        <v>Q1</v>
      </c>
      <c r="R2675" t="str">
        <f t="shared" si="208"/>
        <v>Footwear</v>
      </c>
      <c r="S2675" s="11">
        <f t="shared" si="209"/>
        <v>4.0000000000000009</v>
      </c>
      <c r="T2675" s="12"/>
    </row>
    <row r="2676" spans="2:20"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3999.9999999999991</v>
      </c>
      <c r="L2676" s="9">
        <v>1599.9999999999998</v>
      </c>
      <c r="M2676" s="10">
        <v>0.4</v>
      </c>
      <c r="N2676" s="4" t="s">
        <v>83</v>
      </c>
      <c r="O2676">
        <f t="shared" si="205"/>
        <v>2021</v>
      </c>
      <c r="P2676" t="str">
        <f t="shared" si="206"/>
        <v>Mar</v>
      </c>
      <c r="Q2676" t="str">
        <f t="shared" si="207"/>
        <v>Q1</v>
      </c>
      <c r="R2676" t="str">
        <f t="shared" si="208"/>
        <v>Footwear</v>
      </c>
      <c r="S2676" s="11">
        <f t="shared" si="209"/>
        <v>7.9999999999999991</v>
      </c>
      <c r="T2676" s="12"/>
    </row>
    <row r="2677" spans="2:20"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8750.0000000000018</v>
      </c>
      <c r="L2677" s="9">
        <v>3062.5000000000005</v>
      </c>
      <c r="M2677" s="10">
        <v>0.35</v>
      </c>
      <c r="N2677" s="4" t="s">
        <v>83</v>
      </c>
      <c r="O2677">
        <f t="shared" si="205"/>
        <v>2021</v>
      </c>
      <c r="P2677" t="str">
        <f t="shared" si="206"/>
        <v>Mar</v>
      </c>
      <c r="Q2677" t="str">
        <f t="shared" si="207"/>
        <v>Q1</v>
      </c>
      <c r="R2677" t="str">
        <f t="shared" si="208"/>
        <v>Apparel</v>
      </c>
      <c r="S2677" s="11">
        <f t="shared" si="209"/>
        <v>12.250000000000002</v>
      </c>
      <c r="T2677" s="12"/>
    </row>
    <row r="2678" spans="2:20" ht="14.25" customHeight="1" x14ac:dyDescent="0.35">
      <c r="B2678" s="4" t="s">
        <v>25</v>
      </c>
      <c r="C2678" s="4">
        <v>1197831</v>
      </c>
      <c r="D2678" s="5">
        <v>44274</v>
      </c>
      <c r="E2678" s="4" t="s">
        <v>27</v>
      </c>
      <c r="F2678" s="4" t="s">
        <v>102</v>
      </c>
      <c r="G2678" s="4" t="s">
        <v>103</v>
      </c>
      <c r="H2678" s="6" t="s">
        <v>23</v>
      </c>
      <c r="I2678" s="7">
        <v>25</v>
      </c>
      <c r="J2678" s="8">
        <v>350</v>
      </c>
      <c r="K2678" s="9">
        <v>8750</v>
      </c>
      <c r="L2678" s="9">
        <v>3500</v>
      </c>
      <c r="M2678" s="10">
        <v>0.4</v>
      </c>
      <c r="N2678" s="4" t="s">
        <v>83</v>
      </c>
      <c r="O2678">
        <f t="shared" si="205"/>
        <v>2021</v>
      </c>
      <c r="P2678" t="str">
        <f t="shared" si="206"/>
        <v>Mar</v>
      </c>
      <c r="Q2678" t="str">
        <f t="shared" si="207"/>
        <v>Q1</v>
      </c>
      <c r="R2678" t="str">
        <f t="shared" si="208"/>
        <v>Apparel</v>
      </c>
      <c r="S2678" s="11">
        <f t="shared" si="209"/>
        <v>10</v>
      </c>
      <c r="T2678" s="12"/>
    </row>
    <row r="2679" spans="2:20" ht="14.25" customHeight="1" x14ac:dyDescent="0.35">
      <c r="B2679" s="4" t="s">
        <v>25</v>
      </c>
      <c r="C2679" s="4">
        <v>1197831</v>
      </c>
      <c r="D2679" s="5">
        <v>44306</v>
      </c>
      <c r="E2679" s="4" t="s">
        <v>27</v>
      </c>
      <c r="F2679" s="4" t="s">
        <v>102</v>
      </c>
      <c r="G2679" s="4" t="s">
        <v>103</v>
      </c>
      <c r="H2679" s="6" t="s">
        <v>17</v>
      </c>
      <c r="I2679" s="7">
        <v>25</v>
      </c>
      <c r="J2679" s="8">
        <v>600</v>
      </c>
      <c r="K2679" s="9">
        <v>15000</v>
      </c>
      <c r="L2679" s="9">
        <v>6000</v>
      </c>
      <c r="M2679" s="10">
        <v>0.4</v>
      </c>
      <c r="N2679" s="4" t="s">
        <v>83</v>
      </c>
      <c r="O2679">
        <f t="shared" si="205"/>
        <v>2021</v>
      </c>
      <c r="P2679" t="str">
        <f t="shared" si="206"/>
        <v>Apr</v>
      </c>
      <c r="Q2679" t="str">
        <f t="shared" si="207"/>
        <v>Q2</v>
      </c>
      <c r="R2679" t="str">
        <f t="shared" si="208"/>
        <v>Footwear</v>
      </c>
      <c r="S2679" s="11">
        <f t="shared" si="209"/>
        <v>10</v>
      </c>
      <c r="T2679" s="12"/>
    </row>
    <row r="2680" spans="2:20" ht="14.25" customHeight="1" x14ac:dyDescent="0.35">
      <c r="B2680" s="4" t="s">
        <v>25</v>
      </c>
      <c r="C2680" s="4">
        <v>1197831</v>
      </c>
      <c r="D2680" s="5">
        <v>44306</v>
      </c>
      <c r="E2680" s="4" t="s">
        <v>27</v>
      </c>
      <c r="F2680" s="4" t="s">
        <v>102</v>
      </c>
      <c r="G2680" s="4" t="s">
        <v>103</v>
      </c>
      <c r="H2680" s="6" t="s">
        <v>19</v>
      </c>
      <c r="I2680" s="7">
        <v>25</v>
      </c>
      <c r="J2680" s="8">
        <v>300</v>
      </c>
      <c r="K2680" s="9">
        <v>7500</v>
      </c>
      <c r="L2680" s="9">
        <v>2625</v>
      </c>
      <c r="M2680" s="10">
        <v>0.35</v>
      </c>
      <c r="N2680" s="4" t="s">
        <v>83</v>
      </c>
      <c r="O2680">
        <f t="shared" si="205"/>
        <v>2021</v>
      </c>
      <c r="P2680" t="str">
        <f t="shared" si="206"/>
        <v>Apr</v>
      </c>
      <c r="Q2680" t="str">
        <f t="shared" si="207"/>
        <v>Q2</v>
      </c>
      <c r="R2680" t="str">
        <f t="shared" si="208"/>
        <v>Footwear</v>
      </c>
      <c r="S2680" s="11">
        <f t="shared" si="209"/>
        <v>8.75</v>
      </c>
      <c r="T2680" s="12"/>
    </row>
    <row r="2681" spans="2:20"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4500.0000000000009</v>
      </c>
      <c r="L2681" s="9">
        <v>1800.0000000000005</v>
      </c>
      <c r="M2681" s="10">
        <v>0.4</v>
      </c>
      <c r="N2681" s="4" t="s">
        <v>83</v>
      </c>
      <c r="O2681">
        <f t="shared" si="205"/>
        <v>2021</v>
      </c>
      <c r="P2681" t="str">
        <f t="shared" si="206"/>
        <v>Apr</v>
      </c>
      <c r="Q2681" t="str">
        <f t="shared" si="207"/>
        <v>Q2</v>
      </c>
      <c r="R2681" t="str">
        <f t="shared" si="208"/>
        <v>Footwear</v>
      </c>
      <c r="S2681" s="11">
        <f t="shared" si="209"/>
        <v>6.0000000000000018</v>
      </c>
      <c r="T2681" s="12"/>
    </row>
    <row r="2682" spans="2:20"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4499.9999999999991</v>
      </c>
      <c r="L2682" s="9">
        <v>1799.9999999999998</v>
      </c>
      <c r="M2682" s="10">
        <v>0.4</v>
      </c>
      <c r="N2682" s="4" t="s">
        <v>83</v>
      </c>
      <c r="O2682">
        <f t="shared" si="205"/>
        <v>2021</v>
      </c>
      <c r="P2682" t="str">
        <f t="shared" si="206"/>
        <v>Apr</v>
      </c>
      <c r="Q2682" t="str">
        <f t="shared" si="207"/>
        <v>Q2</v>
      </c>
      <c r="R2682" t="str">
        <f t="shared" si="208"/>
        <v>Footwear</v>
      </c>
      <c r="S2682" s="11">
        <f t="shared" si="209"/>
        <v>7.9999999999999991</v>
      </c>
      <c r="T2682" s="12"/>
    </row>
    <row r="2683" spans="2:20" ht="14.25" customHeight="1" x14ac:dyDescent="0.35">
      <c r="B2683" s="4" t="s">
        <v>25</v>
      </c>
      <c r="C2683" s="4">
        <v>1197831</v>
      </c>
      <c r="D2683" s="5">
        <v>44306</v>
      </c>
      <c r="E2683" s="4" t="s">
        <v>27</v>
      </c>
      <c r="F2683" s="4" t="s">
        <v>102</v>
      </c>
      <c r="G2683" s="4" t="s">
        <v>103</v>
      </c>
      <c r="H2683" s="6" t="s">
        <v>22</v>
      </c>
      <c r="I2683" s="7">
        <v>40</v>
      </c>
      <c r="J2683" s="8">
        <v>250</v>
      </c>
      <c r="K2683" s="9">
        <v>10000</v>
      </c>
      <c r="L2683" s="9">
        <v>3500</v>
      </c>
      <c r="M2683" s="10">
        <v>0.35</v>
      </c>
      <c r="N2683" s="4" t="s">
        <v>83</v>
      </c>
      <c r="O2683">
        <f t="shared" si="205"/>
        <v>2021</v>
      </c>
      <c r="P2683" t="str">
        <f t="shared" si="206"/>
        <v>Apr</v>
      </c>
      <c r="Q2683" t="str">
        <f t="shared" si="207"/>
        <v>Q2</v>
      </c>
      <c r="R2683" t="str">
        <f t="shared" si="208"/>
        <v>Apparel</v>
      </c>
      <c r="S2683" s="11">
        <f t="shared" si="209"/>
        <v>14</v>
      </c>
      <c r="T2683" s="12"/>
    </row>
    <row r="2684" spans="2:20"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12000.000000000002</v>
      </c>
      <c r="L2684" s="9">
        <v>4800.0000000000009</v>
      </c>
      <c r="M2684" s="10">
        <v>0.4</v>
      </c>
      <c r="N2684" s="4" t="s">
        <v>83</v>
      </c>
      <c r="O2684">
        <f t="shared" si="205"/>
        <v>2021</v>
      </c>
      <c r="P2684" t="str">
        <f t="shared" si="206"/>
        <v>Apr</v>
      </c>
      <c r="Q2684" t="str">
        <f t="shared" si="207"/>
        <v>Q2</v>
      </c>
      <c r="R2684" t="str">
        <f t="shared" si="208"/>
        <v>Apparel</v>
      </c>
      <c r="S2684" s="11">
        <f t="shared" si="209"/>
        <v>12.000000000000002</v>
      </c>
      <c r="T2684" s="12"/>
    </row>
    <row r="2685" spans="2:20" ht="14.25" customHeight="1" x14ac:dyDescent="0.35">
      <c r="B2685" s="4" t="s">
        <v>25</v>
      </c>
      <c r="C2685" s="4">
        <v>1197831</v>
      </c>
      <c r="D2685" s="5">
        <v>44335</v>
      </c>
      <c r="E2685" s="4" t="s">
        <v>27</v>
      </c>
      <c r="F2685" s="4" t="s">
        <v>102</v>
      </c>
      <c r="G2685" s="4" t="s">
        <v>103</v>
      </c>
      <c r="H2685" s="6" t="s">
        <v>17</v>
      </c>
      <c r="I2685" s="7">
        <v>40</v>
      </c>
      <c r="J2685" s="8">
        <v>670</v>
      </c>
      <c r="K2685" s="9">
        <v>26800</v>
      </c>
      <c r="L2685" s="9">
        <v>10720</v>
      </c>
      <c r="M2685" s="10">
        <v>0.4</v>
      </c>
      <c r="N2685" s="4" t="s">
        <v>83</v>
      </c>
      <c r="O2685">
        <f t="shared" si="205"/>
        <v>2021</v>
      </c>
      <c r="P2685" t="str">
        <f t="shared" si="206"/>
        <v>May</v>
      </c>
      <c r="Q2685" t="str">
        <f t="shared" si="207"/>
        <v>Q2</v>
      </c>
      <c r="R2685" t="str">
        <f t="shared" si="208"/>
        <v>Footwear</v>
      </c>
      <c r="S2685" s="11">
        <f t="shared" si="209"/>
        <v>16</v>
      </c>
      <c r="T2685" s="12"/>
    </row>
    <row r="2686" spans="2:20" ht="14.25" customHeight="1" x14ac:dyDescent="0.35">
      <c r="B2686" s="4" t="s">
        <v>25</v>
      </c>
      <c r="C2686" s="4">
        <v>1197831</v>
      </c>
      <c r="D2686" s="5">
        <v>44335</v>
      </c>
      <c r="E2686" s="4" t="s">
        <v>27</v>
      </c>
      <c r="F2686" s="4" t="s">
        <v>102</v>
      </c>
      <c r="G2686" s="4" t="s">
        <v>103</v>
      </c>
      <c r="H2686" s="6" t="s">
        <v>19</v>
      </c>
      <c r="I2686" s="7">
        <v>40</v>
      </c>
      <c r="J2686" s="8">
        <v>375</v>
      </c>
      <c r="K2686" s="9">
        <v>15000</v>
      </c>
      <c r="L2686" s="9">
        <v>5250</v>
      </c>
      <c r="M2686" s="10">
        <v>0.35</v>
      </c>
      <c r="N2686" s="4" t="s">
        <v>83</v>
      </c>
      <c r="O2686">
        <f t="shared" si="205"/>
        <v>2021</v>
      </c>
      <c r="P2686" t="str">
        <f t="shared" si="206"/>
        <v>May</v>
      </c>
      <c r="Q2686" t="str">
        <f t="shared" si="207"/>
        <v>Q2</v>
      </c>
      <c r="R2686" t="str">
        <f t="shared" si="208"/>
        <v>Footwear</v>
      </c>
      <c r="S2686" s="11">
        <f t="shared" si="209"/>
        <v>14</v>
      </c>
      <c r="T2686" s="12"/>
    </row>
    <row r="2687" spans="2:20" ht="14.25" customHeight="1" x14ac:dyDescent="0.35">
      <c r="B2687" s="4" t="s">
        <v>25</v>
      </c>
      <c r="C2687" s="4">
        <v>1197831</v>
      </c>
      <c r="D2687" s="5">
        <v>44335</v>
      </c>
      <c r="E2687" s="4" t="s">
        <v>27</v>
      </c>
      <c r="F2687" s="4" t="s">
        <v>102</v>
      </c>
      <c r="G2687" s="4" t="s">
        <v>103</v>
      </c>
      <c r="H2687" s="6" t="s">
        <v>20</v>
      </c>
      <c r="I2687" s="7">
        <v>35</v>
      </c>
      <c r="J2687" s="8">
        <v>350</v>
      </c>
      <c r="K2687" s="9">
        <v>12250</v>
      </c>
      <c r="L2687" s="9">
        <v>4900</v>
      </c>
      <c r="M2687" s="10">
        <v>0.4</v>
      </c>
      <c r="N2687" s="4" t="s">
        <v>83</v>
      </c>
      <c r="O2687">
        <f t="shared" si="205"/>
        <v>2021</v>
      </c>
      <c r="P2687" t="str">
        <f t="shared" si="206"/>
        <v>May</v>
      </c>
      <c r="Q2687" t="str">
        <f t="shared" si="207"/>
        <v>Q2</v>
      </c>
      <c r="R2687" t="str">
        <f t="shared" si="208"/>
        <v>Footwear</v>
      </c>
      <c r="S2687" s="11">
        <f t="shared" si="209"/>
        <v>14</v>
      </c>
      <c r="T2687" s="12"/>
    </row>
    <row r="2688" spans="2:20" ht="14.25" customHeight="1" x14ac:dyDescent="0.35">
      <c r="B2688" s="4" t="s">
        <v>25</v>
      </c>
      <c r="C2688" s="4">
        <v>1197831</v>
      </c>
      <c r="D2688" s="5">
        <v>44335</v>
      </c>
      <c r="E2688" s="4" t="s">
        <v>27</v>
      </c>
      <c r="F2688" s="4" t="s">
        <v>102</v>
      </c>
      <c r="G2688" s="4" t="s">
        <v>103</v>
      </c>
      <c r="H2688" s="6" t="s">
        <v>21</v>
      </c>
      <c r="I2688" s="7">
        <v>35</v>
      </c>
      <c r="J2688" s="8">
        <v>300</v>
      </c>
      <c r="K2688" s="9">
        <v>10500</v>
      </c>
      <c r="L2688" s="9">
        <v>4200</v>
      </c>
      <c r="M2688" s="10">
        <v>0.4</v>
      </c>
      <c r="N2688" s="4" t="s">
        <v>83</v>
      </c>
      <c r="O2688">
        <f t="shared" si="205"/>
        <v>2021</v>
      </c>
      <c r="P2688" t="str">
        <f t="shared" si="206"/>
        <v>May</v>
      </c>
      <c r="Q2688" t="str">
        <f t="shared" si="207"/>
        <v>Q2</v>
      </c>
      <c r="R2688" t="str">
        <f t="shared" si="208"/>
        <v>Footwear</v>
      </c>
      <c r="S2688" s="11">
        <f t="shared" si="209"/>
        <v>14</v>
      </c>
      <c r="T2688" s="12"/>
    </row>
    <row r="2689" spans="2:20"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14624.999999999998</v>
      </c>
      <c r="L2689" s="9">
        <v>5118.7499999999991</v>
      </c>
      <c r="M2689" s="10">
        <v>0.35</v>
      </c>
      <c r="N2689" s="4" t="s">
        <v>83</v>
      </c>
      <c r="O2689">
        <f t="shared" si="205"/>
        <v>2021</v>
      </c>
      <c r="P2689" t="str">
        <f t="shared" si="206"/>
        <v>May</v>
      </c>
      <c r="Q2689" t="str">
        <f t="shared" si="207"/>
        <v>Q2</v>
      </c>
      <c r="R2689" t="str">
        <f t="shared" si="208"/>
        <v>Apparel</v>
      </c>
      <c r="S2689" s="11">
        <f t="shared" si="209"/>
        <v>15.749999999999996</v>
      </c>
      <c r="T2689" s="12"/>
    </row>
    <row r="2690" spans="2:20"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19124.999999999996</v>
      </c>
      <c r="L2690" s="9">
        <v>7649.9999999999991</v>
      </c>
      <c r="M2690" s="10">
        <v>0.4</v>
      </c>
      <c r="N2690" s="4" t="s">
        <v>83</v>
      </c>
      <c r="O2690">
        <f t="shared" si="205"/>
        <v>2021</v>
      </c>
      <c r="P2690" t="str">
        <f t="shared" si="206"/>
        <v>May</v>
      </c>
      <c r="Q2690" t="str">
        <f t="shared" si="207"/>
        <v>Q2</v>
      </c>
      <c r="R2690" t="str">
        <f t="shared" si="208"/>
        <v>Apparel</v>
      </c>
      <c r="S2690" s="11">
        <f t="shared" si="209"/>
        <v>17.999999999999996</v>
      </c>
      <c r="T2690" s="12"/>
    </row>
    <row r="2691" spans="2:20" ht="14.25" customHeight="1" x14ac:dyDescent="0.35">
      <c r="B2691" s="4" t="s">
        <v>25</v>
      </c>
      <c r="C2691" s="4">
        <v>1197831</v>
      </c>
      <c r="D2691" s="5">
        <v>44368</v>
      </c>
      <c r="E2691" s="4" t="s">
        <v>27</v>
      </c>
      <c r="F2691" s="4" t="s">
        <v>102</v>
      </c>
      <c r="G2691" s="4" t="s">
        <v>103</v>
      </c>
      <c r="H2691" s="6" t="s">
        <v>17</v>
      </c>
      <c r="I2691" s="7">
        <v>40</v>
      </c>
      <c r="J2691" s="8">
        <v>675</v>
      </c>
      <c r="K2691" s="9">
        <v>27000</v>
      </c>
      <c r="L2691" s="9">
        <v>10800</v>
      </c>
      <c r="M2691" s="10">
        <v>0.4</v>
      </c>
      <c r="N2691" s="4" t="s">
        <v>83</v>
      </c>
      <c r="O2691">
        <f t="shared" si="205"/>
        <v>2021</v>
      </c>
      <c r="P2691" t="str">
        <f t="shared" si="206"/>
        <v>Jun</v>
      </c>
      <c r="Q2691" t="str">
        <f t="shared" si="207"/>
        <v>Q2</v>
      </c>
      <c r="R2691" t="str">
        <f t="shared" si="208"/>
        <v>Footwear</v>
      </c>
      <c r="S2691" s="11">
        <f t="shared" si="209"/>
        <v>16</v>
      </c>
      <c r="T2691" s="12"/>
    </row>
    <row r="2692" spans="2:20" ht="14.25" customHeight="1" x14ac:dyDescent="0.35">
      <c r="B2692" s="4" t="s">
        <v>25</v>
      </c>
      <c r="C2692" s="4">
        <v>1197831</v>
      </c>
      <c r="D2692" s="5">
        <v>44368</v>
      </c>
      <c r="E2692" s="4" t="s">
        <v>27</v>
      </c>
      <c r="F2692" s="4" t="s">
        <v>102</v>
      </c>
      <c r="G2692" s="4" t="s">
        <v>103</v>
      </c>
      <c r="H2692" s="6" t="s">
        <v>19</v>
      </c>
      <c r="I2692" s="7">
        <v>35</v>
      </c>
      <c r="J2692" s="8">
        <v>425</v>
      </c>
      <c r="K2692" s="9">
        <v>14875</v>
      </c>
      <c r="L2692" s="9">
        <v>5206.25</v>
      </c>
      <c r="M2692" s="10">
        <v>0.35</v>
      </c>
      <c r="N2692" s="4" t="s">
        <v>83</v>
      </c>
      <c r="O2692">
        <f t="shared" si="205"/>
        <v>2021</v>
      </c>
      <c r="P2692" t="str">
        <f t="shared" si="206"/>
        <v>Jun</v>
      </c>
      <c r="Q2692" t="str">
        <f t="shared" si="207"/>
        <v>Q2</v>
      </c>
      <c r="R2692" t="str">
        <f t="shared" si="208"/>
        <v>Footwear</v>
      </c>
      <c r="S2692" s="11">
        <f t="shared" si="209"/>
        <v>12.25</v>
      </c>
      <c r="T2692" s="12"/>
    </row>
    <row r="2693" spans="2:20" ht="14.25" customHeight="1" x14ac:dyDescent="0.35">
      <c r="B2693" s="4" t="s">
        <v>25</v>
      </c>
      <c r="C2693" s="4">
        <v>1197831</v>
      </c>
      <c r="D2693" s="5">
        <v>44368</v>
      </c>
      <c r="E2693" s="4" t="s">
        <v>27</v>
      </c>
      <c r="F2693" s="4" t="s">
        <v>102</v>
      </c>
      <c r="G2693" s="4" t="s">
        <v>103</v>
      </c>
      <c r="H2693" s="6" t="s">
        <v>20</v>
      </c>
      <c r="I2693" s="7">
        <v>40</v>
      </c>
      <c r="J2693" s="8">
        <v>400</v>
      </c>
      <c r="K2693" s="9">
        <v>16000</v>
      </c>
      <c r="L2693" s="9">
        <v>6400</v>
      </c>
      <c r="M2693" s="10">
        <v>0.4</v>
      </c>
      <c r="N2693" s="4" t="s">
        <v>83</v>
      </c>
      <c r="O2693">
        <f t="shared" si="205"/>
        <v>2021</v>
      </c>
      <c r="P2693" t="str">
        <f t="shared" si="206"/>
        <v>Jun</v>
      </c>
      <c r="Q2693" t="str">
        <f t="shared" si="207"/>
        <v>Q2</v>
      </c>
      <c r="R2693" t="str">
        <f t="shared" si="208"/>
        <v>Footwear</v>
      </c>
      <c r="S2693" s="11">
        <f t="shared" si="209"/>
        <v>16</v>
      </c>
      <c r="T2693" s="12"/>
    </row>
    <row r="2694" spans="2:20" ht="14.25" customHeight="1" x14ac:dyDescent="0.35">
      <c r="B2694" s="4" t="s">
        <v>25</v>
      </c>
      <c r="C2694" s="4">
        <v>1197831</v>
      </c>
      <c r="D2694" s="5">
        <v>44368</v>
      </c>
      <c r="E2694" s="4" t="s">
        <v>27</v>
      </c>
      <c r="F2694" s="4" t="s">
        <v>102</v>
      </c>
      <c r="G2694" s="4" t="s">
        <v>103</v>
      </c>
      <c r="H2694" s="6" t="s">
        <v>21</v>
      </c>
      <c r="I2694" s="7">
        <v>40</v>
      </c>
      <c r="J2694" s="8">
        <v>375</v>
      </c>
      <c r="K2694" s="9">
        <v>15000</v>
      </c>
      <c r="L2694" s="9">
        <v>6000</v>
      </c>
      <c r="M2694" s="10">
        <v>0.4</v>
      </c>
      <c r="N2694" s="4" t="s">
        <v>83</v>
      </c>
      <c r="O2694">
        <f t="shared" si="205"/>
        <v>2021</v>
      </c>
      <c r="P2694" t="str">
        <f t="shared" si="206"/>
        <v>Jun</v>
      </c>
      <c r="Q2694" t="str">
        <f t="shared" si="207"/>
        <v>Q2</v>
      </c>
      <c r="R2694" t="str">
        <f t="shared" si="208"/>
        <v>Footwear</v>
      </c>
      <c r="S2694" s="11">
        <f t="shared" si="209"/>
        <v>16</v>
      </c>
      <c r="T2694" s="12"/>
    </row>
    <row r="2695" spans="2:20"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20624.999999999996</v>
      </c>
      <c r="L2695" s="9">
        <v>7218.7499999999982</v>
      </c>
      <c r="M2695" s="10">
        <v>0.35</v>
      </c>
      <c r="N2695" s="4" t="s">
        <v>83</v>
      </c>
      <c r="O2695">
        <f t="shared" ref="O2695:O2758" si="210">YEAR(D2695)</f>
        <v>2021</v>
      </c>
      <c r="P2695" t="str">
        <f t="shared" ref="P2695:P2758" si="211">TEXT(D2695,"MMM")</f>
        <v>Jun</v>
      </c>
      <c r="Q2695" t="str">
        <f t="shared" ref="Q2695:Q2758" si="212">"Q"&amp;ROUNDUP(MONTH(D2695)/3,0)</f>
        <v>Q2</v>
      </c>
      <c r="R2695" t="str">
        <f t="shared" ref="R2695:R2758" si="213">IF(ISNUMBER(SEARCH("Footwear",H2695)),"Footwear",IF(ISNUMBER(SEARCH("Apparel",H2695)),"Apparel","Accessories"))</f>
        <v>Apparel</v>
      </c>
      <c r="S2695" s="11">
        <f t="shared" ref="S2695:S2758" si="214">L2695/J2695</f>
        <v>19.249999999999996</v>
      </c>
      <c r="T2695" s="12"/>
    </row>
    <row r="2696" spans="2:20" ht="14.25" customHeight="1" x14ac:dyDescent="0.35">
      <c r="B2696" s="4" t="s">
        <v>25</v>
      </c>
      <c r="C2696" s="4">
        <v>1197831</v>
      </c>
      <c r="D2696" s="5">
        <v>44368</v>
      </c>
      <c r="E2696" s="4" t="s">
        <v>27</v>
      </c>
      <c r="F2696" s="4" t="s">
        <v>102</v>
      </c>
      <c r="G2696" s="4" t="s">
        <v>103</v>
      </c>
      <c r="H2696" s="6" t="s">
        <v>23</v>
      </c>
      <c r="I2696" s="7">
        <v>60</v>
      </c>
      <c r="J2696" s="8">
        <v>550</v>
      </c>
      <c r="K2696" s="9">
        <v>33000</v>
      </c>
      <c r="L2696" s="9">
        <v>13200</v>
      </c>
      <c r="M2696" s="10">
        <v>0.4</v>
      </c>
      <c r="N2696" s="4" t="s">
        <v>83</v>
      </c>
      <c r="O2696">
        <f t="shared" si="210"/>
        <v>2021</v>
      </c>
      <c r="P2696" t="str">
        <f t="shared" si="211"/>
        <v>Jun</v>
      </c>
      <c r="Q2696" t="str">
        <f t="shared" si="212"/>
        <v>Q2</v>
      </c>
      <c r="R2696" t="str">
        <f t="shared" si="213"/>
        <v>Apparel</v>
      </c>
      <c r="S2696" s="11">
        <f t="shared" si="214"/>
        <v>24</v>
      </c>
      <c r="T2696" s="12"/>
    </row>
    <row r="2697" spans="2:20"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42624.999999999993</v>
      </c>
      <c r="L2697" s="9">
        <v>17049.999999999996</v>
      </c>
      <c r="M2697" s="10">
        <v>0.4</v>
      </c>
      <c r="N2697" s="4" t="s">
        <v>83</v>
      </c>
      <c r="O2697">
        <f t="shared" si="210"/>
        <v>2021</v>
      </c>
      <c r="P2697" t="str">
        <f t="shared" si="211"/>
        <v>Jul</v>
      </c>
      <c r="Q2697" t="str">
        <f t="shared" si="212"/>
        <v>Q3</v>
      </c>
      <c r="R2697" t="str">
        <f t="shared" si="213"/>
        <v>Footwear</v>
      </c>
      <c r="S2697" s="11">
        <f t="shared" si="214"/>
        <v>21.999999999999996</v>
      </c>
      <c r="T2697" s="12"/>
    </row>
    <row r="2698" spans="2:20" ht="14.25" customHeight="1" x14ac:dyDescent="0.35">
      <c r="B2698" s="4" t="s">
        <v>25</v>
      </c>
      <c r="C2698" s="4">
        <v>1197831</v>
      </c>
      <c r="D2698" s="5">
        <v>44396</v>
      </c>
      <c r="E2698" s="4" t="s">
        <v>27</v>
      </c>
      <c r="F2698" s="4" t="s">
        <v>102</v>
      </c>
      <c r="G2698" s="4" t="s">
        <v>103</v>
      </c>
      <c r="H2698" s="6" t="s">
        <v>19</v>
      </c>
      <c r="I2698" s="7">
        <v>50</v>
      </c>
      <c r="J2698" s="8">
        <v>525</v>
      </c>
      <c r="K2698" s="9">
        <v>26250</v>
      </c>
      <c r="L2698" s="9">
        <v>9187.5</v>
      </c>
      <c r="M2698" s="10">
        <v>0.35</v>
      </c>
      <c r="N2698" s="4" t="s">
        <v>83</v>
      </c>
      <c r="O2698">
        <f t="shared" si="210"/>
        <v>2021</v>
      </c>
      <c r="P2698" t="str">
        <f t="shared" si="211"/>
        <v>Jul</v>
      </c>
      <c r="Q2698" t="str">
        <f t="shared" si="212"/>
        <v>Q3</v>
      </c>
      <c r="R2698" t="str">
        <f t="shared" si="213"/>
        <v>Footwear</v>
      </c>
      <c r="S2698" s="11">
        <f t="shared" si="214"/>
        <v>17.5</v>
      </c>
      <c r="T2698" s="12"/>
    </row>
    <row r="2699" spans="2:20" ht="14.25" customHeight="1" x14ac:dyDescent="0.35">
      <c r="B2699" s="4" t="s">
        <v>25</v>
      </c>
      <c r="C2699" s="4">
        <v>1197831</v>
      </c>
      <c r="D2699" s="5">
        <v>44396</v>
      </c>
      <c r="E2699" s="4" t="s">
        <v>27</v>
      </c>
      <c r="F2699" s="4" t="s">
        <v>102</v>
      </c>
      <c r="G2699" s="4" t="s">
        <v>103</v>
      </c>
      <c r="H2699" s="6" t="s">
        <v>20</v>
      </c>
      <c r="I2699" s="7">
        <v>45</v>
      </c>
      <c r="J2699" s="8">
        <v>450</v>
      </c>
      <c r="K2699" s="9">
        <v>20250</v>
      </c>
      <c r="L2699" s="9">
        <v>8100</v>
      </c>
      <c r="M2699" s="10">
        <v>0.4</v>
      </c>
      <c r="N2699" s="4" t="s">
        <v>83</v>
      </c>
      <c r="O2699">
        <f t="shared" si="210"/>
        <v>2021</v>
      </c>
      <c r="P2699" t="str">
        <f t="shared" si="211"/>
        <v>Jul</v>
      </c>
      <c r="Q2699" t="str">
        <f t="shared" si="212"/>
        <v>Q3</v>
      </c>
      <c r="R2699" t="str">
        <f t="shared" si="213"/>
        <v>Footwear</v>
      </c>
      <c r="S2699" s="11">
        <f t="shared" si="214"/>
        <v>18</v>
      </c>
      <c r="T2699" s="12"/>
    </row>
    <row r="2700" spans="2:20" ht="14.25" customHeight="1" x14ac:dyDescent="0.35">
      <c r="B2700" s="4" t="s">
        <v>25</v>
      </c>
      <c r="C2700" s="4">
        <v>1197831</v>
      </c>
      <c r="D2700" s="5">
        <v>44396</v>
      </c>
      <c r="E2700" s="4" t="s">
        <v>27</v>
      </c>
      <c r="F2700" s="4" t="s">
        <v>102</v>
      </c>
      <c r="G2700" s="4" t="s">
        <v>103</v>
      </c>
      <c r="H2700" s="6" t="s">
        <v>21</v>
      </c>
      <c r="I2700" s="7">
        <v>45</v>
      </c>
      <c r="J2700" s="8">
        <v>400</v>
      </c>
      <c r="K2700" s="9">
        <v>18000</v>
      </c>
      <c r="L2700" s="9">
        <v>7200</v>
      </c>
      <c r="M2700" s="10">
        <v>0.4</v>
      </c>
      <c r="N2700" s="4" t="s">
        <v>83</v>
      </c>
      <c r="O2700">
        <f t="shared" si="210"/>
        <v>2021</v>
      </c>
      <c r="P2700" t="str">
        <f t="shared" si="211"/>
        <v>Jul</v>
      </c>
      <c r="Q2700" t="str">
        <f t="shared" si="212"/>
        <v>Q3</v>
      </c>
      <c r="R2700" t="str">
        <f t="shared" si="213"/>
        <v>Footwear</v>
      </c>
      <c r="S2700" s="11">
        <f t="shared" si="214"/>
        <v>18</v>
      </c>
      <c r="T2700" s="12"/>
    </row>
    <row r="2701" spans="2:20" ht="14.25" customHeight="1" x14ac:dyDescent="0.35">
      <c r="B2701" s="4" t="s">
        <v>25</v>
      </c>
      <c r="C2701" s="4">
        <v>1197831</v>
      </c>
      <c r="D2701" s="5">
        <v>44396</v>
      </c>
      <c r="E2701" s="4" t="s">
        <v>27</v>
      </c>
      <c r="F2701" s="4" t="s">
        <v>102</v>
      </c>
      <c r="G2701" s="4" t="s">
        <v>103</v>
      </c>
      <c r="H2701" s="6" t="s">
        <v>22</v>
      </c>
      <c r="I2701" s="7">
        <v>60</v>
      </c>
      <c r="J2701" s="8">
        <v>425</v>
      </c>
      <c r="K2701" s="9">
        <v>25500</v>
      </c>
      <c r="L2701" s="9">
        <v>8925</v>
      </c>
      <c r="M2701" s="10">
        <v>0.35</v>
      </c>
      <c r="N2701" s="4" t="s">
        <v>83</v>
      </c>
      <c r="O2701">
        <f t="shared" si="210"/>
        <v>2021</v>
      </c>
      <c r="P2701" t="str">
        <f t="shared" si="211"/>
        <v>Jul</v>
      </c>
      <c r="Q2701" t="str">
        <f t="shared" si="212"/>
        <v>Q3</v>
      </c>
      <c r="R2701" t="str">
        <f t="shared" si="213"/>
        <v>Apparel</v>
      </c>
      <c r="S2701" s="11">
        <f t="shared" si="214"/>
        <v>21</v>
      </c>
      <c r="T2701" s="12"/>
    </row>
    <row r="2702" spans="2:20" ht="14.25" customHeight="1" x14ac:dyDescent="0.35">
      <c r="B2702" s="4" t="s">
        <v>25</v>
      </c>
      <c r="C2702" s="4">
        <v>1197831</v>
      </c>
      <c r="D2702" s="5">
        <v>44396</v>
      </c>
      <c r="E2702" s="4" t="s">
        <v>27</v>
      </c>
      <c r="F2702" s="4" t="s">
        <v>102</v>
      </c>
      <c r="G2702" s="4" t="s">
        <v>103</v>
      </c>
      <c r="H2702" s="6" t="s">
        <v>23</v>
      </c>
      <c r="I2702" s="7">
        <v>65</v>
      </c>
      <c r="J2702" s="8">
        <v>600</v>
      </c>
      <c r="K2702" s="9">
        <v>39000</v>
      </c>
      <c r="L2702" s="9">
        <v>15600</v>
      </c>
      <c r="M2702" s="10">
        <v>0.4</v>
      </c>
      <c r="N2702" s="4" t="s">
        <v>83</v>
      </c>
      <c r="O2702">
        <f t="shared" si="210"/>
        <v>2021</v>
      </c>
      <c r="P2702" t="str">
        <f t="shared" si="211"/>
        <v>Jul</v>
      </c>
      <c r="Q2702" t="str">
        <f t="shared" si="212"/>
        <v>Q3</v>
      </c>
      <c r="R2702" t="str">
        <f t="shared" si="213"/>
        <v>Apparel</v>
      </c>
      <c r="S2702" s="11">
        <f t="shared" si="214"/>
        <v>26</v>
      </c>
      <c r="T2702" s="12"/>
    </row>
    <row r="2703" spans="2:20" ht="14.25" customHeight="1" x14ac:dyDescent="0.35">
      <c r="B2703" s="4" t="s">
        <v>25</v>
      </c>
      <c r="C2703" s="4">
        <v>1197831</v>
      </c>
      <c r="D2703" s="5">
        <v>44428</v>
      </c>
      <c r="E2703" s="4" t="s">
        <v>27</v>
      </c>
      <c r="F2703" s="4" t="s">
        <v>102</v>
      </c>
      <c r="G2703" s="4" t="s">
        <v>103</v>
      </c>
      <c r="H2703" s="6" t="s">
        <v>17</v>
      </c>
      <c r="I2703" s="7">
        <v>60</v>
      </c>
      <c r="J2703" s="8">
        <v>750</v>
      </c>
      <c r="K2703" s="9">
        <v>45000</v>
      </c>
      <c r="L2703" s="9">
        <v>18000</v>
      </c>
      <c r="M2703" s="10">
        <v>0.4</v>
      </c>
      <c r="N2703" s="4" t="s">
        <v>83</v>
      </c>
      <c r="O2703">
        <f t="shared" si="210"/>
        <v>2021</v>
      </c>
      <c r="P2703" t="str">
        <f t="shared" si="211"/>
        <v>Aug</v>
      </c>
      <c r="Q2703" t="str">
        <f t="shared" si="212"/>
        <v>Q3</v>
      </c>
      <c r="R2703" t="str">
        <f t="shared" si="213"/>
        <v>Footwear</v>
      </c>
      <c r="S2703" s="11">
        <f t="shared" si="214"/>
        <v>24</v>
      </c>
      <c r="T2703" s="12"/>
    </row>
    <row r="2704" spans="2:20"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28875.000000000004</v>
      </c>
      <c r="L2704" s="9">
        <v>10106.25</v>
      </c>
      <c r="M2704" s="10">
        <v>0.35</v>
      </c>
      <c r="N2704" s="4" t="s">
        <v>83</v>
      </c>
      <c r="O2704">
        <f t="shared" si="210"/>
        <v>2021</v>
      </c>
      <c r="P2704" t="str">
        <f t="shared" si="211"/>
        <v>Aug</v>
      </c>
      <c r="Q2704" t="str">
        <f t="shared" si="212"/>
        <v>Q3</v>
      </c>
      <c r="R2704" t="str">
        <f t="shared" si="213"/>
        <v>Footwear</v>
      </c>
      <c r="S2704" s="11">
        <f t="shared" si="214"/>
        <v>19.25</v>
      </c>
      <c r="T2704" s="12"/>
    </row>
    <row r="2705" spans="2:20" ht="14.25" customHeight="1" x14ac:dyDescent="0.35">
      <c r="B2705" s="4" t="s">
        <v>25</v>
      </c>
      <c r="C2705" s="4">
        <v>1197831</v>
      </c>
      <c r="D2705" s="5">
        <v>44428</v>
      </c>
      <c r="E2705" s="4" t="s">
        <v>27</v>
      </c>
      <c r="F2705" s="4" t="s">
        <v>102</v>
      </c>
      <c r="G2705" s="4" t="s">
        <v>103</v>
      </c>
      <c r="H2705" s="6" t="s">
        <v>20</v>
      </c>
      <c r="I2705" s="7">
        <v>50</v>
      </c>
      <c r="J2705" s="8">
        <v>450</v>
      </c>
      <c r="K2705" s="9">
        <v>22500</v>
      </c>
      <c r="L2705" s="9">
        <v>9000</v>
      </c>
      <c r="M2705" s="10">
        <v>0.4</v>
      </c>
      <c r="N2705" s="4" t="s">
        <v>83</v>
      </c>
      <c r="O2705">
        <f t="shared" si="210"/>
        <v>2021</v>
      </c>
      <c r="P2705" t="str">
        <f t="shared" si="211"/>
        <v>Aug</v>
      </c>
      <c r="Q2705" t="str">
        <f t="shared" si="212"/>
        <v>Q3</v>
      </c>
      <c r="R2705" t="str">
        <f t="shared" si="213"/>
        <v>Footwear</v>
      </c>
      <c r="S2705" s="11">
        <f t="shared" si="214"/>
        <v>20</v>
      </c>
      <c r="T2705" s="12"/>
    </row>
    <row r="2706" spans="2:20" ht="14.25" customHeight="1" x14ac:dyDescent="0.35">
      <c r="B2706" s="4" t="s">
        <v>25</v>
      </c>
      <c r="C2706" s="4">
        <v>1197831</v>
      </c>
      <c r="D2706" s="5">
        <v>44428</v>
      </c>
      <c r="E2706" s="4" t="s">
        <v>27</v>
      </c>
      <c r="F2706" s="4" t="s">
        <v>102</v>
      </c>
      <c r="G2706" s="4" t="s">
        <v>103</v>
      </c>
      <c r="H2706" s="6" t="s">
        <v>21</v>
      </c>
      <c r="I2706" s="7">
        <v>40</v>
      </c>
      <c r="J2706" s="8">
        <v>400</v>
      </c>
      <c r="K2706" s="9">
        <v>16000</v>
      </c>
      <c r="L2706" s="9">
        <v>6400</v>
      </c>
      <c r="M2706" s="10">
        <v>0.4</v>
      </c>
      <c r="N2706" s="4" t="s">
        <v>83</v>
      </c>
      <c r="O2706">
        <f t="shared" si="210"/>
        <v>2021</v>
      </c>
      <c r="P2706" t="str">
        <f t="shared" si="211"/>
        <v>Aug</v>
      </c>
      <c r="Q2706" t="str">
        <f t="shared" si="212"/>
        <v>Q3</v>
      </c>
      <c r="R2706" t="str">
        <f t="shared" si="213"/>
        <v>Footwear</v>
      </c>
      <c r="S2706" s="11">
        <f t="shared" si="214"/>
        <v>16</v>
      </c>
      <c r="T2706" s="12"/>
    </row>
    <row r="2707" spans="2:20" ht="14.25" customHeight="1" x14ac:dyDescent="0.35">
      <c r="B2707" s="4" t="s">
        <v>25</v>
      </c>
      <c r="C2707" s="4">
        <v>1197831</v>
      </c>
      <c r="D2707" s="5">
        <v>44428</v>
      </c>
      <c r="E2707" s="4" t="s">
        <v>27</v>
      </c>
      <c r="F2707" s="4" t="s">
        <v>102</v>
      </c>
      <c r="G2707" s="4" t="s">
        <v>103</v>
      </c>
      <c r="H2707" s="6" t="s">
        <v>22</v>
      </c>
      <c r="I2707" s="7">
        <v>50</v>
      </c>
      <c r="J2707" s="8">
        <v>375</v>
      </c>
      <c r="K2707" s="9">
        <v>18750</v>
      </c>
      <c r="L2707" s="9">
        <v>6562.5</v>
      </c>
      <c r="M2707" s="10">
        <v>0.35</v>
      </c>
      <c r="N2707" s="4" t="s">
        <v>83</v>
      </c>
      <c r="O2707">
        <f t="shared" si="210"/>
        <v>2021</v>
      </c>
      <c r="P2707" t="str">
        <f t="shared" si="211"/>
        <v>Aug</v>
      </c>
      <c r="Q2707" t="str">
        <f t="shared" si="212"/>
        <v>Q3</v>
      </c>
      <c r="R2707" t="str">
        <f t="shared" si="213"/>
        <v>Apparel</v>
      </c>
      <c r="S2707" s="11">
        <f t="shared" si="214"/>
        <v>17.5</v>
      </c>
      <c r="T2707" s="12"/>
    </row>
    <row r="2708" spans="2:20"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30250.000000000004</v>
      </c>
      <c r="L2708" s="9">
        <v>12100.000000000002</v>
      </c>
      <c r="M2708" s="10">
        <v>0.4</v>
      </c>
      <c r="N2708" s="4" t="s">
        <v>83</v>
      </c>
      <c r="O2708">
        <f t="shared" si="210"/>
        <v>2021</v>
      </c>
      <c r="P2708" t="str">
        <f t="shared" si="211"/>
        <v>Aug</v>
      </c>
      <c r="Q2708" t="str">
        <f t="shared" si="212"/>
        <v>Q3</v>
      </c>
      <c r="R2708" t="str">
        <f t="shared" si="213"/>
        <v>Apparel</v>
      </c>
      <c r="S2708" s="11">
        <f t="shared" si="214"/>
        <v>22.000000000000004</v>
      </c>
      <c r="T2708" s="12"/>
    </row>
    <row r="2709" spans="2:20" ht="14.25" customHeight="1" x14ac:dyDescent="0.35">
      <c r="B2709" s="4" t="s">
        <v>25</v>
      </c>
      <c r="C2709" s="4">
        <v>1197831</v>
      </c>
      <c r="D2709" s="5">
        <v>44458</v>
      </c>
      <c r="E2709" s="4" t="s">
        <v>27</v>
      </c>
      <c r="F2709" s="4" t="s">
        <v>102</v>
      </c>
      <c r="G2709" s="4" t="s">
        <v>103</v>
      </c>
      <c r="H2709" s="6" t="s">
        <v>17</v>
      </c>
      <c r="I2709" s="7">
        <v>50</v>
      </c>
      <c r="J2709" s="8">
        <v>650</v>
      </c>
      <c r="K2709" s="9">
        <v>32500</v>
      </c>
      <c r="L2709" s="9">
        <v>13000</v>
      </c>
      <c r="M2709" s="10">
        <v>0.4</v>
      </c>
      <c r="N2709" s="4" t="s">
        <v>83</v>
      </c>
      <c r="O2709">
        <f t="shared" si="210"/>
        <v>2021</v>
      </c>
      <c r="P2709" t="str">
        <f t="shared" si="211"/>
        <v>Sep</v>
      </c>
      <c r="Q2709" t="str">
        <f t="shared" si="212"/>
        <v>Q3</v>
      </c>
      <c r="R2709" t="str">
        <f t="shared" si="213"/>
        <v>Footwear</v>
      </c>
      <c r="S2709" s="11">
        <f t="shared" si="214"/>
        <v>20</v>
      </c>
      <c r="T2709" s="12"/>
    </row>
    <row r="2710" spans="2:20"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18000.000000000007</v>
      </c>
      <c r="L2710" s="9">
        <v>6300.0000000000018</v>
      </c>
      <c r="M2710" s="10">
        <v>0.35</v>
      </c>
      <c r="N2710" s="4" t="s">
        <v>83</v>
      </c>
      <c r="O2710">
        <f t="shared" si="210"/>
        <v>2021</v>
      </c>
      <c r="P2710" t="str">
        <f t="shared" si="211"/>
        <v>Sep</v>
      </c>
      <c r="Q2710" t="str">
        <f t="shared" si="212"/>
        <v>Q3</v>
      </c>
      <c r="R2710" t="str">
        <f t="shared" si="213"/>
        <v>Footwear</v>
      </c>
      <c r="S2710" s="11">
        <f t="shared" si="214"/>
        <v>14.000000000000004</v>
      </c>
      <c r="T2710" s="12"/>
    </row>
    <row r="2711" spans="2:20"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5250.0000000000027</v>
      </c>
      <c r="L2711" s="9">
        <v>2100.0000000000014</v>
      </c>
      <c r="M2711" s="10">
        <v>0.4</v>
      </c>
      <c r="N2711" s="4" t="s">
        <v>83</v>
      </c>
      <c r="O2711">
        <f t="shared" si="210"/>
        <v>2021</v>
      </c>
      <c r="P2711" t="str">
        <f t="shared" si="211"/>
        <v>Sep</v>
      </c>
      <c r="Q2711" t="str">
        <f t="shared" si="212"/>
        <v>Q3</v>
      </c>
      <c r="R2711" t="str">
        <f t="shared" si="213"/>
        <v>Footwear</v>
      </c>
      <c r="S2711" s="11">
        <f t="shared" si="214"/>
        <v>6.0000000000000036</v>
      </c>
      <c r="T2711" s="12"/>
    </row>
    <row r="2712" spans="2:20"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4875.0000000000027</v>
      </c>
      <c r="L2712" s="9">
        <v>1950.0000000000011</v>
      </c>
      <c r="M2712" s="10">
        <v>0.4</v>
      </c>
      <c r="N2712" s="4" t="s">
        <v>83</v>
      </c>
      <c r="O2712">
        <f t="shared" si="210"/>
        <v>2021</v>
      </c>
      <c r="P2712" t="str">
        <f t="shared" si="211"/>
        <v>Sep</v>
      </c>
      <c r="Q2712" t="str">
        <f t="shared" si="212"/>
        <v>Q3</v>
      </c>
      <c r="R2712" t="str">
        <f t="shared" si="213"/>
        <v>Footwear</v>
      </c>
      <c r="S2712" s="11">
        <f t="shared" si="214"/>
        <v>6.0000000000000036</v>
      </c>
      <c r="T2712" s="12"/>
    </row>
    <row r="2713" spans="2:20"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8125.0000000000027</v>
      </c>
      <c r="L2713" s="9">
        <v>2843.7500000000009</v>
      </c>
      <c r="M2713" s="10">
        <v>0.35</v>
      </c>
      <c r="N2713" s="4" t="s">
        <v>83</v>
      </c>
      <c r="O2713">
        <f t="shared" si="210"/>
        <v>2021</v>
      </c>
      <c r="P2713" t="str">
        <f t="shared" si="211"/>
        <v>Sep</v>
      </c>
      <c r="Q2713" t="str">
        <f t="shared" si="212"/>
        <v>Q3</v>
      </c>
      <c r="R2713" t="str">
        <f t="shared" si="213"/>
        <v>Apparel</v>
      </c>
      <c r="S2713" s="11">
        <f t="shared" si="214"/>
        <v>8.7500000000000036</v>
      </c>
      <c r="T2713" s="12"/>
    </row>
    <row r="2714" spans="2:20"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5100.0000000000018</v>
      </c>
      <c r="M2714" s="10">
        <v>0.4</v>
      </c>
      <c r="N2714" s="4" t="s">
        <v>83</v>
      </c>
      <c r="O2714">
        <f t="shared" si="210"/>
        <v>2021</v>
      </c>
      <c r="P2714" t="str">
        <f t="shared" si="211"/>
        <v>Sep</v>
      </c>
      <c r="Q2714" t="str">
        <f t="shared" si="212"/>
        <v>Q3</v>
      </c>
      <c r="R2714" t="str">
        <f t="shared" si="213"/>
        <v>Apparel</v>
      </c>
      <c r="S2714" s="11">
        <f t="shared" si="214"/>
        <v>12.000000000000004</v>
      </c>
      <c r="T2714" s="12"/>
    </row>
    <row r="2715" spans="2:20"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18000.000000000007</v>
      </c>
      <c r="L2715" s="9">
        <v>7200.0000000000036</v>
      </c>
      <c r="M2715" s="10">
        <v>0.4</v>
      </c>
      <c r="N2715" s="4" t="s">
        <v>83</v>
      </c>
      <c r="O2715">
        <f t="shared" si="210"/>
        <v>2021</v>
      </c>
      <c r="P2715" t="str">
        <f t="shared" si="211"/>
        <v>Oct</v>
      </c>
      <c r="Q2715" t="str">
        <f t="shared" si="212"/>
        <v>Q4</v>
      </c>
      <c r="R2715" t="str">
        <f t="shared" si="213"/>
        <v>Footwear</v>
      </c>
      <c r="S2715" s="11">
        <f t="shared" si="214"/>
        <v>12.000000000000005</v>
      </c>
      <c r="T2715" s="12"/>
    </row>
    <row r="2716" spans="2:20"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8500.0000000000036</v>
      </c>
      <c r="L2716" s="9">
        <v>2975.0000000000009</v>
      </c>
      <c r="M2716" s="10">
        <v>0.35</v>
      </c>
      <c r="N2716" s="4" t="s">
        <v>83</v>
      </c>
      <c r="O2716">
        <f t="shared" si="210"/>
        <v>2021</v>
      </c>
      <c r="P2716" t="str">
        <f t="shared" si="211"/>
        <v>Oct</v>
      </c>
      <c r="Q2716" t="str">
        <f t="shared" si="212"/>
        <v>Q4</v>
      </c>
      <c r="R2716" t="str">
        <f t="shared" si="213"/>
        <v>Footwear</v>
      </c>
      <c r="S2716" s="11">
        <f t="shared" si="214"/>
        <v>7.0000000000000018</v>
      </c>
      <c r="T2716" s="12"/>
    </row>
    <row r="2717" spans="2:20"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6000.0000000000036</v>
      </c>
      <c r="L2717" s="9">
        <v>2400.0000000000014</v>
      </c>
      <c r="M2717" s="10">
        <v>0.4</v>
      </c>
      <c r="N2717" s="4" t="s">
        <v>83</v>
      </c>
      <c r="O2717">
        <f t="shared" si="210"/>
        <v>2021</v>
      </c>
      <c r="P2717" t="str">
        <f t="shared" si="211"/>
        <v>Oct</v>
      </c>
      <c r="Q2717" t="str">
        <f t="shared" si="212"/>
        <v>Q4</v>
      </c>
      <c r="R2717" t="str">
        <f t="shared" si="213"/>
        <v>Footwear</v>
      </c>
      <c r="S2717" s="11">
        <f t="shared" si="214"/>
        <v>8.0000000000000053</v>
      </c>
      <c r="T2717" s="12"/>
    </row>
    <row r="2718" spans="2:20"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5500.0000000000027</v>
      </c>
      <c r="L2718" s="9">
        <v>2200.0000000000014</v>
      </c>
      <c r="M2718" s="10">
        <v>0.4</v>
      </c>
      <c r="N2718" s="4" t="s">
        <v>83</v>
      </c>
      <c r="O2718">
        <f t="shared" si="210"/>
        <v>2021</v>
      </c>
      <c r="P2718" t="str">
        <f t="shared" si="211"/>
        <v>Oct</v>
      </c>
      <c r="Q2718" t="str">
        <f t="shared" si="212"/>
        <v>Q4</v>
      </c>
      <c r="R2718" t="str">
        <f t="shared" si="213"/>
        <v>Footwear</v>
      </c>
      <c r="S2718" s="11">
        <f t="shared" si="214"/>
        <v>8.0000000000000053</v>
      </c>
      <c r="T2718" s="12"/>
    </row>
    <row r="2719" spans="2:20"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8250.0000000000036</v>
      </c>
      <c r="L2719" s="9">
        <v>2887.5000000000009</v>
      </c>
      <c r="M2719" s="10">
        <v>0.35</v>
      </c>
      <c r="N2719" s="4" t="s">
        <v>83</v>
      </c>
      <c r="O2719">
        <f t="shared" si="210"/>
        <v>2021</v>
      </c>
      <c r="P2719" t="str">
        <f t="shared" si="211"/>
        <v>Oct</v>
      </c>
      <c r="Q2719" t="str">
        <f t="shared" si="212"/>
        <v>Q4</v>
      </c>
      <c r="R2719" t="str">
        <f t="shared" si="213"/>
        <v>Apparel</v>
      </c>
      <c r="S2719" s="11">
        <f t="shared" si="214"/>
        <v>10.500000000000004</v>
      </c>
      <c r="T2719" s="12"/>
    </row>
    <row r="2720" spans="2:20"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12000.000000000002</v>
      </c>
      <c r="L2720" s="9">
        <v>4800.0000000000009</v>
      </c>
      <c r="M2720" s="10">
        <v>0.4</v>
      </c>
      <c r="N2720" s="4" t="s">
        <v>83</v>
      </c>
      <c r="O2720">
        <f t="shared" si="210"/>
        <v>2021</v>
      </c>
      <c r="P2720" t="str">
        <f t="shared" si="211"/>
        <v>Oct</v>
      </c>
      <c r="Q2720" t="str">
        <f t="shared" si="212"/>
        <v>Q4</v>
      </c>
      <c r="R2720" t="str">
        <f t="shared" si="213"/>
        <v>Apparel</v>
      </c>
      <c r="S2720" s="11">
        <f t="shared" si="214"/>
        <v>12.000000000000002</v>
      </c>
      <c r="T2720" s="12"/>
    </row>
    <row r="2721" spans="2:20"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13750.000000000005</v>
      </c>
      <c r="L2721" s="9">
        <v>5500.0000000000027</v>
      </c>
      <c r="M2721" s="10">
        <v>0.4</v>
      </c>
      <c r="N2721" s="4" t="s">
        <v>83</v>
      </c>
      <c r="O2721">
        <f t="shared" si="210"/>
        <v>2021</v>
      </c>
      <c r="P2721" t="str">
        <f t="shared" si="211"/>
        <v>Nov</v>
      </c>
      <c r="Q2721" t="str">
        <f t="shared" si="212"/>
        <v>Q4</v>
      </c>
      <c r="R2721" t="str">
        <f t="shared" si="213"/>
        <v>Footwear</v>
      </c>
      <c r="S2721" s="11">
        <f t="shared" si="214"/>
        <v>10.000000000000005</v>
      </c>
      <c r="T2721" s="12"/>
    </row>
    <row r="2722" spans="2:20"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5625.0000000000055</v>
      </c>
      <c r="L2722" s="9">
        <v>1968.7500000000018</v>
      </c>
      <c r="M2722" s="10">
        <v>0.35</v>
      </c>
      <c r="N2722" s="4" t="s">
        <v>83</v>
      </c>
      <c r="O2722">
        <f t="shared" si="210"/>
        <v>2021</v>
      </c>
      <c r="P2722" t="str">
        <f t="shared" si="211"/>
        <v>Nov</v>
      </c>
      <c r="Q2722" t="str">
        <f t="shared" si="212"/>
        <v>Q4</v>
      </c>
      <c r="R2722" t="str">
        <f t="shared" si="213"/>
        <v>Footwear</v>
      </c>
      <c r="S2722" s="11">
        <f t="shared" si="214"/>
        <v>5.2500000000000044</v>
      </c>
      <c r="T2722" s="12"/>
    </row>
    <row r="2723" spans="2:20"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8000.0000000000055</v>
      </c>
      <c r="L2723" s="9">
        <v>3200.0000000000023</v>
      </c>
      <c r="M2723" s="10">
        <v>0.4</v>
      </c>
      <c r="N2723" s="4" t="s">
        <v>83</v>
      </c>
      <c r="O2723">
        <f t="shared" si="210"/>
        <v>2021</v>
      </c>
      <c r="P2723" t="str">
        <f t="shared" si="211"/>
        <v>Nov</v>
      </c>
      <c r="Q2723" t="str">
        <f t="shared" si="212"/>
        <v>Q4</v>
      </c>
      <c r="R2723" t="str">
        <f t="shared" si="213"/>
        <v>Footwear</v>
      </c>
      <c r="S2723" s="11">
        <f t="shared" si="214"/>
        <v>10.000000000000007</v>
      </c>
      <c r="T2723" s="12"/>
    </row>
    <row r="2724" spans="2:20"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20625.000000000004</v>
      </c>
      <c r="L2724" s="9">
        <v>8250.0000000000018</v>
      </c>
      <c r="M2724" s="10">
        <v>0.4</v>
      </c>
      <c r="N2724" s="4" t="s">
        <v>83</v>
      </c>
      <c r="O2724">
        <f t="shared" si="210"/>
        <v>2021</v>
      </c>
      <c r="P2724" t="str">
        <f t="shared" si="211"/>
        <v>Nov</v>
      </c>
      <c r="Q2724" t="str">
        <f t="shared" si="212"/>
        <v>Q4</v>
      </c>
      <c r="R2724" t="str">
        <f t="shared" si="213"/>
        <v>Footwear</v>
      </c>
      <c r="S2724" s="11">
        <f t="shared" si="214"/>
        <v>22.000000000000004</v>
      </c>
      <c r="T2724" s="12"/>
    </row>
    <row r="2725" spans="2:20"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26250.000000000004</v>
      </c>
      <c r="L2725" s="9">
        <v>9187.5</v>
      </c>
      <c r="M2725" s="10">
        <v>0.35</v>
      </c>
      <c r="N2725" s="4" t="s">
        <v>83</v>
      </c>
      <c r="O2725">
        <f t="shared" si="210"/>
        <v>2021</v>
      </c>
      <c r="P2725" t="str">
        <f t="shared" si="211"/>
        <v>Nov</v>
      </c>
      <c r="Q2725" t="str">
        <f t="shared" si="212"/>
        <v>Q4</v>
      </c>
      <c r="R2725" t="str">
        <f t="shared" si="213"/>
        <v>Apparel</v>
      </c>
      <c r="S2725" s="11">
        <f t="shared" si="214"/>
        <v>26.25</v>
      </c>
      <c r="T2725" s="12"/>
    </row>
    <row r="2726" spans="2:20" ht="14.25" customHeight="1" x14ac:dyDescent="0.35">
      <c r="B2726" s="4" t="s">
        <v>30</v>
      </c>
      <c r="C2726" s="4">
        <v>1197831</v>
      </c>
      <c r="D2726" s="5">
        <v>44520</v>
      </c>
      <c r="E2726" s="4" t="s">
        <v>27</v>
      </c>
      <c r="F2726" s="4" t="s">
        <v>102</v>
      </c>
      <c r="G2726" s="4" t="s">
        <v>103</v>
      </c>
      <c r="H2726" s="6" t="s">
        <v>23</v>
      </c>
      <c r="I2726" s="7">
        <v>75</v>
      </c>
      <c r="J2726" s="8">
        <v>450</v>
      </c>
      <c r="K2726" s="9">
        <v>33750</v>
      </c>
      <c r="L2726" s="9">
        <v>13500</v>
      </c>
      <c r="M2726" s="10">
        <v>0.4</v>
      </c>
      <c r="N2726" s="4" t="s">
        <v>83</v>
      </c>
      <c r="O2726">
        <f t="shared" si="210"/>
        <v>2021</v>
      </c>
      <c r="P2726" t="str">
        <f t="shared" si="211"/>
        <v>Nov</v>
      </c>
      <c r="Q2726" t="str">
        <f t="shared" si="212"/>
        <v>Q4</v>
      </c>
      <c r="R2726" t="str">
        <f t="shared" si="213"/>
        <v>Apparel</v>
      </c>
      <c r="S2726" s="11">
        <f t="shared" si="214"/>
        <v>30</v>
      </c>
      <c r="T2726" s="12"/>
    </row>
    <row r="2727" spans="2:20" ht="14.25" customHeight="1" x14ac:dyDescent="0.35">
      <c r="B2727" s="4" t="s">
        <v>30</v>
      </c>
      <c r="C2727" s="4">
        <v>1197831</v>
      </c>
      <c r="D2727" s="5">
        <v>44549</v>
      </c>
      <c r="E2727" s="4" t="s">
        <v>27</v>
      </c>
      <c r="F2727" s="4" t="s">
        <v>102</v>
      </c>
      <c r="G2727" s="4" t="s">
        <v>103</v>
      </c>
      <c r="H2727" s="6" t="s">
        <v>17</v>
      </c>
      <c r="I2727" s="7">
        <v>70</v>
      </c>
      <c r="J2727" s="8">
        <v>700</v>
      </c>
      <c r="K2727" s="9">
        <v>49000</v>
      </c>
      <c r="L2727" s="9">
        <v>19600</v>
      </c>
      <c r="M2727" s="10">
        <v>0.4</v>
      </c>
      <c r="N2727" s="4" t="s">
        <v>83</v>
      </c>
      <c r="O2727">
        <f t="shared" si="210"/>
        <v>2021</v>
      </c>
      <c r="P2727" t="str">
        <f t="shared" si="211"/>
        <v>Dec</v>
      </c>
      <c r="Q2727" t="str">
        <f t="shared" si="212"/>
        <v>Q4</v>
      </c>
      <c r="R2727" t="str">
        <f t="shared" si="213"/>
        <v>Footwear</v>
      </c>
      <c r="S2727" s="11">
        <f t="shared" si="214"/>
        <v>28</v>
      </c>
      <c r="T2727" s="12"/>
    </row>
    <row r="2728" spans="2:20"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30000.000000000004</v>
      </c>
      <c r="L2728" s="9">
        <v>10500</v>
      </c>
      <c r="M2728" s="10">
        <v>0.35</v>
      </c>
      <c r="N2728" s="4" t="s">
        <v>83</v>
      </c>
      <c r="O2728">
        <f t="shared" si="210"/>
        <v>2021</v>
      </c>
      <c r="P2728" t="str">
        <f t="shared" si="211"/>
        <v>Dec</v>
      </c>
      <c r="Q2728" t="str">
        <f t="shared" si="212"/>
        <v>Q4</v>
      </c>
      <c r="R2728" t="str">
        <f t="shared" si="213"/>
        <v>Footwear</v>
      </c>
      <c r="S2728" s="11">
        <f t="shared" si="214"/>
        <v>21</v>
      </c>
      <c r="T2728" s="12"/>
    </row>
    <row r="2729" spans="2:20"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27000.000000000004</v>
      </c>
      <c r="L2729" s="9">
        <v>10800.000000000002</v>
      </c>
      <c r="M2729" s="10">
        <v>0.4</v>
      </c>
      <c r="N2729" s="4" t="s">
        <v>83</v>
      </c>
      <c r="O2729">
        <f t="shared" si="210"/>
        <v>2021</v>
      </c>
      <c r="P2729" t="str">
        <f t="shared" si="211"/>
        <v>Dec</v>
      </c>
      <c r="Q2729" t="str">
        <f t="shared" si="212"/>
        <v>Q4</v>
      </c>
      <c r="R2729" t="str">
        <f t="shared" si="213"/>
        <v>Footwear</v>
      </c>
      <c r="S2729" s="11">
        <f t="shared" si="214"/>
        <v>24.000000000000004</v>
      </c>
      <c r="T2729" s="12"/>
    </row>
    <row r="2730" spans="2:20"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24000.000000000004</v>
      </c>
      <c r="L2730" s="9">
        <v>9600.0000000000018</v>
      </c>
      <c r="M2730" s="10">
        <v>0.4</v>
      </c>
      <c r="N2730" s="4" t="s">
        <v>83</v>
      </c>
      <c r="O2730">
        <f t="shared" si="210"/>
        <v>2021</v>
      </c>
      <c r="P2730" t="str">
        <f t="shared" si="211"/>
        <v>Dec</v>
      </c>
      <c r="Q2730" t="str">
        <f t="shared" si="212"/>
        <v>Q4</v>
      </c>
      <c r="R2730" t="str">
        <f t="shared" si="213"/>
        <v>Footwear</v>
      </c>
      <c r="S2730" s="11">
        <f t="shared" si="214"/>
        <v>24.000000000000004</v>
      </c>
      <c r="T2730" s="12"/>
    </row>
    <row r="2731" spans="2:20" ht="14.25" customHeight="1" x14ac:dyDescent="0.35">
      <c r="B2731" s="4" t="s">
        <v>30</v>
      </c>
      <c r="C2731" s="4">
        <v>1197831</v>
      </c>
      <c r="D2731" s="5">
        <v>44549</v>
      </c>
      <c r="E2731" s="4" t="s">
        <v>27</v>
      </c>
      <c r="F2731" s="4" t="s">
        <v>102</v>
      </c>
      <c r="G2731" s="4" t="s">
        <v>103</v>
      </c>
      <c r="H2731" s="6" t="s">
        <v>22</v>
      </c>
      <c r="I2731" s="7">
        <v>70</v>
      </c>
      <c r="J2731" s="8">
        <v>400</v>
      </c>
      <c r="K2731" s="9">
        <v>28000</v>
      </c>
      <c r="L2731" s="9">
        <v>9800</v>
      </c>
      <c r="M2731" s="10">
        <v>0.35</v>
      </c>
      <c r="N2731" s="4" t="s">
        <v>83</v>
      </c>
      <c r="O2731">
        <f t="shared" si="210"/>
        <v>2021</v>
      </c>
      <c r="P2731" t="str">
        <f t="shared" si="211"/>
        <v>Dec</v>
      </c>
      <c r="Q2731" t="str">
        <f t="shared" si="212"/>
        <v>Q4</v>
      </c>
      <c r="R2731" t="str">
        <f t="shared" si="213"/>
        <v>Apparel</v>
      </c>
      <c r="S2731" s="11">
        <f t="shared" si="214"/>
        <v>24.5</v>
      </c>
      <c r="T2731" s="12"/>
    </row>
    <row r="2732" spans="2:20" ht="14.25" customHeight="1" x14ac:dyDescent="0.35">
      <c r="B2732" s="4" t="s">
        <v>30</v>
      </c>
      <c r="C2732" s="4">
        <v>1197831</v>
      </c>
      <c r="D2732" s="5">
        <v>44549</v>
      </c>
      <c r="E2732" s="4" t="s">
        <v>27</v>
      </c>
      <c r="F2732" s="4" t="s">
        <v>102</v>
      </c>
      <c r="G2732" s="4" t="s">
        <v>103</v>
      </c>
      <c r="H2732" s="6" t="s">
        <v>23</v>
      </c>
      <c r="I2732" s="7">
        <v>75</v>
      </c>
      <c r="J2732" s="8">
        <v>500</v>
      </c>
      <c r="K2732" s="9">
        <v>37500</v>
      </c>
      <c r="L2732" s="9">
        <v>15000</v>
      </c>
      <c r="M2732" s="10">
        <v>0.4</v>
      </c>
      <c r="N2732" s="4" t="s">
        <v>83</v>
      </c>
      <c r="O2732">
        <f t="shared" si="210"/>
        <v>2021</v>
      </c>
      <c r="P2732" t="str">
        <f t="shared" si="211"/>
        <v>Dec</v>
      </c>
      <c r="Q2732" t="str">
        <f t="shared" si="212"/>
        <v>Q4</v>
      </c>
      <c r="R2732" t="str">
        <f t="shared" si="213"/>
        <v>Apparel</v>
      </c>
      <c r="S2732" s="11">
        <f t="shared" si="214"/>
        <v>30</v>
      </c>
      <c r="T2732" s="12"/>
    </row>
    <row r="2733" spans="2:20"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14375.000000000004</v>
      </c>
      <c r="L2733" s="9">
        <v>5750.0000000000018</v>
      </c>
      <c r="M2733" s="10">
        <v>0.4</v>
      </c>
      <c r="N2733" s="4" t="s">
        <v>83</v>
      </c>
      <c r="O2733">
        <f t="shared" si="210"/>
        <v>2021</v>
      </c>
      <c r="P2733" t="str">
        <f t="shared" si="211"/>
        <v>Jan</v>
      </c>
      <c r="Q2733" t="str">
        <f t="shared" si="212"/>
        <v>Q1</v>
      </c>
      <c r="R2733" t="str">
        <f t="shared" si="213"/>
        <v>Footwear</v>
      </c>
      <c r="S2733" s="11">
        <f t="shared" si="214"/>
        <v>10.000000000000004</v>
      </c>
      <c r="T2733" s="12"/>
    </row>
    <row r="2734" spans="2:20"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9375.0000000000018</v>
      </c>
      <c r="L2734" s="9">
        <v>3281.2500000000005</v>
      </c>
      <c r="M2734" s="10">
        <v>0.35</v>
      </c>
      <c r="N2734" s="4" t="s">
        <v>83</v>
      </c>
      <c r="O2734">
        <f t="shared" si="210"/>
        <v>2021</v>
      </c>
      <c r="P2734" t="str">
        <f t="shared" si="211"/>
        <v>Jan</v>
      </c>
      <c r="Q2734" t="str">
        <f t="shared" si="212"/>
        <v>Q1</v>
      </c>
      <c r="R2734" t="str">
        <f t="shared" si="213"/>
        <v>Footwear</v>
      </c>
      <c r="S2734" s="11">
        <f t="shared" si="214"/>
        <v>8.7500000000000018</v>
      </c>
      <c r="T2734" s="12"/>
    </row>
    <row r="2735" spans="2:20"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5625.0000000000027</v>
      </c>
      <c r="L2735" s="9">
        <v>2250.0000000000014</v>
      </c>
      <c r="M2735" s="10">
        <v>0.4</v>
      </c>
      <c r="N2735" s="4" t="s">
        <v>83</v>
      </c>
      <c r="O2735">
        <f t="shared" si="210"/>
        <v>2021</v>
      </c>
      <c r="P2735" t="str">
        <f t="shared" si="211"/>
        <v>Jan</v>
      </c>
      <c r="Q2735" t="str">
        <f t="shared" si="212"/>
        <v>Q1</v>
      </c>
      <c r="R2735" t="str">
        <f t="shared" si="213"/>
        <v>Footwear</v>
      </c>
      <c r="S2735" s="11">
        <f t="shared" si="214"/>
        <v>6.0000000000000036</v>
      </c>
      <c r="T2735" s="12"/>
    </row>
    <row r="2736" spans="2:20" ht="14.25" customHeight="1" x14ac:dyDescent="0.35">
      <c r="B2736" s="4" t="s">
        <v>30</v>
      </c>
      <c r="C2736" s="4">
        <v>1197831</v>
      </c>
      <c r="D2736" s="5">
        <v>44219</v>
      </c>
      <c r="E2736" s="4" t="s">
        <v>27</v>
      </c>
      <c r="F2736" s="4" t="s">
        <v>102</v>
      </c>
      <c r="G2736" s="4" t="s">
        <v>103</v>
      </c>
      <c r="H2736" s="6" t="s">
        <v>21</v>
      </c>
      <c r="I2736" s="7">
        <v>20</v>
      </c>
      <c r="J2736" s="8">
        <v>225</v>
      </c>
      <c r="K2736" s="9">
        <v>4500</v>
      </c>
      <c r="L2736" s="9">
        <v>1800</v>
      </c>
      <c r="M2736" s="10">
        <v>0.4</v>
      </c>
      <c r="N2736" s="4" t="s">
        <v>83</v>
      </c>
      <c r="O2736">
        <f t="shared" si="210"/>
        <v>2021</v>
      </c>
      <c r="P2736" t="str">
        <f t="shared" si="211"/>
        <v>Jan</v>
      </c>
      <c r="Q2736" t="str">
        <f t="shared" si="212"/>
        <v>Q1</v>
      </c>
      <c r="R2736" t="str">
        <f t="shared" si="213"/>
        <v>Footwear</v>
      </c>
      <c r="S2736" s="11">
        <f t="shared" si="214"/>
        <v>8</v>
      </c>
      <c r="T2736" s="12"/>
    </row>
    <row r="2737" spans="2:20" ht="14.25" customHeight="1" x14ac:dyDescent="0.35">
      <c r="B2737" s="4" t="s">
        <v>30</v>
      </c>
      <c r="C2737" s="4">
        <v>1197831</v>
      </c>
      <c r="D2737" s="5">
        <v>44219</v>
      </c>
      <c r="E2737" s="4" t="s">
        <v>27</v>
      </c>
      <c r="F2737" s="4" t="s">
        <v>102</v>
      </c>
      <c r="G2737" s="4" t="s">
        <v>103</v>
      </c>
      <c r="H2737" s="6" t="s">
        <v>22</v>
      </c>
      <c r="I2737" s="7">
        <v>35</v>
      </c>
      <c r="J2737" s="8">
        <v>275</v>
      </c>
      <c r="K2737" s="9">
        <v>9625</v>
      </c>
      <c r="L2737" s="9">
        <v>3368.75</v>
      </c>
      <c r="M2737" s="10">
        <v>0.35</v>
      </c>
      <c r="N2737" s="4" t="s">
        <v>83</v>
      </c>
      <c r="O2737">
        <f t="shared" si="210"/>
        <v>2021</v>
      </c>
      <c r="P2737" t="str">
        <f t="shared" si="211"/>
        <v>Jan</v>
      </c>
      <c r="Q2737" t="str">
        <f t="shared" si="212"/>
        <v>Q1</v>
      </c>
      <c r="R2737" t="str">
        <f t="shared" si="213"/>
        <v>Apparel</v>
      </c>
      <c r="S2737" s="11">
        <f t="shared" si="214"/>
        <v>12.25</v>
      </c>
      <c r="T2737" s="12"/>
    </row>
    <row r="2738" spans="2:20"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9375.0000000000018</v>
      </c>
      <c r="L2738" s="9">
        <v>3750.0000000000009</v>
      </c>
      <c r="M2738" s="10">
        <v>0.4</v>
      </c>
      <c r="N2738" s="4" t="s">
        <v>83</v>
      </c>
      <c r="O2738">
        <f t="shared" si="210"/>
        <v>2021</v>
      </c>
      <c r="P2738" t="str">
        <f t="shared" si="211"/>
        <v>Jan</v>
      </c>
      <c r="Q2738" t="str">
        <f t="shared" si="212"/>
        <v>Q1</v>
      </c>
      <c r="R2738" t="str">
        <f t="shared" si="213"/>
        <v>Apparel</v>
      </c>
      <c r="S2738" s="11">
        <f t="shared" si="214"/>
        <v>10.000000000000002</v>
      </c>
      <c r="T2738" s="12"/>
    </row>
    <row r="2739" spans="2:20"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15625.000000000004</v>
      </c>
      <c r="L2739" s="9">
        <v>6250.0000000000018</v>
      </c>
      <c r="M2739" s="10">
        <v>0.4</v>
      </c>
      <c r="N2739" s="4" t="s">
        <v>83</v>
      </c>
      <c r="O2739">
        <f t="shared" si="210"/>
        <v>2021</v>
      </c>
      <c r="P2739" t="str">
        <f t="shared" si="211"/>
        <v>Feb</v>
      </c>
      <c r="Q2739" t="str">
        <f t="shared" si="212"/>
        <v>Q1</v>
      </c>
      <c r="R2739" t="str">
        <f t="shared" si="213"/>
        <v>Footwear</v>
      </c>
      <c r="S2739" s="11">
        <f t="shared" si="214"/>
        <v>10.000000000000004</v>
      </c>
      <c r="T2739" s="12"/>
    </row>
    <row r="2740" spans="2:20"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6875.0000000000018</v>
      </c>
      <c r="L2740" s="9">
        <v>2406.2500000000005</v>
      </c>
      <c r="M2740" s="10">
        <v>0.35</v>
      </c>
      <c r="N2740" s="4" t="s">
        <v>83</v>
      </c>
      <c r="O2740">
        <f t="shared" si="210"/>
        <v>2021</v>
      </c>
      <c r="P2740" t="str">
        <f t="shared" si="211"/>
        <v>Feb</v>
      </c>
      <c r="Q2740" t="str">
        <f t="shared" si="212"/>
        <v>Q1</v>
      </c>
      <c r="R2740" t="str">
        <f t="shared" si="213"/>
        <v>Footwear</v>
      </c>
      <c r="S2740" s="11">
        <f t="shared" si="214"/>
        <v>8.7500000000000018</v>
      </c>
      <c r="T2740" s="12"/>
    </row>
    <row r="2741" spans="2:20"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4875.0000000000027</v>
      </c>
      <c r="L2741" s="9">
        <v>1950.0000000000011</v>
      </c>
      <c r="M2741" s="10">
        <v>0.4</v>
      </c>
      <c r="N2741" s="4" t="s">
        <v>83</v>
      </c>
      <c r="O2741">
        <f t="shared" si="210"/>
        <v>2021</v>
      </c>
      <c r="P2741" t="str">
        <f t="shared" si="211"/>
        <v>Feb</v>
      </c>
      <c r="Q2741" t="str">
        <f t="shared" si="212"/>
        <v>Q1</v>
      </c>
      <c r="R2741" t="str">
        <f t="shared" si="213"/>
        <v>Footwear</v>
      </c>
      <c r="S2741" s="11">
        <f t="shared" si="214"/>
        <v>6.0000000000000036</v>
      </c>
      <c r="T2741" s="12"/>
    </row>
    <row r="2742" spans="2:20" ht="14.25" customHeight="1" x14ac:dyDescent="0.35">
      <c r="B2742" s="4" t="s">
        <v>30</v>
      </c>
      <c r="C2742" s="4">
        <v>1197831</v>
      </c>
      <c r="D2742" s="5">
        <v>44248</v>
      </c>
      <c r="E2742" s="4" t="s">
        <v>27</v>
      </c>
      <c r="F2742" s="4" t="s">
        <v>104</v>
      </c>
      <c r="G2742" s="4" t="s">
        <v>105</v>
      </c>
      <c r="H2742" s="6" t="s">
        <v>21</v>
      </c>
      <c r="I2742" s="7">
        <v>20</v>
      </c>
      <c r="J2742" s="8">
        <v>175</v>
      </c>
      <c r="K2742" s="9">
        <v>3500</v>
      </c>
      <c r="L2742" s="9">
        <v>1400</v>
      </c>
      <c r="M2742" s="10">
        <v>0.4</v>
      </c>
      <c r="N2742" s="4" t="s">
        <v>83</v>
      </c>
      <c r="O2742">
        <f t="shared" si="210"/>
        <v>2021</v>
      </c>
      <c r="P2742" t="str">
        <f t="shared" si="211"/>
        <v>Feb</v>
      </c>
      <c r="Q2742" t="str">
        <f t="shared" si="212"/>
        <v>Q1</v>
      </c>
      <c r="R2742" t="str">
        <f t="shared" si="213"/>
        <v>Footwear</v>
      </c>
      <c r="S2742" s="11">
        <f t="shared" si="214"/>
        <v>8</v>
      </c>
      <c r="T2742" s="12"/>
    </row>
    <row r="2743" spans="2:20" ht="14.25" customHeight="1" x14ac:dyDescent="0.35">
      <c r="B2743" s="4" t="s">
        <v>30</v>
      </c>
      <c r="C2743" s="4">
        <v>1197831</v>
      </c>
      <c r="D2743" s="5">
        <v>44248</v>
      </c>
      <c r="E2743" s="4" t="s">
        <v>27</v>
      </c>
      <c r="F2743" s="4" t="s">
        <v>104</v>
      </c>
      <c r="G2743" s="4" t="s">
        <v>105</v>
      </c>
      <c r="H2743" s="6" t="s">
        <v>22</v>
      </c>
      <c r="I2743" s="7">
        <v>35</v>
      </c>
      <c r="J2743" s="8">
        <v>250</v>
      </c>
      <c r="K2743" s="9">
        <v>8750</v>
      </c>
      <c r="L2743" s="9">
        <v>3062.5</v>
      </c>
      <c r="M2743" s="10">
        <v>0.35</v>
      </c>
      <c r="N2743" s="4" t="s">
        <v>83</v>
      </c>
      <c r="O2743">
        <f t="shared" si="210"/>
        <v>2021</v>
      </c>
      <c r="P2743" t="str">
        <f t="shared" si="211"/>
        <v>Feb</v>
      </c>
      <c r="Q2743" t="str">
        <f t="shared" si="212"/>
        <v>Q1</v>
      </c>
      <c r="R2743" t="str">
        <f t="shared" si="213"/>
        <v>Apparel</v>
      </c>
      <c r="S2743" s="11">
        <f t="shared" si="214"/>
        <v>12.25</v>
      </c>
      <c r="T2743" s="12"/>
    </row>
    <row r="2744" spans="2:20" ht="14.25" customHeight="1" x14ac:dyDescent="0.35">
      <c r="B2744" s="4" t="s">
        <v>30</v>
      </c>
      <c r="C2744" s="4">
        <v>1197831</v>
      </c>
      <c r="D2744" s="5">
        <v>44248</v>
      </c>
      <c r="E2744" s="4" t="s">
        <v>27</v>
      </c>
      <c r="F2744" s="4" t="s">
        <v>104</v>
      </c>
      <c r="G2744" s="4" t="s">
        <v>105</v>
      </c>
      <c r="H2744" s="6" t="s">
        <v>23</v>
      </c>
      <c r="I2744" s="7">
        <v>20</v>
      </c>
      <c r="J2744" s="8">
        <v>350</v>
      </c>
      <c r="K2744" s="9">
        <v>7000</v>
      </c>
      <c r="L2744" s="9">
        <v>2800</v>
      </c>
      <c r="M2744" s="10">
        <v>0.4</v>
      </c>
      <c r="N2744" s="4" t="s">
        <v>83</v>
      </c>
      <c r="O2744">
        <f t="shared" si="210"/>
        <v>2021</v>
      </c>
      <c r="P2744" t="str">
        <f t="shared" si="211"/>
        <v>Feb</v>
      </c>
      <c r="Q2744" t="str">
        <f t="shared" si="212"/>
        <v>Q1</v>
      </c>
      <c r="R2744" t="str">
        <f t="shared" si="213"/>
        <v>Apparel</v>
      </c>
      <c r="S2744" s="11">
        <f t="shared" si="214"/>
        <v>8</v>
      </c>
      <c r="T2744" s="12"/>
    </row>
    <row r="2745" spans="2:20" ht="14.25" customHeight="1" x14ac:dyDescent="0.35">
      <c r="B2745" s="4" t="s">
        <v>30</v>
      </c>
      <c r="C2745" s="4">
        <v>1197831</v>
      </c>
      <c r="D2745" s="5">
        <v>44274</v>
      </c>
      <c r="E2745" s="4" t="s">
        <v>27</v>
      </c>
      <c r="F2745" s="4" t="s">
        <v>104</v>
      </c>
      <c r="G2745" s="4" t="s">
        <v>105</v>
      </c>
      <c r="H2745" s="6" t="s">
        <v>17</v>
      </c>
      <c r="I2745" s="7">
        <v>20</v>
      </c>
      <c r="J2745" s="8">
        <v>570</v>
      </c>
      <c r="K2745" s="9">
        <v>11400</v>
      </c>
      <c r="L2745" s="9">
        <v>4560</v>
      </c>
      <c r="M2745" s="10">
        <v>0.4</v>
      </c>
      <c r="N2745" s="4" t="s">
        <v>83</v>
      </c>
      <c r="O2745">
        <f t="shared" si="210"/>
        <v>2021</v>
      </c>
      <c r="P2745" t="str">
        <f t="shared" si="211"/>
        <v>Mar</v>
      </c>
      <c r="Q2745" t="str">
        <f t="shared" si="212"/>
        <v>Q1</v>
      </c>
      <c r="R2745" t="str">
        <f t="shared" si="213"/>
        <v>Footwear</v>
      </c>
      <c r="S2745" s="11">
        <f t="shared" si="214"/>
        <v>8</v>
      </c>
      <c r="T2745" s="12"/>
    </row>
    <row r="2746" spans="2:20" ht="14.25" customHeight="1" x14ac:dyDescent="0.35">
      <c r="B2746" s="4" t="s">
        <v>30</v>
      </c>
      <c r="C2746" s="4">
        <v>1197831</v>
      </c>
      <c r="D2746" s="5">
        <v>44274</v>
      </c>
      <c r="E2746" s="4" t="s">
        <v>27</v>
      </c>
      <c r="F2746" s="4" t="s">
        <v>104</v>
      </c>
      <c r="G2746" s="4" t="s">
        <v>105</v>
      </c>
      <c r="H2746" s="6" t="s">
        <v>19</v>
      </c>
      <c r="I2746" s="7">
        <v>20</v>
      </c>
      <c r="J2746" s="8">
        <v>250</v>
      </c>
      <c r="K2746" s="9">
        <v>5000</v>
      </c>
      <c r="L2746" s="9">
        <v>1750</v>
      </c>
      <c r="M2746" s="10">
        <v>0.35</v>
      </c>
      <c r="N2746" s="4" t="s">
        <v>83</v>
      </c>
      <c r="O2746">
        <f t="shared" si="210"/>
        <v>2021</v>
      </c>
      <c r="P2746" t="str">
        <f t="shared" si="211"/>
        <v>Mar</v>
      </c>
      <c r="Q2746" t="str">
        <f t="shared" si="212"/>
        <v>Q1</v>
      </c>
      <c r="R2746" t="str">
        <f t="shared" si="213"/>
        <v>Footwear</v>
      </c>
      <c r="S2746" s="11">
        <f t="shared" si="214"/>
        <v>7</v>
      </c>
      <c r="T2746" s="12"/>
    </row>
    <row r="2747" spans="2:20"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2750.0000000000005</v>
      </c>
      <c r="L2747" s="9">
        <v>1100.0000000000002</v>
      </c>
      <c r="M2747" s="10">
        <v>0.4</v>
      </c>
      <c r="N2747" s="4" t="s">
        <v>83</v>
      </c>
      <c r="O2747">
        <f t="shared" si="210"/>
        <v>2021</v>
      </c>
      <c r="P2747" t="str">
        <f t="shared" si="211"/>
        <v>Mar</v>
      </c>
      <c r="Q2747" t="str">
        <f t="shared" si="212"/>
        <v>Q1</v>
      </c>
      <c r="R2747" t="str">
        <f t="shared" si="213"/>
        <v>Footwear</v>
      </c>
      <c r="S2747" s="11">
        <f t="shared" si="214"/>
        <v>4.0000000000000009</v>
      </c>
      <c r="T2747" s="12"/>
    </row>
    <row r="2748" spans="2:20"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2499.9999999999995</v>
      </c>
      <c r="L2748" s="9">
        <v>999.99999999999989</v>
      </c>
      <c r="M2748" s="10">
        <v>0.4</v>
      </c>
      <c r="N2748" s="4" t="s">
        <v>83</v>
      </c>
      <c r="O2748">
        <f t="shared" si="210"/>
        <v>2021</v>
      </c>
      <c r="P2748" t="str">
        <f t="shared" si="211"/>
        <v>Mar</v>
      </c>
      <c r="Q2748" t="str">
        <f t="shared" si="212"/>
        <v>Q1</v>
      </c>
      <c r="R2748" t="str">
        <f t="shared" si="213"/>
        <v>Footwear</v>
      </c>
      <c r="S2748" s="11">
        <f t="shared" si="214"/>
        <v>7.9999999999999991</v>
      </c>
      <c r="T2748" s="12"/>
    </row>
    <row r="2749" spans="2:20"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6125.0000000000009</v>
      </c>
      <c r="L2749" s="9">
        <v>2143.75</v>
      </c>
      <c r="M2749" s="10">
        <v>0.35</v>
      </c>
      <c r="N2749" s="4" t="s">
        <v>83</v>
      </c>
      <c r="O2749">
        <f t="shared" si="210"/>
        <v>2021</v>
      </c>
      <c r="P2749" t="str">
        <f t="shared" si="211"/>
        <v>Mar</v>
      </c>
      <c r="Q2749" t="str">
        <f t="shared" si="212"/>
        <v>Q1</v>
      </c>
      <c r="R2749" t="str">
        <f t="shared" si="213"/>
        <v>Apparel</v>
      </c>
      <c r="S2749" s="11">
        <f t="shared" si="214"/>
        <v>12.25</v>
      </c>
      <c r="T2749" s="12"/>
    </row>
    <row r="2750" spans="2:20" ht="14.25" customHeight="1" x14ac:dyDescent="0.35">
      <c r="B2750" s="4" t="s">
        <v>30</v>
      </c>
      <c r="C2750" s="4">
        <v>1197831</v>
      </c>
      <c r="D2750" s="5">
        <v>44274</v>
      </c>
      <c r="E2750" s="4" t="s">
        <v>27</v>
      </c>
      <c r="F2750" s="4" t="s">
        <v>104</v>
      </c>
      <c r="G2750" s="4" t="s">
        <v>105</v>
      </c>
      <c r="H2750" s="6" t="s">
        <v>23</v>
      </c>
      <c r="I2750" s="7">
        <v>25</v>
      </c>
      <c r="J2750" s="8">
        <v>275</v>
      </c>
      <c r="K2750" s="9">
        <v>6875</v>
      </c>
      <c r="L2750" s="9">
        <v>2750</v>
      </c>
      <c r="M2750" s="10">
        <v>0.4</v>
      </c>
      <c r="N2750" s="4" t="s">
        <v>83</v>
      </c>
      <c r="O2750">
        <f t="shared" si="210"/>
        <v>2021</v>
      </c>
      <c r="P2750" t="str">
        <f t="shared" si="211"/>
        <v>Mar</v>
      </c>
      <c r="Q2750" t="str">
        <f t="shared" si="212"/>
        <v>Q1</v>
      </c>
      <c r="R2750" t="str">
        <f t="shared" si="213"/>
        <v>Apparel</v>
      </c>
      <c r="S2750" s="11">
        <f t="shared" si="214"/>
        <v>10</v>
      </c>
      <c r="T2750" s="12"/>
    </row>
    <row r="2751" spans="2:20" ht="14.25" customHeight="1" x14ac:dyDescent="0.35">
      <c r="B2751" s="4" t="s">
        <v>30</v>
      </c>
      <c r="C2751" s="4">
        <v>1197831</v>
      </c>
      <c r="D2751" s="5">
        <v>44306</v>
      </c>
      <c r="E2751" s="4" t="s">
        <v>27</v>
      </c>
      <c r="F2751" s="4" t="s">
        <v>104</v>
      </c>
      <c r="G2751" s="4" t="s">
        <v>105</v>
      </c>
      <c r="H2751" s="6" t="s">
        <v>17</v>
      </c>
      <c r="I2751" s="7">
        <v>25</v>
      </c>
      <c r="J2751" s="8">
        <v>525</v>
      </c>
      <c r="K2751" s="9">
        <v>13125</v>
      </c>
      <c r="L2751" s="9">
        <v>5250</v>
      </c>
      <c r="M2751" s="10">
        <v>0.4</v>
      </c>
      <c r="N2751" s="4" t="s">
        <v>83</v>
      </c>
      <c r="O2751">
        <f t="shared" si="210"/>
        <v>2021</v>
      </c>
      <c r="P2751" t="str">
        <f t="shared" si="211"/>
        <v>Apr</v>
      </c>
      <c r="Q2751" t="str">
        <f t="shared" si="212"/>
        <v>Q2</v>
      </c>
      <c r="R2751" t="str">
        <f t="shared" si="213"/>
        <v>Footwear</v>
      </c>
      <c r="S2751" s="11">
        <f t="shared" si="214"/>
        <v>10</v>
      </c>
      <c r="T2751" s="12"/>
    </row>
    <row r="2752" spans="2:20" ht="14.25" customHeight="1" x14ac:dyDescent="0.35">
      <c r="B2752" s="4" t="s">
        <v>30</v>
      </c>
      <c r="C2752" s="4">
        <v>1197831</v>
      </c>
      <c r="D2752" s="5">
        <v>44306</v>
      </c>
      <c r="E2752" s="4" t="s">
        <v>27</v>
      </c>
      <c r="F2752" s="4" t="s">
        <v>104</v>
      </c>
      <c r="G2752" s="4" t="s">
        <v>105</v>
      </c>
      <c r="H2752" s="6" t="s">
        <v>19</v>
      </c>
      <c r="I2752" s="7">
        <v>25</v>
      </c>
      <c r="J2752" s="8">
        <v>225</v>
      </c>
      <c r="K2752" s="9">
        <v>5625</v>
      </c>
      <c r="L2752" s="9">
        <v>1968.7499999999998</v>
      </c>
      <c r="M2752" s="10">
        <v>0.35</v>
      </c>
      <c r="N2752" s="4" t="s">
        <v>83</v>
      </c>
      <c r="O2752">
        <f t="shared" si="210"/>
        <v>2021</v>
      </c>
      <c r="P2752" t="str">
        <f t="shared" si="211"/>
        <v>Apr</v>
      </c>
      <c r="Q2752" t="str">
        <f t="shared" si="212"/>
        <v>Q2</v>
      </c>
      <c r="R2752" t="str">
        <f t="shared" si="213"/>
        <v>Footwear</v>
      </c>
      <c r="S2752" s="11">
        <f t="shared" si="214"/>
        <v>8.7499999999999982</v>
      </c>
      <c r="T2752" s="12"/>
    </row>
    <row r="2753" spans="2:20"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3375.0000000000005</v>
      </c>
      <c r="L2753" s="9">
        <v>1350.0000000000002</v>
      </c>
      <c r="M2753" s="10">
        <v>0.4</v>
      </c>
      <c r="N2753" s="4" t="s">
        <v>83</v>
      </c>
      <c r="O2753">
        <f t="shared" si="210"/>
        <v>2021</v>
      </c>
      <c r="P2753" t="str">
        <f t="shared" si="211"/>
        <v>Apr</v>
      </c>
      <c r="Q2753" t="str">
        <f t="shared" si="212"/>
        <v>Q2</v>
      </c>
      <c r="R2753" t="str">
        <f t="shared" si="213"/>
        <v>Footwear</v>
      </c>
      <c r="S2753" s="11">
        <f t="shared" si="214"/>
        <v>6.0000000000000009</v>
      </c>
      <c r="T2753" s="12"/>
    </row>
    <row r="2754" spans="2:20"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2999.9999999999995</v>
      </c>
      <c r="L2754" s="9">
        <v>1199.9999999999998</v>
      </c>
      <c r="M2754" s="10">
        <v>0.4</v>
      </c>
      <c r="N2754" s="4" t="s">
        <v>83</v>
      </c>
      <c r="O2754">
        <f t="shared" si="210"/>
        <v>2021</v>
      </c>
      <c r="P2754" t="str">
        <f t="shared" si="211"/>
        <v>Apr</v>
      </c>
      <c r="Q2754" t="str">
        <f t="shared" si="212"/>
        <v>Q2</v>
      </c>
      <c r="R2754" t="str">
        <f t="shared" si="213"/>
        <v>Footwear</v>
      </c>
      <c r="S2754" s="11">
        <f t="shared" si="214"/>
        <v>7.9999999999999982</v>
      </c>
      <c r="T2754" s="12"/>
    </row>
    <row r="2755" spans="2:20" ht="14.25" customHeight="1" x14ac:dyDescent="0.35">
      <c r="B2755" s="4" t="s">
        <v>30</v>
      </c>
      <c r="C2755" s="4">
        <v>1197831</v>
      </c>
      <c r="D2755" s="5">
        <v>44306</v>
      </c>
      <c r="E2755" s="4" t="s">
        <v>27</v>
      </c>
      <c r="F2755" s="4" t="s">
        <v>104</v>
      </c>
      <c r="G2755" s="4" t="s">
        <v>105</v>
      </c>
      <c r="H2755" s="6" t="s">
        <v>22</v>
      </c>
      <c r="I2755" s="7">
        <v>40</v>
      </c>
      <c r="J2755" s="8">
        <v>175</v>
      </c>
      <c r="K2755" s="9">
        <v>7000</v>
      </c>
      <c r="L2755" s="9">
        <v>2450</v>
      </c>
      <c r="M2755" s="10">
        <v>0.35</v>
      </c>
      <c r="N2755" s="4" t="s">
        <v>83</v>
      </c>
      <c r="O2755">
        <f t="shared" si="210"/>
        <v>2021</v>
      </c>
      <c r="P2755" t="str">
        <f t="shared" si="211"/>
        <v>Apr</v>
      </c>
      <c r="Q2755" t="str">
        <f t="shared" si="212"/>
        <v>Q2</v>
      </c>
      <c r="R2755" t="str">
        <f t="shared" si="213"/>
        <v>Apparel</v>
      </c>
      <c r="S2755" s="11">
        <f t="shared" si="214"/>
        <v>14</v>
      </c>
      <c r="T2755" s="12"/>
    </row>
    <row r="2756" spans="2:20"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9750.0000000000018</v>
      </c>
      <c r="L2756" s="9">
        <v>3900.0000000000009</v>
      </c>
      <c r="M2756" s="10">
        <v>0.4</v>
      </c>
      <c r="N2756" s="4" t="s">
        <v>83</v>
      </c>
      <c r="O2756">
        <f t="shared" si="210"/>
        <v>2021</v>
      </c>
      <c r="P2756" t="str">
        <f t="shared" si="211"/>
        <v>Apr</v>
      </c>
      <c r="Q2756" t="str">
        <f t="shared" si="212"/>
        <v>Q2</v>
      </c>
      <c r="R2756" t="str">
        <f t="shared" si="213"/>
        <v>Apparel</v>
      </c>
      <c r="S2756" s="11">
        <f t="shared" si="214"/>
        <v>12.000000000000004</v>
      </c>
      <c r="T2756" s="12"/>
    </row>
    <row r="2757" spans="2:20" ht="14.25" customHeight="1" x14ac:dyDescent="0.35">
      <c r="B2757" s="4" t="s">
        <v>30</v>
      </c>
      <c r="C2757" s="4">
        <v>1197831</v>
      </c>
      <c r="D2757" s="5">
        <v>44335</v>
      </c>
      <c r="E2757" s="4" t="s">
        <v>27</v>
      </c>
      <c r="F2757" s="4" t="s">
        <v>104</v>
      </c>
      <c r="G2757" s="4" t="s">
        <v>105</v>
      </c>
      <c r="H2757" s="6" t="s">
        <v>17</v>
      </c>
      <c r="I2757" s="7">
        <v>40</v>
      </c>
      <c r="J2757" s="8">
        <v>595</v>
      </c>
      <c r="K2757" s="9">
        <v>23800</v>
      </c>
      <c r="L2757" s="9">
        <v>9520</v>
      </c>
      <c r="M2757" s="10">
        <v>0.4</v>
      </c>
      <c r="N2757" s="4" t="s">
        <v>83</v>
      </c>
      <c r="O2757">
        <f t="shared" si="210"/>
        <v>2021</v>
      </c>
      <c r="P2757" t="str">
        <f t="shared" si="211"/>
        <v>May</v>
      </c>
      <c r="Q2757" t="str">
        <f t="shared" si="212"/>
        <v>Q2</v>
      </c>
      <c r="R2757" t="str">
        <f t="shared" si="213"/>
        <v>Footwear</v>
      </c>
      <c r="S2757" s="11">
        <f t="shared" si="214"/>
        <v>16</v>
      </c>
      <c r="T2757" s="12"/>
    </row>
    <row r="2758" spans="2:20" ht="14.25" customHeight="1" x14ac:dyDescent="0.35">
      <c r="B2758" s="4" t="s">
        <v>30</v>
      </c>
      <c r="C2758" s="4">
        <v>1197831</v>
      </c>
      <c r="D2758" s="5">
        <v>44335</v>
      </c>
      <c r="E2758" s="4" t="s">
        <v>27</v>
      </c>
      <c r="F2758" s="4" t="s">
        <v>104</v>
      </c>
      <c r="G2758" s="4" t="s">
        <v>105</v>
      </c>
      <c r="H2758" s="6" t="s">
        <v>19</v>
      </c>
      <c r="I2758" s="7">
        <v>40</v>
      </c>
      <c r="J2758" s="8">
        <v>300</v>
      </c>
      <c r="K2758" s="9">
        <v>12000</v>
      </c>
      <c r="L2758" s="9">
        <v>4200</v>
      </c>
      <c r="M2758" s="10">
        <v>0.35</v>
      </c>
      <c r="N2758" s="4" t="s">
        <v>83</v>
      </c>
      <c r="O2758">
        <f t="shared" si="210"/>
        <v>2021</v>
      </c>
      <c r="P2758" t="str">
        <f t="shared" si="211"/>
        <v>May</v>
      </c>
      <c r="Q2758" t="str">
        <f t="shared" si="212"/>
        <v>Q2</v>
      </c>
      <c r="R2758" t="str">
        <f t="shared" si="213"/>
        <v>Footwear</v>
      </c>
      <c r="S2758" s="11">
        <f t="shared" si="214"/>
        <v>14</v>
      </c>
      <c r="T2758" s="12"/>
    </row>
    <row r="2759" spans="2:20" ht="14.25" customHeight="1" x14ac:dyDescent="0.35">
      <c r="B2759" s="4" t="s">
        <v>30</v>
      </c>
      <c r="C2759" s="4">
        <v>1197831</v>
      </c>
      <c r="D2759" s="5">
        <v>44335</v>
      </c>
      <c r="E2759" s="4" t="s">
        <v>27</v>
      </c>
      <c r="F2759" s="4" t="s">
        <v>104</v>
      </c>
      <c r="G2759" s="4" t="s">
        <v>105</v>
      </c>
      <c r="H2759" s="6" t="s">
        <v>20</v>
      </c>
      <c r="I2759" s="7">
        <v>35</v>
      </c>
      <c r="J2759" s="8">
        <v>275</v>
      </c>
      <c r="K2759" s="9">
        <v>9625</v>
      </c>
      <c r="L2759" s="9">
        <v>3850</v>
      </c>
      <c r="M2759" s="10">
        <v>0.4</v>
      </c>
      <c r="N2759" s="4" t="s">
        <v>83</v>
      </c>
      <c r="O2759">
        <f t="shared" ref="O2759:O2822" si="215">YEAR(D2759)</f>
        <v>2021</v>
      </c>
      <c r="P2759" t="str">
        <f t="shared" ref="P2759:P2822" si="216">TEXT(D2759,"MMM")</f>
        <v>May</v>
      </c>
      <c r="Q2759" t="str">
        <f t="shared" ref="Q2759:Q2822" si="217">"Q"&amp;ROUNDUP(MONTH(D2759)/3,0)</f>
        <v>Q2</v>
      </c>
      <c r="R2759" t="str">
        <f t="shared" ref="R2759:R2822" si="218">IF(ISNUMBER(SEARCH("Footwear",H2759)),"Footwear",IF(ISNUMBER(SEARCH("Apparel",H2759)),"Apparel","Accessories"))</f>
        <v>Footwear</v>
      </c>
      <c r="S2759" s="11">
        <f t="shared" ref="S2759:S2822" si="219">L2759/J2759</f>
        <v>14</v>
      </c>
      <c r="T2759" s="12"/>
    </row>
    <row r="2760" spans="2:20" ht="14.25" customHeight="1" x14ac:dyDescent="0.35">
      <c r="B2760" s="4" t="s">
        <v>30</v>
      </c>
      <c r="C2760" s="4">
        <v>1197831</v>
      </c>
      <c r="D2760" s="5">
        <v>44335</v>
      </c>
      <c r="E2760" s="4" t="s">
        <v>27</v>
      </c>
      <c r="F2760" s="4" t="s">
        <v>104</v>
      </c>
      <c r="G2760" s="4" t="s">
        <v>105</v>
      </c>
      <c r="H2760" s="6" t="s">
        <v>21</v>
      </c>
      <c r="I2760" s="7">
        <v>35</v>
      </c>
      <c r="J2760" s="8">
        <v>225</v>
      </c>
      <c r="K2760" s="9">
        <v>7875</v>
      </c>
      <c r="L2760" s="9">
        <v>3150</v>
      </c>
      <c r="M2760" s="10">
        <v>0.4</v>
      </c>
      <c r="N2760" s="4" t="s">
        <v>83</v>
      </c>
      <c r="O2760">
        <f t="shared" si="215"/>
        <v>2021</v>
      </c>
      <c r="P2760" t="str">
        <f t="shared" si="216"/>
        <v>May</v>
      </c>
      <c r="Q2760" t="str">
        <f t="shared" si="217"/>
        <v>Q2</v>
      </c>
      <c r="R2760" t="str">
        <f t="shared" si="218"/>
        <v>Footwear</v>
      </c>
      <c r="S2760" s="11">
        <f t="shared" si="219"/>
        <v>14</v>
      </c>
      <c r="T2760" s="12"/>
    </row>
    <row r="2761" spans="2:20"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11249.999999999998</v>
      </c>
      <c r="L2761" s="9">
        <v>3937.4999999999991</v>
      </c>
      <c r="M2761" s="10">
        <v>0.35</v>
      </c>
      <c r="N2761" s="4" t="s">
        <v>83</v>
      </c>
      <c r="O2761">
        <f t="shared" si="215"/>
        <v>2021</v>
      </c>
      <c r="P2761" t="str">
        <f t="shared" si="216"/>
        <v>May</v>
      </c>
      <c r="Q2761" t="str">
        <f t="shared" si="217"/>
        <v>Q2</v>
      </c>
      <c r="R2761" t="str">
        <f t="shared" si="218"/>
        <v>Apparel</v>
      </c>
      <c r="S2761" s="11">
        <f t="shared" si="219"/>
        <v>15.749999999999996</v>
      </c>
      <c r="T2761" s="12"/>
    </row>
    <row r="2762" spans="2:20"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15749.999999999998</v>
      </c>
      <c r="L2762" s="9">
        <v>6300</v>
      </c>
      <c r="M2762" s="10">
        <v>0.4</v>
      </c>
      <c r="N2762" s="4" t="s">
        <v>83</v>
      </c>
      <c r="O2762">
        <f t="shared" si="215"/>
        <v>2021</v>
      </c>
      <c r="P2762" t="str">
        <f t="shared" si="216"/>
        <v>May</v>
      </c>
      <c r="Q2762" t="str">
        <f t="shared" si="217"/>
        <v>Q2</v>
      </c>
      <c r="R2762" t="str">
        <f t="shared" si="218"/>
        <v>Apparel</v>
      </c>
      <c r="S2762" s="11">
        <f t="shared" si="219"/>
        <v>18</v>
      </c>
      <c r="T2762" s="12"/>
    </row>
    <row r="2763" spans="2:20" ht="14.25" customHeight="1" x14ac:dyDescent="0.35">
      <c r="B2763" s="4" t="s">
        <v>30</v>
      </c>
      <c r="C2763" s="4">
        <v>1197831</v>
      </c>
      <c r="D2763" s="5">
        <v>44368</v>
      </c>
      <c r="E2763" s="4" t="s">
        <v>27</v>
      </c>
      <c r="F2763" s="4" t="s">
        <v>104</v>
      </c>
      <c r="G2763" s="4" t="s">
        <v>105</v>
      </c>
      <c r="H2763" s="6" t="s">
        <v>17</v>
      </c>
      <c r="I2763" s="7">
        <v>40</v>
      </c>
      <c r="J2763" s="8">
        <v>600</v>
      </c>
      <c r="K2763" s="9">
        <v>24000</v>
      </c>
      <c r="L2763" s="9">
        <v>9600</v>
      </c>
      <c r="M2763" s="10">
        <v>0.4</v>
      </c>
      <c r="N2763" s="4" t="s">
        <v>83</v>
      </c>
      <c r="O2763">
        <f t="shared" si="215"/>
        <v>2021</v>
      </c>
      <c r="P2763" t="str">
        <f t="shared" si="216"/>
        <v>Jun</v>
      </c>
      <c r="Q2763" t="str">
        <f t="shared" si="217"/>
        <v>Q2</v>
      </c>
      <c r="R2763" t="str">
        <f t="shared" si="218"/>
        <v>Footwear</v>
      </c>
      <c r="S2763" s="11">
        <f t="shared" si="219"/>
        <v>16</v>
      </c>
      <c r="T2763" s="12"/>
    </row>
    <row r="2764" spans="2:20" ht="14.25" customHeight="1" x14ac:dyDescent="0.35">
      <c r="B2764" s="4" t="s">
        <v>30</v>
      </c>
      <c r="C2764" s="4">
        <v>1197831</v>
      </c>
      <c r="D2764" s="5">
        <v>44368</v>
      </c>
      <c r="E2764" s="4" t="s">
        <v>27</v>
      </c>
      <c r="F2764" s="4" t="s">
        <v>104</v>
      </c>
      <c r="G2764" s="4" t="s">
        <v>105</v>
      </c>
      <c r="H2764" s="6" t="s">
        <v>19</v>
      </c>
      <c r="I2764" s="7">
        <v>35</v>
      </c>
      <c r="J2764" s="8">
        <v>350</v>
      </c>
      <c r="K2764" s="9">
        <v>12250</v>
      </c>
      <c r="L2764" s="9">
        <v>4287.5</v>
      </c>
      <c r="M2764" s="10">
        <v>0.35</v>
      </c>
      <c r="N2764" s="4" t="s">
        <v>83</v>
      </c>
      <c r="O2764">
        <f t="shared" si="215"/>
        <v>2021</v>
      </c>
      <c r="P2764" t="str">
        <f t="shared" si="216"/>
        <v>Jun</v>
      </c>
      <c r="Q2764" t="str">
        <f t="shared" si="217"/>
        <v>Q2</v>
      </c>
      <c r="R2764" t="str">
        <f t="shared" si="218"/>
        <v>Footwear</v>
      </c>
      <c r="S2764" s="11">
        <f t="shared" si="219"/>
        <v>12.25</v>
      </c>
      <c r="T2764" s="12"/>
    </row>
    <row r="2765" spans="2:20" ht="14.25" customHeight="1" x14ac:dyDescent="0.35">
      <c r="B2765" s="4" t="s">
        <v>30</v>
      </c>
      <c r="C2765" s="4">
        <v>1197831</v>
      </c>
      <c r="D2765" s="5">
        <v>44368</v>
      </c>
      <c r="E2765" s="4" t="s">
        <v>27</v>
      </c>
      <c r="F2765" s="4" t="s">
        <v>104</v>
      </c>
      <c r="G2765" s="4" t="s">
        <v>105</v>
      </c>
      <c r="H2765" s="6" t="s">
        <v>20</v>
      </c>
      <c r="I2765" s="7">
        <v>40</v>
      </c>
      <c r="J2765" s="8">
        <v>325</v>
      </c>
      <c r="K2765" s="9">
        <v>13000</v>
      </c>
      <c r="L2765" s="9">
        <v>5200</v>
      </c>
      <c r="M2765" s="10">
        <v>0.4</v>
      </c>
      <c r="N2765" s="4" t="s">
        <v>83</v>
      </c>
      <c r="O2765">
        <f t="shared" si="215"/>
        <v>2021</v>
      </c>
      <c r="P2765" t="str">
        <f t="shared" si="216"/>
        <v>Jun</v>
      </c>
      <c r="Q2765" t="str">
        <f t="shared" si="217"/>
        <v>Q2</v>
      </c>
      <c r="R2765" t="str">
        <f t="shared" si="218"/>
        <v>Footwear</v>
      </c>
      <c r="S2765" s="11">
        <f t="shared" si="219"/>
        <v>16</v>
      </c>
      <c r="T2765" s="12"/>
    </row>
    <row r="2766" spans="2:20" ht="14.25" customHeight="1" x14ac:dyDescent="0.35">
      <c r="B2766" s="4" t="s">
        <v>30</v>
      </c>
      <c r="C2766" s="4">
        <v>1197831</v>
      </c>
      <c r="D2766" s="5">
        <v>44368</v>
      </c>
      <c r="E2766" s="4" t="s">
        <v>27</v>
      </c>
      <c r="F2766" s="4" t="s">
        <v>104</v>
      </c>
      <c r="G2766" s="4" t="s">
        <v>105</v>
      </c>
      <c r="H2766" s="6" t="s">
        <v>21</v>
      </c>
      <c r="I2766" s="7">
        <v>40</v>
      </c>
      <c r="J2766" s="8">
        <v>300</v>
      </c>
      <c r="K2766" s="9">
        <v>12000</v>
      </c>
      <c r="L2766" s="9">
        <v>4800</v>
      </c>
      <c r="M2766" s="10">
        <v>0.4</v>
      </c>
      <c r="N2766" s="4" t="s">
        <v>83</v>
      </c>
      <c r="O2766">
        <f t="shared" si="215"/>
        <v>2021</v>
      </c>
      <c r="P2766" t="str">
        <f t="shared" si="216"/>
        <v>Jun</v>
      </c>
      <c r="Q2766" t="str">
        <f t="shared" si="217"/>
        <v>Q2</v>
      </c>
      <c r="R2766" t="str">
        <f t="shared" si="218"/>
        <v>Footwear</v>
      </c>
      <c r="S2766" s="11">
        <f t="shared" si="219"/>
        <v>16</v>
      </c>
      <c r="T2766" s="12"/>
    </row>
    <row r="2767" spans="2:20"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16499.999999999996</v>
      </c>
      <c r="L2767" s="9">
        <v>5774.9999999999982</v>
      </c>
      <c r="M2767" s="10">
        <v>0.35</v>
      </c>
      <c r="N2767" s="4" t="s">
        <v>83</v>
      </c>
      <c r="O2767">
        <f t="shared" si="215"/>
        <v>2021</v>
      </c>
      <c r="P2767" t="str">
        <f t="shared" si="216"/>
        <v>Jun</v>
      </c>
      <c r="Q2767" t="str">
        <f t="shared" si="217"/>
        <v>Q2</v>
      </c>
      <c r="R2767" t="str">
        <f t="shared" si="218"/>
        <v>Apparel</v>
      </c>
      <c r="S2767" s="11">
        <f t="shared" si="219"/>
        <v>19.249999999999993</v>
      </c>
      <c r="T2767" s="12"/>
    </row>
    <row r="2768" spans="2:20" ht="14.25" customHeight="1" x14ac:dyDescent="0.35">
      <c r="B2768" s="4" t="s">
        <v>30</v>
      </c>
      <c r="C2768" s="4">
        <v>1197831</v>
      </c>
      <c r="D2768" s="5">
        <v>44368</v>
      </c>
      <c r="E2768" s="4" t="s">
        <v>27</v>
      </c>
      <c r="F2768" s="4" t="s">
        <v>104</v>
      </c>
      <c r="G2768" s="4" t="s">
        <v>105</v>
      </c>
      <c r="H2768" s="6" t="s">
        <v>23</v>
      </c>
      <c r="I2768" s="7">
        <v>60</v>
      </c>
      <c r="J2768" s="8">
        <v>475</v>
      </c>
      <c r="K2768" s="9">
        <v>28500</v>
      </c>
      <c r="L2768" s="9">
        <v>11400</v>
      </c>
      <c r="M2768" s="10">
        <v>0.4</v>
      </c>
      <c r="N2768" s="4" t="s">
        <v>83</v>
      </c>
      <c r="O2768">
        <f t="shared" si="215"/>
        <v>2021</v>
      </c>
      <c r="P2768" t="str">
        <f t="shared" si="216"/>
        <v>Jun</v>
      </c>
      <c r="Q2768" t="str">
        <f t="shared" si="217"/>
        <v>Q2</v>
      </c>
      <c r="R2768" t="str">
        <f t="shared" si="218"/>
        <v>Apparel</v>
      </c>
      <c r="S2768" s="11">
        <f t="shared" si="219"/>
        <v>24</v>
      </c>
      <c r="T2768" s="12"/>
    </row>
    <row r="2769" spans="2:20"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38499.999999999993</v>
      </c>
      <c r="L2769" s="9">
        <v>15399.999999999998</v>
      </c>
      <c r="M2769" s="10">
        <v>0.4</v>
      </c>
      <c r="N2769" s="4" t="s">
        <v>83</v>
      </c>
      <c r="O2769">
        <f t="shared" si="215"/>
        <v>2021</v>
      </c>
      <c r="P2769" t="str">
        <f t="shared" si="216"/>
        <v>Jul</v>
      </c>
      <c r="Q2769" t="str">
        <f t="shared" si="217"/>
        <v>Q3</v>
      </c>
      <c r="R2769" t="str">
        <f t="shared" si="218"/>
        <v>Footwear</v>
      </c>
      <c r="S2769" s="11">
        <f t="shared" si="219"/>
        <v>21.999999999999996</v>
      </c>
      <c r="T2769" s="12"/>
    </row>
    <row r="2770" spans="2:20" ht="14.25" customHeight="1" x14ac:dyDescent="0.35">
      <c r="B2770" s="4" t="s">
        <v>30</v>
      </c>
      <c r="C2770" s="4">
        <v>1197831</v>
      </c>
      <c r="D2770" s="5">
        <v>44396</v>
      </c>
      <c r="E2770" s="4" t="s">
        <v>27</v>
      </c>
      <c r="F2770" s="4" t="s">
        <v>104</v>
      </c>
      <c r="G2770" s="4" t="s">
        <v>105</v>
      </c>
      <c r="H2770" s="6" t="s">
        <v>19</v>
      </c>
      <c r="I2770" s="7">
        <v>50</v>
      </c>
      <c r="J2770" s="8">
        <v>450</v>
      </c>
      <c r="K2770" s="9">
        <v>22500</v>
      </c>
      <c r="L2770" s="9">
        <v>7874.9999999999991</v>
      </c>
      <c r="M2770" s="10">
        <v>0.35</v>
      </c>
      <c r="N2770" s="4" t="s">
        <v>83</v>
      </c>
      <c r="O2770">
        <f t="shared" si="215"/>
        <v>2021</v>
      </c>
      <c r="P2770" t="str">
        <f t="shared" si="216"/>
        <v>Jul</v>
      </c>
      <c r="Q2770" t="str">
        <f t="shared" si="217"/>
        <v>Q3</v>
      </c>
      <c r="R2770" t="str">
        <f t="shared" si="218"/>
        <v>Footwear</v>
      </c>
      <c r="S2770" s="11">
        <f t="shared" si="219"/>
        <v>17.499999999999996</v>
      </c>
      <c r="T2770" s="12"/>
    </row>
    <row r="2771" spans="2:20" ht="14.25" customHeight="1" x14ac:dyDescent="0.35">
      <c r="B2771" s="4" t="s">
        <v>30</v>
      </c>
      <c r="C2771" s="4">
        <v>1197831</v>
      </c>
      <c r="D2771" s="5">
        <v>44396</v>
      </c>
      <c r="E2771" s="4" t="s">
        <v>27</v>
      </c>
      <c r="F2771" s="4" t="s">
        <v>104</v>
      </c>
      <c r="G2771" s="4" t="s">
        <v>105</v>
      </c>
      <c r="H2771" s="6" t="s">
        <v>20</v>
      </c>
      <c r="I2771" s="7">
        <v>45</v>
      </c>
      <c r="J2771" s="8">
        <v>375</v>
      </c>
      <c r="K2771" s="9">
        <v>16875</v>
      </c>
      <c r="L2771" s="9">
        <v>6750</v>
      </c>
      <c r="M2771" s="10">
        <v>0.4</v>
      </c>
      <c r="N2771" s="4" t="s">
        <v>83</v>
      </c>
      <c r="O2771">
        <f t="shared" si="215"/>
        <v>2021</v>
      </c>
      <c r="P2771" t="str">
        <f t="shared" si="216"/>
        <v>Jul</v>
      </c>
      <c r="Q2771" t="str">
        <f t="shared" si="217"/>
        <v>Q3</v>
      </c>
      <c r="R2771" t="str">
        <f t="shared" si="218"/>
        <v>Footwear</v>
      </c>
      <c r="S2771" s="11">
        <f t="shared" si="219"/>
        <v>18</v>
      </c>
      <c r="T2771" s="12"/>
    </row>
    <row r="2772" spans="2:20" ht="14.25" customHeight="1" x14ac:dyDescent="0.35">
      <c r="B2772" s="4" t="s">
        <v>30</v>
      </c>
      <c r="C2772" s="4">
        <v>1197831</v>
      </c>
      <c r="D2772" s="5">
        <v>44396</v>
      </c>
      <c r="E2772" s="4" t="s">
        <v>27</v>
      </c>
      <c r="F2772" s="4" t="s">
        <v>104</v>
      </c>
      <c r="G2772" s="4" t="s">
        <v>105</v>
      </c>
      <c r="H2772" s="6" t="s">
        <v>21</v>
      </c>
      <c r="I2772" s="7">
        <v>45</v>
      </c>
      <c r="J2772" s="8">
        <v>325</v>
      </c>
      <c r="K2772" s="9">
        <v>14625</v>
      </c>
      <c r="L2772" s="9">
        <v>5850</v>
      </c>
      <c r="M2772" s="10">
        <v>0.4</v>
      </c>
      <c r="N2772" s="4" t="s">
        <v>83</v>
      </c>
      <c r="O2772">
        <f t="shared" si="215"/>
        <v>2021</v>
      </c>
      <c r="P2772" t="str">
        <f t="shared" si="216"/>
        <v>Jul</v>
      </c>
      <c r="Q2772" t="str">
        <f t="shared" si="217"/>
        <v>Q3</v>
      </c>
      <c r="R2772" t="str">
        <f t="shared" si="218"/>
        <v>Footwear</v>
      </c>
      <c r="S2772" s="11">
        <f t="shared" si="219"/>
        <v>18</v>
      </c>
      <c r="T2772" s="12"/>
    </row>
    <row r="2773" spans="2:20" ht="14.25" customHeight="1" x14ac:dyDescent="0.35">
      <c r="B2773" s="4" t="s">
        <v>30</v>
      </c>
      <c r="C2773" s="4">
        <v>1197831</v>
      </c>
      <c r="D2773" s="5">
        <v>44396</v>
      </c>
      <c r="E2773" s="4" t="s">
        <v>27</v>
      </c>
      <c r="F2773" s="4" t="s">
        <v>104</v>
      </c>
      <c r="G2773" s="4" t="s">
        <v>105</v>
      </c>
      <c r="H2773" s="6" t="s">
        <v>22</v>
      </c>
      <c r="I2773" s="7">
        <v>60</v>
      </c>
      <c r="J2773" s="8">
        <v>350</v>
      </c>
      <c r="K2773" s="9">
        <v>21000</v>
      </c>
      <c r="L2773" s="9">
        <v>7349.9999999999991</v>
      </c>
      <c r="M2773" s="10">
        <v>0.35</v>
      </c>
      <c r="N2773" s="4" t="s">
        <v>83</v>
      </c>
      <c r="O2773">
        <f t="shared" si="215"/>
        <v>2021</v>
      </c>
      <c r="P2773" t="str">
        <f t="shared" si="216"/>
        <v>Jul</v>
      </c>
      <c r="Q2773" t="str">
        <f t="shared" si="217"/>
        <v>Q3</v>
      </c>
      <c r="R2773" t="str">
        <f t="shared" si="218"/>
        <v>Apparel</v>
      </c>
      <c r="S2773" s="11">
        <f t="shared" si="219"/>
        <v>20.999999999999996</v>
      </c>
      <c r="T2773" s="12"/>
    </row>
    <row r="2774" spans="2:20" ht="14.25" customHeight="1" x14ac:dyDescent="0.35">
      <c r="B2774" s="4" t="s">
        <v>30</v>
      </c>
      <c r="C2774" s="4">
        <v>1197831</v>
      </c>
      <c r="D2774" s="5">
        <v>44396</v>
      </c>
      <c r="E2774" s="4" t="s">
        <v>27</v>
      </c>
      <c r="F2774" s="4" t="s">
        <v>104</v>
      </c>
      <c r="G2774" s="4" t="s">
        <v>105</v>
      </c>
      <c r="H2774" s="6" t="s">
        <v>23</v>
      </c>
      <c r="I2774" s="7">
        <v>65</v>
      </c>
      <c r="J2774" s="8">
        <v>525</v>
      </c>
      <c r="K2774" s="9">
        <v>34125</v>
      </c>
      <c r="L2774" s="9">
        <v>13650</v>
      </c>
      <c r="M2774" s="10">
        <v>0.4</v>
      </c>
      <c r="N2774" s="4" t="s">
        <v>83</v>
      </c>
      <c r="O2774">
        <f t="shared" si="215"/>
        <v>2021</v>
      </c>
      <c r="P2774" t="str">
        <f t="shared" si="216"/>
        <v>Jul</v>
      </c>
      <c r="Q2774" t="str">
        <f t="shared" si="217"/>
        <v>Q3</v>
      </c>
      <c r="R2774" t="str">
        <f t="shared" si="218"/>
        <v>Apparel</v>
      </c>
      <c r="S2774" s="11">
        <f t="shared" si="219"/>
        <v>26</v>
      </c>
      <c r="T2774" s="12"/>
    </row>
    <row r="2775" spans="2:20" ht="14.25" customHeight="1" x14ac:dyDescent="0.35">
      <c r="B2775" s="4" t="s">
        <v>30</v>
      </c>
      <c r="C2775" s="4">
        <v>1197831</v>
      </c>
      <c r="D2775" s="5">
        <v>44428</v>
      </c>
      <c r="E2775" s="4" t="s">
        <v>27</v>
      </c>
      <c r="F2775" s="4" t="s">
        <v>104</v>
      </c>
      <c r="G2775" s="4" t="s">
        <v>105</v>
      </c>
      <c r="H2775" s="6" t="s">
        <v>17</v>
      </c>
      <c r="I2775" s="7">
        <v>60</v>
      </c>
      <c r="J2775" s="8">
        <v>675</v>
      </c>
      <c r="K2775" s="9">
        <v>40500</v>
      </c>
      <c r="L2775" s="9">
        <v>16200</v>
      </c>
      <c r="M2775" s="10">
        <v>0.4</v>
      </c>
      <c r="N2775" s="4" t="s">
        <v>83</v>
      </c>
      <c r="O2775">
        <f t="shared" si="215"/>
        <v>2021</v>
      </c>
      <c r="P2775" t="str">
        <f t="shared" si="216"/>
        <v>Aug</v>
      </c>
      <c r="Q2775" t="str">
        <f t="shared" si="217"/>
        <v>Q3</v>
      </c>
      <c r="R2775" t="str">
        <f t="shared" si="218"/>
        <v>Footwear</v>
      </c>
      <c r="S2775" s="11">
        <f t="shared" si="219"/>
        <v>24</v>
      </c>
      <c r="T2775" s="12"/>
    </row>
    <row r="2776" spans="2:20"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24750.000000000004</v>
      </c>
      <c r="L2776" s="9">
        <v>8662.5</v>
      </c>
      <c r="M2776" s="10">
        <v>0.35</v>
      </c>
      <c r="N2776" s="4" t="s">
        <v>83</v>
      </c>
      <c r="O2776">
        <f t="shared" si="215"/>
        <v>2021</v>
      </c>
      <c r="P2776" t="str">
        <f t="shared" si="216"/>
        <v>Aug</v>
      </c>
      <c r="Q2776" t="str">
        <f t="shared" si="217"/>
        <v>Q3</v>
      </c>
      <c r="R2776" t="str">
        <f t="shared" si="218"/>
        <v>Footwear</v>
      </c>
      <c r="S2776" s="11">
        <f t="shared" si="219"/>
        <v>19.25</v>
      </c>
      <c r="T2776" s="12"/>
    </row>
    <row r="2777" spans="2:20" ht="14.25" customHeight="1" x14ac:dyDescent="0.35">
      <c r="B2777" s="4" t="s">
        <v>30</v>
      </c>
      <c r="C2777" s="4">
        <v>1197831</v>
      </c>
      <c r="D2777" s="5">
        <v>44428</v>
      </c>
      <c r="E2777" s="4" t="s">
        <v>27</v>
      </c>
      <c r="F2777" s="4" t="s">
        <v>104</v>
      </c>
      <c r="G2777" s="4" t="s">
        <v>105</v>
      </c>
      <c r="H2777" s="6" t="s">
        <v>20</v>
      </c>
      <c r="I2777" s="7">
        <v>50</v>
      </c>
      <c r="J2777" s="8">
        <v>375</v>
      </c>
      <c r="K2777" s="9">
        <v>18750</v>
      </c>
      <c r="L2777" s="9">
        <v>7500</v>
      </c>
      <c r="M2777" s="10">
        <v>0.4</v>
      </c>
      <c r="N2777" s="4" t="s">
        <v>83</v>
      </c>
      <c r="O2777">
        <f t="shared" si="215"/>
        <v>2021</v>
      </c>
      <c r="P2777" t="str">
        <f t="shared" si="216"/>
        <v>Aug</v>
      </c>
      <c r="Q2777" t="str">
        <f t="shared" si="217"/>
        <v>Q3</v>
      </c>
      <c r="R2777" t="str">
        <f t="shared" si="218"/>
        <v>Footwear</v>
      </c>
      <c r="S2777" s="11">
        <f t="shared" si="219"/>
        <v>20</v>
      </c>
      <c r="T2777" s="12"/>
    </row>
    <row r="2778" spans="2:20" ht="14.25" customHeight="1" x14ac:dyDescent="0.35">
      <c r="B2778" s="4" t="s">
        <v>30</v>
      </c>
      <c r="C2778" s="4">
        <v>1197831</v>
      </c>
      <c r="D2778" s="5">
        <v>44428</v>
      </c>
      <c r="E2778" s="4" t="s">
        <v>27</v>
      </c>
      <c r="F2778" s="4" t="s">
        <v>104</v>
      </c>
      <c r="G2778" s="4" t="s">
        <v>105</v>
      </c>
      <c r="H2778" s="6" t="s">
        <v>21</v>
      </c>
      <c r="I2778" s="7">
        <v>40</v>
      </c>
      <c r="J2778" s="8">
        <v>325</v>
      </c>
      <c r="K2778" s="9">
        <v>13000</v>
      </c>
      <c r="L2778" s="9">
        <v>5200</v>
      </c>
      <c r="M2778" s="10">
        <v>0.4</v>
      </c>
      <c r="N2778" s="4" t="s">
        <v>83</v>
      </c>
      <c r="O2778">
        <f t="shared" si="215"/>
        <v>2021</v>
      </c>
      <c r="P2778" t="str">
        <f t="shared" si="216"/>
        <v>Aug</v>
      </c>
      <c r="Q2778" t="str">
        <f t="shared" si="217"/>
        <v>Q3</v>
      </c>
      <c r="R2778" t="str">
        <f t="shared" si="218"/>
        <v>Footwear</v>
      </c>
      <c r="S2778" s="11">
        <f t="shared" si="219"/>
        <v>16</v>
      </c>
      <c r="T2778" s="12"/>
    </row>
    <row r="2779" spans="2:20" ht="14.25" customHeight="1" x14ac:dyDescent="0.35">
      <c r="B2779" s="4" t="s">
        <v>30</v>
      </c>
      <c r="C2779" s="4">
        <v>1197831</v>
      </c>
      <c r="D2779" s="5">
        <v>44428</v>
      </c>
      <c r="E2779" s="4" t="s">
        <v>27</v>
      </c>
      <c r="F2779" s="4" t="s">
        <v>104</v>
      </c>
      <c r="G2779" s="4" t="s">
        <v>105</v>
      </c>
      <c r="H2779" s="6" t="s">
        <v>22</v>
      </c>
      <c r="I2779" s="7">
        <v>50</v>
      </c>
      <c r="J2779" s="8">
        <v>300</v>
      </c>
      <c r="K2779" s="9">
        <v>15000</v>
      </c>
      <c r="L2779" s="9">
        <v>5250</v>
      </c>
      <c r="M2779" s="10">
        <v>0.35</v>
      </c>
      <c r="N2779" s="4" t="s">
        <v>83</v>
      </c>
      <c r="O2779">
        <f t="shared" si="215"/>
        <v>2021</v>
      </c>
      <c r="P2779" t="str">
        <f t="shared" si="216"/>
        <v>Aug</v>
      </c>
      <c r="Q2779" t="str">
        <f t="shared" si="217"/>
        <v>Q3</v>
      </c>
      <c r="R2779" t="str">
        <f t="shared" si="218"/>
        <v>Apparel</v>
      </c>
      <c r="S2779" s="11">
        <f t="shared" si="219"/>
        <v>17.5</v>
      </c>
      <c r="T2779" s="12"/>
    </row>
    <row r="2780" spans="2:20"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26125.000000000004</v>
      </c>
      <c r="L2780" s="9">
        <v>10450.000000000002</v>
      </c>
      <c r="M2780" s="10">
        <v>0.4</v>
      </c>
      <c r="N2780" s="4" t="s">
        <v>83</v>
      </c>
      <c r="O2780">
        <f t="shared" si="215"/>
        <v>2021</v>
      </c>
      <c r="P2780" t="str">
        <f t="shared" si="216"/>
        <v>Aug</v>
      </c>
      <c r="Q2780" t="str">
        <f t="shared" si="217"/>
        <v>Q3</v>
      </c>
      <c r="R2780" t="str">
        <f t="shared" si="218"/>
        <v>Apparel</v>
      </c>
      <c r="S2780" s="11">
        <f t="shared" si="219"/>
        <v>22.000000000000004</v>
      </c>
      <c r="T2780" s="12"/>
    </row>
    <row r="2781" spans="2:20" ht="14.25" customHeight="1" x14ac:dyDescent="0.35">
      <c r="B2781" s="4" t="s">
        <v>30</v>
      </c>
      <c r="C2781" s="4">
        <v>1197831</v>
      </c>
      <c r="D2781" s="5">
        <v>44458</v>
      </c>
      <c r="E2781" s="4" t="s">
        <v>27</v>
      </c>
      <c r="F2781" s="4" t="s">
        <v>104</v>
      </c>
      <c r="G2781" s="4" t="s">
        <v>105</v>
      </c>
      <c r="H2781" s="6" t="s">
        <v>17</v>
      </c>
      <c r="I2781" s="7">
        <v>50</v>
      </c>
      <c r="J2781" s="8">
        <v>575</v>
      </c>
      <c r="K2781" s="9">
        <v>28750</v>
      </c>
      <c r="L2781" s="9">
        <v>11500</v>
      </c>
      <c r="M2781" s="10">
        <v>0.4</v>
      </c>
      <c r="N2781" s="4" t="s">
        <v>83</v>
      </c>
      <c r="O2781">
        <f t="shared" si="215"/>
        <v>2021</v>
      </c>
      <c r="P2781" t="str">
        <f t="shared" si="216"/>
        <v>Sep</v>
      </c>
      <c r="Q2781" t="str">
        <f t="shared" si="217"/>
        <v>Q3</v>
      </c>
      <c r="R2781" t="str">
        <f t="shared" si="218"/>
        <v>Footwear</v>
      </c>
      <c r="S2781" s="11">
        <f t="shared" si="219"/>
        <v>20</v>
      </c>
      <c r="T2781" s="12"/>
    </row>
    <row r="2782" spans="2:20"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15000.000000000005</v>
      </c>
      <c r="L2782" s="9">
        <v>5250.0000000000018</v>
      </c>
      <c r="M2782" s="10">
        <v>0.35</v>
      </c>
      <c r="N2782" s="4" t="s">
        <v>83</v>
      </c>
      <c r="O2782">
        <f t="shared" si="215"/>
        <v>2021</v>
      </c>
      <c r="P2782" t="str">
        <f t="shared" si="216"/>
        <v>Sep</v>
      </c>
      <c r="Q2782" t="str">
        <f t="shared" si="217"/>
        <v>Q3</v>
      </c>
      <c r="R2782" t="str">
        <f t="shared" si="218"/>
        <v>Footwear</v>
      </c>
      <c r="S2782" s="11">
        <f t="shared" si="219"/>
        <v>14.000000000000005</v>
      </c>
      <c r="T2782" s="12"/>
    </row>
    <row r="2783" spans="2:20"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4125.0000000000018</v>
      </c>
      <c r="L2783" s="9">
        <v>1650.0000000000009</v>
      </c>
      <c r="M2783" s="10">
        <v>0.4</v>
      </c>
      <c r="N2783" s="4" t="s">
        <v>83</v>
      </c>
      <c r="O2783">
        <f t="shared" si="215"/>
        <v>2021</v>
      </c>
      <c r="P2783" t="str">
        <f t="shared" si="216"/>
        <v>Sep</v>
      </c>
      <c r="Q2783" t="str">
        <f t="shared" si="217"/>
        <v>Q3</v>
      </c>
      <c r="R2783" t="str">
        <f t="shared" si="218"/>
        <v>Footwear</v>
      </c>
      <c r="S2783" s="11">
        <f t="shared" si="219"/>
        <v>6.0000000000000036</v>
      </c>
      <c r="T2783" s="12"/>
    </row>
    <row r="2784" spans="2:20"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3750.0000000000018</v>
      </c>
      <c r="L2784" s="9">
        <v>1500.0000000000009</v>
      </c>
      <c r="M2784" s="10">
        <v>0.4</v>
      </c>
      <c r="N2784" s="4" t="s">
        <v>83</v>
      </c>
      <c r="O2784">
        <f t="shared" si="215"/>
        <v>2021</v>
      </c>
      <c r="P2784" t="str">
        <f t="shared" si="216"/>
        <v>Sep</v>
      </c>
      <c r="Q2784" t="str">
        <f t="shared" si="217"/>
        <v>Q3</v>
      </c>
      <c r="R2784" t="str">
        <f t="shared" si="218"/>
        <v>Footwear</v>
      </c>
      <c r="S2784" s="11">
        <f t="shared" si="219"/>
        <v>6.0000000000000036</v>
      </c>
      <c r="T2784" s="12"/>
    </row>
    <row r="2785" spans="2:20"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6250.0000000000018</v>
      </c>
      <c r="L2785" s="9">
        <v>2187.5000000000005</v>
      </c>
      <c r="M2785" s="10">
        <v>0.35</v>
      </c>
      <c r="N2785" s="4" t="s">
        <v>83</v>
      </c>
      <c r="O2785">
        <f t="shared" si="215"/>
        <v>2021</v>
      </c>
      <c r="P2785" t="str">
        <f t="shared" si="216"/>
        <v>Sep</v>
      </c>
      <c r="Q2785" t="str">
        <f t="shared" si="217"/>
        <v>Q3</v>
      </c>
      <c r="R2785" t="str">
        <f t="shared" si="218"/>
        <v>Apparel</v>
      </c>
      <c r="S2785" s="11">
        <f t="shared" si="219"/>
        <v>8.7500000000000018</v>
      </c>
      <c r="T2785" s="12"/>
    </row>
    <row r="2786" spans="2:20"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4200.0000000000018</v>
      </c>
      <c r="M2786" s="10">
        <v>0.4</v>
      </c>
      <c r="N2786" s="4" t="s">
        <v>83</v>
      </c>
      <c r="O2786">
        <f t="shared" si="215"/>
        <v>2021</v>
      </c>
      <c r="P2786" t="str">
        <f t="shared" si="216"/>
        <v>Sep</v>
      </c>
      <c r="Q2786" t="str">
        <f t="shared" si="217"/>
        <v>Q3</v>
      </c>
      <c r="R2786" t="str">
        <f t="shared" si="218"/>
        <v>Apparel</v>
      </c>
      <c r="S2786" s="11">
        <f t="shared" si="219"/>
        <v>12.000000000000005</v>
      </c>
      <c r="T2786" s="12"/>
    </row>
    <row r="2787" spans="2:20"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15750.000000000005</v>
      </c>
      <c r="L2787" s="9">
        <v>6300.0000000000027</v>
      </c>
      <c r="M2787" s="10">
        <v>0.4</v>
      </c>
      <c r="N2787" s="4" t="s">
        <v>83</v>
      </c>
      <c r="O2787">
        <f t="shared" si="215"/>
        <v>2021</v>
      </c>
      <c r="P2787" t="str">
        <f t="shared" si="216"/>
        <v>Oct</v>
      </c>
      <c r="Q2787" t="str">
        <f t="shared" si="217"/>
        <v>Q4</v>
      </c>
      <c r="R2787" t="str">
        <f t="shared" si="218"/>
        <v>Footwear</v>
      </c>
      <c r="S2787" s="11">
        <f t="shared" si="219"/>
        <v>12.000000000000005</v>
      </c>
      <c r="T2787" s="12"/>
    </row>
    <row r="2788" spans="2:20"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7000.0000000000036</v>
      </c>
      <c r="L2788" s="9">
        <v>2450.0000000000009</v>
      </c>
      <c r="M2788" s="10">
        <v>0.35</v>
      </c>
      <c r="N2788" s="4" t="s">
        <v>83</v>
      </c>
      <c r="O2788">
        <f t="shared" si="215"/>
        <v>2021</v>
      </c>
      <c r="P2788" t="str">
        <f t="shared" si="216"/>
        <v>Oct</v>
      </c>
      <c r="Q2788" t="str">
        <f t="shared" si="217"/>
        <v>Q4</v>
      </c>
      <c r="R2788" t="str">
        <f t="shared" si="218"/>
        <v>Footwear</v>
      </c>
      <c r="S2788" s="11">
        <f t="shared" si="219"/>
        <v>7.0000000000000027</v>
      </c>
      <c r="T2788" s="12"/>
    </row>
    <row r="2789" spans="2:20"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4500.0000000000027</v>
      </c>
      <c r="L2789" s="9">
        <v>1800.0000000000011</v>
      </c>
      <c r="M2789" s="10">
        <v>0.4</v>
      </c>
      <c r="N2789" s="4" t="s">
        <v>83</v>
      </c>
      <c r="O2789">
        <f t="shared" si="215"/>
        <v>2021</v>
      </c>
      <c r="P2789" t="str">
        <f t="shared" si="216"/>
        <v>Oct</v>
      </c>
      <c r="Q2789" t="str">
        <f t="shared" si="217"/>
        <v>Q4</v>
      </c>
      <c r="R2789" t="str">
        <f t="shared" si="218"/>
        <v>Footwear</v>
      </c>
      <c r="S2789" s="11">
        <f t="shared" si="219"/>
        <v>8.0000000000000053</v>
      </c>
      <c r="T2789" s="12"/>
    </row>
    <row r="2790" spans="2:20"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4000.0000000000023</v>
      </c>
      <c r="L2790" s="9">
        <v>1600.0000000000009</v>
      </c>
      <c r="M2790" s="10">
        <v>0.4</v>
      </c>
      <c r="N2790" s="4" t="s">
        <v>83</v>
      </c>
      <c r="O2790">
        <f t="shared" si="215"/>
        <v>2021</v>
      </c>
      <c r="P2790" t="str">
        <f t="shared" si="216"/>
        <v>Oct</v>
      </c>
      <c r="Q2790" t="str">
        <f t="shared" si="217"/>
        <v>Q4</v>
      </c>
      <c r="R2790" t="str">
        <f t="shared" si="218"/>
        <v>Footwear</v>
      </c>
      <c r="S2790" s="11">
        <f t="shared" si="219"/>
        <v>8.0000000000000053</v>
      </c>
      <c r="T2790" s="12"/>
    </row>
    <row r="2791" spans="2:20"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6000.0000000000018</v>
      </c>
      <c r="L2791" s="9">
        <v>2100.0000000000005</v>
      </c>
      <c r="M2791" s="10">
        <v>0.35</v>
      </c>
      <c r="N2791" s="4" t="s">
        <v>83</v>
      </c>
      <c r="O2791">
        <f t="shared" si="215"/>
        <v>2021</v>
      </c>
      <c r="P2791" t="str">
        <f t="shared" si="216"/>
        <v>Oct</v>
      </c>
      <c r="Q2791" t="str">
        <f t="shared" si="217"/>
        <v>Q4</v>
      </c>
      <c r="R2791" t="str">
        <f t="shared" si="218"/>
        <v>Apparel</v>
      </c>
      <c r="S2791" s="11">
        <f t="shared" si="219"/>
        <v>10.500000000000002</v>
      </c>
      <c r="T2791" s="12"/>
    </row>
    <row r="2792" spans="2:20"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9750.0000000000018</v>
      </c>
      <c r="L2792" s="9">
        <v>3900.0000000000009</v>
      </c>
      <c r="M2792" s="10">
        <v>0.4</v>
      </c>
      <c r="N2792" s="4" t="s">
        <v>83</v>
      </c>
      <c r="O2792">
        <f t="shared" si="215"/>
        <v>2021</v>
      </c>
      <c r="P2792" t="str">
        <f t="shared" si="216"/>
        <v>Oct</v>
      </c>
      <c r="Q2792" t="str">
        <f t="shared" si="217"/>
        <v>Q4</v>
      </c>
      <c r="R2792" t="str">
        <f t="shared" si="218"/>
        <v>Apparel</v>
      </c>
      <c r="S2792" s="11">
        <f t="shared" si="219"/>
        <v>12.000000000000004</v>
      </c>
      <c r="T2792" s="12"/>
    </row>
    <row r="2793" spans="2:20"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11875.000000000005</v>
      </c>
      <c r="L2793" s="9">
        <v>4750.0000000000027</v>
      </c>
      <c r="M2793" s="10">
        <v>0.4</v>
      </c>
      <c r="N2793" s="4" t="s">
        <v>83</v>
      </c>
      <c r="O2793">
        <f t="shared" si="215"/>
        <v>2021</v>
      </c>
      <c r="P2793" t="str">
        <f t="shared" si="216"/>
        <v>Nov</v>
      </c>
      <c r="Q2793" t="str">
        <f t="shared" si="217"/>
        <v>Q4</v>
      </c>
      <c r="R2793" t="str">
        <f t="shared" si="218"/>
        <v>Footwear</v>
      </c>
      <c r="S2793" s="11">
        <f t="shared" si="219"/>
        <v>10.000000000000005</v>
      </c>
      <c r="T2793" s="12"/>
    </row>
    <row r="2794" spans="2:20"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4500.0000000000045</v>
      </c>
      <c r="L2794" s="9">
        <v>1575.0000000000016</v>
      </c>
      <c r="M2794" s="10">
        <v>0.35</v>
      </c>
      <c r="N2794" s="4" t="s">
        <v>83</v>
      </c>
      <c r="O2794">
        <f t="shared" si="215"/>
        <v>2021</v>
      </c>
      <c r="P2794" t="str">
        <f t="shared" si="216"/>
        <v>Nov</v>
      </c>
      <c r="Q2794" t="str">
        <f t="shared" si="217"/>
        <v>Q4</v>
      </c>
      <c r="R2794" t="str">
        <f t="shared" si="218"/>
        <v>Footwear</v>
      </c>
      <c r="S2794" s="11">
        <f t="shared" si="219"/>
        <v>5.2500000000000053</v>
      </c>
      <c r="T2794" s="12"/>
    </row>
    <row r="2795" spans="2:20"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6125.0000000000045</v>
      </c>
      <c r="L2795" s="9">
        <v>2450.0000000000018</v>
      </c>
      <c r="M2795" s="10">
        <v>0.4</v>
      </c>
      <c r="N2795" s="4" t="s">
        <v>83</v>
      </c>
      <c r="O2795">
        <f t="shared" si="215"/>
        <v>2021</v>
      </c>
      <c r="P2795" t="str">
        <f t="shared" si="216"/>
        <v>Nov</v>
      </c>
      <c r="Q2795" t="str">
        <f t="shared" si="217"/>
        <v>Q4</v>
      </c>
      <c r="R2795" t="str">
        <f t="shared" si="218"/>
        <v>Footwear</v>
      </c>
      <c r="S2795" s="11">
        <f t="shared" si="219"/>
        <v>10.000000000000007</v>
      </c>
      <c r="T2795" s="12"/>
    </row>
    <row r="2796" spans="2:20"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16500.000000000004</v>
      </c>
      <c r="L2796" s="9">
        <v>6600.0000000000018</v>
      </c>
      <c r="M2796" s="10">
        <v>0.4</v>
      </c>
      <c r="N2796" s="4" t="s">
        <v>83</v>
      </c>
      <c r="O2796">
        <f t="shared" si="215"/>
        <v>2021</v>
      </c>
      <c r="P2796" t="str">
        <f t="shared" si="216"/>
        <v>Nov</v>
      </c>
      <c r="Q2796" t="str">
        <f t="shared" si="217"/>
        <v>Q4</v>
      </c>
      <c r="R2796" t="str">
        <f t="shared" si="218"/>
        <v>Footwear</v>
      </c>
      <c r="S2796" s="11">
        <f t="shared" si="219"/>
        <v>22.000000000000007</v>
      </c>
      <c r="T2796" s="12"/>
    </row>
    <row r="2797" spans="2:20"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20625.000000000004</v>
      </c>
      <c r="L2797" s="9">
        <v>7218.7500000000009</v>
      </c>
      <c r="M2797" s="10">
        <v>0.35</v>
      </c>
      <c r="N2797" s="4" t="s">
        <v>83</v>
      </c>
      <c r="O2797">
        <f t="shared" si="215"/>
        <v>2021</v>
      </c>
      <c r="P2797" t="str">
        <f t="shared" si="216"/>
        <v>Nov</v>
      </c>
      <c r="Q2797" t="str">
        <f t="shared" si="217"/>
        <v>Q4</v>
      </c>
      <c r="R2797" t="str">
        <f t="shared" si="218"/>
        <v>Apparel</v>
      </c>
      <c r="S2797" s="11">
        <f t="shared" si="219"/>
        <v>26.250000000000004</v>
      </c>
      <c r="T2797" s="12"/>
    </row>
    <row r="2798" spans="2:20" ht="14.25" customHeight="1" x14ac:dyDescent="0.35">
      <c r="B2798" s="4" t="s">
        <v>34</v>
      </c>
      <c r="C2798" s="4">
        <v>1197831</v>
      </c>
      <c r="D2798" s="5">
        <v>44520</v>
      </c>
      <c r="E2798" s="4" t="s">
        <v>27</v>
      </c>
      <c r="F2798" s="4" t="s">
        <v>104</v>
      </c>
      <c r="G2798" s="4" t="s">
        <v>105</v>
      </c>
      <c r="H2798" s="6" t="s">
        <v>23</v>
      </c>
      <c r="I2798" s="7">
        <v>75</v>
      </c>
      <c r="J2798" s="8">
        <v>375</v>
      </c>
      <c r="K2798" s="9">
        <v>28125</v>
      </c>
      <c r="L2798" s="9">
        <v>11250</v>
      </c>
      <c r="M2798" s="10">
        <v>0.4</v>
      </c>
      <c r="N2798" s="4" t="s">
        <v>83</v>
      </c>
      <c r="O2798">
        <f t="shared" si="215"/>
        <v>2021</v>
      </c>
      <c r="P2798" t="str">
        <f t="shared" si="216"/>
        <v>Nov</v>
      </c>
      <c r="Q2798" t="str">
        <f t="shared" si="217"/>
        <v>Q4</v>
      </c>
      <c r="R2798" t="str">
        <f t="shared" si="218"/>
        <v>Apparel</v>
      </c>
      <c r="S2798" s="11">
        <f t="shared" si="219"/>
        <v>30</v>
      </c>
      <c r="T2798" s="12"/>
    </row>
    <row r="2799" spans="2:20" ht="14.25" customHeight="1" x14ac:dyDescent="0.35">
      <c r="B2799" s="4" t="s">
        <v>34</v>
      </c>
      <c r="C2799" s="4">
        <v>1197831</v>
      </c>
      <c r="D2799" s="5">
        <v>44549</v>
      </c>
      <c r="E2799" s="4" t="s">
        <v>27</v>
      </c>
      <c r="F2799" s="4" t="s">
        <v>104</v>
      </c>
      <c r="G2799" s="4" t="s">
        <v>105</v>
      </c>
      <c r="H2799" s="6" t="s">
        <v>17</v>
      </c>
      <c r="I2799" s="7">
        <v>70</v>
      </c>
      <c r="J2799" s="8">
        <v>625</v>
      </c>
      <c r="K2799" s="9">
        <v>43750</v>
      </c>
      <c r="L2799" s="9">
        <v>17500</v>
      </c>
      <c r="M2799" s="10">
        <v>0.4</v>
      </c>
      <c r="N2799" s="4" t="s">
        <v>83</v>
      </c>
      <c r="O2799">
        <f t="shared" si="215"/>
        <v>2021</v>
      </c>
      <c r="P2799" t="str">
        <f t="shared" si="216"/>
        <v>Dec</v>
      </c>
      <c r="Q2799" t="str">
        <f t="shared" si="217"/>
        <v>Q4</v>
      </c>
      <c r="R2799" t="str">
        <f t="shared" si="218"/>
        <v>Footwear</v>
      </c>
      <c r="S2799" s="11">
        <f t="shared" si="219"/>
        <v>28</v>
      </c>
      <c r="T2799" s="12"/>
    </row>
    <row r="2800" spans="2:20"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25500.000000000004</v>
      </c>
      <c r="L2800" s="9">
        <v>8925</v>
      </c>
      <c r="M2800" s="10">
        <v>0.35</v>
      </c>
      <c r="N2800" s="4" t="s">
        <v>83</v>
      </c>
      <c r="O2800">
        <f t="shared" si="215"/>
        <v>2021</v>
      </c>
      <c r="P2800" t="str">
        <f t="shared" si="216"/>
        <v>Dec</v>
      </c>
      <c r="Q2800" t="str">
        <f t="shared" si="217"/>
        <v>Q4</v>
      </c>
      <c r="R2800" t="str">
        <f t="shared" si="218"/>
        <v>Footwear</v>
      </c>
      <c r="S2800" s="11">
        <f t="shared" si="219"/>
        <v>21</v>
      </c>
      <c r="T2800" s="12"/>
    </row>
    <row r="2801" spans="2:20"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22500.000000000004</v>
      </c>
      <c r="L2801" s="9">
        <v>9000.0000000000018</v>
      </c>
      <c r="M2801" s="10">
        <v>0.4</v>
      </c>
      <c r="N2801" s="4" t="s">
        <v>83</v>
      </c>
      <c r="O2801">
        <f t="shared" si="215"/>
        <v>2021</v>
      </c>
      <c r="P2801" t="str">
        <f t="shared" si="216"/>
        <v>Dec</v>
      </c>
      <c r="Q2801" t="str">
        <f t="shared" si="217"/>
        <v>Q4</v>
      </c>
      <c r="R2801" t="str">
        <f t="shared" si="218"/>
        <v>Footwear</v>
      </c>
      <c r="S2801" s="11">
        <f t="shared" si="219"/>
        <v>24.000000000000004</v>
      </c>
      <c r="T2801" s="12"/>
    </row>
    <row r="2802" spans="2:20"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19500.000000000004</v>
      </c>
      <c r="L2802" s="9">
        <v>7800.0000000000018</v>
      </c>
      <c r="M2802" s="10">
        <v>0.4</v>
      </c>
      <c r="N2802" s="4" t="s">
        <v>83</v>
      </c>
      <c r="O2802">
        <f t="shared" si="215"/>
        <v>2021</v>
      </c>
      <c r="P2802" t="str">
        <f t="shared" si="216"/>
        <v>Dec</v>
      </c>
      <c r="Q2802" t="str">
        <f t="shared" si="217"/>
        <v>Q4</v>
      </c>
      <c r="R2802" t="str">
        <f t="shared" si="218"/>
        <v>Footwear</v>
      </c>
      <c r="S2802" s="11">
        <f t="shared" si="219"/>
        <v>24.000000000000007</v>
      </c>
      <c r="T2802" s="12"/>
    </row>
    <row r="2803" spans="2:20" ht="14.25" customHeight="1" x14ac:dyDescent="0.35">
      <c r="B2803" s="4" t="s">
        <v>34</v>
      </c>
      <c r="C2803" s="4">
        <v>1197831</v>
      </c>
      <c r="D2803" s="5">
        <v>44549</v>
      </c>
      <c r="E2803" s="4" t="s">
        <v>27</v>
      </c>
      <c r="F2803" s="4" t="s">
        <v>104</v>
      </c>
      <c r="G2803" s="4" t="s">
        <v>105</v>
      </c>
      <c r="H2803" s="6" t="s">
        <v>22</v>
      </c>
      <c r="I2803" s="7">
        <v>70</v>
      </c>
      <c r="J2803" s="8">
        <v>325</v>
      </c>
      <c r="K2803" s="9">
        <v>22750</v>
      </c>
      <c r="L2803" s="9">
        <v>7962.4999999999991</v>
      </c>
      <c r="M2803" s="10">
        <v>0.35</v>
      </c>
      <c r="N2803" s="4" t="s">
        <v>83</v>
      </c>
      <c r="O2803">
        <f t="shared" si="215"/>
        <v>2021</v>
      </c>
      <c r="P2803" t="str">
        <f t="shared" si="216"/>
        <v>Dec</v>
      </c>
      <c r="Q2803" t="str">
        <f t="shared" si="217"/>
        <v>Q4</v>
      </c>
      <c r="R2803" t="str">
        <f t="shared" si="218"/>
        <v>Apparel</v>
      </c>
      <c r="S2803" s="11">
        <f t="shared" si="219"/>
        <v>24.499999999999996</v>
      </c>
      <c r="T2803" s="12"/>
    </row>
    <row r="2804" spans="2:20" ht="14.25" customHeight="1" x14ac:dyDescent="0.35">
      <c r="B2804" s="4" t="s">
        <v>34</v>
      </c>
      <c r="C2804" s="4">
        <v>1197831</v>
      </c>
      <c r="D2804" s="5">
        <v>44549</v>
      </c>
      <c r="E2804" s="4" t="s">
        <v>27</v>
      </c>
      <c r="F2804" s="4" t="s">
        <v>104</v>
      </c>
      <c r="G2804" s="4" t="s">
        <v>105</v>
      </c>
      <c r="H2804" s="6" t="s">
        <v>23</v>
      </c>
      <c r="I2804" s="7">
        <v>75</v>
      </c>
      <c r="J2804" s="8">
        <v>425</v>
      </c>
      <c r="K2804" s="9">
        <v>31875</v>
      </c>
      <c r="L2804" s="9">
        <v>12750</v>
      </c>
      <c r="M2804" s="10">
        <v>0.4</v>
      </c>
      <c r="N2804" s="4" t="s">
        <v>83</v>
      </c>
      <c r="O2804">
        <f t="shared" si="215"/>
        <v>2021</v>
      </c>
      <c r="P2804" t="str">
        <f t="shared" si="216"/>
        <v>Dec</v>
      </c>
      <c r="Q2804" t="str">
        <f t="shared" si="217"/>
        <v>Q4</v>
      </c>
      <c r="R2804" t="str">
        <f t="shared" si="218"/>
        <v>Apparel</v>
      </c>
      <c r="S2804" s="11">
        <f t="shared" si="219"/>
        <v>30</v>
      </c>
      <c r="T2804" s="12"/>
    </row>
    <row r="2805" spans="2:20"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13750.000000000004</v>
      </c>
      <c r="L2805" s="9">
        <v>4812.5000000000009</v>
      </c>
      <c r="M2805" s="10">
        <v>0.35</v>
      </c>
      <c r="N2805" s="4" t="s">
        <v>83</v>
      </c>
      <c r="O2805">
        <f t="shared" si="215"/>
        <v>2021</v>
      </c>
      <c r="P2805" t="str">
        <f t="shared" si="216"/>
        <v>Jan</v>
      </c>
      <c r="Q2805" t="str">
        <f t="shared" si="217"/>
        <v>Q1</v>
      </c>
      <c r="R2805" t="str">
        <f t="shared" si="218"/>
        <v>Footwear</v>
      </c>
      <c r="S2805" s="11">
        <f t="shared" si="219"/>
        <v>8.7500000000000018</v>
      </c>
      <c r="T2805" s="12"/>
    </row>
    <row r="2806" spans="2:20"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8750.0000000000018</v>
      </c>
      <c r="L2806" s="9">
        <v>3062.5000000000005</v>
      </c>
      <c r="M2806" s="10">
        <v>0.35</v>
      </c>
      <c r="N2806" s="4" t="s">
        <v>83</v>
      </c>
      <c r="O2806">
        <f t="shared" si="215"/>
        <v>2021</v>
      </c>
      <c r="P2806" t="str">
        <f t="shared" si="216"/>
        <v>Jan</v>
      </c>
      <c r="Q2806" t="str">
        <f t="shared" si="217"/>
        <v>Q1</v>
      </c>
      <c r="R2806" t="str">
        <f t="shared" si="218"/>
        <v>Footwear</v>
      </c>
      <c r="S2806" s="11">
        <f t="shared" si="219"/>
        <v>8.7500000000000018</v>
      </c>
      <c r="T2806" s="12"/>
    </row>
    <row r="2807" spans="2:20"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5250.0000000000027</v>
      </c>
      <c r="L2807" s="9">
        <v>1837.5000000000009</v>
      </c>
      <c r="M2807" s="10">
        <v>0.35</v>
      </c>
      <c r="N2807" s="4" t="s">
        <v>83</v>
      </c>
      <c r="O2807">
        <f t="shared" si="215"/>
        <v>2021</v>
      </c>
      <c r="P2807" t="str">
        <f t="shared" si="216"/>
        <v>Jan</v>
      </c>
      <c r="Q2807" t="str">
        <f t="shared" si="217"/>
        <v>Q1</v>
      </c>
      <c r="R2807" t="str">
        <f t="shared" si="218"/>
        <v>Footwear</v>
      </c>
      <c r="S2807" s="11">
        <f t="shared" si="219"/>
        <v>5.2500000000000027</v>
      </c>
      <c r="T2807" s="12"/>
    </row>
    <row r="2808" spans="2:20" ht="14.25" customHeight="1" x14ac:dyDescent="0.35">
      <c r="B2808" s="4" t="s">
        <v>34</v>
      </c>
      <c r="C2808" s="4">
        <v>1197831</v>
      </c>
      <c r="D2808" s="5">
        <v>44212</v>
      </c>
      <c r="E2808" s="4" t="s">
        <v>27</v>
      </c>
      <c r="F2808" s="4" t="s">
        <v>104</v>
      </c>
      <c r="G2808" s="4" t="s">
        <v>105</v>
      </c>
      <c r="H2808" s="6" t="s">
        <v>21</v>
      </c>
      <c r="I2808" s="7">
        <v>20</v>
      </c>
      <c r="J2808" s="8">
        <v>200</v>
      </c>
      <c r="K2808" s="9">
        <v>4000</v>
      </c>
      <c r="L2808" s="9">
        <v>1400</v>
      </c>
      <c r="M2808" s="10">
        <v>0.35</v>
      </c>
      <c r="N2808" s="4" t="s">
        <v>83</v>
      </c>
      <c r="O2808">
        <f t="shared" si="215"/>
        <v>2021</v>
      </c>
      <c r="P2808" t="str">
        <f t="shared" si="216"/>
        <v>Jan</v>
      </c>
      <c r="Q2808" t="str">
        <f t="shared" si="217"/>
        <v>Q1</v>
      </c>
      <c r="R2808" t="str">
        <f t="shared" si="218"/>
        <v>Footwear</v>
      </c>
      <c r="S2808" s="11">
        <f t="shared" si="219"/>
        <v>7</v>
      </c>
      <c r="T2808" s="12"/>
    </row>
    <row r="2809" spans="2:20" ht="14.25" customHeight="1" x14ac:dyDescent="0.35">
      <c r="B2809" s="4" t="s">
        <v>34</v>
      </c>
      <c r="C2809" s="4">
        <v>1197831</v>
      </c>
      <c r="D2809" s="5">
        <v>44212</v>
      </c>
      <c r="E2809" s="4" t="s">
        <v>27</v>
      </c>
      <c r="F2809" s="4" t="s">
        <v>104</v>
      </c>
      <c r="G2809" s="4" t="s">
        <v>105</v>
      </c>
      <c r="H2809" s="6" t="s">
        <v>22</v>
      </c>
      <c r="I2809" s="7">
        <v>35</v>
      </c>
      <c r="J2809" s="8">
        <v>250</v>
      </c>
      <c r="K2809" s="9">
        <v>8750</v>
      </c>
      <c r="L2809" s="9">
        <v>3062.5</v>
      </c>
      <c r="M2809" s="10">
        <v>0.35</v>
      </c>
      <c r="N2809" s="4" t="s">
        <v>83</v>
      </c>
      <c r="O2809">
        <f t="shared" si="215"/>
        <v>2021</v>
      </c>
      <c r="P2809" t="str">
        <f t="shared" si="216"/>
        <v>Jan</v>
      </c>
      <c r="Q2809" t="str">
        <f t="shared" si="217"/>
        <v>Q1</v>
      </c>
      <c r="R2809" t="str">
        <f t="shared" si="218"/>
        <v>Apparel</v>
      </c>
      <c r="S2809" s="11">
        <f t="shared" si="219"/>
        <v>12.25</v>
      </c>
      <c r="T2809" s="12"/>
    </row>
    <row r="2810" spans="2:20"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8750.0000000000018</v>
      </c>
      <c r="L2810" s="9">
        <v>3062.5000000000005</v>
      </c>
      <c r="M2810" s="10">
        <v>0.35</v>
      </c>
      <c r="N2810" s="4" t="s">
        <v>83</v>
      </c>
      <c r="O2810">
        <f t="shared" si="215"/>
        <v>2021</v>
      </c>
      <c r="P2810" t="str">
        <f t="shared" si="216"/>
        <v>Jan</v>
      </c>
      <c r="Q2810" t="str">
        <f t="shared" si="217"/>
        <v>Q1</v>
      </c>
      <c r="R2810" t="str">
        <f t="shared" si="218"/>
        <v>Apparel</v>
      </c>
      <c r="S2810" s="11">
        <f t="shared" si="219"/>
        <v>8.7500000000000018</v>
      </c>
      <c r="T2810" s="12"/>
    </row>
    <row r="2811" spans="2:20"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15000.000000000004</v>
      </c>
      <c r="L2811" s="9">
        <v>5250.0000000000009</v>
      </c>
      <c r="M2811" s="10">
        <v>0.35</v>
      </c>
      <c r="N2811" s="4" t="s">
        <v>83</v>
      </c>
      <c r="O2811">
        <f t="shared" si="215"/>
        <v>2021</v>
      </c>
      <c r="P2811" t="str">
        <f t="shared" si="216"/>
        <v>Feb</v>
      </c>
      <c r="Q2811" t="str">
        <f t="shared" si="217"/>
        <v>Q1</v>
      </c>
      <c r="R2811" t="str">
        <f t="shared" si="218"/>
        <v>Footwear</v>
      </c>
      <c r="S2811" s="11">
        <f t="shared" si="219"/>
        <v>8.7500000000000018</v>
      </c>
      <c r="T2811" s="12"/>
    </row>
    <row r="2812" spans="2:20"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6250.0000000000018</v>
      </c>
      <c r="L2812" s="9">
        <v>2187.5000000000005</v>
      </c>
      <c r="M2812" s="10">
        <v>0.35</v>
      </c>
      <c r="N2812" s="4" t="s">
        <v>83</v>
      </c>
      <c r="O2812">
        <f t="shared" si="215"/>
        <v>2021</v>
      </c>
      <c r="P2812" t="str">
        <f t="shared" si="216"/>
        <v>Feb</v>
      </c>
      <c r="Q2812" t="str">
        <f t="shared" si="217"/>
        <v>Q1</v>
      </c>
      <c r="R2812" t="str">
        <f t="shared" si="218"/>
        <v>Footwear</v>
      </c>
      <c r="S2812" s="11">
        <f t="shared" si="219"/>
        <v>8.7500000000000018</v>
      </c>
      <c r="T2812" s="12"/>
    </row>
    <row r="2813" spans="2:20"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4500.0000000000018</v>
      </c>
      <c r="L2813" s="9">
        <v>1575.0000000000005</v>
      </c>
      <c r="M2813" s="10">
        <v>0.35</v>
      </c>
      <c r="N2813" s="4" t="s">
        <v>83</v>
      </c>
      <c r="O2813">
        <f t="shared" si="215"/>
        <v>2021</v>
      </c>
      <c r="P2813" t="str">
        <f t="shared" si="216"/>
        <v>Feb</v>
      </c>
      <c r="Q2813" t="str">
        <f t="shared" si="217"/>
        <v>Q1</v>
      </c>
      <c r="R2813" t="str">
        <f t="shared" si="218"/>
        <v>Footwear</v>
      </c>
      <c r="S2813" s="11">
        <f t="shared" si="219"/>
        <v>5.2500000000000018</v>
      </c>
      <c r="T2813" s="12"/>
    </row>
    <row r="2814" spans="2:20" ht="14.25" customHeight="1" x14ac:dyDescent="0.35">
      <c r="B2814" s="4" t="s">
        <v>34</v>
      </c>
      <c r="C2814" s="4">
        <v>1197831</v>
      </c>
      <c r="D2814" s="5">
        <v>44241</v>
      </c>
      <c r="E2814" s="4" t="s">
        <v>36</v>
      </c>
      <c r="F2814" s="4" t="s">
        <v>106</v>
      </c>
      <c r="G2814" s="4" t="s">
        <v>107</v>
      </c>
      <c r="H2814" s="6" t="s">
        <v>21</v>
      </c>
      <c r="I2814" s="7">
        <v>20</v>
      </c>
      <c r="J2814" s="8">
        <v>150</v>
      </c>
      <c r="K2814" s="9">
        <v>3000</v>
      </c>
      <c r="L2814" s="9">
        <v>1050</v>
      </c>
      <c r="M2814" s="10">
        <v>0.35</v>
      </c>
      <c r="N2814" s="4" t="s">
        <v>83</v>
      </c>
      <c r="O2814">
        <f t="shared" si="215"/>
        <v>2021</v>
      </c>
      <c r="P2814" t="str">
        <f t="shared" si="216"/>
        <v>Feb</v>
      </c>
      <c r="Q2814" t="str">
        <f t="shared" si="217"/>
        <v>Q1</v>
      </c>
      <c r="R2814" t="str">
        <f t="shared" si="218"/>
        <v>Footwear</v>
      </c>
      <c r="S2814" s="11">
        <f t="shared" si="219"/>
        <v>7</v>
      </c>
      <c r="T2814" s="12"/>
    </row>
    <row r="2815" spans="2:20" ht="14.25" customHeight="1" x14ac:dyDescent="0.35">
      <c r="B2815" s="4" t="s">
        <v>34</v>
      </c>
      <c r="C2815" s="4">
        <v>1197831</v>
      </c>
      <c r="D2815" s="5">
        <v>44241</v>
      </c>
      <c r="E2815" s="4" t="s">
        <v>36</v>
      </c>
      <c r="F2815" s="4" t="s">
        <v>106</v>
      </c>
      <c r="G2815" s="4" t="s">
        <v>107</v>
      </c>
      <c r="H2815" s="6" t="s">
        <v>22</v>
      </c>
      <c r="I2815" s="7">
        <v>35</v>
      </c>
      <c r="J2815" s="8">
        <v>225</v>
      </c>
      <c r="K2815" s="9">
        <v>7875</v>
      </c>
      <c r="L2815" s="9">
        <v>2756.25</v>
      </c>
      <c r="M2815" s="10">
        <v>0.35</v>
      </c>
      <c r="N2815" s="4" t="s">
        <v>83</v>
      </c>
      <c r="O2815">
        <f t="shared" si="215"/>
        <v>2021</v>
      </c>
      <c r="P2815" t="str">
        <f t="shared" si="216"/>
        <v>Feb</v>
      </c>
      <c r="Q2815" t="str">
        <f t="shared" si="217"/>
        <v>Q1</v>
      </c>
      <c r="R2815" t="str">
        <f t="shared" si="218"/>
        <v>Apparel</v>
      </c>
      <c r="S2815" s="11">
        <f t="shared" si="219"/>
        <v>12.25</v>
      </c>
      <c r="T2815" s="12"/>
    </row>
    <row r="2816" spans="2:20" ht="14.25" customHeight="1" x14ac:dyDescent="0.35">
      <c r="B2816" s="4" t="s">
        <v>34</v>
      </c>
      <c r="C2816" s="4">
        <v>1197831</v>
      </c>
      <c r="D2816" s="5">
        <v>44241</v>
      </c>
      <c r="E2816" s="4" t="s">
        <v>36</v>
      </c>
      <c r="F2816" s="4" t="s">
        <v>106</v>
      </c>
      <c r="G2816" s="4" t="s">
        <v>107</v>
      </c>
      <c r="H2816" s="6" t="s">
        <v>23</v>
      </c>
      <c r="I2816" s="7">
        <v>20</v>
      </c>
      <c r="J2816" s="8">
        <v>325</v>
      </c>
      <c r="K2816" s="9">
        <v>6500</v>
      </c>
      <c r="L2816" s="9">
        <v>2275</v>
      </c>
      <c r="M2816" s="10">
        <v>0.35</v>
      </c>
      <c r="N2816" s="4" t="s">
        <v>83</v>
      </c>
      <c r="O2816">
        <f t="shared" si="215"/>
        <v>2021</v>
      </c>
      <c r="P2816" t="str">
        <f t="shared" si="216"/>
        <v>Feb</v>
      </c>
      <c r="Q2816" t="str">
        <f t="shared" si="217"/>
        <v>Q1</v>
      </c>
      <c r="R2816" t="str">
        <f t="shared" si="218"/>
        <v>Apparel</v>
      </c>
      <c r="S2816" s="11">
        <f t="shared" si="219"/>
        <v>7</v>
      </c>
      <c r="T2816" s="12"/>
    </row>
    <row r="2817" spans="2:20" ht="14.25" customHeight="1" x14ac:dyDescent="0.35">
      <c r="B2817" s="4" t="s">
        <v>34</v>
      </c>
      <c r="C2817" s="4">
        <v>1197831</v>
      </c>
      <c r="D2817" s="5">
        <v>44267</v>
      </c>
      <c r="E2817" s="4" t="s">
        <v>36</v>
      </c>
      <c r="F2817" s="4" t="s">
        <v>106</v>
      </c>
      <c r="G2817" s="4" t="s">
        <v>107</v>
      </c>
      <c r="H2817" s="6" t="s">
        <v>17</v>
      </c>
      <c r="I2817" s="7">
        <v>20</v>
      </c>
      <c r="J2817" s="8">
        <v>545</v>
      </c>
      <c r="K2817" s="9">
        <v>10900</v>
      </c>
      <c r="L2817" s="9">
        <v>3814.9999999999995</v>
      </c>
      <c r="M2817" s="10">
        <v>0.35</v>
      </c>
      <c r="N2817" s="4" t="s">
        <v>83</v>
      </c>
      <c r="O2817">
        <f t="shared" si="215"/>
        <v>2021</v>
      </c>
      <c r="P2817" t="str">
        <f t="shared" si="216"/>
        <v>Mar</v>
      </c>
      <c r="Q2817" t="str">
        <f t="shared" si="217"/>
        <v>Q1</v>
      </c>
      <c r="R2817" t="str">
        <f t="shared" si="218"/>
        <v>Footwear</v>
      </c>
      <c r="S2817" s="11">
        <f t="shared" si="219"/>
        <v>6.9999999999999991</v>
      </c>
      <c r="T2817" s="12"/>
    </row>
    <row r="2818" spans="2:20" ht="14.25" customHeight="1" x14ac:dyDescent="0.35">
      <c r="B2818" s="4" t="s">
        <v>34</v>
      </c>
      <c r="C2818" s="4">
        <v>1197831</v>
      </c>
      <c r="D2818" s="5">
        <v>44267</v>
      </c>
      <c r="E2818" s="4" t="s">
        <v>36</v>
      </c>
      <c r="F2818" s="4" t="s">
        <v>106</v>
      </c>
      <c r="G2818" s="4" t="s">
        <v>107</v>
      </c>
      <c r="H2818" s="6" t="s">
        <v>19</v>
      </c>
      <c r="I2818" s="7">
        <v>20</v>
      </c>
      <c r="J2818" s="8">
        <v>225</v>
      </c>
      <c r="K2818" s="9">
        <v>4500</v>
      </c>
      <c r="L2818" s="9">
        <v>1575</v>
      </c>
      <c r="M2818" s="10">
        <v>0.35</v>
      </c>
      <c r="N2818" s="4" t="s">
        <v>83</v>
      </c>
      <c r="O2818">
        <f t="shared" si="215"/>
        <v>2021</v>
      </c>
      <c r="P2818" t="str">
        <f t="shared" si="216"/>
        <v>Mar</v>
      </c>
      <c r="Q2818" t="str">
        <f t="shared" si="217"/>
        <v>Q1</v>
      </c>
      <c r="R2818" t="str">
        <f t="shared" si="218"/>
        <v>Footwear</v>
      </c>
      <c r="S2818" s="11">
        <f t="shared" si="219"/>
        <v>7</v>
      </c>
      <c r="T2818" s="12"/>
    </row>
    <row r="2819" spans="2:20"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2500.0000000000005</v>
      </c>
      <c r="L2819" s="9">
        <v>875.00000000000011</v>
      </c>
      <c r="M2819" s="10">
        <v>0.35</v>
      </c>
      <c r="N2819" s="4" t="s">
        <v>83</v>
      </c>
      <c r="O2819">
        <f t="shared" si="215"/>
        <v>2021</v>
      </c>
      <c r="P2819" t="str">
        <f t="shared" si="216"/>
        <v>Mar</v>
      </c>
      <c r="Q2819" t="str">
        <f t="shared" si="217"/>
        <v>Q1</v>
      </c>
      <c r="R2819" t="str">
        <f t="shared" si="218"/>
        <v>Footwear</v>
      </c>
      <c r="S2819" s="11">
        <f t="shared" si="219"/>
        <v>3.5000000000000004</v>
      </c>
      <c r="T2819" s="12"/>
    </row>
    <row r="2820" spans="2:20"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1999.9999999999995</v>
      </c>
      <c r="L2820" s="9">
        <v>699.99999999999977</v>
      </c>
      <c r="M2820" s="10">
        <v>0.35</v>
      </c>
      <c r="N2820" s="4" t="s">
        <v>83</v>
      </c>
      <c r="O2820">
        <f t="shared" si="215"/>
        <v>2021</v>
      </c>
      <c r="P2820" t="str">
        <f t="shared" si="216"/>
        <v>Mar</v>
      </c>
      <c r="Q2820" t="str">
        <f t="shared" si="217"/>
        <v>Q1</v>
      </c>
      <c r="R2820" t="str">
        <f t="shared" si="218"/>
        <v>Footwear</v>
      </c>
      <c r="S2820" s="11">
        <f t="shared" si="219"/>
        <v>6.9999999999999973</v>
      </c>
      <c r="T2820" s="12"/>
    </row>
    <row r="2821" spans="2:20"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5250.0000000000009</v>
      </c>
      <c r="L2821" s="9">
        <v>1837.5000000000002</v>
      </c>
      <c r="M2821" s="10">
        <v>0.35</v>
      </c>
      <c r="N2821" s="4" t="s">
        <v>83</v>
      </c>
      <c r="O2821">
        <f t="shared" si="215"/>
        <v>2021</v>
      </c>
      <c r="P2821" t="str">
        <f t="shared" si="216"/>
        <v>Mar</v>
      </c>
      <c r="Q2821" t="str">
        <f t="shared" si="217"/>
        <v>Q1</v>
      </c>
      <c r="R2821" t="str">
        <f t="shared" si="218"/>
        <v>Apparel</v>
      </c>
      <c r="S2821" s="11">
        <f t="shared" si="219"/>
        <v>12.250000000000002</v>
      </c>
      <c r="T2821" s="12"/>
    </row>
    <row r="2822" spans="2:20" ht="14.25" customHeight="1" x14ac:dyDescent="0.35">
      <c r="B2822" s="4" t="s">
        <v>34</v>
      </c>
      <c r="C2822" s="4">
        <v>1197831</v>
      </c>
      <c r="D2822" s="5">
        <v>44267</v>
      </c>
      <c r="E2822" s="4" t="s">
        <v>36</v>
      </c>
      <c r="F2822" s="4" t="s">
        <v>106</v>
      </c>
      <c r="G2822" s="4" t="s">
        <v>107</v>
      </c>
      <c r="H2822" s="6" t="s">
        <v>23</v>
      </c>
      <c r="I2822" s="7">
        <v>25</v>
      </c>
      <c r="J2822" s="8">
        <v>250</v>
      </c>
      <c r="K2822" s="9">
        <v>6250</v>
      </c>
      <c r="L2822" s="9">
        <v>2187.5</v>
      </c>
      <c r="M2822" s="10">
        <v>0.35</v>
      </c>
      <c r="N2822" s="4" t="s">
        <v>83</v>
      </c>
      <c r="O2822">
        <f t="shared" si="215"/>
        <v>2021</v>
      </c>
      <c r="P2822" t="str">
        <f t="shared" si="216"/>
        <v>Mar</v>
      </c>
      <c r="Q2822" t="str">
        <f t="shared" si="217"/>
        <v>Q1</v>
      </c>
      <c r="R2822" t="str">
        <f t="shared" si="218"/>
        <v>Apparel</v>
      </c>
      <c r="S2822" s="11">
        <f t="shared" si="219"/>
        <v>8.75</v>
      </c>
      <c r="T2822" s="12"/>
    </row>
    <row r="2823" spans="2:20" ht="14.25" customHeight="1" x14ac:dyDescent="0.35">
      <c r="B2823" s="4" t="s">
        <v>34</v>
      </c>
      <c r="C2823" s="4">
        <v>1197831</v>
      </c>
      <c r="D2823" s="5">
        <v>44299</v>
      </c>
      <c r="E2823" s="4" t="s">
        <v>36</v>
      </c>
      <c r="F2823" s="4" t="s">
        <v>106</v>
      </c>
      <c r="G2823" s="4" t="s">
        <v>107</v>
      </c>
      <c r="H2823" s="6" t="s">
        <v>17</v>
      </c>
      <c r="I2823" s="7">
        <v>25</v>
      </c>
      <c r="J2823" s="8">
        <v>500</v>
      </c>
      <c r="K2823" s="9">
        <v>12500</v>
      </c>
      <c r="L2823" s="9">
        <v>4375</v>
      </c>
      <c r="M2823" s="10">
        <v>0.35</v>
      </c>
      <c r="N2823" s="4" t="s">
        <v>83</v>
      </c>
      <c r="O2823">
        <f t="shared" ref="O2823:O2886" si="220">YEAR(D2823)</f>
        <v>2021</v>
      </c>
      <c r="P2823" t="str">
        <f t="shared" ref="P2823:P2886" si="221">TEXT(D2823,"MMM")</f>
        <v>Apr</v>
      </c>
      <c r="Q2823" t="str">
        <f t="shared" ref="Q2823:Q2886" si="222">"Q"&amp;ROUNDUP(MONTH(D2823)/3,0)</f>
        <v>Q2</v>
      </c>
      <c r="R2823" t="str">
        <f t="shared" ref="R2823:R2886" si="223">IF(ISNUMBER(SEARCH("Footwear",H2823)),"Footwear",IF(ISNUMBER(SEARCH("Apparel",H2823)),"Apparel","Accessories"))</f>
        <v>Footwear</v>
      </c>
      <c r="S2823" s="11">
        <f t="shared" ref="S2823:S2886" si="224">L2823/J2823</f>
        <v>8.75</v>
      </c>
      <c r="T2823" s="12"/>
    </row>
    <row r="2824" spans="2:20" ht="14.25" customHeight="1" x14ac:dyDescent="0.35">
      <c r="B2824" s="4" t="s">
        <v>34</v>
      </c>
      <c r="C2824" s="4">
        <v>1197831</v>
      </c>
      <c r="D2824" s="5">
        <v>44299</v>
      </c>
      <c r="E2824" s="4" t="s">
        <v>36</v>
      </c>
      <c r="F2824" s="4" t="s">
        <v>106</v>
      </c>
      <c r="G2824" s="4" t="s">
        <v>107</v>
      </c>
      <c r="H2824" s="6" t="s">
        <v>19</v>
      </c>
      <c r="I2824" s="7">
        <v>25</v>
      </c>
      <c r="J2824" s="8">
        <v>200</v>
      </c>
      <c r="K2824" s="9">
        <v>5000</v>
      </c>
      <c r="L2824" s="9">
        <v>1750</v>
      </c>
      <c r="M2824" s="10">
        <v>0.35</v>
      </c>
      <c r="N2824" s="4" t="s">
        <v>83</v>
      </c>
      <c r="O2824">
        <f t="shared" si="220"/>
        <v>2021</v>
      </c>
      <c r="P2824" t="str">
        <f t="shared" si="221"/>
        <v>Apr</v>
      </c>
      <c r="Q2824" t="str">
        <f t="shared" si="222"/>
        <v>Q2</v>
      </c>
      <c r="R2824" t="str">
        <f t="shared" si="223"/>
        <v>Footwear</v>
      </c>
      <c r="S2824" s="11">
        <f t="shared" si="224"/>
        <v>8.75</v>
      </c>
      <c r="T2824" s="12"/>
    </row>
    <row r="2825" spans="2:20"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3000.0000000000005</v>
      </c>
      <c r="L2825" s="9">
        <v>1050</v>
      </c>
      <c r="M2825" s="10">
        <v>0.35</v>
      </c>
      <c r="N2825" s="4" t="s">
        <v>83</v>
      </c>
      <c r="O2825">
        <f t="shared" si="220"/>
        <v>2021</v>
      </c>
      <c r="P2825" t="str">
        <f t="shared" si="221"/>
        <v>Apr</v>
      </c>
      <c r="Q2825" t="str">
        <f t="shared" si="222"/>
        <v>Q2</v>
      </c>
      <c r="R2825" t="str">
        <f t="shared" si="223"/>
        <v>Footwear</v>
      </c>
      <c r="S2825" s="11">
        <f t="shared" si="224"/>
        <v>5.25</v>
      </c>
      <c r="T2825" s="12"/>
    </row>
    <row r="2826" spans="2:20"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2499.9999999999995</v>
      </c>
      <c r="L2826" s="9">
        <v>874.99999999999977</v>
      </c>
      <c r="M2826" s="10">
        <v>0.35</v>
      </c>
      <c r="N2826" s="4" t="s">
        <v>83</v>
      </c>
      <c r="O2826">
        <f t="shared" si="220"/>
        <v>2021</v>
      </c>
      <c r="P2826" t="str">
        <f t="shared" si="221"/>
        <v>Apr</v>
      </c>
      <c r="Q2826" t="str">
        <f t="shared" si="222"/>
        <v>Q2</v>
      </c>
      <c r="R2826" t="str">
        <f t="shared" si="223"/>
        <v>Footwear</v>
      </c>
      <c r="S2826" s="11">
        <f t="shared" si="224"/>
        <v>6.9999999999999982</v>
      </c>
      <c r="T2826" s="12"/>
    </row>
    <row r="2827" spans="2:20" ht="14.25" customHeight="1" x14ac:dyDescent="0.35">
      <c r="B2827" s="4" t="s">
        <v>34</v>
      </c>
      <c r="C2827" s="4">
        <v>1197831</v>
      </c>
      <c r="D2827" s="5">
        <v>44299</v>
      </c>
      <c r="E2827" s="4" t="s">
        <v>36</v>
      </c>
      <c r="F2827" s="4" t="s">
        <v>106</v>
      </c>
      <c r="G2827" s="4" t="s">
        <v>107</v>
      </c>
      <c r="H2827" s="6" t="s">
        <v>22</v>
      </c>
      <c r="I2827" s="7">
        <v>40</v>
      </c>
      <c r="J2827" s="8">
        <v>150</v>
      </c>
      <c r="K2827" s="9">
        <v>6000</v>
      </c>
      <c r="L2827" s="9">
        <v>2100</v>
      </c>
      <c r="M2827" s="10">
        <v>0.35</v>
      </c>
      <c r="N2827" s="4" t="s">
        <v>83</v>
      </c>
      <c r="O2827">
        <f t="shared" si="220"/>
        <v>2021</v>
      </c>
      <c r="P2827" t="str">
        <f t="shared" si="221"/>
        <v>Apr</v>
      </c>
      <c r="Q2827" t="str">
        <f t="shared" si="222"/>
        <v>Q2</v>
      </c>
      <c r="R2827" t="str">
        <f t="shared" si="223"/>
        <v>Apparel</v>
      </c>
      <c r="S2827" s="11">
        <f t="shared" si="224"/>
        <v>14</v>
      </c>
      <c r="T2827" s="12"/>
    </row>
    <row r="2828" spans="2:20"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9000.0000000000018</v>
      </c>
      <c r="L2828" s="9">
        <v>3150.0000000000005</v>
      </c>
      <c r="M2828" s="10">
        <v>0.35</v>
      </c>
      <c r="N2828" s="4" t="s">
        <v>83</v>
      </c>
      <c r="O2828">
        <f t="shared" si="220"/>
        <v>2021</v>
      </c>
      <c r="P2828" t="str">
        <f t="shared" si="221"/>
        <v>Apr</v>
      </c>
      <c r="Q2828" t="str">
        <f t="shared" si="222"/>
        <v>Q2</v>
      </c>
      <c r="R2828" t="str">
        <f t="shared" si="223"/>
        <v>Apparel</v>
      </c>
      <c r="S2828" s="11">
        <f t="shared" si="224"/>
        <v>10.500000000000002</v>
      </c>
      <c r="T2828" s="12"/>
    </row>
    <row r="2829" spans="2:20" ht="14.25" customHeight="1" x14ac:dyDescent="0.35">
      <c r="B2829" s="4" t="s">
        <v>34</v>
      </c>
      <c r="C2829" s="4">
        <v>1197831</v>
      </c>
      <c r="D2829" s="5">
        <v>44328</v>
      </c>
      <c r="E2829" s="4" t="s">
        <v>36</v>
      </c>
      <c r="F2829" s="4" t="s">
        <v>106</v>
      </c>
      <c r="G2829" s="4" t="s">
        <v>107</v>
      </c>
      <c r="H2829" s="6" t="s">
        <v>17</v>
      </c>
      <c r="I2829" s="7">
        <v>40</v>
      </c>
      <c r="J2829" s="8">
        <v>570</v>
      </c>
      <c r="K2829" s="9">
        <v>22800</v>
      </c>
      <c r="L2829" s="9">
        <v>7979.9999999999991</v>
      </c>
      <c r="M2829" s="10">
        <v>0.35</v>
      </c>
      <c r="N2829" s="4" t="s">
        <v>83</v>
      </c>
      <c r="O2829">
        <f t="shared" si="220"/>
        <v>2021</v>
      </c>
      <c r="P2829" t="str">
        <f t="shared" si="221"/>
        <v>May</v>
      </c>
      <c r="Q2829" t="str">
        <f t="shared" si="222"/>
        <v>Q2</v>
      </c>
      <c r="R2829" t="str">
        <f t="shared" si="223"/>
        <v>Footwear</v>
      </c>
      <c r="S2829" s="11">
        <f t="shared" si="224"/>
        <v>13.999999999999998</v>
      </c>
      <c r="T2829" s="12"/>
    </row>
    <row r="2830" spans="2:20" ht="14.25" customHeight="1" x14ac:dyDescent="0.35">
      <c r="B2830" s="4" t="s">
        <v>34</v>
      </c>
      <c r="C2830" s="4">
        <v>1197831</v>
      </c>
      <c r="D2830" s="5">
        <v>44328</v>
      </c>
      <c r="E2830" s="4" t="s">
        <v>36</v>
      </c>
      <c r="F2830" s="4" t="s">
        <v>106</v>
      </c>
      <c r="G2830" s="4" t="s">
        <v>107</v>
      </c>
      <c r="H2830" s="6" t="s">
        <v>19</v>
      </c>
      <c r="I2830" s="7">
        <v>40</v>
      </c>
      <c r="J2830" s="8">
        <v>275</v>
      </c>
      <c r="K2830" s="9">
        <v>11000</v>
      </c>
      <c r="L2830" s="9">
        <v>3849.9999999999995</v>
      </c>
      <c r="M2830" s="10">
        <v>0.35</v>
      </c>
      <c r="N2830" s="4" t="s">
        <v>83</v>
      </c>
      <c r="O2830">
        <f t="shared" si="220"/>
        <v>2021</v>
      </c>
      <c r="P2830" t="str">
        <f t="shared" si="221"/>
        <v>May</v>
      </c>
      <c r="Q2830" t="str">
        <f t="shared" si="222"/>
        <v>Q2</v>
      </c>
      <c r="R2830" t="str">
        <f t="shared" si="223"/>
        <v>Footwear</v>
      </c>
      <c r="S2830" s="11">
        <f t="shared" si="224"/>
        <v>13.999999999999998</v>
      </c>
      <c r="T2830" s="12"/>
    </row>
    <row r="2831" spans="2:20" ht="14.25" customHeight="1" x14ac:dyDescent="0.35">
      <c r="B2831" s="4" t="s">
        <v>34</v>
      </c>
      <c r="C2831" s="4">
        <v>1197831</v>
      </c>
      <c r="D2831" s="5">
        <v>44328</v>
      </c>
      <c r="E2831" s="4" t="s">
        <v>36</v>
      </c>
      <c r="F2831" s="4" t="s">
        <v>106</v>
      </c>
      <c r="G2831" s="4" t="s">
        <v>107</v>
      </c>
      <c r="H2831" s="6" t="s">
        <v>20</v>
      </c>
      <c r="I2831" s="7">
        <v>35</v>
      </c>
      <c r="J2831" s="8">
        <v>250</v>
      </c>
      <c r="K2831" s="9">
        <v>8750</v>
      </c>
      <c r="L2831" s="9">
        <v>3062.5</v>
      </c>
      <c r="M2831" s="10">
        <v>0.35</v>
      </c>
      <c r="N2831" s="4" t="s">
        <v>83</v>
      </c>
      <c r="O2831">
        <f t="shared" si="220"/>
        <v>2021</v>
      </c>
      <c r="P2831" t="str">
        <f t="shared" si="221"/>
        <v>May</v>
      </c>
      <c r="Q2831" t="str">
        <f t="shared" si="222"/>
        <v>Q2</v>
      </c>
      <c r="R2831" t="str">
        <f t="shared" si="223"/>
        <v>Footwear</v>
      </c>
      <c r="S2831" s="11">
        <f t="shared" si="224"/>
        <v>12.25</v>
      </c>
      <c r="T2831" s="12"/>
    </row>
    <row r="2832" spans="2:20" ht="14.25" customHeight="1" x14ac:dyDescent="0.35">
      <c r="B2832" s="4" t="s">
        <v>34</v>
      </c>
      <c r="C2832" s="4">
        <v>1197831</v>
      </c>
      <c r="D2832" s="5">
        <v>44328</v>
      </c>
      <c r="E2832" s="4" t="s">
        <v>36</v>
      </c>
      <c r="F2832" s="4" t="s">
        <v>106</v>
      </c>
      <c r="G2832" s="4" t="s">
        <v>107</v>
      </c>
      <c r="H2832" s="6" t="s">
        <v>21</v>
      </c>
      <c r="I2832" s="7">
        <v>35</v>
      </c>
      <c r="J2832" s="8">
        <v>200</v>
      </c>
      <c r="K2832" s="9">
        <v>7000</v>
      </c>
      <c r="L2832" s="9">
        <v>2450</v>
      </c>
      <c r="M2832" s="10">
        <v>0.35</v>
      </c>
      <c r="N2832" s="4" t="s">
        <v>83</v>
      </c>
      <c r="O2832">
        <f t="shared" si="220"/>
        <v>2021</v>
      </c>
      <c r="P2832" t="str">
        <f t="shared" si="221"/>
        <v>May</v>
      </c>
      <c r="Q2832" t="str">
        <f t="shared" si="222"/>
        <v>Q2</v>
      </c>
      <c r="R2832" t="str">
        <f t="shared" si="223"/>
        <v>Footwear</v>
      </c>
      <c r="S2832" s="11">
        <f t="shared" si="224"/>
        <v>12.25</v>
      </c>
      <c r="T2832" s="12"/>
    </row>
    <row r="2833" spans="2:20"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10124.999999999998</v>
      </c>
      <c r="L2833" s="9">
        <v>3543.7499999999991</v>
      </c>
      <c r="M2833" s="10">
        <v>0.35</v>
      </c>
      <c r="N2833" s="4" t="s">
        <v>83</v>
      </c>
      <c r="O2833">
        <f t="shared" si="220"/>
        <v>2021</v>
      </c>
      <c r="P2833" t="str">
        <f t="shared" si="221"/>
        <v>May</v>
      </c>
      <c r="Q2833" t="str">
        <f t="shared" si="222"/>
        <v>Q2</v>
      </c>
      <c r="R2833" t="str">
        <f t="shared" si="223"/>
        <v>Apparel</v>
      </c>
      <c r="S2833" s="11">
        <f t="shared" si="224"/>
        <v>15.749999999999996</v>
      </c>
      <c r="T2833" s="12"/>
    </row>
    <row r="2834" spans="2:20"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14624.999999999998</v>
      </c>
      <c r="L2834" s="9">
        <v>5118.7499999999991</v>
      </c>
      <c r="M2834" s="10">
        <v>0.35</v>
      </c>
      <c r="N2834" s="4" t="s">
        <v>83</v>
      </c>
      <c r="O2834">
        <f t="shared" si="220"/>
        <v>2021</v>
      </c>
      <c r="P2834" t="str">
        <f t="shared" si="221"/>
        <v>May</v>
      </c>
      <c r="Q2834" t="str">
        <f t="shared" si="222"/>
        <v>Q2</v>
      </c>
      <c r="R2834" t="str">
        <f t="shared" si="223"/>
        <v>Apparel</v>
      </c>
      <c r="S2834" s="11">
        <f t="shared" si="224"/>
        <v>15.749999999999996</v>
      </c>
      <c r="T2834" s="12"/>
    </row>
    <row r="2835" spans="2:20" ht="14.25" customHeight="1" x14ac:dyDescent="0.35">
      <c r="B2835" s="4" t="s">
        <v>34</v>
      </c>
      <c r="C2835" s="4">
        <v>1197831</v>
      </c>
      <c r="D2835" s="5">
        <v>44361</v>
      </c>
      <c r="E2835" s="4" t="s">
        <v>36</v>
      </c>
      <c r="F2835" s="4" t="s">
        <v>106</v>
      </c>
      <c r="G2835" s="4" t="s">
        <v>107</v>
      </c>
      <c r="H2835" s="6" t="s">
        <v>17</v>
      </c>
      <c r="I2835" s="7">
        <v>40</v>
      </c>
      <c r="J2835" s="8">
        <v>575</v>
      </c>
      <c r="K2835" s="9">
        <v>23000</v>
      </c>
      <c r="L2835" s="9">
        <v>8049.9999999999991</v>
      </c>
      <c r="M2835" s="10">
        <v>0.35</v>
      </c>
      <c r="N2835" s="4" t="s">
        <v>83</v>
      </c>
      <c r="O2835">
        <f t="shared" si="220"/>
        <v>2021</v>
      </c>
      <c r="P2835" t="str">
        <f t="shared" si="221"/>
        <v>Jun</v>
      </c>
      <c r="Q2835" t="str">
        <f t="shared" si="222"/>
        <v>Q2</v>
      </c>
      <c r="R2835" t="str">
        <f t="shared" si="223"/>
        <v>Footwear</v>
      </c>
      <c r="S2835" s="11">
        <f t="shared" si="224"/>
        <v>13.999999999999998</v>
      </c>
      <c r="T2835" s="12"/>
    </row>
    <row r="2836" spans="2:20" ht="14.25" customHeight="1" x14ac:dyDescent="0.35">
      <c r="B2836" s="4" t="s">
        <v>34</v>
      </c>
      <c r="C2836" s="4">
        <v>1197831</v>
      </c>
      <c r="D2836" s="5">
        <v>44361</v>
      </c>
      <c r="E2836" s="4" t="s">
        <v>36</v>
      </c>
      <c r="F2836" s="4" t="s">
        <v>106</v>
      </c>
      <c r="G2836" s="4" t="s">
        <v>107</v>
      </c>
      <c r="H2836" s="6" t="s">
        <v>19</v>
      </c>
      <c r="I2836" s="7">
        <v>35</v>
      </c>
      <c r="J2836" s="8">
        <v>325</v>
      </c>
      <c r="K2836" s="9">
        <v>11375</v>
      </c>
      <c r="L2836" s="9">
        <v>3981.2499999999995</v>
      </c>
      <c r="M2836" s="10">
        <v>0.35</v>
      </c>
      <c r="N2836" s="4" t="s">
        <v>83</v>
      </c>
      <c r="O2836">
        <f t="shared" si="220"/>
        <v>2021</v>
      </c>
      <c r="P2836" t="str">
        <f t="shared" si="221"/>
        <v>Jun</v>
      </c>
      <c r="Q2836" t="str">
        <f t="shared" si="222"/>
        <v>Q2</v>
      </c>
      <c r="R2836" t="str">
        <f t="shared" si="223"/>
        <v>Footwear</v>
      </c>
      <c r="S2836" s="11">
        <f t="shared" si="224"/>
        <v>12.249999999999998</v>
      </c>
      <c r="T2836" s="12"/>
    </row>
    <row r="2837" spans="2:20" ht="14.25" customHeight="1" x14ac:dyDescent="0.35">
      <c r="B2837" s="4" t="s">
        <v>34</v>
      </c>
      <c r="C2837" s="4">
        <v>1197831</v>
      </c>
      <c r="D2837" s="5">
        <v>44361</v>
      </c>
      <c r="E2837" s="4" t="s">
        <v>36</v>
      </c>
      <c r="F2837" s="4" t="s">
        <v>106</v>
      </c>
      <c r="G2837" s="4" t="s">
        <v>107</v>
      </c>
      <c r="H2837" s="6" t="s">
        <v>20</v>
      </c>
      <c r="I2837" s="7">
        <v>40</v>
      </c>
      <c r="J2837" s="8">
        <v>300</v>
      </c>
      <c r="K2837" s="9">
        <v>12000</v>
      </c>
      <c r="L2837" s="9">
        <v>4200</v>
      </c>
      <c r="M2837" s="10">
        <v>0.35</v>
      </c>
      <c r="N2837" s="4" t="s">
        <v>83</v>
      </c>
      <c r="O2837">
        <f t="shared" si="220"/>
        <v>2021</v>
      </c>
      <c r="P2837" t="str">
        <f t="shared" si="221"/>
        <v>Jun</v>
      </c>
      <c r="Q2837" t="str">
        <f t="shared" si="222"/>
        <v>Q2</v>
      </c>
      <c r="R2837" t="str">
        <f t="shared" si="223"/>
        <v>Footwear</v>
      </c>
      <c r="S2837" s="11">
        <f t="shared" si="224"/>
        <v>14</v>
      </c>
      <c r="T2837" s="12"/>
    </row>
    <row r="2838" spans="2:20" ht="14.25" customHeight="1" x14ac:dyDescent="0.35">
      <c r="B2838" s="4" t="s">
        <v>34</v>
      </c>
      <c r="C2838" s="4">
        <v>1197831</v>
      </c>
      <c r="D2838" s="5">
        <v>44361</v>
      </c>
      <c r="E2838" s="4" t="s">
        <v>36</v>
      </c>
      <c r="F2838" s="4" t="s">
        <v>106</v>
      </c>
      <c r="G2838" s="4" t="s">
        <v>107</v>
      </c>
      <c r="H2838" s="6" t="s">
        <v>21</v>
      </c>
      <c r="I2838" s="7">
        <v>40</v>
      </c>
      <c r="J2838" s="8">
        <v>275</v>
      </c>
      <c r="K2838" s="9">
        <v>11000</v>
      </c>
      <c r="L2838" s="9">
        <v>3849.9999999999995</v>
      </c>
      <c r="M2838" s="10">
        <v>0.35</v>
      </c>
      <c r="N2838" s="4" t="s">
        <v>83</v>
      </c>
      <c r="O2838">
        <f t="shared" si="220"/>
        <v>2021</v>
      </c>
      <c r="P2838" t="str">
        <f t="shared" si="221"/>
        <v>Jun</v>
      </c>
      <c r="Q2838" t="str">
        <f t="shared" si="222"/>
        <v>Q2</v>
      </c>
      <c r="R2838" t="str">
        <f t="shared" si="223"/>
        <v>Footwear</v>
      </c>
      <c r="S2838" s="11">
        <f t="shared" si="224"/>
        <v>13.999999999999998</v>
      </c>
      <c r="T2838" s="12"/>
    </row>
    <row r="2839" spans="2:20"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15124.999999999998</v>
      </c>
      <c r="L2839" s="9">
        <v>5293.7499999999991</v>
      </c>
      <c r="M2839" s="10">
        <v>0.35</v>
      </c>
      <c r="N2839" s="4" t="s">
        <v>83</v>
      </c>
      <c r="O2839">
        <f t="shared" si="220"/>
        <v>2021</v>
      </c>
      <c r="P2839" t="str">
        <f t="shared" si="221"/>
        <v>Jun</v>
      </c>
      <c r="Q2839" t="str">
        <f t="shared" si="222"/>
        <v>Q2</v>
      </c>
      <c r="R2839" t="str">
        <f t="shared" si="223"/>
        <v>Apparel</v>
      </c>
      <c r="S2839" s="11">
        <f t="shared" si="224"/>
        <v>19.249999999999996</v>
      </c>
      <c r="T2839" s="12"/>
    </row>
    <row r="2840" spans="2:20" ht="14.25" customHeight="1" x14ac:dyDescent="0.35">
      <c r="B2840" s="4" t="s">
        <v>34</v>
      </c>
      <c r="C2840" s="4">
        <v>1197831</v>
      </c>
      <c r="D2840" s="5">
        <v>44361</v>
      </c>
      <c r="E2840" s="4" t="s">
        <v>36</v>
      </c>
      <c r="F2840" s="4" t="s">
        <v>106</v>
      </c>
      <c r="G2840" s="4" t="s">
        <v>107</v>
      </c>
      <c r="H2840" s="6" t="s">
        <v>23</v>
      </c>
      <c r="I2840" s="7">
        <v>60</v>
      </c>
      <c r="J2840" s="8">
        <v>450</v>
      </c>
      <c r="K2840" s="9">
        <v>27000</v>
      </c>
      <c r="L2840" s="9">
        <v>9450</v>
      </c>
      <c r="M2840" s="10">
        <v>0.35</v>
      </c>
      <c r="N2840" s="4" t="s">
        <v>83</v>
      </c>
      <c r="O2840">
        <f t="shared" si="220"/>
        <v>2021</v>
      </c>
      <c r="P2840" t="str">
        <f t="shared" si="221"/>
        <v>Jun</v>
      </c>
      <c r="Q2840" t="str">
        <f t="shared" si="222"/>
        <v>Q2</v>
      </c>
      <c r="R2840" t="str">
        <f t="shared" si="223"/>
        <v>Apparel</v>
      </c>
      <c r="S2840" s="11">
        <f t="shared" si="224"/>
        <v>21</v>
      </c>
      <c r="T2840" s="12"/>
    </row>
    <row r="2841" spans="2:20"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37124.999999999993</v>
      </c>
      <c r="L2841" s="9">
        <v>12993.749999999996</v>
      </c>
      <c r="M2841" s="10">
        <v>0.35</v>
      </c>
      <c r="N2841" s="4" t="s">
        <v>83</v>
      </c>
      <c r="O2841">
        <f t="shared" si="220"/>
        <v>2021</v>
      </c>
      <c r="P2841" t="str">
        <f t="shared" si="221"/>
        <v>Jul</v>
      </c>
      <c r="Q2841" t="str">
        <f t="shared" si="222"/>
        <v>Q3</v>
      </c>
      <c r="R2841" t="str">
        <f t="shared" si="223"/>
        <v>Footwear</v>
      </c>
      <c r="S2841" s="11">
        <f t="shared" si="224"/>
        <v>19.249999999999993</v>
      </c>
      <c r="T2841" s="12"/>
    </row>
    <row r="2842" spans="2:20" ht="14.25" customHeight="1" x14ac:dyDescent="0.35">
      <c r="B2842" s="4" t="s">
        <v>34</v>
      </c>
      <c r="C2842" s="4">
        <v>1197831</v>
      </c>
      <c r="D2842" s="5">
        <v>44389</v>
      </c>
      <c r="E2842" s="4" t="s">
        <v>36</v>
      </c>
      <c r="F2842" s="4" t="s">
        <v>106</v>
      </c>
      <c r="G2842" s="4" t="s">
        <v>107</v>
      </c>
      <c r="H2842" s="6" t="s">
        <v>19</v>
      </c>
      <c r="I2842" s="7">
        <v>50</v>
      </c>
      <c r="J2842" s="8">
        <v>425</v>
      </c>
      <c r="K2842" s="9">
        <v>21250</v>
      </c>
      <c r="L2842" s="9">
        <v>7437.4999999999991</v>
      </c>
      <c r="M2842" s="10">
        <v>0.35</v>
      </c>
      <c r="N2842" s="4" t="s">
        <v>83</v>
      </c>
      <c r="O2842">
        <f t="shared" si="220"/>
        <v>2021</v>
      </c>
      <c r="P2842" t="str">
        <f t="shared" si="221"/>
        <v>Jul</v>
      </c>
      <c r="Q2842" t="str">
        <f t="shared" si="222"/>
        <v>Q3</v>
      </c>
      <c r="R2842" t="str">
        <f t="shared" si="223"/>
        <v>Footwear</v>
      </c>
      <c r="S2842" s="11">
        <f t="shared" si="224"/>
        <v>17.499999999999996</v>
      </c>
      <c r="T2842" s="12"/>
    </row>
    <row r="2843" spans="2:20" ht="14.25" customHeight="1" x14ac:dyDescent="0.35">
      <c r="B2843" s="4" t="s">
        <v>34</v>
      </c>
      <c r="C2843" s="4">
        <v>1197831</v>
      </c>
      <c r="D2843" s="5">
        <v>44389</v>
      </c>
      <c r="E2843" s="4" t="s">
        <v>36</v>
      </c>
      <c r="F2843" s="4" t="s">
        <v>106</v>
      </c>
      <c r="G2843" s="4" t="s">
        <v>107</v>
      </c>
      <c r="H2843" s="6" t="s">
        <v>20</v>
      </c>
      <c r="I2843" s="7">
        <v>45</v>
      </c>
      <c r="J2843" s="8">
        <v>350</v>
      </c>
      <c r="K2843" s="9">
        <v>15750</v>
      </c>
      <c r="L2843" s="9">
        <v>5512.5</v>
      </c>
      <c r="M2843" s="10">
        <v>0.35</v>
      </c>
      <c r="N2843" s="4" t="s">
        <v>83</v>
      </c>
      <c r="O2843">
        <f t="shared" si="220"/>
        <v>2021</v>
      </c>
      <c r="P2843" t="str">
        <f t="shared" si="221"/>
        <v>Jul</v>
      </c>
      <c r="Q2843" t="str">
        <f t="shared" si="222"/>
        <v>Q3</v>
      </c>
      <c r="R2843" t="str">
        <f t="shared" si="223"/>
        <v>Footwear</v>
      </c>
      <c r="S2843" s="11">
        <f t="shared" si="224"/>
        <v>15.75</v>
      </c>
      <c r="T2843" s="12"/>
    </row>
    <row r="2844" spans="2:20" ht="14.25" customHeight="1" x14ac:dyDescent="0.35">
      <c r="B2844" s="4" t="s">
        <v>34</v>
      </c>
      <c r="C2844" s="4">
        <v>1197831</v>
      </c>
      <c r="D2844" s="5">
        <v>44389</v>
      </c>
      <c r="E2844" s="4" t="s">
        <v>36</v>
      </c>
      <c r="F2844" s="4" t="s">
        <v>106</v>
      </c>
      <c r="G2844" s="4" t="s">
        <v>107</v>
      </c>
      <c r="H2844" s="6" t="s">
        <v>21</v>
      </c>
      <c r="I2844" s="7">
        <v>45</v>
      </c>
      <c r="J2844" s="8">
        <v>300</v>
      </c>
      <c r="K2844" s="9">
        <v>13500</v>
      </c>
      <c r="L2844" s="9">
        <v>4725</v>
      </c>
      <c r="M2844" s="10">
        <v>0.35</v>
      </c>
      <c r="N2844" s="4" t="s">
        <v>83</v>
      </c>
      <c r="O2844">
        <f t="shared" si="220"/>
        <v>2021</v>
      </c>
      <c r="P2844" t="str">
        <f t="shared" si="221"/>
        <v>Jul</v>
      </c>
      <c r="Q2844" t="str">
        <f t="shared" si="222"/>
        <v>Q3</v>
      </c>
      <c r="R2844" t="str">
        <f t="shared" si="223"/>
        <v>Footwear</v>
      </c>
      <c r="S2844" s="11">
        <f t="shared" si="224"/>
        <v>15.75</v>
      </c>
      <c r="T2844" s="12"/>
    </row>
    <row r="2845" spans="2:20" ht="14.25" customHeight="1" x14ac:dyDescent="0.35">
      <c r="B2845" s="4" t="s">
        <v>34</v>
      </c>
      <c r="C2845" s="4">
        <v>1197831</v>
      </c>
      <c r="D2845" s="5">
        <v>44389</v>
      </c>
      <c r="E2845" s="4" t="s">
        <v>36</v>
      </c>
      <c r="F2845" s="4" t="s">
        <v>106</v>
      </c>
      <c r="G2845" s="4" t="s">
        <v>107</v>
      </c>
      <c r="H2845" s="6" t="s">
        <v>22</v>
      </c>
      <c r="I2845" s="7">
        <v>60</v>
      </c>
      <c r="J2845" s="8">
        <v>325</v>
      </c>
      <c r="K2845" s="9">
        <v>19500</v>
      </c>
      <c r="L2845" s="9">
        <v>6825</v>
      </c>
      <c r="M2845" s="10">
        <v>0.35</v>
      </c>
      <c r="N2845" s="4" t="s">
        <v>83</v>
      </c>
      <c r="O2845">
        <f t="shared" si="220"/>
        <v>2021</v>
      </c>
      <c r="P2845" t="str">
        <f t="shared" si="221"/>
        <v>Jul</v>
      </c>
      <c r="Q2845" t="str">
        <f t="shared" si="222"/>
        <v>Q3</v>
      </c>
      <c r="R2845" t="str">
        <f t="shared" si="223"/>
        <v>Apparel</v>
      </c>
      <c r="S2845" s="11">
        <f t="shared" si="224"/>
        <v>21</v>
      </c>
      <c r="T2845" s="12"/>
    </row>
    <row r="2846" spans="2:20" ht="14.25" customHeight="1" x14ac:dyDescent="0.35">
      <c r="B2846" s="4" t="s">
        <v>34</v>
      </c>
      <c r="C2846" s="4">
        <v>1197831</v>
      </c>
      <c r="D2846" s="5">
        <v>44389</v>
      </c>
      <c r="E2846" s="4" t="s">
        <v>36</v>
      </c>
      <c r="F2846" s="4" t="s">
        <v>106</v>
      </c>
      <c r="G2846" s="4" t="s">
        <v>107</v>
      </c>
      <c r="H2846" s="6" t="s">
        <v>23</v>
      </c>
      <c r="I2846" s="7">
        <v>65</v>
      </c>
      <c r="J2846" s="8">
        <v>500</v>
      </c>
      <c r="K2846" s="9">
        <v>32500</v>
      </c>
      <c r="L2846" s="9">
        <v>11375</v>
      </c>
      <c r="M2846" s="10">
        <v>0.35</v>
      </c>
      <c r="N2846" s="4" t="s">
        <v>83</v>
      </c>
      <c r="O2846">
        <f t="shared" si="220"/>
        <v>2021</v>
      </c>
      <c r="P2846" t="str">
        <f t="shared" si="221"/>
        <v>Jul</v>
      </c>
      <c r="Q2846" t="str">
        <f t="shared" si="222"/>
        <v>Q3</v>
      </c>
      <c r="R2846" t="str">
        <f t="shared" si="223"/>
        <v>Apparel</v>
      </c>
      <c r="S2846" s="11">
        <f t="shared" si="224"/>
        <v>22.75</v>
      </c>
      <c r="T2846" s="12"/>
    </row>
    <row r="2847" spans="2:20" ht="14.25" customHeight="1" x14ac:dyDescent="0.35">
      <c r="B2847" s="4" t="s">
        <v>34</v>
      </c>
      <c r="C2847" s="4">
        <v>1197831</v>
      </c>
      <c r="D2847" s="5">
        <v>44421</v>
      </c>
      <c r="E2847" s="4" t="s">
        <v>36</v>
      </c>
      <c r="F2847" s="4" t="s">
        <v>106</v>
      </c>
      <c r="G2847" s="4" t="s">
        <v>107</v>
      </c>
      <c r="H2847" s="6" t="s">
        <v>17</v>
      </c>
      <c r="I2847" s="7">
        <v>60</v>
      </c>
      <c r="J2847" s="8">
        <v>650</v>
      </c>
      <c r="K2847" s="9">
        <v>39000</v>
      </c>
      <c r="L2847" s="9">
        <v>13650</v>
      </c>
      <c r="M2847" s="10">
        <v>0.35</v>
      </c>
      <c r="N2847" s="4" t="s">
        <v>83</v>
      </c>
      <c r="O2847">
        <f t="shared" si="220"/>
        <v>2021</v>
      </c>
      <c r="P2847" t="str">
        <f t="shared" si="221"/>
        <v>Aug</v>
      </c>
      <c r="Q2847" t="str">
        <f t="shared" si="222"/>
        <v>Q3</v>
      </c>
      <c r="R2847" t="str">
        <f t="shared" si="223"/>
        <v>Footwear</v>
      </c>
      <c r="S2847" s="11">
        <f t="shared" si="224"/>
        <v>21</v>
      </c>
      <c r="T2847" s="12"/>
    </row>
    <row r="2848" spans="2:20"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23375.000000000004</v>
      </c>
      <c r="L2848" s="9">
        <v>8181.2500000000009</v>
      </c>
      <c r="M2848" s="10">
        <v>0.35</v>
      </c>
      <c r="N2848" s="4" t="s">
        <v>83</v>
      </c>
      <c r="O2848">
        <f t="shared" si="220"/>
        <v>2021</v>
      </c>
      <c r="P2848" t="str">
        <f t="shared" si="221"/>
        <v>Aug</v>
      </c>
      <c r="Q2848" t="str">
        <f t="shared" si="222"/>
        <v>Q3</v>
      </c>
      <c r="R2848" t="str">
        <f t="shared" si="223"/>
        <v>Footwear</v>
      </c>
      <c r="S2848" s="11">
        <f t="shared" si="224"/>
        <v>19.250000000000004</v>
      </c>
      <c r="T2848" s="12"/>
    </row>
    <row r="2849" spans="2:20" ht="14.25" customHeight="1" x14ac:dyDescent="0.35">
      <c r="B2849" s="4" t="s">
        <v>34</v>
      </c>
      <c r="C2849" s="4">
        <v>1197831</v>
      </c>
      <c r="D2849" s="5">
        <v>44421</v>
      </c>
      <c r="E2849" s="4" t="s">
        <v>36</v>
      </c>
      <c r="F2849" s="4" t="s">
        <v>106</v>
      </c>
      <c r="G2849" s="4" t="s">
        <v>107</v>
      </c>
      <c r="H2849" s="6" t="s">
        <v>20</v>
      </c>
      <c r="I2849" s="7">
        <v>50</v>
      </c>
      <c r="J2849" s="8">
        <v>350</v>
      </c>
      <c r="K2849" s="9">
        <v>17500</v>
      </c>
      <c r="L2849" s="9">
        <v>6125</v>
      </c>
      <c r="M2849" s="10">
        <v>0.35</v>
      </c>
      <c r="N2849" s="4" t="s">
        <v>83</v>
      </c>
      <c r="O2849">
        <f t="shared" si="220"/>
        <v>2021</v>
      </c>
      <c r="P2849" t="str">
        <f t="shared" si="221"/>
        <v>Aug</v>
      </c>
      <c r="Q2849" t="str">
        <f t="shared" si="222"/>
        <v>Q3</v>
      </c>
      <c r="R2849" t="str">
        <f t="shared" si="223"/>
        <v>Footwear</v>
      </c>
      <c r="S2849" s="11">
        <f t="shared" si="224"/>
        <v>17.5</v>
      </c>
      <c r="T2849" s="12"/>
    </row>
    <row r="2850" spans="2:20" ht="14.25" customHeight="1" x14ac:dyDescent="0.35">
      <c r="B2850" s="4" t="s">
        <v>34</v>
      </c>
      <c r="C2850" s="4">
        <v>1197831</v>
      </c>
      <c r="D2850" s="5">
        <v>44421</v>
      </c>
      <c r="E2850" s="4" t="s">
        <v>36</v>
      </c>
      <c r="F2850" s="4" t="s">
        <v>106</v>
      </c>
      <c r="G2850" s="4" t="s">
        <v>107</v>
      </c>
      <c r="H2850" s="6" t="s">
        <v>21</v>
      </c>
      <c r="I2850" s="7">
        <v>40</v>
      </c>
      <c r="J2850" s="8">
        <v>300</v>
      </c>
      <c r="K2850" s="9">
        <v>12000</v>
      </c>
      <c r="L2850" s="9">
        <v>4200</v>
      </c>
      <c r="M2850" s="10">
        <v>0.35</v>
      </c>
      <c r="N2850" s="4" t="s">
        <v>83</v>
      </c>
      <c r="O2850">
        <f t="shared" si="220"/>
        <v>2021</v>
      </c>
      <c r="P2850" t="str">
        <f t="shared" si="221"/>
        <v>Aug</v>
      </c>
      <c r="Q2850" t="str">
        <f t="shared" si="222"/>
        <v>Q3</v>
      </c>
      <c r="R2850" t="str">
        <f t="shared" si="223"/>
        <v>Footwear</v>
      </c>
      <c r="S2850" s="11">
        <f t="shared" si="224"/>
        <v>14</v>
      </c>
      <c r="T2850" s="12"/>
    </row>
    <row r="2851" spans="2:20" ht="14.25" customHeight="1" x14ac:dyDescent="0.35">
      <c r="B2851" s="4" t="s">
        <v>34</v>
      </c>
      <c r="C2851" s="4">
        <v>1197831</v>
      </c>
      <c r="D2851" s="5">
        <v>44421</v>
      </c>
      <c r="E2851" s="4" t="s">
        <v>36</v>
      </c>
      <c r="F2851" s="4" t="s">
        <v>106</v>
      </c>
      <c r="G2851" s="4" t="s">
        <v>107</v>
      </c>
      <c r="H2851" s="6" t="s">
        <v>22</v>
      </c>
      <c r="I2851" s="7">
        <v>50</v>
      </c>
      <c r="J2851" s="8">
        <v>275</v>
      </c>
      <c r="K2851" s="9">
        <v>13750</v>
      </c>
      <c r="L2851" s="9">
        <v>4812.5</v>
      </c>
      <c r="M2851" s="10">
        <v>0.35</v>
      </c>
      <c r="N2851" s="4" t="s">
        <v>83</v>
      </c>
      <c r="O2851">
        <f t="shared" si="220"/>
        <v>2021</v>
      </c>
      <c r="P2851" t="str">
        <f t="shared" si="221"/>
        <v>Aug</v>
      </c>
      <c r="Q2851" t="str">
        <f t="shared" si="222"/>
        <v>Q3</v>
      </c>
      <c r="R2851" t="str">
        <f t="shared" si="223"/>
        <v>Apparel</v>
      </c>
      <c r="S2851" s="11">
        <f t="shared" si="224"/>
        <v>17.5</v>
      </c>
      <c r="T2851" s="12"/>
    </row>
    <row r="2852" spans="2:20"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24750.000000000004</v>
      </c>
      <c r="L2852" s="9">
        <v>8662.5</v>
      </c>
      <c r="M2852" s="10">
        <v>0.35</v>
      </c>
      <c r="N2852" s="4" t="s">
        <v>83</v>
      </c>
      <c r="O2852">
        <f t="shared" si="220"/>
        <v>2021</v>
      </c>
      <c r="P2852" t="str">
        <f t="shared" si="221"/>
        <v>Aug</v>
      </c>
      <c r="Q2852" t="str">
        <f t="shared" si="222"/>
        <v>Q3</v>
      </c>
      <c r="R2852" t="str">
        <f t="shared" si="223"/>
        <v>Apparel</v>
      </c>
      <c r="S2852" s="11">
        <f t="shared" si="224"/>
        <v>19.25</v>
      </c>
      <c r="T2852" s="12"/>
    </row>
    <row r="2853" spans="2:20" ht="14.25" customHeight="1" x14ac:dyDescent="0.35">
      <c r="B2853" s="4" t="s">
        <v>34</v>
      </c>
      <c r="C2853" s="4">
        <v>1197831</v>
      </c>
      <c r="D2853" s="5">
        <v>44451</v>
      </c>
      <c r="E2853" s="4" t="s">
        <v>36</v>
      </c>
      <c r="F2853" s="4" t="s">
        <v>106</v>
      </c>
      <c r="G2853" s="4" t="s">
        <v>107</v>
      </c>
      <c r="H2853" s="6" t="s">
        <v>17</v>
      </c>
      <c r="I2853" s="7">
        <v>50</v>
      </c>
      <c r="J2853" s="8">
        <v>550</v>
      </c>
      <c r="K2853" s="9">
        <v>27500</v>
      </c>
      <c r="L2853" s="9">
        <v>9625</v>
      </c>
      <c r="M2853" s="10">
        <v>0.35</v>
      </c>
      <c r="N2853" s="4" t="s">
        <v>83</v>
      </c>
      <c r="O2853">
        <f t="shared" si="220"/>
        <v>2021</v>
      </c>
      <c r="P2853" t="str">
        <f t="shared" si="221"/>
        <v>Sep</v>
      </c>
      <c r="Q2853" t="str">
        <f t="shared" si="222"/>
        <v>Q3</v>
      </c>
      <c r="R2853" t="str">
        <f t="shared" si="223"/>
        <v>Footwear</v>
      </c>
      <c r="S2853" s="11">
        <f t="shared" si="224"/>
        <v>17.5</v>
      </c>
      <c r="T2853" s="12"/>
    </row>
    <row r="2854" spans="2:20"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14000.000000000005</v>
      </c>
      <c r="L2854" s="9">
        <v>4900.0000000000018</v>
      </c>
      <c r="M2854" s="10">
        <v>0.35</v>
      </c>
      <c r="N2854" s="4" t="s">
        <v>83</v>
      </c>
      <c r="O2854">
        <f t="shared" si="220"/>
        <v>2021</v>
      </c>
      <c r="P2854" t="str">
        <f t="shared" si="221"/>
        <v>Sep</v>
      </c>
      <c r="Q2854" t="str">
        <f t="shared" si="222"/>
        <v>Q3</v>
      </c>
      <c r="R2854" t="str">
        <f t="shared" si="223"/>
        <v>Footwear</v>
      </c>
      <c r="S2854" s="11">
        <f t="shared" si="224"/>
        <v>14.000000000000005</v>
      </c>
      <c r="T2854" s="12"/>
    </row>
    <row r="2855" spans="2:20"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3750.0000000000018</v>
      </c>
      <c r="L2855" s="9">
        <v>1312.5000000000005</v>
      </c>
      <c r="M2855" s="10">
        <v>0.35</v>
      </c>
      <c r="N2855" s="4" t="s">
        <v>83</v>
      </c>
      <c r="O2855">
        <f t="shared" si="220"/>
        <v>2021</v>
      </c>
      <c r="P2855" t="str">
        <f t="shared" si="221"/>
        <v>Sep</v>
      </c>
      <c r="Q2855" t="str">
        <f t="shared" si="222"/>
        <v>Q3</v>
      </c>
      <c r="R2855" t="str">
        <f t="shared" si="223"/>
        <v>Footwear</v>
      </c>
      <c r="S2855" s="11">
        <f t="shared" si="224"/>
        <v>5.2500000000000018</v>
      </c>
      <c r="T2855" s="12"/>
    </row>
    <row r="2856" spans="2:20"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3375.0000000000018</v>
      </c>
      <c r="L2856" s="9">
        <v>1181.2500000000005</v>
      </c>
      <c r="M2856" s="10">
        <v>0.35</v>
      </c>
      <c r="N2856" s="4" t="s">
        <v>83</v>
      </c>
      <c r="O2856">
        <f t="shared" si="220"/>
        <v>2021</v>
      </c>
      <c r="P2856" t="str">
        <f t="shared" si="221"/>
        <v>Sep</v>
      </c>
      <c r="Q2856" t="str">
        <f t="shared" si="222"/>
        <v>Q3</v>
      </c>
      <c r="R2856" t="str">
        <f t="shared" si="223"/>
        <v>Footwear</v>
      </c>
      <c r="S2856" s="11">
        <f t="shared" si="224"/>
        <v>5.2500000000000018</v>
      </c>
      <c r="T2856" s="12"/>
    </row>
    <row r="2857" spans="2:20"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5625.0000000000018</v>
      </c>
      <c r="L2857" s="9">
        <v>1968.7500000000005</v>
      </c>
      <c r="M2857" s="10">
        <v>0.35</v>
      </c>
      <c r="N2857" s="4" t="s">
        <v>83</v>
      </c>
      <c r="O2857">
        <f t="shared" si="220"/>
        <v>2021</v>
      </c>
      <c r="P2857" t="str">
        <f t="shared" si="221"/>
        <v>Sep</v>
      </c>
      <c r="Q2857" t="str">
        <f t="shared" si="222"/>
        <v>Q3</v>
      </c>
      <c r="R2857" t="str">
        <f t="shared" si="223"/>
        <v>Apparel</v>
      </c>
      <c r="S2857" s="11">
        <f t="shared" si="224"/>
        <v>8.7500000000000018</v>
      </c>
      <c r="T2857" s="12"/>
    </row>
    <row r="2858" spans="2:20"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9750.0000000000036</v>
      </c>
      <c r="L2858" s="9">
        <v>3412.5000000000009</v>
      </c>
      <c r="M2858" s="10">
        <v>0.35</v>
      </c>
      <c r="N2858" s="4" t="s">
        <v>83</v>
      </c>
      <c r="O2858">
        <f t="shared" si="220"/>
        <v>2021</v>
      </c>
      <c r="P2858" t="str">
        <f t="shared" si="221"/>
        <v>Sep</v>
      </c>
      <c r="Q2858" t="str">
        <f t="shared" si="222"/>
        <v>Q3</v>
      </c>
      <c r="R2858" t="str">
        <f t="shared" si="223"/>
        <v>Apparel</v>
      </c>
      <c r="S2858" s="11">
        <f t="shared" si="224"/>
        <v>10.500000000000004</v>
      </c>
      <c r="T2858" s="12"/>
    </row>
    <row r="2859" spans="2:20"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15000.000000000005</v>
      </c>
      <c r="L2859" s="9">
        <v>5250.0000000000018</v>
      </c>
      <c r="M2859" s="10">
        <v>0.35</v>
      </c>
      <c r="N2859" s="4" t="s">
        <v>83</v>
      </c>
      <c r="O2859">
        <f t="shared" si="220"/>
        <v>2021</v>
      </c>
      <c r="P2859" t="str">
        <f t="shared" si="221"/>
        <v>Oct</v>
      </c>
      <c r="Q2859" t="str">
        <f t="shared" si="222"/>
        <v>Q4</v>
      </c>
      <c r="R2859" t="str">
        <f t="shared" si="223"/>
        <v>Footwear</v>
      </c>
      <c r="S2859" s="11">
        <f t="shared" si="224"/>
        <v>10.500000000000004</v>
      </c>
      <c r="T2859" s="12"/>
    </row>
    <row r="2860" spans="2:20"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2275.0000000000009</v>
      </c>
      <c r="M2860" s="10">
        <v>0.35</v>
      </c>
      <c r="N2860" s="4" t="s">
        <v>83</v>
      </c>
      <c r="O2860">
        <f t="shared" si="220"/>
        <v>2021</v>
      </c>
      <c r="P2860" t="str">
        <f t="shared" si="221"/>
        <v>Oct</v>
      </c>
      <c r="Q2860" t="str">
        <f t="shared" si="222"/>
        <v>Q4</v>
      </c>
      <c r="R2860" t="str">
        <f t="shared" si="223"/>
        <v>Footwear</v>
      </c>
      <c r="S2860" s="11">
        <f t="shared" si="224"/>
        <v>7.0000000000000027</v>
      </c>
      <c r="T2860" s="12"/>
    </row>
    <row r="2861" spans="2:20"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4000.0000000000023</v>
      </c>
      <c r="L2861" s="9">
        <v>1400.0000000000007</v>
      </c>
      <c r="M2861" s="10">
        <v>0.35</v>
      </c>
      <c r="N2861" s="4" t="s">
        <v>83</v>
      </c>
      <c r="O2861">
        <f t="shared" si="220"/>
        <v>2021</v>
      </c>
      <c r="P2861" t="str">
        <f t="shared" si="221"/>
        <v>Oct</v>
      </c>
      <c r="Q2861" t="str">
        <f t="shared" si="222"/>
        <v>Q4</v>
      </c>
      <c r="R2861" t="str">
        <f t="shared" si="223"/>
        <v>Footwear</v>
      </c>
      <c r="S2861" s="11">
        <f t="shared" si="224"/>
        <v>7.0000000000000036</v>
      </c>
      <c r="T2861" s="12"/>
    </row>
    <row r="2862" spans="2:20"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3500.0000000000018</v>
      </c>
      <c r="L2862" s="9">
        <v>1225.0000000000005</v>
      </c>
      <c r="M2862" s="10">
        <v>0.35</v>
      </c>
      <c r="N2862" s="4" t="s">
        <v>83</v>
      </c>
      <c r="O2862">
        <f t="shared" si="220"/>
        <v>2021</v>
      </c>
      <c r="P2862" t="str">
        <f t="shared" si="221"/>
        <v>Oct</v>
      </c>
      <c r="Q2862" t="str">
        <f t="shared" si="222"/>
        <v>Q4</v>
      </c>
      <c r="R2862" t="str">
        <f t="shared" si="223"/>
        <v>Footwear</v>
      </c>
      <c r="S2862" s="11">
        <f t="shared" si="224"/>
        <v>7.0000000000000027</v>
      </c>
      <c r="T2862" s="12"/>
    </row>
    <row r="2863" spans="2:20"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5250.0000000000018</v>
      </c>
      <c r="L2863" s="9">
        <v>1837.5000000000005</v>
      </c>
      <c r="M2863" s="10">
        <v>0.35</v>
      </c>
      <c r="N2863" s="4" t="s">
        <v>83</v>
      </c>
      <c r="O2863">
        <f t="shared" si="220"/>
        <v>2021</v>
      </c>
      <c r="P2863" t="str">
        <f t="shared" si="221"/>
        <v>Oct</v>
      </c>
      <c r="Q2863" t="str">
        <f t="shared" si="222"/>
        <v>Q4</v>
      </c>
      <c r="R2863" t="str">
        <f t="shared" si="223"/>
        <v>Apparel</v>
      </c>
      <c r="S2863" s="11">
        <f t="shared" si="224"/>
        <v>10.500000000000002</v>
      </c>
      <c r="T2863" s="12"/>
    </row>
    <row r="2864" spans="2:20"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9000.0000000000018</v>
      </c>
      <c r="L2864" s="9">
        <v>3150.0000000000005</v>
      </c>
      <c r="M2864" s="10">
        <v>0.35</v>
      </c>
      <c r="N2864" s="4" t="s">
        <v>83</v>
      </c>
      <c r="O2864">
        <f t="shared" si="220"/>
        <v>2021</v>
      </c>
      <c r="P2864" t="str">
        <f t="shared" si="221"/>
        <v>Oct</v>
      </c>
      <c r="Q2864" t="str">
        <f t="shared" si="222"/>
        <v>Q4</v>
      </c>
      <c r="R2864" t="str">
        <f t="shared" si="223"/>
        <v>Apparel</v>
      </c>
      <c r="S2864" s="11">
        <f t="shared" si="224"/>
        <v>10.500000000000002</v>
      </c>
      <c r="T2864" s="12"/>
    </row>
    <row r="2865" spans="2:20"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11250.000000000005</v>
      </c>
      <c r="L2865" s="9">
        <v>3937.5000000000018</v>
      </c>
      <c r="M2865" s="10">
        <v>0.35</v>
      </c>
      <c r="N2865" s="4" t="s">
        <v>83</v>
      </c>
      <c r="O2865">
        <f t="shared" si="220"/>
        <v>2021</v>
      </c>
      <c r="P2865" t="str">
        <f t="shared" si="221"/>
        <v>Nov</v>
      </c>
      <c r="Q2865" t="str">
        <f t="shared" si="222"/>
        <v>Q4</v>
      </c>
      <c r="R2865" t="str">
        <f t="shared" si="223"/>
        <v>Footwear</v>
      </c>
      <c r="S2865" s="11">
        <f t="shared" si="224"/>
        <v>8.7500000000000036</v>
      </c>
      <c r="T2865" s="12"/>
    </row>
    <row r="2866" spans="2:20"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f t="shared" si="220"/>
        <v>2021</v>
      </c>
      <c r="P2866" t="str">
        <f t="shared" si="221"/>
        <v>Nov</v>
      </c>
      <c r="Q2866" t="str">
        <f t="shared" si="222"/>
        <v>Q4</v>
      </c>
      <c r="R2866" t="str">
        <f t="shared" si="223"/>
        <v>Footwear</v>
      </c>
      <c r="S2866" s="11">
        <f t="shared" si="224"/>
        <v>5.2500000000000044</v>
      </c>
      <c r="T2866" s="12"/>
    </row>
    <row r="2867" spans="2:20"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f t="shared" si="220"/>
        <v>2021</v>
      </c>
      <c r="P2867" t="str">
        <f t="shared" si="221"/>
        <v>Nov</v>
      </c>
      <c r="Q2867" t="str">
        <f t="shared" si="222"/>
        <v>Q4</v>
      </c>
      <c r="R2867" t="str">
        <f t="shared" si="223"/>
        <v>Footwear</v>
      </c>
      <c r="S2867" s="11">
        <f t="shared" si="224"/>
        <v>8.7500000000000053</v>
      </c>
      <c r="T2867" s="12"/>
    </row>
    <row r="2868" spans="2:20"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15125.000000000004</v>
      </c>
      <c r="L2868" s="9">
        <v>5293.7500000000009</v>
      </c>
      <c r="M2868" s="10">
        <v>0.35</v>
      </c>
      <c r="N2868" s="4" t="s">
        <v>83</v>
      </c>
      <c r="O2868">
        <f t="shared" si="220"/>
        <v>2021</v>
      </c>
      <c r="P2868" t="str">
        <f t="shared" si="221"/>
        <v>Nov</v>
      </c>
      <c r="Q2868" t="str">
        <f t="shared" si="222"/>
        <v>Q4</v>
      </c>
      <c r="R2868" t="str">
        <f t="shared" si="223"/>
        <v>Footwear</v>
      </c>
      <c r="S2868" s="11">
        <f t="shared" si="224"/>
        <v>19.250000000000004</v>
      </c>
      <c r="T2868" s="12"/>
    </row>
    <row r="2869" spans="2:20"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18750.000000000004</v>
      </c>
      <c r="L2869" s="9">
        <v>6562.5000000000009</v>
      </c>
      <c r="M2869" s="10">
        <v>0.35</v>
      </c>
      <c r="N2869" s="4" t="s">
        <v>83</v>
      </c>
      <c r="O2869">
        <f t="shared" si="220"/>
        <v>2021</v>
      </c>
      <c r="P2869" t="str">
        <f t="shared" si="221"/>
        <v>Nov</v>
      </c>
      <c r="Q2869" t="str">
        <f t="shared" si="222"/>
        <v>Q4</v>
      </c>
      <c r="R2869" t="str">
        <f t="shared" si="223"/>
        <v>Apparel</v>
      </c>
      <c r="S2869" s="11">
        <f t="shared" si="224"/>
        <v>26.250000000000004</v>
      </c>
      <c r="T2869" s="12"/>
    </row>
    <row r="2870" spans="2:20" ht="14.25" customHeight="1" x14ac:dyDescent="0.35">
      <c r="B2870" s="4" t="s">
        <v>14</v>
      </c>
      <c r="C2870" s="4">
        <v>1197831</v>
      </c>
      <c r="D2870" s="5">
        <v>44513</v>
      </c>
      <c r="E2870" s="4" t="s">
        <v>36</v>
      </c>
      <c r="F2870" s="4" t="s">
        <v>106</v>
      </c>
      <c r="G2870" s="4" t="s">
        <v>107</v>
      </c>
      <c r="H2870" s="6" t="s">
        <v>23</v>
      </c>
      <c r="I2870" s="7">
        <v>75</v>
      </c>
      <c r="J2870" s="8">
        <v>350</v>
      </c>
      <c r="K2870" s="9">
        <v>26250</v>
      </c>
      <c r="L2870" s="9">
        <v>9187.5</v>
      </c>
      <c r="M2870" s="10">
        <v>0.35</v>
      </c>
      <c r="N2870" s="4" t="s">
        <v>83</v>
      </c>
      <c r="O2870">
        <f t="shared" si="220"/>
        <v>2021</v>
      </c>
      <c r="P2870" t="str">
        <f t="shared" si="221"/>
        <v>Nov</v>
      </c>
      <c r="Q2870" t="str">
        <f t="shared" si="222"/>
        <v>Q4</v>
      </c>
      <c r="R2870" t="str">
        <f t="shared" si="223"/>
        <v>Apparel</v>
      </c>
      <c r="S2870" s="11">
        <f t="shared" si="224"/>
        <v>26.25</v>
      </c>
      <c r="T2870" s="12"/>
    </row>
    <row r="2871" spans="2:20" ht="14.25" customHeight="1" x14ac:dyDescent="0.35">
      <c r="B2871" s="4" t="s">
        <v>14</v>
      </c>
      <c r="C2871" s="4">
        <v>1197831</v>
      </c>
      <c r="D2871" s="5">
        <v>44542</v>
      </c>
      <c r="E2871" s="4" t="s">
        <v>36</v>
      </c>
      <c r="F2871" s="4" t="s">
        <v>106</v>
      </c>
      <c r="G2871" s="4" t="s">
        <v>107</v>
      </c>
      <c r="H2871" s="6" t="s">
        <v>17</v>
      </c>
      <c r="I2871" s="7">
        <v>70</v>
      </c>
      <c r="J2871" s="8">
        <v>600</v>
      </c>
      <c r="K2871" s="9">
        <v>42000</v>
      </c>
      <c r="L2871" s="9">
        <v>14699.999999999998</v>
      </c>
      <c r="M2871" s="10">
        <v>0.35</v>
      </c>
      <c r="N2871" s="4" t="s">
        <v>83</v>
      </c>
      <c r="O2871">
        <f t="shared" si="220"/>
        <v>2021</v>
      </c>
      <c r="P2871" t="str">
        <f t="shared" si="221"/>
        <v>Dec</v>
      </c>
      <c r="Q2871" t="str">
        <f t="shared" si="222"/>
        <v>Q4</v>
      </c>
      <c r="R2871" t="str">
        <f t="shared" si="223"/>
        <v>Footwear</v>
      </c>
      <c r="S2871" s="11">
        <f t="shared" si="224"/>
        <v>24.499999999999996</v>
      </c>
      <c r="T2871" s="12"/>
    </row>
    <row r="2872" spans="2:20"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24000.000000000004</v>
      </c>
      <c r="L2872" s="9">
        <v>8400</v>
      </c>
      <c r="M2872" s="10">
        <v>0.35</v>
      </c>
      <c r="N2872" s="4" t="s">
        <v>83</v>
      </c>
      <c r="O2872">
        <f t="shared" si="220"/>
        <v>2021</v>
      </c>
      <c r="P2872" t="str">
        <f t="shared" si="221"/>
        <v>Dec</v>
      </c>
      <c r="Q2872" t="str">
        <f t="shared" si="222"/>
        <v>Q4</v>
      </c>
      <c r="R2872" t="str">
        <f t="shared" si="223"/>
        <v>Footwear</v>
      </c>
      <c r="S2872" s="11">
        <f t="shared" si="224"/>
        <v>21</v>
      </c>
      <c r="T2872" s="12"/>
    </row>
    <row r="2873" spans="2:20"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21000.000000000004</v>
      </c>
      <c r="L2873" s="9">
        <v>7350.0000000000009</v>
      </c>
      <c r="M2873" s="10">
        <v>0.35</v>
      </c>
      <c r="N2873" s="4" t="s">
        <v>83</v>
      </c>
      <c r="O2873">
        <f t="shared" si="220"/>
        <v>2021</v>
      </c>
      <c r="P2873" t="str">
        <f t="shared" si="221"/>
        <v>Dec</v>
      </c>
      <c r="Q2873" t="str">
        <f t="shared" si="222"/>
        <v>Q4</v>
      </c>
      <c r="R2873" t="str">
        <f t="shared" si="223"/>
        <v>Footwear</v>
      </c>
      <c r="S2873" s="11">
        <f t="shared" si="224"/>
        <v>21.000000000000004</v>
      </c>
      <c r="T2873" s="12"/>
    </row>
    <row r="2874" spans="2:20"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18000.000000000004</v>
      </c>
      <c r="L2874" s="9">
        <v>6300.0000000000009</v>
      </c>
      <c r="M2874" s="10">
        <v>0.35</v>
      </c>
      <c r="N2874" s="4" t="s">
        <v>83</v>
      </c>
      <c r="O2874">
        <f t="shared" si="220"/>
        <v>2021</v>
      </c>
      <c r="P2874" t="str">
        <f t="shared" si="221"/>
        <v>Dec</v>
      </c>
      <c r="Q2874" t="str">
        <f t="shared" si="222"/>
        <v>Q4</v>
      </c>
      <c r="R2874" t="str">
        <f t="shared" si="223"/>
        <v>Footwear</v>
      </c>
      <c r="S2874" s="11">
        <f t="shared" si="224"/>
        <v>21.000000000000004</v>
      </c>
      <c r="T2874" s="12"/>
    </row>
    <row r="2875" spans="2:20" ht="14.25" customHeight="1" x14ac:dyDescent="0.35">
      <c r="B2875" s="4" t="s">
        <v>14</v>
      </c>
      <c r="C2875" s="4">
        <v>1197831</v>
      </c>
      <c r="D2875" s="5">
        <v>44542</v>
      </c>
      <c r="E2875" s="4" t="s">
        <v>36</v>
      </c>
      <c r="F2875" s="4" t="s">
        <v>106</v>
      </c>
      <c r="G2875" s="4" t="s">
        <v>107</v>
      </c>
      <c r="H2875" s="6" t="s">
        <v>22</v>
      </c>
      <c r="I2875" s="7">
        <v>70</v>
      </c>
      <c r="J2875" s="8">
        <v>300</v>
      </c>
      <c r="K2875" s="9">
        <v>21000</v>
      </c>
      <c r="L2875" s="9">
        <v>7349.9999999999991</v>
      </c>
      <c r="M2875" s="10">
        <v>0.35</v>
      </c>
      <c r="N2875" s="4" t="s">
        <v>83</v>
      </c>
      <c r="O2875">
        <f t="shared" si="220"/>
        <v>2021</v>
      </c>
      <c r="P2875" t="str">
        <f t="shared" si="221"/>
        <v>Dec</v>
      </c>
      <c r="Q2875" t="str">
        <f t="shared" si="222"/>
        <v>Q4</v>
      </c>
      <c r="R2875" t="str">
        <f t="shared" si="223"/>
        <v>Apparel</v>
      </c>
      <c r="S2875" s="11">
        <f t="shared" si="224"/>
        <v>24.499999999999996</v>
      </c>
      <c r="T2875" s="12"/>
    </row>
    <row r="2876" spans="2:20" ht="14.25" customHeight="1" x14ac:dyDescent="0.35">
      <c r="B2876" s="4" t="s">
        <v>14</v>
      </c>
      <c r="C2876" s="4">
        <v>1197831</v>
      </c>
      <c r="D2876" s="5">
        <v>44542</v>
      </c>
      <c r="E2876" s="4" t="s">
        <v>36</v>
      </c>
      <c r="F2876" s="4" t="s">
        <v>106</v>
      </c>
      <c r="G2876" s="4" t="s">
        <v>107</v>
      </c>
      <c r="H2876" s="6" t="s">
        <v>23</v>
      </c>
      <c r="I2876" s="7">
        <v>75</v>
      </c>
      <c r="J2876" s="8">
        <v>400</v>
      </c>
      <c r="K2876" s="9">
        <v>30000</v>
      </c>
      <c r="L2876" s="9">
        <v>10500</v>
      </c>
      <c r="M2876" s="10">
        <v>0.35</v>
      </c>
      <c r="N2876" s="4" t="s">
        <v>83</v>
      </c>
      <c r="O2876">
        <f t="shared" si="220"/>
        <v>2021</v>
      </c>
      <c r="P2876" t="str">
        <f t="shared" si="221"/>
        <v>Dec</v>
      </c>
      <c r="Q2876" t="str">
        <f t="shared" si="222"/>
        <v>Q4</v>
      </c>
      <c r="R2876" t="str">
        <f t="shared" si="223"/>
        <v>Apparel</v>
      </c>
      <c r="S2876" s="11">
        <f t="shared" si="224"/>
        <v>26.25</v>
      </c>
      <c r="T2876" s="12"/>
    </row>
    <row r="2877" spans="2:20" ht="14.25" customHeight="1" x14ac:dyDescent="0.35">
      <c r="B2877" s="4" t="s">
        <v>14</v>
      </c>
      <c r="C2877" s="4">
        <v>1185732</v>
      </c>
      <c r="D2877" s="5">
        <v>44208</v>
      </c>
      <c r="E2877" s="4" t="s">
        <v>36</v>
      </c>
      <c r="F2877" s="4" t="s">
        <v>106</v>
      </c>
      <c r="G2877" s="4" t="s">
        <v>107</v>
      </c>
      <c r="H2877" s="6" t="s">
        <v>17</v>
      </c>
      <c r="I2877" s="7">
        <v>40</v>
      </c>
      <c r="J2877" s="8">
        <v>475</v>
      </c>
      <c r="K2877" s="9">
        <v>19000</v>
      </c>
      <c r="L2877" s="9">
        <v>6650</v>
      </c>
      <c r="M2877" s="10">
        <v>0.35</v>
      </c>
      <c r="N2877" s="4" t="s">
        <v>83</v>
      </c>
      <c r="O2877">
        <f t="shared" si="220"/>
        <v>2021</v>
      </c>
      <c r="P2877" t="str">
        <f t="shared" si="221"/>
        <v>Jan</v>
      </c>
      <c r="Q2877" t="str">
        <f t="shared" si="222"/>
        <v>Q1</v>
      </c>
      <c r="R2877" t="str">
        <f t="shared" si="223"/>
        <v>Footwear</v>
      </c>
      <c r="S2877" s="11">
        <f t="shared" si="224"/>
        <v>14</v>
      </c>
      <c r="T2877" s="12"/>
    </row>
    <row r="2878" spans="2:20" ht="14.25" customHeight="1" x14ac:dyDescent="0.35">
      <c r="B2878" s="4" t="s">
        <v>14</v>
      </c>
      <c r="C2878" s="4">
        <v>1185732</v>
      </c>
      <c r="D2878" s="5">
        <v>44208</v>
      </c>
      <c r="E2878" s="4" t="s">
        <v>36</v>
      </c>
      <c r="F2878" s="4" t="s">
        <v>106</v>
      </c>
      <c r="G2878" s="4" t="s">
        <v>107</v>
      </c>
      <c r="H2878" s="6" t="s">
        <v>19</v>
      </c>
      <c r="I2878" s="7">
        <v>40</v>
      </c>
      <c r="J2878" s="8">
        <v>275</v>
      </c>
      <c r="K2878" s="9">
        <v>11000</v>
      </c>
      <c r="L2878" s="9">
        <v>3300</v>
      </c>
      <c r="M2878" s="10">
        <v>0.3</v>
      </c>
      <c r="N2878" s="4" t="s">
        <v>83</v>
      </c>
      <c r="O2878">
        <f t="shared" si="220"/>
        <v>2021</v>
      </c>
      <c r="P2878" t="str">
        <f t="shared" si="221"/>
        <v>Jan</v>
      </c>
      <c r="Q2878" t="str">
        <f t="shared" si="222"/>
        <v>Q1</v>
      </c>
      <c r="R2878" t="str">
        <f t="shared" si="223"/>
        <v>Footwear</v>
      </c>
      <c r="S2878" s="11">
        <f t="shared" si="224"/>
        <v>12</v>
      </c>
      <c r="T2878" s="12"/>
    </row>
    <row r="2879" spans="2:20"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8250.0000000000018</v>
      </c>
      <c r="L2879" s="9">
        <v>2475.0000000000005</v>
      </c>
      <c r="M2879" s="10">
        <v>0.3</v>
      </c>
      <c r="N2879" s="4" t="s">
        <v>83</v>
      </c>
      <c r="O2879">
        <f t="shared" si="220"/>
        <v>2021</v>
      </c>
      <c r="P2879" t="str">
        <f t="shared" si="221"/>
        <v>Jan</v>
      </c>
      <c r="Q2879" t="str">
        <f t="shared" si="222"/>
        <v>Q1</v>
      </c>
      <c r="R2879" t="str">
        <f t="shared" si="223"/>
        <v>Footwear</v>
      </c>
      <c r="S2879" s="11">
        <f t="shared" si="224"/>
        <v>9.0000000000000018</v>
      </c>
      <c r="T2879" s="12"/>
    </row>
    <row r="2880" spans="2:20" ht="14.25" customHeight="1" x14ac:dyDescent="0.35">
      <c r="B2880" s="4" t="s">
        <v>14</v>
      </c>
      <c r="C2880" s="4">
        <v>1185732</v>
      </c>
      <c r="D2880" s="5">
        <v>44208</v>
      </c>
      <c r="E2880" s="4" t="s">
        <v>36</v>
      </c>
      <c r="F2880" s="4" t="s">
        <v>106</v>
      </c>
      <c r="G2880" s="4" t="s">
        <v>107</v>
      </c>
      <c r="H2880" s="6" t="s">
        <v>21</v>
      </c>
      <c r="I2880" s="7">
        <v>35</v>
      </c>
      <c r="J2880" s="8">
        <v>125</v>
      </c>
      <c r="K2880" s="9">
        <v>4375</v>
      </c>
      <c r="L2880" s="9">
        <v>1312.5</v>
      </c>
      <c r="M2880" s="10">
        <v>0.3</v>
      </c>
      <c r="N2880" s="4" t="s">
        <v>83</v>
      </c>
      <c r="O2880">
        <f t="shared" si="220"/>
        <v>2021</v>
      </c>
      <c r="P2880" t="str">
        <f t="shared" si="221"/>
        <v>Jan</v>
      </c>
      <c r="Q2880" t="str">
        <f t="shared" si="222"/>
        <v>Q1</v>
      </c>
      <c r="R2880" t="str">
        <f t="shared" si="223"/>
        <v>Footwear</v>
      </c>
      <c r="S2880" s="11">
        <f t="shared" si="224"/>
        <v>10.5</v>
      </c>
      <c r="T2880" s="12"/>
    </row>
    <row r="2881" spans="2:20"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8749.9999999999982</v>
      </c>
      <c r="L2881" s="9">
        <v>3062.4999999999991</v>
      </c>
      <c r="M2881" s="10">
        <v>0.35</v>
      </c>
      <c r="N2881" s="4" t="s">
        <v>83</v>
      </c>
      <c r="O2881">
        <f t="shared" si="220"/>
        <v>2021</v>
      </c>
      <c r="P2881" t="str">
        <f t="shared" si="221"/>
        <v>Jan</v>
      </c>
      <c r="Q2881" t="str">
        <f t="shared" si="222"/>
        <v>Q1</v>
      </c>
      <c r="R2881" t="str">
        <f t="shared" si="223"/>
        <v>Apparel</v>
      </c>
      <c r="S2881" s="11">
        <f t="shared" si="224"/>
        <v>17.499999999999996</v>
      </c>
      <c r="T2881" s="12"/>
    </row>
    <row r="2882" spans="2:20" ht="14.25" customHeight="1" x14ac:dyDescent="0.35">
      <c r="B2882" s="4" t="s">
        <v>14</v>
      </c>
      <c r="C2882" s="4">
        <v>1185732</v>
      </c>
      <c r="D2882" s="5">
        <v>44208</v>
      </c>
      <c r="E2882" s="4" t="s">
        <v>36</v>
      </c>
      <c r="F2882" s="4" t="s">
        <v>106</v>
      </c>
      <c r="G2882" s="4" t="s">
        <v>107</v>
      </c>
      <c r="H2882" s="6" t="s">
        <v>23</v>
      </c>
      <c r="I2882" s="7">
        <v>40</v>
      </c>
      <c r="J2882" s="8">
        <v>275</v>
      </c>
      <c r="K2882" s="9">
        <v>11000</v>
      </c>
      <c r="L2882" s="9">
        <v>4400</v>
      </c>
      <c r="M2882" s="10">
        <v>0.4</v>
      </c>
      <c r="N2882" s="4" t="s">
        <v>83</v>
      </c>
      <c r="O2882">
        <f t="shared" si="220"/>
        <v>2021</v>
      </c>
      <c r="P2882" t="str">
        <f t="shared" si="221"/>
        <v>Jan</v>
      </c>
      <c r="Q2882" t="str">
        <f t="shared" si="222"/>
        <v>Q1</v>
      </c>
      <c r="R2882" t="str">
        <f t="shared" si="223"/>
        <v>Apparel</v>
      </c>
      <c r="S2882" s="11">
        <f t="shared" si="224"/>
        <v>16</v>
      </c>
      <c r="T2882" s="12"/>
    </row>
    <row r="2883" spans="2:20" ht="14.25" customHeight="1" x14ac:dyDescent="0.35">
      <c r="B2883" s="4" t="s">
        <v>14</v>
      </c>
      <c r="C2883" s="4">
        <v>1185732</v>
      </c>
      <c r="D2883" s="5">
        <v>44239</v>
      </c>
      <c r="E2883" s="4" t="s">
        <v>36</v>
      </c>
      <c r="F2883" s="4" t="s">
        <v>106</v>
      </c>
      <c r="G2883" s="4" t="s">
        <v>107</v>
      </c>
      <c r="H2883" s="6" t="s">
        <v>17</v>
      </c>
      <c r="I2883" s="7">
        <v>40</v>
      </c>
      <c r="J2883" s="8">
        <v>525</v>
      </c>
      <c r="K2883" s="9">
        <v>21000</v>
      </c>
      <c r="L2883" s="9">
        <v>7349.9999999999991</v>
      </c>
      <c r="M2883" s="10">
        <v>0.35</v>
      </c>
      <c r="N2883" s="4" t="s">
        <v>83</v>
      </c>
      <c r="O2883">
        <f t="shared" si="220"/>
        <v>2021</v>
      </c>
      <c r="P2883" t="str">
        <f t="shared" si="221"/>
        <v>Feb</v>
      </c>
      <c r="Q2883" t="str">
        <f t="shared" si="222"/>
        <v>Q1</v>
      </c>
      <c r="R2883" t="str">
        <f t="shared" si="223"/>
        <v>Footwear</v>
      </c>
      <c r="S2883" s="11">
        <f t="shared" si="224"/>
        <v>13.999999999999998</v>
      </c>
      <c r="T2883" s="12"/>
    </row>
    <row r="2884" spans="2:20" ht="14.25" customHeight="1" x14ac:dyDescent="0.35">
      <c r="B2884" s="4" t="s">
        <v>14</v>
      </c>
      <c r="C2884" s="4">
        <v>1185732</v>
      </c>
      <c r="D2884" s="5">
        <v>44239</v>
      </c>
      <c r="E2884" s="4" t="s">
        <v>36</v>
      </c>
      <c r="F2884" s="4" t="s">
        <v>106</v>
      </c>
      <c r="G2884" s="4" t="s">
        <v>107</v>
      </c>
      <c r="H2884" s="6" t="s">
        <v>19</v>
      </c>
      <c r="I2884" s="7">
        <v>40</v>
      </c>
      <c r="J2884" s="8">
        <v>175</v>
      </c>
      <c r="K2884" s="9">
        <v>7000</v>
      </c>
      <c r="L2884" s="9">
        <v>2100</v>
      </c>
      <c r="M2884" s="10">
        <v>0.3</v>
      </c>
      <c r="N2884" s="4" t="s">
        <v>83</v>
      </c>
      <c r="O2884">
        <f t="shared" si="220"/>
        <v>2021</v>
      </c>
      <c r="P2884" t="str">
        <f t="shared" si="221"/>
        <v>Feb</v>
      </c>
      <c r="Q2884" t="str">
        <f t="shared" si="222"/>
        <v>Q1</v>
      </c>
      <c r="R2884" t="str">
        <f t="shared" si="223"/>
        <v>Footwear</v>
      </c>
      <c r="S2884" s="11">
        <f t="shared" si="224"/>
        <v>12</v>
      </c>
      <c r="T2884" s="12"/>
    </row>
    <row r="2885" spans="2:20"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6750.0000000000009</v>
      </c>
      <c r="L2885" s="9">
        <v>2025.0000000000002</v>
      </c>
      <c r="M2885" s="10">
        <v>0.3</v>
      </c>
      <c r="N2885" s="4" t="s">
        <v>83</v>
      </c>
      <c r="O2885">
        <f t="shared" si="220"/>
        <v>2021</v>
      </c>
      <c r="P2885" t="str">
        <f t="shared" si="221"/>
        <v>Feb</v>
      </c>
      <c r="Q2885" t="str">
        <f t="shared" si="222"/>
        <v>Q1</v>
      </c>
      <c r="R2885" t="str">
        <f t="shared" si="223"/>
        <v>Footwear</v>
      </c>
      <c r="S2885" s="11">
        <f t="shared" si="224"/>
        <v>9.0000000000000018</v>
      </c>
      <c r="T2885" s="12"/>
    </row>
    <row r="2886" spans="2:20" ht="14.25" customHeight="1" x14ac:dyDescent="0.35">
      <c r="B2886" s="4" t="s">
        <v>14</v>
      </c>
      <c r="C2886" s="4">
        <v>1185732</v>
      </c>
      <c r="D2886" s="5">
        <v>44239</v>
      </c>
      <c r="E2886" s="4" t="s">
        <v>36</v>
      </c>
      <c r="F2886" s="4" t="s">
        <v>108</v>
      </c>
      <c r="G2886" s="4" t="s">
        <v>109</v>
      </c>
      <c r="H2886" s="6" t="s">
        <v>21</v>
      </c>
      <c r="I2886" s="7">
        <v>35</v>
      </c>
      <c r="J2886" s="8">
        <v>100</v>
      </c>
      <c r="K2886" s="9">
        <v>3500</v>
      </c>
      <c r="L2886" s="9">
        <v>1050</v>
      </c>
      <c r="M2886" s="10">
        <v>0.3</v>
      </c>
      <c r="N2886" s="4" t="s">
        <v>83</v>
      </c>
      <c r="O2886">
        <f t="shared" si="220"/>
        <v>2021</v>
      </c>
      <c r="P2886" t="str">
        <f t="shared" si="221"/>
        <v>Feb</v>
      </c>
      <c r="Q2886" t="str">
        <f t="shared" si="222"/>
        <v>Q1</v>
      </c>
      <c r="R2886" t="str">
        <f t="shared" si="223"/>
        <v>Footwear</v>
      </c>
      <c r="S2886" s="11">
        <f t="shared" si="224"/>
        <v>10.5</v>
      </c>
      <c r="T2886" s="12"/>
    </row>
    <row r="2887" spans="2:20"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8749.9999999999982</v>
      </c>
      <c r="L2887" s="9">
        <v>3062.4999999999991</v>
      </c>
      <c r="M2887" s="10">
        <v>0.35</v>
      </c>
      <c r="N2887" s="4" t="s">
        <v>83</v>
      </c>
      <c r="O2887">
        <f t="shared" ref="O2887:O2950" si="225">YEAR(D2887)</f>
        <v>2021</v>
      </c>
      <c r="P2887" t="str">
        <f t="shared" ref="P2887:P2950" si="226">TEXT(D2887,"MMM")</f>
        <v>Feb</v>
      </c>
      <c r="Q2887" t="str">
        <f t="shared" ref="Q2887:Q2950" si="227">"Q"&amp;ROUNDUP(MONTH(D2887)/3,0)</f>
        <v>Q1</v>
      </c>
      <c r="R2887" t="str">
        <f t="shared" ref="R2887:R2950" si="228">IF(ISNUMBER(SEARCH("Footwear",H2887)),"Footwear",IF(ISNUMBER(SEARCH("Apparel",H2887)),"Apparel","Accessories"))</f>
        <v>Apparel</v>
      </c>
      <c r="S2887" s="11">
        <f t="shared" ref="S2887:S2950" si="229">L2887/J2887</f>
        <v>17.499999999999996</v>
      </c>
      <c r="T2887" s="12"/>
    </row>
    <row r="2888" spans="2:20" ht="14.25" customHeight="1" x14ac:dyDescent="0.35">
      <c r="B2888" s="4" t="s">
        <v>14</v>
      </c>
      <c r="C2888" s="4">
        <v>1185732</v>
      </c>
      <c r="D2888" s="5">
        <v>44239</v>
      </c>
      <c r="E2888" s="4" t="s">
        <v>36</v>
      </c>
      <c r="F2888" s="4" t="s">
        <v>108</v>
      </c>
      <c r="G2888" s="4" t="s">
        <v>109</v>
      </c>
      <c r="H2888" s="6" t="s">
        <v>23</v>
      </c>
      <c r="I2888" s="7">
        <v>35</v>
      </c>
      <c r="J2888" s="8">
        <v>275</v>
      </c>
      <c r="K2888" s="9">
        <v>9625</v>
      </c>
      <c r="L2888" s="9">
        <v>3850</v>
      </c>
      <c r="M2888" s="10">
        <v>0.4</v>
      </c>
      <c r="N2888" s="4" t="s">
        <v>83</v>
      </c>
      <c r="O2888">
        <f t="shared" si="225"/>
        <v>2021</v>
      </c>
      <c r="P2888" t="str">
        <f t="shared" si="226"/>
        <v>Feb</v>
      </c>
      <c r="Q2888" t="str">
        <f t="shared" si="227"/>
        <v>Q1</v>
      </c>
      <c r="R2888" t="str">
        <f t="shared" si="228"/>
        <v>Apparel</v>
      </c>
      <c r="S2888" s="11">
        <f t="shared" si="229"/>
        <v>14</v>
      </c>
      <c r="T2888" s="12"/>
    </row>
    <row r="2889" spans="2:20" ht="14.25" customHeight="1" x14ac:dyDescent="0.35">
      <c r="B2889" s="4" t="s">
        <v>14</v>
      </c>
      <c r="C2889" s="4">
        <v>1185732</v>
      </c>
      <c r="D2889" s="5">
        <v>44266</v>
      </c>
      <c r="E2889" s="4" t="s">
        <v>36</v>
      </c>
      <c r="F2889" s="4" t="s">
        <v>108</v>
      </c>
      <c r="G2889" s="4" t="s">
        <v>109</v>
      </c>
      <c r="H2889" s="6" t="s">
        <v>17</v>
      </c>
      <c r="I2889" s="7">
        <v>40</v>
      </c>
      <c r="J2889" s="8">
        <v>495</v>
      </c>
      <c r="K2889" s="9">
        <v>19800</v>
      </c>
      <c r="L2889" s="9">
        <v>6930</v>
      </c>
      <c r="M2889" s="10">
        <v>0.35</v>
      </c>
      <c r="N2889" s="4" t="s">
        <v>83</v>
      </c>
      <c r="O2889">
        <f t="shared" si="225"/>
        <v>2021</v>
      </c>
      <c r="P2889" t="str">
        <f t="shared" si="226"/>
        <v>Mar</v>
      </c>
      <c r="Q2889" t="str">
        <f t="shared" si="227"/>
        <v>Q1</v>
      </c>
      <c r="R2889" t="str">
        <f t="shared" si="228"/>
        <v>Footwear</v>
      </c>
      <c r="S2889" s="11">
        <f t="shared" si="229"/>
        <v>14</v>
      </c>
      <c r="T2889" s="12"/>
    </row>
    <row r="2890" spans="2:20" ht="14.25" customHeight="1" x14ac:dyDescent="0.35">
      <c r="B2890" s="4" t="s">
        <v>14</v>
      </c>
      <c r="C2890" s="4">
        <v>1185732</v>
      </c>
      <c r="D2890" s="5">
        <v>44266</v>
      </c>
      <c r="E2890" s="4" t="s">
        <v>36</v>
      </c>
      <c r="F2890" s="4" t="s">
        <v>108</v>
      </c>
      <c r="G2890" s="4" t="s">
        <v>109</v>
      </c>
      <c r="H2890" s="6" t="s">
        <v>19</v>
      </c>
      <c r="I2890" s="7">
        <v>40</v>
      </c>
      <c r="J2890" s="8">
        <v>200</v>
      </c>
      <c r="K2890" s="9">
        <v>8000</v>
      </c>
      <c r="L2890" s="9">
        <v>2400</v>
      </c>
      <c r="M2890" s="10">
        <v>0.3</v>
      </c>
      <c r="N2890" s="4" t="s">
        <v>83</v>
      </c>
      <c r="O2890">
        <f t="shared" si="225"/>
        <v>2021</v>
      </c>
      <c r="P2890" t="str">
        <f t="shared" si="226"/>
        <v>Mar</v>
      </c>
      <c r="Q2890" t="str">
        <f t="shared" si="227"/>
        <v>Q1</v>
      </c>
      <c r="R2890" t="str">
        <f t="shared" si="228"/>
        <v>Footwear</v>
      </c>
      <c r="S2890" s="11">
        <f t="shared" si="229"/>
        <v>12</v>
      </c>
      <c r="T2890" s="12"/>
    </row>
    <row r="2891" spans="2:20"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6750.0000000000009</v>
      </c>
      <c r="L2891" s="9">
        <v>2025.0000000000002</v>
      </c>
      <c r="M2891" s="10">
        <v>0.3</v>
      </c>
      <c r="N2891" s="4" t="s">
        <v>83</v>
      </c>
      <c r="O2891">
        <f t="shared" si="225"/>
        <v>2021</v>
      </c>
      <c r="P2891" t="str">
        <f t="shared" si="226"/>
        <v>Mar</v>
      </c>
      <c r="Q2891" t="str">
        <f t="shared" si="227"/>
        <v>Q1</v>
      </c>
      <c r="R2891" t="str">
        <f t="shared" si="228"/>
        <v>Footwear</v>
      </c>
      <c r="S2891" s="11">
        <f t="shared" si="229"/>
        <v>9.0000000000000018</v>
      </c>
      <c r="T2891" s="12"/>
    </row>
    <row r="2892" spans="2:20" ht="14.25" customHeight="1" x14ac:dyDescent="0.35">
      <c r="B2892" s="4" t="s">
        <v>14</v>
      </c>
      <c r="C2892" s="4">
        <v>1185732</v>
      </c>
      <c r="D2892" s="5">
        <v>44266</v>
      </c>
      <c r="E2892" s="4" t="s">
        <v>36</v>
      </c>
      <c r="F2892" s="4" t="s">
        <v>108</v>
      </c>
      <c r="G2892" s="4" t="s">
        <v>109</v>
      </c>
      <c r="H2892" s="6" t="s">
        <v>21</v>
      </c>
      <c r="I2892" s="7">
        <v>35</v>
      </c>
      <c r="J2892" s="8">
        <v>75</v>
      </c>
      <c r="K2892" s="9">
        <v>2625</v>
      </c>
      <c r="L2892" s="9">
        <v>787.5</v>
      </c>
      <c r="M2892" s="10">
        <v>0.3</v>
      </c>
      <c r="N2892" s="4" t="s">
        <v>83</v>
      </c>
      <c r="O2892">
        <f t="shared" si="225"/>
        <v>2021</v>
      </c>
      <c r="P2892" t="str">
        <f t="shared" si="226"/>
        <v>Mar</v>
      </c>
      <c r="Q2892" t="str">
        <f t="shared" si="227"/>
        <v>Q1</v>
      </c>
      <c r="R2892" t="str">
        <f t="shared" si="228"/>
        <v>Footwear</v>
      </c>
      <c r="S2892" s="11">
        <f t="shared" si="229"/>
        <v>10.5</v>
      </c>
      <c r="T2892" s="12"/>
    </row>
    <row r="2893" spans="2:20" ht="14.25" customHeight="1" x14ac:dyDescent="0.35">
      <c r="B2893" s="4" t="s">
        <v>14</v>
      </c>
      <c r="C2893" s="4">
        <v>1185732</v>
      </c>
      <c r="D2893" s="5">
        <v>44266</v>
      </c>
      <c r="E2893" s="4" t="s">
        <v>36</v>
      </c>
      <c r="F2893" s="4" t="s">
        <v>108</v>
      </c>
      <c r="G2893" s="4" t="s">
        <v>109</v>
      </c>
      <c r="H2893" s="6" t="s">
        <v>22</v>
      </c>
      <c r="I2893" s="7">
        <v>50</v>
      </c>
      <c r="J2893" s="8">
        <v>125</v>
      </c>
      <c r="K2893" s="9">
        <v>6250</v>
      </c>
      <c r="L2893" s="9">
        <v>2187.5</v>
      </c>
      <c r="M2893" s="10">
        <v>0.35</v>
      </c>
      <c r="N2893" s="4" t="s">
        <v>83</v>
      </c>
      <c r="O2893">
        <f t="shared" si="225"/>
        <v>2021</v>
      </c>
      <c r="P2893" t="str">
        <f t="shared" si="226"/>
        <v>Mar</v>
      </c>
      <c r="Q2893" t="str">
        <f t="shared" si="227"/>
        <v>Q1</v>
      </c>
      <c r="R2893" t="str">
        <f t="shared" si="228"/>
        <v>Apparel</v>
      </c>
      <c r="S2893" s="11">
        <f t="shared" si="229"/>
        <v>17.5</v>
      </c>
      <c r="T2893" s="12"/>
    </row>
    <row r="2894" spans="2:20" ht="14.25" customHeight="1" x14ac:dyDescent="0.35">
      <c r="B2894" s="4" t="s">
        <v>14</v>
      </c>
      <c r="C2894" s="4">
        <v>1185732</v>
      </c>
      <c r="D2894" s="5">
        <v>44266</v>
      </c>
      <c r="E2894" s="4" t="s">
        <v>36</v>
      </c>
      <c r="F2894" s="4" t="s">
        <v>108</v>
      </c>
      <c r="G2894" s="4" t="s">
        <v>109</v>
      </c>
      <c r="H2894" s="6" t="s">
        <v>23</v>
      </c>
      <c r="I2894" s="7">
        <v>40</v>
      </c>
      <c r="J2894" s="8">
        <v>225</v>
      </c>
      <c r="K2894" s="9">
        <v>9000</v>
      </c>
      <c r="L2894" s="9">
        <v>3600</v>
      </c>
      <c r="M2894" s="10">
        <v>0.4</v>
      </c>
      <c r="N2894" s="4" t="s">
        <v>83</v>
      </c>
      <c r="O2894">
        <f t="shared" si="225"/>
        <v>2021</v>
      </c>
      <c r="P2894" t="str">
        <f t="shared" si="226"/>
        <v>Mar</v>
      </c>
      <c r="Q2894" t="str">
        <f t="shared" si="227"/>
        <v>Q1</v>
      </c>
      <c r="R2894" t="str">
        <f t="shared" si="228"/>
        <v>Apparel</v>
      </c>
      <c r="S2894" s="11">
        <f t="shared" si="229"/>
        <v>16</v>
      </c>
      <c r="T2894" s="12"/>
    </row>
    <row r="2895" spans="2:20" ht="14.25" customHeight="1" x14ac:dyDescent="0.35">
      <c r="B2895" s="4" t="s">
        <v>14</v>
      </c>
      <c r="C2895" s="4">
        <v>1185732</v>
      </c>
      <c r="D2895" s="5">
        <v>44298</v>
      </c>
      <c r="E2895" s="4" t="s">
        <v>36</v>
      </c>
      <c r="F2895" s="4" t="s">
        <v>108</v>
      </c>
      <c r="G2895" s="4" t="s">
        <v>109</v>
      </c>
      <c r="H2895" s="6" t="s">
        <v>17</v>
      </c>
      <c r="I2895" s="7">
        <v>40</v>
      </c>
      <c r="J2895" s="8">
        <v>450</v>
      </c>
      <c r="K2895" s="9">
        <v>18000</v>
      </c>
      <c r="L2895" s="9">
        <v>6300</v>
      </c>
      <c r="M2895" s="10">
        <v>0.35</v>
      </c>
      <c r="N2895" s="4" t="s">
        <v>83</v>
      </c>
      <c r="O2895">
        <f t="shared" si="225"/>
        <v>2021</v>
      </c>
      <c r="P2895" t="str">
        <f t="shared" si="226"/>
        <v>Apr</v>
      </c>
      <c r="Q2895" t="str">
        <f t="shared" si="227"/>
        <v>Q2</v>
      </c>
      <c r="R2895" t="str">
        <f t="shared" si="228"/>
        <v>Footwear</v>
      </c>
      <c r="S2895" s="11">
        <f t="shared" si="229"/>
        <v>14</v>
      </c>
      <c r="T2895" s="12"/>
    </row>
    <row r="2896" spans="2:20" ht="14.25" customHeight="1" x14ac:dyDescent="0.35">
      <c r="B2896" s="4" t="s">
        <v>14</v>
      </c>
      <c r="C2896" s="4">
        <v>1185732</v>
      </c>
      <c r="D2896" s="5">
        <v>44298</v>
      </c>
      <c r="E2896" s="4" t="s">
        <v>36</v>
      </c>
      <c r="F2896" s="4" t="s">
        <v>108</v>
      </c>
      <c r="G2896" s="4" t="s">
        <v>109</v>
      </c>
      <c r="H2896" s="6" t="s">
        <v>19</v>
      </c>
      <c r="I2896" s="7">
        <v>40</v>
      </c>
      <c r="J2896" s="8">
        <v>150</v>
      </c>
      <c r="K2896" s="9">
        <v>6000</v>
      </c>
      <c r="L2896" s="9">
        <v>1800</v>
      </c>
      <c r="M2896" s="10">
        <v>0.3</v>
      </c>
      <c r="N2896" s="4" t="s">
        <v>83</v>
      </c>
      <c r="O2896">
        <f t="shared" si="225"/>
        <v>2021</v>
      </c>
      <c r="P2896" t="str">
        <f t="shared" si="226"/>
        <v>Apr</v>
      </c>
      <c r="Q2896" t="str">
        <f t="shared" si="227"/>
        <v>Q2</v>
      </c>
      <c r="R2896" t="str">
        <f t="shared" si="228"/>
        <v>Footwear</v>
      </c>
      <c r="S2896" s="11">
        <f t="shared" si="229"/>
        <v>12</v>
      </c>
      <c r="T2896" s="12"/>
    </row>
    <row r="2897" spans="2:20"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4500.0000000000009</v>
      </c>
      <c r="L2897" s="9">
        <v>1350.0000000000002</v>
      </c>
      <c r="M2897" s="10">
        <v>0.3</v>
      </c>
      <c r="N2897" s="4" t="s">
        <v>83</v>
      </c>
      <c r="O2897">
        <f t="shared" si="225"/>
        <v>2021</v>
      </c>
      <c r="P2897" t="str">
        <f t="shared" si="226"/>
        <v>Apr</v>
      </c>
      <c r="Q2897" t="str">
        <f t="shared" si="227"/>
        <v>Q2</v>
      </c>
      <c r="R2897" t="str">
        <f t="shared" si="228"/>
        <v>Footwear</v>
      </c>
      <c r="S2897" s="11">
        <f t="shared" si="229"/>
        <v>9.0000000000000018</v>
      </c>
      <c r="T2897" s="12"/>
    </row>
    <row r="2898" spans="2:20" ht="14.25" customHeight="1" x14ac:dyDescent="0.35">
      <c r="B2898" s="4" t="s">
        <v>14</v>
      </c>
      <c r="C2898" s="4">
        <v>1185732</v>
      </c>
      <c r="D2898" s="5">
        <v>44298</v>
      </c>
      <c r="E2898" s="4" t="s">
        <v>36</v>
      </c>
      <c r="F2898" s="4" t="s">
        <v>108</v>
      </c>
      <c r="G2898" s="4" t="s">
        <v>109</v>
      </c>
      <c r="H2898" s="6" t="s">
        <v>21</v>
      </c>
      <c r="I2898" s="7">
        <v>35</v>
      </c>
      <c r="J2898" s="8">
        <v>75</v>
      </c>
      <c r="K2898" s="9">
        <v>2625</v>
      </c>
      <c r="L2898" s="9">
        <v>787.5</v>
      </c>
      <c r="M2898" s="10">
        <v>0.3</v>
      </c>
      <c r="N2898" s="4" t="s">
        <v>83</v>
      </c>
      <c r="O2898">
        <f t="shared" si="225"/>
        <v>2021</v>
      </c>
      <c r="P2898" t="str">
        <f t="shared" si="226"/>
        <v>Apr</v>
      </c>
      <c r="Q2898" t="str">
        <f t="shared" si="227"/>
        <v>Q2</v>
      </c>
      <c r="R2898" t="str">
        <f t="shared" si="228"/>
        <v>Footwear</v>
      </c>
      <c r="S2898" s="11">
        <f t="shared" si="229"/>
        <v>10.5</v>
      </c>
      <c r="T2898" s="12"/>
    </row>
    <row r="2899" spans="2:20" ht="14.25" customHeight="1" x14ac:dyDescent="0.35">
      <c r="B2899" s="4" t="s">
        <v>14</v>
      </c>
      <c r="C2899" s="4">
        <v>1185732</v>
      </c>
      <c r="D2899" s="5">
        <v>44298</v>
      </c>
      <c r="E2899" s="4" t="s">
        <v>36</v>
      </c>
      <c r="F2899" s="4" t="s">
        <v>108</v>
      </c>
      <c r="G2899" s="4" t="s">
        <v>109</v>
      </c>
      <c r="H2899" s="6" t="s">
        <v>22</v>
      </c>
      <c r="I2899" s="7">
        <v>60</v>
      </c>
      <c r="J2899" s="8">
        <v>100</v>
      </c>
      <c r="K2899" s="9">
        <v>6000</v>
      </c>
      <c r="L2899" s="9">
        <v>2100</v>
      </c>
      <c r="M2899" s="10">
        <v>0.35</v>
      </c>
      <c r="N2899" s="4" t="s">
        <v>83</v>
      </c>
      <c r="O2899">
        <f t="shared" si="225"/>
        <v>2021</v>
      </c>
      <c r="P2899" t="str">
        <f t="shared" si="226"/>
        <v>Apr</v>
      </c>
      <c r="Q2899" t="str">
        <f t="shared" si="227"/>
        <v>Q2</v>
      </c>
      <c r="R2899" t="str">
        <f t="shared" si="228"/>
        <v>Apparel</v>
      </c>
      <c r="S2899" s="11">
        <f t="shared" si="229"/>
        <v>21</v>
      </c>
      <c r="T2899" s="12"/>
    </row>
    <row r="2900" spans="2:20" ht="14.25" customHeight="1" x14ac:dyDescent="0.35">
      <c r="B2900" s="4" t="s">
        <v>14</v>
      </c>
      <c r="C2900" s="4">
        <v>1185732</v>
      </c>
      <c r="D2900" s="5">
        <v>44298</v>
      </c>
      <c r="E2900" s="4" t="s">
        <v>36</v>
      </c>
      <c r="F2900" s="4" t="s">
        <v>108</v>
      </c>
      <c r="G2900" s="4" t="s">
        <v>109</v>
      </c>
      <c r="H2900" s="6" t="s">
        <v>23</v>
      </c>
      <c r="I2900" s="7">
        <v>50</v>
      </c>
      <c r="J2900" s="8">
        <v>225</v>
      </c>
      <c r="K2900" s="9">
        <v>11250</v>
      </c>
      <c r="L2900" s="9">
        <v>4500</v>
      </c>
      <c r="M2900" s="10">
        <v>0.4</v>
      </c>
      <c r="N2900" s="4" t="s">
        <v>83</v>
      </c>
      <c r="O2900">
        <f t="shared" si="225"/>
        <v>2021</v>
      </c>
      <c r="P2900" t="str">
        <f t="shared" si="226"/>
        <v>Apr</v>
      </c>
      <c r="Q2900" t="str">
        <f t="shared" si="227"/>
        <v>Q2</v>
      </c>
      <c r="R2900" t="str">
        <f t="shared" si="228"/>
        <v>Apparel</v>
      </c>
      <c r="S2900" s="11">
        <f t="shared" si="229"/>
        <v>20</v>
      </c>
      <c r="T2900" s="12"/>
    </row>
    <row r="2901" spans="2:20" ht="14.25" customHeight="1" x14ac:dyDescent="0.35">
      <c r="B2901" s="4" t="s">
        <v>14</v>
      </c>
      <c r="C2901" s="4">
        <v>1185732</v>
      </c>
      <c r="D2901" s="5">
        <v>44329</v>
      </c>
      <c r="E2901" s="4" t="s">
        <v>36</v>
      </c>
      <c r="F2901" s="4" t="s">
        <v>108</v>
      </c>
      <c r="G2901" s="4" t="s">
        <v>109</v>
      </c>
      <c r="H2901" s="6" t="s">
        <v>17</v>
      </c>
      <c r="I2901" s="7">
        <v>60</v>
      </c>
      <c r="J2901" s="8">
        <v>495</v>
      </c>
      <c r="K2901" s="9">
        <v>29700</v>
      </c>
      <c r="L2901" s="9">
        <v>10395</v>
      </c>
      <c r="M2901" s="10">
        <v>0.35</v>
      </c>
      <c r="N2901" s="4" t="s">
        <v>83</v>
      </c>
      <c r="O2901">
        <f t="shared" si="225"/>
        <v>2021</v>
      </c>
      <c r="P2901" t="str">
        <f t="shared" si="226"/>
        <v>May</v>
      </c>
      <c r="Q2901" t="str">
        <f t="shared" si="227"/>
        <v>Q2</v>
      </c>
      <c r="R2901" t="str">
        <f t="shared" si="228"/>
        <v>Footwear</v>
      </c>
      <c r="S2901" s="11">
        <f t="shared" si="229"/>
        <v>21</v>
      </c>
      <c r="T2901" s="12"/>
    </row>
    <row r="2902" spans="2:20" ht="14.25" customHeight="1" x14ac:dyDescent="0.35">
      <c r="B2902" s="4" t="s">
        <v>14</v>
      </c>
      <c r="C2902" s="4">
        <v>1185732</v>
      </c>
      <c r="D2902" s="5">
        <v>44329</v>
      </c>
      <c r="E2902" s="4" t="s">
        <v>36</v>
      </c>
      <c r="F2902" s="4" t="s">
        <v>108</v>
      </c>
      <c r="G2902" s="4" t="s">
        <v>109</v>
      </c>
      <c r="H2902" s="6" t="s">
        <v>19</v>
      </c>
      <c r="I2902" s="7">
        <v>50</v>
      </c>
      <c r="J2902" s="8">
        <v>200</v>
      </c>
      <c r="K2902" s="9">
        <v>10000</v>
      </c>
      <c r="L2902" s="9">
        <v>3000</v>
      </c>
      <c r="M2902" s="10">
        <v>0.3</v>
      </c>
      <c r="N2902" s="4" t="s">
        <v>83</v>
      </c>
      <c r="O2902">
        <f t="shared" si="225"/>
        <v>2021</v>
      </c>
      <c r="P2902" t="str">
        <f t="shared" si="226"/>
        <v>May</v>
      </c>
      <c r="Q2902" t="str">
        <f t="shared" si="227"/>
        <v>Q2</v>
      </c>
      <c r="R2902" t="str">
        <f t="shared" si="228"/>
        <v>Footwear</v>
      </c>
      <c r="S2902" s="11">
        <f t="shared" si="229"/>
        <v>15</v>
      </c>
      <c r="T2902" s="12"/>
    </row>
    <row r="2903" spans="2:20" ht="14.25" customHeight="1" x14ac:dyDescent="0.35">
      <c r="B2903" s="4" t="s">
        <v>14</v>
      </c>
      <c r="C2903" s="4">
        <v>1185732</v>
      </c>
      <c r="D2903" s="5">
        <v>44329</v>
      </c>
      <c r="E2903" s="4" t="s">
        <v>36</v>
      </c>
      <c r="F2903" s="4" t="s">
        <v>108</v>
      </c>
      <c r="G2903" s="4" t="s">
        <v>109</v>
      </c>
      <c r="H2903" s="6" t="s">
        <v>20</v>
      </c>
      <c r="I2903" s="7">
        <v>45</v>
      </c>
      <c r="J2903" s="8">
        <v>175</v>
      </c>
      <c r="K2903" s="9">
        <v>7875</v>
      </c>
      <c r="L2903" s="9">
        <v>2362.5</v>
      </c>
      <c r="M2903" s="10">
        <v>0.3</v>
      </c>
      <c r="N2903" s="4" t="s">
        <v>83</v>
      </c>
      <c r="O2903">
        <f t="shared" si="225"/>
        <v>2021</v>
      </c>
      <c r="P2903" t="str">
        <f t="shared" si="226"/>
        <v>May</v>
      </c>
      <c r="Q2903" t="str">
        <f t="shared" si="227"/>
        <v>Q2</v>
      </c>
      <c r="R2903" t="str">
        <f t="shared" si="228"/>
        <v>Footwear</v>
      </c>
      <c r="S2903" s="11">
        <f t="shared" si="229"/>
        <v>13.5</v>
      </c>
      <c r="T2903" s="12"/>
    </row>
    <row r="2904" spans="2:20" ht="14.25" customHeight="1" x14ac:dyDescent="0.35">
      <c r="B2904" s="4" t="s">
        <v>14</v>
      </c>
      <c r="C2904" s="4">
        <v>1185732</v>
      </c>
      <c r="D2904" s="5">
        <v>44329</v>
      </c>
      <c r="E2904" s="4" t="s">
        <v>36</v>
      </c>
      <c r="F2904" s="4" t="s">
        <v>108</v>
      </c>
      <c r="G2904" s="4" t="s">
        <v>109</v>
      </c>
      <c r="H2904" s="6" t="s">
        <v>21</v>
      </c>
      <c r="I2904" s="7">
        <v>45</v>
      </c>
      <c r="J2904" s="8">
        <v>100</v>
      </c>
      <c r="K2904" s="9">
        <v>4500</v>
      </c>
      <c r="L2904" s="9">
        <v>1350</v>
      </c>
      <c r="M2904" s="10">
        <v>0.3</v>
      </c>
      <c r="N2904" s="4" t="s">
        <v>83</v>
      </c>
      <c r="O2904">
        <f t="shared" si="225"/>
        <v>2021</v>
      </c>
      <c r="P2904" t="str">
        <f t="shared" si="226"/>
        <v>May</v>
      </c>
      <c r="Q2904" t="str">
        <f t="shared" si="227"/>
        <v>Q2</v>
      </c>
      <c r="R2904" t="str">
        <f t="shared" si="228"/>
        <v>Footwear</v>
      </c>
      <c r="S2904" s="11">
        <f t="shared" si="229"/>
        <v>13.5</v>
      </c>
      <c r="T2904" s="12"/>
    </row>
    <row r="2905" spans="2:20"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6874.9999999999991</v>
      </c>
      <c r="L2905" s="9">
        <v>2406.2499999999995</v>
      </c>
      <c r="M2905" s="10">
        <v>0.35</v>
      </c>
      <c r="N2905" s="4" t="s">
        <v>83</v>
      </c>
      <c r="O2905">
        <f t="shared" si="225"/>
        <v>2021</v>
      </c>
      <c r="P2905" t="str">
        <f t="shared" si="226"/>
        <v>May</v>
      </c>
      <c r="Q2905" t="str">
        <f t="shared" si="227"/>
        <v>Q2</v>
      </c>
      <c r="R2905" t="str">
        <f t="shared" si="228"/>
        <v>Apparel</v>
      </c>
      <c r="S2905" s="11">
        <f t="shared" si="229"/>
        <v>19.249999999999996</v>
      </c>
      <c r="T2905" s="12"/>
    </row>
    <row r="2906" spans="2:20" ht="14.25" customHeight="1" x14ac:dyDescent="0.35">
      <c r="B2906" s="4" t="s">
        <v>14</v>
      </c>
      <c r="C2906" s="4">
        <v>1185732</v>
      </c>
      <c r="D2906" s="5">
        <v>44329</v>
      </c>
      <c r="E2906" s="4" t="s">
        <v>36</v>
      </c>
      <c r="F2906" s="4" t="s">
        <v>108</v>
      </c>
      <c r="G2906" s="4" t="s">
        <v>109</v>
      </c>
      <c r="H2906" s="6" t="s">
        <v>23</v>
      </c>
      <c r="I2906" s="7">
        <v>60</v>
      </c>
      <c r="J2906" s="8">
        <v>250</v>
      </c>
      <c r="K2906" s="9">
        <v>15000</v>
      </c>
      <c r="L2906" s="9">
        <v>6000</v>
      </c>
      <c r="M2906" s="10">
        <v>0.4</v>
      </c>
      <c r="N2906" s="4" t="s">
        <v>83</v>
      </c>
      <c r="O2906">
        <f t="shared" si="225"/>
        <v>2021</v>
      </c>
      <c r="P2906" t="str">
        <f t="shared" si="226"/>
        <v>May</v>
      </c>
      <c r="Q2906" t="str">
        <f t="shared" si="227"/>
        <v>Q2</v>
      </c>
      <c r="R2906" t="str">
        <f t="shared" si="228"/>
        <v>Apparel</v>
      </c>
      <c r="S2906" s="11">
        <f t="shared" si="229"/>
        <v>24</v>
      </c>
      <c r="T2906" s="12"/>
    </row>
    <row r="2907" spans="2:20" ht="14.25" customHeight="1" x14ac:dyDescent="0.35">
      <c r="B2907" s="4" t="s">
        <v>14</v>
      </c>
      <c r="C2907" s="4">
        <v>1185732</v>
      </c>
      <c r="D2907" s="5">
        <v>44359</v>
      </c>
      <c r="E2907" s="4" t="s">
        <v>36</v>
      </c>
      <c r="F2907" s="4" t="s">
        <v>108</v>
      </c>
      <c r="G2907" s="4" t="s">
        <v>109</v>
      </c>
      <c r="H2907" s="6" t="s">
        <v>17</v>
      </c>
      <c r="I2907" s="7">
        <v>45</v>
      </c>
      <c r="J2907" s="8">
        <v>500</v>
      </c>
      <c r="K2907" s="9">
        <v>22500</v>
      </c>
      <c r="L2907" s="9">
        <v>7874.9999999999991</v>
      </c>
      <c r="M2907" s="10">
        <v>0.35</v>
      </c>
      <c r="N2907" s="4" t="s">
        <v>83</v>
      </c>
      <c r="O2907">
        <f t="shared" si="225"/>
        <v>2021</v>
      </c>
      <c r="P2907" t="str">
        <f t="shared" si="226"/>
        <v>Jun</v>
      </c>
      <c r="Q2907" t="str">
        <f t="shared" si="227"/>
        <v>Q2</v>
      </c>
      <c r="R2907" t="str">
        <f t="shared" si="228"/>
        <v>Footwear</v>
      </c>
      <c r="S2907" s="11">
        <f t="shared" si="229"/>
        <v>15.749999999999998</v>
      </c>
      <c r="T2907" s="12"/>
    </row>
    <row r="2908" spans="2:20"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10000.000000000002</v>
      </c>
      <c r="L2908" s="9">
        <v>3000.0000000000005</v>
      </c>
      <c r="M2908" s="10">
        <v>0.3</v>
      </c>
      <c r="N2908" s="4" t="s">
        <v>83</v>
      </c>
      <c r="O2908">
        <f t="shared" si="225"/>
        <v>2021</v>
      </c>
      <c r="P2908" t="str">
        <f t="shared" si="226"/>
        <v>Jun</v>
      </c>
      <c r="Q2908" t="str">
        <f t="shared" si="227"/>
        <v>Q2</v>
      </c>
      <c r="R2908" t="str">
        <f t="shared" si="228"/>
        <v>Footwear</v>
      </c>
      <c r="S2908" s="11">
        <f t="shared" si="229"/>
        <v>12.000000000000002</v>
      </c>
      <c r="T2908" s="12"/>
    </row>
    <row r="2909" spans="2:20" ht="14.25" customHeight="1" x14ac:dyDescent="0.35">
      <c r="B2909" s="4" t="s">
        <v>14</v>
      </c>
      <c r="C2909" s="4">
        <v>1185732</v>
      </c>
      <c r="D2909" s="5">
        <v>44359</v>
      </c>
      <c r="E2909" s="4" t="s">
        <v>36</v>
      </c>
      <c r="F2909" s="4" t="s">
        <v>108</v>
      </c>
      <c r="G2909" s="4" t="s">
        <v>109</v>
      </c>
      <c r="H2909" s="6" t="s">
        <v>20</v>
      </c>
      <c r="I2909" s="7">
        <v>35</v>
      </c>
      <c r="J2909" s="8">
        <v>200</v>
      </c>
      <c r="K2909" s="9">
        <v>7000</v>
      </c>
      <c r="L2909" s="9">
        <v>2100</v>
      </c>
      <c r="M2909" s="10">
        <v>0.3</v>
      </c>
      <c r="N2909" s="4" t="s">
        <v>83</v>
      </c>
      <c r="O2909">
        <f t="shared" si="225"/>
        <v>2021</v>
      </c>
      <c r="P2909" t="str">
        <f t="shared" si="226"/>
        <v>Jun</v>
      </c>
      <c r="Q2909" t="str">
        <f t="shared" si="227"/>
        <v>Q2</v>
      </c>
      <c r="R2909" t="str">
        <f t="shared" si="228"/>
        <v>Footwear</v>
      </c>
      <c r="S2909" s="11">
        <f t="shared" si="229"/>
        <v>10.5</v>
      </c>
      <c r="T2909" s="12"/>
    </row>
    <row r="2910" spans="2:20" ht="14.25" customHeight="1" x14ac:dyDescent="0.35">
      <c r="B2910" s="4" t="s">
        <v>14</v>
      </c>
      <c r="C2910" s="4">
        <v>1185732</v>
      </c>
      <c r="D2910" s="5">
        <v>44359</v>
      </c>
      <c r="E2910" s="4" t="s">
        <v>36</v>
      </c>
      <c r="F2910" s="4" t="s">
        <v>108</v>
      </c>
      <c r="G2910" s="4" t="s">
        <v>109</v>
      </c>
      <c r="H2910" s="6" t="s">
        <v>21</v>
      </c>
      <c r="I2910" s="7">
        <v>35</v>
      </c>
      <c r="J2910" s="8">
        <v>175</v>
      </c>
      <c r="K2910" s="9">
        <v>6125</v>
      </c>
      <c r="L2910" s="9">
        <v>1837.5</v>
      </c>
      <c r="M2910" s="10">
        <v>0.3</v>
      </c>
      <c r="N2910" s="4" t="s">
        <v>83</v>
      </c>
      <c r="O2910">
        <f t="shared" si="225"/>
        <v>2021</v>
      </c>
      <c r="P2910" t="str">
        <f t="shared" si="226"/>
        <v>Jun</v>
      </c>
      <c r="Q2910" t="str">
        <f t="shared" si="227"/>
        <v>Q2</v>
      </c>
      <c r="R2910" t="str">
        <f t="shared" si="228"/>
        <v>Footwear</v>
      </c>
      <c r="S2910" s="11">
        <f t="shared" si="229"/>
        <v>10.5</v>
      </c>
      <c r="T2910" s="12"/>
    </row>
    <row r="2911" spans="2:20" ht="14.25" customHeight="1" x14ac:dyDescent="0.35">
      <c r="B2911" s="4" t="s">
        <v>14</v>
      </c>
      <c r="C2911" s="4">
        <v>1185732</v>
      </c>
      <c r="D2911" s="5">
        <v>44359</v>
      </c>
      <c r="E2911" s="4" t="s">
        <v>36</v>
      </c>
      <c r="F2911" s="4" t="s">
        <v>108</v>
      </c>
      <c r="G2911" s="4" t="s">
        <v>109</v>
      </c>
      <c r="H2911" s="6" t="s">
        <v>22</v>
      </c>
      <c r="I2911" s="7">
        <v>45</v>
      </c>
      <c r="J2911" s="8">
        <v>175</v>
      </c>
      <c r="K2911" s="9">
        <v>7875</v>
      </c>
      <c r="L2911" s="9">
        <v>2756.25</v>
      </c>
      <c r="M2911" s="10">
        <v>0.35</v>
      </c>
      <c r="N2911" s="4" t="s">
        <v>83</v>
      </c>
      <c r="O2911">
        <f t="shared" si="225"/>
        <v>2021</v>
      </c>
      <c r="P2911" t="str">
        <f t="shared" si="226"/>
        <v>Jun</v>
      </c>
      <c r="Q2911" t="str">
        <f t="shared" si="227"/>
        <v>Q2</v>
      </c>
      <c r="R2911" t="str">
        <f t="shared" si="228"/>
        <v>Apparel</v>
      </c>
      <c r="S2911" s="11">
        <f t="shared" si="229"/>
        <v>15.75</v>
      </c>
      <c r="T2911" s="12"/>
    </row>
    <row r="2912" spans="2:20"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17875.000000000004</v>
      </c>
      <c r="L2912" s="9">
        <v>7150.0000000000018</v>
      </c>
      <c r="M2912" s="10">
        <v>0.4</v>
      </c>
      <c r="N2912" s="4" t="s">
        <v>83</v>
      </c>
      <c r="O2912">
        <f t="shared" si="225"/>
        <v>2021</v>
      </c>
      <c r="P2912" t="str">
        <f t="shared" si="226"/>
        <v>Jun</v>
      </c>
      <c r="Q2912" t="str">
        <f t="shared" si="227"/>
        <v>Q2</v>
      </c>
      <c r="R2912" t="str">
        <f t="shared" si="228"/>
        <v>Apparel</v>
      </c>
      <c r="S2912" s="11">
        <f t="shared" si="229"/>
        <v>22.000000000000007</v>
      </c>
      <c r="T2912" s="12"/>
    </row>
    <row r="2913" spans="2:20" ht="14.25" customHeight="1" x14ac:dyDescent="0.35">
      <c r="B2913" s="4" t="s">
        <v>14</v>
      </c>
      <c r="C2913" s="4">
        <v>1185732</v>
      </c>
      <c r="D2913" s="5">
        <v>44388</v>
      </c>
      <c r="E2913" s="4" t="s">
        <v>36</v>
      </c>
      <c r="F2913" s="4" t="s">
        <v>108</v>
      </c>
      <c r="G2913" s="4" t="s">
        <v>109</v>
      </c>
      <c r="H2913" s="6" t="s">
        <v>17</v>
      </c>
      <c r="I2913" s="7">
        <v>50</v>
      </c>
      <c r="J2913" s="8">
        <v>550</v>
      </c>
      <c r="K2913" s="9">
        <v>27500</v>
      </c>
      <c r="L2913" s="9">
        <v>9625</v>
      </c>
      <c r="M2913" s="10">
        <v>0.35</v>
      </c>
      <c r="N2913" s="4" t="s">
        <v>83</v>
      </c>
      <c r="O2913">
        <f t="shared" si="225"/>
        <v>2021</v>
      </c>
      <c r="P2913" t="str">
        <f t="shared" si="226"/>
        <v>Jul</v>
      </c>
      <c r="Q2913" t="str">
        <f t="shared" si="227"/>
        <v>Q3</v>
      </c>
      <c r="R2913" t="str">
        <f t="shared" si="228"/>
        <v>Footwear</v>
      </c>
      <c r="S2913" s="11">
        <f t="shared" si="229"/>
        <v>17.5</v>
      </c>
      <c r="T2913" s="12"/>
    </row>
    <row r="2914" spans="2:20"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13500.000000000002</v>
      </c>
      <c r="L2914" s="9">
        <v>4050.0000000000005</v>
      </c>
      <c r="M2914" s="10">
        <v>0.3</v>
      </c>
      <c r="N2914" s="4" t="s">
        <v>83</v>
      </c>
      <c r="O2914">
        <f t="shared" si="225"/>
        <v>2021</v>
      </c>
      <c r="P2914" t="str">
        <f t="shared" si="226"/>
        <v>Jul</v>
      </c>
      <c r="Q2914" t="str">
        <f t="shared" si="227"/>
        <v>Q3</v>
      </c>
      <c r="R2914" t="str">
        <f t="shared" si="228"/>
        <v>Footwear</v>
      </c>
      <c r="S2914" s="11">
        <f t="shared" si="229"/>
        <v>13.500000000000002</v>
      </c>
      <c r="T2914" s="12"/>
    </row>
    <row r="2915" spans="2:20" ht="14.25" customHeight="1" x14ac:dyDescent="0.35">
      <c r="B2915" s="4" t="s">
        <v>14</v>
      </c>
      <c r="C2915" s="4">
        <v>1185732</v>
      </c>
      <c r="D2915" s="5">
        <v>44388</v>
      </c>
      <c r="E2915" s="4" t="s">
        <v>36</v>
      </c>
      <c r="F2915" s="4" t="s">
        <v>108</v>
      </c>
      <c r="G2915" s="4" t="s">
        <v>109</v>
      </c>
      <c r="H2915" s="6" t="s">
        <v>20</v>
      </c>
      <c r="I2915" s="7">
        <v>40</v>
      </c>
      <c r="J2915" s="8">
        <v>225</v>
      </c>
      <c r="K2915" s="9">
        <v>9000</v>
      </c>
      <c r="L2915" s="9">
        <v>2700</v>
      </c>
      <c r="M2915" s="10">
        <v>0.3</v>
      </c>
      <c r="N2915" s="4" t="s">
        <v>83</v>
      </c>
      <c r="O2915">
        <f t="shared" si="225"/>
        <v>2021</v>
      </c>
      <c r="P2915" t="str">
        <f t="shared" si="226"/>
        <v>Jul</v>
      </c>
      <c r="Q2915" t="str">
        <f t="shared" si="227"/>
        <v>Q3</v>
      </c>
      <c r="R2915" t="str">
        <f t="shared" si="228"/>
        <v>Footwear</v>
      </c>
      <c r="S2915" s="11">
        <f t="shared" si="229"/>
        <v>12</v>
      </c>
      <c r="T2915" s="12"/>
    </row>
    <row r="2916" spans="2:20" ht="14.25" customHeight="1" x14ac:dyDescent="0.35">
      <c r="B2916" s="4" t="s">
        <v>14</v>
      </c>
      <c r="C2916" s="4">
        <v>1185732</v>
      </c>
      <c r="D2916" s="5">
        <v>44388</v>
      </c>
      <c r="E2916" s="4" t="s">
        <v>36</v>
      </c>
      <c r="F2916" s="4" t="s">
        <v>108</v>
      </c>
      <c r="G2916" s="4" t="s">
        <v>109</v>
      </c>
      <c r="H2916" s="6" t="s">
        <v>21</v>
      </c>
      <c r="I2916" s="7">
        <v>40</v>
      </c>
      <c r="J2916" s="8">
        <v>175</v>
      </c>
      <c r="K2916" s="9">
        <v>7000</v>
      </c>
      <c r="L2916" s="9">
        <v>2100</v>
      </c>
      <c r="M2916" s="10">
        <v>0.3</v>
      </c>
      <c r="N2916" s="4" t="s">
        <v>83</v>
      </c>
      <c r="O2916">
        <f t="shared" si="225"/>
        <v>2021</v>
      </c>
      <c r="P2916" t="str">
        <f t="shared" si="226"/>
        <v>Jul</v>
      </c>
      <c r="Q2916" t="str">
        <f t="shared" si="227"/>
        <v>Q3</v>
      </c>
      <c r="R2916" t="str">
        <f t="shared" si="228"/>
        <v>Footwear</v>
      </c>
      <c r="S2916" s="11">
        <f t="shared" si="229"/>
        <v>12</v>
      </c>
      <c r="T2916" s="12"/>
    </row>
    <row r="2917" spans="2:20" ht="14.25" customHeight="1" x14ac:dyDescent="0.35">
      <c r="B2917" s="4" t="s">
        <v>14</v>
      </c>
      <c r="C2917" s="4">
        <v>1185732</v>
      </c>
      <c r="D2917" s="5">
        <v>44388</v>
      </c>
      <c r="E2917" s="4" t="s">
        <v>36</v>
      </c>
      <c r="F2917" s="4" t="s">
        <v>108</v>
      </c>
      <c r="G2917" s="4" t="s">
        <v>109</v>
      </c>
      <c r="H2917" s="6" t="s">
        <v>22</v>
      </c>
      <c r="I2917" s="7">
        <v>50</v>
      </c>
      <c r="J2917" s="8">
        <v>200</v>
      </c>
      <c r="K2917" s="9">
        <v>10000</v>
      </c>
      <c r="L2917" s="9">
        <v>3500</v>
      </c>
      <c r="M2917" s="10">
        <v>0.35</v>
      </c>
      <c r="N2917" s="4" t="s">
        <v>83</v>
      </c>
      <c r="O2917">
        <f t="shared" si="225"/>
        <v>2021</v>
      </c>
      <c r="P2917" t="str">
        <f t="shared" si="226"/>
        <v>Jul</v>
      </c>
      <c r="Q2917" t="str">
        <f t="shared" si="227"/>
        <v>Q3</v>
      </c>
      <c r="R2917" t="str">
        <f t="shared" si="228"/>
        <v>Apparel</v>
      </c>
      <c r="S2917" s="11">
        <f t="shared" si="229"/>
        <v>17.5</v>
      </c>
      <c r="T2917" s="12"/>
    </row>
    <row r="2918" spans="2:20"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20625.000000000004</v>
      </c>
      <c r="L2918" s="9">
        <v>8250.0000000000018</v>
      </c>
      <c r="M2918" s="10">
        <v>0.4</v>
      </c>
      <c r="N2918" s="4" t="s">
        <v>83</v>
      </c>
      <c r="O2918">
        <f t="shared" si="225"/>
        <v>2021</v>
      </c>
      <c r="P2918" t="str">
        <f t="shared" si="226"/>
        <v>Jul</v>
      </c>
      <c r="Q2918" t="str">
        <f t="shared" si="227"/>
        <v>Q3</v>
      </c>
      <c r="R2918" t="str">
        <f t="shared" si="228"/>
        <v>Apparel</v>
      </c>
      <c r="S2918" s="11">
        <f t="shared" si="229"/>
        <v>22.000000000000004</v>
      </c>
      <c r="T2918" s="12"/>
    </row>
    <row r="2919" spans="2:20" ht="14.25" customHeight="1" x14ac:dyDescent="0.35">
      <c r="B2919" s="4" t="s">
        <v>14</v>
      </c>
      <c r="C2919" s="4">
        <v>1185732</v>
      </c>
      <c r="D2919" s="5">
        <v>44420</v>
      </c>
      <c r="E2919" s="4" t="s">
        <v>36</v>
      </c>
      <c r="F2919" s="4" t="s">
        <v>108</v>
      </c>
      <c r="G2919" s="4" t="s">
        <v>109</v>
      </c>
      <c r="H2919" s="6" t="s">
        <v>17</v>
      </c>
      <c r="I2919" s="7">
        <v>50</v>
      </c>
      <c r="J2919" s="8">
        <v>525</v>
      </c>
      <c r="K2919" s="9">
        <v>26250</v>
      </c>
      <c r="L2919" s="9">
        <v>9187.5</v>
      </c>
      <c r="M2919" s="10">
        <v>0.35</v>
      </c>
      <c r="N2919" s="4" t="s">
        <v>83</v>
      </c>
      <c r="O2919">
        <f t="shared" si="225"/>
        <v>2021</v>
      </c>
      <c r="P2919" t="str">
        <f t="shared" si="226"/>
        <v>Aug</v>
      </c>
      <c r="Q2919" t="str">
        <f t="shared" si="227"/>
        <v>Q3</v>
      </c>
      <c r="R2919" t="str">
        <f t="shared" si="228"/>
        <v>Footwear</v>
      </c>
      <c r="S2919" s="11">
        <f t="shared" si="229"/>
        <v>17.5</v>
      </c>
      <c r="T2919" s="12"/>
    </row>
    <row r="2920" spans="2:20"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13500.000000000002</v>
      </c>
      <c r="L2920" s="9">
        <v>4050.0000000000005</v>
      </c>
      <c r="M2920" s="10">
        <v>0.3</v>
      </c>
      <c r="N2920" s="4" t="s">
        <v>83</v>
      </c>
      <c r="O2920">
        <f t="shared" si="225"/>
        <v>2021</v>
      </c>
      <c r="P2920" t="str">
        <f t="shared" si="226"/>
        <v>Aug</v>
      </c>
      <c r="Q2920" t="str">
        <f t="shared" si="227"/>
        <v>Q3</v>
      </c>
      <c r="R2920" t="str">
        <f t="shared" si="228"/>
        <v>Footwear</v>
      </c>
      <c r="S2920" s="11">
        <f t="shared" si="229"/>
        <v>13.500000000000002</v>
      </c>
      <c r="T2920" s="12"/>
    </row>
    <row r="2921" spans="2:20" ht="14.25" customHeight="1" x14ac:dyDescent="0.35">
      <c r="B2921" s="4" t="s">
        <v>14</v>
      </c>
      <c r="C2921" s="4">
        <v>1185732</v>
      </c>
      <c r="D2921" s="5">
        <v>44420</v>
      </c>
      <c r="E2921" s="4" t="s">
        <v>36</v>
      </c>
      <c r="F2921" s="4" t="s">
        <v>108</v>
      </c>
      <c r="G2921" s="4" t="s">
        <v>109</v>
      </c>
      <c r="H2921" s="6" t="s">
        <v>20</v>
      </c>
      <c r="I2921" s="7">
        <v>40</v>
      </c>
      <c r="J2921" s="8">
        <v>225</v>
      </c>
      <c r="K2921" s="9">
        <v>9000</v>
      </c>
      <c r="L2921" s="9">
        <v>2700</v>
      </c>
      <c r="M2921" s="10">
        <v>0.3</v>
      </c>
      <c r="N2921" s="4" t="s">
        <v>83</v>
      </c>
      <c r="O2921">
        <f t="shared" si="225"/>
        <v>2021</v>
      </c>
      <c r="P2921" t="str">
        <f t="shared" si="226"/>
        <v>Aug</v>
      </c>
      <c r="Q2921" t="str">
        <f t="shared" si="227"/>
        <v>Q3</v>
      </c>
      <c r="R2921" t="str">
        <f t="shared" si="228"/>
        <v>Footwear</v>
      </c>
      <c r="S2921" s="11">
        <f t="shared" si="229"/>
        <v>12</v>
      </c>
      <c r="T2921" s="12"/>
    </row>
    <row r="2922" spans="2:20" ht="14.25" customHeight="1" x14ac:dyDescent="0.35">
      <c r="B2922" s="4" t="s">
        <v>14</v>
      </c>
      <c r="C2922" s="4">
        <v>1185732</v>
      </c>
      <c r="D2922" s="5">
        <v>44420</v>
      </c>
      <c r="E2922" s="4" t="s">
        <v>36</v>
      </c>
      <c r="F2922" s="4" t="s">
        <v>108</v>
      </c>
      <c r="G2922" s="4" t="s">
        <v>109</v>
      </c>
      <c r="H2922" s="6" t="s">
        <v>21</v>
      </c>
      <c r="I2922" s="7">
        <v>40</v>
      </c>
      <c r="J2922" s="8">
        <v>200</v>
      </c>
      <c r="K2922" s="9">
        <v>8000</v>
      </c>
      <c r="L2922" s="9">
        <v>2400</v>
      </c>
      <c r="M2922" s="10">
        <v>0.3</v>
      </c>
      <c r="N2922" s="4" t="s">
        <v>83</v>
      </c>
      <c r="O2922">
        <f t="shared" si="225"/>
        <v>2021</v>
      </c>
      <c r="P2922" t="str">
        <f t="shared" si="226"/>
        <v>Aug</v>
      </c>
      <c r="Q2922" t="str">
        <f t="shared" si="227"/>
        <v>Q3</v>
      </c>
      <c r="R2922" t="str">
        <f t="shared" si="228"/>
        <v>Footwear</v>
      </c>
      <c r="S2922" s="11">
        <f t="shared" si="229"/>
        <v>12</v>
      </c>
      <c r="T2922" s="12"/>
    </row>
    <row r="2923" spans="2:20" ht="14.25" customHeight="1" x14ac:dyDescent="0.35">
      <c r="B2923" s="4" t="s">
        <v>14</v>
      </c>
      <c r="C2923" s="4">
        <v>1185732</v>
      </c>
      <c r="D2923" s="5">
        <v>44420</v>
      </c>
      <c r="E2923" s="4" t="s">
        <v>36</v>
      </c>
      <c r="F2923" s="4" t="s">
        <v>108</v>
      </c>
      <c r="G2923" s="4" t="s">
        <v>109</v>
      </c>
      <c r="H2923" s="6" t="s">
        <v>22</v>
      </c>
      <c r="I2923" s="7">
        <v>50</v>
      </c>
      <c r="J2923" s="8">
        <v>175</v>
      </c>
      <c r="K2923" s="9">
        <v>8750</v>
      </c>
      <c r="L2923" s="9">
        <v>3062.5</v>
      </c>
      <c r="M2923" s="10">
        <v>0.35</v>
      </c>
      <c r="N2923" s="4" t="s">
        <v>83</v>
      </c>
      <c r="O2923">
        <f t="shared" si="225"/>
        <v>2021</v>
      </c>
      <c r="P2923" t="str">
        <f t="shared" si="226"/>
        <v>Aug</v>
      </c>
      <c r="Q2923" t="str">
        <f t="shared" si="227"/>
        <v>Q3</v>
      </c>
      <c r="R2923" t="str">
        <f t="shared" si="228"/>
        <v>Apparel</v>
      </c>
      <c r="S2923" s="11">
        <f t="shared" si="229"/>
        <v>17.5</v>
      </c>
      <c r="T2923" s="12"/>
    </row>
    <row r="2924" spans="2:20"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19250.000000000004</v>
      </c>
      <c r="L2924" s="9">
        <v>7700.0000000000018</v>
      </c>
      <c r="M2924" s="10">
        <v>0.4</v>
      </c>
      <c r="N2924" s="4" t="s">
        <v>83</v>
      </c>
      <c r="O2924">
        <f t="shared" si="225"/>
        <v>2021</v>
      </c>
      <c r="P2924" t="str">
        <f t="shared" si="226"/>
        <v>Aug</v>
      </c>
      <c r="Q2924" t="str">
        <f t="shared" si="227"/>
        <v>Q3</v>
      </c>
      <c r="R2924" t="str">
        <f t="shared" si="228"/>
        <v>Apparel</v>
      </c>
      <c r="S2924" s="11">
        <f t="shared" si="229"/>
        <v>22.000000000000004</v>
      </c>
      <c r="T2924" s="12"/>
    </row>
    <row r="2925" spans="2:20" ht="14.25" customHeight="1" x14ac:dyDescent="0.35">
      <c r="B2925" s="4" t="s">
        <v>14</v>
      </c>
      <c r="C2925" s="4">
        <v>1185732</v>
      </c>
      <c r="D2925" s="5">
        <v>44452</v>
      </c>
      <c r="E2925" s="4" t="s">
        <v>36</v>
      </c>
      <c r="F2925" s="4" t="s">
        <v>108</v>
      </c>
      <c r="G2925" s="4" t="s">
        <v>109</v>
      </c>
      <c r="H2925" s="6" t="s">
        <v>17</v>
      </c>
      <c r="I2925" s="7">
        <v>45</v>
      </c>
      <c r="J2925" s="8">
        <v>475</v>
      </c>
      <c r="K2925" s="9">
        <v>21375</v>
      </c>
      <c r="L2925" s="9">
        <v>7481.2499999999991</v>
      </c>
      <c r="M2925" s="10">
        <v>0.35</v>
      </c>
      <c r="N2925" s="4" t="s">
        <v>83</v>
      </c>
      <c r="O2925">
        <f t="shared" si="225"/>
        <v>2021</v>
      </c>
      <c r="P2925" t="str">
        <f t="shared" si="226"/>
        <v>Sep</v>
      </c>
      <c r="Q2925" t="str">
        <f t="shared" si="227"/>
        <v>Q3</v>
      </c>
      <c r="R2925" t="str">
        <f t="shared" si="228"/>
        <v>Footwear</v>
      </c>
      <c r="S2925" s="11">
        <f t="shared" si="229"/>
        <v>15.749999999999998</v>
      </c>
      <c r="T2925" s="12"/>
    </row>
    <row r="2926" spans="2:20"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11000.000000000002</v>
      </c>
      <c r="L2926" s="9">
        <v>3300.0000000000005</v>
      </c>
      <c r="M2926" s="10">
        <v>0.3</v>
      </c>
      <c r="N2926" s="4" t="s">
        <v>83</v>
      </c>
      <c r="O2926">
        <f t="shared" si="225"/>
        <v>2021</v>
      </c>
      <c r="P2926" t="str">
        <f t="shared" si="226"/>
        <v>Sep</v>
      </c>
      <c r="Q2926" t="str">
        <f t="shared" si="227"/>
        <v>Q3</v>
      </c>
      <c r="R2926" t="str">
        <f t="shared" si="228"/>
        <v>Footwear</v>
      </c>
      <c r="S2926" s="11">
        <f t="shared" si="229"/>
        <v>12.000000000000002</v>
      </c>
      <c r="T2926" s="12"/>
    </row>
    <row r="2927" spans="2:20" ht="14.25" customHeight="1" x14ac:dyDescent="0.35">
      <c r="B2927" s="4" t="s">
        <v>14</v>
      </c>
      <c r="C2927" s="4">
        <v>1185732</v>
      </c>
      <c r="D2927" s="5">
        <v>44452</v>
      </c>
      <c r="E2927" s="4" t="s">
        <v>36</v>
      </c>
      <c r="F2927" s="4" t="s">
        <v>108</v>
      </c>
      <c r="G2927" s="4" t="s">
        <v>109</v>
      </c>
      <c r="H2927" s="6" t="s">
        <v>20</v>
      </c>
      <c r="I2927" s="7">
        <v>35</v>
      </c>
      <c r="J2927" s="8">
        <v>175</v>
      </c>
      <c r="K2927" s="9">
        <v>6125</v>
      </c>
      <c r="L2927" s="9">
        <v>1837.5</v>
      </c>
      <c r="M2927" s="10">
        <v>0.3</v>
      </c>
      <c r="N2927" s="4" t="s">
        <v>83</v>
      </c>
      <c r="O2927">
        <f t="shared" si="225"/>
        <v>2021</v>
      </c>
      <c r="P2927" t="str">
        <f t="shared" si="226"/>
        <v>Sep</v>
      </c>
      <c r="Q2927" t="str">
        <f t="shared" si="227"/>
        <v>Q3</v>
      </c>
      <c r="R2927" t="str">
        <f t="shared" si="228"/>
        <v>Footwear</v>
      </c>
      <c r="S2927" s="11">
        <f t="shared" si="229"/>
        <v>10.5</v>
      </c>
      <c r="T2927" s="12"/>
    </row>
    <row r="2928" spans="2:20" ht="14.25" customHeight="1" x14ac:dyDescent="0.35">
      <c r="B2928" s="4" t="s">
        <v>14</v>
      </c>
      <c r="C2928" s="4">
        <v>1185732</v>
      </c>
      <c r="D2928" s="5">
        <v>44452</v>
      </c>
      <c r="E2928" s="4" t="s">
        <v>36</v>
      </c>
      <c r="F2928" s="4" t="s">
        <v>108</v>
      </c>
      <c r="G2928" s="4" t="s">
        <v>109</v>
      </c>
      <c r="H2928" s="6" t="s">
        <v>21</v>
      </c>
      <c r="I2928" s="7">
        <v>35</v>
      </c>
      <c r="J2928" s="8">
        <v>150</v>
      </c>
      <c r="K2928" s="9">
        <v>5250</v>
      </c>
      <c r="L2928" s="9">
        <v>1575</v>
      </c>
      <c r="M2928" s="10">
        <v>0.3</v>
      </c>
      <c r="N2928" s="4" t="s">
        <v>83</v>
      </c>
      <c r="O2928">
        <f t="shared" si="225"/>
        <v>2021</v>
      </c>
      <c r="P2928" t="str">
        <f t="shared" si="226"/>
        <v>Sep</v>
      </c>
      <c r="Q2928" t="str">
        <f t="shared" si="227"/>
        <v>Q3</v>
      </c>
      <c r="R2928" t="str">
        <f t="shared" si="228"/>
        <v>Footwear</v>
      </c>
      <c r="S2928" s="11">
        <f t="shared" si="229"/>
        <v>10.5</v>
      </c>
      <c r="T2928" s="12"/>
    </row>
    <row r="2929" spans="2:20" ht="14.25" customHeight="1" x14ac:dyDescent="0.35">
      <c r="B2929" s="4" t="s">
        <v>14</v>
      </c>
      <c r="C2929" s="4">
        <v>1185732</v>
      </c>
      <c r="D2929" s="5">
        <v>44452</v>
      </c>
      <c r="E2929" s="4" t="s">
        <v>36</v>
      </c>
      <c r="F2929" s="4" t="s">
        <v>108</v>
      </c>
      <c r="G2929" s="4" t="s">
        <v>109</v>
      </c>
      <c r="H2929" s="6" t="s">
        <v>22</v>
      </c>
      <c r="I2929" s="7">
        <v>45</v>
      </c>
      <c r="J2929" s="8">
        <v>150</v>
      </c>
      <c r="K2929" s="9">
        <v>6750</v>
      </c>
      <c r="L2929" s="9">
        <v>2362.5</v>
      </c>
      <c r="M2929" s="10">
        <v>0.35</v>
      </c>
      <c r="N2929" s="4" t="s">
        <v>83</v>
      </c>
      <c r="O2929">
        <f t="shared" si="225"/>
        <v>2021</v>
      </c>
      <c r="P2929" t="str">
        <f t="shared" si="226"/>
        <v>Sep</v>
      </c>
      <c r="Q2929" t="str">
        <f t="shared" si="227"/>
        <v>Q3</v>
      </c>
      <c r="R2929" t="str">
        <f t="shared" si="228"/>
        <v>Apparel</v>
      </c>
      <c r="S2929" s="11">
        <f t="shared" si="229"/>
        <v>15.75</v>
      </c>
      <c r="T2929" s="12"/>
    </row>
    <row r="2930" spans="2:20" ht="14.25" customHeight="1" x14ac:dyDescent="0.35">
      <c r="B2930" s="4" t="s">
        <v>14</v>
      </c>
      <c r="C2930" s="4">
        <v>1185732</v>
      </c>
      <c r="D2930" s="5">
        <v>44452</v>
      </c>
      <c r="E2930" s="4" t="s">
        <v>36</v>
      </c>
      <c r="F2930" s="4" t="s">
        <v>108</v>
      </c>
      <c r="G2930" s="4" t="s">
        <v>109</v>
      </c>
      <c r="H2930" s="6" t="s">
        <v>23</v>
      </c>
      <c r="I2930" s="7">
        <v>50</v>
      </c>
      <c r="J2930" s="8">
        <v>225</v>
      </c>
      <c r="K2930" s="9">
        <v>11250</v>
      </c>
      <c r="L2930" s="9">
        <v>4500</v>
      </c>
      <c r="M2930" s="10">
        <v>0.4</v>
      </c>
      <c r="N2930" s="4" t="s">
        <v>83</v>
      </c>
      <c r="O2930">
        <f t="shared" si="225"/>
        <v>2021</v>
      </c>
      <c r="P2930" t="str">
        <f t="shared" si="226"/>
        <v>Sep</v>
      </c>
      <c r="Q2930" t="str">
        <f t="shared" si="227"/>
        <v>Q3</v>
      </c>
      <c r="R2930" t="str">
        <f t="shared" si="228"/>
        <v>Apparel</v>
      </c>
      <c r="S2930" s="11">
        <f t="shared" si="229"/>
        <v>20</v>
      </c>
      <c r="T2930" s="12"/>
    </row>
    <row r="2931" spans="2:20"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21999.999999999996</v>
      </c>
      <c r="L2931" s="9">
        <v>7699.9999999999982</v>
      </c>
      <c r="M2931" s="10">
        <v>0.35</v>
      </c>
      <c r="N2931" s="4" t="s">
        <v>83</v>
      </c>
      <c r="O2931">
        <f t="shared" si="225"/>
        <v>2021</v>
      </c>
      <c r="P2931" t="str">
        <f t="shared" si="226"/>
        <v>Oct</v>
      </c>
      <c r="Q2931" t="str">
        <f t="shared" si="227"/>
        <v>Q4</v>
      </c>
      <c r="R2931" t="str">
        <f t="shared" si="228"/>
        <v>Footwear</v>
      </c>
      <c r="S2931" s="11">
        <f t="shared" si="229"/>
        <v>19.249999999999996</v>
      </c>
      <c r="T2931" s="12"/>
    </row>
    <row r="2932" spans="2:20" ht="14.25" customHeight="1" x14ac:dyDescent="0.35">
      <c r="B2932" s="4" t="s">
        <v>14</v>
      </c>
      <c r="C2932" s="4">
        <v>1185732</v>
      </c>
      <c r="D2932" s="5">
        <v>44481</v>
      </c>
      <c r="E2932" s="4" t="s">
        <v>36</v>
      </c>
      <c r="F2932" s="4" t="s">
        <v>108</v>
      </c>
      <c r="G2932" s="4" t="s">
        <v>109</v>
      </c>
      <c r="H2932" s="6" t="s">
        <v>19</v>
      </c>
      <c r="I2932" s="7">
        <v>45</v>
      </c>
      <c r="J2932" s="8">
        <v>250</v>
      </c>
      <c r="K2932" s="9">
        <v>11250</v>
      </c>
      <c r="L2932" s="9">
        <v>3375</v>
      </c>
      <c r="M2932" s="10">
        <v>0.3</v>
      </c>
      <c r="N2932" s="4" t="s">
        <v>83</v>
      </c>
      <c r="O2932">
        <f t="shared" si="225"/>
        <v>2021</v>
      </c>
      <c r="P2932" t="str">
        <f t="shared" si="226"/>
        <v>Oct</v>
      </c>
      <c r="Q2932" t="str">
        <f t="shared" si="227"/>
        <v>Q4</v>
      </c>
      <c r="R2932" t="str">
        <f t="shared" si="228"/>
        <v>Footwear</v>
      </c>
      <c r="S2932" s="11">
        <f t="shared" si="229"/>
        <v>13.5</v>
      </c>
      <c r="T2932" s="12"/>
    </row>
    <row r="2933" spans="2:20" ht="14.25" customHeight="1" x14ac:dyDescent="0.35">
      <c r="B2933" s="4" t="s">
        <v>14</v>
      </c>
      <c r="C2933" s="4">
        <v>1185732</v>
      </c>
      <c r="D2933" s="5">
        <v>44481</v>
      </c>
      <c r="E2933" s="4" t="s">
        <v>36</v>
      </c>
      <c r="F2933" s="4" t="s">
        <v>108</v>
      </c>
      <c r="G2933" s="4" t="s">
        <v>109</v>
      </c>
      <c r="H2933" s="6" t="s">
        <v>20</v>
      </c>
      <c r="I2933" s="7">
        <v>45</v>
      </c>
      <c r="J2933" s="8">
        <v>150</v>
      </c>
      <c r="K2933" s="9">
        <v>6750</v>
      </c>
      <c r="L2933" s="9">
        <v>2025</v>
      </c>
      <c r="M2933" s="10">
        <v>0.3</v>
      </c>
      <c r="N2933" s="4" t="s">
        <v>83</v>
      </c>
      <c r="O2933">
        <f t="shared" si="225"/>
        <v>2021</v>
      </c>
      <c r="P2933" t="str">
        <f t="shared" si="226"/>
        <v>Oct</v>
      </c>
      <c r="Q2933" t="str">
        <f t="shared" si="227"/>
        <v>Q4</v>
      </c>
      <c r="R2933" t="str">
        <f t="shared" si="228"/>
        <v>Footwear</v>
      </c>
      <c r="S2933" s="11">
        <f t="shared" si="229"/>
        <v>13.5</v>
      </c>
      <c r="T2933" s="12"/>
    </row>
    <row r="2934" spans="2:20" ht="14.25" customHeight="1" x14ac:dyDescent="0.35">
      <c r="B2934" s="4" t="s">
        <v>14</v>
      </c>
      <c r="C2934" s="4">
        <v>1185732</v>
      </c>
      <c r="D2934" s="5">
        <v>44481</v>
      </c>
      <c r="E2934" s="4" t="s">
        <v>36</v>
      </c>
      <c r="F2934" s="4" t="s">
        <v>108</v>
      </c>
      <c r="G2934" s="4" t="s">
        <v>109</v>
      </c>
      <c r="H2934" s="6" t="s">
        <v>21</v>
      </c>
      <c r="I2934" s="7">
        <v>45</v>
      </c>
      <c r="J2934" s="8">
        <v>125</v>
      </c>
      <c r="K2934" s="9">
        <v>5625</v>
      </c>
      <c r="L2934" s="9">
        <v>1687.5</v>
      </c>
      <c r="M2934" s="10">
        <v>0.3</v>
      </c>
      <c r="N2934" s="4" t="s">
        <v>83</v>
      </c>
      <c r="O2934">
        <f t="shared" si="225"/>
        <v>2021</v>
      </c>
      <c r="P2934" t="str">
        <f t="shared" si="226"/>
        <v>Oct</v>
      </c>
      <c r="Q2934" t="str">
        <f t="shared" si="227"/>
        <v>Q4</v>
      </c>
      <c r="R2934" t="str">
        <f t="shared" si="228"/>
        <v>Footwear</v>
      </c>
      <c r="S2934" s="11">
        <f t="shared" si="229"/>
        <v>13.5</v>
      </c>
      <c r="T2934" s="12"/>
    </row>
    <row r="2935" spans="2:20"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6874.9999999999991</v>
      </c>
      <c r="L2935" s="9">
        <v>2406.2499999999995</v>
      </c>
      <c r="M2935" s="10">
        <v>0.35</v>
      </c>
      <c r="N2935" s="4" t="s">
        <v>83</v>
      </c>
      <c r="O2935">
        <f t="shared" si="225"/>
        <v>2021</v>
      </c>
      <c r="P2935" t="str">
        <f t="shared" si="226"/>
        <v>Oct</v>
      </c>
      <c r="Q2935" t="str">
        <f t="shared" si="227"/>
        <v>Q4</v>
      </c>
      <c r="R2935" t="str">
        <f t="shared" si="228"/>
        <v>Apparel</v>
      </c>
      <c r="S2935" s="11">
        <f t="shared" si="229"/>
        <v>19.249999999999996</v>
      </c>
      <c r="T2935" s="12"/>
    </row>
    <row r="2936" spans="2:20"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14999.999999999996</v>
      </c>
      <c r="L2936" s="9">
        <v>5999.9999999999991</v>
      </c>
      <c r="M2936" s="10">
        <v>0.4</v>
      </c>
      <c r="N2936" s="4" t="s">
        <v>83</v>
      </c>
      <c r="O2936">
        <f t="shared" si="225"/>
        <v>2021</v>
      </c>
      <c r="P2936" t="str">
        <f t="shared" si="226"/>
        <v>Oct</v>
      </c>
      <c r="Q2936" t="str">
        <f t="shared" si="227"/>
        <v>Q4</v>
      </c>
      <c r="R2936" t="str">
        <f t="shared" si="228"/>
        <v>Apparel</v>
      </c>
      <c r="S2936" s="11">
        <f t="shared" si="229"/>
        <v>23.999999999999996</v>
      </c>
      <c r="T2936" s="12"/>
    </row>
    <row r="2937" spans="2:20"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21999.999999999996</v>
      </c>
      <c r="L2937" s="9">
        <v>7699.9999999999982</v>
      </c>
      <c r="M2937" s="10">
        <v>0.35</v>
      </c>
      <c r="N2937" s="4" t="s">
        <v>83</v>
      </c>
      <c r="O2937">
        <f t="shared" si="225"/>
        <v>2021</v>
      </c>
      <c r="P2937" t="str">
        <f t="shared" si="226"/>
        <v>Nov</v>
      </c>
      <c r="Q2937" t="str">
        <f t="shared" si="227"/>
        <v>Q4</v>
      </c>
      <c r="R2937" t="str">
        <f t="shared" si="228"/>
        <v>Footwear</v>
      </c>
      <c r="S2937" s="11">
        <f t="shared" si="229"/>
        <v>19.249999999999996</v>
      </c>
      <c r="T2937" s="12"/>
    </row>
    <row r="2938" spans="2:20" ht="14.25" customHeight="1" x14ac:dyDescent="0.35">
      <c r="B2938" s="4" t="s">
        <v>26</v>
      </c>
      <c r="C2938" s="4">
        <v>1185732</v>
      </c>
      <c r="D2938" s="5">
        <v>44512</v>
      </c>
      <c r="E2938" s="4" t="s">
        <v>36</v>
      </c>
      <c r="F2938" s="4" t="s">
        <v>108</v>
      </c>
      <c r="G2938" s="4" t="s">
        <v>109</v>
      </c>
      <c r="H2938" s="6" t="s">
        <v>19</v>
      </c>
      <c r="I2938" s="7">
        <v>45</v>
      </c>
      <c r="J2938" s="8">
        <v>250</v>
      </c>
      <c r="K2938" s="9">
        <v>11250</v>
      </c>
      <c r="L2938" s="9">
        <v>3375</v>
      </c>
      <c r="M2938" s="10">
        <v>0.3</v>
      </c>
      <c r="N2938" s="4" t="s">
        <v>83</v>
      </c>
      <c r="O2938">
        <f t="shared" si="225"/>
        <v>2021</v>
      </c>
      <c r="P2938" t="str">
        <f t="shared" si="226"/>
        <v>Nov</v>
      </c>
      <c r="Q2938" t="str">
        <f t="shared" si="227"/>
        <v>Q4</v>
      </c>
      <c r="R2938" t="str">
        <f t="shared" si="228"/>
        <v>Footwear</v>
      </c>
      <c r="S2938" s="11">
        <f t="shared" si="229"/>
        <v>13.5</v>
      </c>
      <c r="T2938" s="12"/>
    </row>
    <row r="2939" spans="2:20" ht="14.25" customHeight="1" x14ac:dyDescent="0.35">
      <c r="B2939" s="4" t="s">
        <v>26</v>
      </c>
      <c r="C2939" s="4">
        <v>1185732</v>
      </c>
      <c r="D2939" s="5">
        <v>44512</v>
      </c>
      <c r="E2939" s="4" t="s">
        <v>36</v>
      </c>
      <c r="F2939" s="4" t="s">
        <v>108</v>
      </c>
      <c r="G2939" s="4" t="s">
        <v>109</v>
      </c>
      <c r="H2939" s="6" t="s">
        <v>20</v>
      </c>
      <c r="I2939" s="7">
        <v>45</v>
      </c>
      <c r="J2939" s="8">
        <v>195</v>
      </c>
      <c r="K2939" s="9">
        <v>8775</v>
      </c>
      <c r="L2939" s="9">
        <v>2632.5</v>
      </c>
      <c r="M2939" s="10">
        <v>0.3</v>
      </c>
      <c r="N2939" s="4" t="s">
        <v>83</v>
      </c>
      <c r="O2939">
        <f t="shared" si="225"/>
        <v>2021</v>
      </c>
      <c r="P2939" t="str">
        <f t="shared" si="226"/>
        <v>Nov</v>
      </c>
      <c r="Q2939" t="str">
        <f t="shared" si="227"/>
        <v>Q4</v>
      </c>
      <c r="R2939" t="str">
        <f t="shared" si="228"/>
        <v>Footwear</v>
      </c>
      <c r="S2939" s="11">
        <f t="shared" si="229"/>
        <v>13.5</v>
      </c>
      <c r="T2939" s="12"/>
    </row>
    <row r="2940" spans="2:20" ht="14.25" customHeight="1" x14ac:dyDescent="0.35">
      <c r="B2940" s="4" t="s">
        <v>26</v>
      </c>
      <c r="C2940" s="4">
        <v>1185732</v>
      </c>
      <c r="D2940" s="5">
        <v>44512</v>
      </c>
      <c r="E2940" s="4" t="s">
        <v>36</v>
      </c>
      <c r="F2940" s="4" t="s">
        <v>108</v>
      </c>
      <c r="G2940" s="4" t="s">
        <v>109</v>
      </c>
      <c r="H2940" s="6" t="s">
        <v>21</v>
      </c>
      <c r="I2940" s="7">
        <v>45</v>
      </c>
      <c r="J2940" s="8">
        <v>175</v>
      </c>
      <c r="K2940" s="9">
        <v>7875</v>
      </c>
      <c r="L2940" s="9">
        <v>2362.5</v>
      </c>
      <c r="M2940" s="10">
        <v>0.3</v>
      </c>
      <c r="N2940" s="4" t="s">
        <v>83</v>
      </c>
      <c r="O2940">
        <f t="shared" si="225"/>
        <v>2021</v>
      </c>
      <c r="P2940" t="str">
        <f t="shared" si="226"/>
        <v>Nov</v>
      </c>
      <c r="Q2940" t="str">
        <f t="shared" si="227"/>
        <v>Q4</v>
      </c>
      <c r="R2940" t="str">
        <f t="shared" si="228"/>
        <v>Footwear</v>
      </c>
      <c r="S2940" s="11">
        <f t="shared" si="229"/>
        <v>13.5</v>
      </c>
      <c r="T2940" s="12"/>
    </row>
    <row r="2941" spans="2:20" ht="14.25" customHeight="1" x14ac:dyDescent="0.35">
      <c r="B2941" s="4" t="s">
        <v>26</v>
      </c>
      <c r="C2941" s="4">
        <v>1185732</v>
      </c>
      <c r="D2941" s="5">
        <v>44512</v>
      </c>
      <c r="E2941" s="4" t="s">
        <v>36</v>
      </c>
      <c r="F2941" s="4" t="s">
        <v>108</v>
      </c>
      <c r="G2941" s="4" t="s">
        <v>109</v>
      </c>
      <c r="H2941" s="6" t="s">
        <v>22</v>
      </c>
      <c r="I2941" s="7">
        <v>60</v>
      </c>
      <c r="J2941" s="8">
        <v>150</v>
      </c>
      <c r="K2941" s="9">
        <v>9000</v>
      </c>
      <c r="L2941" s="9">
        <v>3150</v>
      </c>
      <c r="M2941" s="10">
        <v>0.35</v>
      </c>
      <c r="N2941" s="4" t="s">
        <v>83</v>
      </c>
      <c r="O2941">
        <f t="shared" si="225"/>
        <v>2021</v>
      </c>
      <c r="P2941" t="str">
        <f t="shared" si="226"/>
        <v>Nov</v>
      </c>
      <c r="Q2941" t="str">
        <f t="shared" si="227"/>
        <v>Q4</v>
      </c>
      <c r="R2941" t="str">
        <f t="shared" si="228"/>
        <v>Apparel</v>
      </c>
      <c r="S2941" s="11">
        <f t="shared" si="229"/>
        <v>21</v>
      </c>
      <c r="T2941" s="12"/>
    </row>
    <row r="2942" spans="2:20"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16249.999999999996</v>
      </c>
      <c r="L2942" s="9">
        <v>6499.9999999999991</v>
      </c>
      <c r="M2942" s="10">
        <v>0.4</v>
      </c>
      <c r="N2942" s="4" t="s">
        <v>83</v>
      </c>
      <c r="O2942">
        <f t="shared" si="225"/>
        <v>2021</v>
      </c>
      <c r="P2942" t="str">
        <f t="shared" si="226"/>
        <v>Nov</v>
      </c>
      <c r="Q2942" t="str">
        <f t="shared" si="227"/>
        <v>Q4</v>
      </c>
      <c r="R2942" t="str">
        <f t="shared" si="228"/>
        <v>Apparel</v>
      </c>
      <c r="S2942" s="11">
        <f t="shared" si="229"/>
        <v>25.999999999999996</v>
      </c>
      <c r="T2942" s="12"/>
    </row>
    <row r="2943" spans="2:20" ht="14.25" customHeight="1" x14ac:dyDescent="0.35">
      <c r="B2943" s="4" t="s">
        <v>26</v>
      </c>
      <c r="C2943" s="4">
        <v>1185732</v>
      </c>
      <c r="D2943" s="5">
        <v>44541</v>
      </c>
      <c r="E2943" s="4" t="s">
        <v>36</v>
      </c>
      <c r="F2943" s="4" t="s">
        <v>108</v>
      </c>
      <c r="G2943" s="4" t="s">
        <v>109</v>
      </c>
      <c r="H2943" s="6" t="s">
        <v>17</v>
      </c>
      <c r="I2943" s="7">
        <v>60</v>
      </c>
      <c r="J2943" s="8">
        <v>500</v>
      </c>
      <c r="K2943" s="9">
        <v>30000</v>
      </c>
      <c r="L2943" s="9">
        <v>10500</v>
      </c>
      <c r="M2943" s="10">
        <v>0.35</v>
      </c>
      <c r="N2943" s="4" t="s">
        <v>83</v>
      </c>
      <c r="O2943">
        <f t="shared" si="225"/>
        <v>2021</v>
      </c>
      <c r="P2943" t="str">
        <f t="shared" si="226"/>
        <v>Dec</v>
      </c>
      <c r="Q2943" t="str">
        <f t="shared" si="227"/>
        <v>Q4</v>
      </c>
      <c r="R2943" t="str">
        <f t="shared" si="228"/>
        <v>Footwear</v>
      </c>
      <c r="S2943" s="11">
        <f t="shared" si="229"/>
        <v>21</v>
      </c>
      <c r="T2943" s="12"/>
    </row>
    <row r="2944" spans="2:20" ht="14.25" customHeight="1" x14ac:dyDescent="0.35">
      <c r="B2944" s="4" t="s">
        <v>26</v>
      </c>
      <c r="C2944" s="4">
        <v>1185732</v>
      </c>
      <c r="D2944" s="5">
        <v>44541</v>
      </c>
      <c r="E2944" s="4" t="s">
        <v>36</v>
      </c>
      <c r="F2944" s="4" t="s">
        <v>108</v>
      </c>
      <c r="G2944" s="4" t="s">
        <v>109</v>
      </c>
      <c r="H2944" s="6" t="s">
        <v>19</v>
      </c>
      <c r="I2944" s="7">
        <v>50</v>
      </c>
      <c r="J2944" s="8">
        <v>300</v>
      </c>
      <c r="K2944" s="9">
        <v>15000</v>
      </c>
      <c r="L2944" s="9">
        <v>4500</v>
      </c>
      <c r="M2944" s="10">
        <v>0.3</v>
      </c>
      <c r="N2944" s="4" t="s">
        <v>83</v>
      </c>
      <c r="O2944">
        <f t="shared" si="225"/>
        <v>2021</v>
      </c>
      <c r="P2944" t="str">
        <f t="shared" si="226"/>
        <v>Dec</v>
      </c>
      <c r="Q2944" t="str">
        <f t="shared" si="227"/>
        <v>Q4</v>
      </c>
      <c r="R2944" t="str">
        <f t="shared" si="228"/>
        <v>Footwear</v>
      </c>
      <c r="S2944" s="11">
        <f t="shared" si="229"/>
        <v>15</v>
      </c>
      <c r="T2944" s="12"/>
    </row>
    <row r="2945" spans="2:20" ht="14.25" customHeight="1" x14ac:dyDescent="0.35">
      <c r="B2945" s="4" t="s">
        <v>26</v>
      </c>
      <c r="C2945" s="4">
        <v>1185732</v>
      </c>
      <c r="D2945" s="5">
        <v>44541</v>
      </c>
      <c r="E2945" s="4" t="s">
        <v>36</v>
      </c>
      <c r="F2945" s="4" t="s">
        <v>108</v>
      </c>
      <c r="G2945" s="4" t="s">
        <v>109</v>
      </c>
      <c r="H2945" s="6" t="s">
        <v>20</v>
      </c>
      <c r="I2945" s="7">
        <v>50</v>
      </c>
      <c r="J2945" s="8">
        <v>250</v>
      </c>
      <c r="K2945" s="9">
        <v>12500</v>
      </c>
      <c r="L2945" s="9">
        <v>3750</v>
      </c>
      <c r="M2945" s="10">
        <v>0.3</v>
      </c>
      <c r="N2945" s="4" t="s">
        <v>83</v>
      </c>
      <c r="O2945">
        <f t="shared" si="225"/>
        <v>2021</v>
      </c>
      <c r="P2945" t="str">
        <f t="shared" si="226"/>
        <v>Dec</v>
      </c>
      <c r="Q2945" t="str">
        <f t="shared" si="227"/>
        <v>Q4</v>
      </c>
      <c r="R2945" t="str">
        <f t="shared" si="228"/>
        <v>Footwear</v>
      </c>
      <c r="S2945" s="11">
        <f t="shared" si="229"/>
        <v>15</v>
      </c>
      <c r="T2945" s="12"/>
    </row>
    <row r="2946" spans="2:20" ht="14.25" customHeight="1" x14ac:dyDescent="0.35">
      <c r="B2946" s="4" t="s">
        <v>26</v>
      </c>
      <c r="C2946" s="4">
        <v>1185732</v>
      </c>
      <c r="D2946" s="5">
        <v>44541</v>
      </c>
      <c r="E2946" s="4" t="s">
        <v>36</v>
      </c>
      <c r="F2946" s="4" t="s">
        <v>108</v>
      </c>
      <c r="G2946" s="4" t="s">
        <v>109</v>
      </c>
      <c r="H2946" s="6" t="s">
        <v>21</v>
      </c>
      <c r="I2946" s="7">
        <v>50</v>
      </c>
      <c r="J2946" s="8">
        <v>200</v>
      </c>
      <c r="K2946" s="9">
        <v>10000</v>
      </c>
      <c r="L2946" s="9">
        <v>3000</v>
      </c>
      <c r="M2946" s="10">
        <v>0.3</v>
      </c>
      <c r="N2946" s="4" t="s">
        <v>83</v>
      </c>
      <c r="O2946">
        <f t="shared" si="225"/>
        <v>2021</v>
      </c>
      <c r="P2946" t="str">
        <f t="shared" si="226"/>
        <v>Dec</v>
      </c>
      <c r="Q2946" t="str">
        <f t="shared" si="227"/>
        <v>Q4</v>
      </c>
      <c r="R2946" t="str">
        <f t="shared" si="228"/>
        <v>Footwear</v>
      </c>
      <c r="S2946" s="11">
        <f t="shared" si="229"/>
        <v>15</v>
      </c>
      <c r="T2946" s="12"/>
    </row>
    <row r="2947" spans="2:20" ht="14.25" customHeight="1" x14ac:dyDescent="0.35">
      <c r="B2947" s="4" t="s">
        <v>26</v>
      </c>
      <c r="C2947" s="4">
        <v>1185732</v>
      </c>
      <c r="D2947" s="5">
        <v>44541</v>
      </c>
      <c r="E2947" s="4" t="s">
        <v>36</v>
      </c>
      <c r="F2947" s="4" t="s">
        <v>108</v>
      </c>
      <c r="G2947" s="4" t="s">
        <v>109</v>
      </c>
      <c r="H2947" s="6" t="s">
        <v>22</v>
      </c>
      <c r="I2947" s="7">
        <v>60</v>
      </c>
      <c r="J2947" s="8">
        <v>200</v>
      </c>
      <c r="K2947" s="9">
        <v>12000</v>
      </c>
      <c r="L2947" s="9">
        <v>4200</v>
      </c>
      <c r="M2947" s="10">
        <v>0.35</v>
      </c>
      <c r="N2947" s="4" t="s">
        <v>83</v>
      </c>
      <c r="O2947">
        <f t="shared" si="225"/>
        <v>2021</v>
      </c>
      <c r="P2947" t="str">
        <f t="shared" si="226"/>
        <v>Dec</v>
      </c>
      <c r="Q2947" t="str">
        <f t="shared" si="227"/>
        <v>Q4</v>
      </c>
      <c r="R2947" t="str">
        <f t="shared" si="228"/>
        <v>Apparel</v>
      </c>
      <c r="S2947" s="11">
        <f t="shared" si="229"/>
        <v>21</v>
      </c>
      <c r="T2947" s="12"/>
    </row>
    <row r="2948" spans="2:20"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19499.999999999996</v>
      </c>
      <c r="L2948" s="9">
        <v>7799.9999999999991</v>
      </c>
      <c r="M2948" s="10">
        <v>0.4</v>
      </c>
      <c r="N2948" s="4" t="s">
        <v>83</v>
      </c>
      <c r="O2948">
        <f t="shared" si="225"/>
        <v>2021</v>
      </c>
      <c r="P2948" t="str">
        <f t="shared" si="226"/>
        <v>Dec</v>
      </c>
      <c r="Q2948" t="str">
        <f t="shared" si="227"/>
        <v>Q4</v>
      </c>
      <c r="R2948" t="str">
        <f t="shared" si="228"/>
        <v>Apparel</v>
      </c>
      <c r="S2948" s="11">
        <f t="shared" si="229"/>
        <v>25.999999999999996</v>
      </c>
      <c r="T2948" s="12"/>
    </row>
    <row r="2949" spans="2:20" ht="14.25" customHeight="1" x14ac:dyDescent="0.35">
      <c r="B2949" s="4" t="s">
        <v>26</v>
      </c>
      <c r="C2949" s="4">
        <v>1185732</v>
      </c>
      <c r="D2949" s="5">
        <v>44205</v>
      </c>
      <c r="E2949" s="4" t="s">
        <v>36</v>
      </c>
      <c r="F2949" s="4" t="s">
        <v>108</v>
      </c>
      <c r="G2949" s="4" t="s">
        <v>109</v>
      </c>
      <c r="H2949" s="6" t="s">
        <v>17</v>
      </c>
      <c r="I2949" s="7">
        <v>35</v>
      </c>
      <c r="J2949" s="8">
        <v>475</v>
      </c>
      <c r="K2949" s="9">
        <v>16625</v>
      </c>
      <c r="L2949" s="9">
        <v>5818.75</v>
      </c>
      <c r="M2949" s="10">
        <v>0.35</v>
      </c>
      <c r="N2949" s="4" t="s">
        <v>83</v>
      </c>
      <c r="O2949">
        <f t="shared" si="225"/>
        <v>2021</v>
      </c>
      <c r="P2949" t="str">
        <f t="shared" si="226"/>
        <v>Jan</v>
      </c>
      <c r="Q2949" t="str">
        <f t="shared" si="227"/>
        <v>Q1</v>
      </c>
      <c r="R2949" t="str">
        <f t="shared" si="228"/>
        <v>Footwear</v>
      </c>
      <c r="S2949" s="11">
        <f t="shared" si="229"/>
        <v>12.25</v>
      </c>
      <c r="T2949" s="12"/>
    </row>
    <row r="2950" spans="2:20" ht="14.25" customHeight="1" x14ac:dyDescent="0.35">
      <c r="B2950" s="4" t="s">
        <v>26</v>
      </c>
      <c r="C2950" s="4">
        <v>1185732</v>
      </c>
      <c r="D2950" s="5">
        <v>44205</v>
      </c>
      <c r="E2950" s="4" t="s">
        <v>36</v>
      </c>
      <c r="F2950" s="4" t="s">
        <v>108</v>
      </c>
      <c r="G2950" s="4" t="s">
        <v>109</v>
      </c>
      <c r="H2950" s="6" t="s">
        <v>19</v>
      </c>
      <c r="I2950" s="7">
        <v>35</v>
      </c>
      <c r="J2950" s="8">
        <v>275</v>
      </c>
      <c r="K2950" s="9">
        <v>9625</v>
      </c>
      <c r="L2950" s="9">
        <v>2887.5</v>
      </c>
      <c r="M2950" s="10">
        <v>0.3</v>
      </c>
      <c r="N2950" s="4" t="s">
        <v>83</v>
      </c>
      <c r="O2950">
        <f t="shared" si="225"/>
        <v>2021</v>
      </c>
      <c r="P2950" t="str">
        <f t="shared" si="226"/>
        <v>Jan</v>
      </c>
      <c r="Q2950" t="str">
        <f t="shared" si="227"/>
        <v>Q1</v>
      </c>
      <c r="R2950" t="str">
        <f t="shared" si="228"/>
        <v>Footwear</v>
      </c>
      <c r="S2950" s="11">
        <f t="shared" si="229"/>
        <v>10.5</v>
      </c>
      <c r="T2950" s="12"/>
    </row>
    <row r="2951" spans="2:20"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6875.0000000000018</v>
      </c>
      <c r="L2951" s="9">
        <v>2062.5000000000005</v>
      </c>
      <c r="M2951" s="10">
        <v>0.3</v>
      </c>
      <c r="N2951" s="4" t="s">
        <v>83</v>
      </c>
      <c r="O2951">
        <f t="shared" ref="O2951:O3014" si="230">YEAR(D2951)</f>
        <v>2021</v>
      </c>
      <c r="P2951" t="str">
        <f t="shared" ref="P2951:P3014" si="231">TEXT(D2951,"MMM")</f>
        <v>Jan</v>
      </c>
      <c r="Q2951" t="str">
        <f t="shared" ref="Q2951:Q3014" si="232">"Q"&amp;ROUNDUP(MONTH(D2951)/3,0)</f>
        <v>Q1</v>
      </c>
      <c r="R2951" t="str">
        <f t="shared" ref="R2951:R3014" si="233">IF(ISNUMBER(SEARCH("Footwear",H2951)),"Footwear",IF(ISNUMBER(SEARCH("Apparel",H2951)),"Apparel","Accessories"))</f>
        <v>Footwear</v>
      </c>
      <c r="S2951" s="11">
        <f t="shared" ref="S2951:S3014" si="234">L2951/J2951</f>
        <v>7.5000000000000018</v>
      </c>
      <c r="T2951" s="12"/>
    </row>
    <row r="2952" spans="2:20"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3750.0000000000005</v>
      </c>
      <c r="L2952" s="9">
        <v>1125</v>
      </c>
      <c r="M2952" s="10">
        <v>0.3</v>
      </c>
      <c r="N2952" s="4" t="s">
        <v>83</v>
      </c>
      <c r="O2952">
        <f t="shared" si="230"/>
        <v>2021</v>
      </c>
      <c r="P2952" t="str">
        <f t="shared" si="231"/>
        <v>Jan</v>
      </c>
      <c r="Q2952" t="str">
        <f t="shared" si="232"/>
        <v>Q1</v>
      </c>
      <c r="R2952" t="str">
        <f t="shared" si="233"/>
        <v>Footwear</v>
      </c>
      <c r="S2952" s="11">
        <f t="shared" si="234"/>
        <v>9</v>
      </c>
      <c r="T2952" s="12"/>
    </row>
    <row r="2953" spans="2:20"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7874.9999999999991</v>
      </c>
      <c r="L2953" s="9">
        <v>2756.2499999999995</v>
      </c>
      <c r="M2953" s="10">
        <v>0.35</v>
      </c>
      <c r="N2953" s="4" t="s">
        <v>83</v>
      </c>
      <c r="O2953">
        <f t="shared" si="230"/>
        <v>2021</v>
      </c>
      <c r="P2953" t="str">
        <f t="shared" si="231"/>
        <v>Jan</v>
      </c>
      <c r="Q2953" t="str">
        <f t="shared" si="232"/>
        <v>Q1</v>
      </c>
      <c r="R2953" t="str">
        <f t="shared" si="233"/>
        <v>Apparel</v>
      </c>
      <c r="S2953" s="11">
        <f t="shared" si="234"/>
        <v>15.749999999999998</v>
      </c>
      <c r="T2953" s="12"/>
    </row>
    <row r="2954" spans="2:20" ht="14.25" customHeight="1" x14ac:dyDescent="0.35">
      <c r="B2954" s="4" t="s">
        <v>26</v>
      </c>
      <c r="C2954" s="4">
        <v>1185732</v>
      </c>
      <c r="D2954" s="5">
        <v>44205</v>
      </c>
      <c r="E2954" s="4" t="s">
        <v>36</v>
      </c>
      <c r="F2954" s="4" t="s">
        <v>108</v>
      </c>
      <c r="G2954" s="4" t="s">
        <v>109</v>
      </c>
      <c r="H2954" s="6" t="s">
        <v>23</v>
      </c>
      <c r="I2954" s="7">
        <v>35</v>
      </c>
      <c r="J2954" s="8">
        <v>275</v>
      </c>
      <c r="K2954" s="9">
        <v>9625</v>
      </c>
      <c r="L2954" s="9">
        <v>3850</v>
      </c>
      <c r="M2954" s="10">
        <v>0.4</v>
      </c>
      <c r="N2954" s="4" t="s">
        <v>83</v>
      </c>
      <c r="O2954">
        <f t="shared" si="230"/>
        <v>2021</v>
      </c>
      <c r="P2954" t="str">
        <f t="shared" si="231"/>
        <v>Jan</v>
      </c>
      <c r="Q2954" t="str">
        <f t="shared" si="232"/>
        <v>Q1</v>
      </c>
      <c r="R2954" t="str">
        <f t="shared" si="233"/>
        <v>Apparel</v>
      </c>
      <c r="S2954" s="11">
        <f t="shared" si="234"/>
        <v>14</v>
      </c>
      <c r="T2954" s="12"/>
    </row>
    <row r="2955" spans="2:20" ht="14.25" customHeight="1" x14ac:dyDescent="0.35">
      <c r="B2955" s="4" t="s">
        <v>26</v>
      </c>
      <c r="C2955" s="4">
        <v>1185732</v>
      </c>
      <c r="D2955" s="5">
        <v>44236</v>
      </c>
      <c r="E2955" s="4" t="s">
        <v>36</v>
      </c>
      <c r="F2955" s="4" t="s">
        <v>108</v>
      </c>
      <c r="G2955" s="4" t="s">
        <v>109</v>
      </c>
      <c r="H2955" s="6" t="s">
        <v>17</v>
      </c>
      <c r="I2955" s="7">
        <v>35</v>
      </c>
      <c r="J2955" s="8">
        <v>525</v>
      </c>
      <c r="K2955" s="9">
        <v>18375</v>
      </c>
      <c r="L2955" s="9">
        <v>6431.25</v>
      </c>
      <c r="M2955" s="10">
        <v>0.35</v>
      </c>
      <c r="N2955" s="4" t="s">
        <v>83</v>
      </c>
      <c r="O2955">
        <f t="shared" si="230"/>
        <v>2021</v>
      </c>
      <c r="P2955" t="str">
        <f t="shared" si="231"/>
        <v>Feb</v>
      </c>
      <c r="Q2955" t="str">
        <f t="shared" si="232"/>
        <v>Q1</v>
      </c>
      <c r="R2955" t="str">
        <f t="shared" si="233"/>
        <v>Footwear</v>
      </c>
      <c r="S2955" s="11">
        <f t="shared" si="234"/>
        <v>12.25</v>
      </c>
      <c r="T2955" s="12"/>
    </row>
    <row r="2956" spans="2:20" ht="14.25" customHeight="1" x14ac:dyDescent="0.35">
      <c r="B2956" s="4" t="s">
        <v>26</v>
      </c>
      <c r="C2956" s="4">
        <v>1185732</v>
      </c>
      <c r="D2956" s="5">
        <v>44236</v>
      </c>
      <c r="E2956" s="4" t="s">
        <v>36</v>
      </c>
      <c r="F2956" s="4" t="s">
        <v>108</v>
      </c>
      <c r="G2956" s="4" t="s">
        <v>109</v>
      </c>
      <c r="H2956" s="6" t="s">
        <v>19</v>
      </c>
      <c r="I2956" s="7">
        <v>35</v>
      </c>
      <c r="J2956" s="8">
        <v>175</v>
      </c>
      <c r="K2956" s="9">
        <v>6125</v>
      </c>
      <c r="L2956" s="9">
        <v>1837.5</v>
      </c>
      <c r="M2956" s="10">
        <v>0.3</v>
      </c>
      <c r="N2956" s="4" t="s">
        <v>83</v>
      </c>
      <c r="O2956">
        <f t="shared" si="230"/>
        <v>2021</v>
      </c>
      <c r="P2956" t="str">
        <f t="shared" si="231"/>
        <v>Feb</v>
      </c>
      <c r="Q2956" t="str">
        <f t="shared" si="232"/>
        <v>Q1</v>
      </c>
      <c r="R2956" t="str">
        <f t="shared" si="233"/>
        <v>Footwear</v>
      </c>
      <c r="S2956" s="11">
        <f t="shared" si="234"/>
        <v>10.5</v>
      </c>
      <c r="T2956" s="12"/>
    </row>
    <row r="2957" spans="2:20"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5625.0000000000018</v>
      </c>
      <c r="L2957" s="9">
        <v>1687.5000000000005</v>
      </c>
      <c r="M2957" s="10">
        <v>0.3</v>
      </c>
      <c r="N2957" s="4" t="s">
        <v>83</v>
      </c>
      <c r="O2957">
        <f t="shared" si="230"/>
        <v>2021</v>
      </c>
      <c r="P2957" t="str">
        <f t="shared" si="231"/>
        <v>Feb</v>
      </c>
      <c r="Q2957" t="str">
        <f t="shared" si="232"/>
        <v>Q1</v>
      </c>
      <c r="R2957" t="str">
        <f t="shared" si="233"/>
        <v>Footwear</v>
      </c>
      <c r="S2957" s="11">
        <f t="shared" si="234"/>
        <v>7.5000000000000018</v>
      </c>
      <c r="T2957" s="12"/>
    </row>
    <row r="2958" spans="2:20"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3000.0000000000005</v>
      </c>
      <c r="L2958" s="9">
        <v>900.00000000000011</v>
      </c>
      <c r="M2958" s="10">
        <v>0.3</v>
      </c>
      <c r="N2958" s="4" t="s">
        <v>83</v>
      </c>
      <c r="O2958">
        <f t="shared" si="230"/>
        <v>2021</v>
      </c>
      <c r="P2958" t="str">
        <f t="shared" si="231"/>
        <v>Feb</v>
      </c>
      <c r="Q2958" t="str">
        <f t="shared" si="232"/>
        <v>Q1</v>
      </c>
      <c r="R2958" t="str">
        <f t="shared" si="233"/>
        <v>Footwear</v>
      </c>
      <c r="S2958" s="11">
        <f t="shared" si="234"/>
        <v>9.0000000000000018</v>
      </c>
      <c r="T2958" s="12"/>
    </row>
    <row r="2959" spans="2:20"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7874.9999999999991</v>
      </c>
      <c r="L2959" s="9">
        <v>2756.2499999999995</v>
      </c>
      <c r="M2959" s="10">
        <v>0.35</v>
      </c>
      <c r="N2959" s="4" t="s">
        <v>83</v>
      </c>
      <c r="O2959">
        <f t="shared" si="230"/>
        <v>2021</v>
      </c>
      <c r="P2959" t="str">
        <f t="shared" si="231"/>
        <v>Feb</v>
      </c>
      <c r="Q2959" t="str">
        <f t="shared" si="232"/>
        <v>Q1</v>
      </c>
      <c r="R2959" t="str">
        <f t="shared" si="233"/>
        <v>Apparel</v>
      </c>
      <c r="S2959" s="11">
        <f t="shared" si="234"/>
        <v>15.749999999999998</v>
      </c>
      <c r="T2959" s="12"/>
    </row>
    <row r="2960" spans="2:20"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6874.9999999999991</v>
      </c>
      <c r="L2960" s="9">
        <v>2750</v>
      </c>
      <c r="M2960" s="10">
        <v>0.4</v>
      </c>
      <c r="N2960" s="4" t="s">
        <v>83</v>
      </c>
      <c r="O2960">
        <f t="shared" si="230"/>
        <v>2021</v>
      </c>
      <c r="P2960" t="str">
        <f t="shared" si="231"/>
        <v>Feb</v>
      </c>
      <c r="Q2960" t="str">
        <f t="shared" si="232"/>
        <v>Q1</v>
      </c>
      <c r="R2960" t="str">
        <f t="shared" si="233"/>
        <v>Apparel</v>
      </c>
      <c r="S2960" s="11">
        <f t="shared" si="234"/>
        <v>10</v>
      </c>
      <c r="T2960" s="12"/>
    </row>
    <row r="2961" spans="2:20"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14850.000000000002</v>
      </c>
      <c r="L2961" s="9">
        <v>5197.5</v>
      </c>
      <c r="M2961" s="10">
        <v>0.35</v>
      </c>
      <c r="N2961" s="4" t="s">
        <v>83</v>
      </c>
      <c r="O2961">
        <f t="shared" si="230"/>
        <v>2021</v>
      </c>
      <c r="P2961" t="str">
        <f t="shared" si="231"/>
        <v>Mar</v>
      </c>
      <c r="Q2961" t="str">
        <f t="shared" si="232"/>
        <v>Q1</v>
      </c>
      <c r="R2961" t="str">
        <f t="shared" si="233"/>
        <v>Footwear</v>
      </c>
      <c r="S2961" s="11">
        <f t="shared" si="234"/>
        <v>10.5</v>
      </c>
      <c r="T2961" s="12"/>
    </row>
    <row r="2962" spans="2:20"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6000.0000000000009</v>
      </c>
      <c r="L2962" s="9">
        <v>1800.0000000000002</v>
      </c>
      <c r="M2962" s="10">
        <v>0.3</v>
      </c>
      <c r="N2962" s="4" t="s">
        <v>83</v>
      </c>
      <c r="O2962">
        <f t="shared" si="230"/>
        <v>2021</v>
      </c>
      <c r="P2962" t="str">
        <f t="shared" si="231"/>
        <v>Mar</v>
      </c>
      <c r="Q2962" t="str">
        <f t="shared" si="232"/>
        <v>Q1</v>
      </c>
      <c r="R2962" t="str">
        <f t="shared" si="233"/>
        <v>Footwear</v>
      </c>
      <c r="S2962" s="11">
        <f t="shared" si="234"/>
        <v>9.0000000000000018</v>
      </c>
      <c r="T2962" s="12"/>
    </row>
    <row r="2963" spans="2:20"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4500.0000000000009</v>
      </c>
      <c r="L2963" s="9">
        <v>1350.0000000000002</v>
      </c>
      <c r="M2963" s="10">
        <v>0.3</v>
      </c>
      <c r="N2963" s="4" t="s">
        <v>83</v>
      </c>
      <c r="O2963">
        <f t="shared" si="230"/>
        <v>2021</v>
      </c>
      <c r="P2963" t="str">
        <f t="shared" si="231"/>
        <v>Mar</v>
      </c>
      <c r="Q2963" t="str">
        <f t="shared" si="232"/>
        <v>Q1</v>
      </c>
      <c r="R2963" t="str">
        <f t="shared" si="233"/>
        <v>Footwear</v>
      </c>
      <c r="S2963" s="11">
        <f t="shared" si="234"/>
        <v>6.0000000000000009</v>
      </c>
      <c r="T2963" s="12"/>
    </row>
    <row r="2964" spans="2:20"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1874.9999999999998</v>
      </c>
      <c r="L2964" s="9">
        <v>562.49999999999989</v>
      </c>
      <c r="M2964" s="10">
        <v>0.3</v>
      </c>
      <c r="N2964" s="4" t="s">
        <v>83</v>
      </c>
      <c r="O2964">
        <f t="shared" si="230"/>
        <v>2021</v>
      </c>
      <c r="P2964" t="str">
        <f t="shared" si="231"/>
        <v>Mar</v>
      </c>
      <c r="Q2964" t="str">
        <f t="shared" si="232"/>
        <v>Q1</v>
      </c>
      <c r="R2964" t="str">
        <f t="shared" si="233"/>
        <v>Footwear</v>
      </c>
      <c r="S2964" s="11">
        <f t="shared" si="234"/>
        <v>7.4999999999999982</v>
      </c>
      <c r="T2964" s="12"/>
    </row>
    <row r="2965" spans="2:20" ht="14.25" customHeight="1" x14ac:dyDescent="0.35">
      <c r="B2965" s="4" t="s">
        <v>26</v>
      </c>
      <c r="C2965" s="4">
        <v>1185732</v>
      </c>
      <c r="D2965" s="5">
        <v>44263</v>
      </c>
      <c r="E2965" s="4" t="s">
        <v>36</v>
      </c>
      <c r="F2965" s="4" t="s">
        <v>110</v>
      </c>
      <c r="G2965" s="4" t="s">
        <v>111</v>
      </c>
      <c r="H2965" s="6" t="s">
        <v>22</v>
      </c>
      <c r="I2965" s="7">
        <v>40</v>
      </c>
      <c r="J2965" s="8">
        <v>125</v>
      </c>
      <c r="K2965" s="9">
        <v>5000</v>
      </c>
      <c r="L2965" s="9">
        <v>1750</v>
      </c>
      <c r="M2965" s="10">
        <v>0.35</v>
      </c>
      <c r="N2965" s="4" t="s">
        <v>83</v>
      </c>
      <c r="O2965">
        <f t="shared" si="230"/>
        <v>2021</v>
      </c>
      <c r="P2965" t="str">
        <f t="shared" si="231"/>
        <v>Mar</v>
      </c>
      <c r="Q2965" t="str">
        <f t="shared" si="232"/>
        <v>Q1</v>
      </c>
      <c r="R2965" t="str">
        <f t="shared" si="233"/>
        <v>Apparel</v>
      </c>
      <c r="S2965" s="11">
        <f t="shared" si="234"/>
        <v>14</v>
      </c>
      <c r="T2965" s="12"/>
    </row>
    <row r="2966" spans="2:20"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6750.0000000000009</v>
      </c>
      <c r="L2966" s="9">
        <v>2700.0000000000005</v>
      </c>
      <c r="M2966" s="10">
        <v>0.4</v>
      </c>
      <c r="N2966" s="4" t="s">
        <v>83</v>
      </c>
      <c r="O2966">
        <f t="shared" si="230"/>
        <v>2021</v>
      </c>
      <c r="P2966" t="str">
        <f t="shared" si="231"/>
        <v>Mar</v>
      </c>
      <c r="Q2966" t="str">
        <f t="shared" si="232"/>
        <v>Q1</v>
      </c>
      <c r="R2966" t="str">
        <f t="shared" si="233"/>
        <v>Apparel</v>
      </c>
      <c r="S2966" s="11">
        <f t="shared" si="234"/>
        <v>12.000000000000002</v>
      </c>
      <c r="T2966" s="12"/>
    </row>
    <row r="2967" spans="2:20"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13500.000000000002</v>
      </c>
      <c r="L2967" s="9">
        <v>4725</v>
      </c>
      <c r="M2967" s="10">
        <v>0.35</v>
      </c>
      <c r="N2967" s="4" t="s">
        <v>83</v>
      </c>
      <c r="O2967">
        <f t="shared" si="230"/>
        <v>2021</v>
      </c>
      <c r="P2967" t="str">
        <f t="shared" si="231"/>
        <v>Apr</v>
      </c>
      <c r="Q2967" t="str">
        <f t="shared" si="232"/>
        <v>Q2</v>
      </c>
      <c r="R2967" t="str">
        <f t="shared" si="233"/>
        <v>Footwear</v>
      </c>
      <c r="S2967" s="11">
        <f t="shared" si="234"/>
        <v>10.5</v>
      </c>
      <c r="T2967" s="12"/>
    </row>
    <row r="2968" spans="2:20"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4500.0000000000009</v>
      </c>
      <c r="L2968" s="9">
        <v>1350.0000000000002</v>
      </c>
      <c r="M2968" s="10">
        <v>0.3</v>
      </c>
      <c r="N2968" s="4" t="s">
        <v>83</v>
      </c>
      <c r="O2968">
        <f t="shared" si="230"/>
        <v>2021</v>
      </c>
      <c r="P2968" t="str">
        <f t="shared" si="231"/>
        <v>Apr</v>
      </c>
      <c r="Q2968" t="str">
        <f t="shared" si="232"/>
        <v>Q2</v>
      </c>
      <c r="R2968" t="str">
        <f t="shared" si="233"/>
        <v>Footwear</v>
      </c>
      <c r="S2968" s="11">
        <f t="shared" si="234"/>
        <v>9.0000000000000018</v>
      </c>
      <c r="T2968" s="12"/>
    </row>
    <row r="2969" spans="2:20"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3000.0000000000005</v>
      </c>
      <c r="L2969" s="9">
        <v>900.00000000000011</v>
      </c>
      <c r="M2969" s="10">
        <v>0.3</v>
      </c>
      <c r="N2969" s="4" t="s">
        <v>83</v>
      </c>
      <c r="O2969">
        <f t="shared" si="230"/>
        <v>2021</v>
      </c>
      <c r="P2969" t="str">
        <f t="shared" si="231"/>
        <v>Apr</v>
      </c>
      <c r="Q2969" t="str">
        <f t="shared" si="232"/>
        <v>Q2</v>
      </c>
      <c r="R2969" t="str">
        <f t="shared" si="233"/>
        <v>Footwear</v>
      </c>
      <c r="S2969" s="11">
        <f t="shared" si="234"/>
        <v>6.0000000000000009</v>
      </c>
      <c r="T2969" s="12"/>
    </row>
    <row r="2970" spans="2:20"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1874.9999999999998</v>
      </c>
      <c r="L2970" s="9">
        <v>562.49999999999989</v>
      </c>
      <c r="M2970" s="10">
        <v>0.3</v>
      </c>
      <c r="N2970" s="4" t="s">
        <v>83</v>
      </c>
      <c r="O2970">
        <f t="shared" si="230"/>
        <v>2021</v>
      </c>
      <c r="P2970" t="str">
        <f t="shared" si="231"/>
        <v>Apr</v>
      </c>
      <c r="Q2970" t="str">
        <f t="shared" si="232"/>
        <v>Q2</v>
      </c>
      <c r="R2970" t="str">
        <f t="shared" si="233"/>
        <v>Footwear</v>
      </c>
      <c r="S2970" s="11">
        <f t="shared" si="234"/>
        <v>7.4999999999999982</v>
      </c>
      <c r="T2970" s="12"/>
    </row>
    <row r="2971" spans="2:20" ht="14.25" customHeight="1" x14ac:dyDescent="0.35">
      <c r="B2971" s="4" t="s">
        <v>26</v>
      </c>
      <c r="C2971" s="4">
        <v>1185732</v>
      </c>
      <c r="D2971" s="5">
        <v>44295</v>
      </c>
      <c r="E2971" s="4" t="s">
        <v>36</v>
      </c>
      <c r="F2971" s="4" t="s">
        <v>110</v>
      </c>
      <c r="G2971" s="4" t="s">
        <v>111</v>
      </c>
      <c r="H2971" s="6" t="s">
        <v>22</v>
      </c>
      <c r="I2971" s="7">
        <v>60</v>
      </c>
      <c r="J2971" s="8">
        <v>100</v>
      </c>
      <c r="K2971" s="9">
        <v>6000</v>
      </c>
      <c r="L2971" s="9">
        <v>2100</v>
      </c>
      <c r="M2971" s="10">
        <v>0.35</v>
      </c>
      <c r="N2971" s="4" t="s">
        <v>18</v>
      </c>
      <c r="O2971">
        <f t="shared" si="230"/>
        <v>2021</v>
      </c>
      <c r="P2971" t="str">
        <f t="shared" si="231"/>
        <v>Apr</v>
      </c>
      <c r="Q2971" t="str">
        <f t="shared" si="232"/>
        <v>Q2</v>
      </c>
      <c r="R2971" t="str">
        <f t="shared" si="233"/>
        <v>Apparel</v>
      </c>
      <c r="S2971" s="11">
        <f t="shared" si="234"/>
        <v>21</v>
      </c>
      <c r="T2971" s="12"/>
    </row>
    <row r="2972" spans="2:20" ht="14.25" customHeight="1" x14ac:dyDescent="0.35">
      <c r="B2972" s="4" t="s">
        <v>26</v>
      </c>
      <c r="C2972" s="4">
        <v>1185732</v>
      </c>
      <c r="D2972" s="5">
        <v>44295</v>
      </c>
      <c r="E2972" s="4" t="s">
        <v>36</v>
      </c>
      <c r="F2972" s="4" t="s">
        <v>110</v>
      </c>
      <c r="G2972" s="4" t="s">
        <v>111</v>
      </c>
      <c r="H2972" s="6" t="s">
        <v>23</v>
      </c>
      <c r="I2972" s="7">
        <v>50</v>
      </c>
      <c r="J2972" s="8">
        <v>225</v>
      </c>
      <c r="K2972" s="9">
        <v>11250</v>
      </c>
      <c r="L2972" s="9">
        <v>4500</v>
      </c>
      <c r="M2972" s="10">
        <v>0.4</v>
      </c>
      <c r="N2972" s="4" t="s">
        <v>18</v>
      </c>
      <c r="O2972">
        <f t="shared" si="230"/>
        <v>2021</v>
      </c>
      <c r="P2972" t="str">
        <f t="shared" si="231"/>
        <v>Apr</v>
      </c>
      <c r="Q2972" t="str">
        <f t="shared" si="232"/>
        <v>Q2</v>
      </c>
      <c r="R2972" t="str">
        <f t="shared" si="233"/>
        <v>Apparel</v>
      </c>
      <c r="S2972" s="11">
        <f t="shared" si="234"/>
        <v>20</v>
      </c>
      <c r="T2972" s="12"/>
    </row>
    <row r="2973" spans="2:20" ht="14.25" customHeight="1" x14ac:dyDescent="0.35">
      <c r="B2973" s="4" t="s">
        <v>26</v>
      </c>
      <c r="C2973" s="4">
        <v>1185732</v>
      </c>
      <c r="D2973" s="5">
        <v>44326</v>
      </c>
      <c r="E2973" s="4" t="s">
        <v>36</v>
      </c>
      <c r="F2973" s="4" t="s">
        <v>110</v>
      </c>
      <c r="G2973" s="4" t="s">
        <v>111</v>
      </c>
      <c r="H2973" s="6" t="s">
        <v>17</v>
      </c>
      <c r="I2973" s="7">
        <v>60</v>
      </c>
      <c r="J2973" s="8">
        <v>495</v>
      </c>
      <c r="K2973" s="9">
        <v>29700</v>
      </c>
      <c r="L2973" s="9">
        <v>10395</v>
      </c>
      <c r="M2973" s="10">
        <v>0.35</v>
      </c>
      <c r="N2973" s="4" t="s">
        <v>18</v>
      </c>
      <c r="O2973">
        <f t="shared" si="230"/>
        <v>2021</v>
      </c>
      <c r="P2973" t="str">
        <f t="shared" si="231"/>
        <v>May</v>
      </c>
      <c r="Q2973" t="str">
        <f t="shared" si="232"/>
        <v>Q2</v>
      </c>
      <c r="R2973" t="str">
        <f t="shared" si="233"/>
        <v>Footwear</v>
      </c>
      <c r="S2973" s="11">
        <f t="shared" si="234"/>
        <v>21</v>
      </c>
      <c r="T2973" s="12"/>
    </row>
    <row r="2974" spans="2:20" ht="14.25" customHeight="1" x14ac:dyDescent="0.35">
      <c r="B2974" s="4" t="s">
        <v>26</v>
      </c>
      <c r="C2974" s="4">
        <v>1185732</v>
      </c>
      <c r="D2974" s="5">
        <v>44326</v>
      </c>
      <c r="E2974" s="4" t="s">
        <v>36</v>
      </c>
      <c r="F2974" s="4" t="s">
        <v>110</v>
      </c>
      <c r="G2974" s="4" t="s">
        <v>111</v>
      </c>
      <c r="H2974" s="6" t="s">
        <v>19</v>
      </c>
      <c r="I2974" s="7">
        <v>45</v>
      </c>
      <c r="J2974" s="8">
        <v>200</v>
      </c>
      <c r="K2974" s="9">
        <v>9000</v>
      </c>
      <c r="L2974" s="9">
        <v>2700</v>
      </c>
      <c r="M2974" s="10">
        <v>0.3</v>
      </c>
      <c r="N2974" s="4" t="s">
        <v>18</v>
      </c>
      <c r="O2974">
        <f t="shared" si="230"/>
        <v>2021</v>
      </c>
      <c r="P2974" t="str">
        <f t="shared" si="231"/>
        <v>May</v>
      </c>
      <c r="Q2974" t="str">
        <f t="shared" si="232"/>
        <v>Q2</v>
      </c>
      <c r="R2974" t="str">
        <f t="shared" si="233"/>
        <v>Footwear</v>
      </c>
      <c r="S2974" s="11">
        <f t="shared" si="234"/>
        <v>13.5</v>
      </c>
      <c r="T2974" s="12"/>
    </row>
    <row r="2975" spans="2:20" ht="14.25" customHeight="1" x14ac:dyDescent="0.35">
      <c r="B2975" s="4" t="s">
        <v>26</v>
      </c>
      <c r="C2975" s="4">
        <v>1185732</v>
      </c>
      <c r="D2975" s="5">
        <v>44326</v>
      </c>
      <c r="E2975" s="4" t="s">
        <v>36</v>
      </c>
      <c r="F2975" s="4" t="s">
        <v>110</v>
      </c>
      <c r="G2975" s="4" t="s">
        <v>111</v>
      </c>
      <c r="H2975" s="6" t="s">
        <v>20</v>
      </c>
      <c r="I2975" s="7">
        <v>40</v>
      </c>
      <c r="J2975" s="8">
        <v>175</v>
      </c>
      <c r="K2975" s="9">
        <v>7000</v>
      </c>
      <c r="L2975" s="9">
        <v>2100</v>
      </c>
      <c r="M2975" s="10">
        <v>0.3</v>
      </c>
      <c r="N2975" s="4" t="s">
        <v>18</v>
      </c>
      <c r="O2975">
        <f t="shared" si="230"/>
        <v>2021</v>
      </c>
      <c r="P2975" t="str">
        <f t="shared" si="231"/>
        <v>May</v>
      </c>
      <c r="Q2975" t="str">
        <f t="shared" si="232"/>
        <v>Q2</v>
      </c>
      <c r="R2975" t="str">
        <f t="shared" si="233"/>
        <v>Footwear</v>
      </c>
      <c r="S2975" s="11">
        <f t="shared" si="234"/>
        <v>12</v>
      </c>
      <c r="T2975" s="12"/>
    </row>
    <row r="2976" spans="2:20" ht="14.25" customHeight="1" x14ac:dyDescent="0.35">
      <c r="B2976" s="4" t="s">
        <v>26</v>
      </c>
      <c r="C2976" s="4">
        <v>1185732</v>
      </c>
      <c r="D2976" s="5">
        <v>44326</v>
      </c>
      <c r="E2976" s="4" t="s">
        <v>36</v>
      </c>
      <c r="F2976" s="4" t="s">
        <v>110</v>
      </c>
      <c r="G2976" s="4" t="s">
        <v>111</v>
      </c>
      <c r="H2976" s="6" t="s">
        <v>21</v>
      </c>
      <c r="I2976" s="7">
        <v>40</v>
      </c>
      <c r="J2976" s="8">
        <v>100</v>
      </c>
      <c r="K2976" s="9">
        <v>4000</v>
      </c>
      <c r="L2976" s="9">
        <v>1200</v>
      </c>
      <c r="M2976" s="10">
        <v>0.3</v>
      </c>
      <c r="N2976" s="4" t="s">
        <v>18</v>
      </c>
      <c r="O2976">
        <f t="shared" si="230"/>
        <v>2021</v>
      </c>
      <c r="P2976" t="str">
        <f t="shared" si="231"/>
        <v>May</v>
      </c>
      <c r="Q2976" t="str">
        <f t="shared" si="232"/>
        <v>Q2</v>
      </c>
      <c r="R2976" t="str">
        <f t="shared" si="233"/>
        <v>Footwear</v>
      </c>
      <c r="S2976" s="11">
        <f t="shared" si="234"/>
        <v>12</v>
      </c>
      <c r="T2976" s="12"/>
    </row>
    <row r="2977" spans="2:20"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6249.9999999999991</v>
      </c>
      <c r="L2977" s="9">
        <v>2187.4999999999995</v>
      </c>
      <c r="M2977" s="10">
        <v>0.35</v>
      </c>
      <c r="N2977" s="4" t="s">
        <v>18</v>
      </c>
      <c r="O2977">
        <f t="shared" si="230"/>
        <v>2021</v>
      </c>
      <c r="P2977" t="str">
        <f t="shared" si="231"/>
        <v>May</v>
      </c>
      <c r="Q2977" t="str">
        <f t="shared" si="232"/>
        <v>Q2</v>
      </c>
      <c r="R2977" t="str">
        <f t="shared" si="233"/>
        <v>Apparel</v>
      </c>
      <c r="S2977" s="11">
        <f t="shared" si="234"/>
        <v>17.499999999999996</v>
      </c>
      <c r="T2977" s="12"/>
    </row>
    <row r="2978" spans="2:20"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13749.999999999998</v>
      </c>
      <c r="L2978" s="9">
        <v>5500</v>
      </c>
      <c r="M2978" s="10">
        <v>0.4</v>
      </c>
      <c r="N2978" s="4" t="s">
        <v>18</v>
      </c>
      <c r="O2978">
        <f t="shared" si="230"/>
        <v>2021</v>
      </c>
      <c r="P2978" t="str">
        <f t="shared" si="231"/>
        <v>May</v>
      </c>
      <c r="Q2978" t="str">
        <f t="shared" si="232"/>
        <v>Q2</v>
      </c>
      <c r="R2978" t="str">
        <f t="shared" si="233"/>
        <v>Apparel</v>
      </c>
      <c r="S2978" s="11">
        <f t="shared" si="234"/>
        <v>22</v>
      </c>
      <c r="T2978" s="12"/>
    </row>
    <row r="2979" spans="2:20" ht="14.25" customHeight="1" x14ac:dyDescent="0.35">
      <c r="B2979" s="4" t="s">
        <v>26</v>
      </c>
      <c r="C2979" s="4">
        <v>1185732</v>
      </c>
      <c r="D2979" s="5">
        <v>44356</v>
      </c>
      <c r="E2979" s="4" t="s">
        <v>36</v>
      </c>
      <c r="F2979" s="4" t="s">
        <v>110</v>
      </c>
      <c r="G2979" s="4" t="s">
        <v>111</v>
      </c>
      <c r="H2979" s="6" t="s">
        <v>17</v>
      </c>
      <c r="I2979" s="7">
        <v>40</v>
      </c>
      <c r="J2979" s="8">
        <v>500</v>
      </c>
      <c r="K2979" s="9">
        <v>20000</v>
      </c>
      <c r="L2979" s="9">
        <v>7000</v>
      </c>
      <c r="M2979" s="10">
        <v>0.35</v>
      </c>
      <c r="N2979" s="4" t="s">
        <v>18</v>
      </c>
      <c r="O2979">
        <f t="shared" si="230"/>
        <v>2021</v>
      </c>
      <c r="P2979" t="str">
        <f t="shared" si="231"/>
        <v>Jun</v>
      </c>
      <c r="Q2979" t="str">
        <f t="shared" si="232"/>
        <v>Q2</v>
      </c>
      <c r="R2979" t="str">
        <f t="shared" si="233"/>
        <v>Footwear</v>
      </c>
      <c r="S2979" s="11">
        <f t="shared" si="234"/>
        <v>14</v>
      </c>
      <c r="T2979" s="12"/>
    </row>
    <row r="2980" spans="2:20"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8750.0000000000018</v>
      </c>
      <c r="L2980" s="9">
        <v>2625.0000000000005</v>
      </c>
      <c r="M2980" s="10">
        <v>0.3</v>
      </c>
      <c r="N2980" s="4" t="s">
        <v>18</v>
      </c>
      <c r="O2980">
        <f t="shared" si="230"/>
        <v>2021</v>
      </c>
      <c r="P2980" t="str">
        <f t="shared" si="231"/>
        <v>Jun</v>
      </c>
      <c r="Q2980" t="str">
        <f t="shared" si="232"/>
        <v>Q2</v>
      </c>
      <c r="R2980" t="str">
        <f t="shared" si="233"/>
        <v>Footwear</v>
      </c>
      <c r="S2980" s="11">
        <f t="shared" si="234"/>
        <v>10.500000000000002</v>
      </c>
      <c r="T2980" s="12"/>
    </row>
    <row r="2981" spans="2:20"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6000.0000000000009</v>
      </c>
      <c r="L2981" s="9">
        <v>1800.0000000000002</v>
      </c>
      <c r="M2981" s="10">
        <v>0.3</v>
      </c>
      <c r="N2981" s="4" t="s">
        <v>18</v>
      </c>
      <c r="O2981">
        <f t="shared" si="230"/>
        <v>2021</v>
      </c>
      <c r="P2981" t="str">
        <f t="shared" si="231"/>
        <v>Jun</v>
      </c>
      <c r="Q2981" t="str">
        <f t="shared" si="232"/>
        <v>Q2</v>
      </c>
      <c r="R2981" t="str">
        <f t="shared" si="233"/>
        <v>Footwear</v>
      </c>
      <c r="S2981" s="11">
        <f t="shared" si="234"/>
        <v>9.0000000000000018</v>
      </c>
      <c r="T2981" s="12"/>
    </row>
    <row r="2982" spans="2:20"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5250.0000000000009</v>
      </c>
      <c r="L2982" s="9">
        <v>1575.0000000000002</v>
      </c>
      <c r="M2982" s="10">
        <v>0.3</v>
      </c>
      <c r="N2982" s="4" t="s">
        <v>18</v>
      </c>
      <c r="O2982">
        <f t="shared" si="230"/>
        <v>2021</v>
      </c>
      <c r="P2982" t="str">
        <f t="shared" si="231"/>
        <v>Jun</v>
      </c>
      <c r="Q2982" t="str">
        <f t="shared" si="232"/>
        <v>Q2</v>
      </c>
      <c r="R2982" t="str">
        <f t="shared" si="233"/>
        <v>Footwear</v>
      </c>
      <c r="S2982" s="11">
        <f t="shared" si="234"/>
        <v>9.0000000000000018</v>
      </c>
      <c r="T2982" s="12"/>
    </row>
    <row r="2983" spans="2:20" ht="14.25" customHeight="1" x14ac:dyDescent="0.35">
      <c r="B2983" s="4" t="s">
        <v>26</v>
      </c>
      <c r="C2983" s="4">
        <v>1185732</v>
      </c>
      <c r="D2983" s="5">
        <v>44356</v>
      </c>
      <c r="E2983" s="4" t="s">
        <v>36</v>
      </c>
      <c r="F2983" s="4" t="s">
        <v>110</v>
      </c>
      <c r="G2983" s="4" t="s">
        <v>111</v>
      </c>
      <c r="H2983" s="6" t="s">
        <v>22</v>
      </c>
      <c r="I2983" s="7">
        <v>40</v>
      </c>
      <c r="J2983" s="8">
        <v>175</v>
      </c>
      <c r="K2983" s="9">
        <v>7000</v>
      </c>
      <c r="L2983" s="9">
        <v>2450</v>
      </c>
      <c r="M2983" s="10">
        <v>0.35</v>
      </c>
      <c r="N2983" s="4" t="s">
        <v>18</v>
      </c>
      <c r="O2983">
        <f t="shared" si="230"/>
        <v>2021</v>
      </c>
      <c r="P2983" t="str">
        <f t="shared" si="231"/>
        <v>Jun</v>
      </c>
      <c r="Q2983" t="str">
        <f t="shared" si="232"/>
        <v>Q2</v>
      </c>
      <c r="R2983" t="str">
        <f t="shared" si="233"/>
        <v>Apparel</v>
      </c>
      <c r="S2983" s="11">
        <f t="shared" si="234"/>
        <v>14</v>
      </c>
      <c r="T2983" s="12"/>
    </row>
    <row r="2984" spans="2:20"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17875.000000000004</v>
      </c>
      <c r="L2984" s="9">
        <v>7150.0000000000018</v>
      </c>
      <c r="M2984" s="10">
        <v>0.4</v>
      </c>
      <c r="N2984" s="4" t="s">
        <v>18</v>
      </c>
      <c r="O2984">
        <f t="shared" si="230"/>
        <v>2021</v>
      </c>
      <c r="P2984" t="str">
        <f t="shared" si="231"/>
        <v>Jun</v>
      </c>
      <c r="Q2984" t="str">
        <f t="shared" si="232"/>
        <v>Q2</v>
      </c>
      <c r="R2984" t="str">
        <f t="shared" si="233"/>
        <v>Apparel</v>
      </c>
      <c r="S2984" s="11">
        <f t="shared" si="234"/>
        <v>22.000000000000007</v>
      </c>
      <c r="T2984" s="12"/>
    </row>
    <row r="2985" spans="2:20" ht="14.25" customHeight="1" x14ac:dyDescent="0.35">
      <c r="B2985" s="4" t="s">
        <v>26</v>
      </c>
      <c r="C2985" s="4">
        <v>1185732</v>
      </c>
      <c r="D2985" s="5">
        <v>44385</v>
      </c>
      <c r="E2985" s="4" t="s">
        <v>36</v>
      </c>
      <c r="F2985" s="4" t="s">
        <v>110</v>
      </c>
      <c r="G2985" s="4" t="s">
        <v>111</v>
      </c>
      <c r="H2985" s="6" t="s">
        <v>17</v>
      </c>
      <c r="I2985" s="7">
        <v>50</v>
      </c>
      <c r="J2985" s="8">
        <v>550</v>
      </c>
      <c r="K2985" s="9">
        <v>27500</v>
      </c>
      <c r="L2985" s="9">
        <v>9625</v>
      </c>
      <c r="M2985" s="10">
        <v>0.35</v>
      </c>
      <c r="N2985" s="4" t="s">
        <v>18</v>
      </c>
      <c r="O2985">
        <f t="shared" si="230"/>
        <v>2021</v>
      </c>
      <c r="P2985" t="str">
        <f t="shared" si="231"/>
        <v>Jul</v>
      </c>
      <c r="Q2985" t="str">
        <f t="shared" si="232"/>
        <v>Q3</v>
      </c>
      <c r="R2985" t="str">
        <f t="shared" si="233"/>
        <v>Footwear</v>
      </c>
      <c r="S2985" s="11">
        <f t="shared" si="234"/>
        <v>17.5</v>
      </c>
      <c r="T2985" s="12"/>
    </row>
    <row r="2986" spans="2:20"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13500.000000000002</v>
      </c>
      <c r="L2986" s="9">
        <v>4050.0000000000005</v>
      </c>
      <c r="M2986" s="10">
        <v>0.3</v>
      </c>
      <c r="N2986" s="4" t="s">
        <v>18</v>
      </c>
      <c r="O2986">
        <f t="shared" si="230"/>
        <v>2021</v>
      </c>
      <c r="P2986" t="str">
        <f t="shared" si="231"/>
        <v>Jul</v>
      </c>
      <c r="Q2986" t="str">
        <f t="shared" si="232"/>
        <v>Q3</v>
      </c>
      <c r="R2986" t="str">
        <f t="shared" si="233"/>
        <v>Footwear</v>
      </c>
      <c r="S2986" s="11">
        <f t="shared" si="234"/>
        <v>13.500000000000002</v>
      </c>
      <c r="T2986" s="12"/>
    </row>
    <row r="2987" spans="2:20" ht="14.25" customHeight="1" x14ac:dyDescent="0.35">
      <c r="B2987" s="4" t="s">
        <v>26</v>
      </c>
      <c r="C2987" s="4">
        <v>1185732</v>
      </c>
      <c r="D2987" s="5">
        <v>44385</v>
      </c>
      <c r="E2987" s="4" t="s">
        <v>36</v>
      </c>
      <c r="F2987" s="4" t="s">
        <v>110</v>
      </c>
      <c r="G2987" s="4" t="s">
        <v>111</v>
      </c>
      <c r="H2987" s="6" t="s">
        <v>20</v>
      </c>
      <c r="I2987" s="7">
        <v>40</v>
      </c>
      <c r="J2987" s="8">
        <v>225</v>
      </c>
      <c r="K2987" s="9">
        <v>9000</v>
      </c>
      <c r="L2987" s="9">
        <v>2700</v>
      </c>
      <c r="M2987" s="10">
        <v>0.3</v>
      </c>
      <c r="N2987" s="4" t="s">
        <v>18</v>
      </c>
      <c r="O2987">
        <f t="shared" si="230"/>
        <v>2021</v>
      </c>
      <c r="P2987" t="str">
        <f t="shared" si="231"/>
        <v>Jul</v>
      </c>
      <c r="Q2987" t="str">
        <f t="shared" si="232"/>
        <v>Q3</v>
      </c>
      <c r="R2987" t="str">
        <f t="shared" si="233"/>
        <v>Footwear</v>
      </c>
      <c r="S2987" s="11">
        <f t="shared" si="234"/>
        <v>12</v>
      </c>
      <c r="T2987" s="12"/>
    </row>
    <row r="2988" spans="2:20" ht="14.25" customHeight="1" x14ac:dyDescent="0.35">
      <c r="B2988" s="4" t="s">
        <v>26</v>
      </c>
      <c r="C2988" s="4">
        <v>1185732</v>
      </c>
      <c r="D2988" s="5">
        <v>44385</v>
      </c>
      <c r="E2988" s="4" t="s">
        <v>36</v>
      </c>
      <c r="F2988" s="4" t="s">
        <v>110</v>
      </c>
      <c r="G2988" s="4" t="s">
        <v>111</v>
      </c>
      <c r="H2988" s="6" t="s">
        <v>21</v>
      </c>
      <c r="I2988" s="7">
        <v>40</v>
      </c>
      <c r="J2988" s="8">
        <v>175</v>
      </c>
      <c r="K2988" s="9">
        <v>7000</v>
      </c>
      <c r="L2988" s="9">
        <v>2100</v>
      </c>
      <c r="M2988" s="10">
        <v>0.3</v>
      </c>
      <c r="N2988" s="4" t="s">
        <v>18</v>
      </c>
      <c r="O2988">
        <f t="shared" si="230"/>
        <v>2021</v>
      </c>
      <c r="P2988" t="str">
        <f t="shared" si="231"/>
        <v>Jul</v>
      </c>
      <c r="Q2988" t="str">
        <f t="shared" si="232"/>
        <v>Q3</v>
      </c>
      <c r="R2988" t="str">
        <f t="shared" si="233"/>
        <v>Footwear</v>
      </c>
      <c r="S2988" s="11">
        <f t="shared" si="234"/>
        <v>12</v>
      </c>
      <c r="T2988" s="12"/>
    </row>
    <row r="2989" spans="2:20" ht="14.25" customHeight="1" x14ac:dyDescent="0.35">
      <c r="B2989" s="4" t="s">
        <v>26</v>
      </c>
      <c r="C2989" s="4">
        <v>1185732</v>
      </c>
      <c r="D2989" s="5">
        <v>44385</v>
      </c>
      <c r="E2989" s="4" t="s">
        <v>36</v>
      </c>
      <c r="F2989" s="4" t="s">
        <v>110</v>
      </c>
      <c r="G2989" s="4" t="s">
        <v>111</v>
      </c>
      <c r="H2989" s="6" t="s">
        <v>22</v>
      </c>
      <c r="I2989" s="7">
        <v>50</v>
      </c>
      <c r="J2989" s="8">
        <v>200</v>
      </c>
      <c r="K2989" s="9">
        <v>10000</v>
      </c>
      <c r="L2989" s="9">
        <v>3500</v>
      </c>
      <c r="M2989" s="10">
        <v>0.35</v>
      </c>
      <c r="N2989" s="4" t="s">
        <v>18</v>
      </c>
      <c r="O2989">
        <f t="shared" si="230"/>
        <v>2021</v>
      </c>
      <c r="P2989" t="str">
        <f t="shared" si="231"/>
        <v>Jul</v>
      </c>
      <c r="Q2989" t="str">
        <f t="shared" si="232"/>
        <v>Q3</v>
      </c>
      <c r="R2989" t="str">
        <f t="shared" si="233"/>
        <v>Apparel</v>
      </c>
      <c r="S2989" s="11">
        <f t="shared" si="234"/>
        <v>17.5</v>
      </c>
      <c r="T2989" s="12"/>
    </row>
    <row r="2990" spans="2:20"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20625.000000000004</v>
      </c>
      <c r="L2990" s="9">
        <v>8250.0000000000018</v>
      </c>
      <c r="M2990" s="10">
        <v>0.4</v>
      </c>
      <c r="N2990" s="4" t="s">
        <v>18</v>
      </c>
      <c r="O2990">
        <f t="shared" si="230"/>
        <v>2021</v>
      </c>
      <c r="P2990" t="str">
        <f t="shared" si="231"/>
        <v>Jul</v>
      </c>
      <c r="Q2990" t="str">
        <f t="shared" si="232"/>
        <v>Q3</v>
      </c>
      <c r="R2990" t="str">
        <f t="shared" si="233"/>
        <v>Apparel</v>
      </c>
      <c r="S2990" s="11">
        <f t="shared" si="234"/>
        <v>22.000000000000004</v>
      </c>
      <c r="T2990" s="12"/>
    </row>
    <row r="2991" spans="2:20" ht="14.25" customHeight="1" x14ac:dyDescent="0.35">
      <c r="B2991" s="4" t="s">
        <v>26</v>
      </c>
      <c r="C2991" s="4">
        <v>1185732</v>
      </c>
      <c r="D2991" s="5">
        <v>44417</v>
      </c>
      <c r="E2991" s="4" t="s">
        <v>36</v>
      </c>
      <c r="F2991" s="4" t="s">
        <v>110</v>
      </c>
      <c r="G2991" s="4" t="s">
        <v>111</v>
      </c>
      <c r="H2991" s="6" t="s">
        <v>17</v>
      </c>
      <c r="I2991" s="7">
        <v>50</v>
      </c>
      <c r="J2991" s="8">
        <v>525</v>
      </c>
      <c r="K2991" s="9">
        <v>26250</v>
      </c>
      <c r="L2991" s="9">
        <v>9187.5</v>
      </c>
      <c r="M2991" s="10">
        <v>0.35</v>
      </c>
      <c r="N2991" s="4" t="s">
        <v>18</v>
      </c>
      <c r="O2991">
        <f t="shared" si="230"/>
        <v>2021</v>
      </c>
      <c r="P2991" t="str">
        <f t="shared" si="231"/>
        <v>Aug</v>
      </c>
      <c r="Q2991" t="str">
        <f t="shared" si="232"/>
        <v>Q3</v>
      </c>
      <c r="R2991" t="str">
        <f t="shared" si="233"/>
        <v>Footwear</v>
      </c>
      <c r="S2991" s="11">
        <f t="shared" si="234"/>
        <v>17.5</v>
      </c>
      <c r="T2991" s="12"/>
    </row>
    <row r="2992" spans="2:20"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13500.000000000002</v>
      </c>
      <c r="L2992" s="9">
        <v>4050.0000000000005</v>
      </c>
      <c r="M2992" s="10">
        <v>0.3</v>
      </c>
      <c r="N2992" s="4" t="s">
        <v>18</v>
      </c>
      <c r="O2992">
        <f t="shared" si="230"/>
        <v>2021</v>
      </c>
      <c r="P2992" t="str">
        <f t="shared" si="231"/>
        <v>Aug</v>
      </c>
      <c r="Q2992" t="str">
        <f t="shared" si="232"/>
        <v>Q3</v>
      </c>
      <c r="R2992" t="str">
        <f t="shared" si="233"/>
        <v>Footwear</v>
      </c>
      <c r="S2992" s="11">
        <f t="shared" si="234"/>
        <v>13.500000000000002</v>
      </c>
      <c r="T2992" s="12"/>
    </row>
    <row r="2993" spans="2:20" ht="14.25" customHeight="1" x14ac:dyDescent="0.35">
      <c r="B2993" s="4" t="s">
        <v>26</v>
      </c>
      <c r="C2993" s="4">
        <v>1185732</v>
      </c>
      <c r="D2993" s="5">
        <v>44417</v>
      </c>
      <c r="E2993" s="4" t="s">
        <v>36</v>
      </c>
      <c r="F2993" s="4" t="s">
        <v>110</v>
      </c>
      <c r="G2993" s="4" t="s">
        <v>111</v>
      </c>
      <c r="H2993" s="6" t="s">
        <v>20</v>
      </c>
      <c r="I2993" s="7">
        <v>40</v>
      </c>
      <c r="J2993" s="8">
        <v>225</v>
      </c>
      <c r="K2993" s="9">
        <v>9000</v>
      </c>
      <c r="L2993" s="9">
        <v>2700</v>
      </c>
      <c r="M2993" s="10">
        <v>0.3</v>
      </c>
      <c r="N2993" s="4" t="s">
        <v>18</v>
      </c>
      <c r="O2993">
        <f t="shared" si="230"/>
        <v>2021</v>
      </c>
      <c r="P2993" t="str">
        <f t="shared" si="231"/>
        <v>Aug</v>
      </c>
      <c r="Q2993" t="str">
        <f t="shared" si="232"/>
        <v>Q3</v>
      </c>
      <c r="R2993" t="str">
        <f t="shared" si="233"/>
        <v>Footwear</v>
      </c>
      <c r="S2993" s="11">
        <f t="shared" si="234"/>
        <v>12</v>
      </c>
      <c r="T2993" s="12"/>
    </row>
    <row r="2994" spans="2:20" ht="14.25" customHeight="1" x14ac:dyDescent="0.35">
      <c r="B2994" s="4" t="s">
        <v>26</v>
      </c>
      <c r="C2994" s="4">
        <v>1185732</v>
      </c>
      <c r="D2994" s="5">
        <v>44417</v>
      </c>
      <c r="E2994" s="4" t="s">
        <v>36</v>
      </c>
      <c r="F2994" s="4" t="s">
        <v>110</v>
      </c>
      <c r="G2994" s="4" t="s">
        <v>111</v>
      </c>
      <c r="H2994" s="6" t="s">
        <v>21</v>
      </c>
      <c r="I2994" s="7">
        <v>40</v>
      </c>
      <c r="J2994" s="8">
        <v>200</v>
      </c>
      <c r="K2994" s="9">
        <v>8000</v>
      </c>
      <c r="L2994" s="9">
        <v>2400</v>
      </c>
      <c r="M2994" s="10">
        <v>0.3</v>
      </c>
      <c r="N2994" s="4" t="s">
        <v>18</v>
      </c>
      <c r="O2994">
        <f t="shared" si="230"/>
        <v>2021</v>
      </c>
      <c r="P2994" t="str">
        <f t="shared" si="231"/>
        <v>Aug</v>
      </c>
      <c r="Q2994" t="str">
        <f t="shared" si="232"/>
        <v>Q3</v>
      </c>
      <c r="R2994" t="str">
        <f t="shared" si="233"/>
        <v>Footwear</v>
      </c>
      <c r="S2994" s="11">
        <f t="shared" si="234"/>
        <v>12</v>
      </c>
      <c r="T2994" s="12"/>
    </row>
    <row r="2995" spans="2:20" ht="14.25" customHeight="1" x14ac:dyDescent="0.35">
      <c r="B2995" s="4" t="s">
        <v>26</v>
      </c>
      <c r="C2995" s="4">
        <v>1185732</v>
      </c>
      <c r="D2995" s="5">
        <v>44417</v>
      </c>
      <c r="E2995" s="4" t="s">
        <v>36</v>
      </c>
      <c r="F2995" s="4" t="s">
        <v>110</v>
      </c>
      <c r="G2995" s="4" t="s">
        <v>111</v>
      </c>
      <c r="H2995" s="6" t="s">
        <v>22</v>
      </c>
      <c r="I2995" s="7">
        <v>50</v>
      </c>
      <c r="J2995" s="8">
        <v>175</v>
      </c>
      <c r="K2995" s="9">
        <v>8750</v>
      </c>
      <c r="L2995" s="9">
        <v>3062.5</v>
      </c>
      <c r="M2995" s="10">
        <v>0.35</v>
      </c>
      <c r="N2995" s="4" t="s">
        <v>18</v>
      </c>
      <c r="O2995">
        <f t="shared" si="230"/>
        <v>2021</v>
      </c>
      <c r="P2995" t="str">
        <f t="shared" si="231"/>
        <v>Aug</v>
      </c>
      <c r="Q2995" t="str">
        <f t="shared" si="232"/>
        <v>Q3</v>
      </c>
      <c r="R2995" t="str">
        <f t="shared" si="233"/>
        <v>Apparel</v>
      </c>
      <c r="S2995" s="11">
        <f t="shared" si="234"/>
        <v>17.5</v>
      </c>
      <c r="T2995" s="12"/>
    </row>
    <row r="2996" spans="2:20"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19250.000000000004</v>
      </c>
      <c r="L2996" s="9">
        <v>7700.0000000000018</v>
      </c>
      <c r="M2996" s="10">
        <v>0.4</v>
      </c>
      <c r="N2996" s="4" t="s">
        <v>18</v>
      </c>
      <c r="O2996">
        <f t="shared" si="230"/>
        <v>2021</v>
      </c>
      <c r="P2996" t="str">
        <f t="shared" si="231"/>
        <v>Aug</v>
      </c>
      <c r="Q2996" t="str">
        <f t="shared" si="232"/>
        <v>Q3</v>
      </c>
      <c r="R2996" t="str">
        <f t="shared" si="233"/>
        <v>Apparel</v>
      </c>
      <c r="S2996" s="11">
        <f t="shared" si="234"/>
        <v>22.000000000000004</v>
      </c>
      <c r="T2996" s="12"/>
    </row>
    <row r="2997" spans="2:20" ht="14.25" customHeight="1" x14ac:dyDescent="0.35">
      <c r="B2997" s="4" t="s">
        <v>26</v>
      </c>
      <c r="C2997" s="4">
        <v>1185732</v>
      </c>
      <c r="D2997" s="5">
        <v>44449</v>
      </c>
      <c r="E2997" s="4" t="s">
        <v>36</v>
      </c>
      <c r="F2997" s="4" t="s">
        <v>110</v>
      </c>
      <c r="G2997" s="4" t="s">
        <v>111</v>
      </c>
      <c r="H2997" s="6" t="s">
        <v>17</v>
      </c>
      <c r="I2997" s="7">
        <v>40</v>
      </c>
      <c r="J2997" s="8">
        <v>475</v>
      </c>
      <c r="K2997" s="9">
        <v>19000</v>
      </c>
      <c r="L2997" s="9">
        <v>6650</v>
      </c>
      <c r="M2997" s="10">
        <v>0.35</v>
      </c>
      <c r="N2997" s="4" t="s">
        <v>18</v>
      </c>
      <c r="O2997">
        <f t="shared" si="230"/>
        <v>2021</v>
      </c>
      <c r="P2997" t="str">
        <f t="shared" si="231"/>
        <v>Sep</v>
      </c>
      <c r="Q2997" t="str">
        <f t="shared" si="232"/>
        <v>Q3</v>
      </c>
      <c r="R2997" t="str">
        <f t="shared" si="233"/>
        <v>Footwear</v>
      </c>
      <c r="S2997" s="11">
        <f t="shared" si="234"/>
        <v>14</v>
      </c>
      <c r="T2997" s="12"/>
    </row>
    <row r="2998" spans="2:20"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9625.0000000000018</v>
      </c>
      <c r="L2998" s="9">
        <v>2887.5000000000005</v>
      </c>
      <c r="M2998" s="10">
        <v>0.3</v>
      </c>
      <c r="N2998" s="4" t="s">
        <v>18</v>
      </c>
      <c r="O2998">
        <f t="shared" si="230"/>
        <v>2021</v>
      </c>
      <c r="P2998" t="str">
        <f t="shared" si="231"/>
        <v>Sep</v>
      </c>
      <c r="Q2998" t="str">
        <f t="shared" si="232"/>
        <v>Q3</v>
      </c>
      <c r="R2998" t="str">
        <f t="shared" si="233"/>
        <v>Footwear</v>
      </c>
      <c r="S2998" s="11">
        <f t="shared" si="234"/>
        <v>10.500000000000002</v>
      </c>
      <c r="T2998" s="12"/>
    </row>
    <row r="2999" spans="2:20"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5250.0000000000009</v>
      </c>
      <c r="L2999" s="9">
        <v>1575.0000000000002</v>
      </c>
      <c r="M2999" s="10">
        <v>0.3</v>
      </c>
      <c r="N2999" s="4" t="s">
        <v>18</v>
      </c>
      <c r="O2999">
        <f t="shared" si="230"/>
        <v>2021</v>
      </c>
      <c r="P2999" t="str">
        <f t="shared" si="231"/>
        <v>Sep</v>
      </c>
      <c r="Q2999" t="str">
        <f t="shared" si="232"/>
        <v>Q3</v>
      </c>
      <c r="R2999" t="str">
        <f t="shared" si="233"/>
        <v>Footwear</v>
      </c>
      <c r="S2999" s="11">
        <f t="shared" si="234"/>
        <v>9.0000000000000018</v>
      </c>
      <c r="T2999" s="12"/>
    </row>
    <row r="3000" spans="2:20"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4500.0000000000009</v>
      </c>
      <c r="L3000" s="9">
        <v>1350.0000000000002</v>
      </c>
      <c r="M3000" s="10">
        <v>0.3</v>
      </c>
      <c r="N3000" s="4" t="s">
        <v>18</v>
      </c>
      <c r="O3000">
        <f t="shared" si="230"/>
        <v>2021</v>
      </c>
      <c r="P3000" t="str">
        <f t="shared" si="231"/>
        <v>Sep</v>
      </c>
      <c r="Q3000" t="str">
        <f t="shared" si="232"/>
        <v>Q3</v>
      </c>
      <c r="R3000" t="str">
        <f t="shared" si="233"/>
        <v>Footwear</v>
      </c>
      <c r="S3000" s="11">
        <f t="shared" si="234"/>
        <v>9.0000000000000018</v>
      </c>
      <c r="T3000" s="12"/>
    </row>
    <row r="3001" spans="2:20" ht="14.25" customHeight="1" x14ac:dyDescent="0.35">
      <c r="B3001" s="4" t="s">
        <v>26</v>
      </c>
      <c r="C3001" s="4">
        <v>1185732</v>
      </c>
      <c r="D3001" s="5">
        <v>44449</v>
      </c>
      <c r="E3001" s="4" t="s">
        <v>36</v>
      </c>
      <c r="F3001" s="4" t="s">
        <v>110</v>
      </c>
      <c r="G3001" s="4" t="s">
        <v>111</v>
      </c>
      <c r="H3001" s="6" t="s">
        <v>22</v>
      </c>
      <c r="I3001" s="7">
        <v>40</v>
      </c>
      <c r="J3001" s="8">
        <v>150</v>
      </c>
      <c r="K3001" s="9">
        <v>6000</v>
      </c>
      <c r="L3001" s="9">
        <v>2100</v>
      </c>
      <c r="M3001" s="10">
        <v>0.35</v>
      </c>
      <c r="N3001" s="4" t="s">
        <v>18</v>
      </c>
      <c r="O3001">
        <f t="shared" si="230"/>
        <v>2021</v>
      </c>
      <c r="P3001" t="str">
        <f t="shared" si="231"/>
        <v>Sep</v>
      </c>
      <c r="Q3001" t="str">
        <f t="shared" si="232"/>
        <v>Q3</v>
      </c>
      <c r="R3001" t="str">
        <f t="shared" si="233"/>
        <v>Apparel</v>
      </c>
      <c r="S3001" s="11">
        <f t="shared" si="234"/>
        <v>14</v>
      </c>
      <c r="T3001" s="12"/>
    </row>
    <row r="3002" spans="2:20" ht="14.25" customHeight="1" x14ac:dyDescent="0.35">
      <c r="B3002" s="4" t="s">
        <v>26</v>
      </c>
      <c r="C3002" s="4">
        <v>1185732</v>
      </c>
      <c r="D3002" s="5">
        <v>44449</v>
      </c>
      <c r="E3002" s="4" t="s">
        <v>36</v>
      </c>
      <c r="F3002" s="4" t="s">
        <v>110</v>
      </c>
      <c r="G3002" s="4" t="s">
        <v>111</v>
      </c>
      <c r="H3002" s="6" t="s">
        <v>23</v>
      </c>
      <c r="I3002" s="7">
        <v>45</v>
      </c>
      <c r="J3002" s="8">
        <v>225</v>
      </c>
      <c r="K3002" s="9">
        <v>10125</v>
      </c>
      <c r="L3002" s="9">
        <v>4050</v>
      </c>
      <c r="M3002" s="10">
        <v>0.4</v>
      </c>
      <c r="N3002" s="4" t="s">
        <v>18</v>
      </c>
      <c r="O3002">
        <f t="shared" si="230"/>
        <v>2021</v>
      </c>
      <c r="P3002" t="str">
        <f t="shared" si="231"/>
        <v>Sep</v>
      </c>
      <c r="Q3002" t="str">
        <f t="shared" si="232"/>
        <v>Q3</v>
      </c>
      <c r="R3002" t="str">
        <f t="shared" si="233"/>
        <v>Apparel</v>
      </c>
      <c r="S3002" s="11">
        <f t="shared" si="234"/>
        <v>18</v>
      </c>
      <c r="T3002" s="12"/>
    </row>
    <row r="3003" spans="2:20"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19999.999999999996</v>
      </c>
      <c r="L3003" s="9">
        <v>6999.9999999999982</v>
      </c>
      <c r="M3003" s="10">
        <v>0.35</v>
      </c>
      <c r="N3003" s="4" t="s">
        <v>18</v>
      </c>
      <c r="O3003">
        <f t="shared" si="230"/>
        <v>2021</v>
      </c>
      <c r="P3003" t="str">
        <f t="shared" si="231"/>
        <v>Oct</v>
      </c>
      <c r="Q3003" t="str">
        <f t="shared" si="232"/>
        <v>Q4</v>
      </c>
      <c r="R3003" t="str">
        <f t="shared" si="233"/>
        <v>Footwear</v>
      </c>
      <c r="S3003" s="11">
        <f t="shared" si="234"/>
        <v>17.499999999999996</v>
      </c>
      <c r="T3003" s="12"/>
    </row>
    <row r="3004" spans="2:20" ht="14.25" customHeight="1" x14ac:dyDescent="0.35">
      <c r="B3004" s="4" t="s">
        <v>26</v>
      </c>
      <c r="C3004" s="4">
        <v>1185732</v>
      </c>
      <c r="D3004" s="5">
        <v>44478</v>
      </c>
      <c r="E3004" s="4" t="s">
        <v>36</v>
      </c>
      <c r="F3004" s="4" t="s">
        <v>110</v>
      </c>
      <c r="G3004" s="4" t="s">
        <v>111</v>
      </c>
      <c r="H3004" s="6" t="s">
        <v>19</v>
      </c>
      <c r="I3004" s="7">
        <v>40</v>
      </c>
      <c r="J3004" s="8">
        <v>250</v>
      </c>
      <c r="K3004" s="9">
        <v>10000</v>
      </c>
      <c r="L3004" s="9">
        <v>3000</v>
      </c>
      <c r="M3004" s="10">
        <v>0.3</v>
      </c>
      <c r="N3004" s="4" t="s">
        <v>18</v>
      </c>
      <c r="O3004">
        <f t="shared" si="230"/>
        <v>2021</v>
      </c>
      <c r="P3004" t="str">
        <f t="shared" si="231"/>
        <v>Oct</v>
      </c>
      <c r="Q3004" t="str">
        <f t="shared" si="232"/>
        <v>Q4</v>
      </c>
      <c r="R3004" t="str">
        <f t="shared" si="233"/>
        <v>Footwear</v>
      </c>
      <c r="S3004" s="11">
        <f t="shared" si="234"/>
        <v>12</v>
      </c>
      <c r="T3004" s="12"/>
    </row>
    <row r="3005" spans="2:20" ht="14.25" customHeight="1" x14ac:dyDescent="0.35">
      <c r="B3005" s="4" t="s">
        <v>26</v>
      </c>
      <c r="C3005" s="4">
        <v>1185732</v>
      </c>
      <c r="D3005" s="5">
        <v>44478</v>
      </c>
      <c r="E3005" s="4" t="s">
        <v>36</v>
      </c>
      <c r="F3005" s="4" t="s">
        <v>110</v>
      </c>
      <c r="G3005" s="4" t="s">
        <v>111</v>
      </c>
      <c r="H3005" s="6" t="s">
        <v>20</v>
      </c>
      <c r="I3005" s="7">
        <v>40</v>
      </c>
      <c r="J3005" s="8">
        <v>150</v>
      </c>
      <c r="K3005" s="9">
        <v>6000</v>
      </c>
      <c r="L3005" s="9">
        <v>1800</v>
      </c>
      <c r="M3005" s="10">
        <v>0.3</v>
      </c>
      <c r="N3005" s="4" t="s">
        <v>18</v>
      </c>
      <c r="O3005">
        <f t="shared" si="230"/>
        <v>2021</v>
      </c>
      <c r="P3005" t="str">
        <f t="shared" si="231"/>
        <v>Oct</v>
      </c>
      <c r="Q3005" t="str">
        <f t="shared" si="232"/>
        <v>Q4</v>
      </c>
      <c r="R3005" t="str">
        <f t="shared" si="233"/>
        <v>Footwear</v>
      </c>
      <c r="S3005" s="11">
        <f t="shared" si="234"/>
        <v>12</v>
      </c>
      <c r="T3005" s="12"/>
    </row>
    <row r="3006" spans="2:20" ht="14.25" customHeight="1" x14ac:dyDescent="0.35">
      <c r="B3006" s="4" t="s">
        <v>26</v>
      </c>
      <c r="C3006" s="4">
        <v>1185732</v>
      </c>
      <c r="D3006" s="5">
        <v>44478</v>
      </c>
      <c r="E3006" s="4" t="s">
        <v>36</v>
      </c>
      <c r="F3006" s="4" t="s">
        <v>110</v>
      </c>
      <c r="G3006" s="4" t="s">
        <v>111</v>
      </c>
      <c r="H3006" s="6" t="s">
        <v>21</v>
      </c>
      <c r="I3006" s="7">
        <v>40</v>
      </c>
      <c r="J3006" s="8">
        <v>125</v>
      </c>
      <c r="K3006" s="9">
        <v>5000</v>
      </c>
      <c r="L3006" s="9">
        <v>1500</v>
      </c>
      <c r="M3006" s="10">
        <v>0.3</v>
      </c>
      <c r="N3006" s="4" t="s">
        <v>18</v>
      </c>
      <c r="O3006">
        <f t="shared" si="230"/>
        <v>2021</v>
      </c>
      <c r="P3006" t="str">
        <f t="shared" si="231"/>
        <v>Oct</v>
      </c>
      <c r="Q3006" t="str">
        <f t="shared" si="232"/>
        <v>Q4</v>
      </c>
      <c r="R3006" t="str">
        <f t="shared" si="233"/>
        <v>Footwear</v>
      </c>
      <c r="S3006" s="11">
        <f t="shared" si="234"/>
        <v>12</v>
      </c>
      <c r="T3006" s="12"/>
    </row>
    <row r="3007" spans="2:20"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6249.9999999999991</v>
      </c>
      <c r="L3007" s="9">
        <v>2187.4999999999995</v>
      </c>
      <c r="M3007" s="10">
        <v>0.35</v>
      </c>
      <c r="N3007" s="4" t="s">
        <v>18</v>
      </c>
      <c r="O3007">
        <f t="shared" si="230"/>
        <v>2021</v>
      </c>
      <c r="P3007" t="str">
        <f t="shared" si="231"/>
        <v>Oct</v>
      </c>
      <c r="Q3007" t="str">
        <f t="shared" si="232"/>
        <v>Q4</v>
      </c>
      <c r="R3007" t="str">
        <f t="shared" si="233"/>
        <v>Apparel</v>
      </c>
      <c r="S3007" s="11">
        <f t="shared" si="234"/>
        <v>17.499999999999996</v>
      </c>
      <c r="T3007" s="12"/>
    </row>
    <row r="3008" spans="2:20"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13749.999999999996</v>
      </c>
      <c r="L3008" s="9">
        <v>5499.9999999999991</v>
      </c>
      <c r="M3008" s="10">
        <v>0.4</v>
      </c>
      <c r="N3008" s="4" t="s">
        <v>18</v>
      </c>
      <c r="O3008">
        <f t="shared" si="230"/>
        <v>2021</v>
      </c>
      <c r="P3008" t="str">
        <f t="shared" si="231"/>
        <v>Oct</v>
      </c>
      <c r="Q3008" t="str">
        <f t="shared" si="232"/>
        <v>Q4</v>
      </c>
      <c r="R3008" t="str">
        <f t="shared" si="233"/>
        <v>Apparel</v>
      </c>
      <c r="S3008" s="11">
        <f t="shared" si="234"/>
        <v>21.999999999999996</v>
      </c>
      <c r="T3008" s="12"/>
    </row>
    <row r="3009" spans="2:20"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19999.999999999996</v>
      </c>
      <c r="L3009" s="9">
        <v>6999.9999999999982</v>
      </c>
      <c r="M3009" s="10">
        <v>0.35</v>
      </c>
      <c r="N3009" s="4" t="s">
        <v>18</v>
      </c>
      <c r="O3009">
        <f t="shared" si="230"/>
        <v>2021</v>
      </c>
      <c r="P3009" t="str">
        <f t="shared" si="231"/>
        <v>Nov</v>
      </c>
      <c r="Q3009" t="str">
        <f t="shared" si="232"/>
        <v>Q4</v>
      </c>
      <c r="R3009" t="str">
        <f t="shared" si="233"/>
        <v>Footwear</v>
      </c>
      <c r="S3009" s="11">
        <f t="shared" si="234"/>
        <v>17.499999999999996</v>
      </c>
      <c r="T3009" s="12"/>
    </row>
    <row r="3010" spans="2:20" ht="14.25" customHeight="1" x14ac:dyDescent="0.35">
      <c r="B3010" s="4" t="s">
        <v>14</v>
      </c>
      <c r="C3010" s="4">
        <v>1185732</v>
      </c>
      <c r="D3010" s="5">
        <v>44509</v>
      </c>
      <c r="E3010" s="4" t="s">
        <v>36</v>
      </c>
      <c r="F3010" s="4" t="s">
        <v>110</v>
      </c>
      <c r="G3010" s="4" t="s">
        <v>111</v>
      </c>
      <c r="H3010" s="6" t="s">
        <v>19</v>
      </c>
      <c r="I3010" s="7">
        <v>40</v>
      </c>
      <c r="J3010" s="8">
        <v>250</v>
      </c>
      <c r="K3010" s="9">
        <v>10000</v>
      </c>
      <c r="L3010" s="9">
        <v>3000</v>
      </c>
      <c r="M3010" s="10">
        <v>0.3</v>
      </c>
      <c r="N3010" s="4" t="s">
        <v>18</v>
      </c>
      <c r="O3010">
        <f t="shared" si="230"/>
        <v>2021</v>
      </c>
      <c r="P3010" t="str">
        <f t="shared" si="231"/>
        <v>Nov</v>
      </c>
      <c r="Q3010" t="str">
        <f t="shared" si="232"/>
        <v>Q4</v>
      </c>
      <c r="R3010" t="str">
        <f t="shared" si="233"/>
        <v>Footwear</v>
      </c>
      <c r="S3010" s="11">
        <f t="shared" si="234"/>
        <v>12</v>
      </c>
      <c r="T3010" s="12"/>
    </row>
    <row r="3011" spans="2:20" ht="14.25" customHeight="1" x14ac:dyDescent="0.35">
      <c r="B3011" s="4" t="s">
        <v>14</v>
      </c>
      <c r="C3011" s="4">
        <v>1185732</v>
      </c>
      <c r="D3011" s="5">
        <v>44509</v>
      </c>
      <c r="E3011" s="4" t="s">
        <v>36</v>
      </c>
      <c r="F3011" s="4" t="s">
        <v>110</v>
      </c>
      <c r="G3011" s="4" t="s">
        <v>111</v>
      </c>
      <c r="H3011" s="6" t="s">
        <v>20</v>
      </c>
      <c r="I3011" s="7">
        <v>40</v>
      </c>
      <c r="J3011" s="8">
        <v>195</v>
      </c>
      <c r="K3011" s="9">
        <v>7800</v>
      </c>
      <c r="L3011" s="9">
        <v>2340</v>
      </c>
      <c r="M3011" s="10">
        <v>0.3</v>
      </c>
      <c r="N3011" s="4" t="s">
        <v>18</v>
      </c>
      <c r="O3011">
        <f t="shared" si="230"/>
        <v>2021</v>
      </c>
      <c r="P3011" t="str">
        <f t="shared" si="231"/>
        <v>Nov</v>
      </c>
      <c r="Q3011" t="str">
        <f t="shared" si="232"/>
        <v>Q4</v>
      </c>
      <c r="R3011" t="str">
        <f t="shared" si="233"/>
        <v>Footwear</v>
      </c>
      <c r="S3011" s="11">
        <f t="shared" si="234"/>
        <v>12</v>
      </c>
      <c r="T3011" s="12"/>
    </row>
    <row r="3012" spans="2:20" ht="14.25" customHeight="1" x14ac:dyDescent="0.35">
      <c r="B3012" s="4" t="s">
        <v>14</v>
      </c>
      <c r="C3012" s="4">
        <v>1185732</v>
      </c>
      <c r="D3012" s="5">
        <v>44509</v>
      </c>
      <c r="E3012" s="4" t="s">
        <v>36</v>
      </c>
      <c r="F3012" s="4" t="s">
        <v>110</v>
      </c>
      <c r="G3012" s="4" t="s">
        <v>111</v>
      </c>
      <c r="H3012" s="6" t="s">
        <v>21</v>
      </c>
      <c r="I3012" s="7">
        <v>40</v>
      </c>
      <c r="J3012" s="8">
        <v>175</v>
      </c>
      <c r="K3012" s="9">
        <v>7000</v>
      </c>
      <c r="L3012" s="9">
        <v>2100</v>
      </c>
      <c r="M3012" s="10">
        <v>0.3</v>
      </c>
      <c r="N3012" s="4" t="s">
        <v>18</v>
      </c>
      <c r="O3012">
        <f t="shared" si="230"/>
        <v>2021</v>
      </c>
      <c r="P3012" t="str">
        <f t="shared" si="231"/>
        <v>Nov</v>
      </c>
      <c r="Q3012" t="str">
        <f t="shared" si="232"/>
        <v>Q4</v>
      </c>
      <c r="R3012" t="str">
        <f t="shared" si="233"/>
        <v>Footwear</v>
      </c>
      <c r="S3012" s="11">
        <f t="shared" si="234"/>
        <v>12</v>
      </c>
      <c r="T3012" s="12"/>
    </row>
    <row r="3013" spans="2:20" ht="14.25" customHeight="1" x14ac:dyDescent="0.35">
      <c r="B3013" s="4" t="s">
        <v>14</v>
      </c>
      <c r="C3013" s="4">
        <v>1185732</v>
      </c>
      <c r="D3013" s="5">
        <v>44509</v>
      </c>
      <c r="E3013" s="4" t="s">
        <v>36</v>
      </c>
      <c r="F3013" s="4" t="s">
        <v>110</v>
      </c>
      <c r="G3013" s="4" t="s">
        <v>111</v>
      </c>
      <c r="H3013" s="6" t="s">
        <v>22</v>
      </c>
      <c r="I3013" s="7">
        <v>60</v>
      </c>
      <c r="J3013" s="8">
        <v>150</v>
      </c>
      <c r="K3013" s="9">
        <v>9000</v>
      </c>
      <c r="L3013" s="9">
        <v>3150</v>
      </c>
      <c r="M3013" s="10">
        <v>0.35</v>
      </c>
      <c r="N3013" s="4" t="s">
        <v>18</v>
      </c>
      <c r="O3013">
        <f t="shared" si="230"/>
        <v>2021</v>
      </c>
      <c r="P3013" t="str">
        <f t="shared" si="231"/>
        <v>Nov</v>
      </c>
      <c r="Q3013" t="str">
        <f t="shared" si="232"/>
        <v>Q4</v>
      </c>
      <c r="R3013" t="str">
        <f t="shared" si="233"/>
        <v>Apparel</v>
      </c>
      <c r="S3013" s="11">
        <f t="shared" si="234"/>
        <v>21</v>
      </c>
      <c r="T3013" s="12"/>
    </row>
    <row r="3014" spans="2:20"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16249.999999999996</v>
      </c>
      <c r="L3014" s="9">
        <v>6499.9999999999991</v>
      </c>
      <c r="M3014" s="10">
        <v>0.4</v>
      </c>
      <c r="N3014" s="4" t="s">
        <v>18</v>
      </c>
      <c r="O3014">
        <f t="shared" si="230"/>
        <v>2021</v>
      </c>
      <c r="P3014" t="str">
        <f t="shared" si="231"/>
        <v>Nov</v>
      </c>
      <c r="Q3014" t="str">
        <f t="shared" si="232"/>
        <v>Q4</v>
      </c>
      <c r="R3014" t="str">
        <f t="shared" si="233"/>
        <v>Apparel</v>
      </c>
      <c r="S3014" s="11">
        <f t="shared" si="234"/>
        <v>25.999999999999996</v>
      </c>
      <c r="T3014" s="12"/>
    </row>
    <row r="3015" spans="2:20" ht="14.25" customHeight="1" x14ac:dyDescent="0.35">
      <c r="B3015" s="4" t="s">
        <v>14</v>
      </c>
      <c r="C3015" s="4">
        <v>1185732</v>
      </c>
      <c r="D3015" s="5">
        <v>44538</v>
      </c>
      <c r="E3015" s="4" t="s">
        <v>36</v>
      </c>
      <c r="F3015" s="4" t="s">
        <v>110</v>
      </c>
      <c r="G3015" s="4" t="s">
        <v>111</v>
      </c>
      <c r="H3015" s="6" t="s">
        <v>17</v>
      </c>
      <c r="I3015" s="7">
        <v>60</v>
      </c>
      <c r="J3015" s="8">
        <v>500</v>
      </c>
      <c r="K3015" s="9">
        <v>30000</v>
      </c>
      <c r="L3015" s="9">
        <v>10500</v>
      </c>
      <c r="M3015" s="10">
        <v>0.35</v>
      </c>
      <c r="N3015" s="4" t="s">
        <v>18</v>
      </c>
      <c r="O3015">
        <f t="shared" ref="O3015:O3078" si="235">YEAR(D3015)</f>
        <v>2021</v>
      </c>
      <c r="P3015" t="str">
        <f t="shared" ref="P3015:P3078" si="236">TEXT(D3015,"MMM")</f>
        <v>Dec</v>
      </c>
      <c r="Q3015" t="str">
        <f t="shared" ref="Q3015:Q3078" si="237">"Q"&amp;ROUNDUP(MONTH(D3015)/3,0)</f>
        <v>Q4</v>
      </c>
      <c r="R3015" t="str">
        <f t="shared" ref="R3015:R3078" si="238">IF(ISNUMBER(SEARCH("Footwear",H3015)),"Footwear",IF(ISNUMBER(SEARCH("Apparel",H3015)),"Apparel","Accessories"))</f>
        <v>Footwear</v>
      </c>
      <c r="S3015" s="11">
        <f t="shared" ref="S3015:S3078" si="239">L3015/J3015</f>
        <v>21</v>
      </c>
      <c r="T3015" s="12"/>
    </row>
    <row r="3016" spans="2:20" ht="14.25" customHeight="1" x14ac:dyDescent="0.35">
      <c r="B3016" s="4" t="s">
        <v>14</v>
      </c>
      <c r="C3016" s="4">
        <v>1185732</v>
      </c>
      <c r="D3016" s="5">
        <v>44538</v>
      </c>
      <c r="E3016" s="4" t="s">
        <v>36</v>
      </c>
      <c r="F3016" s="4" t="s">
        <v>110</v>
      </c>
      <c r="G3016" s="4" t="s">
        <v>111</v>
      </c>
      <c r="H3016" s="6" t="s">
        <v>19</v>
      </c>
      <c r="I3016" s="7">
        <v>50</v>
      </c>
      <c r="J3016" s="8">
        <v>300</v>
      </c>
      <c r="K3016" s="9">
        <v>15000</v>
      </c>
      <c r="L3016" s="9">
        <v>4500</v>
      </c>
      <c r="M3016" s="10">
        <v>0.3</v>
      </c>
      <c r="N3016" s="4" t="s">
        <v>18</v>
      </c>
      <c r="O3016">
        <f t="shared" si="235"/>
        <v>2021</v>
      </c>
      <c r="P3016" t="str">
        <f t="shared" si="236"/>
        <v>Dec</v>
      </c>
      <c r="Q3016" t="str">
        <f t="shared" si="237"/>
        <v>Q4</v>
      </c>
      <c r="R3016" t="str">
        <f t="shared" si="238"/>
        <v>Footwear</v>
      </c>
      <c r="S3016" s="11">
        <f t="shared" si="239"/>
        <v>15</v>
      </c>
      <c r="T3016" s="12"/>
    </row>
    <row r="3017" spans="2:20" ht="14.25" customHeight="1" x14ac:dyDescent="0.35">
      <c r="B3017" s="4" t="s">
        <v>14</v>
      </c>
      <c r="C3017" s="4">
        <v>1185732</v>
      </c>
      <c r="D3017" s="5">
        <v>44538</v>
      </c>
      <c r="E3017" s="4" t="s">
        <v>36</v>
      </c>
      <c r="F3017" s="4" t="s">
        <v>110</v>
      </c>
      <c r="G3017" s="4" t="s">
        <v>111</v>
      </c>
      <c r="H3017" s="6" t="s">
        <v>20</v>
      </c>
      <c r="I3017" s="7">
        <v>50</v>
      </c>
      <c r="J3017" s="8">
        <v>250</v>
      </c>
      <c r="K3017" s="9">
        <v>12500</v>
      </c>
      <c r="L3017" s="9">
        <v>3750</v>
      </c>
      <c r="M3017" s="10">
        <v>0.3</v>
      </c>
      <c r="N3017" s="4" t="s">
        <v>18</v>
      </c>
      <c r="O3017">
        <f t="shared" si="235"/>
        <v>2021</v>
      </c>
      <c r="P3017" t="str">
        <f t="shared" si="236"/>
        <v>Dec</v>
      </c>
      <c r="Q3017" t="str">
        <f t="shared" si="237"/>
        <v>Q4</v>
      </c>
      <c r="R3017" t="str">
        <f t="shared" si="238"/>
        <v>Footwear</v>
      </c>
      <c r="S3017" s="11">
        <f t="shared" si="239"/>
        <v>15</v>
      </c>
      <c r="T3017" s="12"/>
    </row>
    <row r="3018" spans="2:20" ht="14.25" customHeight="1" x14ac:dyDescent="0.35">
      <c r="B3018" s="4" t="s">
        <v>14</v>
      </c>
      <c r="C3018" s="4">
        <v>1185732</v>
      </c>
      <c r="D3018" s="5">
        <v>44538</v>
      </c>
      <c r="E3018" s="4" t="s">
        <v>36</v>
      </c>
      <c r="F3018" s="4" t="s">
        <v>110</v>
      </c>
      <c r="G3018" s="4" t="s">
        <v>111</v>
      </c>
      <c r="H3018" s="6" t="s">
        <v>21</v>
      </c>
      <c r="I3018" s="7">
        <v>50</v>
      </c>
      <c r="J3018" s="8">
        <v>200</v>
      </c>
      <c r="K3018" s="9">
        <v>10000</v>
      </c>
      <c r="L3018" s="9">
        <v>3000</v>
      </c>
      <c r="M3018" s="10">
        <v>0.3</v>
      </c>
      <c r="N3018" s="4" t="s">
        <v>18</v>
      </c>
      <c r="O3018">
        <f t="shared" si="235"/>
        <v>2021</v>
      </c>
      <c r="P3018" t="str">
        <f t="shared" si="236"/>
        <v>Dec</v>
      </c>
      <c r="Q3018" t="str">
        <f t="shared" si="237"/>
        <v>Q4</v>
      </c>
      <c r="R3018" t="str">
        <f t="shared" si="238"/>
        <v>Footwear</v>
      </c>
      <c r="S3018" s="11">
        <f t="shared" si="239"/>
        <v>15</v>
      </c>
      <c r="T3018" s="12"/>
    </row>
    <row r="3019" spans="2:20" ht="14.25" customHeight="1" x14ac:dyDescent="0.35">
      <c r="B3019" s="4" t="s">
        <v>14</v>
      </c>
      <c r="C3019" s="4">
        <v>1185732</v>
      </c>
      <c r="D3019" s="5">
        <v>44538</v>
      </c>
      <c r="E3019" s="4" t="s">
        <v>36</v>
      </c>
      <c r="F3019" s="4" t="s">
        <v>110</v>
      </c>
      <c r="G3019" s="4" t="s">
        <v>111</v>
      </c>
      <c r="H3019" s="6" t="s">
        <v>22</v>
      </c>
      <c r="I3019" s="7">
        <v>60</v>
      </c>
      <c r="J3019" s="8">
        <v>200</v>
      </c>
      <c r="K3019" s="9">
        <v>12000</v>
      </c>
      <c r="L3019" s="9">
        <v>4200</v>
      </c>
      <c r="M3019" s="10">
        <v>0.35</v>
      </c>
      <c r="N3019" s="4" t="s">
        <v>18</v>
      </c>
      <c r="O3019">
        <f t="shared" si="235"/>
        <v>2021</v>
      </c>
      <c r="P3019" t="str">
        <f t="shared" si="236"/>
        <v>Dec</v>
      </c>
      <c r="Q3019" t="str">
        <f t="shared" si="237"/>
        <v>Q4</v>
      </c>
      <c r="R3019" t="str">
        <f t="shared" si="238"/>
        <v>Apparel</v>
      </c>
      <c r="S3019" s="11">
        <f t="shared" si="239"/>
        <v>21</v>
      </c>
      <c r="T3019" s="12"/>
    </row>
    <row r="3020" spans="2:20"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19499.999999999996</v>
      </c>
      <c r="L3020" s="9">
        <v>7799.9999999999991</v>
      </c>
      <c r="M3020" s="10">
        <v>0.4</v>
      </c>
      <c r="N3020" s="4" t="s">
        <v>18</v>
      </c>
      <c r="O3020">
        <f t="shared" si="235"/>
        <v>2021</v>
      </c>
      <c r="P3020" t="str">
        <f t="shared" si="236"/>
        <v>Dec</v>
      </c>
      <c r="Q3020" t="str">
        <f t="shared" si="237"/>
        <v>Q4</v>
      </c>
      <c r="R3020" t="str">
        <f t="shared" si="238"/>
        <v>Apparel</v>
      </c>
      <c r="S3020" s="11">
        <f t="shared" si="239"/>
        <v>25.999999999999996</v>
      </c>
      <c r="T3020" s="12"/>
    </row>
    <row r="3021" spans="2:20"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13500.000000000002</v>
      </c>
      <c r="L3021" s="9">
        <v>4050.0000000000005</v>
      </c>
      <c r="M3021" s="10">
        <v>0.3</v>
      </c>
      <c r="N3021" s="4" t="s">
        <v>18</v>
      </c>
      <c r="O3021">
        <f t="shared" si="235"/>
        <v>2021</v>
      </c>
      <c r="P3021" t="str">
        <f t="shared" si="236"/>
        <v>Jan</v>
      </c>
      <c r="Q3021" t="str">
        <f t="shared" si="237"/>
        <v>Q1</v>
      </c>
      <c r="R3021" t="str">
        <f t="shared" si="238"/>
        <v>Footwear</v>
      </c>
      <c r="S3021" s="11">
        <f t="shared" si="239"/>
        <v>9.0000000000000018</v>
      </c>
      <c r="T3021" s="12"/>
    </row>
    <row r="3022" spans="2:20"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7500.0000000000009</v>
      </c>
      <c r="L3022" s="9">
        <v>2625</v>
      </c>
      <c r="M3022" s="10">
        <v>0.35</v>
      </c>
      <c r="N3022" s="4" t="s">
        <v>18</v>
      </c>
      <c r="O3022">
        <f t="shared" si="235"/>
        <v>2021</v>
      </c>
      <c r="P3022" t="str">
        <f t="shared" si="236"/>
        <v>Jan</v>
      </c>
      <c r="Q3022" t="str">
        <f t="shared" si="237"/>
        <v>Q1</v>
      </c>
      <c r="R3022" t="str">
        <f t="shared" si="238"/>
        <v>Footwear</v>
      </c>
      <c r="S3022" s="11">
        <f t="shared" si="239"/>
        <v>10.5</v>
      </c>
      <c r="T3022" s="12"/>
    </row>
    <row r="3023" spans="2:20"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5000.0000000000018</v>
      </c>
      <c r="L3023" s="9">
        <v>1500.0000000000005</v>
      </c>
      <c r="M3023" s="10">
        <v>0.3</v>
      </c>
      <c r="N3023" s="4" t="s">
        <v>18</v>
      </c>
      <c r="O3023">
        <f t="shared" si="235"/>
        <v>2021</v>
      </c>
      <c r="P3023" t="str">
        <f t="shared" si="236"/>
        <v>Jan</v>
      </c>
      <c r="Q3023" t="str">
        <f t="shared" si="237"/>
        <v>Q1</v>
      </c>
      <c r="R3023" t="str">
        <f t="shared" si="238"/>
        <v>Footwear</v>
      </c>
      <c r="S3023" s="11">
        <f t="shared" si="239"/>
        <v>6.0000000000000018</v>
      </c>
      <c r="T3023" s="12"/>
    </row>
    <row r="3024" spans="2:20"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2500.0000000000009</v>
      </c>
      <c r="L3024" s="9">
        <v>750.00000000000023</v>
      </c>
      <c r="M3024" s="10">
        <v>0.3</v>
      </c>
      <c r="N3024" s="4" t="s">
        <v>18</v>
      </c>
      <c r="O3024">
        <f t="shared" si="235"/>
        <v>2021</v>
      </c>
      <c r="P3024" t="str">
        <f t="shared" si="236"/>
        <v>Jan</v>
      </c>
      <c r="Q3024" t="str">
        <f t="shared" si="237"/>
        <v>Q1</v>
      </c>
      <c r="R3024" t="str">
        <f t="shared" si="238"/>
        <v>Footwear</v>
      </c>
      <c r="S3024" s="11">
        <f t="shared" si="239"/>
        <v>7.5000000000000027</v>
      </c>
      <c r="T3024" s="12"/>
    </row>
    <row r="3025" spans="2:20" ht="14.25" customHeight="1" x14ac:dyDescent="0.35">
      <c r="B3025" s="4" t="s">
        <v>14</v>
      </c>
      <c r="C3025" s="4">
        <v>1185732</v>
      </c>
      <c r="D3025" s="5">
        <v>44202</v>
      </c>
      <c r="E3025" s="4" t="s">
        <v>36</v>
      </c>
      <c r="F3025" s="4" t="s">
        <v>110</v>
      </c>
      <c r="G3025" s="4" t="s">
        <v>111</v>
      </c>
      <c r="H3025" s="6" t="s">
        <v>22</v>
      </c>
      <c r="I3025" s="7">
        <v>40</v>
      </c>
      <c r="J3025" s="8">
        <v>150</v>
      </c>
      <c r="K3025" s="9">
        <v>6000</v>
      </c>
      <c r="L3025" s="9">
        <v>3000</v>
      </c>
      <c r="M3025" s="10">
        <v>0.5</v>
      </c>
      <c r="N3025" s="4" t="s">
        <v>18</v>
      </c>
      <c r="O3025">
        <f t="shared" si="235"/>
        <v>2021</v>
      </c>
      <c r="P3025" t="str">
        <f t="shared" si="236"/>
        <v>Jan</v>
      </c>
      <c r="Q3025" t="str">
        <f t="shared" si="237"/>
        <v>Q1</v>
      </c>
      <c r="R3025" t="str">
        <f t="shared" si="238"/>
        <v>Apparel</v>
      </c>
      <c r="S3025" s="11">
        <f t="shared" si="239"/>
        <v>20</v>
      </c>
      <c r="T3025" s="12"/>
    </row>
    <row r="3026" spans="2:20"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7500.0000000000009</v>
      </c>
      <c r="L3026" s="9">
        <v>3000.0000000000005</v>
      </c>
      <c r="M3026" s="10">
        <v>0.4</v>
      </c>
      <c r="N3026" s="4" t="s">
        <v>18</v>
      </c>
      <c r="O3026">
        <f t="shared" si="235"/>
        <v>2021</v>
      </c>
      <c r="P3026" t="str">
        <f t="shared" si="236"/>
        <v>Jan</v>
      </c>
      <c r="Q3026" t="str">
        <f t="shared" si="237"/>
        <v>Q1</v>
      </c>
      <c r="R3026" t="str">
        <f t="shared" si="238"/>
        <v>Apparel</v>
      </c>
      <c r="S3026" s="11">
        <f t="shared" si="239"/>
        <v>12.000000000000002</v>
      </c>
      <c r="T3026" s="12"/>
    </row>
    <row r="3027" spans="2:20"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15000.000000000002</v>
      </c>
      <c r="L3027" s="9">
        <v>4500</v>
      </c>
      <c r="M3027" s="10">
        <v>0.3</v>
      </c>
      <c r="N3027" s="4" t="s">
        <v>18</v>
      </c>
      <c r="O3027">
        <f t="shared" si="235"/>
        <v>2021</v>
      </c>
      <c r="P3027" t="str">
        <f t="shared" si="236"/>
        <v>Feb</v>
      </c>
      <c r="Q3027" t="str">
        <f t="shared" si="237"/>
        <v>Q1</v>
      </c>
      <c r="R3027" t="str">
        <f t="shared" si="238"/>
        <v>Footwear</v>
      </c>
      <c r="S3027" s="11">
        <f t="shared" si="239"/>
        <v>9</v>
      </c>
      <c r="T3027" s="12"/>
    </row>
    <row r="3028" spans="2:20"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4500.0000000000009</v>
      </c>
      <c r="L3028" s="9">
        <v>1575.0000000000002</v>
      </c>
      <c r="M3028" s="10">
        <v>0.35</v>
      </c>
      <c r="N3028" s="4" t="s">
        <v>18</v>
      </c>
      <c r="O3028">
        <f t="shared" si="235"/>
        <v>2021</v>
      </c>
      <c r="P3028" t="str">
        <f t="shared" si="236"/>
        <v>Feb</v>
      </c>
      <c r="Q3028" t="str">
        <f t="shared" si="237"/>
        <v>Q1</v>
      </c>
      <c r="R3028" t="str">
        <f t="shared" si="238"/>
        <v>Footwear</v>
      </c>
      <c r="S3028" s="11">
        <f t="shared" si="239"/>
        <v>10.500000000000002</v>
      </c>
      <c r="T3028" s="12"/>
    </row>
    <row r="3029" spans="2:20"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4000.0000000000014</v>
      </c>
      <c r="L3029" s="9">
        <v>1200.0000000000005</v>
      </c>
      <c r="M3029" s="10">
        <v>0.3</v>
      </c>
      <c r="N3029" s="4" t="s">
        <v>18</v>
      </c>
      <c r="O3029">
        <f t="shared" si="235"/>
        <v>2021</v>
      </c>
      <c r="P3029" t="str">
        <f t="shared" si="236"/>
        <v>Feb</v>
      </c>
      <c r="Q3029" t="str">
        <f t="shared" si="237"/>
        <v>Q1</v>
      </c>
      <c r="R3029" t="str">
        <f t="shared" si="238"/>
        <v>Footwear</v>
      </c>
      <c r="S3029" s="11">
        <f t="shared" si="239"/>
        <v>6.0000000000000027</v>
      </c>
      <c r="T3029" s="12"/>
    </row>
    <row r="3030" spans="2:20"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1875.0000000000005</v>
      </c>
      <c r="L3030" s="9">
        <v>562.50000000000011</v>
      </c>
      <c r="M3030" s="10">
        <v>0.3</v>
      </c>
      <c r="N3030" s="4" t="s">
        <v>18</v>
      </c>
      <c r="O3030">
        <f t="shared" si="235"/>
        <v>2021</v>
      </c>
      <c r="P3030" t="str">
        <f t="shared" si="236"/>
        <v>Feb</v>
      </c>
      <c r="Q3030" t="str">
        <f t="shared" si="237"/>
        <v>Q1</v>
      </c>
      <c r="R3030" t="str">
        <f t="shared" si="238"/>
        <v>Footwear</v>
      </c>
      <c r="S3030" s="11">
        <f t="shared" si="239"/>
        <v>7.5000000000000018</v>
      </c>
      <c r="T3030" s="12"/>
    </row>
    <row r="3031" spans="2:20" ht="14.25" customHeight="1" x14ac:dyDescent="0.35">
      <c r="B3031" s="4" t="s">
        <v>14</v>
      </c>
      <c r="C3031" s="4">
        <v>1185732</v>
      </c>
      <c r="D3031" s="5">
        <v>44233</v>
      </c>
      <c r="E3031" s="4" t="s">
        <v>36</v>
      </c>
      <c r="F3031" s="4" t="s">
        <v>112</v>
      </c>
      <c r="G3031" s="4" t="s">
        <v>113</v>
      </c>
      <c r="H3031" s="6" t="s">
        <v>22</v>
      </c>
      <c r="I3031" s="7">
        <v>40</v>
      </c>
      <c r="J3031" s="8">
        <v>150</v>
      </c>
      <c r="K3031" s="9">
        <v>6000</v>
      </c>
      <c r="L3031" s="9">
        <v>3000</v>
      </c>
      <c r="M3031" s="10">
        <v>0.5</v>
      </c>
      <c r="N3031" s="4" t="s">
        <v>18</v>
      </c>
      <c r="O3031">
        <f t="shared" si="235"/>
        <v>2021</v>
      </c>
      <c r="P3031" t="str">
        <f t="shared" si="236"/>
        <v>Feb</v>
      </c>
      <c r="Q3031" t="str">
        <f t="shared" si="237"/>
        <v>Q1</v>
      </c>
      <c r="R3031" t="str">
        <f t="shared" si="238"/>
        <v>Apparel</v>
      </c>
      <c r="S3031" s="11">
        <f t="shared" si="239"/>
        <v>20</v>
      </c>
      <c r="T3031" s="12"/>
    </row>
    <row r="3032" spans="2:20"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3749.9999999999991</v>
      </c>
      <c r="L3032" s="9">
        <v>1499.9999999999998</v>
      </c>
      <c r="M3032" s="10">
        <v>0.4</v>
      </c>
      <c r="N3032" s="4" t="s">
        <v>18</v>
      </c>
      <c r="O3032">
        <f t="shared" si="235"/>
        <v>2021</v>
      </c>
      <c r="P3032" t="str">
        <f t="shared" si="236"/>
        <v>Feb</v>
      </c>
      <c r="Q3032" t="str">
        <f t="shared" si="237"/>
        <v>Q1</v>
      </c>
      <c r="R3032" t="str">
        <f t="shared" si="238"/>
        <v>Apparel</v>
      </c>
      <c r="S3032" s="11">
        <f t="shared" si="239"/>
        <v>5.9999999999999991</v>
      </c>
      <c r="T3032" s="12"/>
    </row>
    <row r="3033" spans="2:20"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9400.0000000000018</v>
      </c>
      <c r="L3033" s="9">
        <v>2820.0000000000005</v>
      </c>
      <c r="M3033" s="10">
        <v>0.3</v>
      </c>
      <c r="N3033" s="4" t="s">
        <v>18</v>
      </c>
      <c r="O3033">
        <f t="shared" si="235"/>
        <v>2021</v>
      </c>
      <c r="P3033" t="str">
        <f t="shared" si="236"/>
        <v>Mar</v>
      </c>
      <c r="Q3033" t="str">
        <f t="shared" si="237"/>
        <v>Q1</v>
      </c>
      <c r="R3033" t="str">
        <f t="shared" si="238"/>
        <v>Footwear</v>
      </c>
      <c r="S3033" s="11">
        <f t="shared" si="239"/>
        <v>6.0000000000000009</v>
      </c>
      <c r="T3033" s="12"/>
    </row>
    <row r="3034" spans="2:20"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3500.0000000000005</v>
      </c>
      <c r="L3034" s="9">
        <v>1225</v>
      </c>
      <c r="M3034" s="10">
        <v>0.35</v>
      </c>
      <c r="N3034" s="4" t="s">
        <v>18</v>
      </c>
      <c r="O3034">
        <f t="shared" si="235"/>
        <v>2021</v>
      </c>
      <c r="P3034" t="str">
        <f t="shared" si="236"/>
        <v>Mar</v>
      </c>
      <c r="Q3034" t="str">
        <f t="shared" si="237"/>
        <v>Q1</v>
      </c>
      <c r="R3034" t="str">
        <f t="shared" si="238"/>
        <v>Footwear</v>
      </c>
      <c r="S3034" s="11">
        <f t="shared" si="239"/>
        <v>7</v>
      </c>
      <c r="T3034" s="12"/>
    </row>
    <row r="3035" spans="2:20"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2250.0000000000009</v>
      </c>
      <c r="L3035" s="9">
        <v>675.00000000000023</v>
      </c>
      <c r="M3035" s="10">
        <v>0.3</v>
      </c>
      <c r="N3035" s="4" t="s">
        <v>18</v>
      </c>
      <c r="O3035">
        <f t="shared" si="235"/>
        <v>2021</v>
      </c>
      <c r="P3035" t="str">
        <f t="shared" si="236"/>
        <v>Mar</v>
      </c>
      <c r="Q3035" t="str">
        <f t="shared" si="237"/>
        <v>Q1</v>
      </c>
      <c r="R3035" t="str">
        <f t="shared" si="238"/>
        <v>Footwear</v>
      </c>
      <c r="S3035" s="11">
        <f t="shared" si="239"/>
        <v>3.0000000000000009</v>
      </c>
      <c r="T3035" s="12"/>
    </row>
    <row r="3036" spans="2:20"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1499.9999999999995</v>
      </c>
      <c r="L3036" s="9">
        <v>449.99999999999983</v>
      </c>
      <c r="M3036" s="10">
        <v>0.3</v>
      </c>
      <c r="N3036" s="4" t="s">
        <v>18</v>
      </c>
      <c r="O3036">
        <f t="shared" si="235"/>
        <v>2021</v>
      </c>
      <c r="P3036" t="str">
        <f t="shared" si="236"/>
        <v>Mar</v>
      </c>
      <c r="Q3036" t="str">
        <f t="shared" si="237"/>
        <v>Q1</v>
      </c>
      <c r="R3036" t="str">
        <f t="shared" si="238"/>
        <v>Footwear</v>
      </c>
      <c r="S3036" s="11">
        <f t="shared" si="239"/>
        <v>4.4999999999999982</v>
      </c>
      <c r="T3036" s="12"/>
    </row>
    <row r="3037" spans="2:20"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4500.0000000000009</v>
      </c>
      <c r="L3037" s="9">
        <v>2250.0000000000005</v>
      </c>
      <c r="M3037" s="10">
        <v>0.5</v>
      </c>
      <c r="N3037" s="4" t="s">
        <v>18</v>
      </c>
      <c r="O3037">
        <f t="shared" si="235"/>
        <v>2021</v>
      </c>
      <c r="P3037" t="str">
        <f t="shared" si="236"/>
        <v>Mar</v>
      </c>
      <c r="Q3037" t="str">
        <f t="shared" si="237"/>
        <v>Q1</v>
      </c>
      <c r="R3037" t="str">
        <f t="shared" si="238"/>
        <v>Apparel</v>
      </c>
      <c r="S3037" s="11">
        <f t="shared" si="239"/>
        <v>15.000000000000004</v>
      </c>
      <c r="T3037" s="12"/>
    </row>
    <row r="3038" spans="2:20"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5000.0000000000009</v>
      </c>
      <c r="L3038" s="9">
        <v>2000.0000000000005</v>
      </c>
      <c r="M3038" s="10">
        <v>0.4</v>
      </c>
      <c r="N3038" s="4" t="s">
        <v>18</v>
      </c>
      <c r="O3038">
        <f t="shared" si="235"/>
        <v>2021</v>
      </c>
      <c r="P3038" t="str">
        <f t="shared" si="236"/>
        <v>Mar</v>
      </c>
      <c r="Q3038" t="str">
        <f t="shared" si="237"/>
        <v>Q1</v>
      </c>
      <c r="R3038" t="str">
        <f t="shared" si="238"/>
        <v>Apparel</v>
      </c>
      <c r="S3038" s="11">
        <f t="shared" si="239"/>
        <v>8.0000000000000018</v>
      </c>
      <c r="T3038" s="12"/>
    </row>
    <row r="3039" spans="2:20"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9500.0000000000018</v>
      </c>
      <c r="L3039" s="9">
        <v>2850.0000000000005</v>
      </c>
      <c r="M3039" s="10">
        <v>0.3</v>
      </c>
      <c r="N3039" s="4" t="s">
        <v>18</v>
      </c>
      <c r="O3039">
        <f t="shared" si="235"/>
        <v>2021</v>
      </c>
      <c r="P3039" t="str">
        <f t="shared" si="236"/>
        <v>Apr</v>
      </c>
      <c r="Q3039" t="str">
        <f t="shared" si="237"/>
        <v>Q2</v>
      </c>
      <c r="R3039" t="str">
        <f t="shared" si="238"/>
        <v>Footwear</v>
      </c>
      <c r="S3039" s="11">
        <f t="shared" si="239"/>
        <v>6.0000000000000009</v>
      </c>
      <c r="T3039" s="12"/>
    </row>
    <row r="3040" spans="2:20"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3500.0000000000005</v>
      </c>
      <c r="L3040" s="9">
        <v>1225</v>
      </c>
      <c r="M3040" s="10">
        <v>0.35</v>
      </c>
      <c r="N3040" s="4" t="s">
        <v>18</v>
      </c>
      <c r="O3040">
        <f t="shared" si="235"/>
        <v>2021</v>
      </c>
      <c r="P3040" t="str">
        <f t="shared" si="236"/>
        <v>Apr</v>
      </c>
      <c r="Q3040" t="str">
        <f t="shared" si="237"/>
        <v>Q2</v>
      </c>
      <c r="R3040" t="str">
        <f t="shared" si="238"/>
        <v>Footwear</v>
      </c>
      <c r="S3040" s="11">
        <f t="shared" si="239"/>
        <v>7</v>
      </c>
      <c r="T3040" s="12"/>
    </row>
    <row r="3041" spans="2:20"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525.00000000000023</v>
      </c>
      <c r="M3041" s="10">
        <v>0.3</v>
      </c>
      <c r="N3041" s="4" t="s">
        <v>18</v>
      </c>
      <c r="O3041">
        <f t="shared" si="235"/>
        <v>2021</v>
      </c>
      <c r="P3041" t="str">
        <f t="shared" si="236"/>
        <v>Apr</v>
      </c>
      <c r="Q3041" t="str">
        <f t="shared" si="237"/>
        <v>Q2</v>
      </c>
      <c r="R3041" t="str">
        <f t="shared" si="238"/>
        <v>Footwear</v>
      </c>
      <c r="S3041" s="11">
        <f t="shared" si="239"/>
        <v>3.0000000000000013</v>
      </c>
      <c r="T3041" s="12"/>
    </row>
    <row r="3042" spans="2:20"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1499.9999999999995</v>
      </c>
      <c r="L3042" s="9">
        <v>449.99999999999983</v>
      </c>
      <c r="M3042" s="10">
        <v>0.3</v>
      </c>
      <c r="N3042" s="4" t="s">
        <v>18</v>
      </c>
      <c r="O3042">
        <f t="shared" si="235"/>
        <v>2021</v>
      </c>
      <c r="P3042" t="str">
        <f t="shared" si="236"/>
        <v>Apr</v>
      </c>
      <c r="Q3042" t="str">
        <f t="shared" si="237"/>
        <v>Q2</v>
      </c>
      <c r="R3042" t="str">
        <f t="shared" si="238"/>
        <v>Footwear</v>
      </c>
      <c r="S3042" s="11">
        <f t="shared" si="239"/>
        <v>4.4999999999999982</v>
      </c>
      <c r="T3042" s="12"/>
    </row>
    <row r="3043" spans="2:20" ht="14.25" customHeight="1" x14ac:dyDescent="0.35">
      <c r="B3043" s="4" t="s">
        <v>14</v>
      </c>
      <c r="C3043" s="4">
        <v>1185732</v>
      </c>
      <c r="D3043" s="5">
        <v>44292</v>
      </c>
      <c r="E3043" s="4" t="s">
        <v>36</v>
      </c>
      <c r="F3043" s="4" t="s">
        <v>112</v>
      </c>
      <c r="G3043" s="4" t="s">
        <v>113</v>
      </c>
      <c r="H3043" s="6" t="s">
        <v>22</v>
      </c>
      <c r="I3043" s="7">
        <v>60</v>
      </c>
      <c r="J3043" s="8">
        <v>125</v>
      </c>
      <c r="K3043" s="9">
        <v>7500</v>
      </c>
      <c r="L3043" s="9">
        <v>3750</v>
      </c>
      <c r="M3043" s="10">
        <v>0.5</v>
      </c>
      <c r="N3043" s="4" t="s">
        <v>18</v>
      </c>
      <c r="O3043">
        <f t="shared" si="235"/>
        <v>2021</v>
      </c>
      <c r="P3043" t="str">
        <f t="shared" si="236"/>
        <v>Apr</v>
      </c>
      <c r="Q3043" t="str">
        <f t="shared" si="237"/>
        <v>Q2</v>
      </c>
      <c r="R3043" t="str">
        <f t="shared" si="238"/>
        <v>Apparel</v>
      </c>
      <c r="S3043" s="11">
        <f t="shared" si="239"/>
        <v>30</v>
      </c>
      <c r="T3043" s="12"/>
    </row>
    <row r="3044" spans="2:20" ht="14.25" customHeight="1" x14ac:dyDescent="0.35">
      <c r="B3044" s="4" t="s">
        <v>14</v>
      </c>
      <c r="C3044" s="4">
        <v>1185732</v>
      </c>
      <c r="D3044" s="5">
        <v>44292</v>
      </c>
      <c r="E3044" s="4" t="s">
        <v>36</v>
      </c>
      <c r="F3044" s="4" t="s">
        <v>112</v>
      </c>
      <c r="G3044" s="4" t="s">
        <v>113</v>
      </c>
      <c r="H3044" s="6" t="s">
        <v>23</v>
      </c>
      <c r="I3044" s="7">
        <v>50</v>
      </c>
      <c r="J3044" s="8">
        <v>250</v>
      </c>
      <c r="K3044" s="9">
        <v>12500</v>
      </c>
      <c r="L3044" s="9">
        <v>5000</v>
      </c>
      <c r="M3044" s="10">
        <v>0.4</v>
      </c>
      <c r="N3044" s="4" t="s">
        <v>18</v>
      </c>
      <c r="O3044">
        <f t="shared" si="235"/>
        <v>2021</v>
      </c>
      <c r="P3044" t="str">
        <f t="shared" si="236"/>
        <v>Apr</v>
      </c>
      <c r="Q3044" t="str">
        <f t="shared" si="237"/>
        <v>Q2</v>
      </c>
      <c r="R3044" t="str">
        <f t="shared" si="238"/>
        <v>Apparel</v>
      </c>
      <c r="S3044" s="11">
        <f t="shared" si="239"/>
        <v>20</v>
      </c>
      <c r="T3044" s="12"/>
    </row>
    <row r="3045" spans="2:20" ht="14.25" customHeight="1" x14ac:dyDescent="0.35">
      <c r="B3045" s="4" t="s">
        <v>14</v>
      </c>
      <c r="C3045" s="4">
        <v>1185732</v>
      </c>
      <c r="D3045" s="5">
        <v>44323</v>
      </c>
      <c r="E3045" s="4" t="s">
        <v>36</v>
      </c>
      <c r="F3045" s="4" t="s">
        <v>112</v>
      </c>
      <c r="G3045" s="4" t="s">
        <v>113</v>
      </c>
      <c r="H3045" s="6" t="s">
        <v>17</v>
      </c>
      <c r="I3045" s="7">
        <v>60</v>
      </c>
      <c r="J3045" s="8">
        <v>520</v>
      </c>
      <c r="K3045" s="9">
        <v>31200</v>
      </c>
      <c r="L3045" s="9">
        <v>9360</v>
      </c>
      <c r="M3045" s="10">
        <v>0.3</v>
      </c>
      <c r="N3045" s="4" t="s">
        <v>18</v>
      </c>
      <c r="O3045">
        <f t="shared" si="235"/>
        <v>2021</v>
      </c>
      <c r="P3045" t="str">
        <f t="shared" si="236"/>
        <v>May</v>
      </c>
      <c r="Q3045" t="str">
        <f t="shared" si="237"/>
        <v>Q2</v>
      </c>
      <c r="R3045" t="str">
        <f t="shared" si="238"/>
        <v>Footwear</v>
      </c>
      <c r="S3045" s="11">
        <f t="shared" si="239"/>
        <v>18</v>
      </c>
      <c r="T3045" s="12"/>
    </row>
    <row r="3046" spans="2:20" ht="14.25" customHeight="1" x14ac:dyDescent="0.35">
      <c r="B3046" s="4" t="s">
        <v>14</v>
      </c>
      <c r="C3046" s="4">
        <v>1185732</v>
      </c>
      <c r="D3046" s="5">
        <v>44323</v>
      </c>
      <c r="E3046" s="4" t="s">
        <v>36</v>
      </c>
      <c r="F3046" s="4" t="s">
        <v>112</v>
      </c>
      <c r="G3046" s="4" t="s">
        <v>113</v>
      </c>
      <c r="H3046" s="6" t="s">
        <v>19</v>
      </c>
      <c r="I3046" s="7">
        <v>40</v>
      </c>
      <c r="J3046" s="8">
        <v>225</v>
      </c>
      <c r="K3046" s="9">
        <v>9000</v>
      </c>
      <c r="L3046" s="9">
        <v>3150</v>
      </c>
      <c r="M3046" s="10">
        <v>0.35</v>
      </c>
      <c r="N3046" s="4" t="s">
        <v>18</v>
      </c>
      <c r="O3046">
        <f t="shared" si="235"/>
        <v>2021</v>
      </c>
      <c r="P3046" t="str">
        <f t="shared" si="236"/>
        <v>May</v>
      </c>
      <c r="Q3046" t="str">
        <f t="shared" si="237"/>
        <v>Q2</v>
      </c>
      <c r="R3046" t="str">
        <f t="shared" si="238"/>
        <v>Footwear</v>
      </c>
      <c r="S3046" s="11">
        <f t="shared" si="239"/>
        <v>14</v>
      </c>
      <c r="T3046" s="12"/>
    </row>
    <row r="3047" spans="2:20" ht="14.25" customHeight="1" x14ac:dyDescent="0.35">
      <c r="B3047" s="4" t="s">
        <v>14</v>
      </c>
      <c r="C3047" s="4">
        <v>1185732</v>
      </c>
      <c r="D3047" s="5">
        <v>44323</v>
      </c>
      <c r="E3047" s="4" t="s">
        <v>36</v>
      </c>
      <c r="F3047" s="4" t="s">
        <v>112</v>
      </c>
      <c r="G3047" s="4" t="s">
        <v>113</v>
      </c>
      <c r="H3047" s="6" t="s">
        <v>20</v>
      </c>
      <c r="I3047" s="7">
        <v>35</v>
      </c>
      <c r="J3047" s="8">
        <v>200</v>
      </c>
      <c r="K3047" s="9">
        <v>7000</v>
      </c>
      <c r="L3047" s="9">
        <v>2100</v>
      </c>
      <c r="M3047" s="10">
        <v>0.3</v>
      </c>
      <c r="N3047" s="4" t="s">
        <v>18</v>
      </c>
      <c r="O3047">
        <f t="shared" si="235"/>
        <v>2021</v>
      </c>
      <c r="P3047" t="str">
        <f t="shared" si="236"/>
        <v>May</v>
      </c>
      <c r="Q3047" t="str">
        <f t="shared" si="237"/>
        <v>Q2</v>
      </c>
      <c r="R3047" t="str">
        <f t="shared" si="238"/>
        <v>Footwear</v>
      </c>
      <c r="S3047" s="11">
        <f t="shared" si="239"/>
        <v>10.5</v>
      </c>
      <c r="T3047" s="12"/>
    </row>
    <row r="3048" spans="2:20" ht="14.25" customHeight="1" x14ac:dyDescent="0.35">
      <c r="B3048" s="4" t="s">
        <v>14</v>
      </c>
      <c r="C3048" s="4">
        <v>1185732</v>
      </c>
      <c r="D3048" s="5">
        <v>44323</v>
      </c>
      <c r="E3048" s="4" t="s">
        <v>36</v>
      </c>
      <c r="F3048" s="4" t="s">
        <v>112</v>
      </c>
      <c r="G3048" s="4" t="s">
        <v>113</v>
      </c>
      <c r="H3048" s="6" t="s">
        <v>21</v>
      </c>
      <c r="I3048" s="7">
        <v>35</v>
      </c>
      <c r="J3048" s="8">
        <v>125</v>
      </c>
      <c r="K3048" s="9">
        <v>4375</v>
      </c>
      <c r="L3048" s="9">
        <v>1312.5</v>
      </c>
      <c r="M3048" s="10">
        <v>0.3</v>
      </c>
      <c r="N3048" s="4" t="s">
        <v>18</v>
      </c>
      <c r="O3048">
        <f t="shared" si="235"/>
        <v>2021</v>
      </c>
      <c r="P3048" t="str">
        <f t="shared" si="236"/>
        <v>May</v>
      </c>
      <c r="Q3048" t="str">
        <f t="shared" si="237"/>
        <v>Q2</v>
      </c>
      <c r="R3048" t="str">
        <f t="shared" si="238"/>
        <v>Footwear</v>
      </c>
      <c r="S3048" s="11">
        <f t="shared" si="239"/>
        <v>10.5</v>
      </c>
      <c r="T3048" s="12"/>
    </row>
    <row r="3049" spans="2:20"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6749.9999999999991</v>
      </c>
      <c r="L3049" s="9">
        <v>3374.9999999999995</v>
      </c>
      <c r="M3049" s="10">
        <v>0.5</v>
      </c>
      <c r="N3049" s="4" t="s">
        <v>18</v>
      </c>
      <c r="O3049">
        <f t="shared" si="235"/>
        <v>2021</v>
      </c>
      <c r="P3049" t="str">
        <f t="shared" si="236"/>
        <v>May</v>
      </c>
      <c r="Q3049" t="str">
        <f t="shared" si="237"/>
        <v>Q2</v>
      </c>
      <c r="R3049" t="str">
        <f t="shared" si="238"/>
        <v>Apparel</v>
      </c>
      <c r="S3049" s="11">
        <f t="shared" si="239"/>
        <v>22.499999999999996</v>
      </c>
      <c r="T3049" s="12"/>
    </row>
    <row r="3050" spans="2:20"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13749.999999999998</v>
      </c>
      <c r="L3050" s="9">
        <v>5500</v>
      </c>
      <c r="M3050" s="10">
        <v>0.4</v>
      </c>
      <c r="N3050" s="4" t="s">
        <v>18</v>
      </c>
      <c r="O3050">
        <f t="shared" si="235"/>
        <v>2021</v>
      </c>
      <c r="P3050" t="str">
        <f t="shared" si="236"/>
        <v>May</v>
      </c>
      <c r="Q3050" t="str">
        <f t="shared" si="237"/>
        <v>Q2</v>
      </c>
      <c r="R3050" t="str">
        <f t="shared" si="238"/>
        <v>Apparel</v>
      </c>
      <c r="S3050" s="11">
        <f t="shared" si="239"/>
        <v>20</v>
      </c>
      <c r="T3050" s="12"/>
    </row>
    <row r="3051" spans="2:20" ht="14.25" customHeight="1" x14ac:dyDescent="0.35">
      <c r="B3051" s="4" t="s">
        <v>14</v>
      </c>
      <c r="C3051" s="4">
        <v>1185732</v>
      </c>
      <c r="D3051" s="5">
        <v>44353</v>
      </c>
      <c r="E3051" s="4" t="s">
        <v>36</v>
      </c>
      <c r="F3051" s="4" t="s">
        <v>112</v>
      </c>
      <c r="G3051" s="4" t="s">
        <v>113</v>
      </c>
      <c r="H3051" s="6" t="s">
        <v>17</v>
      </c>
      <c r="I3051" s="7">
        <v>35</v>
      </c>
      <c r="J3051" s="8">
        <v>525</v>
      </c>
      <c r="K3051" s="9">
        <v>18375</v>
      </c>
      <c r="L3051" s="9">
        <v>5512.5</v>
      </c>
      <c r="M3051" s="10">
        <v>0.3</v>
      </c>
      <c r="N3051" s="4" t="s">
        <v>18</v>
      </c>
      <c r="O3051">
        <f t="shared" si="235"/>
        <v>2021</v>
      </c>
      <c r="P3051" t="str">
        <f t="shared" si="236"/>
        <v>Jun</v>
      </c>
      <c r="Q3051" t="str">
        <f t="shared" si="237"/>
        <v>Q2</v>
      </c>
      <c r="R3051" t="str">
        <f t="shared" si="238"/>
        <v>Footwear</v>
      </c>
      <c r="S3051" s="11">
        <f t="shared" si="239"/>
        <v>10.5</v>
      </c>
      <c r="T3051" s="12"/>
    </row>
    <row r="3052" spans="2:20"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8250.0000000000036</v>
      </c>
      <c r="L3052" s="9">
        <v>2887.5000000000009</v>
      </c>
      <c r="M3052" s="10">
        <v>0.35</v>
      </c>
      <c r="N3052" s="4" t="s">
        <v>18</v>
      </c>
      <c r="O3052">
        <f t="shared" si="235"/>
        <v>2021</v>
      </c>
      <c r="P3052" t="str">
        <f t="shared" si="236"/>
        <v>Jun</v>
      </c>
      <c r="Q3052" t="str">
        <f t="shared" si="237"/>
        <v>Q2</v>
      </c>
      <c r="R3052" t="str">
        <f t="shared" si="238"/>
        <v>Footwear</v>
      </c>
      <c r="S3052" s="11">
        <f t="shared" si="239"/>
        <v>10.500000000000004</v>
      </c>
      <c r="T3052" s="12"/>
    </row>
    <row r="3053" spans="2:20"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5000.0000000000018</v>
      </c>
      <c r="L3053" s="9">
        <v>1500.0000000000005</v>
      </c>
      <c r="M3053" s="10">
        <v>0.3</v>
      </c>
      <c r="N3053" s="4" t="s">
        <v>18</v>
      </c>
      <c r="O3053">
        <f t="shared" si="235"/>
        <v>2021</v>
      </c>
      <c r="P3053" t="str">
        <f t="shared" si="236"/>
        <v>Jun</v>
      </c>
      <c r="Q3053" t="str">
        <f t="shared" si="237"/>
        <v>Q2</v>
      </c>
      <c r="R3053" t="str">
        <f t="shared" si="238"/>
        <v>Footwear</v>
      </c>
      <c r="S3053" s="11">
        <f t="shared" si="239"/>
        <v>7.5000000000000027</v>
      </c>
      <c r="T3053" s="12"/>
    </row>
    <row r="3054" spans="2:20"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4375.0000000000009</v>
      </c>
      <c r="L3054" s="9">
        <v>1312.5000000000002</v>
      </c>
      <c r="M3054" s="10">
        <v>0.3</v>
      </c>
      <c r="N3054" s="4" t="s">
        <v>18</v>
      </c>
      <c r="O3054">
        <f t="shared" si="235"/>
        <v>2021</v>
      </c>
      <c r="P3054" t="str">
        <f t="shared" si="236"/>
        <v>Jun</v>
      </c>
      <c r="Q3054" t="str">
        <f t="shared" si="237"/>
        <v>Q2</v>
      </c>
      <c r="R3054" t="str">
        <f t="shared" si="238"/>
        <v>Footwear</v>
      </c>
      <c r="S3054" s="11">
        <f t="shared" si="239"/>
        <v>7.5000000000000009</v>
      </c>
      <c r="T3054" s="12"/>
    </row>
    <row r="3055" spans="2:20" ht="14.25" customHeight="1" x14ac:dyDescent="0.35">
      <c r="B3055" s="4" t="s">
        <v>14</v>
      </c>
      <c r="C3055" s="4">
        <v>1185732</v>
      </c>
      <c r="D3055" s="5">
        <v>44353</v>
      </c>
      <c r="E3055" s="4" t="s">
        <v>36</v>
      </c>
      <c r="F3055" s="4" t="s">
        <v>112</v>
      </c>
      <c r="G3055" s="4" t="s">
        <v>113</v>
      </c>
      <c r="H3055" s="6" t="s">
        <v>22</v>
      </c>
      <c r="I3055" s="7">
        <v>35</v>
      </c>
      <c r="J3055" s="8">
        <v>175</v>
      </c>
      <c r="K3055" s="9">
        <v>6125</v>
      </c>
      <c r="L3055" s="9">
        <v>3062.5</v>
      </c>
      <c r="M3055" s="10">
        <v>0.5</v>
      </c>
      <c r="N3055" s="4" t="s">
        <v>18</v>
      </c>
      <c r="O3055">
        <f t="shared" si="235"/>
        <v>2021</v>
      </c>
      <c r="P3055" t="str">
        <f t="shared" si="236"/>
        <v>Jun</v>
      </c>
      <c r="Q3055" t="str">
        <f t="shared" si="237"/>
        <v>Q2</v>
      </c>
      <c r="R3055" t="str">
        <f t="shared" si="238"/>
        <v>Apparel</v>
      </c>
      <c r="S3055" s="11">
        <f t="shared" si="239"/>
        <v>17.5</v>
      </c>
      <c r="T3055" s="12"/>
    </row>
    <row r="3056" spans="2:20"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17875.000000000004</v>
      </c>
      <c r="L3056" s="9">
        <v>7150.0000000000018</v>
      </c>
      <c r="M3056" s="10">
        <v>0.4</v>
      </c>
      <c r="N3056" s="4" t="s">
        <v>18</v>
      </c>
      <c r="O3056">
        <f t="shared" si="235"/>
        <v>2021</v>
      </c>
      <c r="P3056" t="str">
        <f t="shared" si="236"/>
        <v>Jun</v>
      </c>
      <c r="Q3056" t="str">
        <f t="shared" si="237"/>
        <v>Q2</v>
      </c>
      <c r="R3056" t="str">
        <f t="shared" si="238"/>
        <v>Apparel</v>
      </c>
      <c r="S3056" s="11">
        <f t="shared" si="239"/>
        <v>22.000000000000007</v>
      </c>
      <c r="T3056" s="12"/>
    </row>
    <row r="3057" spans="2:20" ht="14.25" customHeight="1" x14ac:dyDescent="0.35">
      <c r="B3057" s="4" t="s">
        <v>14</v>
      </c>
      <c r="C3057" s="4">
        <v>1185732</v>
      </c>
      <c r="D3057" s="5">
        <v>44382</v>
      </c>
      <c r="E3057" s="4" t="s">
        <v>36</v>
      </c>
      <c r="F3057" s="4" t="s">
        <v>112</v>
      </c>
      <c r="G3057" s="4" t="s">
        <v>113</v>
      </c>
      <c r="H3057" s="6" t="s">
        <v>17</v>
      </c>
      <c r="I3057" s="7">
        <v>50</v>
      </c>
      <c r="J3057" s="8">
        <v>550</v>
      </c>
      <c r="K3057" s="9">
        <v>27500</v>
      </c>
      <c r="L3057" s="9">
        <v>8250</v>
      </c>
      <c r="M3057" s="10">
        <v>0.3</v>
      </c>
      <c r="N3057" s="4" t="s">
        <v>18</v>
      </c>
      <c r="O3057">
        <f t="shared" si="235"/>
        <v>2021</v>
      </c>
      <c r="P3057" t="str">
        <f t="shared" si="236"/>
        <v>Jul</v>
      </c>
      <c r="Q3057" t="str">
        <f t="shared" si="237"/>
        <v>Q3</v>
      </c>
      <c r="R3057" t="str">
        <f t="shared" si="238"/>
        <v>Footwear</v>
      </c>
      <c r="S3057" s="11">
        <f t="shared" si="239"/>
        <v>15</v>
      </c>
      <c r="T3057" s="12"/>
    </row>
    <row r="3058" spans="2:20"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13500.000000000002</v>
      </c>
      <c r="L3058" s="9">
        <v>4725</v>
      </c>
      <c r="M3058" s="10">
        <v>0.35</v>
      </c>
      <c r="N3058" s="4" t="s">
        <v>18</v>
      </c>
      <c r="O3058">
        <f t="shared" si="235"/>
        <v>2021</v>
      </c>
      <c r="P3058" t="str">
        <f t="shared" si="236"/>
        <v>Jul</v>
      </c>
      <c r="Q3058" t="str">
        <f t="shared" si="237"/>
        <v>Q3</v>
      </c>
      <c r="R3058" t="str">
        <f t="shared" si="238"/>
        <v>Footwear</v>
      </c>
      <c r="S3058" s="11">
        <f t="shared" si="239"/>
        <v>15.75</v>
      </c>
      <c r="T3058" s="12"/>
    </row>
    <row r="3059" spans="2:20" ht="14.25" customHeight="1" x14ac:dyDescent="0.35">
      <c r="B3059" s="4" t="s">
        <v>14</v>
      </c>
      <c r="C3059" s="4">
        <v>1185732</v>
      </c>
      <c r="D3059" s="5">
        <v>44382</v>
      </c>
      <c r="E3059" s="4" t="s">
        <v>36</v>
      </c>
      <c r="F3059" s="4" t="s">
        <v>112</v>
      </c>
      <c r="G3059" s="4" t="s">
        <v>113</v>
      </c>
      <c r="H3059" s="6" t="s">
        <v>20</v>
      </c>
      <c r="I3059" s="7">
        <v>40</v>
      </c>
      <c r="J3059" s="8">
        <v>225</v>
      </c>
      <c r="K3059" s="9">
        <v>9000</v>
      </c>
      <c r="L3059" s="9">
        <v>2700</v>
      </c>
      <c r="M3059" s="10">
        <v>0.3</v>
      </c>
      <c r="N3059" s="4" t="s">
        <v>18</v>
      </c>
      <c r="O3059">
        <f t="shared" si="235"/>
        <v>2021</v>
      </c>
      <c r="P3059" t="str">
        <f t="shared" si="236"/>
        <v>Jul</v>
      </c>
      <c r="Q3059" t="str">
        <f t="shared" si="237"/>
        <v>Q3</v>
      </c>
      <c r="R3059" t="str">
        <f t="shared" si="238"/>
        <v>Footwear</v>
      </c>
      <c r="S3059" s="11">
        <f t="shared" si="239"/>
        <v>12</v>
      </c>
      <c r="T3059" s="12"/>
    </row>
    <row r="3060" spans="2:20" ht="14.25" customHeight="1" x14ac:dyDescent="0.35">
      <c r="B3060" s="4" t="s">
        <v>14</v>
      </c>
      <c r="C3060" s="4">
        <v>1185732</v>
      </c>
      <c r="D3060" s="5">
        <v>44382</v>
      </c>
      <c r="E3060" s="4" t="s">
        <v>36</v>
      </c>
      <c r="F3060" s="4" t="s">
        <v>112</v>
      </c>
      <c r="G3060" s="4" t="s">
        <v>113</v>
      </c>
      <c r="H3060" s="6" t="s">
        <v>21</v>
      </c>
      <c r="I3060" s="7">
        <v>40</v>
      </c>
      <c r="J3060" s="8">
        <v>175</v>
      </c>
      <c r="K3060" s="9">
        <v>7000</v>
      </c>
      <c r="L3060" s="9">
        <v>2100</v>
      </c>
      <c r="M3060" s="10">
        <v>0.3</v>
      </c>
      <c r="N3060" s="4" t="s">
        <v>18</v>
      </c>
      <c r="O3060">
        <f t="shared" si="235"/>
        <v>2021</v>
      </c>
      <c r="P3060" t="str">
        <f t="shared" si="236"/>
        <v>Jul</v>
      </c>
      <c r="Q3060" t="str">
        <f t="shared" si="237"/>
        <v>Q3</v>
      </c>
      <c r="R3060" t="str">
        <f t="shared" si="238"/>
        <v>Footwear</v>
      </c>
      <c r="S3060" s="11">
        <f t="shared" si="239"/>
        <v>12</v>
      </c>
      <c r="T3060" s="12"/>
    </row>
    <row r="3061" spans="2:20" ht="14.25" customHeight="1" x14ac:dyDescent="0.35">
      <c r="B3061" s="4" t="s">
        <v>14</v>
      </c>
      <c r="C3061" s="4">
        <v>1185732</v>
      </c>
      <c r="D3061" s="5">
        <v>44382</v>
      </c>
      <c r="E3061" s="4" t="s">
        <v>36</v>
      </c>
      <c r="F3061" s="4" t="s">
        <v>112</v>
      </c>
      <c r="G3061" s="4" t="s">
        <v>113</v>
      </c>
      <c r="H3061" s="6" t="s">
        <v>22</v>
      </c>
      <c r="I3061" s="7">
        <v>50</v>
      </c>
      <c r="J3061" s="8">
        <v>200</v>
      </c>
      <c r="K3061" s="9">
        <v>10000</v>
      </c>
      <c r="L3061" s="9">
        <v>5000</v>
      </c>
      <c r="M3061" s="10">
        <v>0.5</v>
      </c>
      <c r="N3061" s="4" t="s">
        <v>18</v>
      </c>
      <c r="O3061">
        <f t="shared" si="235"/>
        <v>2021</v>
      </c>
      <c r="P3061" t="str">
        <f t="shared" si="236"/>
        <v>Jul</v>
      </c>
      <c r="Q3061" t="str">
        <f t="shared" si="237"/>
        <v>Q3</v>
      </c>
      <c r="R3061" t="str">
        <f t="shared" si="238"/>
        <v>Apparel</v>
      </c>
      <c r="S3061" s="11">
        <f t="shared" si="239"/>
        <v>25</v>
      </c>
      <c r="T3061" s="12"/>
    </row>
    <row r="3062" spans="2:20"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20625.000000000004</v>
      </c>
      <c r="L3062" s="9">
        <v>8250.0000000000018</v>
      </c>
      <c r="M3062" s="10">
        <v>0.4</v>
      </c>
      <c r="N3062" s="4" t="s">
        <v>18</v>
      </c>
      <c r="O3062">
        <f t="shared" si="235"/>
        <v>2021</v>
      </c>
      <c r="P3062" t="str">
        <f t="shared" si="236"/>
        <v>Jul</v>
      </c>
      <c r="Q3062" t="str">
        <f t="shared" si="237"/>
        <v>Q3</v>
      </c>
      <c r="R3062" t="str">
        <f t="shared" si="238"/>
        <v>Apparel</v>
      </c>
      <c r="S3062" s="11">
        <f t="shared" si="239"/>
        <v>22.000000000000004</v>
      </c>
      <c r="T3062" s="12"/>
    </row>
    <row r="3063" spans="2:20" ht="14.25" customHeight="1" x14ac:dyDescent="0.35">
      <c r="B3063" s="4" t="s">
        <v>14</v>
      </c>
      <c r="C3063" s="4">
        <v>1185732</v>
      </c>
      <c r="D3063" s="5">
        <v>44414</v>
      </c>
      <c r="E3063" s="4" t="s">
        <v>36</v>
      </c>
      <c r="F3063" s="4" t="s">
        <v>112</v>
      </c>
      <c r="G3063" s="4" t="s">
        <v>113</v>
      </c>
      <c r="H3063" s="6" t="s">
        <v>17</v>
      </c>
      <c r="I3063" s="7">
        <v>50</v>
      </c>
      <c r="J3063" s="8">
        <v>525</v>
      </c>
      <c r="K3063" s="9">
        <v>26250</v>
      </c>
      <c r="L3063" s="9">
        <v>7875</v>
      </c>
      <c r="M3063" s="10">
        <v>0.3</v>
      </c>
      <c r="N3063" s="4" t="s">
        <v>18</v>
      </c>
      <c r="O3063">
        <f t="shared" si="235"/>
        <v>2021</v>
      </c>
      <c r="P3063" t="str">
        <f t="shared" si="236"/>
        <v>Aug</v>
      </c>
      <c r="Q3063" t="str">
        <f t="shared" si="237"/>
        <v>Q3</v>
      </c>
      <c r="R3063" t="str">
        <f t="shared" si="238"/>
        <v>Footwear</v>
      </c>
      <c r="S3063" s="11">
        <f t="shared" si="239"/>
        <v>15</v>
      </c>
      <c r="T3063" s="12"/>
    </row>
    <row r="3064" spans="2:20"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13500.000000000002</v>
      </c>
      <c r="L3064" s="9">
        <v>4725</v>
      </c>
      <c r="M3064" s="10">
        <v>0.35</v>
      </c>
      <c r="N3064" s="4" t="s">
        <v>18</v>
      </c>
      <c r="O3064">
        <f t="shared" si="235"/>
        <v>2021</v>
      </c>
      <c r="P3064" t="str">
        <f t="shared" si="236"/>
        <v>Aug</v>
      </c>
      <c r="Q3064" t="str">
        <f t="shared" si="237"/>
        <v>Q3</v>
      </c>
      <c r="R3064" t="str">
        <f t="shared" si="238"/>
        <v>Footwear</v>
      </c>
      <c r="S3064" s="11">
        <f t="shared" si="239"/>
        <v>15.75</v>
      </c>
      <c r="T3064" s="12"/>
    </row>
    <row r="3065" spans="2:20" ht="14.25" customHeight="1" x14ac:dyDescent="0.35">
      <c r="B3065" s="4" t="s">
        <v>14</v>
      </c>
      <c r="C3065" s="4">
        <v>1185732</v>
      </c>
      <c r="D3065" s="5">
        <v>44414</v>
      </c>
      <c r="E3065" s="4" t="s">
        <v>36</v>
      </c>
      <c r="F3065" s="4" t="s">
        <v>112</v>
      </c>
      <c r="G3065" s="4" t="s">
        <v>113</v>
      </c>
      <c r="H3065" s="6" t="s">
        <v>20</v>
      </c>
      <c r="I3065" s="7">
        <v>40</v>
      </c>
      <c r="J3065" s="8">
        <v>225</v>
      </c>
      <c r="K3065" s="9">
        <v>9000</v>
      </c>
      <c r="L3065" s="9">
        <v>2700</v>
      </c>
      <c r="M3065" s="10">
        <v>0.3</v>
      </c>
      <c r="N3065" s="4" t="s">
        <v>18</v>
      </c>
      <c r="O3065">
        <f t="shared" si="235"/>
        <v>2021</v>
      </c>
      <c r="P3065" t="str">
        <f t="shared" si="236"/>
        <v>Aug</v>
      </c>
      <c r="Q3065" t="str">
        <f t="shared" si="237"/>
        <v>Q3</v>
      </c>
      <c r="R3065" t="str">
        <f t="shared" si="238"/>
        <v>Footwear</v>
      </c>
      <c r="S3065" s="11">
        <f t="shared" si="239"/>
        <v>12</v>
      </c>
      <c r="T3065" s="12"/>
    </row>
    <row r="3066" spans="2:20" ht="14.25" customHeight="1" x14ac:dyDescent="0.35">
      <c r="B3066" s="4" t="s">
        <v>14</v>
      </c>
      <c r="C3066" s="4">
        <v>1185732</v>
      </c>
      <c r="D3066" s="5">
        <v>44414</v>
      </c>
      <c r="E3066" s="4" t="s">
        <v>36</v>
      </c>
      <c r="F3066" s="4" t="s">
        <v>112</v>
      </c>
      <c r="G3066" s="4" t="s">
        <v>113</v>
      </c>
      <c r="H3066" s="6" t="s">
        <v>21</v>
      </c>
      <c r="I3066" s="7">
        <v>40</v>
      </c>
      <c r="J3066" s="8">
        <v>200</v>
      </c>
      <c r="K3066" s="9">
        <v>8000</v>
      </c>
      <c r="L3066" s="9">
        <v>2400</v>
      </c>
      <c r="M3066" s="10">
        <v>0.3</v>
      </c>
      <c r="N3066" s="4" t="s">
        <v>18</v>
      </c>
      <c r="O3066">
        <f t="shared" si="235"/>
        <v>2021</v>
      </c>
      <c r="P3066" t="str">
        <f t="shared" si="236"/>
        <v>Aug</v>
      </c>
      <c r="Q3066" t="str">
        <f t="shared" si="237"/>
        <v>Q3</v>
      </c>
      <c r="R3066" t="str">
        <f t="shared" si="238"/>
        <v>Footwear</v>
      </c>
      <c r="S3066" s="11">
        <f t="shared" si="239"/>
        <v>12</v>
      </c>
      <c r="T3066" s="12"/>
    </row>
    <row r="3067" spans="2:20" ht="14.25" customHeight="1" x14ac:dyDescent="0.35">
      <c r="B3067" s="4" t="s">
        <v>14</v>
      </c>
      <c r="C3067" s="4">
        <v>1185732</v>
      </c>
      <c r="D3067" s="5">
        <v>44414</v>
      </c>
      <c r="E3067" s="4" t="s">
        <v>36</v>
      </c>
      <c r="F3067" s="4" t="s">
        <v>112</v>
      </c>
      <c r="G3067" s="4" t="s">
        <v>113</v>
      </c>
      <c r="H3067" s="6" t="s">
        <v>22</v>
      </c>
      <c r="I3067" s="7">
        <v>50</v>
      </c>
      <c r="J3067" s="8">
        <v>175</v>
      </c>
      <c r="K3067" s="9">
        <v>8750</v>
      </c>
      <c r="L3067" s="9">
        <v>4375</v>
      </c>
      <c r="M3067" s="10">
        <v>0.5</v>
      </c>
      <c r="N3067" s="4" t="s">
        <v>18</v>
      </c>
      <c r="O3067">
        <f t="shared" si="235"/>
        <v>2021</v>
      </c>
      <c r="P3067" t="str">
        <f t="shared" si="236"/>
        <v>Aug</v>
      </c>
      <c r="Q3067" t="str">
        <f t="shared" si="237"/>
        <v>Q3</v>
      </c>
      <c r="R3067" t="str">
        <f t="shared" si="238"/>
        <v>Apparel</v>
      </c>
      <c r="S3067" s="11">
        <f t="shared" si="239"/>
        <v>25</v>
      </c>
      <c r="T3067" s="12"/>
    </row>
    <row r="3068" spans="2:20"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19250.000000000004</v>
      </c>
      <c r="L3068" s="9">
        <v>7700.0000000000018</v>
      </c>
      <c r="M3068" s="10">
        <v>0.4</v>
      </c>
      <c r="N3068" s="4" t="s">
        <v>18</v>
      </c>
      <c r="O3068">
        <f t="shared" si="235"/>
        <v>2021</v>
      </c>
      <c r="P3068" t="str">
        <f t="shared" si="236"/>
        <v>Aug</v>
      </c>
      <c r="Q3068" t="str">
        <f t="shared" si="237"/>
        <v>Q3</v>
      </c>
      <c r="R3068" t="str">
        <f t="shared" si="238"/>
        <v>Apparel</v>
      </c>
      <c r="S3068" s="11">
        <f t="shared" si="239"/>
        <v>22.000000000000004</v>
      </c>
      <c r="T3068" s="12"/>
    </row>
    <row r="3069" spans="2:20" ht="14.25" customHeight="1" x14ac:dyDescent="0.35">
      <c r="B3069" s="4" t="s">
        <v>14</v>
      </c>
      <c r="C3069" s="4">
        <v>1185732</v>
      </c>
      <c r="D3069" s="5">
        <v>44446</v>
      </c>
      <c r="E3069" s="4" t="s">
        <v>36</v>
      </c>
      <c r="F3069" s="4" t="s">
        <v>112</v>
      </c>
      <c r="G3069" s="4" t="s">
        <v>113</v>
      </c>
      <c r="H3069" s="6" t="s">
        <v>17</v>
      </c>
      <c r="I3069" s="7">
        <v>35</v>
      </c>
      <c r="J3069" s="8">
        <v>475</v>
      </c>
      <c r="K3069" s="9">
        <v>16625</v>
      </c>
      <c r="L3069" s="9">
        <v>4987.5</v>
      </c>
      <c r="M3069" s="10">
        <v>0.3</v>
      </c>
      <c r="N3069" s="4" t="s">
        <v>18</v>
      </c>
      <c r="O3069">
        <f t="shared" si="235"/>
        <v>2021</v>
      </c>
      <c r="P3069" t="str">
        <f t="shared" si="236"/>
        <v>Sep</v>
      </c>
      <c r="Q3069" t="str">
        <f t="shared" si="237"/>
        <v>Q3</v>
      </c>
      <c r="R3069" t="str">
        <f t="shared" si="238"/>
        <v>Footwear</v>
      </c>
      <c r="S3069" s="11">
        <f t="shared" si="239"/>
        <v>10.5</v>
      </c>
      <c r="T3069" s="12"/>
    </row>
    <row r="3070" spans="2:20"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8250.0000000000036</v>
      </c>
      <c r="L3070" s="9">
        <v>2887.5000000000009</v>
      </c>
      <c r="M3070" s="10">
        <v>0.35</v>
      </c>
      <c r="N3070" s="4" t="s">
        <v>18</v>
      </c>
      <c r="O3070">
        <f t="shared" si="235"/>
        <v>2021</v>
      </c>
      <c r="P3070" t="str">
        <f t="shared" si="236"/>
        <v>Sep</v>
      </c>
      <c r="Q3070" t="str">
        <f t="shared" si="237"/>
        <v>Q3</v>
      </c>
      <c r="R3070" t="str">
        <f t="shared" si="238"/>
        <v>Footwear</v>
      </c>
      <c r="S3070" s="11">
        <f t="shared" si="239"/>
        <v>10.500000000000004</v>
      </c>
      <c r="T3070" s="12"/>
    </row>
    <row r="3071" spans="2:20"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4375.0000000000009</v>
      </c>
      <c r="L3071" s="9">
        <v>1312.5000000000002</v>
      </c>
      <c r="M3071" s="10">
        <v>0.3</v>
      </c>
      <c r="N3071" s="4" t="s">
        <v>18</v>
      </c>
      <c r="O3071">
        <f t="shared" si="235"/>
        <v>2021</v>
      </c>
      <c r="P3071" t="str">
        <f t="shared" si="236"/>
        <v>Sep</v>
      </c>
      <c r="Q3071" t="str">
        <f t="shared" si="237"/>
        <v>Q3</v>
      </c>
      <c r="R3071" t="str">
        <f t="shared" si="238"/>
        <v>Footwear</v>
      </c>
      <c r="S3071" s="11">
        <f t="shared" si="239"/>
        <v>7.5000000000000009</v>
      </c>
      <c r="T3071" s="12"/>
    </row>
    <row r="3072" spans="2:20"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3750.0000000000009</v>
      </c>
      <c r="L3072" s="9">
        <v>1125.0000000000002</v>
      </c>
      <c r="M3072" s="10">
        <v>0.3</v>
      </c>
      <c r="N3072" s="4" t="s">
        <v>18</v>
      </c>
      <c r="O3072">
        <f t="shared" si="235"/>
        <v>2021</v>
      </c>
      <c r="P3072" t="str">
        <f t="shared" si="236"/>
        <v>Sep</v>
      </c>
      <c r="Q3072" t="str">
        <f t="shared" si="237"/>
        <v>Q3</v>
      </c>
      <c r="R3072" t="str">
        <f t="shared" si="238"/>
        <v>Footwear</v>
      </c>
      <c r="S3072" s="11">
        <f t="shared" si="239"/>
        <v>7.5000000000000018</v>
      </c>
      <c r="T3072" s="12"/>
    </row>
    <row r="3073" spans="2:20" ht="14.25" customHeight="1" x14ac:dyDescent="0.35">
      <c r="B3073" s="4" t="s">
        <v>14</v>
      </c>
      <c r="C3073" s="4">
        <v>1185732</v>
      </c>
      <c r="D3073" s="5">
        <v>44446</v>
      </c>
      <c r="E3073" s="4" t="s">
        <v>36</v>
      </c>
      <c r="F3073" s="4" t="s">
        <v>112</v>
      </c>
      <c r="G3073" s="4" t="s">
        <v>113</v>
      </c>
      <c r="H3073" s="6" t="s">
        <v>22</v>
      </c>
      <c r="I3073" s="7">
        <v>35</v>
      </c>
      <c r="J3073" s="8">
        <v>150</v>
      </c>
      <c r="K3073" s="9">
        <v>5250</v>
      </c>
      <c r="L3073" s="9">
        <v>2625</v>
      </c>
      <c r="M3073" s="10">
        <v>0.5</v>
      </c>
      <c r="N3073" s="4" t="s">
        <v>18</v>
      </c>
      <c r="O3073">
        <f t="shared" si="235"/>
        <v>2021</v>
      </c>
      <c r="P3073" t="str">
        <f t="shared" si="236"/>
        <v>Sep</v>
      </c>
      <c r="Q3073" t="str">
        <f t="shared" si="237"/>
        <v>Q3</v>
      </c>
      <c r="R3073" t="str">
        <f t="shared" si="238"/>
        <v>Apparel</v>
      </c>
      <c r="S3073" s="11">
        <f t="shared" si="239"/>
        <v>17.5</v>
      </c>
      <c r="T3073" s="12"/>
    </row>
    <row r="3074" spans="2:20" ht="14.25" customHeight="1" x14ac:dyDescent="0.35">
      <c r="B3074" s="4" t="s">
        <v>14</v>
      </c>
      <c r="C3074" s="4">
        <v>1185732</v>
      </c>
      <c r="D3074" s="5">
        <v>44446</v>
      </c>
      <c r="E3074" s="4" t="s">
        <v>36</v>
      </c>
      <c r="F3074" s="4" t="s">
        <v>112</v>
      </c>
      <c r="G3074" s="4" t="s">
        <v>113</v>
      </c>
      <c r="H3074" s="6" t="s">
        <v>23</v>
      </c>
      <c r="I3074" s="7">
        <v>40</v>
      </c>
      <c r="J3074" s="8">
        <v>225</v>
      </c>
      <c r="K3074" s="9">
        <v>9000</v>
      </c>
      <c r="L3074" s="9">
        <v>3600</v>
      </c>
      <c r="M3074" s="10">
        <v>0.4</v>
      </c>
      <c r="N3074" s="4" t="s">
        <v>18</v>
      </c>
      <c r="O3074">
        <f t="shared" si="235"/>
        <v>2021</v>
      </c>
      <c r="P3074" t="str">
        <f t="shared" si="236"/>
        <v>Sep</v>
      </c>
      <c r="Q3074" t="str">
        <f t="shared" si="237"/>
        <v>Q3</v>
      </c>
      <c r="R3074" t="str">
        <f t="shared" si="238"/>
        <v>Apparel</v>
      </c>
      <c r="S3074" s="11">
        <f t="shared" si="239"/>
        <v>16</v>
      </c>
      <c r="T3074" s="12"/>
    </row>
    <row r="3075" spans="2:20"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17999.999999999996</v>
      </c>
      <c r="L3075" s="9">
        <v>5399.9999999999991</v>
      </c>
      <c r="M3075" s="10">
        <v>0.3</v>
      </c>
      <c r="N3075" s="4" t="s">
        <v>18</v>
      </c>
      <c r="O3075">
        <f t="shared" si="235"/>
        <v>2021</v>
      </c>
      <c r="P3075" t="str">
        <f t="shared" si="236"/>
        <v>Oct</v>
      </c>
      <c r="Q3075" t="str">
        <f t="shared" si="237"/>
        <v>Q4</v>
      </c>
      <c r="R3075" t="str">
        <f t="shared" si="238"/>
        <v>Footwear</v>
      </c>
      <c r="S3075" s="11">
        <f t="shared" si="239"/>
        <v>13.499999999999998</v>
      </c>
      <c r="T3075" s="12"/>
    </row>
    <row r="3076" spans="2:20" ht="14.25" customHeight="1" x14ac:dyDescent="0.35">
      <c r="B3076" s="4" t="s">
        <v>14</v>
      </c>
      <c r="C3076" s="4">
        <v>1185732</v>
      </c>
      <c r="D3076" s="5">
        <v>44475</v>
      </c>
      <c r="E3076" s="4" t="s">
        <v>36</v>
      </c>
      <c r="F3076" s="4" t="s">
        <v>112</v>
      </c>
      <c r="G3076" s="4" t="s">
        <v>113</v>
      </c>
      <c r="H3076" s="6" t="s">
        <v>19</v>
      </c>
      <c r="I3076" s="7">
        <v>35</v>
      </c>
      <c r="J3076" s="8">
        <v>250</v>
      </c>
      <c r="K3076" s="9">
        <v>8750</v>
      </c>
      <c r="L3076" s="9">
        <v>3062.5</v>
      </c>
      <c r="M3076" s="10">
        <v>0.35</v>
      </c>
      <c r="N3076" s="4" t="s">
        <v>18</v>
      </c>
      <c r="O3076">
        <f t="shared" si="235"/>
        <v>2021</v>
      </c>
      <c r="P3076" t="str">
        <f t="shared" si="236"/>
        <v>Oct</v>
      </c>
      <c r="Q3076" t="str">
        <f t="shared" si="237"/>
        <v>Q4</v>
      </c>
      <c r="R3076" t="str">
        <f t="shared" si="238"/>
        <v>Footwear</v>
      </c>
      <c r="S3076" s="11">
        <f t="shared" si="239"/>
        <v>12.25</v>
      </c>
      <c r="T3076" s="12"/>
    </row>
    <row r="3077" spans="2:20" ht="14.25" customHeight="1" x14ac:dyDescent="0.35">
      <c r="B3077" s="4" t="s">
        <v>14</v>
      </c>
      <c r="C3077" s="4">
        <v>1185732</v>
      </c>
      <c r="D3077" s="5">
        <v>44475</v>
      </c>
      <c r="E3077" s="4" t="s">
        <v>36</v>
      </c>
      <c r="F3077" s="4" t="s">
        <v>112</v>
      </c>
      <c r="G3077" s="4" t="s">
        <v>113</v>
      </c>
      <c r="H3077" s="6" t="s">
        <v>20</v>
      </c>
      <c r="I3077" s="7">
        <v>35</v>
      </c>
      <c r="J3077" s="8">
        <v>150</v>
      </c>
      <c r="K3077" s="9">
        <v>5250</v>
      </c>
      <c r="L3077" s="9">
        <v>1575</v>
      </c>
      <c r="M3077" s="10">
        <v>0.3</v>
      </c>
      <c r="N3077" s="4" t="s">
        <v>18</v>
      </c>
      <c r="O3077">
        <f t="shared" si="235"/>
        <v>2021</v>
      </c>
      <c r="P3077" t="str">
        <f t="shared" si="236"/>
        <v>Oct</v>
      </c>
      <c r="Q3077" t="str">
        <f t="shared" si="237"/>
        <v>Q4</v>
      </c>
      <c r="R3077" t="str">
        <f t="shared" si="238"/>
        <v>Footwear</v>
      </c>
      <c r="S3077" s="11">
        <f t="shared" si="239"/>
        <v>10.5</v>
      </c>
      <c r="T3077" s="12"/>
    </row>
    <row r="3078" spans="2:20" ht="14.25" customHeight="1" x14ac:dyDescent="0.35">
      <c r="B3078" s="4" t="s">
        <v>14</v>
      </c>
      <c r="C3078" s="4">
        <v>1185732</v>
      </c>
      <c r="D3078" s="5">
        <v>44475</v>
      </c>
      <c r="E3078" s="4" t="s">
        <v>36</v>
      </c>
      <c r="F3078" s="4" t="s">
        <v>112</v>
      </c>
      <c r="G3078" s="4" t="s">
        <v>113</v>
      </c>
      <c r="H3078" s="6" t="s">
        <v>21</v>
      </c>
      <c r="I3078" s="7">
        <v>35</v>
      </c>
      <c r="J3078" s="8">
        <v>125</v>
      </c>
      <c r="K3078" s="9">
        <v>4375</v>
      </c>
      <c r="L3078" s="9">
        <v>1312.5</v>
      </c>
      <c r="M3078" s="10">
        <v>0.3</v>
      </c>
      <c r="N3078" s="4" t="s">
        <v>18</v>
      </c>
      <c r="O3078">
        <f t="shared" si="235"/>
        <v>2021</v>
      </c>
      <c r="P3078" t="str">
        <f t="shared" si="236"/>
        <v>Oct</v>
      </c>
      <c r="Q3078" t="str">
        <f t="shared" si="237"/>
        <v>Q4</v>
      </c>
      <c r="R3078" t="str">
        <f t="shared" si="238"/>
        <v>Footwear</v>
      </c>
      <c r="S3078" s="11">
        <f t="shared" si="239"/>
        <v>10.5</v>
      </c>
      <c r="T3078" s="12"/>
    </row>
    <row r="3079" spans="2:20"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5624.9999999999991</v>
      </c>
      <c r="L3079" s="9">
        <v>2812.4999999999995</v>
      </c>
      <c r="M3079" s="10">
        <v>0.5</v>
      </c>
      <c r="N3079" s="4" t="s">
        <v>18</v>
      </c>
      <c r="O3079">
        <f t="shared" ref="O3079:O3142" si="240">YEAR(D3079)</f>
        <v>2021</v>
      </c>
      <c r="P3079" t="str">
        <f t="shared" ref="P3079:P3142" si="241">TEXT(D3079,"MMM")</f>
        <v>Oct</v>
      </c>
      <c r="Q3079" t="str">
        <f t="shared" ref="Q3079:Q3142" si="242">"Q"&amp;ROUNDUP(MONTH(D3079)/3,0)</f>
        <v>Q4</v>
      </c>
      <c r="R3079" t="str">
        <f t="shared" ref="R3079:R3142" si="243">IF(ISNUMBER(SEARCH("Footwear",H3079)),"Footwear",IF(ISNUMBER(SEARCH("Apparel",H3079)),"Apparel","Accessories"))</f>
        <v>Apparel</v>
      </c>
      <c r="S3079" s="11">
        <f t="shared" ref="S3079:S3142" si="244">L3079/J3079</f>
        <v>22.499999999999996</v>
      </c>
      <c r="T3079" s="12"/>
    </row>
    <row r="3080" spans="2:20"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12499.999999999996</v>
      </c>
      <c r="L3080" s="9">
        <v>4999.9999999999991</v>
      </c>
      <c r="M3080" s="10">
        <v>0.4</v>
      </c>
      <c r="N3080" s="4" t="s">
        <v>18</v>
      </c>
      <c r="O3080">
        <f t="shared" si="240"/>
        <v>2021</v>
      </c>
      <c r="P3080" t="str">
        <f t="shared" si="241"/>
        <v>Oct</v>
      </c>
      <c r="Q3080" t="str">
        <f t="shared" si="242"/>
        <v>Q4</v>
      </c>
      <c r="R3080" t="str">
        <f t="shared" si="243"/>
        <v>Apparel</v>
      </c>
      <c r="S3080" s="11">
        <f t="shared" si="244"/>
        <v>19.999999999999996</v>
      </c>
      <c r="T3080" s="12"/>
    </row>
    <row r="3081" spans="2:20"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17999.999999999996</v>
      </c>
      <c r="L3081" s="9">
        <v>5399.9999999999991</v>
      </c>
      <c r="M3081" s="10">
        <v>0.3</v>
      </c>
      <c r="N3081" s="4" t="s">
        <v>18</v>
      </c>
      <c r="O3081">
        <f t="shared" si="240"/>
        <v>2021</v>
      </c>
      <c r="P3081" t="str">
        <f t="shared" si="241"/>
        <v>Nov</v>
      </c>
      <c r="Q3081" t="str">
        <f t="shared" si="242"/>
        <v>Q4</v>
      </c>
      <c r="R3081" t="str">
        <f t="shared" si="243"/>
        <v>Footwear</v>
      </c>
      <c r="S3081" s="11">
        <f t="shared" si="244"/>
        <v>13.499999999999998</v>
      </c>
      <c r="T3081" s="12"/>
    </row>
    <row r="3082" spans="2:20" ht="14.25" customHeight="1" x14ac:dyDescent="0.35">
      <c r="B3082" s="4" t="s">
        <v>30</v>
      </c>
      <c r="C3082" s="4">
        <v>1185732</v>
      </c>
      <c r="D3082" s="5">
        <v>44506</v>
      </c>
      <c r="E3082" s="4" t="s">
        <v>36</v>
      </c>
      <c r="F3082" s="4" t="s">
        <v>112</v>
      </c>
      <c r="G3082" s="4" t="s">
        <v>113</v>
      </c>
      <c r="H3082" s="6" t="s">
        <v>19</v>
      </c>
      <c r="I3082" s="7">
        <v>35</v>
      </c>
      <c r="J3082" s="8">
        <v>275</v>
      </c>
      <c r="K3082" s="9">
        <v>9625</v>
      </c>
      <c r="L3082" s="9">
        <v>3368.75</v>
      </c>
      <c r="M3082" s="10">
        <v>0.35</v>
      </c>
      <c r="N3082" s="4" t="s">
        <v>18</v>
      </c>
      <c r="O3082">
        <f t="shared" si="240"/>
        <v>2021</v>
      </c>
      <c r="P3082" t="str">
        <f t="shared" si="241"/>
        <v>Nov</v>
      </c>
      <c r="Q3082" t="str">
        <f t="shared" si="242"/>
        <v>Q4</v>
      </c>
      <c r="R3082" t="str">
        <f t="shared" si="243"/>
        <v>Footwear</v>
      </c>
      <c r="S3082" s="11">
        <f t="shared" si="244"/>
        <v>12.25</v>
      </c>
      <c r="T3082" s="12"/>
    </row>
    <row r="3083" spans="2:20" ht="14.25" customHeight="1" x14ac:dyDescent="0.35">
      <c r="B3083" s="4" t="s">
        <v>30</v>
      </c>
      <c r="C3083" s="4">
        <v>1185732</v>
      </c>
      <c r="D3083" s="5">
        <v>44506</v>
      </c>
      <c r="E3083" s="4" t="s">
        <v>36</v>
      </c>
      <c r="F3083" s="4" t="s">
        <v>112</v>
      </c>
      <c r="G3083" s="4" t="s">
        <v>113</v>
      </c>
      <c r="H3083" s="6" t="s">
        <v>20</v>
      </c>
      <c r="I3083" s="7">
        <v>35</v>
      </c>
      <c r="J3083" s="8">
        <v>220</v>
      </c>
      <c r="K3083" s="9">
        <v>7700</v>
      </c>
      <c r="L3083" s="9">
        <v>2310</v>
      </c>
      <c r="M3083" s="10">
        <v>0.3</v>
      </c>
      <c r="N3083" s="4" t="s">
        <v>18</v>
      </c>
      <c r="O3083">
        <f t="shared" si="240"/>
        <v>2021</v>
      </c>
      <c r="P3083" t="str">
        <f t="shared" si="241"/>
        <v>Nov</v>
      </c>
      <c r="Q3083" t="str">
        <f t="shared" si="242"/>
        <v>Q4</v>
      </c>
      <c r="R3083" t="str">
        <f t="shared" si="243"/>
        <v>Footwear</v>
      </c>
      <c r="S3083" s="11">
        <f t="shared" si="244"/>
        <v>10.5</v>
      </c>
      <c r="T3083" s="12"/>
    </row>
    <row r="3084" spans="2:20" ht="14.25" customHeight="1" x14ac:dyDescent="0.35">
      <c r="B3084" s="4" t="s">
        <v>30</v>
      </c>
      <c r="C3084" s="4">
        <v>1185732</v>
      </c>
      <c r="D3084" s="5">
        <v>44506</v>
      </c>
      <c r="E3084" s="4" t="s">
        <v>36</v>
      </c>
      <c r="F3084" s="4" t="s">
        <v>112</v>
      </c>
      <c r="G3084" s="4" t="s">
        <v>113</v>
      </c>
      <c r="H3084" s="6" t="s">
        <v>21</v>
      </c>
      <c r="I3084" s="7">
        <v>35</v>
      </c>
      <c r="J3084" s="8">
        <v>200</v>
      </c>
      <c r="K3084" s="9">
        <v>7000</v>
      </c>
      <c r="L3084" s="9">
        <v>2100</v>
      </c>
      <c r="M3084" s="10">
        <v>0.3</v>
      </c>
      <c r="N3084" s="4" t="s">
        <v>18</v>
      </c>
      <c r="O3084">
        <f t="shared" si="240"/>
        <v>2021</v>
      </c>
      <c r="P3084" t="str">
        <f t="shared" si="241"/>
        <v>Nov</v>
      </c>
      <c r="Q3084" t="str">
        <f t="shared" si="242"/>
        <v>Q4</v>
      </c>
      <c r="R3084" t="str">
        <f t="shared" si="243"/>
        <v>Footwear</v>
      </c>
      <c r="S3084" s="11">
        <f t="shared" si="244"/>
        <v>10.5</v>
      </c>
      <c r="T3084" s="12"/>
    </row>
    <row r="3085" spans="2:20" ht="14.25" customHeight="1" x14ac:dyDescent="0.35">
      <c r="B3085" s="4" t="s">
        <v>30</v>
      </c>
      <c r="C3085" s="4">
        <v>1185732</v>
      </c>
      <c r="D3085" s="5">
        <v>44506</v>
      </c>
      <c r="E3085" s="4" t="s">
        <v>36</v>
      </c>
      <c r="F3085" s="4" t="s">
        <v>112</v>
      </c>
      <c r="G3085" s="4" t="s">
        <v>113</v>
      </c>
      <c r="H3085" s="6" t="s">
        <v>22</v>
      </c>
      <c r="I3085" s="7">
        <v>60</v>
      </c>
      <c r="J3085" s="8">
        <v>175</v>
      </c>
      <c r="K3085" s="9">
        <v>10500</v>
      </c>
      <c r="L3085" s="9">
        <v>5250</v>
      </c>
      <c r="M3085" s="10">
        <v>0.5</v>
      </c>
      <c r="N3085" s="4" t="s">
        <v>18</v>
      </c>
      <c r="O3085">
        <f t="shared" si="240"/>
        <v>2021</v>
      </c>
      <c r="P3085" t="str">
        <f t="shared" si="241"/>
        <v>Nov</v>
      </c>
      <c r="Q3085" t="str">
        <f t="shared" si="242"/>
        <v>Q4</v>
      </c>
      <c r="R3085" t="str">
        <f t="shared" si="243"/>
        <v>Apparel</v>
      </c>
      <c r="S3085" s="11">
        <f t="shared" si="244"/>
        <v>30</v>
      </c>
      <c r="T3085" s="12"/>
    </row>
    <row r="3086" spans="2:20"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17874.999999999996</v>
      </c>
      <c r="L3086" s="9">
        <v>7149.9999999999991</v>
      </c>
      <c r="M3086" s="10">
        <v>0.4</v>
      </c>
      <c r="N3086" s="4" t="s">
        <v>18</v>
      </c>
      <c r="O3086">
        <f t="shared" si="240"/>
        <v>2021</v>
      </c>
      <c r="P3086" t="str">
        <f t="shared" si="241"/>
        <v>Nov</v>
      </c>
      <c r="Q3086" t="str">
        <f t="shared" si="242"/>
        <v>Q4</v>
      </c>
      <c r="R3086" t="str">
        <f t="shared" si="243"/>
        <v>Apparel</v>
      </c>
      <c r="S3086" s="11">
        <f t="shared" si="244"/>
        <v>25.999999999999996</v>
      </c>
      <c r="T3086" s="12"/>
    </row>
    <row r="3087" spans="2:20" ht="14.25" customHeight="1" x14ac:dyDescent="0.35">
      <c r="B3087" s="4" t="s">
        <v>30</v>
      </c>
      <c r="C3087" s="4">
        <v>1185732</v>
      </c>
      <c r="D3087" s="5">
        <v>44535</v>
      </c>
      <c r="E3087" s="4" t="s">
        <v>36</v>
      </c>
      <c r="F3087" s="4" t="s">
        <v>112</v>
      </c>
      <c r="G3087" s="4" t="s">
        <v>113</v>
      </c>
      <c r="H3087" s="6" t="s">
        <v>17</v>
      </c>
      <c r="I3087" s="7">
        <v>60</v>
      </c>
      <c r="J3087" s="8">
        <v>525</v>
      </c>
      <c r="K3087" s="9">
        <v>31500</v>
      </c>
      <c r="L3087" s="9">
        <v>9450</v>
      </c>
      <c r="M3087" s="10">
        <v>0.3</v>
      </c>
      <c r="N3087" s="4" t="s">
        <v>18</v>
      </c>
      <c r="O3087">
        <f t="shared" si="240"/>
        <v>2021</v>
      </c>
      <c r="P3087" t="str">
        <f t="shared" si="241"/>
        <v>Dec</v>
      </c>
      <c r="Q3087" t="str">
        <f t="shared" si="242"/>
        <v>Q4</v>
      </c>
      <c r="R3087" t="str">
        <f t="shared" si="243"/>
        <v>Footwear</v>
      </c>
      <c r="S3087" s="11">
        <f t="shared" si="244"/>
        <v>18</v>
      </c>
      <c r="T3087" s="12"/>
    </row>
    <row r="3088" spans="2:20" ht="14.25" customHeight="1" x14ac:dyDescent="0.35">
      <c r="B3088" s="4" t="s">
        <v>30</v>
      </c>
      <c r="C3088" s="4">
        <v>1185732</v>
      </c>
      <c r="D3088" s="5">
        <v>44535</v>
      </c>
      <c r="E3088" s="4" t="s">
        <v>36</v>
      </c>
      <c r="F3088" s="4" t="s">
        <v>112</v>
      </c>
      <c r="G3088" s="4" t="s">
        <v>113</v>
      </c>
      <c r="H3088" s="6" t="s">
        <v>19</v>
      </c>
      <c r="I3088" s="7">
        <v>50</v>
      </c>
      <c r="J3088" s="8">
        <v>325</v>
      </c>
      <c r="K3088" s="9">
        <v>16250</v>
      </c>
      <c r="L3088" s="9">
        <v>5687.5</v>
      </c>
      <c r="M3088" s="10">
        <v>0.35</v>
      </c>
      <c r="N3088" s="4" t="s">
        <v>18</v>
      </c>
      <c r="O3088">
        <f t="shared" si="240"/>
        <v>2021</v>
      </c>
      <c r="P3088" t="str">
        <f t="shared" si="241"/>
        <v>Dec</v>
      </c>
      <c r="Q3088" t="str">
        <f t="shared" si="242"/>
        <v>Q4</v>
      </c>
      <c r="R3088" t="str">
        <f t="shared" si="243"/>
        <v>Footwear</v>
      </c>
      <c r="S3088" s="11">
        <f t="shared" si="244"/>
        <v>17.5</v>
      </c>
      <c r="T3088" s="12"/>
    </row>
    <row r="3089" spans="2:20" ht="14.25" customHeight="1" x14ac:dyDescent="0.35">
      <c r="B3089" s="4" t="s">
        <v>30</v>
      </c>
      <c r="C3089" s="4">
        <v>1185732</v>
      </c>
      <c r="D3089" s="5">
        <v>44535</v>
      </c>
      <c r="E3089" s="4" t="s">
        <v>36</v>
      </c>
      <c r="F3089" s="4" t="s">
        <v>112</v>
      </c>
      <c r="G3089" s="4" t="s">
        <v>113</v>
      </c>
      <c r="H3089" s="6" t="s">
        <v>20</v>
      </c>
      <c r="I3089" s="7">
        <v>50</v>
      </c>
      <c r="J3089" s="8">
        <v>275</v>
      </c>
      <c r="K3089" s="9">
        <v>13750</v>
      </c>
      <c r="L3089" s="9">
        <v>4125</v>
      </c>
      <c r="M3089" s="10">
        <v>0.3</v>
      </c>
      <c r="N3089" s="4" t="s">
        <v>18</v>
      </c>
      <c r="O3089">
        <f t="shared" si="240"/>
        <v>2021</v>
      </c>
      <c r="P3089" t="str">
        <f t="shared" si="241"/>
        <v>Dec</v>
      </c>
      <c r="Q3089" t="str">
        <f t="shared" si="242"/>
        <v>Q4</v>
      </c>
      <c r="R3089" t="str">
        <f t="shared" si="243"/>
        <v>Footwear</v>
      </c>
      <c r="S3089" s="11">
        <f t="shared" si="244"/>
        <v>15</v>
      </c>
      <c r="T3089" s="12"/>
    </row>
    <row r="3090" spans="2:20" ht="14.25" customHeight="1" x14ac:dyDescent="0.35">
      <c r="B3090" s="4" t="s">
        <v>30</v>
      </c>
      <c r="C3090" s="4">
        <v>1185732</v>
      </c>
      <c r="D3090" s="5">
        <v>44535</v>
      </c>
      <c r="E3090" s="4" t="s">
        <v>36</v>
      </c>
      <c r="F3090" s="4" t="s">
        <v>112</v>
      </c>
      <c r="G3090" s="4" t="s">
        <v>113</v>
      </c>
      <c r="H3090" s="6" t="s">
        <v>21</v>
      </c>
      <c r="I3090" s="7">
        <v>50</v>
      </c>
      <c r="J3090" s="8">
        <v>225</v>
      </c>
      <c r="K3090" s="9">
        <v>11250</v>
      </c>
      <c r="L3090" s="9">
        <v>3375</v>
      </c>
      <c r="M3090" s="10">
        <v>0.3</v>
      </c>
      <c r="N3090" s="4" t="s">
        <v>18</v>
      </c>
      <c r="O3090">
        <f t="shared" si="240"/>
        <v>2021</v>
      </c>
      <c r="P3090" t="str">
        <f t="shared" si="241"/>
        <v>Dec</v>
      </c>
      <c r="Q3090" t="str">
        <f t="shared" si="242"/>
        <v>Q4</v>
      </c>
      <c r="R3090" t="str">
        <f t="shared" si="243"/>
        <v>Footwear</v>
      </c>
      <c r="S3090" s="11">
        <f t="shared" si="244"/>
        <v>15</v>
      </c>
      <c r="T3090" s="12"/>
    </row>
    <row r="3091" spans="2:20" ht="14.25" customHeight="1" x14ac:dyDescent="0.35">
      <c r="B3091" s="4" t="s">
        <v>30</v>
      </c>
      <c r="C3091" s="4">
        <v>1185732</v>
      </c>
      <c r="D3091" s="5">
        <v>44535</v>
      </c>
      <c r="E3091" s="4" t="s">
        <v>36</v>
      </c>
      <c r="F3091" s="4" t="s">
        <v>112</v>
      </c>
      <c r="G3091" s="4" t="s">
        <v>113</v>
      </c>
      <c r="H3091" s="6" t="s">
        <v>22</v>
      </c>
      <c r="I3091" s="7">
        <v>60</v>
      </c>
      <c r="J3091" s="8">
        <v>225</v>
      </c>
      <c r="K3091" s="9">
        <v>13500</v>
      </c>
      <c r="L3091" s="9">
        <v>6750</v>
      </c>
      <c r="M3091" s="10">
        <v>0.5</v>
      </c>
      <c r="N3091" s="4" t="s">
        <v>18</v>
      </c>
      <c r="O3091">
        <f t="shared" si="240"/>
        <v>2021</v>
      </c>
      <c r="P3091" t="str">
        <f t="shared" si="241"/>
        <v>Dec</v>
      </c>
      <c r="Q3091" t="str">
        <f t="shared" si="242"/>
        <v>Q4</v>
      </c>
      <c r="R3091" t="str">
        <f t="shared" si="243"/>
        <v>Apparel</v>
      </c>
      <c r="S3091" s="11">
        <f t="shared" si="244"/>
        <v>30</v>
      </c>
      <c r="T3091" s="12"/>
    </row>
    <row r="3092" spans="2:20"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21124.999999999996</v>
      </c>
      <c r="L3092" s="9">
        <v>8449.9999999999982</v>
      </c>
      <c r="M3092" s="10">
        <v>0.4</v>
      </c>
      <c r="N3092" s="4" t="s">
        <v>18</v>
      </c>
      <c r="O3092">
        <f t="shared" si="240"/>
        <v>2021</v>
      </c>
      <c r="P3092" t="str">
        <f t="shared" si="241"/>
        <v>Dec</v>
      </c>
      <c r="Q3092" t="str">
        <f t="shared" si="242"/>
        <v>Q4</v>
      </c>
      <c r="R3092" t="str">
        <f t="shared" si="243"/>
        <v>Apparel</v>
      </c>
      <c r="S3092" s="11">
        <f t="shared" si="244"/>
        <v>25.999999999999993</v>
      </c>
      <c r="T3092" s="12"/>
    </row>
    <row r="3093" spans="2:20"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13500.000000000002</v>
      </c>
      <c r="L3093" s="9">
        <v>4050.0000000000005</v>
      </c>
      <c r="M3093" s="10">
        <v>0.3</v>
      </c>
      <c r="N3093" s="4" t="s">
        <v>18</v>
      </c>
      <c r="O3093">
        <f t="shared" si="240"/>
        <v>2021</v>
      </c>
      <c r="P3093" t="str">
        <f t="shared" si="241"/>
        <v>Jan</v>
      </c>
      <c r="Q3093" t="str">
        <f t="shared" si="242"/>
        <v>Q1</v>
      </c>
      <c r="R3093" t="str">
        <f t="shared" si="243"/>
        <v>Footwear</v>
      </c>
      <c r="S3093" s="11">
        <f t="shared" si="244"/>
        <v>9.0000000000000018</v>
      </c>
      <c r="T3093" s="12"/>
    </row>
    <row r="3094" spans="2:20"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7500.0000000000009</v>
      </c>
      <c r="L3094" s="9">
        <v>2625</v>
      </c>
      <c r="M3094" s="10">
        <v>0.35</v>
      </c>
      <c r="N3094" s="4" t="s">
        <v>18</v>
      </c>
      <c r="O3094">
        <f t="shared" si="240"/>
        <v>2021</v>
      </c>
      <c r="P3094" t="str">
        <f t="shared" si="241"/>
        <v>Jan</v>
      </c>
      <c r="Q3094" t="str">
        <f t="shared" si="242"/>
        <v>Q1</v>
      </c>
      <c r="R3094" t="str">
        <f t="shared" si="243"/>
        <v>Footwear</v>
      </c>
      <c r="S3094" s="11">
        <f t="shared" si="244"/>
        <v>10.5</v>
      </c>
      <c r="T3094" s="12"/>
    </row>
    <row r="3095" spans="2:20"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5000.0000000000018</v>
      </c>
      <c r="L3095" s="9">
        <v>1500.0000000000005</v>
      </c>
      <c r="M3095" s="10">
        <v>0.3</v>
      </c>
      <c r="N3095" s="4" t="s">
        <v>18</v>
      </c>
      <c r="O3095">
        <f t="shared" si="240"/>
        <v>2021</v>
      </c>
      <c r="P3095" t="str">
        <f t="shared" si="241"/>
        <v>Jan</v>
      </c>
      <c r="Q3095" t="str">
        <f t="shared" si="242"/>
        <v>Q1</v>
      </c>
      <c r="R3095" t="str">
        <f t="shared" si="243"/>
        <v>Footwear</v>
      </c>
      <c r="S3095" s="11">
        <f t="shared" si="244"/>
        <v>6.0000000000000018</v>
      </c>
      <c r="T3095" s="12"/>
    </row>
    <row r="3096" spans="2:20"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2500.0000000000009</v>
      </c>
      <c r="L3096" s="9">
        <v>750.00000000000023</v>
      </c>
      <c r="M3096" s="10">
        <v>0.3</v>
      </c>
      <c r="N3096" s="4" t="s">
        <v>18</v>
      </c>
      <c r="O3096">
        <f t="shared" si="240"/>
        <v>2021</v>
      </c>
      <c r="P3096" t="str">
        <f t="shared" si="241"/>
        <v>Jan</v>
      </c>
      <c r="Q3096" t="str">
        <f t="shared" si="242"/>
        <v>Q1</v>
      </c>
      <c r="R3096" t="str">
        <f t="shared" si="243"/>
        <v>Footwear</v>
      </c>
      <c r="S3096" s="11">
        <f t="shared" si="244"/>
        <v>7.5000000000000027</v>
      </c>
      <c r="T3096" s="12"/>
    </row>
    <row r="3097" spans="2:20" ht="14.25" customHeight="1" x14ac:dyDescent="0.35">
      <c r="B3097" s="4" t="s">
        <v>30</v>
      </c>
      <c r="C3097" s="4">
        <v>1185732</v>
      </c>
      <c r="D3097" s="5">
        <v>44199</v>
      </c>
      <c r="E3097" s="4" t="s">
        <v>36</v>
      </c>
      <c r="F3097" s="4" t="s">
        <v>112</v>
      </c>
      <c r="G3097" s="4" t="s">
        <v>113</v>
      </c>
      <c r="H3097" s="6" t="s">
        <v>22</v>
      </c>
      <c r="I3097" s="7">
        <v>40</v>
      </c>
      <c r="J3097" s="8">
        <v>150</v>
      </c>
      <c r="K3097" s="9">
        <v>6000</v>
      </c>
      <c r="L3097" s="9">
        <v>3000</v>
      </c>
      <c r="M3097" s="10">
        <v>0.5</v>
      </c>
      <c r="N3097" s="4" t="s">
        <v>18</v>
      </c>
      <c r="O3097">
        <f t="shared" si="240"/>
        <v>2021</v>
      </c>
      <c r="P3097" t="str">
        <f t="shared" si="241"/>
        <v>Jan</v>
      </c>
      <c r="Q3097" t="str">
        <f t="shared" si="242"/>
        <v>Q1</v>
      </c>
      <c r="R3097" t="str">
        <f t="shared" si="243"/>
        <v>Apparel</v>
      </c>
      <c r="S3097" s="11">
        <f t="shared" si="244"/>
        <v>20</v>
      </c>
      <c r="T3097" s="12"/>
    </row>
    <row r="3098" spans="2:20"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7500.0000000000009</v>
      </c>
      <c r="L3098" s="9">
        <v>3000.0000000000005</v>
      </c>
      <c r="M3098" s="10">
        <v>0.4</v>
      </c>
      <c r="N3098" s="4" t="s">
        <v>18</v>
      </c>
      <c r="O3098">
        <f t="shared" si="240"/>
        <v>2021</v>
      </c>
      <c r="P3098" t="str">
        <f t="shared" si="241"/>
        <v>Jan</v>
      </c>
      <c r="Q3098" t="str">
        <f t="shared" si="242"/>
        <v>Q1</v>
      </c>
      <c r="R3098" t="str">
        <f t="shared" si="243"/>
        <v>Apparel</v>
      </c>
      <c r="S3098" s="11">
        <f t="shared" si="244"/>
        <v>12.000000000000002</v>
      </c>
      <c r="T3098" s="12"/>
    </row>
    <row r="3099" spans="2:20"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15000.000000000002</v>
      </c>
      <c r="L3099" s="9">
        <v>4500</v>
      </c>
      <c r="M3099" s="10">
        <v>0.3</v>
      </c>
      <c r="N3099" s="4" t="s">
        <v>18</v>
      </c>
      <c r="O3099">
        <f t="shared" si="240"/>
        <v>2021</v>
      </c>
      <c r="P3099" t="str">
        <f t="shared" si="241"/>
        <v>Feb</v>
      </c>
      <c r="Q3099" t="str">
        <f t="shared" si="242"/>
        <v>Q1</v>
      </c>
      <c r="R3099" t="str">
        <f t="shared" si="243"/>
        <v>Footwear</v>
      </c>
      <c r="S3099" s="11">
        <f t="shared" si="244"/>
        <v>9</v>
      </c>
      <c r="T3099" s="12"/>
    </row>
    <row r="3100" spans="2:20"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4500.0000000000009</v>
      </c>
      <c r="L3100" s="9">
        <v>1575.0000000000002</v>
      </c>
      <c r="M3100" s="10">
        <v>0.35</v>
      </c>
      <c r="N3100" s="4" t="s">
        <v>18</v>
      </c>
      <c r="O3100">
        <f t="shared" si="240"/>
        <v>2021</v>
      </c>
      <c r="P3100" t="str">
        <f t="shared" si="241"/>
        <v>Feb</v>
      </c>
      <c r="Q3100" t="str">
        <f t="shared" si="242"/>
        <v>Q1</v>
      </c>
      <c r="R3100" t="str">
        <f t="shared" si="243"/>
        <v>Footwear</v>
      </c>
      <c r="S3100" s="11">
        <f t="shared" si="244"/>
        <v>10.500000000000002</v>
      </c>
      <c r="T3100" s="12"/>
    </row>
    <row r="3101" spans="2:20"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4000.0000000000014</v>
      </c>
      <c r="L3101" s="9">
        <v>1200.0000000000005</v>
      </c>
      <c r="M3101" s="10">
        <v>0.3</v>
      </c>
      <c r="N3101" s="4" t="s">
        <v>18</v>
      </c>
      <c r="O3101">
        <f t="shared" si="240"/>
        <v>2021</v>
      </c>
      <c r="P3101" t="str">
        <f t="shared" si="241"/>
        <v>Feb</v>
      </c>
      <c r="Q3101" t="str">
        <f t="shared" si="242"/>
        <v>Q1</v>
      </c>
      <c r="R3101" t="str">
        <f t="shared" si="243"/>
        <v>Footwear</v>
      </c>
      <c r="S3101" s="11">
        <f t="shared" si="244"/>
        <v>6.0000000000000027</v>
      </c>
      <c r="T3101" s="12"/>
    </row>
    <row r="3102" spans="2:20"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1875.0000000000005</v>
      </c>
      <c r="L3102" s="9">
        <v>562.50000000000011</v>
      </c>
      <c r="M3102" s="10">
        <v>0.3</v>
      </c>
      <c r="N3102" s="4" t="s">
        <v>18</v>
      </c>
      <c r="O3102">
        <f t="shared" si="240"/>
        <v>2021</v>
      </c>
      <c r="P3102" t="str">
        <f t="shared" si="241"/>
        <v>Feb</v>
      </c>
      <c r="Q3102" t="str">
        <f t="shared" si="242"/>
        <v>Q1</v>
      </c>
      <c r="R3102" t="str">
        <f t="shared" si="243"/>
        <v>Footwear</v>
      </c>
      <c r="S3102" s="11">
        <f t="shared" si="244"/>
        <v>7.5000000000000018</v>
      </c>
      <c r="T3102" s="12"/>
    </row>
    <row r="3103" spans="2:20" ht="14.25" customHeight="1" x14ac:dyDescent="0.35">
      <c r="B3103" s="4" t="s">
        <v>30</v>
      </c>
      <c r="C3103" s="4">
        <v>1185732</v>
      </c>
      <c r="D3103" s="5">
        <v>44230</v>
      </c>
      <c r="E3103" s="4" t="s">
        <v>36</v>
      </c>
      <c r="F3103" s="4" t="s">
        <v>114</v>
      </c>
      <c r="G3103" s="4" t="s">
        <v>115</v>
      </c>
      <c r="H3103" s="6" t="s">
        <v>22</v>
      </c>
      <c r="I3103" s="7">
        <v>40</v>
      </c>
      <c r="J3103" s="8">
        <v>150</v>
      </c>
      <c r="K3103" s="9">
        <v>6000</v>
      </c>
      <c r="L3103" s="9">
        <v>3000</v>
      </c>
      <c r="M3103" s="10">
        <v>0.5</v>
      </c>
      <c r="N3103" s="4" t="s">
        <v>18</v>
      </c>
      <c r="O3103">
        <f t="shared" si="240"/>
        <v>2021</v>
      </c>
      <c r="P3103" t="str">
        <f t="shared" si="241"/>
        <v>Feb</v>
      </c>
      <c r="Q3103" t="str">
        <f t="shared" si="242"/>
        <v>Q1</v>
      </c>
      <c r="R3103" t="str">
        <f t="shared" si="243"/>
        <v>Apparel</v>
      </c>
      <c r="S3103" s="11">
        <f t="shared" si="244"/>
        <v>20</v>
      </c>
      <c r="T3103" s="12"/>
    </row>
    <row r="3104" spans="2:20"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3749.9999999999991</v>
      </c>
      <c r="L3104" s="9">
        <v>1499.9999999999998</v>
      </c>
      <c r="M3104" s="10">
        <v>0.4</v>
      </c>
      <c r="N3104" s="4" t="s">
        <v>18</v>
      </c>
      <c r="O3104">
        <f t="shared" si="240"/>
        <v>2021</v>
      </c>
      <c r="P3104" t="str">
        <f t="shared" si="241"/>
        <v>Feb</v>
      </c>
      <c r="Q3104" t="str">
        <f t="shared" si="242"/>
        <v>Q1</v>
      </c>
      <c r="R3104" t="str">
        <f t="shared" si="243"/>
        <v>Apparel</v>
      </c>
      <c r="S3104" s="11">
        <f t="shared" si="244"/>
        <v>5.9999999999999991</v>
      </c>
      <c r="T3104" s="12"/>
    </row>
    <row r="3105" spans="2:20"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9400.0000000000018</v>
      </c>
      <c r="L3105" s="9">
        <v>2820.0000000000005</v>
      </c>
      <c r="M3105" s="10">
        <v>0.3</v>
      </c>
      <c r="N3105" s="4" t="s">
        <v>18</v>
      </c>
      <c r="O3105">
        <f t="shared" si="240"/>
        <v>2021</v>
      </c>
      <c r="P3105" t="str">
        <f t="shared" si="241"/>
        <v>Mar</v>
      </c>
      <c r="Q3105" t="str">
        <f t="shared" si="242"/>
        <v>Q1</v>
      </c>
      <c r="R3105" t="str">
        <f t="shared" si="243"/>
        <v>Footwear</v>
      </c>
      <c r="S3105" s="11">
        <f t="shared" si="244"/>
        <v>6.0000000000000009</v>
      </c>
      <c r="T3105" s="12"/>
    </row>
    <row r="3106" spans="2:20"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3500.0000000000005</v>
      </c>
      <c r="L3106" s="9">
        <v>1225</v>
      </c>
      <c r="M3106" s="10">
        <v>0.35</v>
      </c>
      <c r="N3106" s="4" t="s">
        <v>18</v>
      </c>
      <c r="O3106">
        <f t="shared" si="240"/>
        <v>2021</v>
      </c>
      <c r="P3106" t="str">
        <f t="shared" si="241"/>
        <v>Mar</v>
      </c>
      <c r="Q3106" t="str">
        <f t="shared" si="242"/>
        <v>Q1</v>
      </c>
      <c r="R3106" t="str">
        <f t="shared" si="243"/>
        <v>Footwear</v>
      </c>
      <c r="S3106" s="11">
        <f t="shared" si="244"/>
        <v>7</v>
      </c>
      <c r="T3106" s="12"/>
    </row>
    <row r="3107" spans="2:20"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2250.0000000000009</v>
      </c>
      <c r="L3107" s="9">
        <v>675.00000000000023</v>
      </c>
      <c r="M3107" s="10">
        <v>0.3</v>
      </c>
      <c r="N3107" s="4" t="s">
        <v>18</v>
      </c>
      <c r="O3107">
        <f t="shared" si="240"/>
        <v>2021</v>
      </c>
      <c r="P3107" t="str">
        <f t="shared" si="241"/>
        <v>Mar</v>
      </c>
      <c r="Q3107" t="str">
        <f t="shared" si="242"/>
        <v>Q1</v>
      </c>
      <c r="R3107" t="str">
        <f t="shared" si="243"/>
        <v>Footwear</v>
      </c>
      <c r="S3107" s="11">
        <f t="shared" si="244"/>
        <v>3.0000000000000009</v>
      </c>
      <c r="T3107" s="12"/>
    </row>
    <row r="3108" spans="2:20"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337.49999999999994</v>
      </c>
      <c r="M3108" s="10">
        <v>0.3</v>
      </c>
      <c r="N3108" s="4" t="s">
        <v>18</v>
      </c>
      <c r="O3108">
        <f t="shared" si="240"/>
        <v>2021</v>
      </c>
      <c r="P3108" t="str">
        <f t="shared" si="241"/>
        <v>Mar</v>
      </c>
      <c r="Q3108" t="str">
        <f t="shared" si="242"/>
        <v>Q1</v>
      </c>
      <c r="R3108" t="str">
        <f t="shared" si="243"/>
        <v>Footwear</v>
      </c>
      <c r="S3108" s="11">
        <f t="shared" si="244"/>
        <v>4.4999999999999991</v>
      </c>
      <c r="T3108" s="12"/>
    </row>
    <row r="3109" spans="2:20"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3750.0000000000005</v>
      </c>
      <c r="L3109" s="9">
        <v>1875.0000000000002</v>
      </c>
      <c r="M3109" s="10">
        <v>0.5</v>
      </c>
      <c r="N3109" s="4" t="s">
        <v>18</v>
      </c>
      <c r="O3109">
        <f t="shared" si="240"/>
        <v>2021</v>
      </c>
      <c r="P3109" t="str">
        <f t="shared" si="241"/>
        <v>Mar</v>
      </c>
      <c r="Q3109" t="str">
        <f t="shared" si="242"/>
        <v>Q1</v>
      </c>
      <c r="R3109" t="str">
        <f t="shared" si="243"/>
        <v>Apparel</v>
      </c>
      <c r="S3109" s="11">
        <f t="shared" si="244"/>
        <v>15.000000000000002</v>
      </c>
      <c r="T3109" s="12"/>
    </row>
    <row r="3110" spans="2:20"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4500.0000000000009</v>
      </c>
      <c r="L3110" s="9">
        <v>1800.0000000000005</v>
      </c>
      <c r="M3110" s="10">
        <v>0.4</v>
      </c>
      <c r="N3110" s="4" t="s">
        <v>18</v>
      </c>
      <c r="O3110">
        <f t="shared" si="240"/>
        <v>2021</v>
      </c>
      <c r="P3110" t="str">
        <f t="shared" si="241"/>
        <v>Mar</v>
      </c>
      <c r="Q3110" t="str">
        <f t="shared" si="242"/>
        <v>Q1</v>
      </c>
      <c r="R3110" t="str">
        <f t="shared" si="243"/>
        <v>Apparel</v>
      </c>
      <c r="S3110" s="11">
        <f t="shared" si="244"/>
        <v>8.0000000000000018</v>
      </c>
      <c r="T3110" s="12"/>
    </row>
    <row r="3111" spans="2:20"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9000.0000000000018</v>
      </c>
      <c r="L3111" s="9">
        <v>2700.0000000000005</v>
      </c>
      <c r="M3111" s="10">
        <v>0.3</v>
      </c>
      <c r="N3111" s="4" t="s">
        <v>18</v>
      </c>
      <c r="O3111">
        <f t="shared" si="240"/>
        <v>2021</v>
      </c>
      <c r="P3111" t="str">
        <f t="shared" si="241"/>
        <v>Apr</v>
      </c>
      <c r="Q3111" t="str">
        <f t="shared" si="242"/>
        <v>Q2</v>
      </c>
      <c r="R3111" t="str">
        <f t="shared" si="243"/>
        <v>Footwear</v>
      </c>
      <c r="S3111" s="11">
        <f t="shared" si="244"/>
        <v>6.0000000000000009</v>
      </c>
      <c r="T3111" s="12"/>
    </row>
    <row r="3112" spans="2:20"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3000.0000000000005</v>
      </c>
      <c r="L3112" s="9">
        <v>1050</v>
      </c>
      <c r="M3112" s="10">
        <v>0.35</v>
      </c>
      <c r="N3112" s="4" t="s">
        <v>18</v>
      </c>
      <c r="O3112">
        <f t="shared" si="240"/>
        <v>2021</v>
      </c>
      <c r="P3112" t="str">
        <f t="shared" si="241"/>
        <v>Apr</v>
      </c>
      <c r="Q3112" t="str">
        <f t="shared" si="242"/>
        <v>Q2</v>
      </c>
      <c r="R3112" t="str">
        <f t="shared" si="243"/>
        <v>Footwear</v>
      </c>
      <c r="S3112" s="11">
        <f t="shared" si="244"/>
        <v>7</v>
      </c>
      <c r="T3112" s="12"/>
    </row>
    <row r="3113" spans="2:20"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450.00000000000011</v>
      </c>
      <c r="M3113" s="10">
        <v>0.3</v>
      </c>
      <c r="N3113" s="4" t="s">
        <v>18</v>
      </c>
      <c r="O3113">
        <f t="shared" si="240"/>
        <v>2021</v>
      </c>
      <c r="P3113" t="str">
        <f t="shared" si="241"/>
        <v>Apr</v>
      </c>
      <c r="Q3113" t="str">
        <f t="shared" si="242"/>
        <v>Q2</v>
      </c>
      <c r="R3113" t="str">
        <f t="shared" si="243"/>
        <v>Footwear</v>
      </c>
      <c r="S3113" s="11">
        <f t="shared" si="244"/>
        <v>3.0000000000000009</v>
      </c>
      <c r="T3113" s="12"/>
    </row>
    <row r="3114" spans="2:20"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337.49999999999994</v>
      </c>
      <c r="M3114" s="10">
        <v>0.3</v>
      </c>
      <c r="N3114" s="4" t="s">
        <v>18</v>
      </c>
      <c r="O3114">
        <f t="shared" si="240"/>
        <v>2021</v>
      </c>
      <c r="P3114" t="str">
        <f t="shared" si="241"/>
        <v>Apr</v>
      </c>
      <c r="Q3114" t="str">
        <f t="shared" si="242"/>
        <v>Q2</v>
      </c>
      <c r="R3114" t="str">
        <f t="shared" si="243"/>
        <v>Footwear</v>
      </c>
      <c r="S3114" s="11">
        <f t="shared" si="244"/>
        <v>4.4999999999999991</v>
      </c>
      <c r="T3114" s="12"/>
    </row>
    <row r="3115" spans="2:20" ht="14.25" customHeight="1" x14ac:dyDescent="0.35">
      <c r="B3115" s="4" t="s">
        <v>30</v>
      </c>
      <c r="C3115" s="4">
        <v>1185732</v>
      </c>
      <c r="D3115" s="5">
        <v>44289</v>
      </c>
      <c r="E3115" s="4" t="s">
        <v>36</v>
      </c>
      <c r="F3115" s="4" t="s">
        <v>114</v>
      </c>
      <c r="G3115" s="4" t="s">
        <v>115</v>
      </c>
      <c r="H3115" s="6" t="s">
        <v>22</v>
      </c>
      <c r="I3115" s="7">
        <v>60</v>
      </c>
      <c r="J3115" s="8">
        <v>100</v>
      </c>
      <c r="K3115" s="9">
        <v>6000</v>
      </c>
      <c r="L3115" s="9">
        <v>3000</v>
      </c>
      <c r="M3115" s="10">
        <v>0.5</v>
      </c>
      <c r="N3115" s="4" t="s">
        <v>18</v>
      </c>
      <c r="O3115">
        <f t="shared" si="240"/>
        <v>2021</v>
      </c>
      <c r="P3115" t="str">
        <f t="shared" si="241"/>
        <v>Apr</v>
      </c>
      <c r="Q3115" t="str">
        <f t="shared" si="242"/>
        <v>Q2</v>
      </c>
      <c r="R3115" t="str">
        <f t="shared" si="243"/>
        <v>Apparel</v>
      </c>
      <c r="S3115" s="11">
        <f t="shared" si="244"/>
        <v>30</v>
      </c>
      <c r="T3115" s="12"/>
    </row>
    <row r="3116" spans="2:20" ht="14.25" customHeight="1" x14ac:dyDescent="0.35">
      <c r="B3116" s="4" t="s">
        <v>30</v>
      </c>
      <c r="C3116" s="4">
        <v>1185732</v>
      </c>
      <c r="D3116" s="5">
        <v>44289</v>
      </c>
      <c r="E3116" s="4" t="s">
        <v>36</v>
      </c>
      <c r="F3116" s="4" t="s">
        <v>114</v>
      </c>
      <c r="G3116" s="4" t="s">
        <v>115</v>
      </c>
      <c r="H3116" s="6" t="s">
        <v>23</v>
      </c>
      <c r="I3116" s="7">
        <v>50</v>
      </c>
      <c r="J3116" s="8">
        <v>225</v>
      </c>
      <c r="K3116" s="9">
        <v>11250</v>
      </c>
      <c r="L3116" s="9">
        <v>4500</v>
      </c>
      <c r="M3116" s="10">
        <v>0.4</v>
      </c>
      <c r="N3116" s="4" t="s">
        <v>18</v>
      </c>
      <c r="O3116">
        <f t="shared" si="240"/>
        <v>2021</v>
      </c>
      <c r="P3116" t="str">
        <f t="shared" si="241"/>
        <v>Apr</v>
      </c>
      <c r="Q3116" t="str">
        <f t="shared" si="242"/>
        <v>Q2</v>
      </c>
      <c r="R3116" t="str">
        <f t="shared" si="243"/>
        <v>Apparel</v>
      </c>
      <c r="S3116" s="11">
        <f t="shared" si="244"/>
        <v>20</v>
      </c>
      <c r="T3116" s="12"/>
    </row>
    <row r="3117" spans="2:20" ht="14.25" customHeight="1" x14ac:dyDescent="0.35">
      <c r="B3117" s="4" t="s">
        <v>30</v>
      </c>
      <c r="C3117" s="4">
        <v>1185732</v>
      </c>
      <c r="D3117" s="5">
        <v>44320</v>
      </c>
      <c r="E3117" s="4" t="s">
        <v>36</v>
      </c>
      <c r="F3117" s="4" t="s">
        <v>114</v>
      </c>
      <c r="G3117" s="4" t="s">
        <v>115</v>
      </c>
      <c r="H3117" s="6" t="s">
        <v>17</v>
      </c>
      <c r="I3117" s="7">
        <v>60</v>
      </c>
      <c r="J3117" s="8">
        <v>495</v>
      </c>
      <c r="K3117" s="9">
        <v>29700</v>
      </c>
      <c r="L3117" s="9">
        <v>8910</v>
      </c>
      <c r="M3117" s="10">
        <v>0.3</v>
      </c>
      <c r="N3117" s="4" t="s">
        <v>18</v>
      </c>
      <c r="O3117">
        <f t="shared" si="240"/>
        <v>2021</v>
      </c>
      <c r="P3117" t="str">
        <f t="shared" si="241"/>
        <v>May</v>
      </c>
      <c r="Q3117" t="str">
        <f t="shared" si="242"/>
        <v>Q2</v>
      </c>
      <c r="R3117" t="str">
        <f t="shared" si="243"/>
        <v>Footwear</v>
      </c>
      <c r="S3117" s="11">
        <f t="shared" si="244"/>
        <v>18</v>
      </c>
      <c r="T3117" s="12"/>
    </row>
    <row r="3118" spans="2:20" ht="14.25" customHeight="1" x14ac:dyDescent="0.35">
      <c r="B3118" s="4" t="s">
        <v>30</v>
      </c>
      <c r="C3118" s="4">
        <v>1185732</v>
      </c>
      <c r="D3118" s="5">
        <v>44320</v>
      </c>
      <c r="E3118" s="4" t="s">
        <v>36</v>
      </c>
      <c r="F3118" s="4" t="s">
        <v>114</v>
      </c>
      <c r="G3118" s="4" t="s">
        <v>115</v>
      </c>
      <c r="H3118" s="6" t="s">
        <v>19</v>
      </c>
      <c r="I3118" s="7">
        <v>40</v>
      </c>
      <c r="J3118" s="8">
        <v>200</v>
      </c>
      <c r="K3118" s="9">
        <v>8000</v>
      </c>
      <c r="L3118" s="9">
        <v>2800</v>
      </c>
      <c r="M3118" s="10">
        <v>0.35</v>
      </c>
      <c r="N3118" s="4" t="s">
        <v>18</v>
      </c>
      <c r="O3118">
        <f t="shared" si="240"/>
        <v>2021</v>
      </c>
      <c r="P3118" t="str">
        <f t="shared" si="241"/>
        <v>May</v>
      </c>
      <c r="Q3118" t="str">
        <f t="shared" si="242"/>
        <v>Q2</v>
      </c>
      <c r="R3118" t="str">
        <f t="shared" si="243"/>
        <v>Footwear</v>
      </c>
      <c r="S3118" s="11">
        <f t="shared" si="244"/>
        <v>14</v>
      </c>
      <c r="T3118" s="12"/>
    </row>
    <row r="3119" spans="2:20" ht="14.25" customHeight="1" x14ac:dyDescent="0.35">
      <c r="B3119" s="4" t="s">
        <v>30</v>
      </c>
      <c r="C3119" s="4">
        <v>1185732</v>
      </c>
      <c r="D3119" s="5">
        <v>44320</v>
      </c>
      <c r="E3119" s="4" t="s">
        <v>36</v>
      </c>
      <c r="F3119" s="4" t="s">
        <v>114</v>
      </c>
      <c r="G3119" s="4" t="s">
        <v>115</v>
      </c>
      <c r="H3119" s="6" t="s">
        <v>20</v>
      </c>
      <c r="I3119" s="7">
        <v>35</v>
      </c>
      <c r="J3119" s="8">
        <v>175</v>
      </c>
      <c r="K3119" s="9">
        <v>6125</v>
      </c>
      <c r="L3119" s="9">
        <v>1837.5</v>
      </c>
      <c r="M3119" s="10">
        <v>0.3</v>
      </c>
      <c r="N3119" s="4" t="s">
        <v>18</v>
      </c>
      <c r="O3119">
        <f t="shared" si="240"/>
        <v>2021</v>
      </c>
      <c r="P3119" t="str">
        <f t="shared" si="241"/>
        <v>May</v>
      </c>
      <c r="Q3119" t="str">
        <f t="shared" si="242"/>
        <v>Q2</v>
      </c>
      <c r="R3119" t="str">
        <f t="shared" si="243"/>
        <v>Footwear</v>
      </c>
      <c r="S3119" s="11">
        <f t="shared" si="244"/>
        <v>10.5</v>
      </c>
      <c r="T3119" s="12"/>
    </row>
    <row r="3120" spans="2:20" ht="14.25" customHeight="1" x14ac:dyDescent="0.35">
      <c r="B3120" s="4" t="s">
        <v>30</v>
      </c>
      <c r="C3120" s="4">
        <v>1185732</v>
      </c>
      <c r="D3120" s="5">
        <v>44320</v>
      </c>
      <c r="E3120" s="4" t="s">
        <v>36</v>
      </c>
      <c r="F3120" s="4" t="s">
        <v>114</v>
      </c>
      <c r="G3120" s="4" t="s">
        <v>115</v>
      </c>
      <c r="H3120" s="6" t="s">
        <v>21</v>
      </c>
      <c r="I3120" s="7">
        <v>35</v>
      </c>
      <c r="J3120" s="8">
        <v>150</v>
      </c>
      <c r="K3120" s="9">
        <v>5250</v>
      </c>
      <c r="L3120" s="9">
        <v>1575</v>
      </c>
      <c r="M3120" s="10">
        <v>0.3</v>
      </c>
      <c r="N3120" s="4" t="s">
        <v>18</v>
      </c>
      <c r="O3120">
        <f t="shared" si="240"/>
        <v>2021</v>
      </c>
      <c r="P3120" t="str">
        <f t="shared" si="241"/>
        <v>May</v>
      </c>
      <c r="Q3120" t="str">
        <f t="shared" si="242"/>
        <v>Q2</v>
      </c>
      <c r="R3120" t="str">
        <f t="shared" si="243"/>
        <v>Footwear</v>
      </c>
      <c r="S3120" s="11">
        <f t="shared" si="244"/>
        <v>10.5</v>
      </c>
      <c r="T3120" s="12"/>
    </row>
    <row r="3121" spans="2:20"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7874.9999999999991</v>
      </c>
      <c r="L3121" s="9">
        <v>3937.4999999999995</v>
      </c>
      <c r="M3121" s="10">
        <v>0.5</v>
      </c>
      <c r="N3121" s="4" t="s">
        <v>18</v>
      </c>
      <c r="O3121">
        <f t="shared" si="240"/>
        <v>2021</v>
      </c>
      <c r="P3121" t="str">
        <f t="shared" si="241"/>
        <v>May</v>
      </c>
      <c r="Q3121" t="str">
        <f t="shared" si="242"/>
        <v>Q2</v>
      </c>
      <c r="R3121" t="str">
        <f t="shared" si="243"/>
        <v>Apparel</v>
      </c>
      <c r="S3121" s="11">
        <f t="shared" si="244"/>
        <v>22.499999999999996</v>
      </c>
      <c r="T3121" s="12"/>
    </row>
    <row r="3122" spans="2:20"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14999.999999999998</v>
      </c>
      <c r="L3122" s="9">
        <v>6000</v>
      </c>
      <c r="M3122" s="10">
        <v>0.4</v>
      </c>
      <c r="N3122" s="4" t="s">
        <v>18</v>
      </c>
      <c r="O3122">
        <f t="shared" si="240"/>
        <v>2021</v>
      </c>
      <c r="P3122" t="str">
        <f t="shared" si="241"/>
        <v>May</v>
      </c>
      <c r="Q3122" t="str">
        <f t="shared" si="242"/>
        <v>Q2</v>
      </c>
      <c r="R3122" t="str">
        <f t="shared" si="243"/>
        <v>Apparel</v>
      </c>
      <c r="S3122" s="11">
        <f t="shared" si="244"/>
        <v>20</v>
      </c>
      <c r="T3122" s="12"/>
    </row>
    <row r="3123" spans="2:20" ht="14.25" customHeight="1" x14ac:dyDescent="0.35">
      <c r="B3123" s="4" t="s">
        <v>30</v>
      </c>
      <c r="C3123" s="4">
        <v>1185732</v>
      </c>
      <c r="D3123" s="5">
        <v>44350</v>
      </c>
      <c r="E3123" s="4" t="s">
        <v>36</v>
      </c>
      <c r="F3123" s="4" t="s">
        <v>114</v>
      </c>
      <c r="G3123" s="4" t="s">
        <v>115</v>
      </c>
      <c r="H3123" s="6" t="s">
        <v>17</v>
      </c>
      <c r="I3123" s="7">
        <v>35</v>
      </c>
      <c r="J3123" s="8">
        <v>550</v>
      </c>
      <c r="K3123" s="9">
        <v>19250</v>
      </c>
      <c r="L3123" s="9">
        <v>5775</v>
      </c>
      <c r="M3123" s="10">
        <v>0.3</v>
      </c>
      <c r="N3123" s="4" t="s">
        <v>18</v>
      </c>
      <c r="O3123">
        <f t="shared" si="240"/>
        <v>2021</v>
      </c>
      <c r="P3123" t="str">
        <f t="shared" si="241"/>
        <v>Jun</v>
      </c>
      <c r="Q3123" t="str">
        <f t="shared" si="242"/>
        <v>Q2</v>
      </c>
      <c r="R3123" t="str">
        <f t="shared" si="243"/>
        <v>Footwear</v>
      </c>
      <c r="S3123" s="11">
        <f t="shared" si="244"/>
        <v>10.5</v>
      </c>
      <c r="T3123" s="12"/>
    </row>
    <row r="3124" spans="2:20"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9000.0000000000036</v>
      </c>
      <c r="L3124" s="9">
        <v>3150.0000000000009</v>
      </c>
      <c r="M3124" s="10">
        <v>0.35</v>
      </c>
      <c r="N3124" s="4" t="s">
        <v>18</v>
      </c>
      <c r="O3124">
        <f t="shared" si="240"/>
        <v>2021</v>
      </c>
      <c r="P3124" t="str">
        <f t="shared" si="241"/>
        <v>Jun</v>
      </c>
      <c r="Q3124" t="str">
        <f t="shared" si="242"/>
        <v>Q2</v>
      </c>
      <c r="R3124" t="str">
        <f t="shared" si="243"/>
        <v>Footwear</v>
      </c>
      <c r="S3124" s="11">
        <f t="shared" si="244"/>
        <v>10.500000000000004</v>
      </c>
      <c r="T3124" s="12"/>
    </row>
    <row r="3125" spans="2:20"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5000.0000000000018</v>
      </c>
      <c r="L3125" s="9">
        <v>1500.0000000000005</v>
      </c>
      <c r="M3125" s="10">
        <v>0.3</v>
      </c>
      <c r="N3125" s="4" t="s">
        <v>18</v>
      </c>
      <c r="O3125">
        <f t="shared" si="240"/>
        <v>2021</v>
      </c>
      <c r="P3125" t="str">
        <f t="shared" si="241"/>
        <v>Jun</v>
      </c>
      <c r="Q3125" t="str">
        <f t="shared" si="242"/>
        <v>Q2</v>
      </c>
      <c r="R3125" t="str">
        <f t="shared" si="243"/>
        <v>Footwear</v>
      </c>
      <c r="S3125" s="11">
        <f t="shared" si="244"/>
        <v>7.5000000000000027</v>
      </c>
      <c r="T3125" s="12"/>
    </row>
    <row r="3126" spans="2:20"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4375.0000000000009</v>
      </c>
      <c r="L3126" s="9">
        <v>1312.5000000000002</v>
      </c>
      <c r="M3126" s="10">
        <v>0.3</v>
      </c>
      <c r="N3126" s="4" t="s">
        <v>18</v>
      </c>
      <c r="O3126">
        <f t="shared" si="240"/>
        <v>2021</v>
      </c>
      <c r="P3126" t="str">
        <f t="shared" si="241"/>
        <v>Jun</v>
      </c>
      <c r="Q3126" t="str">
        <f t="shared" si="242"/>
        <v>Q2</v>
      </c>
      <c r="R3126" t="str">
        <f t="shared" si="243"/>
        <v>Footwear</v>
      </c>
      <c r="S3126" s="11">
        <f t="shared" si="244"/>
        <v>7.5000000000000009</v>
      </c>
      <c r="T3126" s="12"/>
    </row>
    <row r="3127" spans="2:20" ht="14.25" customHeight="1" x14ac:dyDescent="0.35">
      <c r="B3127" s="4" t="s">
        <v>30</v>
      </c>
      <c r="C3127" s="4">
        <v>1185732</v>
      </c>
      <c r="D3127" s="5">
        <v>44350</v>
      </c>
      <c r="E3127" s="4" t="s">
        <v>36</v>
      </c>
      <c r="F3127" s="4" t="s">
        <v>114</v>
      </c>
      <c r="G3127" s="4" t="s">
        <v>115</v>
      </c>
      <c r="H3127" s="6" t="s">
        <v>22</v>
      </c>
      <c r="I3127" s="7">
        <v>35</v>
      </c>
      <c r="J3127" s="8">
        <v>175</v>
      </c>
      <c r="K3127" s="9">
        <v>6125</v>
      </c>
      <c r="L3127" s="9">
        <v>3062.5</v>
      </c>
      <c r="M3127" s="10">
        <v>0.5</v>
      </c>
      <c r="N3127" s="4" t="s">
        <v>18</v>
      </c>
      <c r="O3127">
        <f t="shared" si="240"/>
        <v>2021</v>
      </c>
      <c r="P3127" t="str">
        <f t="shared" si="241"/>
        <v>Jun</v>
      </c>
      <c r="Q3127" t="str">
        <f t="shared" si="242"/>
        <v>Q2</v>
      </c>
      <c r="R3127" t="str">
        <f t="shared" si="243"/>
        <v>Apparel</v>
      </c>
      <c r="S3127" s="11">
        <f t="shared" si="244"/>
        <v>17.5</v>
      </c>
      <c r="T3127" s="12"/>
    </row>
    <row r="3128" spans="2:20"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17875.000000000004</v>
      </c>
      <c r="L3128" s="9">
        <v>7150.0000000000018</v>
      </c>
      <c r="M3128" s="10">
        <v>0.4</v>
      </c>
      <c r="N3128" s="4" t="s">
        <v>18</v>
      </c>
      <c r="O3128">
        <f t="shared" si="240"/>
        <v>2021</v>
      </c>
      <c r="P3128" t="str">
        <f t="shared" si="241"/>
        <v>Jun</v>
      </c>
      <c r="Q3128" t="str">
        <f t="shared" si="242"/>
        <v>Q2</v>
      </c>
      <c r="R3128" t="str">
        <f t="shared" si="243"/>
        <v>Apparel</v>
      </c>
      <c r="S3128" s="11">
        <f t="shared" si="244"/>
        <v>22.000000000000007</v>
      </c>
      <c r="T3128" s="12"/>
    </row>
    <row r="3129" spans="2:20" ht="14.25" customHeight="1" x14ac:dyDescent="0.35">
      <c r="B3129" s="4" t="s">
        <v>30</v>
      </c>
      <c r="C3129" s="4">
        <v>1185732</v>
      </c>
      <c r="D3129" s="5">
        <v>44379</v>
      </c>
      <c r="E3129" s="4" t="s">
        <v>36</v>
      </c>
      <c r="F3129" s="4" t="s">
        <v>114</v>
      </c>
      <c r="G3129" s="4" t="s">
        <v>115</v>
      </c>
      <c r="H3129" s="6" t="s">
        <v>17</v>
      </c>
      <c r="I3129" s="7">
        <v>50</v>
      </c>
      <c r="J3129" s="8">
        <v>550</v>
      </c>
      <c r="K3129" s="9">
        <v>27500</v>
      </c>
      <c r="L3129" s="9">
        <v>8250</v>
      </c>
      <c r="M3129" s="10">
        <v>0.3</v>
      </c>
      <c r="N3129" s="4" t="s">
        <v>18</v>
      </c>
      <c r="O3129">
        <f t="shared" si="240"/>
        <v>2021</v>
      </c>
      <c r="P3129" t="str">
        <f t="shared" si="241"/>
        <v>Jul</v>
      </c>
      <c r="Q3129" t="str">
        <f t="shared" si="242"/>
        <v>Q3</v>
      </c>
      <c r="R3129" t="str">
        <f t="shared" si="243"/>
        <v>Footwear</v>
      </c>
      <c r="S3129" s="11">
        <f t="shared" si="244"/>
        <v>15</v>
      </c>
      <c r="T3129" s="12"/>
    </row>
    <row r="3130" spans="2:20"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13500.000000000002</v>
      </c>
      <c r="L3130" s="9">
        <v>4725</v>
      </c>
      <c r="M3130" s="10">
        <v>0.35</v>
      </c>
      <c r="N3130" s="4" t="s">
        <v>18</v>
      </c>
      <c r="O3130">
        <f t="shared" si="240"/>
        <v>2021</v>
      </c>
      <c r="P3130" t="str">
        <f t="shared" si="241"/>
        <v>Jul</v>
      </c>
      <c r="Q3130" t="str">
        <f t="shared" si="242"/>
        <v>Q3</v>
      </c>
      <c r="R3130" t="str">
        <f t="shared" si="243"/>
        <v>Footwear</v>
      </c>
      <c r="S3130" s="11">
        <f t="shared" si="244"/>
        <v>15.75</v>
      </c>
      <c r="T3130" s="12"/>
    </row>
    <row r="3131" spans="2:20" ht="14.25" customHeight="1" x14ac:dyDescent="0.35">
      <c r="B3131" s="4" t="s">
        <v>30</v>
      </c>
      <c r="C3131" s="4">
        <v>1185732</v>
      </c>
      <c r="D3131" s="5">
        <v>44379</v>
      </c>
      <c r="E3131" s="4" t="s">
        <v>36</v>
      </c>
      <c r="F3131" s="4" t="s">
        <v>114</v>
      </c>
      <c r="G3131" s="4" t="s">
        <v>115</v>
      </c>
      <c r="H3131" s="6" t="s">
        <v>20</v>
      </c>
      <c r="I3131" s="7">
        <v>40</v>
      </c>
      <c r="J3131" s="8">
        <v>225</v>
      </c>
      <c r="K3131" s="9">
        <v>9000</v>
      </c>
      <c r="L3131" s="9">
        <v>2700</v>
      </c>
      <c r="M3131" s="10">
        <v>0.3</v>
      </c>
      <c r="N3131" s="4" t="s">
        <v>18</v>
      </c>
      <c r="O3131">
        <f t="shared" si="240"/>
        <v>2021</v>
      </c>
      <c r="P3131" t="str">
        <f t="shared" si="241"/>
        <v>Jul</v>
      </c>
      <c r="Q3131" t="str">
        <f t="shared" si="242"/>
        <v>Q3</v>
      </c>
      <c r="R3131" t="str">
        <f t="shared" si="243"/>
        <v>Footwear</v>
      </c>
      <c r="S3131" s="11">
        <f t="shared" si="244"/>
        <v>12</v>
      </c>
      <c r="T3131" s="12"/>
    </row>
    <row r="3132" spans="2:20" ht="14.25" customHeight="1" x14ac:dyDescent="0.35">
      <c r="B3132" s="4" t="s">
        <v>30</v>
      </c>
      <c r="C3132" s="4">
        <v>1185732</v>
      </c>
      <c r="D3132" s="5">
        <v>44379</v>
      </c>
      <c r="E3132" s="4" t="s">
        <v>36</v>
      </c>
      <c r="F3132" s="4" t="s">
        <v>114</v>
      </c>
      <c r="G3132" s="4" t="s">
        <v>115</v>
      </c>
      <c r="H3132" s="6" t="s">
        <v>21</v>
      </c>
      <c r="I3132" s="7">
        <v>40</v>
      </c>
      <c r="J3132" s="8">
        <v>175</v>
      </c>
      <c r="K3132" s="9">
        <v>7000</v>
      </c>
      <c r="L3132" s="9">
        <v>2100</v>
      </c>
      <c r="M3132" s="10">
        <v>0.3</v>
      </c>
      <c r="N3132" s="4" t="s">
        <v>18</v>
      </c>
      <c r="O3132">
        <f t="shared" si="240"/>
        <v>2021</v>
      </c>
      <c r="P3132" t="str">
        <f t="shared" si="241"/>
        <v>Jul</v>
      </c>
      <c r="Q3132" t="str">
        <f t="shared" si="242"/>
        <v>Q3</v>
      </c>
      <c r="R3132" t="str">
        <f t="shared" si="243"/>
        <v>Footwear</v>
      </c>
      <c r="S3132" s="11">
        <f t="shared" si="244"/>
        <v>12</v>
      </c>
      <c r="T3132" s="12"/>
    </row>
    <row r="3133" spans="2:20" ht="14.25" customHeight="1" x14ac:dyDescent="0.35">
      <c r="B3133" s="4" t="s">
        <v>30</v>
      </c>
      <c r="C3133" s="4">
        <v>1185732</v>
      </c>
      <c r="D3133" s="5">
        <v>44379</v>
      </c>
      <c r="E3133" s="4" t="s">
        <v>36</v>
      </c>
      <c r="F3133" s="4" t="s">
        <v>114</v>
      </c>
      <c r="G3133" s="4" t="s">
        <v>115</v>
      </c>
      <c r="H3133" s="6" t="s">
        <v>22</v>
      </c>
      <c r="I3133" s="7">
        <v>50</v>
      </c>
      <c r="J3133" s="8">
        <v>200</v>
      </c>
      <c r="K3133" s="9">
        <v>10000</v>
      </c>
      <c r="L3133" s="9">
        <v>5000</v>
      </c>
      <c r="M3133" s="10">
        <v>0.5</v>
      </c>
      <c r="N3133" s="4" t="s">
        <v>18</v>
      </c>
      <c r="O3133">
        <f t="shared" si="240"/>
        <v>2021</v>
      </c>
      <c r="P3133" t="str">
        <f t="shared" si="241"/>
        <v>Jul</v>
      </c>
      <c r="Q3133" t="str">
        <f t="shared" si="242"/>
        <v>Q3</v>
      </c>
      <c r="R3133" t="str">
        <f t="shared" si="243"/>
        <v>Apparel</v>
      </c>
      <c r="S3133" s="11">
        <f t="shared" si="244"/>
        <v>25</v>
      </c>
      <c r="T3133" s="12"/>
    </row>
    <row r="3134" spans="2:20"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20625.000000000004</v>
      </c>
      <c r="L3134" s="9">
        <v>8250.0000000000018</v>
      </c>
      <c r="M3134" s="10">
        <v>0.4</v>
      </c>
      <c r="N3134" s="4" t="s">
        <v>18</v>
      </c>
      <c r="O3134">
        <f t="shared" si="240"/>
        <v>2021</v>
      </c>
      <c r="P3134" t="str">
        <f t="shared" si="241"/>
        <v>Jul</v>
      </c>
      <c r="Q3134" t="str">
        <f t="shared" si="242"/>
        <v>Q3</v>
      </c>
      <c r="R3134" t="str">
        <f t="shared" si="243"/>
        <v>Apparel</v>
      </c>
      <c r="S3134" s="11">
        <f t="shared" si="244"/>
        <v>22.000000000000004</v>
      </c>
      <c r="T3134" s="12"/>
    </row>
    <row r="3135" spans="2:20" ht="14.25" customHeight="1" x14ac:dyDescent="0.35">
      <c r="B3135" s="4" t="s">
        <v>30</v>
      </c>
      <c r="C3135" s="4">
        <v>1185732</v>
      </c>
      <c r="D3135" s="5">
        <v>44411</v>
      </c>
      <c r="E3135" s="4" t="s">
        <v>36</v>
      </c>
      <c r="F3135" s="4" t="s">
        <v>114</v>
      </c>
      <c r="G3135" s="4" t="s">
        <v>115</v>
      </c>
      <c r="H3135" s="6" t="s">
        <v>17</v>
      </c>
      <c r="I3135" s="7">
        <v>50</v>
      </c>
      <c r="J3135" s="8">
        <v>525</v>
      </c>
      <c r="K3135" s="9">
        <v>26250</v>
      </c>
      <c r="L3135" s="9">
        <v>7875</v>
      </c>
      <c r="M3135" s="10">
        <v>0.3</v>
      </c>
      <c r="N3135" s="4" t="s">
        <v>18</v>
      </c>
      <c r="O3135">
        <f t="shared" si="240"/>
        <v>2021</v>
      </c>
      <c r="P3135" t="str">
        <f t="shared" si="241"/>
        <v>Aug</v>
      </c>
      <c r="Q3135" t="str">
        <f t="shared" si="242"/>
        <v>Q3</v>
      </c>
      <c r="R3135" t="str">
        <f t="shared" si="243"/>
        <v>Footwear</v>
      </c>
      <c r="S3135" s="11">
        <f t="shared" si="244"/>
        <v>15</v>
      </c>
      <c r="T3135" s="12"/>
    </row>
    <row r="3136" spans="2:20"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13500.000000000002</v>
      </c>
      <c r="L3136" s="9">
        <v>4725</v>
      </c>
      <c r="M3136" s="10">
        <v>0.35</v>
      </c>
      <c r="N3136" s="4" t="s">
        <v>18</v>
      </c>
      <c r="O3136">
        <f t="shared" si="240"/>
        <v>2021</v>
      </c>
      <c r="P3136" t="str">
        <f t="shared" si="241"/>
        <v>Aug</v>
      </c>
      <c r="Q3136" t="str">
        <f t="shared" si="242"/>
        <v>Q3</v>
      </c>
      <c r="R3136" t="str">
        <f t="shared" si="243"/>
        <v>Footwear</v>
      </c>
      <c r="S3136" s="11">
        <f t="shared" si="244"/>
        <v>15.75</v>
      </c>
      <c r="T3136" s="12"/>
    </row>
    <row r="3137" spans="2:20" ht="14.25" customHeight="1" x14ac:dyDescent="0.35">
      <c r="B3137" s="4" t="s">
        <v>30</v>
      </c>
      <c r="C3137" s="4">
        <v>1185732</v>
      </c>
      <c r="D3137" s="5">
        <v>44411</v>
      </c>
      <c r="E3137" s="4" t="s">
        <v>36</v>
      </c>
      <c r="F3137" s="4" t="s">
        <v>114</v>
      </c>
      <c r="G3137" s="4" t="s">
        <v>115</v>
      </c>
      <c r="H3137" s="6" t="s">
        <v>20</v>
      </c>
      <c r="I3137" s="7">
        <v>40</v>
      </c>
      <c r="J3137" s="8">
        <v>225</v>
      </c>
      <c r="K3137" s="9">
        <v>9000</v>
      </c>
      <c r="L3137" s="9">
        <v>2700</v>
      </c>
      <c r="M3137" s="10">
        <v>0.3</v>
      </c>
      <c r="N3137" s="4" t="s">
        <v>18</v>
      </c>
      <c r="O3137">
        <f t="shared" si="240"/>
        <v>2021</v>
      </c>
      <c r="P3137" t="str">
        <f t="shared" si="241"/>
        <v>Aug</v>
      </c>
      <c r="Q3137" t="str">
        <f t="shared" si="242"/>
        <v>Q3</v>
      </c>
      <c r="R3137" t="str">
        <f t="shared" si="243"/>
        <v>Footwear</v>
      </c>
      <c r="S3137" s="11">
        <f t="shared" si="244"/>
        <v>12</v>
      </c>
      <c r="T3137" s="12"/>
    </row>
    <row r="3138" spans="2:20" ht="14.25" customHeight="1" x14ac:dyDescent="0.35">
      <c r="B3138" s="4" t="s">
        <v>30</v>
      </c>
      <c r="C3138" s="4">
        <v>1185732</v>
      </c>
      <c r="D3138" s="5">
        <v>44411</v>
      </c>
      <c r="E3138" s="4" t="s">
        <v>36</v>
      </c>
      <c r="F3138" s="4" t="s">
        <v>114</v>
      </c>
      <c r="G3138" s="4" t="s">
        <v>115</v>
      </c>
      <c r="H3138" s="6" t="s">
        <v>21</v>
      </c>
      <c r="I3138" s="7">
        <v>40</v>
      </c>
      <c r="J3138" s="8">
        <v>200</v>
      </c>
      <c r="K3138" s="9">
        <v>8000</v>
      </c>
      <c r="L3138" s="9">
        <v>2400</v>
      </c>
      <c r="M3138" s="10">
        <v>0.3</v>
      </c>
      <c r="N3138" s="4" t="s">
        <v>18</v>
      </c>
      <c r="O3138">
        <f t="shared" si="240"/>
        <v>2021</v>
      </c>
      <c r="P3138" t="str">
        <f t="shared" si="241"/>
        <v>Aug</v>
      </c>
      <c r="Q3138" t="str">
        <f t="shared" si="242"/>
        <v>Q3</v>
      </c>
      <c r="R3138" t="str">
        <f t="shared" si="243"/>
        <v>Footwear</v>
      </c>
      <c r="S3138" s="11">
        <f t="shared" si="244"/>
        <v>12</v>
      </c>
      <c r="T3138" s="12"/>
    </row>
    <row r="3139" spans="2:20" ht="14.25" customHeight="1" x14ac:dyDescent="0.35">
      <c r="B3139" s="4" t="s">
        <v>30</v>
      </c>
      <c r="C3139" s="4">
        <v>1185732</v>
      </c>
      <c r="D3139" s="5">
        <v>44411</v>
      </c>
      <c r="E3139" s="4" t="s">
        <v>36</v>
      </c>
      <c r="F3139" s="4" t="s">
        <v>114</v>
      </c>
      <c r="G3139" s="4" t="s">
        <v>115</v>
      </c>
      <c r="H3139" s="6" t="s">
        <v>22</v>
      </c>
      <c r="I3139" s="7">
        <v>50</v>
      </c>
      <c r="J3139" s="8">
        <v>175</v>
      </c>
      <c r="K3139" s="9">
        <v>8750</v>
      </c>
      <c r="L3139" s="9">
        <v>4375</v>
      </c>
      <c r="M3139" s="10">
        <v>0.5</v>
      </c>
      <c r="N3139" s="4" t="s">
        <v>18</v>
      </c>
      <c r="O3139">
        <f t="shared" si="240"/>
        <v>2021</v>
      </c>
      <c r="P3139" t="str">
        <f t="shared" si="241"/>
        <v>Aug</v>
      </c>
      <c r="Q3139" t="str">
        <f t="shared" si="242"/>
        <v>Q3</v>
      </c>
      <c r="R3139" t="str">
        <f t="shared" si="243"/>
        <v>Apparel</v>
      </c>
      <c r="S3139" s="11">
        <f t="shared" si="244"/>
        <v>25</v>
      </c>
      <c r="T3139" s="12"/>
    </row>
    <row r="3140" spans="2:20"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19250.000000000004</v>
      </c>
      <c r="L3140" s="9">
        <v>7700.0000000000018</v>
      </c>
      <c r="M3140" s="10">
        <v>0.4</v>
      </c>
      <c r="N3140" s="4" t="s">
        <v>18</v>
      </c>
      <c r="O3140">
        <f t="shared" si="240"/>
        <v>2021</v>
      </c>
      <c r="P3140" t="str">
        <f t="shared" si="241"/>
        <v>Aug</v>
      </c>
      <c r="Q3140" t="str">
        <f t="shared" si="242"/>
        <v>Q3</v>
      </c>
      <c r="R3140" t="str">
        <f t="shared" si="243"/>
        <v>Apparel</v>
      </c>
      <c r="S3140" s="11">
        <f t="shared" si="244"/>
        <v>22.000000000000004</v>
      </c>
      <c r="T3140" s="12"/>
    </row>
    <row r="3141" spans="2:20" ht="14.25" customHeight="1" x14ac:dyDescent="0.35">
      <c r="B3141" s="4" t="s">
        <v>30</v>
      </c>
      <c r="C3141" s="4">
        <v>1185732</v>
      </c>
      <c r="D3141" s="5">
        <v>44443</v>
      </c>
      <c r="E3141" s="4" t="s">
        <v>36</v>
      </c>
      <c r="F3141" s="4" t="s">
        <v>114</v>
      </c>
      <c r="G3141" s="4" t="s">
        <v>115</v>
      </c>
      <c r="H3141" s="6" t="s">
        <v>17</v>
      </c>
      <c r="I3141" s="7">
        <v>35</v>
      </c>
      <c r="J3141" s="8">
        <v>475</v>
      </c>
      <c r="K3141" s="9">
        <v>16625</v>
      </c>
      <c r="L3141" s="9">
        <v>4987.5</v>
      </c>
      <c r="M3141" s="10">
        <v>0.3</v>
      </c>
      <c r="N3141" s="4" t="s">
        <v>18</v>
      </c>
      <c r="O3141">
        <f t="shared" si="240"/>
        <v>2021</v>
      </c>
      <c r="P3141" t="str">
        <f t="shared" si="241"/>
        <v>Sep</v>
      </c>
      <c r="Q3141" t="str">
        <f t="shared" si="242"/>
        <v>Q3</v>
      </c>
      <c r="R3141" t="str">
        <f t="shared" si="243"/>
        <v>Footwear</v>
      </c>
      <c r="S3141" s="11">
        <f t="shared" si="244"/>
        <v>10.5</v>
      </c>
      <c r="T3141" s="12"/>
    </row>
    <row r="3142" spans="2:20"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7500.0000000000027</v>
      </c>
      <c r="L3142" s="9">
        <v>2625.0000000000009</v>
      </c>
      <c r="M3142" s="10">
        <v>0.35</v>
      </c>
      <c r="N3142" s="4" t="s">
        <v>18</v>
      </c>
      <c r="O3142">
        <f t="shared" si="240"/>
        <v>2021</v>
      </c>
      <c r="P3142" t="str">
        <f t="shared" si="241"/>
        <v>Sep</v>
      </c>
      <c r="Q3142" t="str">
        <f t="shared" si="242"/>
        <v>Q3</v>
      </c>
      <c r="R3142" t="str">
        <f t="shared" si="243"/>
        <v>Footwear</v>
      </c>
      <c r="S3142" s="11">
        <f t="shared" si="244"/>
        <v>10.500000000000004</v>
      </c>
      <c r="T3142" s="12"/>
    </row>
    <row r="3143" spans="2:20"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3750.0000000000009</v>
      </c>
      <c r="L3143" s="9">
        <v>1125.0000000000002</v>
      </c>
      <c r="M3143" s="10">
        <v>0.3</v>
      </c>
      <c r="N3143" s="4" t="s">
        <v>18</v>
      </c>
      <c r="O3143">
        <f t="shared" ref="O3143:O3206" si="245">YEAR(D3143)</f>
        <v>2021</v>
      </c>
      <c r="P3143" t="str">
        <f t="shared" ref="P3143:P3206" si="246">TEXT(D3143,"MMM")</f>
        <v>Sep</v>
      </c>
      <c r="Q3143" t="str">
        <f t="shared" ref="Q3143:Q3206" si="247">"Q"&amp;ROUNDUP(MONTH(D3143)/3,0)</f>
        <v>Q3</v>
      </c>
      <c r="R3143" t="str">
        <f t="shared" ref="R3143:R3206" si="248">IF(ISNUMBER(SEARCH("Footwear",H3143)),"Footwear",IF(ISNUMBER(SEARCH("Apparel",H3143)),"Apparel","Accessories"))</f>
        <v>Footwear</v>
      </c>
      <c r="S3143" s="11">
        <f t="shared" ref="S3143:S3206" si="249">L3143/J3143</f>
        <v>7.5000000000000018</v>
      </c>
      <c r="T3143" s="12"/>
    </row>
    <row r="3144" spans="2:20"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3125.0000000000009</v>
      </c>
      <c r="L3144" s="9">
        <v>937.50000000000023</v>
      </c>
      <c r="M3144" s="10">
        <v>0.3</v>
      </c>
      <c r="N3144" s="4" t="s">
        <v>18</v>
      </c>
      <c r="O3144">
        <f t="shared" si="245"/>
        <v>2021</v>
      </c>
      <c r="P3144" t="str">
        <f t="shared" si="246"/>
        <v>Sep</v>
      </c>
      <c r="Q3144" t="str">
        <f t="shared" si="247"/>
        <v>Q3</v>
      </c>
      <c r="R3144" t="str">
        <f t="shared" si="248"/>
        <v>Footwear</v>
      </c>
      <c r="S3144" s="11">
        <f t="shared" si="249"/>
        <v>7.5000000000000018</v>
      </c>
      <c r="T3144" s="12"/>
    </row>
    <row r="3145" spans="2:20" ht="14.25" customHeight="1" x14ac:dyDescent="0.35">
      <c r="B3145" s="4" t="s">
        <v>30</v>
      </c>
      <c r="C3145" s="4">
        <v>1185732</v>
      </c>
      <c r="D3145" s="5">
        <v>44443</v>
      </c>
      <c r="E3145" s="4" t="s">
        <v>36</v>
      </c>
      <c r="F3145" s="4" t="s">
        <v>114</v>
      </c>
      <c r="G3145" s="4" t="s">
        <v>115</v>
      </c>
      <c r="H3145" s="6" t="s">
        <v>22</v>
      </c>
      <c r="I3145" s="7">
        <v>35</v>
      </c>
      <c r="J3145" s="8">
        <v>125</v>
      </c>
      <c r="K3145" s="9">
        <v>4375</v>
      </c>
      <c r="L3145" s="9">
        <v>2187.5</v>
      </c>
      <c r="M3145" s="10">
        <v>0.5</v>
      </c>
      <c r="N3145" s="4" t="s">
        <v>18</v>
      </c>
      <c r="O3145">
        <f t="shared" si="245"/>
        <v>2021</v>
      </c>
      <c r="P3145" t="str">
        <f t="shared" si="246"/>
        <v>Sep</v>
      </c>
      <c r="Q3145" t="str">
        <f t="shared" si="247"/>
        <v>Q3</v>
      </c>
      <c r="R3145" t="str">
        <f t="shared" si="248"/>
        <v>Apparel</v>
      </c>
      <c r="S3145" s="11">
        <f t="shared" si="249"/>
        <v>17.5</v>
      </c>
      <c r="T3145" s="12"/>
    </row>
    <row r="3146" spans="2:20" ht="14.25" customHeight="1" x14ac:dyDescent="0.35">
      <c r="B3146" s="4" t="s">
        <v>30</v>
      </c>
      <c r="C3146" s="4">
        <v>1185732</v>
      </c>
      <c r="D3146" s="5">
        <v>44443</v>
      </c>
      <c r="E3146" s="4" t="s">
        <v>36</v>
      </c>
      <c r="F3146" s="4" t="s">
        <v>114</v>
      </c>
      <c r="G3146" s="4" t="s">
        <v>115</v>
      </c>
      <c r="H3146" s="6" t="s">
        <v>23</v>
      </c>
      <c r="I3146" s="7">
        <v>40</v>
      </c>
      <c r="J3146" s="8">
        <v>200</v>
      </c>
      <c r="K3146" s="9">
        <v>8000</v>
      </c>
      <c r="L3146" s="9">
        <v>3200</v>
      </c>
      <c r="M3146" s="10">
        <v>0.4</v>
      </c>
      <c r="N3146" s="4" t="s">
        <v>18</v>
      </c>
      <c r="O3146">
        <f t="shared" si="245"/>
        <v>2021</v>
      </c>
      <c r="P3146" t="str">
        <f t="shared" si="246"/>
        <v>Sep</v>
      </c>
      <c r="Q3146" t="str">
        <f t="shared" si="247"/>
        <v>Q3</v>
      </c>
      <c r="R3146" t="str">
        <f t="shared" si="248"/>
        <v>Apparel</v>
      </c>
      <c r="S3146" s="11">
        <f t="shared" si="249"/>
        <v>16</v>
      </c>
      <c r="T3146" s="12"/>
    </row>
    <row r="3147" spans="2:20"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16874.999999999996</v>
      </c>
      <c r="L3147" s="9">
        <v>5062.4999999999991</v>
      </c>
      <c r="M3147" s="10">
        <v>0.3</v>
      </c>
      <c r="N3147" s="4" t="s">
        <v>18</v>
      </c>
      <c r="O3147">
        <f t="shared" si="245"/>
        <v>2021</v>
      </c>
      <c r="P3147" t="str">
        <f t="shared" si="246"/>
        <v>Oct</v>
      </c>
      <c r="Q3147" t="str">
        <f t="shared" si="247"/>
        <v>Q4</v>
      </c>
      <c r="R3147" t="str">
        <f t="shared" si="248"/>
        <v>Footwear</v>
      </c>
      <c r="S3147" s="11">
        <f t="shared" si="249"/>
        <v>13.499999999999998</v>
      </c>
      <c r="T3147" s="12"/>
    </row>
    <row r="3148" spans="2:20" ht="14.25" customHeight="1" x14ac:dyDescent="0.35">
      <c r="B3148" s="4" t="s">
        <v>30</v>
      </c>
      <c r="C3148" s="4">
        <v>1185732</v>
      </c>
      <c r="D3148" s="5">
        <v>44472</v>
      </c>
      <c r="E3148" s="4" t="s">
        <v>36</v>
      </c>
      <c r="F3148" s="4" t="s">
        <v>114</v>
      </c>
      <c r="G3148" s="4" t="s">
        <v>115</v>
      </c>
      <c r="H3148" s="6" t="s">
        <v>19</v>
      </c>
      <c r="I3148" s="7">
        <v>35</v>
      </c>
      <c r="J3148" s="8">
        <v>225</v>
      </c>
      <c r="K3148" s="9">
        <v>7875</v>
      </c>
      <c r="L3148" s="9">
        <v>2756.25</v>
      </c>
      <c r="M3148" s="10">
        <v>0.35</v>
      </c>
      <c r="N3148" s="4" t="s">
        <v>18</v>
      </c>
      <c r="O3148">
        <f t="shared" si="245"/>
        <v>2021</v>
      </c>
      <c r="P3148" t="str">
        <f t="shared" si="246"/>
        <v>Oct</v>
      </c>
      <c r="Q3148" t="str">
        <f t="shared" si="247"/>
        <v>Q4</v>
      </c>
      <c r="R3148" t="str">
        <f t="shared" si="248"/>
        <v>Footwear</v>
      </c>
      <c r="S3148" s="11">
        <f t="shared" si="249"/>
        <v>12.25</v>
      </c>
      <c r="T3148" s="12"/>
    </row>
    <row r="3149" spans="2:20" ht="14.25" customHeight="1" x14ac:dyDescent="0.35">
      <c r="B3149" s="4" t="s">
        <v>30</v>
      </c>
      <c r="C3149" s="4">
        <v>1185732</v>
      </c>
      <c r="D3149" s="5">
        <v>44472</v>
      </c>
      <c r="E3149" s="4" t="s">
        <v>36</v>
      </c>
      <c r="F3149" s="4" t="s">
        <v>114</v>
      </c>
      <c r="G3149" s="4" t="s">
        <v>115</v>
      </c>
      <c r="H3149" s="6" t="s">
        <v>20</v>
      </c>
      <c r="I3149" s="7">
        <v>35</v>
      </c>
      <c r="J3149" s="8">
        <v>125</v>
      </c>
      <c r="K3149" s="9">
        <v>4375</v>
      </c>
      <c r="L3149" s="9">
        <v>1312.5</v>
      </c>
      <c r="M3149" s="10">
        <v>0.3</v>
      </c>
      <c r="N3149" s="4" t="s">
        <v>18</v>
      </c>
      <c r="O3149">
        <f t="shared" si="245"/>
        <v>2021</v>
      </c>
      <c r="P3149" t="str">
        <f t="shared" si="246"/>
        <v>Oct</v>
      </c>
      <c r="Q3149" t="str">
        <f t="shared" si="247"/>
        <v>Q4</v>
      </c>
      <c r="R3149" t="str">
        <f t="shared" si="248"/>
        <v>Footwear</v>
      </c>
      <c r="S3149" s="11">
        <f t="shared" si="249"/>
        <v>10.5</v>
      </c>
      <c r="T3149" s="12"/>
    </row>
    <row r="3150" spans="2:20" ht="14.25" customHeight="1" x14ac:dyDescent="0.35">
      <c r="B3150" s="4" t="s">
        <v>30</v>
      </c>
      <c r="C3150" s="4">
        <v>1185732</v>
      </c>
      <c r="D3150" s="5">
        <v>44472</v>
      </c>
      <c r="E3150" s="4" t="s">
        <v>36</v>
      </c>
      <c r="F3150" s="4" t="s">
        <v>114</v>
      </c>
      <c r="G3150" s="4" t="s">
        <v>115</v>
      </c>
      <c r="H3150" s="6" t="s">
        <v>21</v>
      </c>
      <c r="I3150" s="7">
        <v>35</v>
      </c>
      <c r="J3150" s="8">
        <v>125</v>
      </c>
      <c r="K3150" s="9">
        <v>4375</v>
      </c>
      <c r="L3150" s="9">
        <v>1312.5</v>
      </c>
      <c r="M3150" s="10">
        <v>0.3</v>
      </c>
      <c r="N3150" s="4" t="s">
        <v>18</v>
      </c>
      <c r="O3150">
        <f t="shared" si="245"/>
        <v>2021</v>
      </c>
      <c r="P3150" t="str">
        <f t="shared" si="246"/>
        <v>Oct</v>
      </c>
      <c r="Q3150" t="str">
        <f t="shared" si="247"/>
        <v>Q4</v>
      </c>
      <c r="R3150" t="str">
        <f t="shared" si="248"/>
        <v>Footwear</v>
      </c>
      <c r="S3150" s="11">
        <f t="shared" si="249"/>
        <v>10.5</v>
      </c>
      <c r="T3150" s="12"/>
    </row>
    <row r="3151" spans="2:20"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5624.9999999999991</v>
      </c>
      <c r="L3151" s="9">
        <v>2812.4999999999995</v>
      </c>
      <c r="M3151" s="10">
        <v>0.5</v>
      </c>
      <c r="N3151" s="4" t="s">
        <v>18</v>
      </c>
      <c r="O3151">
        <f t="shared" si="245"/>
        <v>2021</v>
      </c>
      <c r="P3151" t="str">
        <f t="shared" si="246"/>
        <v>Oct</v>
      </c>
      <c r="Q3151" t="str">
        <f t="shared" si="247"/>
        <v>Q4</v>
      </c>
      <c r="R3151" t="str">
        <f t="shared" si="248"/>
        <v>Apparel</v>
      </c>
      <c r="S3151" s="11">
        <f t="shared" si="249"/>
        <v>22.499999999999996</v>
      </c>
      <c r="T3151" s="12"/>
    </row>
    <row r="3152" spans="2:20"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12499.999999999996</v>
      </c>
      <c r="L3152" s="9">
        <v>4999.9999999999991</v>
      </c>
      <c r="M3152" s="10">
        <v>0.4</v>
      </c>
      <c r="N3152" s="4" t="s">
        <v>18</v>
      </c>
      <c r="O3152">
        <f t="shared" si="245"/>
        <v>2021</v>
      </c>
      <c r="P3152" t="str">
        <f t="shared" si="246"/>
        <v>Oct</v>
      </c>
      <c r="Q3152" t="str">
        <f t="shared" si="247"/>
        <v>Q4</v>
      </c>
      <c r="R3152" t="str">
        <f t="shared" si="248"/>
        <v>Apparel</v>
      </c>
      <c r="S3152" s="11">
        <f t="shared" si="249"/>
        <v>19.999999999999996</v>
      </c>
      <c r="T3152" s="12"/>
    </row>
    <row r="3153" spans="2:20"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17999.999999999996</v>
      </c>
      <c r="L3153" s="9">
        <v>5399.9999999999991</v>
      </c>
      <c r="M3153" s="10">
        <v>0.3</v>
      </c>
      <c r="N3153" s="4" t="s">
        <v>18</v>
      </c>
      <c r="O3153">
        <f t="shared" si="245"/>
        <v>2021</v>
      </c>
      <c r="P3153" t="str">
        <f t="shared" si="246"/>
        <v>Nov</v>
      </c>
      <c r="Q3153" t="str">
        <f t="shared" si="247"/>
        <v>Q4</v>
      </c>
      <c r="R3153" t="str">
        <f t="shared" si="248"/>
        <v>Footwear</v>
      </c>
      <c r="S3153" s="11">
        <f t="shared" si="249"/>
        <v>13.499999999999998</v>
      </c>
      <c r="T3153" s="12"/>
    </row>
    <row r="3154" spans="2:20" ht="14.25" customHeight="1" x14ac:dyDescent="0.35">
      <c r="B3154" s="4" t="s">
        <v>30</v>
      </c>
      <c r="C3154" s="4">
        <v>1185732</v>
      </c>
      <c r="D3154" s="5">
        <v>44503</v>
      </c>
      <c r="E3154" s="4" t="s">
        <v>36</v>
      </c>
      <c r="F3154" s="4" t="s">
        <v>114</v>
      </c>
      <c r="G3154" s="4" t="s">
        <v>115</v>
      </c>
      <c r="H3154" s="6" t="s">
        <v>19</v>
      </c>
      <c r="I3154" s="7">
        <v>35</v>
      </c>
      <c r="J3154" s="8">
        <v>300</v>
      </c>
      <c r="K3154" s="9">
        <v>10500</v>
      </c>
      <c r="L3154" s="9">
        <v>3674.9999999999995</v>
      </c>
      <c r="M3154" s="10">
        <v>0.35</v>
      </c>
      <c r="N3154" s="4" t="s">
        <v>18</v>
      </c>
      <c r="O3154">
        <f t="shared" si="245"/>
        <v>2021</v>
      </c>
      <c r="P3154" t="str">
        <f t="shared" si="246"/>
        <v>Nov</v>
      </c>
      <c r="Q3154" t="str">
        <f t="shared" si="247"/>
        <v>Q4</v>
      </c>
      <c r="R3154" t="str">
        <f t="shared" si="248"/>
        <v>Footwear</v>
      </c>
      <c r="S3154" s="11">
        <f t="shared" si="249"/>
        <v>12.249999999999998</v>
      </c>
      <c r="T3154" s="12"/>
    </row>
    <row r="3155" spans="2:20" ht="14.25" customHeight="1" x14ac:dyDescent="0.35">
      <c r="B3155" s="4" t="s">
        <v>30</v>
      </c>
      <c r="C3155" s="4">
        <v>1185732</v>
      </c>
      <c r="D3155" s="5">
        <v>44503</v>
      </c>
      <c r="E3155" s="4" t="s">
        <v>36</v>
      </c>
      <c r="F3155" s="4" t="s">
        <v>114</v>
      </c>
      <c r="G3155" s="4" t="s">
        <v>115</v>
      </c>
      <c r="H3155" s="6" t="s">
        <v>20</v>
      </c>
      <c r="I3155" s="7">
        <v>35</v>
      </c>
      <c r="J3155" s="8">
        <v>245</v>
      </c>
      <c r="K3155" s="9">
        <v>8575</v>
      </c>
      <c r="L3155" s="9">
        <v>2572.5</v>
      </c>
      <c r="M3155" s="10">
        <v>0.3</v>
      </c>
      <c r="N3155" s="4" t="s">
        <v>18</v>
      </c>
      <c r="O3155">
        <f t="shared" si="245"/>
        <v>2021</v>
      </c>
      <c r="P3155" t="str">
        <f t="shared" si="246"/>
        <v>Nov</v>
      </c>
      <c r="Q3155" t="str">
        <f t="shared" si="247"/>
        <v>Q4</v>
      </c>
      <c r="R3155" t="str">
        <f t="shared" si="248"/>
        <v>Footwear</v>
      </c>
      <c r="S3155" s="11">
        <f t="shared" si="249"/>
        <v>10.5</v>
      </c>
      <c r="T3155" s="12"/>
    </row>
    <row r="3156" spans="2:20" ht="14.25" customHeight="1" x14ac:dyDescent="0.35">
      <c r="B3156" s="4" t="s">
        <v>30</v>
      </c>
      <c r="C3156" s="4">
        <v>1185732</v>
      </c>
      <c r="D3156" s="5">
        <v>44503</v>
      </c>
      <c r="E3156" s="4" t="s">
        <v>36</v>
      </c>
      <c r="F3156" s="4" t="s">
        <v>114</v>
      </c>
      <c r="G3156" s="4" t="s">
        <v>115</v>
      </c>
      <c r="H3156" s="6" t="s">
        <v>21</v>
      </c>
      <c r="I3156" s="7">
        <v>35</v>
      </c>
      <c r="J3156" s="8">
        <v>225</v>
      </c>
      <c r="K3156" s="9">
        <v>7875</v>
      </c>
      <c r="L3156" s="9">
        <v>2362.5</v>
      </c>
      <c r="M3156" s="10">
        <v>0.3</v>
      </c>
      <c r="N3156" s="4" t="s">
        <v>18</v>
      </c>
      <c r="O3156">
        <f t="shared" si="245"/>
        <v>2021</v>
      </c>
      <c r="P3156" t="str">
        <f t="shared" si="246"/>
        <v>Nov</v>
      </c>
      <c r="Q3156" t="str">
        <f t="shared" si="247"/>
        <v>Q4</v>
      </c>
      <c r="R3156" t="str">
        <f t="shared" si="248"/>
        <v>Footwear</v>
      </c>
      <c r="S3156" s="11">
        <f t="shared" si="249"/>
        <v>10.5</v>
      </c>
      <c r="T3156" s="12"/>
    </row>
    <row r="3157" spans="2:20" ht="14.25" customHeight="1" x14ac:dyDescent="0.35">
      <c r="B3157" s="4" t="s">
        <v>30</v>
      </c>
      <c r="C3157" s="4">
        <v>1185732</v>
      </c>
      <c r="D3157" s="5">
        <v>44503</v>
      </c>
      <c r="E3157" s="4" t="s">
        <v>36</v>
      </c>
      <c r="F3157" s="4" t="s">
        <v>114</v>
      </c>
      <c r="G3157" s="4" t="s">
        <v>115</v>
      </c>
      <c r="H3157" s="6" t="s">
        <v>22</v>
      </c>
      <c r="I3157" s="7">
        <v>60</v>
      </c>
      <c r="J3157" s="8">
        <v>200</v>
      </c>
      <c r="K3157" s="9">
        <v>12000</v>
      </c>
      <c r="L3157" s="9">
        <v>6000</v>
      </c>
      <c r="M3157" s="10">
        <v>0.5</v>
      </c>
      <c r="N3157" s="4" t="s">
        <v>18</v>
      </c>
      <c r="O3157">
        <f t="shared" si="245"/>
        <v>2021</v>
      </c>
      <c r="P3157" t="str">
        <f t="shared" si="246"/>
        <v>Nov</v>
      </c>
      <c r="Q3157" t="str">
        <f t="shared" si="247"/>
        <v>Q4</v>
      </c>
      <c r="R3157" t="str">
        <f t="shared" si="248"/>
        <v>Apparel</v>
      </c>
      <c r="S3157" s="11">
        <f t="shared" si="249"/>
        <v>30</v>
      </c>
      <c r="T3157" s="12"/>
    </row>
    <row r="3158" spans="2:20"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19499.999999999996</v>
      </c>
      <c r="L3158" s="9">
        <v>7799.9999999999991</v>
      </c>
      <c r="M3158" s="10">
        <v>0.4</v>
      </c>
      <c r="N3158" s="4" t="s">
        <v>18</v>
      </c>
      <c r="O3158">
        <f t="shared" si="245"/>
        <v>2021</v>
      </c>
      <c r="P3158" t="str">
        <f t="shared" si="246"/>
        <v>Nov</v>
      </c>
      <c r="Q3158" t="str">
        <f t="shared" si="247"/>
        <v>Q4</v>
      </c>
      <c r="R3158" t="str">
        <f t="shared" si="248"/>
        <v>Apparel</v>
      </c>
      <c r="S3158" s="11">
        <f t="shared" si="249"/>
        <v>25.999999999999996</v>
      </c>
      <c r="T3158" s="12"/>
    </row>
    <row r="3159" spans="2:20" ht="14.25" customHeight="1" x14ac:dyDescent="0.35">
      <c r="B3159" s="4" t="s">
        <v>30</v>
      </c>
      <c r="C3159" s="4">
        <v>1185732</v>
      </c>
      <c r="D3159" s="5">
        <v>44532</v>
      </c>
      <c r="E3159" s="4" t="s">
        <v>36</v>
      </c>
      <c r="F3159" s="4" t="s">
        <v>114</v>
      </c>
      <c r="G3159" s="4" t="s">
        <v>115</v>
      </c>
      <c r="H3159" s="6" t="s">
        <v>17</v>
      </c>
      <c r="I3159" s="7">
        <v>60</v>
      </c>
      <c r="J3159" s="8">
        <v>550</v>
      </c>
      <c r="K3159" s="9">
        <v>33000</v>
      </c>
      <c r="L3159" s="9">
        <v>9900</v>
      </c>
      <c r="M3159" s="10">
        <v>0.3</v>
      </c>
      <c r="N3159" s="4" t="s">
        <v>18</v>
      </c>
      <c r="O3159">
        <f t="shared" si="245"/>
        <v>2021</v>
      </c>
      <c r="P3159" t="str">
        <f t="shared" si="246"/>
        <v>Dec</v>
      </c>
      <c r="Q3159" t="str">
        <f t="shared" si="247"/>
        <v>Q4</v>
      </c>
      <c r="R3159" t="str">
        <f t="shared" si="248"/>
        <v>Footwear</v>
      </c>
      <c r="S3159" s="11">
        <f t="shared" si="249"/>
        <v>18</v>
      </c>
      <c r="T3159" s="12"/>
    </row>
    <row r="3160" spans="2:20" ht="14.25" customHeight="1" x14ac:dyDescent="0.35">
      <c r="B3160" s="4" t="s">
        <v>30</v>
      </c>
      <c r="C3160" s="4">
        <v>1185732</v>
      </c>
      <c r="D3160" s="5">
        <v>44532</v>
      </c>
      <c r="E3160" s="4" t="s">
        <v>36</v>
      </c>
      <c r="F3160" s="4" t="s">
        <v>114</v>
      </c>
      <c r="G3160" s="4" t="s">
        <v>115</v>
      </c>
      <c r="H3160" s="6" t="s">
        <v>19</v>
      </c>
      <c r="I3160" s="7">
        <v>50</v>
      </c>
      <c r="J3160" s="8">
        <v>350</v>
      </c>
      <c r="K3160" s="9">
        <v>17500</v>
      </c>
      <c r="L3160" s="9">
        <v>6125</v>
      </c>
      <c r="M3160" s="10">
        <v>0.35</v>
      </c>
      <c r="N3160" s="4" t="s">
        <v>18</v>
      </c>
      <c r="O3160">
        <f t="shared" si="245"/>
        <v>2021</v>
      </c>
      <c r="P3160" t="str">
        <f t="shared" si="246"/>
        <v>Dec</v>
      </c>
      <c r="Q3160" t="str">
        <f t="shared" si="247"/>
        <v>Q4</v>
      </c>
      <c r="R3160" t="str">
        <f t="shared" si="248"/>
        <v>Footwear</v>
      </c>
      <c r="S3160" s="11">
        <f t="shared" si="249"/>
        <v>17.5</v>
      </c>
      <c r="T3160" s="12"/>
    </row>
    <row r="3161" spans="2:20" ht="14.25" customHeight="1" x14ac:dyDescent="0.35">
      <c r="B3161" s="4" t="s">
        <v>30</v>
      </c>
      <c r="C3161" s="4">
        <v>1185732</v>
      </c>
      <c r="D3161" s="5">
        <v>44532</v>
      </c>
      <c r="E3161" s="4" t="s">
        <v>36</v>
      </c>
      <c r="F3161" s="4" t="s">
        <v>114</v>
      </c>
      <c r="G3161" s="4" t="s">
        <v>115</v>
      </c>
      <c r="H3161" s="6" t="s">
        <v>20</v>
      </c>
      <c r="I3161" s="7">
        <v>50</v>
      </c>
      <c r="J3161" s="8">
        <v>300</v>
      </c>
      <c r="K3161" s="9">
        <v>15000</v>
      </c>
      <c r="L3161" s="9">
        <v>4500</v>
      </c>
      <c r="M3161" s="10">
        <v>0.3</v>
      </c>
      <c r="N3161" s="4" t="s">
        <v>18</v>
      </c>
      <c r="O3161">
        <f t="shared" si="245"/>
        <v>2021</v>
      </c>
      <c r="P3161" t="str">
        <f t="shared" si="246"/>
        <v>Dec</v>
      </c>
      <c r="Q3161" t="str">
        <f t="shared" si="247"/>
        <v>Q4</v>
      </c>
      <c r="R3161" t="str">
        <f t="shared" si="248"/>
        <v>Footwear</v>
      </c>
      <c r="S3161" s="11">
        <f t="shared" si="249"/>
        <v>15</v>
      </c>
      <c r="T3161" s="12"/>
    </row>
    <row r="3162" spans="2:20" ht="14.25" customHeight="1" x14ac:dyDescent="0.35">
      <c r="B3162" s="4" t="s">
        <v>30</v>
      </c>
      <c r="C3162" s="4">
        <v>1185732</v>
      </c>
      <c r="D3162" s="5">
        <v>44532</v>
      </c>
      <c r="E3162" s="4" t="s">
        <v>36</v>
      </c>
      <c r="F3162" s="4" t="s">
        <v>114</v>
      </c>
      <c r="G3162" s="4" t="s">
        <v>115</v>
      </c>
      <c r="H3162" s="6" t="s">
        <v>21</v>
      </c>
      <c r="I3162" s="7">
        <v>50</v>
      </c>
      <c r="J3162" s="8">
        <v>250</v>
      </c>
      <c r="K3162" s="9">
        <v>12500</v>
      </c>
      <c r="L3162" s="9">
        <v>3750</v>
      </c>
      <c r="M3162" s="10">
        <v>0.3</v>
      </c>
      <c r="N3162" s="4" t="s">
        <v>18</v>
      </c>
      <c r="O3162">
        <f t="shared" si="245"/>
        <v>2021</v>
      </c>
      <c r="P3162" t="str">
        <f t="shared" si="246"/>
        <v>Dec</v>
      </c>
      <c r="Q3162" t="str">
        <f t="shared" si="247"/>
        <v>Q4</v>
      </c>
      <c r="R3162" t="str">
        <f t="shared" si="248"/>
        <v>Footwear</v>
      </c>
      <c r="S3162" s="11">
        <f t="shared" si="249"/>
        <v>15</v>
      </c>
      <c r="T3162" s="12"/>
    </row>
    <row r="3163" spans="2:20" ht="14.25" customHeight="1" x14ac:dyDescent="0.35">
      <c r="B3163" s="4" t="s">
        <v>30</v>
      </c>
      <c r="C3163" s="4">
        <v>1185732</v>
      </c>
      <c r="D3163" s="5">
        <v>44532</v>
      </c>
      <c r="E3163" s="4" t="s">
        <v>36</v>
      </c>
      <c r="F3163" s="4" t="s">
        <v>114</v>
      </c>
      <c r="G3163" s="4" t="s">
        <v>115</v>
      </c>
      <c r="H3163" s="6" t="s">
        <v>22</v>
      </c>
      <c r="I3163" s="7">
        <v>60</v>
      </c>
      <c r="J3163" s="8">
        <v>250</v>
      </c>
      <c r="K3163" s="9">
        <v>15000</v>
      </c>
      <c r="L3163" s="9">
        <v>7500</v>
      </c>
      <c r="M3163" s="10">
        <v>0.5</v>
      </c>
      <c r="N3163" s="4" t="s">
        <v>18</v>
      </c>
      <c r="O3163">
        <f t="shared" si="245"/>
        <v>2021</v>
      </c>
      <c r="P3163" t="str">
        <f t="shared" si="246"/>
        <v>Dec</v>
      </c>
      <c r="Q3163" t="str">
        <f t="shared" si="247"/>
        <v>Q4</v>
      </c>
      <c r="R3163" t="str">
        <f t="shared" si="248"/>
        <v>Apparel</v>
      </c>
      <c r="S3163" s="11">
        <f t="shared" si="249"/>
        <v>30</v>
      </c>
      <c r="T3163" s="12"/>
    </row>
    <row r="3164" spans="2:20"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22749.999999999996</v>
      </c>
      <c r="L3164" s="9">
        <v>9099.9999999999982</v>
      </c>
      <c r="M3164" s="10">
        <v>0.4</v>
      </c>
      <c r="N3164" s="4" t="s">
        <v>18</v>
      </c>
      <c r="O3164">
        <f t="shared" si="245"/>
        <v>2021</v>
      </c>
      <c r="P3164" t="str">
        <f t="shared" si="246"/>
        <v>Dec</v>
      </c>
      <c r="Q3164" t="str">
        <f t="shared" si="247"/>
        <v>Q4</v>
      </c>
      <c r="R3164" t="str">
        <f t="shared" si="248"/>
        <v>Apparel</v>
      </c>
      <c r="S3164" s="11">
        <f t="shared" si="249"/>
        <v>25.999999999999996</v>
      </c>
      <c r="T3164" s="12"/>
    </row>
    <row r="3165" spans="2:20" ht="14.25" customHeight="1" x14ac:dyDescent="0.35">
      <c r="B3165" s="4" t="s">
        <v>30</v>
      </c>
      <c r="C3165" s="4">
        <v>1185732</v>
      </c>
      <c r="D3165" s="5">
        <v>44206</v>
      </c>
      <c r="E3165" s="4" t="s">
        <v>36</v>
      </c>
      <c r="F3165" s="4" t="s">
        <v>114</v>
      </c>
      <c r="G3165" s="4" t="s">
        <v>115</v>
      </c>
      <c r="H3165" s="6" t="s">
        <v>17</v>
      </c>
      <c r="I3165" s="7">
        <v>35</v>
      </c>
      <c r="J3165" s="8">
        <v>500</v>
      </c>
      <c r="K3165" s="9">
        <v>17500</v>
      </c>
      <c r="L3165" s="9">
        <v>7000</v>
      </c>
      <c r="M3165" s="10">
        <v>0.4</v>
      </c>
      <c r="N3165" s="4" t="s">
        <v>18</v>
      </c>
      <c r="O3165">
        <f t="shared" si="245"/>
        <v>2021</v>
      </c>
      <c r="P3165" t="str">
        <f t="shared" si="246"/>
        <v>Jan</v>
      </c>
      <c r="Q3165" t="str">
        <f t="shared" si="247"/>
        <v>Q1</v>
      </c>
      <c r="R3165" t="str">
        <f t="shared" si="248"/>
        <v>Footwear</v>
      </c>
      <c r="S3165" s="11">
        <f t="shared" si="249"/>
        <v>14</v>
      </c>
      <c r="T3165" s="12"/>
    </row>
    <row r="3166" spans="2:20" ht="14.25" customHeight="1" x14ac:dyDescent="0.35">
      <c r="B3166" s="4" t="s">
        <v>30</v>
      </c>
      <c r="C3166" s="4">
        <v>1185732</v>
      </c>
      <c r="D3166" s="5">
        <v>44206</v>
      </c>
      <c r="E3166" s="4" t="s">
        <v>36</v>
      </c>
      <c r="F3166" s="4" t="s">
        <v>114</v>
      </c>
      <c r="G3166" s="4" t="s">
        <v>115</v>
      </c>
      <c r="H3166" s="6" t="s">
        <v>19</v>
      </c>
      <c r="I3166" s="7">
        <v>35</v>
      </c>
      <c r="J3166" s="8">
        <v>300</v>
      </c>
      <c r="K3166" s="9">
        <v>10500</v>
      </c>
      <c r="L3166" s="9">
        <v>4200</v>
      </c>
      <c r="M3166" s="10">
        <v>0.4</v>
      </c>
      <c r="N3166" s="4" t="s">
        <v>18</v>
      </c>
      <c r="O3166">
        <f t="shared" si="245"/>
        <v>2021</v>
      </c>
      <c r="P3166" t="str">
        <f t="shared" si="246"/>
        <v>Jan</v>
      </c>
      <c r="Q3166" t="str">
        <f t="shared" si="247"/>
        <v>Q1</v>
      </c>
      <c r="R3166" t="str">
        <f t="shared" si="248"/>
        <v>Footwear</v>
      </c>
      <c r="S3166" s="11">
        <f t="shared" si="249"/>
        <v>14</v>
      </c>
      <c r="T3166" s="12"/>
    </row>
    <row r="3167" spans="2:20"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7500.0000000000018</v>
      </c>
      <c r="L3167" s="9">
        <v>2625.0000000000005</v>
      </c>
      <c r="M3167" s="10">
        <v>0.35</v>
      </c>
      <c r="N3167" s="4" t="s">
        <v>18</v>
      </c>
      <c r="O3167">
        <f t="shared" si="245"/>
        <v>2021</v>
      </c>
      <c r="P3167" t="str">
        <f t="shared" si="246"/>
        <v>Jan</v>
      </c>
      <c r="Q3167" t="str">
        <f t="shared" si="247"/>
        <v>Q1</v>
      </c>
      <c r="R3167" t="str">
        <f t="shared" si="248"/>
        <v>Footwear</v>
      </c>
      <c r="S3167" s="11">
        <f t="shared" si="249"/>
        <v>8.7500000000000018</v>
      </c>
      <c r="T3167" s="12"/>
    </row>
    <row r="3168" spans="2:20"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4500.0000000000009</v>
      </c>
      <c r="L3168" s="9">
        <v>1575.0000000000002</v>
      </c>
      <c r="M3168" s="10">
        <v>0.35</v>
      </c>
      <c r="N3168" s="4" t="s">
        <v>18</v>
      </c>
      <c r="O3168">
        <f t="shared" si="245"/>
        <v>2021</v>
      </c>
      <c r="P3168" t="str">
        <f t="shared" si="246"/>
        <v>Jan</v>
      </c>
      <c r="Q3168" t="str">
        <f t="shared" si="247"/>
        <v>Q1</v>
      </c>
      <c r="R3168" t="str">
        <f t="shared" si="248"/>
        <v>Footwear</v>
      </c>
      <c r="S3168" s="11">
        <f t="shared" si="249"/>
        <v>10.500000000000002</v>
      </c>
      <c r="T3168" s="12"/>
    </row>
    <row r="3169" spans="2:20"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8999.9999999999982</v>
      </c>
      <c r="L3169" s="9">
        <v>2699.9999999999995</v>
      </c>
      <c r="M3169" s="10">
        <v>0.3</v>
      </c>
      <c r="N3169" s="4" t="s">
        <v>18</v>
      </c>
      <c r="O3169">
        <f t="shared" si="245"/>
        <v>2021</v>
      </c>
      <c r="P3169" t="str">
        <f t="shared" si="246"/>
        <v>Jan</v>
      </c>
      <c r="Q3169" t="str">
        <f t="shared" si="247"/>
        <v>Q1</v>
      </c>
      <c r="R3169" t="str">
        <f t="shared" si="248"/>
        <v>Apparel</v>
      </c>
      <c r="S3169" s="11">
        <f t="shared" si="249"/>
        <v>13.499999999999998</v>
      </c>
      <c r="T3169" s="12"/>
    </row>
    <row r="3170" spans="2:20" ht="14.25" customHeight="1" x14ac:dyDescent="0.35">
      <c r="B3170" s="4" t="s">
        <v>30</v>
      </c>
      <c r="C3170" s="4">
        <v>1185732</v>
      </c>
      <c r="D3170" s="5">
        <v>44206</v>
      </c>
      <c r="E3170" s="4" t="s">
        <v>36</v>
      </c>
      <c r="F3170" s="4" t="s">
        <v>114</v>
      </c>
      <c r="G3170" s="4" t="s">
        <v>115</v>
      </c>
      <c r="H3170" s="6" t="s">
        <v>23</v>
      </c>
      <c r="I3170" s="7">
        <v>35</v>
      </c>
      <c r="J3170" s="8">
        <v>300</v>
      </c>
      <c r="K3170" s="9">
        <v>10500</v>
      </c>
      <c r="L3170" s="9">
        <v>4200</v>
      </c>
      <c r="M3170" s="10">
        <v>0.4</v>
      </c>
      <c r="N3170" s="4" t="s">
        <v>18</v>
      </c>
      <c r="O3170">
        <f t="shared" si="245"/>
        <v>2021</v>
      </c>
      <c r="P3170" t="str">
        <f t="shared" si="246"/>
        <v>Jan</v>
      </c>
      <c r="Q3170" t="str">
        <f t="shared" si="247"/>
        <v>Q1</v>
      </c>
      <c r="R3170" t="str">
        <f t="shared" si="248"/>
        <v>Apparel</v>
      </c>
      <c r="S3170" s="11">
        <f t="shared" si="249"/>
        <v>14</v>
      </c>
      <c r="T3170" s="12"/>
    </row>
    <row r="3171" spans="2:20" ht="14.25" customHeight="1" x14ac:dyDescent="0.35">
      <c r="B3171" s="4" t="s">
        <v>30</v>
      </c>
      <c r="C3171" s="4">
        <v>1185732</v>
      </c>
      <c r="D3171" s="5">
        <v>44237</v>
      </c>
      <c r="E3171" s="4" t="s">
        <v>36</v>
      </c>
      <c r="F3171" s="4" t="s">
        <v>114</v>
      </c>
      <c r="G3171" s="4" t="s">
        <v>115</v>
      </c>
      <c r="H3171" s="6" t="s">
        <v>17</v>
      </c>
      <c r="I3171" s="7">
        <v>35</v>
      </c>
      <c r="J3171" s="8">
        <v>550</v>
      </c>
      <c r="K3171" s="9">
        <v>19250</v>
      </c>
      <c r="L3171" s="9">
        <v>7700</v>
      </c>
      <c r="M3171" s="10">
        <v>0.4</v>
      </c>
      <c r="N3171" s="4" t="s">
        <v>18</v>
      </c>
      <c r="O3171">
        <f t="shared" si="245"/>
        <v>2021</v>
      </c>
      <c r="P3171" t="str">
        <f t="shared" si="246"/>
        <v>Feb</v>
      </c>
      <c r="Q3171" t="str">
        <f t="shared" si="247"/>
        <v>Q1</v>
      </c>
      <c r="R3171" t="str">
        <f t="shared" si="248"/>
        <v>Footwear</v>
      </c>
      <c r="S3171" s="11">
        <f t="shared" si="249"/>
        <v>14</v>
      </c>
      <c r="T3171" s="12"/>
    </row>
    <row r="3172" spans="2:20" ht="14.25" customHeight="1" x14ac:dyDescent="0.35">
      <c r="B3172" s="4" t="s">
        <v>30</v>
      </c>
      <c r="C3172" s="4">
        <v>1185732</v>
      </c>
      <c r="D3172" s="5">
        <v>44237</v>
      </c>
      <c r="E3172" s="4" t="s">
        <v>36</v>
      </c>
      <c r="F3172" s="4" t="s">
        <v>114</v>
      </c>
      <c r="G3172" s="4" t="s">
        <v>115</v>
      </c>
      <c r="H3172" s="6" t="s">
        <v>19</v>
      </c>
      <c r="I3172" s="7">
        <v>35</v>
      </c>
      <c r="J3172" s="8">
        <v>200</v>
      </c>
      <c r="K3172" s="9">
        <v>7000</v>
      </c>
      <c r="L3172" s="9">
        <v>2800</v>
      </c>
      <c r="M3172" s="10">
        <v>0.4</v>
      </c>
      <c r="N3172" s="4" t="s">
        <v>18</v>
      </c>
      <c r="O3172">
        <f t="shared" si="245"/>
        <v>2021</v>
      </c>
      <c r="P3172" t="str">
        <f t="shared" si="246"/>
        <v>Feb</v>
      </c>
      <c r="Q3172" t="str">
        <f t="shared" si="247"/>
        <v>Q1</v>
      </c>
      <c r="R3172" t="str">
        <f t="shared" si="248"/>
        <v>Footwear</v>
      </c>
      <c r="S3172" s="11">
        <f t="shared" si="249"/>
        <v>14</v>
      </c>
      <c r="T3172" s="12"/>
    </row>
    <row r="3173" spans="2:20"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6250.0000000000018</v>
      </c>
      <c r="L3173" s="9">
        <v>2187.5000000000005</v>
      </c>
      <c r="M3173" s="10">
        <v>0.35</v>
      </c>
      <c r="N3173" s="4" t="s">
        <v>18</v>
      </c>
      <c r="O3173">
        <f t="shared" si="245"/>
        <v>2021</v>
      </c>
      <c r="P3173" t="str">
        <f t="shared" si="246"/>
        <v>Feb</v>
      </c>
      <c r="Q3173" t="str">
        <f t="shared" si="247"/>
        <v>Q1</v>
      </c>
      <c r="R3173" t="str">
        <f t="shared" si="248"/>
        <v>Footwear</v>
      </c>
      <c r="S3173" s="11">
        <f t="shared" si="249"/>
        <v>8.7500000000000018</v>
      </c>
      <c r="T3173" s="12"/>
    </row>
    <row r="3174" spans="2:20"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3750.0000000000005</v>
      </c>
      <c r="L3174" s="9">
        <v>1312.5</v>
      </c>
      <c r="M3174" s="10">
        <v>0.35</v>
      </c>
      <c r="N3174" s="4" t="s">
        <v>18</v>
      </c>
      <c r="O3174">
        <f t="shared" si="245"/>
        <v>2021</v>
      </c>
      <c r="P3174" t="str">
        <f t="shared" si="246"/>
        <v>Feb</v>
      </c>
      <c r="Q3174" t="str">
        <f t="shared" si="247"/>
        <v>Q1</v>
      </c>
      <c r="R3174" t="str">
        <f t="shared" si="248"/>
        <v>Footwear</v>
      </c>
      <c r="S3174" s="11">
        <f t="shared" si="249"/>
        <v>10.5</v>
      </c>
      <c r="T3174" s="12"/>
    </row>
    <row r="3175" spans="2:20"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8999.9999999999982</v>
      </c>
      <c r="L3175" s="9">
        <v>2699.9999999999995</v>
      </c>
      <c r="M3175" s="10">
        <v>0.3</v>
      </c>
      <c r="N3175" s="4" t="s">
        <v>18</v>
      </c>
      <c r="O3175">
        <f t="shared" si="245"/>
        <v>2021</v>
      </c>
      <c r="P3175" t="str">
        <f t="shared" si="246"/>
        <v>Feb</v>
      </c>
      <c r="Q3175" t="str">
        <f t="shared" si="247"/>
        <v>Q1</v>
      </c>
      <c r="R3175" t="str">
        <f t="shared" si="248"/>
        <v>Apparel</v>
      </c>
      <c r="S3175" s="11">
        <f t="shared" si="249"/>
        <v>13.499999999999998</v>
      </c>
      <c r="T3175" s="12"/>
    </row>
    <row r="3176" spans="2:20"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5999.9999999999991</v>
      </c>
      <c r="L3176" s="9">
        <v>2399.9999999999995</v>
      </c>
      <c r="M3176" s="10">
        <v>0.4</v>
      </c>
      <c r="N3176" s="4" t="s">
        <v>18</v>
      </c>
      <c r="O3176">
        <f t="shared" si="245"/>
        <v>2021</v>
      </c>
      <c r="P3176" t="str">
        <f t="shared" si="246"/>
        <v>Feb</v>
      </c>
      <c r="Q3176" t="str">
        <f t="shared" si="247"/>
        <v>Q1</v>
      </c>
      <c r="R3176" t="str">
        <f t="shared" si="248"/>
        <v>Apparel</v>
      </c>
      <c r="S3176" s="11">
        <f t="shared" si="249"/>
        <v>7.9999999999999982</v>
      </c>
      <c r="T3176" s="12"/>
    </row>
    <row r="3177" spans="2:20"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5200.0000000000018</v>
      </c>
      <c r="M3177" s="10">
        <v>0.4</v>
      </c>
      <c r="N3177" s="4" t="s">
        <v>18</v>
      </c>
      <c r="O3177">
        <f t="shared" si="245"/>
        <v>2021</v>
      </c>
      <c r="P3177" t="str">
        <f t="shared" si="246"/>
        <v>Mar</v>
      </c>
      <c r="Q3177" t="str">
        <f t="shared" si="247"/>
        <v>Q1</v>
      </c>
      <c r="R3177" t="str">
        <f t="shared" si="248"/>
        <v>Footwear</v>
      </c>
      <c r="S3177" s="11">
        <f t="shared" si="249"/>
        <v>10.000000000000004</v>
      </c>
      <c r="T3177" s="12"/>
    </row>
    <row r="3178" spans="2:20"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5625.0000000000018</v>
      </c>
      <c r="L3178" s="9">
        <v>2250.0000000000009</v>
      </c>
      <c r="M3178" s="10">
        <v>0.4</v>
      </c>
      <c r="N3178" s="4" t="s">
        <v>18</v>
      </c>
      <c r="O3178">
        <f t="shared" si="245"/>
        <v>2021</v>
      </c>
      <c r="P3178" t="str">
        <f t="shared" si="246"/>
        <v>Mar</v>
      </c>
      <c r="Q3178" t="str">
        <f t="shared" si="247"/>
        <v>Q1</v>
      </c>
      <c r="R3178" t="str">
        <f t="shared" si="248"/>
        <v>Footwear</v>
      </c>
      <c r="S3178" s="11">
        <f t="shared" si="249"/>
        <v>10.000000000000004</v>
      </c>
      <c r="T3178" s="12"/>
    </row>
    <row r="3179" spans="2:20"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4125.0000000000009</v>
      </c>
      <c r="L3179" s="9">
        <v>1443.7500000000002</v>
      </c>
      <c r="M3179" s="10">
        <v>0.35</v>
      </c>
      <c r="N3179" s="4" t="s">
        <v>18</v>
      </c>
      <c r="O3179">
        <f t="shared" si="245"/>
        <v>2021</v>
      </c>
      <c r="P3179" t="str">
        <f t="shared" si="246"/>
        <v>Mar</v>
      </c>
      <c r="Q3179" t="str">
        <f t="shared" si="247"/>
        <v>Q1</v>
      </c>
      <c r="R3179" t="str">
        <f t="shared" si="248"/>
        <v>Footwear</v>
      </c>
      <c r="S3179" s="11">
        <f t="shared" si="249"/>
        <v>5.2500000000000009</v>
      </c>
      <c r="T3179" s="12"/>
    </row>
    <row r="3180" spans="2:20"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2499.9999999999995</v>
      </c>
      <c r="L3180" s="9">
        <v>874.99999999999977</v>
      </c>
      <c r="M3180" s="10">
        <v>0.35</v>
      </c>
      <c r="N3180" s="4" t="s">
        <v>18</v>
      </c>
      <c r="O3180">
        <f t="shared" si="245"/>
        <v>2021</v>
      </c>
      <c r="P3180" t="str">
        <f t="shared" si="246"/>
        <v>Mar</v>
      </c>
      <c r="Q3180" t="str">
        <f t="shared" si="247"/>
        <v>Q1</v>
      </c>
      <c r="R3180" t="str">
        <f t="shared" si="248"/>
        <v>Footwear</v>
      </c>
      <c r="S3180" s="11">
        <f t="shared" si="249"/>
        <v>6.9999999999999982</v>
      </c>
      <c r="T3180" s="12"/>
    </row>
    <row r="3181" spans="2:20" ht="14.25" customHeight="1" x14ac:dyDescent="0.35">
      <c r="B3181" s="4" t="s">
        <v>30</v>
      </c>
      <c r="C3181" s="4">
        <v>1185732</v>
      </c>
      <c r="D3181" s="5">
        <v>44264</v>
      </c>
      <c r="E3181" s="4" t="s">
        <v>36</v>
      </c>
      <c r="F3181" s="4" t="s">
        <v>116</v>
      </c>
      <c r="G3181" s="4" t="s">
        <v>117</v>
      </c>
      <c r="H3181" s="6" t="s">
        <v>22</v>
      </c>
      <c r="I3181" s="7">
        <v>35</v>
      </c>
      <c r="J3181" s="8">
        <v>175</v>
      </c>
      <c r="K3181" s="9">
        <v>6125</v>
      </c>
      <c r="L3181" s="9">
        <v>1837.5</v>
      </c>
      <c r="M3181" s="10">
        <v>0.3</v>
      </c>
      <c r="N3181" s="4" t="s">
        <v>18</v>
      </c>
      <c r="O3181">
        <f t="shared" si="245"/>
        <v>2021</v>
      </c>
      <c r="P3181" t="str">
        <f t="shared" si="246"/>
        <v>Mar</v>
      </c>
      <c r="Q3181" t="str">
        <f t="shared" si="247"/>
        <v>Q1</v>
      </c>
      <c r="R3181" t="str">
        <f t="shared" si="248"/>
        <v>Apparel</v>
      </c>
      <c r="S3181" s="11">
        <f t="shared" si="249"/>
        <v>10.5</v>
      </c>
      <c r="T3181" s="12"/>
    </row>
    <row r="3182" spans="2:20"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6875.0000000000018</v>
      </c>
      <c r="L3182" s="9">
        <v>2750.0000000000009</v>
      </c>
      <c r="M3182" s="10">
        <v>0.4</v>
      </c>
      <c r="N3182" s="4" t="s">
        <v>18</v>
      </c>
      <c r="O3182">
        <f t="shared" si="245"/>
        <v>2021</v>
      </c>
      <c r="P3182" t="str">
        <f t="shared" si="246"/>
        <v>Mar</v>
      </c>
      <c r="Q3182" t="str">
        <f t="shared" si="247"/>
        <v>Q1</v>
      </c>
      <c r="R3182" t="str">
        <f t="shared" si="248"/>
        <v>Apparel</v>
      </c>
      <c r="S3182" s="11">
        <f t="shared" si="249"/>
        <v>10.000000000000004</v>
      </c>
      <c r="T3182" s="12"/>
    </row>
    <row r="3183" spans="2:20"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12500.000000000004</v>
      </c>
      <c r="L3183" s="9">
        <v>5000.0000000000018</v>
      </c>
      <c r="M3183" s="10">
        <v>0.4</v>
      </c>
      <c r="N3183" s="4" t="s">
        <v>18</v>
      </c>
      <c r="O3183">
        <f t="shared" si="245"/>
        <v>2021</v>
      </c>
      <c r="P3183" t="str">
        <f t="shared" si="246"/>
        <v>Apr</v>
      </c>
      <c r="Q3183" t="str">
        <f t="shared" si="247"/>
        <v>Q2</v>
      </c>
      <c r="R3183" t="str">
        <f t="shared" si="248"/>
        <v>Footwear</v>
      </c>
      <c r="S3183" s="11">
        <f t="shared" si="249"/>
        <v>10.000000000000004</v>
      </c>
      <c r="T3183" s="12"/>
    </row>
    <row r="3184" spans="2:20"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5000.0000000000018</v>
      </c>
      <c r="L3184" s="9">
        <v>2000.0000000000009</v>
      </c>
      <c r="M3184" s="10">
        <v>0.4</v>
      </c>
      <c r="N3184" s="4" t="s">
        <v>18</v>
      </c>
      <c r="O3184">
        <f t="shared" si="245"/>
        <v>2021</v>
      </c>
      <c r="P3184" t="str">
        <f t="shared" si="246"/>
        <v>Apr</v>
      </c>
      <c r="Q3184" t="str">
        <f t="shared" si="247"/>
        <v>Q2</v>
      </c>
      <c r="R3184" t="str">
        <f t="shared" si="248"/>
        <v>Footwear</v>
      </c>
      <c r="S3184" s="11">
        <f t="shared" si="249"/>
        <v>10.000000000000005</v>
      </c>
      <c r="T3184" s="12"/>
    </row>
    <row r="3185" spans="2:20"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3000.0000000000005</v>
      </c>
      <c r="L3185" s="9">
        <v>1050</v>
      </c>
      <c r="M3185" s="10">
        <v>0.35</v>
      </c>
      <c r="N3185" s="4" t="s">
        <v>18</v>
      </c>
      <c r="O3185">
        <f t="shared" si="245"/>
        <v>2021</v>
      </c>
      <c r="P3185" t="str">
        <f t="shared" si="246"/>
        <v>Apr</v>
      </c>
      <c r="Q3185" t="str">
        <f t="shared" si="247"/>
        <v>Q2</v>
      </c>
      <c r="R3185" t="str">
        <f t="shared" si="248"/>
        <v>Footwear</v>
      </c>
      <c r="S3185" s="11">
        <f t="shared" si="249"/>
        <v>5.25</v>
      </c>
      <c r="T3185" s="12"/>
    </row>
    <row r="3186" spans="2:20"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2499.9999999999995</v>
      </c>
      <c r="L3186" s="9">
        <v>874.99999999999977</v>
      </c>
      <c r="M3186" s="10">
        <v>0.35</v>
      </c>
      <c r="N3186" s="4" t="s">
        <v>18</v>
      </c>
      <c r="O3186">
        <f t="shared" si="245"/>
        <v>2021</v>
      </c>
      <c r="P3186" t="str">
        <f t="shared" si="246"/>
        <v>Apr</v>
      </c>
      <c r="Q3186" t="str">
        <f t="shared" si="247"/>
        <v>Q2</v>
      </c>
      <c r="R3186" t="str">
        <f t="shared" si="248"/>
        <v>Footwear</v>
      </c>
      <c r="S3186" s="11">
        <f t="shared" si="249"/>
        <v>6.9999999999999982</v>
      </c>
      <c r="T3186" s="12"/>
    </row>
    <row r="3187" spans="2:20" ht="14.25" customHeight="1" x14ac:dyDescent="0.35">
      <c r="B3187" s="4" t="s">
        <v>30</v>
      </c>
      <c r="C3187" s="4">
        <v>1185732</v>
      </c>
      <c r="D3187" s="5">
        <v>44296</v>
      </c>
      <c r="E3187" s="4" t="s">
        <v>36</v>
      </c>
      <c r="F3187" s="4" t="s">
        <v>116</v>
      </c>
      <c r="G3187" s="4" t="s">
        <v>117</v>
      </c>
      <c r="H3187" s="6" t="s">
        <v>22</v>
      </c>
      <c r="I3187" s="7">
        <v>65</v>
      </c>
      <c r="J3187" s="8">
        <v>150</v>
      </c>
      <c r="K3187" s="9">
        <v>9750</v>
      </c>
      <c r="L3187" s="9">
        <v>2925</v>
      </c>
      <c r="M3187" s="10">
        <v>0.3</v>
      </c>
      <c r="N3187" s="4" t="s">
        <v>18</v>
      </c>
      <c r="O3187">
        <f t="shared" si="245"/>
        <v>2021</v>
      </c>
      <c r="P3187" t="str">
        <f t="shared" si="246"/>
        <v>Apr</v>
      </c>
      <c r="Q3187" t="str">
        <f t="shared" si="247"/>
        <v>Q2</v>
      </c>
      <c r="R3187" t="str">
        <f t="shared" si="248"/>
        <v>Apparel</v>
      </c>
      <c r="S3187" s="11">
        <f t="shared" si="249"/>
        <v>19.5</v>
      </c>
      <c r="T3187" s="12"/>
    </row>
    <row r="3188" spans="2:20" ht="14.25" customHeight="1" x14ac:dyDescent="0.35">
      <c r="B3188" s="4" t="s">
        <v>30</v>
      </c>
      <c r="C3188" s="4">
        <v>1185732</v>
      </c>
      <c r="D3188" s="5">
        <v>44296</v>
      </c>
      <c r="E3188" s="4" t="s">
        <v>36</v>
      </c>
      <c r="F3188" s="4" t="s">
        <v>116</v>
      </c>
      <c r="G3188" s="4" t="s">
        <v>117</v>
      </c>
      <c r="H3188" s="6" t="s">
        <v>23</v>
      </c>
      <c r="I3188" s="7">
        <v>50</v>
      </c>
      <c r="J3188" s="8">
        <v>275</v>
      </c>
      <c r="K3188" s="9">
        <v>13750</v>
      </c>
      <c r="L3188" s="9">
        <v>5500</v>
      </c>
      <c r="M3188" s="10">
        <v>0.4</v>
      </c>
      <c r="N3188" s="4" t="s">
        <v>18</v>
      </c>
      <c r="O3188">
        <f t="shared" si="245"/>
        <v>2021</v>
      </c>
      <c r="P3188" t="str">
        <f t="shared" si="246"/>
        <v>Apr</v>
      </c>
      <c r="Q3188" t="str">
        <f t="shared" si="247"/>
        <v>Q2</v>
      </c>
      <c r="R3188" t="str">
        <f t="shared" si="248"/>
        <v>Apparel</v>
      </c>
      <c r="S3188" s="11">
        <f t="shared" si="249"/>
        <v>20</v>
      </c>
      <c r="T3188" s="12"/>
    </row>
    <row r="3189" spans="2:20" ht="14.25" customHeight="1" x14ac:dyDescent="0.35">
      <c r="B3189" s="4" t="s">
        <v>30</v>
      </c>
      <c r="C3189" s="4">
        <v>1185732</v>
      </c>
      <c r="D3189" s="5">
        <v>44327</v>
      </c>
      <c r="E3189" s="4" t="s">
        <v>36</v>
      </c>
      <c r="F3189" s="4" t="s">
        <v>116</v>
      </c>
      <c r="G3189" s="4" t="s">
        <v>117</v>
      </c>
      <c r="H3189" s="6" t="s">
        <v>17</v>
      </c>
      <c r="I3189" s="7">
        <v>60</v>
      </c>
      <c r="J3189" s="8">
        <v>545</v>
      </c>
      <c r="K3189" s="9">
        <v>32700</v>
      </c>
      <c r="L3189" s="9">
        <v>13080</v>
      </c>
      <c r="M3189" s="10">
        <v>0.4</v>
      </c>
      <c r="N3189" s="4" t="s">
        <v>18</v>
      </c>
      <c r="O3189">
        <f t="shared" si="245"/>
        <v>2021</v>
      </c>
      <c r="P3189" t="str">
        <f t="shared" si="246"/>
        <v>May</v>
      </c>
      <c r="Q3189" t="str">
        <f t="shared" si="247"/>
        <v>Q2</v>
      </c>
      <c r="R3189" t="str">
        <f t="shared" si="248"/>
        <v>Footwear</v>
      </c>
      <c r="S3189" s="11">
        <f t="shared" si="249"/>
        <v>24</v>
      </c>
      <c r="T3189" s="12"/>
    </row>
    <row r="3190" spans="2:20" ht="14.25" customHeight="1" x14ac:dyDescent="0.35">
      <c r="B3190" s="4" t="s">
        <v>30</v>
      </c>
      <c r="C3190" s="4">
        <v>1185732</v>
      </c>
      <c r="D3190" s="5">
        <v>44327</v>
      </c>
      <c r="E3190" s="4" t="s">
        <v>36</v>
      </c>
      <c r="F3190" s="4" t="s">
        <v>116</v>
      </c>
      <c r="G3190" s="4" t="s">
        <v>117</v>
      </c>
      <c r="H3190" s="6" t="s">
        <v>19</v>
      </c>
      <c r="I3190" s="7">
        <v>40</v>
      </c>
      <c r="J3190" s="8">
        <v>250</v>
      </c>
      <c r="K3190" s="9">
        <v>10000</v>
      </c>
      <c r="L3190" s="9">
        <v>4000</v>
      </c>
      <c r="M3190" s="10">
        <v>0.4</v>
      </c>
      <c r="N3190" s="4" t="s">
        <v>18</v>
      </c>
      <c r="O3190">
        <f t="shared" si="245"/>
        <v>2021</v>
      </c>
      <c r="P3190" t="str">
        <f t="shared" si="246"/>
        <v>May</v>
      </c>
      <c r="Q3190" t="str">
        <f t="shared" si="247"/>
        <v>Q2</v>
      </c>
      <c r="R3190" t="str">
        <f t="shared" si="248"/>
        <v>Footwear</v>
      </c>
      <c r="S3190" s="11">
        <f t="shared" si="249"/>
        <v>16</v>
      </c>
      <c r="T3190" s="12"/>
    </row>
    <row r="3191" spans="2:20" ht="14.25" customHeight="1" x14ac:dyDescent="0.35">
      <c r="B3191" s="4" t="s">
        <v>30</v>
      </c>
      <c r="C3191" s="4">
        <v>1185732</v>
      </c>
      <c r="D3191" s="5">
        <v>44327</v>
      </c>
      <c r="E3191" s="4" t="s">
        <v>36</v>
      </c>
      <c r="F3191" s="4" t="s">
        <v>116</v>
      </c>
      <c r="G3191" s="4" t="s">
        <v>117</v>
      </c>
      <c r="H3191" s="6" t="s">
        <v>20</v>
      </c>
      <c r="I3191" s="7">
        <v>35</v>
      </c>
      <c r="J3191" s="8">
        <v>225</v>
      </c>
      <c r="K3191" s="9">
        <v>7875</v>
      </c>
      <c r="L3191" s="9">
        <v>2756.25</v>
      </c>
      <c r="M3191" s="10">
        <v>0.35</v>
      </c>
      <c r="N3191" s="4" t="s">
        <v>18</v>
      </c>
      <c r="O3191">
        <f t="shared" si="245"/>
        <v>2021</v>
      </c>
      <c r="P3191" t="str">
        <f t="shared" si="246"/>
        <v>May</v>
      </c>
      <c r="Q3191" t="str">
        <f t="shared" si="247"/>
        <v>Q2</v>
      </c>
      <c r="R3191" t="str">
        <f t="shared" si="248"/>
        <v>Footwear</v>
      </c>
      <c r="S3191" s="11">
        <f t="shared" si="249"/>
        <v>12.25</v>
      </c>
      <c r="T3191" s="12"/>
    </row>
    <row r="3192" spans="2:20" ht="14.25" customHeight="1" x14ac:dyDescent="0.35">
      <c r="B3192" s="4" t="s">
        <v>30</v>
      </c>
      <c r="C3192" s="4">
        <v>1185732</v>
      </c>
      <c r="D3192" s="5">
        <v>44327</v>
      </c>
      <c r="E3192" s="4" t="s">
        <v>36</v>
      </c>
      <c r="F3192" s="4" t="s">
        <v>116</v>
      </c>
      <c r="G3192" s="4" t="s">
        <v>117</v>
      </c>
      <c r="H3192" s="6" t="s">
        <v>21</v>
      </c>
      <c r="I3192" s="7">
        <v>35</v>
      </c>
      <c r="J3192" s="8">
        <v>175</v>
      </c>
      <c r="K3192" s="9">
        <v>6125</v>
      </c>
      <c r="L3192" s="9">
        <v>2143.75</v>
      </c>
      <c r="M3192" s="10">
        <v>0.35</v>
      </c>
      <c r="N3192" s="4" t="s">
        <v>18</v>
      </c>
      <c r="O3192">
        <f t="shared" si="245"/>
        <v>2021</v>
      </c>
      <c r="P3192" t="str">
        <f t="shared" si="246"/>
        <v>May</v>
      </c>
      <c r="Q3192" t="str">
        <f t="shared" si="247"/>
        <v>Q2</v>
      </c>
      <c r="R3192" t="str">
        <f t="shared" si="248"/>
        <v>Footwear</v>
      </c>
      <c r="S3192" s="11">
        <f t="shared" si="249"/>
        <v>12.25</v>
      </c>
      <c r="T3192" s="12"/>
    </row>
    <row r="3193" spans="2:20"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8999.9999999999982</v>
      </c>
      <c r="L3193" s="9">
        <v>2699.9999999999995</v>
      </c>
      <c r="M3193" s="10">
        <v>0.3</v>
      </c>
      <c r="N3193" s="4" t="s">
        <v>18</v>
      </c>
      <c r="O3193">
        <f t="shared" si="245"/>
        <v>2021</v>
      </c>
      <c r="P3193" t="str">
        <f t="shared" si="246"/>
        <v>May</v>
      </c>
      <c r="Q3193" t="str">
        <f t="shared" si="247"/>
        <v>Q2</v>
      </c>
      <c r="R3193" t="str">
        <f t="shared" si="248"/>
        <v>Apparel</v>
      </c>
      <c r="S3193" s="11">
        <f t="shared" si="249"/>
        <v>13.499999999999998</v>
      </c>
      <c r="T3193" s="12"/>
    </row>
    <row r="3194" spans="2:20"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17874.999999999996</v>
      </c>
      <c r="L3194" s="9">
        <v>7149.9999999999991</v>
      </c>
      <c r="M3194" s="10">
        <v>0.4</v>
      </c>
      <c r="N3194" s="4" t="s">
        <v>18</v>
      </c>
      <c r="O3194">
        <f t="shared" si="245"/>
        <v>2021</v>
      </c>
      <c r="P3194" t="str">
        <f t="shared" si="246"/>
        <v>May</v>
      </c>
      <c r="Q3194" t="str">
        <f t="shared" si="247"/>
        <v>Q2</v>
      </c>
      <c r="R3194" t="str">
        <f t="shared" si="248"/>
        <v>Apparel</v>
      </c>
      <c r="S3194" s="11">
        <f t="shared" si="249"/>
        <v>21.999999999999996</v>
      </c>
      <c r="T3194" s="12"/>
    </row>
    <row r="3195" spans="2:20" ht="14.25" customHeight="1" x14ac:dyDescent="0.35">
      <c r="B3195" s="4" t="s">
        <v>30</v>
      </c>
      <c r="C3195" s="4">
        <v>1185732</v>
      </c>
      <c r="D3195" s="5">
        <v>44357</v>
      </c>
      <c r="E3195" s="4" t="s">
        <v>36</v>
      </c>
      <c r="F3195" s="4" t="s">
        <v>116</v>
      </c>
      <c r="G3195" s="4" t="s">
        <v>117</v>
      </c>
      <c r="H3195" s="6" t="s">
        <v>17</v>
      </c>
      <c r="I3195" s="7">
        <v>40</v>
      </c>
      <c r="J3195" s="8">
        <v>575</v>
      </c>
      <c r="K3195" s="9">
        <v>23000</v>
      </c>
      <c r="L3195" s="9">
        <v>9200</v>
      </c>
      <c r="M3195" s="10">
        <v>0.4</v>
      </c>
      <c r="N3195" s="4" t="s">
        <v>18</v>
      </c>
      <c r="O3195">
        <f t="shared" si="245"/>
        <v>2021</v>
      </c>
      <c r="P3195" t="str">
        <f t="shared" si="246"/>
        <v>Jun</v>
      </c>
      <c r="Q3195" t="str">
        <f t="shared" si="247"/>
        <v>Q2</v>
      </c>
      <c r="R3195" t="str">
        <f t="shared" si="248"/>
        <v>Footwear</v>
      </c>
      <c r="S3195" s="11">
        <f t="shared" si="249"/>
        <v>16</v>
      </c>
      <c r="T3195" s="12"/>
    </row>
    <row r="3196" spans="2:20"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11375.000000000002</v>
      </c>
      <c r="L3196" s="9">
        <v>4550.0000000000009</v>
      </c>
      <c r="M3196" s="10">
        <v>0.4</v>
      </c>
      <c r="N3196" s="4" t="s">
        <v>18</v>
      </c>
      <c r="O3196">
        <f t="shared" si="245"/>
        <v>2021</v>
      </c>
      <c r="P3196" t="str">
        <f t="shared" si="246"/>
        <v>Jun</v>
      </c>
      <c r="Q3196" t="str">
        <f t="shared" si="247"/>
        <v>Q2</v>
      </c>
      <c r="R3196" t="str">
        <f t="shared" si="248"/>
        <v>Footwear</v>
      </c>
      <c r="S3196" s="11">
        <f t="shared" si="249"/>
        <v>14.000000000000004</v>
      </c>
      <c r="T3196" s="12"/>
    </row>
    <row r="3197" spans="2:20"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6000.0000000000009</v>
      </c>
      <c r="L3197" s="9">
        <v>2100</v>
      </c>
      <c r="M3197" s="10">
        <v>0.35</v>
      </c>
      <c r="N3197" s="4" t="s">
        <v>18</v>
      </c>
      <c r="O3197">
        <f t="shared" si="245"/>
        <v>2021</v>
      </c>
      <c r="P3197" t="str">
        <f t="shared" si="246"/>
        <v>Jun</v>
      </c>
      <c r="Q3197" t="str">
        <f t="shared" si="247"/>
        <v>Q2</v>
      </c>
      <c r="R3197" t="str">
        <f t="shared" si="248"/>
        <v>Footwear</v>
      </c>
      <c r="S3197" s="11">
        <f t="shared" si="249"/>
        <v>10.5</v>
      </c>
      <c r="T3197" s="12"/>
    </row>
    <row r="3198" spans="2:20"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5250.0000000000009</v>
      </c>
      <c r="L3198" s="9">
        <v>1837.5000000000002</v>
      </c>
      <c r="M3198" s="10">
        <v>0.35</v>
      </c>
      <c r="N3198" s="4" t="s">
        <v>18</v>
      </c>
      <c r="O3198">
        <f t="shared" si="245"/>
        <v>2021</v>
      </c>
      <c r="P3198" t="str">
        <f t="shared" si="246"/>
        <v>Jun</v>
      </c>
      <c r="Q3198" t="str">
        <f t="shared" si="247"/>
        <v>Q2</v>
      </c>
      <c r="R3198" t="str">
        <f t="shared" si="248"/>
        <v>Footwear</v>
      </c>
      <c r="S3198" s="11">
        <f t="shared" si="249"/>
        <v>10.500000000000002</v>
      </c>
      <c r="T3198" s="12"/>
    </row>
    <row r="3199" spans="2:20" ht="14.25" customHeight="1" x14ac:dyDescent="0.35">
      <c r="B3199" s="4" t="s">
        <v>30</v>
      </c>
      <c r="C3199" s="4">
        <v>1185732</v>
      </c>
      <c r="D3199" s="5">
        <v>44357</v>
      </c>
      <c r="E3199" s="4" t="s">
        <v>36</v>
      </c>
      <c r="F3199" s="4" t="s">
        <v>116</v>
      </c>
      <c r="G3199" s="4" t="s">
        <v>117</v>
      </c>
      <c r="H3199" s="6" t="s">
        <v>22</v>
      </c>
      <c r="I3199" s="7">
        <v>40</v>
      </c>
      <c r="J3199" s="8">
        <v>175</v>
      </c>
      <c r="K3199" s="9">
        <v>7000</v>
      </c>
      <c r="L3199" s="9">
        <v>2100</v>
      </c>
      <c r="M3199" s="10">
        <v>0.3</v>
      </c>
      <c r="N3199" s="4" t="s">
        <v>18</v>
      </c>
      <c r="O3199">
        <f t="shared" si="245"/>
        <v>2021</v>
      </c>
      <c r="P3199" t="str">
        <f t="shared" si="246"/>
        <v>Jun</v>
      </c>
      <c r="Q3199" t="str">
        <f t="shared" si="247"/>
        <v>Q2</v>
      </c>
      <c r="R3199" t="str">
        <f t="shared" si="248"/>
        <v>Apparel</v>
      </c>
      <c r="S3199" s="11">
        <f t="shared" si="249"/>
        <v>12</v>
      </c>
      <c r="T3199" s="12"/>
    </row>
    <row r="3200" spans="2:20"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19500.000000000004</v>
      </c>
      <c r="L3200" s="9">
        <v>7800.0000000000018</v>
      </c>
      <c r="M3200" s="10">
        <v>0.4</v>
      </c>
      <c r="N3200" s="4" t="s">
        <v>18</v>
      </c>
      <c r="O3200">
        <f t="shared" si="245"/>
        <v>2021</v>
      </c>
      <c r="P3200" t="str">
        <f t="shared" si="246"/>
        <v>Jun</v>
      </c>
      <c r="Q3200" t="str">
        <f t="shared" si="247"/>
        <v>Q2</v>
      </c>
      <c r="R3200" t="str">
        <f t="shared" si="248"/>
        <v>Apparel</v>
      </c>
      <c r="S3200" s="11">
        <f t="shared" si="249"/>
        <v>24.000000000000007</v>
      </c>
      <c r="T3200" s="12"/>
    </row>
    <row r="3201" spans="2:20"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30250.000000000004</v>
      </c>
      <c r="L3201" s="9">
        <v>12100.000000000002</v>
      </c>
      <c r="M3201" s="10">
        <v>0.4</v>
      </c>
      <c r="N3201" s="4" t="s">
        <v>18</v>
      </c>
      <c r="O3201">
        <f t="shared" si="245"/>
        <v>2021</v>
      </c>
      <c r="P3201" t="str">
        <f t="shared" si="246"/>
        <v>Jul</v>
      </c>
      <c r="Q3201" t="str">
        <f t="shared" si="247"/>
        <v>Q3</v>
      </c>
      <c r="R3201" t="str">
        <f t="shared" si="248"/>
        <v>Footwear</v>
      </c>
      <c r="S3201" s="11">
        <f t="shared" si="249"/>
        <v>22.000000000000004</v>
      </c>
      <c r="T3201" s="12"/>
    </row>
    <row r="3202" spans="2:20"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15000.000000000004</v>
      </c>
      <c r="L3202" s="9">
        <v>6000.0000000000018</v>
      </c>
      <c r="M3202" s="10">
        <v>0.4</v>
      </c>
      <c r="N3202" s="4" t="s">
        <v>18</v>
      </c>
      <c r="O3202">
        <f t="shared" si="245"/>
        <v>2021</v>
      </c>
      <c r="P3202" t="str">
        <f t="shared" si="246"/>
        <v>Jul</v>
      </c>
      <c r="Q3202" t="str">
        <f t="shared" si="247"/>
        <v>Q3</v>
      </c>
      <c r="R3202" t="str">
        <f t="shared" si="248"/>
        <v>Footwear</v>
      </c>
      <c r="S3202" s="11">
        <f t="shared" si="249"/>
        <v>20.000000000000007</v>
      </c>
      <c r="T3202" s="12"/>
    </row>
    <row r="3203" spans="2:20" ht="14.25" customHeight="1" x14ac:dyDescent="0.35">
      <c r="B3203" s="4" t="s">
        <v>30</v>
      </c>
      <c r="C3203" s="4">
        <v>1185732</v>
      </c>
      <c r="D3203" s="5">
        <v>44386</v>
      </c>
      <c r="E3203" s="4" t="s">
        <v>36</v>
      </c>
      <c r="F3203" s="4" t="s">
        <v>116</v>
      </c>
      <c r="G3203" s="4" t="s">
        <v>117</v>
      </c>
      <c r="H3203" s="6" t="s">
        <v>20</v>
      </c>
      <c r="I3203" s="7">
        <v>45</v>
      </c>
      <c r="J3203" s="8">
        <v>225</v>
      </c>
      <c r="K3203" s="9">
        <v>10125</v>
      </c>
      <c r="L3203" s="9">
        <v>3543.75</v>
      </c>
      <c r="M3203" s="10">
        <v>0.35</v>
      </c>
      <c r="N3203" s="4" t="s">
        <v>18</v>
      </c>
      <c r="O3203">
        <f t="shared" si="245"/>
        <v>2021</v>
      </c>
      <c r="P3203" t="str">
        <f t="shared" si="246"/>
        <v>Jul</v>
      </c>
      <c r="Q3203" t="str">
        <f t="shared" si="247"/>
        <v>Q3</v>
      </c>
      <c r="R3203" t="str">
        <f t="shared" si="248"/>
        <v>Footwear</v>
      </c>
      <c r="S3203" s="11">
        <f t="shared" si="249"/>
        <v>15.75</v>
      </c>
      <c r="T3203" s="12"/>
    </row>
    <row r="3204" spans="2:20" ht="14.25" customHeight="1" x14ac:dyDescent="0.35">
      <c r="B3204" s="4" t="s">
        <v>30</v>
      </c>
      <c r="C3204" s="4">
        <v>1185732</v>
      </c>
      <c r="D3204" s="5">
        <v>44386</v>
      </c>
      <c r="E3204" s="4" t="s">
        <v>36</v>
      </c>
      <c r="F3204" s="4" t="s">
        <v>116</v>
      </c>
      <c r="G3204" s="4" t="s">
        <v>117</v>
      </c>
      <c r="H3204" s="6" t="s">
        <v>21</v>
      </c>
      <c r="I3204" s="7">
        <v>45</v>
      </c>
      <c r="J3204" s="8">
        <v>175</v>
      </c>
      <c r="K3204" s="9">
        <v>7875</v>
      </c>
      <c r="L3204" s="9">
        <v>2756.25</v>
      </c>
      <c r="M3204" s="10">
        <v>0.35</v>
      </c>
      <c r="N3204" s="4" t="s">
        <v>18</v>
      </c>
      <c r="O3204">
        <f t="shared" si="245"/>
        <v>2021</v>
      </c>
      <c r="P3204" t="str">
        <f t="shared" si="246"/>
        <v>Jul</v>
      </c>
      <c r="Q3204" t="str">
        <f t="shared" si="247"/>
        <v>Q3</v>
      </c>
      <c r="R3204" t="str">
        <f t="shared" si="248"/>
        <v>Footwear</v>
      </c>
      <c r="S3204" s="11">
        <f t="shared" si="249"/>
        <v>15.75</v>
      </c>
      <c r="T3204" s="12"/>
    </row>
    <row r="3205" spans="2:20"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11000.000000000002</v>
      </c>
      <c r="L3205" s="9">
        <v>3300.0000000000005</v>
      </c>
      <c r="M3205" s="10">
        <v>0.3</v>
      </c>
      <c r="N3205" s="4" t="s">
        <v>18</v>
      </c>
      <c r="O3205">
        <f t="shared" si="245"/>
        <v>2021</v>
      </c>
      <c r="P3205" t="str">
        <f t="shared" si="246"/>
        <v>Jul</v>
      </c>
      <c r="Q3205" t="str">
        <f t="shared" si="247"/>
        <v>Q3</v>
      </c>
      <c r="R3205" t="str">
        <f t="shared" si="248"/>
        <v>Apparel</v>
      </c>
      <c r="S3205" s="11">
        <f t="shared" si="249"/>
        <v>16.500000000000004</v>
      </c>
      <c r="T3205" s="12"/>
    </row>
    <row r="3206" spans="2:20"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22500.000000000004</v>
      </c>
      <c r="L3206" s="9">
        <v>9000.0000000000018</v>
      </c>
      <c r="M3206" s="10">
        <v>0.4</v>
      </c>
      <c r="N3206" s="4" t="s">
        <v>18</v>
      </c>
      <c r="O3206">
        <f t="shared" si="245"/>
        <v>2021</v>
      </c>
      <c r="P3206" t="str">
        <f t="shared" si="246"/>
        <v>Jul</v>
      </c>
      <c r="Q3206" t="str">
        <f t="shared" si="247"/>
        <v>Q3</v>
      </c>
      <c r="R3206" t="str">
        <f t="shared" si="248"/>
        <v>Apparel</v>
      </c>
      <c r="S3206" s="11">
        <f t="shared" si="249"/>
        <v>24.000000000000004</v>
      </c>
      <c r="T3206" s="12"/>
    </row>
    <row r="3207" spans="2:20" ht="14.25" customHeight="1" x14ac:dyDescent="0.35">
      <c r="B3207" s="4" t="s">
        <v>30</v>
      </c>
      <c r="C3207" s="4">
        <v>1185732</v>
      </c>
      <c r="D3207" s="5">
        <v>44418</v>
      </c>
      <c r="E3207" s="4" t="s">
        <v>36</v>
      </c>
      <c r="F3207" s="4" t="s">
        <v>116</v>
      </c>
      <c r="G3207" s="4" t="s">
        <v>117</v>
      </c>
      <c r="H3207" s="6" t="s">
        <v>17</v>
      </c>
      <c r="I3207" s="7">
        <v>50</v>
      </c>
      <c r="J3207" s="8">
        <v>525</v>
      </c>
      <c r="K3207" s="9">
        <v>26250</v>
      </c>
      <c r="L3207" s="9">
        <v>10500</v>
      </c>
      <c r="M3207" s="10">
        <v>0.4</v>
      </c>
      <c r="N3207" s="4" t="s">
        <v>18</v>
      </c>
      <c r="O3207">
        <f t="shared" ref="O3207:O3270" si="250">YEAR(D3207)</f>
        <v>2021</v>
      </c>
      <c r="P3207" t="str">
        <f t="shared" ref="P3207:P3270" si="251">TEXT(D3207,"MMM")</f>
        <v>Aug</v>
      </c>
      <c r="Q3207" t="str">
        <f t="shared" ref="Q3207:Q3270" si="252">"Q"&amp;ROUNDUP(MONTH(D3207)/3,0)</f>
        <v>Q3</v>
      </c>
      <c r="R3207" t="str">
        <f t="shared" ref="R3207:R3270" si="253">IF(ISNUMBER(SEARCH("Footwear",H3207)),"Footwear",IF(ISNUMBER(SEARCH("Apparel",H3207)),"Apparel","Accessories"))</f>
        <v>Footwear</v>
      </c>
      <c r="S3207" s="11">
        <f t="shared" ref="S3207:S3270" si="254">L3207/J3207</f>
        <v>20</v>
      </c>
      <c r="T3207" s="12"/>
    </row>
    <row r="3208" spans="2:20"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13500.000000000002</v>
      </c>
      <c r="L3208" s="9">
        <v>5400.0000000000009</v>
      </c>
      <c r="M3208" s="10">
        <v>0.4</v>
      </c>
      <c r="N3208" s="4" t="s">
        <v>18</v>
      </c>
      <c r="O3208">
        <f t="shared" si="250"/>
        <v>2021</v>
      </c>
      <c r="P3208" t="str">
        <f t="shared" si="251"/>
        <v>Aug</v>
      </c>
      <c r="Q3208" t="str">
        <f t="shared" si="252"/>
        <v>Q3</v>
      </c>
      <c r="R3208" t="str">
        <f t="shared" si="253"/>
        <v>Footwear</v>
      </c>
      <c r="S3208" s="11">
        <f t="shared" si="254"/>
        <v>18.000000000000004</v>
      </c>
      <c r="T3208" s="12"/>
    </row>
    <row r="3209" spans="2:20" ht="14.25" customHeight="1" x14ac:dyDescent="0.35">
      <c r="B3209" s="4" t="s">
        <v>30</v>
      </c>
      <c r="C3209" s="4">
        <v>1185732</v>
      </c>
      <c r="D3209" s="5">
        <v>44418</v>
      </c>
      <c r="E3209" s="4" t="s">
        <v>36</v>
      </c>
      <c r="F3209" s="4" t="s">
        <v>116</v>
      </c>
      <c r="G3209" s="4" t="s">
        <v>117</v>
      </c>
      <c r="H3209" s="6" t="s">
        <v>20</v>
      </c>
      <c r="I3209" s="7">
        <v>40</v>
      </c>
      <c r="J3209" s="8">
        <v>225</v>
      </c>
      <c r="K3209" s="9">
        <v>9000</v>
      </c>
      <c r="L3209" s="9">
        <v>3150</v>
      </c>
      <c r="M3209" s="10">
        <v>0.35</v>
      </c>
      <c r="N3209" s="4" t="s">
        <v>18</v>
      </c>
      <c r="O3209">
        <f t="shared" si="250"/>
        <v>2021</v>
      </c>
      <c r="P3209" t="str">
        <f t="shared" si="251"/>
        <v>Aug</v>
      </c>
      <c r="Q3209" t="str">
        <f t="shared" si="252"/>
        <v>Q3</v>
      </c>
      <c r="R3209" t="str">
        <f t="shared" si="253"/>
        <v>Footwear</v>
      </c>
      <c r="S3209" s="11">
        <f t="shared" si="254"/>
        <v>14</v>
      </c>
      <c r="T3209" s="12"/>
    </row>
    <row r="3210" spans="2:20" ht="14.25" customHeight="1" x14ac:dyDescent="0.35">
      <c r="B3210" s="4" t="s">
        <v>30</v>
      </c>
      <c r="C3210" s="4">
        <v>1185732</v>
      </c>
      <c r="D3210" s="5">
        <v>44418</v>
      </c>
      <c r="E3210" s="4" t="s">
        <v>36</v>
      </c>
      <c r="F3210" s="4" t="s">
        <v>116</v>
      </c>
      <c r="G3210" s="4" t="s">
        <v>117</v>
      </c>
      <c r="H3210" s="6" t="s">
        <v>21</v>
      </c>
      <c r="I3210" s="7">
        <v>40</v>
      </c>
      <c r="J3210" s="8">
        <v>200</v>
      </c>
      <c r="K3210" s="9">
        <v>8000</v>
      </c>
      <c r="L3210" s="9">
        <v>2800</v>
      </c>
      <c r="M3210" s="10">
        <v>0.35</v>
      </c>
      <c r="N3210" s="4" t="s">
        <v>18</v>
      </c>
      <c r="O3210">
        <f t="shared" si="250"/>
        <v>2021</v>
      </c>
      <c r="P3210" t="str">
        <f t="shared" si="251"/>
        <v>Aug</v>
      </c>
      <c r="Q3210" t="str">
        <f t="shared" si="252"/>
        <v>Q3</v>
      </c>
      <c r="R3210" t="str">
        <f t="shared" si="253"/>
        <v>Footwear</v>
      </c>
      <c r="S3210" s="11">
        <f t="shared" si="254"/>
        <v>14</v>
      </c>
      <c r="T3210" s="12"/>
    </row>
    <row r="3211" spans="2:20" ht="14.25" customHeight="1" x14ac:dyDescent="0.35">
      <c r="B3211" s="4" t="s">
        <v>30</v>
      </c>
      <c r="C3211" s="4">
        <v>1185732</v>
      </c>
      <c r="D3211" s="5">
        <v>44418</v>
      </c>
      <c r="E3211" s="4" t="s">
        <v>36</v>
      </c>
      <c r="F3211" s="4" t="s">
        <v>116</v>
      </c>
      <c r="G3211" s="4" t="s">
        <v>117</v>
      </c>
      <c r="H3211" s="6" t="s">
        <v>22</v>
      </c>
      <c r="I3211" s="7">
        <v>50</v>
      </c>
      <c r="J3211" s="8">
        <v>175</v>
      </c>
      <c r="K3211" s="9">
        <v>8750</v>
      </c>
      <c r="L3211" s="9">
        <v>2625</v>
      </c>
      <c r="M3211" s="10">
        <v>0.3</v>
      </c>
      <c r="N3211" s="4" t="s">
        <v>18</v>
      </c>
      <c r="O3211">
        <f t="shared" si="250"/>
        <v>2021</v>
      </c>
      <c r="P3211" t="str">
        <f t="shared" si="251"/>
        <v>Aug</v>
      </c>
      <c r="Q3211" t="str">
        <f t="shared" si="252"/>
        <v>Q3</v>
      </c>
      <c r="R3211" t="str">
        <f t="shared" si="253"/>
        <v>Apparel</v>
      </c>
      <c r="S3211" s="11">
        <f t="shared" si="254"/>
        <v>15</v>
      </c>
      <c r="T3211" s="12"/>
    </row>
    <row r="3212" spans="2:20"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19250.000000000004</v>
      </c>
      <c r="L3212" s="9">
        <v>7700.0000000000018</v>
      </c>
      <c r="M3212" s="10">
        <v>0.4</v>
      </c>
      <c r="N3212" s="4" t="s">
        <v>18</v>
      </c>
      <c r="O3212">
        <f t="shared" si="250"/>
        <v>2021</v>
      </c>
      <c r="P3212" t="str">
        <f t="shared" si="251"/>
        <v>Aug</v>
      </c>
      <c r="Q3212" t="str">
        <f t="shared" si="252"/>
        <v>Q3</v>
      </c>
      <c r="R3212" t="str">
        <f t="shared" si="253"/>
        <v>Apparel</v>
      </c>
      <c r="S3212" s="11">
        <f t="shared" si="254"/>
        <v>22.000000000000004</v>
      </c>
      <c r="T3212" s="12"/>
    </row>
    <row r="3213" spans="2:20" ht="14.25" customHeight="1" x14ac:dyDescent="0.35">
      <c r="B3213" s="4" t="s">
        <v>30</v>
      </c>
      <c r="C3213" s="4">
        <v>1185732</v>
      </c>
      <c r="D3213" s="5">
        <v>44450</v>
      </c>
      <c r="E3213" s="4" t="s">
        <v>36</v>
      </c>
      <c r="F3213" s="4" t="s">
        <v>116</v>
      </c>
      <c r="G3213" s="4" t="s">
        <v>117</v>
      </c>
      <c r="H3213" s="6" t="s">
        <v>17</v>
      </c>
      <c r="I3213" s="7">
        <v>35</v>
      </c>
      <c r="J3213" s="8">
        <v>475</v>
      </c>
      <c r="K3213" s="9">
        <v>16625</v>
      </c>
      <c r="L3213" s="9">
        <v>6650</v>
      </c>
      <c r="M3213" s="10">
        <v>0.4</v>
      </c>
      <c r="N3213" s="4" t="s">
        <v>18</v>
      </c>
      <c r="O3213">
        <f t="shared" si="250"/>
        <v>2021</v>
      </c>
      <c r="P3213" t="str">
        <f t="shared" si="251"/>
        <v>Sep</v>
      </c>
      <c r="Q3213" t="str">
        <f t="shared" si="252"/>
        <v>Q3</v>
      </c>
      <c r="R3213" t="str">
        <f t="shared" si="253"/>
        <v>Footwear</v>
      </c>
      <c r="S3213" s="11">
        <f t="shared" si="254"/>
        <v>14</v>
      </c>
      <c r="T3213" s="12"/>
    </row>
    <row r="3214" spans="2:20"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8250.0000000000036</v>
      </c>
      <c r="L3214" s="9">
        <v>3300.0000000000018</v>
      </c>
      <c r="M3214" s="10">
        <v>0.4</v>
      </c>
      <c r="N3214" s="4" t="s">
        <v>18</v>
      </c>
      <c r="O3214">
        <f t="shared" si="250"/>
        <v>2021</v>
      </c>
      <c r="P3214" t="str">
        <f t="shared" si="251"/>
        <v>Sep</v>
      </c>
      <c r="Q3214" t="str">
        <f t="shared" si="252"/>
        <v>Q3</v>
      </c>
      <c r="R3214" t="str">
        <f t="shared" si="253"/>
        <v>Footwear</v>
      </c>
      <c r="S3214" s="11">
        <f t="shared" si="254"/>
        <v>12.000000000000007</v>
      </c>
      <c r="T3214" s="12"/>
    </row>
    <row r="3215" spans="2:20"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4375.0000000000009</v>
      </c>
      <c r="L3215" s="9">
        <v>1531.2500000000002</v>
      </c>
      <c r="M3215" s="10">
        <v>0.35</v>
      </c>
      <c r="N3215" s="4" t="s">
        <v>18</v>
      </c>
      <c r="O3215">
        <f t="shared" si="250"/>
        <v>2021</v>
      </c>
      <c r="P3215" t="str">
        <f t="shared" si="251"/>
        <v>Sep</v>
      </c>
      <c r="Q3215" t="str">
        <f t="shared" si="252"/>
        <v>Q3</v>
      </c>
      <c r="R3215" t="str">
        <f t="shared" si="253"/>
        <v>Footwear</v>
      </c>
      <c r="S3215" s="11">
        <f t="shared" si="254"/>
        <v>8.7500000000000018</v>
      </c>
      <c r="T3215" s="12"/>
    </row>
    <row r="3216" spans="2:20"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3750.0000000000009</v>
      </c>
      <c r="L3216" s="9">
        <v>1312.5000000000002</v>
      </c>
      <c r="M3216" s="10">
        <v>0.35</v>
      </c>
      <c r="N3216" s="4" t="s">
        <v>18</v>
      </c>
      <c r="O3216">
        <f t="shared" si="250"/>
        <v>2021</v>
      </c>
      <c r="P3216" t="str">
        <f t="shared" si="251"/>
        <v>Sep</v>
      </c>
      <c r="Q3216" t="str">
        <f t="shared" si="252"/>
        <v>Q3</v>
      </c>
      <c r="R3216" t="str">
        <f t="shared" si="253"/>
        <v>Footwear</v>
      </c>
      <c r="S3216" s="11">
        <f t="shared" si="254"/>
        <v>8.7500000000000018</v>
      </c>
      <c r="T3216" s="12"/>
    </row>
    <row r="3217" spans="2:20" ht="14.25" customHeight="1" x14ac:dyDescent="0.35">
      <c r="B3217" s="4" t="s">
        <v>30</v>
      </c>
      <c r="C3217" s="4">
        <v>1185732</v>
      </c>
      <c r="D3217" s="5">
        <v>44450</v>
      </c>
      <c r="E3217" s="4" t="s">
        <v>36</v>
      </c>
      <c r="F3217" s="4" t="s">
        <v>116</v>
      </c>
      <c r="G3217" s="4" t="s">
        <v>117</v>
      </c>
      <c r="H3217" s="6" t="s">
        <v>22</v>
      </c>
      <c r="I3217" s="7">
        <v>35</v>
      </c>
      <c r="J3217" s="8">
        <v>150</v>
      </c>
      <c r="K3217" s="9">
        <v>5250</v>
      </c>
      <c r="L3217" s="9">
        <v>1575</v>
      </c>
      <c r="M3217" s="10">
        <v>0.3</v>
      </c>
      <c r="N3217" s="4" t="s">
        <v>18</v>
      </c>
      <c r="O3217">
        <f t="shared" si="250"/>
        <v>2021</v>
      </c>
      <c r="P3217" t="str">
        <f t="shared" si="251"/>
        <v>Sep</v>
      </c>
      <c r="Q3217" t="str">
        <f t="shared" si="252"/>
        <v>Q3</v>
      </c>
      <c r="R3217" t="str">
        <f t="shared" si="253"/>
        <v>Apparel</v>
      </c>
      <c r="S3217" s="11">
        <f t="shared" si="254"/>
        <v>10.5</v>
      </c>
      <c r="T3217" s="12"/>
    </row>
    <row r="3218" spans="2:20" ht="14.25" customHeight="1" x14ac:dyDescent="0.35">
      <c r="B3218" s="4" t="s">
        <v>30</v>
      </c>
      <c r="C3218" s="4">
        <v>1185732</v>
      </c>
      <c r="D3218" s="5">
        <v>44450</v>
      </c>
      <c r="E3218" s="4" t="s">
        <v>36</v>
      </c>
      <c r="F3218" s="4" t="s">
        <v>116</v>
      </c>
      <c r="G3218" s="4" t="s">
        <v>117</v>
      </c>
      <c r="H3218" s="6" t="s">
        <v>23</v>
      </c>
      <c r="I3218" s="7">
        <v>40</v>
      </c>
      <c r="J3218" s="8">
        <v>225</v>
      </c>
      <c r="K3218" s="9">
        <v>9000</v>
      </c>
      <c r="L3218" s="9">
        <v>3600</v>
      </c>
      <c r="M3218" s="10">
        <v>0.4</v>
      </c>
      <c r="N3218" s="4" t="s">
        <v>18</v>
      </c>
      <c r="O3218">
        <f t="shared" si="250"/>
        <v>2021</v>
      </c>
      <c r="P3218" t="str">
        <f t="shared" si="251"/>
        <v>Sep</v>
      </c>
      <c r="Q3218" t="str">
        <f t="shared" si="252"/>
        <v>Q3</v>
      </c>
      <c r="R3218" t="str">
        <f t="shared" si="253"/>
        <v>Apparel</v>
      </c>
      <c r="S3218" s="11">
        <f t="shared" si="254"/>
        <v>16</v>
      </c>
      <c r="T3218" s="12"/>
    </row>
    <row r="3219" spans="2:20"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17999.999999999996</v>
      </c>
      <c r="L3219" s="9">
        <v>7199.9999999999991</v>
      </c>
      <c r="M3219" s="10">
        <v>0.4</v>
      </c>
      <c r="N3219" s="4" t="s">
        <v>18</v>
      </c>
      <c r="O3219">
        <f t="shared" si="250"/>
        <v>2021</v>
      </c>
      <c r="P3219" t="str">
        <f t="shared" si="251"/>
        <v>Oct</v>
      </c>
      <c r="Q3219" t="str">
        <f t="shared" si="252"/>
        <v>Q4</v>
      </c>
      <c r="R3219" t="str">
        <f t="shared" si="253"/>
        <v>Footwear</v>
      </c>
      <c r="S3219" s="11">
        <f t="shared" si="254"/>
        <v>17.999999999999996</v>
      </c>
      <c r="T3219" s="12"/>
    </row>
    <row r="3220" spans="2:20" ht="14.25" customHeight="1" x14ac:dyDescent="0.35">
      <c r="B3220" s="4" t="s">
        <v>30</v>
      </c>
      <c r="C3220" s="4">
        <v>1185732</v>
      </c>
      <c r="D3220" s="5">
        <v>44479</v>
      </c>
      <c r="E3220" s="4" t="s">
        <v>36</v>
      </c>
      <c r="F3220" s="4" t="s">
        <v>116</v>
      </c>
      <c r="G3220" s="4" t="s">
        <v>117</v>
      </c>
      <c r="H3220" s="6" t="s">
        <v>19</v>
      </c>
      <c r="I3220" s="7">
        <v>35</v>
      </c>
      <c r="J3220" s="8">
        <v>250</v>
      </c>
      <c r="K3220" s="9">
        <v>8750</v>
      </c>
      <c r="L3220" s="9">
        <v>3500</v>
      </c>
      <c r="M3220" s="10">
        <v>0.4</v>
      </c>
      <c r="N3220" s="4" t="s">
        <v>18</v>
      </c>
      <c r="O3220">
        <f t="shared" si="250"/>
        <v>2021</v>
      </c>
      <c r="P3220" t="str">
        <f t="shared" si="251"/>
        <v>Oct</v>
      </c>
      <c r="Q3220" t="str">
        <f t="shared" si="252"/>
        <v>Q4</v>
      </c>
      <c r="R3220" t="str">
        <f t="shared" si="253"/>
        <v>Footwear</v>
      </c>
      <c r="S3220" s="11">
        <f t="shared" si="254"/>
        <v>14</v>
      </c>
      <c r="T3220" s="12"/>
    </row>
    <row r="3221" spans="2:20" ht="14.25" customHeight="1" x14ac:dyDescent="0.35">
      <c r="B3221" s="4" t="s">
        <v>30</v>
      </c>
      <c r="C3221" s="4">
        <v>1185732</v>
      </c>
      <c r="D3221" s="5">
        <v>44479</v>
      </c>
      <c r="E3221" s="4" t="s">
        <v>36</v>
      </c>
      <c r="F3221" s="4" t="s">
        <v>116</v>
      </c>
      <c r="G3221" s="4" t="s">
        <v>117</v>
      </c>
      <c r="H3221" s="6" t="s">
        <v>20</v>
      </c>
      <c r="I3221" s="7">
        <v>35</v>
      </c>
      <c r="J3221" s="8">
        <v>150</v>
      </c>
      <c r="K3221" s="9">
        <v>5250</v>
      </c>
      <c r="L3221" s="9">
        <v>1837.4999999999998</v>
      </c>
      <c r="M3221" s="10">
        <v>0.35</v>
      </c>
      <c r="N3221" s="4" t="s">
        <v>18</v>
      </c>
      <c r="O3221">
        <f t="shared" si="250"/>
        <v>2021</v>
      </c>
      <c r="P3221" t="str">
        <f t="shared" si="251"/>
        <v>Oct</v>
      </c>
      <c r="Q3221" t="str">
        <f t="shared" si="252"/>
        <v>Q4</v>
      </c>
      <c r="R3221" t="str">
        <f t="shared" si="253"/>
        <v>Footwear</v>
      </c>
      <c r="S3221" s="11">
        <f t="shared" si="254"/>
        <v>12.249999999999998</v>
      </c>
      <c r="T3221" s="12"/>
    </row>
    <row r="3222" spans="2:20" ht="14.25" customHeight="1" x14ac:dyDescent="0.35">
      <c r="B3222" s="4" t="s">
        <v>30</v>
      </c>
      <c r="C3222" s="4">
        <v>1185732</v>
      </c>
      <c r="D3222" s="5">
        <v>44479</v>
      </c>
      <c r="E3222" s="4" t="s">
        <v>36</v>
      </c>
      <c r="F3222" s="4" t="s">
        <v>116</v>
      </c>
      <c r="G3222" s="4" t="s">
        <v>117</v>
      </c>
      <c r="H3222" s="6" t="s">
        <v>21</v>
      </c>
      <c r="I3222" s="7">
        <v>35</v>
      </c>
      <c r="J3222" s="8">
        <v>150</v>
      </c>
      <c r="K3222" s="9">
        <v>5250</v>
      </c>
      <c r="L3222" s="9">
        <v>1837.4999999999998</v>
      </c>
      <c r="M3222" s="10">
        <v>0.35</v>
      </c>
      <c r="N3222" s="4" t="s">
        <v>18</v>
      </c>
      <c r="O3222">
        <f t="shared" si="250"/>
        <v>2021</v>
      </c>
      <c r="P3222" t="str">
        <f t="shared" si="251"/>
        <v>Oct</v>
      </c>
      <c r="Q3222" t="str">
        <f t="shared" si="252"/>
        <v>Q4</v>
      </c>
      <c r="R3222" t="str">
        <f t="shared" si="253"/>
        <v>Footwear</v>
      </c>
      <c r="S3222" s="11">
        <f t="shared" si="254"/>
        <v>12.249999999999998</v>
      </c>
      <c r="T3222" s="12"/>
    </row>
    <row r="3223" spans="2:20"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6749.9999999999991</v>
      </c>
      <c r="L3223" s="9">
        <v>2024.9999999999995</v>
      </c>
      <c r="M3223" s="10">
        <v>0.3</v>
      </c>
      <c r="N3223" s="4" t="s">
        <v>18</v>
      </c>
      <c r="O3223">
        <f t="shared" si="250"/>
        <v>2021</v>
      </c>
      <c r="P3223" t="str">
        <f t="shared" si="251"/>
        <v>Oct</v>
      </c>
      <c r="Q3223" t="str">
        <f t="shared" si="252"/>
        <v>Q4</v>
      </c>
      <c r="R3223" t="str">
        <f t="shared" si="253"/>
        <v>Apparel</v>
      </c>
      <c r="S3223" s="11">
        <f t="shared" si="254"/>
        <v>13.499999999999996</v>
      </c>
      <c r="T3223" s="12"/>
    </row>
    <row r="3224" spans="2:20"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13749.999999999996</v>
      </c>
      <c r="L3224" s="9">
        <v>5499.9999999999991</v>
      </c>
      <c r="M3224" s="10">
        <v>0.4</v>
      </c>
      <c r="N3224" s="4" t="s">
        <v>18</v>
      </c>
      <c r="O3224">
        <f t="shared" si="250"/>
        <v>2021</v>
      </c>
      <c r="P3224" t="str">
        <f t="shared" si="251"/>
        <v>Oct</v>
      </c>
      <c r="Q3224" t="str">
        <f t="shared" si="252"/>
        <v>Q4</v>
      </c>
      <c r="R3224" t="str">
        <f t="shared" si="253"/>
        <v>Apparel</v>
      </c>
      <c r="S3224" s="11">
        <f t="shared" si="254"/>
        <v>19.999999999999996</v>
      </c>
      <c r="T3224" s="12"/>
    </row>
    <row r="3225" spans="2:20"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19124.999999999996</v>
      </c>
      <c r="L3225" s="9">
        <v>7649.9999999999991</v>
      </c>
      <c r="M3225" s="10">
        <v>0.4</v>
      </c>
      <c r="N3225" s="4" t="s">
        <v>18</v>
      </c>
      <c r="O3225">
        <f t="shared" si="250"/>
        <v>2021</v>
      </c>
      <c r="P3225" t="str">
        <f t="shared" si="251"/>
        <v>Nov</v>
      </c>
      <c r="Q3225" t="str">
        <f t="shared" si="252"/>
        <v>Q4</v>
      </c>
      <c r="R3225" t="str">
        <f t="shared" si="253"/>
        <v>Footwear</v>
      </c>
      <c r="S3225" s="11">
        <f t="shared" si="254"/>
        <v>17.999999999999996</v>
      </c>
      <c r="T3225" s="12"/>
    </row>
    <row r="3226" spans="2:20" ht="14.25" customHeight="1" x14ac:dyDescent="0.35">
      <c r="B3226" s="4" t="s">
        <v>30</v>
      </c>
      <c r="C3226" s="4">
        <v>1185732</v>
      </c>
      <c r="D3226" s="5">
        <v>44510</v>
      </c>
      <c r="E3226" s="4" t="s">
        <v>36</v>
      </c>
      <c r="F3226" s="4" t="s">
        <v>116</v>
      </c>
      <c r="G3226" s="4" t="s">
        <v>117</v>
      </c>
      <c r="H3226" s="6" t="s">
        <v>19</v>
      </c>
      <c r="I3226" s="7">
        <v>35</v>
      </c>
      <c r="J3226" s="8">
        <v>325</v>
      </c>
      <c r="K3226" s="9">
        <v>11375</v>
      </c>
      <c r="L3226" s="9">
        <v>4550</v>
      </c>
      <c r="M3226" s="10">
        <v>0.4</v>
      </c>
      <c r="N3226" s="4" t="s">
        <v>18</v>
      </c>
      <c r="O3226">
        <f t="shared" si="250"/>
        <v>2021</v>
      </c>
      <c r="P3226" t="str">
        <f t="shared" si="251"/>
        <v>Nov</v>
      </c>
      <c r="Q3226" t="str">
        <f t="shared" si="252"/>
        <v>Q4</v>
      </c>
      <c r="R3226" t="str">
        <f t="shared" si="253"/>
        <v>Footwear</v>
      </c>
      <c r="S3226" s="11">
        <f t="shared" si="254"/>
        <v>14</v>
      </c>
      <c r="T3226" s="12"/>
    </row>
    <row r="3227" spans="2:20" ht="14.25" customHeight="1" x14ac:dyDescent="0.35">
      <c r="B3227" s="4" t="s">
        <v>30</v>
      </c>
      <c r="C3227" s="4">
        <v>1185732</v>
      </c>
      <c r="D3227" s="5">
        <v>44510</v>
      </c>
      <c r="E3227" s="4" t="s">
        <v>36</v>
      </c>
      <c r="F3227" s="4" t="s">
        <v>116</v>
      </c>
      <c r="G3227" s="4" t="s">
        <v>117</v>
      </c>
      <c r="H3227" s="6" t="s">
        <v>20</v>
      </c>
      <c r="I3227" s="7">
        <v>35</v>
      </c>
      <c r="J3227" s="8">
        <v>270</v>
      </c>
      <c r="K3227" s="9">
        <v>9450</v>
      </c>
      <c r="L3227" s="9">
        <v>3307.5</v>
      </c>
      <c r="M3227" s="10">
        <v>0.35</v>
      </c>
      <c r="N3227" s="4" t="s">
        <v>18</v>
      </c>
      <c r="O3227">
        <f t="shared" si="250"/>
        <v>2021</v>
      </c>
      <c r="P3227" t="str">
        <f t="shared" si="251"/>
        <v>Nov</v>
      </c>
      <c r="Q3227" t="str">
        <f t="shared" si="252"/>
        <v>Q4</v>
      </c>
      <c r="R3227" t="str">
        <f t="shared" si="253"/>
        <v>Footwear</v>
      </c>
      <c r="S3227" s="11">
        <f t="shared" si="254"/>
        <v>12.25</v>
      </c>
      <c r="T3227" s="12"/>
    </row>
    <row r="3228" spans="2:20" ht="14.25" customHeight="1" x14ac:dyDescent="0.35">
      <c r="B3228" s="4" t="s">
        <v>30</v>
      </c>
      <c r="C3228" s="4">
        <v>1185732</v>
      </c>
      <c r="D3228" s="5">
        <v>44510</v>
      </c>
      <c r="E3228" s="4" t="s">
        <v>36</v>
      </c>
      <c r="F3228" s="4" t="s">
        <v>116</v>
      </c>
      <c r="G3228" s="4" t="s">
        <v>117</v>
      </c>
      <c r="H3228" s="6" t="s">
        <v>21</v>
      </c>
      <c r="I3228" s="7">
        <v>35</v>
      </c>
      <c r="J3228" s="8">
        <v>275</v>
      </c>
      <c r="K3228" s="9">
        <v>9625</v>
      </c>
      <c r="L3228" s="9">
        <v>3368.75</v>
      </c>
      <c r="M3228" s="10">
        <v>0.35</v>
      </c>
      <c r="N3228" s="4" t="s">
        <v>18</v>
      </c>
      <c r="O3228">
        <f t="shared" si="250"/>
        <v>2021</v>
      </c>
      <c r="P3228" t="str">
        <f t="shared" si="251"/>
        <v>Nov</v>
      </c>
      <c r="Q3228" t="str">
        <f t="shared" si="252"/>
        <v>Q4</v>
      </c>
      <c r="R3228" t="str">
        <f t="shared" si="253"/>
        <v>Footwear</v>
      </c>
      <c r="S3228" s="11">
        <f t="shared" si="254"/>
        <v>12.25</v>
      </c>
      <c r="T3228" s="12"/>
    </row>
    <row r="3229" spans="2:20" ht="14.25" customHeight="1" x14ac:dyDescent="0.35">
      <c r="B3229" s="4" t="s">
        <v>30</v>
      </c>
      <c r="C3229" s="4">
        <v>1185732</v>
      </c>
      <c r="D3229" s="5">
        <v>44510</v>
      </c>
      <c r="E3229" s="4" t="s">
        <v>36</v>
      </c>
      <c r="F3229" s="4" t="s">
        <v>116</v>
      </c>
      <c r="G3229" s="4" t="s">
        <v>117</v>
      </c>
      <c r="H3229" s="6" t="s">
        <v>22</v>
      </c>
      <c r="I3229" s="7">
        <v>60</v>
      </c>
      <c r="J3229" s="8">
        <v>250</v>
      </c>
      <c r="K3229" s="9">
        <v>15000</v>
      </c>
      <c r="L3229" s="9">
        <v>4500</v>
      </c>
      <c r="M3229" s="10">
        <v>0.3</v>
      </c>
      <c r="N3229" s="4" t="s">
        <v>18</v>
      </c>
      <c r="O3229">
        <f t="shared" si="250"/>
        <v>2021</v>
      </c>
      <c r="P3229" t="str">
        <f t="shared" si="251"/>
        <v>Nov</v>
      </c>
      <c r="Q3229" t="str">
        <f t="shared" si="252"/>
        <v>Q4</v>
      </c>
      <c r="R3229" t="str">
        <f t="shared" si="253"/>
        <v>Apparel</v>
      </c>
      <c r="S3229" s="11">
        <f t="shared" si="254"/>
        <v>18</v>
      </c>
      <c r="T3229" s="12"/>
    </row>
    <row r="3230" spans="2:20"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22749.999999999996</v>
      </c>
      <c r="L3230" s="9">
        <v>9099.9999999999982</v>
      </c>
      <c r="M3230" s="10">
        <v>0.4</v>
      </c>
      <c r="N3230" s="4" t="s">
        <v>18</v>
      </c>
      <c r="O3230">
        <f t="shared" si="250"/>
        <v>2021</v>
      </c>
      <c r="P3230" t="str">
        <f t="shared" si="251"/>
        <v>Nov</v>
      </c>
      <c r="Q3230" t="str">
        <f t="shared" si="252"/>
        <v>Q4</v>
      </c>
      <c r="R3230" t="str">
        <f t="shared" si="253"/>
        <v>Apparel</v>
      </c>
      <c r="S3230" s="11">
        <f t="shared" si="254"/>
        <v>25.999999999999996</v>
      </c>
      <c r="T3230" s="12"/>
    </row>
    <row r="3231" spans="2:20" ht="14.25" customHeight="1" x14ac:dyDescent="0.35">
      <c r="B3231" s="4" t="s">
        <v>30</v>
      </c>
      <c r="C3231" s="4">
        <v>1185732</v>
      </c>
      <c r="D3231" s="5">
        <v>44539</v>
      </c>
      <c r="E3231" s="4" t="s">
        <v>36</v>
      </c>
      <c r="F3231" s="4" t="s">
        <v>116</v>
      </c>
      <c r="G3231" s="4" t="s">
        <v>117</v>
      </c>
      <c r="H3231" s="6" t="s">
        <v>17</v>
      </c>
      <c r="I3231" s="7">
        <v>60</v>
      </c>
      <c r="J3231" s="8">
        <v>600</v>
      </c>
      <c r="K3231" s="9">
        <v>36000</v>
      </c>
      <c r="L3231" s="9">
        <v>14400</v>
      </c>
      <c r="M3231" s="10">
        <v>0.4</v>
      </c>
      <c r="N3231" s="4" t="s">
        <v>18</v>
      </c>
      <c r="O3231">
        <f t="shared" si="250"/>
        <v>2021</v>
      </c>
      <c r="P3231" t="str">
        <f t="shared" si="251"/>
        <v>Dec</v>
      </c>
      <c r="Q3231" t="str">
        <f t="shared" si="252"/>
        <v>Q4</v>
      </c>
      <c r="R3231" t="str">
        <f t="shared" si="253"/>
        <v>Footwear</v>
      </c>
      <c r="S3231" s="11">
        <f t="shared" si="254"/>
        <v>24</v>
      </c>
      <c r="T3231" s="12"/>
    </row>
    <row r="3232" spans="2:20" ht="14.25" customHeight="1" x14ac:dyDescent="0.35">
      <c r="B3232" s="4" t="s">
        <v>30</v>
      </c>
      <c r="C3232" s="4">
        <v>1185732</v>
      </c>
      <c r="D3232" s="5">
        <v>44539</v>
      </c>
      <c r="E3232" s="4" t="s">
        <v>36</v>
      </c>
      <c r="F3232" s="4" t="s">
        <v>116</v>
      </c>
      <c r="G3232" s="4" t="s">
        <v>117</v>
      </c>
      <c r="H3232" s="6" t="s">
        <v>19</v>
      </c>
      <c r="I3232" s="7">
        <v>50</v>
      </c>
      <c r="J3232" s="8">
        <v>400</v>
      </c>
      <c r="K3232" s="9">
        <v>20000</v>
      </c>
      <c r="L3232" s="9">
        <v>8000</v>
      </c>
      <c r="M3232" s="10">
        <v>0.4</v>
      </c>
      <c r="N3232" s="4" t="s">
        <v>18</v>
      </c>
      <c r="O3232">
        <f t="shared" si="250"/>
        <v>2021</v>
      </c>
      <c r="P3232" t="str">
        <f t="shared" si="251"/>
        <v>Dec</v>
      </c>
      <c r="Q3232" t="str">
        <f t="shared" si="252"/>
        <v>Q4</v>
      </c>
      <c r="R3232" t="str">
        <f t="shared" si="253"/>
        <v>Footwear</v>
      </c>
      <c r="S3232" s="11">
        <f t="shared" si="254"/>
        <v>20</v>
      </c>
      <c r="T3232" s="12"/>
    </row>
    <row r="3233" spans="2:20" ht="14.25" customHeight="1" x14ac:dyDescent="0.35">
      <c r="B3233" s="4" t="s">
        <v>30</v>
      </c>
      <c r="C3233" s="4">
        <v>1185732</v>
      </c>
      <c r="D3233" s="5">
        <v>44539</v>
      </c>
      <c r="E3233" s="4" t="s">
        <v>36</v>
      </c>
      <c r="F3233" s="4" t="s">
        <v>116</v>
      </c>
      <c r="G3233" s="4" t="s">
        <v>117</v>
      </c>
      <c r="H3233" s="6" t="s">
        <v>20</v>
      </c>
      <c r="I3233" s="7">
        <v>50</v>
      </c>
      <c r="J3233" s="8">
        <v>350</v>
      </c>
      <c r="K3233" s="9">
        <v>17500</v>
      </c>
      <c r="L3233" s="9">
        <v>6125</v>
      </c>
      <c r="M3233" s="10">
        <v>0.35</v>
      </c>
      <c r="N3233" s="4" t="s">
        <v>18</v>
      </c>
      <c r="O3233">
        <f t="shared" si="250"/>
        <v>2021</v>
      </c>
      <c r="P3233" t="str">
        <f t="shared" si="251"/>
        <v>Dec</v>
      </c>
      <c r="Q3233" t="str">
        <f t="shared" si="252"/>
        <v>Q4</v>
      </c>
      <c r="R3233" t="str">
        <f t="shared" si="253"/>
        <v>Footwear</v>
      </c>
      <c r="S3233" s="11">
        <f t="shared" si="254"/>
        <v>17.5</v>
      </c>
      <c r="T3233" s="12"/>
    </row>
    <row r="3234" spans="2:20" ht="14.25" customHeight="1" x14ac:dyDescent="0.35">
      <c r="B3234" s="4" t="s">
        <v>30</v>
      </c>
      <c r="C3234" s="4">
        <v>1185732</v>
      </c>
      <c r="D3234" s="5">
        <v>44539</v>
      </c>
      <c r="E3234" s="4" t="s">
        <v>36</v>
      </c>
      <c r="F3234" s="4" t="s">
        <v>116</v>
      </c>
      <c r="G3234" s="4" t="s">
        <v>117</v>
      </c>
      <c r="H3234" s="6" t="s">
        <v>21</v>
      </c>
      <c r="I3234" s="7">
        <v>50</v>
      </c>
      <c r="J3234" s="8">
        <v>300</v>
      </c>
      <c r="K3234" s="9">
        <v>15000</v>
      </c>
      <c r="L3234" s="9">
        <v>5250</v>
      </c>
      <c r="M3234" s="10">
        <v>0.35</v>
      </c>
      <c r="N3234" s="4" t="s">
        <v>18</v>
      </c>
      <c r="O3234">
        <f t="shared" si="250"/>
        <v>2021</v>
      </c>
      <c r="P3234" t="str">
        <f t="shared" si="251"/>
        <v>Dec</v>
      </c>
      <c r="Q3234" t="str">
        <f t="shared" si="252"/>
        <v>Q4</v>
      </c>
      <c r="R3234" t="str">
        <f t="shared" si="253"/>
        <v>Footwear</v>
      </c>
      <c r="S3234" s="11">
        <f t="shared" si="254"/>
        <v>17.5</v>
      </c>
      <c r="T3234" s="12"/>
    </row>
    <row r="3235" spans="2:20" ht="14.25" customHeight="1" x14ac:dyDescent="0.35">
      <c r="B3235" s="4" t="s">
        <v>30</v>
      </c>
      <c r="C3235" s="4">
        <v>1185732</v>
      </c>
      <c r="D3235" s="5">
        <v>44539</v>
      </c>
      <c r="E3235" s="4" t="s">
        <v>36</v>
      </c>
      <c r="F3235" s="4" t="s">
        <v>116</v>
      </c>
      <c r="G3235" s="4" t="s">
        <v>117</v>
      </c>
      <c r="H3235" s="6" t="s">
        <v>22</v>
      </c>
      <c r="I3235" s="7">
        <v>60</v>
      </c>
      <c r="J3235" s="8">
        <v>300</v>
      </c>
      <c r="K3235" s="9">
        <v>18000</v>
      </c>
      <c r="L3235" s="9">
        <v>5400</v>
      </c>
      <c r="M3235" s="10">
        <v>0.3</v>
      </c>
      <c r="N3235" s="4" t="s">
        <v>18</v>
      </c>
      <c r="O3235">
        <f t="shared" si="250"/>
        <v>2021</v>
      </c>
      <c r="P3235" t="str">
        <f t="shared" si="251"/>
        <v>Dec</v>
      </c>
      <c r="Q3235" t="str">
        <f t="shared" si="252"/>
        <v>Q4</v>
      </c>
      <c r="R3235" t="str">
        <f t="shared" si="253"/>
        <v>Apparel</v>
      </c>
      <c r="S3235" s="11">
        <f t="shared" si="254"/>
        <v>18</v>
      </c>
      <c r="T3235" s="12"/>
    </row>
    <row r="3236" spans="2:20"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25999.999999999993</v>
      </c>
      <c r="L3236" s="9">
        <v>10399.999999999998</v>
      </c>
      <c r="M3236" s="10">
        <v>0.4</v>
      </c>
      <c r="N3236" s="4" t="s">
        <v>18</v>
      </c>
      <c r="O3236">
        <f t="shared" si="250"/>
        <v>2021</v>
      </c>
      <c r="P3236" t="str">
        <f t="shared" si="251"/>
        <v>Dec</v>
      </c>
      <c r="Q3236" t="str">
        <f t="shared" si="252"/>
        <v>Q4</v>
      </c>
      <c r="R3236" t="str">
        <f t="shared" si="253"/>
        <v>Apparel</v>
      </c>
      <c r="S3236" s="11">
        <f t="shared" si="254"/>
        <v>25.999999999999996</v>
      </c>
      <c r="T3236" s="12"/>
    </row>
    <row r="3237" spans="2:20" ht="14.25" customHeight="1" x14ac:dyDescent="0.35">
      <c r="B3237" s="4" t="s">
        <v>30</v>
      </c>
      <c r="C3237" s="4">
        <v>1185732</v>
      </c>
      <c r="D3237" s="5">
        <v>44213</v>
      </c>
      <c r="E3237" s="4" t="s">
        <v>36</v>
      </c>
      <c r="F3237" s="4" t="s">
        <v>116</v>
      </c>
      <c r="G3237" s="4" t="s">
        <v>117</v>
      </c>
      <c r="H3237" s="6" t="s">
        <v>17</v>
      </c>
      <c r="I3237" s="7">
        <v>35</v>
      </c>
      <c r="J3237" s="8">
        <v>500</v>
      </c>
      <c r="K3237" s="9">
        <v>17500</v>
      </c>
      <c r="L3237" s="9">
        <v>7000</v>
      </c>
      <c r="M3237" s="10">
        <v>0.4</v>
      </c>
      <c r="N3237" s="4" t="s">
        <v>18</v>
      </c>
      <c r="O3237">
        <f t="shared" si="250"/>
        <v>2021</v>
      </c>
      <c r="P3237" t="str">
        <f t="shared" si="251"/>
        <v>Jan</v>
      </c>
      <c r="Q3237" t="str">
        <f t="shared" si="252"/>
        <v>Q1</v>
      </c>
      <c r="R3237" t="str">
        <f t="shared" si="253"/>
        <v>Footwear</v>
      </c>
      <c r="S3237" s="11">
        <f t="shared" si="254"/>
        <v>14</v>
      </c>
      <c r="T3237" s="12"/>
    </row>
    <row r="3238" spans="2:20" ht="14.25" customHeight="1" x14ac:dyDescent="0.35">
      <c r="B3238" s="4" t="s">
        <v>30</v>
      </c>
      <c r="C3238" s="4">
        <v>1185732</v>
      </c>
      <c r="D3238" s="5">
        <v>44213</v>
      </c>
      <c r="E3238" s="4" t="s">
        <v>36</v>
      </c>
      <c r="F3238" s="4" t="s">
        <v>116</v>
      </c>
      <c r="G3238" s="4" t="s">
        <v>117</v>
      </c>
      <c r="H3238" s="6" t="s">
        <v>19</v>
      </c>
      <c r="I3238" s="7">
        <v>35</v>
      </c>
      <c r="J3238" s="8">
        <v>300</v>
      </c>
      <c r="K3238" s="9">
        <v>10500</v>
      </c>
      <c r="L3238" s="9">
        <v>4200</v>
      </c>
      <c r="M3238" s="10">
        <v>0.4</v>
      </c>
      <c r="N3238" s="4" t="s">
        <v>18</v>
      </c>
      <c r="O3238">
        <f t="shared" si="250"/>
        <v>2021</v>
      </c>
      <c r="P3238" t="str">
        <f t="shared" si="251"/>
        <v>Jan</v>
      </c>
      <c r="Q3238" t="str">
        <f t="shared" si="252"/>
        <v>Q1</v>
      </c>
      <c r="R3238" t="str">
        <f t="shared" si="253"/>
        <v>Footwear</v>
      </c>
      <c r="S3238" s="11">
        <f t="shared" si="254"/>
        <v>14</v>
      </c>
      <c r="T3238" s="12"/>
    </row>
    <row r="3239" spans="2:20"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7500.0000000000018</v>
      </c>
      <c r="L3239" s="9">
        <v>3000.0000000000009</v>
      </c>
      <c r="M3239" s="10">
        <v>0.4</v>
      </c>
      <c r="N3239" s="4" t="s">
        <v>18</v>
      </c>
      <c r="O3239">
        <f t="shared" si="250"/>
        <v>2021</v>
      </c>
      <c r="P3239" t="str">
        <f t="shared" si="251"/>
        <v>Jan</v>
      </c>
      <c r="Q3239" t="str">
        <f t="shared" si="252"/>
        <v>Q1</v>
      </c>
      <c r="R3239" t="str">
        <f t="shared" si="253"/>
        <v>Footwear</v>
      </c>
      <c r="S3239" s="11">
        <f t="shared" si="254"/>
        <v>10.000000000000004</v>
      </c>
      <c r="T3239" s="12"/>
    </row>
    <row r="3240" spans="2:20"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4500.0000000000009</v>
      </c>
      <c r="L3240" s="9">
        <v>1800.0000000000005</v>
      </c>
      <c r="M3240" s="10">
        <v>0.4</v>
      </c>
      <c r="N3240" s="4" t="s">
        <v>18</v>
      </c>
      <c r="O3240">
        <f t="shared" si="250"/>
        <v>2021</v>
      </c>
      <c r="P3240" t="str">
        <f t="shared" si="251"/>
        <v>Jan</v>
      </c>
      <c r="Q3240" t="str">
        <f t="shared" si="252"/>
        <v>Q1</v>
      </c>
      <c r="R3240" t="str">
        <f t="shared" si="253"/>
        <v>Footwear</v>
      </c>
      <c r="S3240" s="11">
        <f t="shared" si="254"/>
        <v>12.000000000000004</v>
      </c>
      <c r="T3240" s="12"/>
    </row>
    <row r="3241" spans="2:20"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8999.9999999999982</v>
      </c>
      <c r="L3241" s="9">
        <v>3599.9999999999995</v>
      </c>
      <c r="M3241" s="10">
        <v>0.4</v>
      </c>
      <c r="N3241" s="4" t="s">
        <v>18</v>
      </c>
      <c r="O3241">
        <f t="shared" si="250"/>
        <v>2021</v>
      </c>
      <c r="P3241" t="str">
        <f t="shared" si="251"/>
        <v>Jan</v>
      </c>
      <c r="Q3241" t="str">
        <f t="shared" si="252"/>
        <v>Q1</v>
      </c>
      <c r="R3241" t="str">
        <f t="shared" si="253"/>
        <v>Apparel</v>
      </c>
      <c r="S3241" s="11">
        <f t="shared" si="254"/>
        <v>17.999999999999996</v>
      </c>
      <c r="T3241" s="12"/>
    </row>
    <row r="3242" spans="2:20" ht="14.25" customHeight="1" x14ac:dyDescent="0.35">
      <c r="B3242" s="4" t="s">
        <v>30</v>
      </c>
      <c r="C3242" s="4">
        <v>1185732</v>
      </c>
      <c r="D3242" s="5">
        <v>44213</v>
      </c>
      <c r="E3242" s="4" t="s">
        <v>36</v>
      </c>
      <c r="F3242" s="4" t="s">
        <v>116</v>
      </c>
      <c r="G3242" s="4" t="s">
        <v>117</v>
      </c>
      <c r="H3242" s="6" t="s">
        <v>23</v>
      </c>
      <c r="I3242" s="7">
        <v>35</v>
      </c>
      <c r="J3242" s="8">
        <v>300</v>
      </c>
      <c r="K3242" s="9">
        <v>10500</v>
      </c>
      <c r="L3242" s="9">
        <v>4200</v>
      </c>
      <c r="M3242" s="10">
        <v>0.4</v>
      </c>
      <c r="N3242" s="4" t="s">
        <v>18</v>
      </c>
      <c r="O3242">
        <f t="shared" si="250"/>
        <v>2021</v>
      </c>
      <c r="P3242" t="str">
        <f t="shared" si="251"/>
        <v>Jan</v>
      </c>
      <c r="Q3242" t="str">
        <f t="shared" si="252"/>
        <v>Q1</v>
      </c>
      <c r="R3242" t="str">
        <f t="shared" si="253"/>
        <v>Apparel</v>
      </c>
      <c r="S3242" s="11">
        <f t="shared" si="254"/>
        <v>14</v>
      </c>
      <c r="T3242" s="12"/>
    </row>
    <row r="3243" spans="2:20" ht="14.25" customHeight="1" x14ac:dyDescent="0.35">
      <c r="B3243" s="4" t="s">
        <v>30</v>
      </c>
      <c r="C3243" s="4">
        <v>1185732</v>
      </c>
      <c r="D3243" s="5">
        <v>44244</v>
      </c>
      <c r="E3243" s="4" t="s">
        <v>36</v>
      </c>
      <c r="F3243" s="4" t="s">
        <v>116</v>
      </c>
      <c r="G3243" s="4" t="s">
        <v>117</v>
      </c>
      <c r="H3243" s="6" t="s">
        <v>17</v>
      </c>
      <c r="I3243" s="7">
        <v>35</v>
      </c>
      <c r="J3243" s="8">
        <v>550</v>
      </c>
      <c r="K3243" s="9">
        <v>19250</v>
      </c>
      <c r="L3243" s="9">
        <v>7700</v>
      </c>
      <c r="M3243" s="10">
        <v>0.4</v>
      </c>
      <c r="N3243" s="4" t="s">
        <v>18</v>
      </c>
      <c r="O3243">
        <f t="shared" si="250"/>
        <v>2021</v>
      </c>
      <c r="P3243" t="str">
        <f t="shared" si="251"/>
        <v>Feb</v>
      </c>
      <c r="Q3243" t="str">
        <f t="shared" si="252"/>
        <v>Q1</v>
      </c>
      <c r="R3243" t="str">
        <f t="shared" si="253"/>
        <v>Footwear</v>
      </c>
      <c r="S3243" s="11">
        <f t="shared" si="254"/>
        <v>14</v>
      </c>
      <c r="T3243" s="12"/>
    </row>
    <row r="3244" spans="2:20" ht="14.25" customHeight="1" x14ac:dyDescent="0.35">
      <c r="B3244" s="4" t="s">
        <v>30</v>
      </c>
      <c r="C3244" s="4">
        <v>1185732</v>
      </c>
      <c r="D3244" s="5">
        <v>44244</v>
      </c>
      <c r="E3244" s="4" t="s">
        <v>36</v>
      </c>
      <c r="F3244" s="4" t="s">
        <v>116</v>
      </c>
      <c r="G3244" s="4" t="s">
        <v>117</v>
      </c>
      <c r="H3244" s="6" t="s">
        <v>19</v>
      </c>
      <c r="I3244" s="7">
        <v>40</v>
      </c>
      <c r="J3244" s="8">
        <v>200</v>
      </c>
      <c r="K3244" s="9">
        <v>8000</v>
      </c>
      <c r="L3244" s="9">
        <v>3200</v>
      </c>
      <c r="M3244" s="10">
        <v>0.4</v>
      </c>
      <c r="N3244" s="4" t="s">
        <v>18</v>
      </c>
      <c r="O3244">
        <f t="shared" si="250"/>
        <v>2021</v>
      </c>
      <c r="P3244" t="str">
        <f t="shared" si="251"/>
        <v>Feb</v>
      </c>
      <c r="Q3244" t="str">
        <f t="shared" si="252"/>
        <v>Q1</v>
      </c>
      <c r="R3244" t="str">
        <f t="shared" si="253"/>
        <v>Footwear</v>
      </c>
      <c r="S3244" s="11">
        <f t="shared" si="254"/>
        <v>16</v>
      </c>
      <c r="T3244" s="12"/>
    </row>
    <row r="3245" spans="2:20"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9000.0000000000018</v>
      </c>
      <c r="L3245" s="9">
        <v>3600.0000000000009</v>
      </c>
      <c r="M3245" s="10">
        <v>0.4</v>
      </c>
      <c r="N3245" s="4" t="s">
        <v>18</v>
      </c>
      <c r="O3245">
        <f t="shared" si="250"/>
        <v>2021</v>
      </c>
      <c r="P3245" t="str">
        <f t="shared" si="251"/>
        <v>Feb</v>
      </c>
      <c r="Q3245" t="str">
        <f t="shared" si="252"/>
        <v>Q1</v>
      </c>
      <c r="R3245" t="str">
        <f t="shared" si="253"/>
        <v>Footwear</v>
      </c>
      <c r="S3245" s="11">
        <f t="shared" si="254"/>
        <v>12.000000000000004</v>
      </c>
      <c r="T3245" s="12"/>
    </row>
    <row r="3246" spans="2:20" ht="14.25" customHeight="1" x14ac:dyDescent="0.35">
      <c r="B3246" s="4" t="s">
        <v>30</v>
      </c>
      <c r="C3246" s="4">
        <v>1185732</v>
      </c>
      <c r="D3246" s="5">
        <v>44244</v>
      </c>
      <c r="E3246" s="4" t="s">
        <v>15</v>
      </c>
      <c r="F3246" s="4" t="s">
        <v>118</v>
      </c>
      <c r="G3246" s="4" t="s">
        <v>93</v>
      </c>
      <c r="H3246" s="6" t="s">
        <v>21</v>
      </c>
      <c r="I3246" s="7">
        <v>35</v>
      </c>
      <c r="J3246" s="8">
        <v>175</v>
      </c>
      <c r="K3246" s="9">
        <v>6125</v>
      </c>
      <c r="L3246" s="9">
        <v>2450</v>
      </c>
      <c r="M3246" s="10">
        <v>0.4</v>
      </c>
      <c r="N3246" s="4" t="s">
        <v>18</v>
      </c>
      <c r="O3246">
        <f t="shared" si="250"/>
        <v>2021</v>
      </c>
      <c r="P3246" t="str">
        <f t="shared" si="251"/>
        <v>Feb</v>
      </c>
      <c r="Q3246" t="str">
        <f t="shared" si="252"/>
        <v>Q1</v>
      </c>
      <c r="R3246" t="str">
        <f t="shared" si="253"/>
        <v>Footwear</v>
      </c>
      <c r="S3246" s="11">
        <f t="shared" si="254"/>
        <v>14</v>
      </c>
      <c r="T3246" s="12"/>
    </row>
    <row r="3247" spans="2:20"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12499.999999999998</v>
      </c>
      <c r="L3247" s="9">
        <v>5000</v>
      </c>
      <c r="M3247" s="10">
        <v>0.4</v>
      </c>
      <c r="N3247" s="4" t="s">
        <v>18</v>
      </c>
      <c r="O3247">
        <f t="shared" si="250"/>
        <v>2021</v>
      </c>
      <c r="P3247" t="str">
        <f t="shared" si="251"/>
        <v>Feb</v>
      </c>
      <c r="Q3247" t="str">
        <f t="shared" si="252"/>
        <v>Q1</v>
      </c>
      <c r="R3247" t="str">
        <f t="shared" si="253"/>
        <v>Apparel</v>
      </c>
      <c r="S3247" s="11">
        <f t="shared" si="254"/>
        <v>20</v>
      </c>
      <c r="T3247" s="12"/>
    </row>
    <row r="3248" spans="2:20" ht="14.25" customHeight="1" x14ac:dyDescent="0.35">
      <c r="B3248" s="4" t="s">
        <v>30</v>
      </c>
      <c r="C3248" s="4">
        <v>1185732</v>
      </c>
      <c r="D3248" s="5">
        <v>44244</v>
      </c>
      <c r="E3248" s="4" t="s">
        <v>15</v>
      </c>
      <c r="F3248" s="4" t="s">
        <v>118</v>
      </c>
      <c r="G3248" s="4" t="s">
        <v>93</v>
      </c>
      <c r="H3248" s="6" t="s">
        <v>23</v>
      </c>
      <c r="I3248" s="7">
        <v>24.999999999999993</v>
      </c>
      <c r="J3248" s="8">
        <v>350</v>
      </c>
      <c r="K3248" s="9">
        <v>8749.9999999999982</v>
      </c>
      <c r="L3248" s="9">
        <v>3499.9999999999995</v>
      </c>
      <c r="M3248" s="10">
        <v>0.4</v>
      </c>
      <c r="N3248" s="4" t="s">
        <v>18</v>
      </c>
      <c r="O3248">
        <f t="shared" si="250"/>
        <v>2021</v>
      </c>
      <c r="P3248" t="str">
        <f t="shared" si="251"/>
        <v>Feb</v>
      </c>
      <c r="Q3248" t="str">
        <f t="shared" si="252"/>
        <v>Q1</v>
      </c>
      <c r="R3248" t="str">
        <f t="shared" si="253"/>
        <v>Apparel</v>
      </c>
      <c r="S3248" s="11">
        <f t="shared" si="254"/>
        <v>9.9999999999999982</v>
      </c>
      <c r="T3248" s="12"/>
    </row>
    <row r="3249" spans="2:20"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17100.000000000004</v>
      </c>
      <c r="L3249" s="9">
        <v>6840.0000000000018</v>
      </c>
      <c r="M3249" s="10">
        <v>0.4</v>
      </c>
      <c r="N3249" s="4" t="s">
        <v>18</v>
      </c>
      <c r="O3249">
        <f t="shared" si="250"/>
        <v>2021</v>
      </c>
      <c r="P3249" t="str">
        <f t="shared" si="251"/>
        <v>Mar</v>
      </c>
      <c r="Q3249" t="str">
        <f t="shared" si="252"/>
        <v>Q1</v>
      </c>
      <c r="R3249" t="str">
        <f t="shared" si="253"/>
        <v>Footwear</v>
      </c>
      <c r="S3249" s="11">
        <f t="shared" si="254"/>
        <v>12.000000000000004</v>
      </c>
      <c r="T3249" s="12"/>
    </row>
    <row r="3250" spans="2:20"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8250.0000000000018</v>
      </c>
      <c r="L3250" s="9">
        <v>3300.0000000000009</v>
      </c>
      <c r="M3250" s="10">
        <v>0.4</v>
      </c>
      <c r="N3250" s="4" t="s">
        <v>18</v>
      </c>
      <c r="O3250">
        <f t="shared" si="250"/>
        <v>2021</v>
      </c>
      <c r="P3250" t="str">
        <f t="shared" si="251"/>
        <v>Mar</v>
      </c>
      <c r="Q3250" t="str">
        <f t="shared" si="252"/>
        <v>Q1</v>
      </c>
      <c r="R3250" t="str">
        <f t="shared" si="253"/>
        <v>Footwear</v>
      </c>
      <c r="S3250" s="11">
        <f t="shared" si="254"/>
        <v>12.000000000000004</v>
      </c>
      <c r="T3250" s="12"/>
    </row>
    <row r="3251" spans="2:20" ht="14.25" customHeight="1" x14ac:dyDescent="0.35">
      <c r="B3251" s="4" t="s">
        <v>30</v>
      </c>
      <c r="C3251" s="4">
        <v>1185732</v>
      </c>
      <c r="D3251" s="5">
        <v>44271</v>
      </c>
      <c r="E3251" s="4" t="s">
        <v>15</v>
      </c>
      <c r="F3251" s="4" t="s">
        <v>118</v>
      </c>
      <c r="G3251" s="4" t="s">
        <v>93</v>
      </c>
      <c r="H3251" s="6" t="s">
        <v>20</v>
      </c>
      <c r="I3251" s="7">
        <v>20</v>
      </c>
      <c r="J3251" s="8">
        <v>325</v>
      </c>
      <c r="K3251" s="9">
        <v>6500</v>
      </c>
      <c r="L3251" s="9">
        <v>2600</v>
      </c>
      <c r="M3251" s="10">
        <v>0.4</v>
      </c>
      <c r="N3251" s="4" t="s">
        <v>18</v>
      </c>
      <c r="O3251">
        <f t="shared" si="250"/>
        <v>2021</v>
      </c>
      <c r="P3251" t="str">
        <f t="shared" si="251"/>
        <v>Mar</v>
      </c>
      <c r="Q3251" t="str">
        <f t="shared" si="252"/>
        <v>Q1</v>
      </c>
      <c r="R3251" t="str">
        <f t="shared" si="253"/>
        <v>Footwear</v>
      </c>
      <c r="S3251" s="11">
        <f t="shared" si="254"/>
        <v>8</v>
      </c>
      <c r="T3251" s="12"/>
    </row>
    <row r="3252" spans="2:20" ht="14.25" customHeight="1" x14ac:dyDescent="0.35">
      <c r="B3252" s="4" t="s">
        <v>30</v>
      </c>
      <c r="C3252" s="4">
        <v>1185732</v>
      </c>
      <c r="D3252" s="5">
        <v>44271</v>
      </c>
      <c r="E3252" s="4" t="s">
        <v>15</v>
      </c>
      <c r="F3252" s="4" t="s">
        <v>118</v>
      </c>
      <c r="G3252" s="4" t="s">
        <v>93</v>
      </c>
      <c r="H3252" s="6" t="s">
        <v>21</v>
      </c>
      <c r="I3252" s="7">
        <v>24.999999999999993</v>
      </c>
      <c r="J3252" s="8">
        <v>175</v>
      </c>
      <c r="K3252" s="9">
        <v>4374.9999999999991</v>
      </c>
      <c r="L3252" s="9">
        <v>1749.9999999999998</v>
      </c>
      <c r="M3252" s="10">
        <v>0.4</v>
      </c>
      <c r="N3252" s="4" t="s">
        <v>18</v>
      </c>
      <c r="O3252">
        <f t="shared" si="250"/>
        <v>2021</v>
      </c>
      <c r="P3252" t="str">
        <f t="shared" si="251"/>
        <v>Mar</v>
      </c>
      <c r="Q3252" t="str">
        <f t="shared" si="252"/>
        <v>Q1</v>
      </c>
      <c r="R3252" t="str">
        <f t="shared" si="253"/>
        <v>Footwear</v>
      </c>
      <c r="S3252" s="11">
        <f t="shared" si="254"/>
        <v>9.9999999999999982</v>
      </c>
      <c r="T3252" s="12"/>
    </row>
    <row r="3253" spans="2:20" ht="14.25" customHeight="1" x14ac:dyDescent="0.35">
      <c r="B3253" s="4" t="s">
        <v>30</v>
      </c>
      <c r="C3253" s="4">
        <v>1185732</v>
      </c>
      <c r="D3253" s="5">
        <v>44271</v>
      </c>
      <c r="E3253" s="4" t="s">
        <v>15</v>
      </c>
      <c r="F3253" s="4" t="s">
        <v>118</v>
      </c>
      <c r="G3253" s="4" t="s">
        <v>93</v>
      </c>
      <c r="H3253" s="6" t="s">
        <v>22</v>
      </c>
      <c r="I3253" s="7">
        <v>40</v>
      </c>
      <c r="J3253" s="8">
        <v>225</v>
      </c>
      <c r="K3253" s="9">
        <v>9000</v>
      </c>
      <c r="L3253" s="9">
        <v>3600</v>
      </c>
      <c r="M3253" s="10">
        <v>0.4</v>
      </c>
      <c r="N3253" s="4" t="s">
        <v>18</v>
      </c>
      <c r="O3253">
        <f t="shared" si="250"/>
        <v>2021</v>
      </c>
      <c r="P3253" t="str">
        <f t="shared" si="251"/>
        <v>Mar</v>
      </c>
      <c r="Q3253" t="str">
        <f t="shared" si="252"/>
        <v>Q1</v>
      </c>
      <c r="R3253" t="str">
        <f t="shared" si="253"/>
        <v>Apparel</v>
      </c>
      <c r="S3253" s="11">
        <f t="shared" si="254"/>
        <v>16</v>
      </c>
      <c r="T3253" s="12"/>
    </row>
    <row r="3254" spans="2:20"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9750.0000000000018</v>
      </c>
      <c r="L3254" s="9">
        <v>3900.0000000000009</v>
      </c>
      <c r="M3254" s="10">
        <v>0.4</v>
      </c>
      <c r="N3254" s="4" t="s">
        <v>18</v>
      </c>
      <c r="O3254">
        <f t="shared" si="250"/>
        <v>2021</v>
      </c>
      <c r="P3254" t="str">
        <f t="shared" si="251"/>
        <v>Mar</v>
      </c>
      <c r="Q3254" t="str">
        <f t="shared" si="252"/>
        <v>Q1</v>
      </c>
      <c r="R3254" t="str">
        <f t="shared" si="253"/>
        <v>Apparel</v>
      </c>
      <c r="S3254" s="11">
        <f t="shared" si="254"/>
        <v>12.000000000000004</v>
      </c>
      <c r="T3254" s="12"/>
    </row>
    <row r="3255" spans="2:20"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16500.000000000004</v>
      </c>
      <c r="L3255" s="9">
        <v>6600.0000000000018</v>
      </c>
      <c r="M3255" s="10">
        <v>0.4</v>
      </c>
      <c r="N3255" s="4" t="s">
        <v>18</v>
      </c>
      <c r="O3255">
        <f t="shared" si="250"/>
        <v>2021</v>
      </c>
      <c r="P3255" t="str">
        <f t="shared" si="251"/>
        <v>Apr</v>
      </c>
      <c r="Q3255" t="str">
        <f t="shared" si="252"/>
        <v>Q2</v>
      </c>
      <c r="R3255" t="str">
        <f t="shared" si="253"/>
        <v>Footwear</v>
      </c>
      <c r="S3255" s="11">
        <f t="shared" si="254"/>
        <v>12.000000000000004</v>
      </c>
      <c r="T3255" s="12"/>
    </row>
    <row r="3256" spans="2:20" ht="14.25" customHeight="1" x14ac:dyDescent="0.35">
      <c r="B3256" s="4" t="s">
        <v>30</v>
      </c>
      <c r="C3256" s="4">
        <v>1185732</v>
      </c>
      <c r="D3256" s="5">
        <v>44303</v>
      </c>
      <c r="E3256" s="4" t="s">
        <v>15</v>
      </c>
      <c r="F3256" s="4" t="s">
        <v>118</v>
      </c>
      <c r="G3256" s="4" t="s">
        <v>93</v>
      </c>
      <c r="H3256" s="6" t="s">
        <v>19</v>
      </c>
      <c r="I3256" s="7">
        <v>30.000000000000004</v>
      </c>
      <c r="J3256" s="8">
        <v>250</v>
      </c>
      <c r="K3256" s="9">
        <v>7500.0000000000009</v>
      </c>
      <c r="L3256" s="9">
        <v>3000.0000000000005</v>
      </c>
      <c r="M3256" s="10">
        <v>0.4</v>
      </c>
      <c r="N3256" s="4" t="s">
        <v>18</v>
      </c>
      <c r="O3256">
        <f t="shared" si="250"/>
        <v>2021</v>
      </c>
      <c r="P3256" t="str">
        <f t="shared" si="251"/>
        <v>Apr</v>
      </c>
      <c r="Q3256" t="str">
        <f t="shared" si="252"/>
        <v>Q2</v>
      </c>
      <c r="R3256" t="str">
        <f t="shared" si="253"/>
        <v>Footwear</v>
      </c>
      <c r="S3256" s="11">
        <f t="shared" si="254"/>
        <v>12.000000000000002</v>
      </c>
      <c r="T3256" s="12"/>
    </row>
    <row r="3257" spans="2:20" ht="14.25" customHeight="1" x14ac:dyDescent="0.35">
      <c r="B3257" s="4" t="s">
        <v>30</v>
      </c>
      <c r="C3257" s="4">
        <v>1185732</v>
      </c>
      <c r="D3257" s="5">
        <v>44303</v>
      </c>
      <c r="E3257" s="4" t="s">
        <v>15</v>
      </c>
      <c r="F3257" s="4" t="s">
        <v>118</v>
      </c>
      <c r="G3257" s="4" t="s">
        <v>93</v>
      </c>
      <c r="H3257" s="6" t="s">
        <v>20</v>
      </c>
      <c r="I3257" s="7">
        <v>20</v>
      </c>
      <c r="J3257" s="8">
        <v>250</v>
      </c>
      <c r="K3257" s="9">
        <v>5000</v>
      </c>
      <c r="L3257" s="9">
        <v>2000</v>
      </c>
      <c r="M3257" s="10">
        <v>0.4</v>
      </c>
      <c r="N3257" s="4" t="s">
        <v>18</v>
      </c>
      <c r="O3257">
        <f t="shared" si="250"/>
        <v>2021</v>
      </c>
      <c r="P3257" t="str">
        <f t="shared" si="251"/>
        <v>Apr</v>
      </c>
      <c r="Q3257" t="str">
        <f t="shared" si="252"/>
        <v>Q2</v>
      </c>
      <c r="R3257" t="str">
        <f t="shared" si="253"/>
        <v>Footwear</v>
      </c>
      <c r="S3257" s="11">
        <f t="shared" si="254"/>
        <v>8</v>
      </c>
      <c r="T3257" s="12"/>
    </row>
    <row r="3258" spans="2:20" ht="14.25" customHeight="1" x14ac:dyDescent="0.35">
      <c r="B3258" s="4" t="s">
        <v>30</v>
      </c>
      <c r="C3258" s="4">
        <v>1185732</v>
      </c>
      <c r="D3258" s="5">
        <v>44303</v>
      </c>
      <c r="E3258" s="4" t="s">
        <v>15</v>
      </c>
      <c r="F3258" s="4" t="s">
        <v>118</v>
      </c>
      <c r="G3258" s="4" t="s">
        <v>93</v>
      </c>
      <c r="H3258" s="6" t="s">
        <v>21</v>
      </c>
      <c r="I3258" s="7">
        <v>24.999999999999993</v>
      </c>
      <c r="J3258" s="8">
        <v>175</v>
      </c>
      <c r="K3258" s="9">
        <v>4374.9999999999991</v>
      </c>
      <c r="L3258" s="9">
        <v>1749.9999999999998</v>
      </c>
      <c r="M3258" s="10">
        <v>0.4</v>
      </c>
      <c r="N3258" s="4" t="s">
        <v>18</v>
      </c>
      <c r="O3258">
        <f t="shared" si="250"/>
        <v>2021</v>
      </c>
      <c r="P3258" t="str">
        <f t="shared" si="251"/>
        <v>Apr</v>
      </c>
      <c r="Q3258" t="str">
        <f t="shared" si="252"/>
        <v>Q2</v>
      </c>
      <c r="R3258" t="str">
        <f t="shared" si="253"/>
        <v>Footwear</v>
      </c>
      <c r="S3258" s="11">
        <f t="shared" si="254"/>
        <v>9.9999999999999982</v>
      </c>
      <c r="T3258" s="12"/>
    </row>
    <row r="3259" spans="2:20" ht="14.25" customHeight="1" x14ac:dyDescent="0.35">
      <c r="B3259" s="4" t="s">
        <v>30</v>
      </c>
      <c r="C3259" s="4">
        <v>1185732</v>
      </c>
      <c r="D3259" s="5">
        <v>44303</v>
      </c>
      <c r="E3259" s="4" t="s">
        <v>15</v>
      </c>
      <c r="F3259" s="4" t="s">
        <v>118</v>
      </c>
      <c r="G3259" s="4" t="s">
        <v>93</v>
      </c>
      <c r="H3259" s="6" t="s">
        <v>22</v>
      </c>
      <c r="I3259" s="7">
        <v>65</v>
      </c>
      <c r="J3259" s="8">
        <v>200</v>
      </c>
      <c r="K3259" s="9">
        <v>13000</v>
      </c>
      <c r="L3259" s="9">
        <v>5200</v>
      </c>
      <c r="M3259" s="10">
        <v>0.4</v>
      </c>
      <c r="N3259" s="4" t="s">
        <v>18</v>
      </c>
      <c r="O3259">
        <f t="shared" si="250"/>
        <v>2021</v>
      </c>
      <c r="P3259" t="str">
        <f t="shared" si="251"/>
        <v>Apr</v>
      </c>
      <c r="Q3259" t="str">
        <f t="shared" si="252"/>
        <v>Q2</v>
      </c>
      <c r="R3259" t="str">
        <f t="shared" si="253"/>
        <v>Apparel</v>
      </c>
      <c r="S3259" s="11">
        <f t="shared" si="254"/>
        <v>26</v>
      </c>
      <c r="T3259" s="12"/>
    </row>
    <row r="3260" spans="2:20" ht="14.25" customHeight="1" x14ac:dyDescent="0.35">
      <c r="B3260" s="4" t="s">
        <v>30</v>
      </c>
      <c r="C3260" s="4">
        <v>1185732</v>
      </c>
      <c r="D3260" s="5">
        <v>44303</v>
      </c>
      <c r="E3260" s="4" t="s">
        <v>15</v>
      </c>
      <c r="F3260" s="4" t="s">
        <v>118</v>
      </c>
      <c r="G3260" s="4" t="s">
        <v>93</v>
      </c>
      <c r="H3260" s="6" t="s">
        <v>23</v>
      </c>
      <c r="I3260" s="7">
        <v>50</v>
      </c>
      <c r="J3260" s="8">
        <v>325</v>
      </c>
      <c r="K3260" s="9">
        <v>16250</v>
      </c>
      <c r="L3260" s="9">
        <v>6500</v>
      </c>
      <c r="M3260" s="10">
        <v>0.4</v>
      </c>
      <c r="N3260" s="4" t="s">
        <v>18</v>
      </c>
      <c r="O3260">
        <f t="shared" si="250"/>
        <v>2021</v>
      </c>
      <c r="P3260" t="str">
        <f t="shared" si="251"/>
        <v>Apr</v>
      </c>
      <c r="Q3260" t="str">
        <f t="shared" si="252"/>
        <v>Q2</v>
      </c>
      <c r="R3260" t="str">
        <f t="shared" si="253"/>
        <v>Apparel</v>
      </c>
      <c r="S3260" s="11">
        <f t="shared" si="254"/>
        <v>20</v>
      </c>
      <c r="T3260" s="12"/>
    </row>
    <row r="3261" spans="2:20" ht="14.25" customHeight="1" x14ac:dyDescent="0.35">
      <c r="B3261" s="4" t="s">
        <v>30</v>
      </c>
      <c r="C3261" s="4">
        <v>1185732</v>
      </c>
      <c r="D3261" s="5">
        <v>44334</v>
      </c>
      <c r="E3261" s="4" t="s">
        <v>15</v>
      </c>
      <c r="F3261" s="4" t="s">
        <v>118</v>
      </c>
      <c r="G3261" s="4" t="s">
        <v>93</v>
      </c>
      <c r="H3261" s="6" t="s">
        <v>17</v>
      </c>
      <c r="I3261" s="7">
        <v>60</v>
      </c>
      <c r="J3261" s="8">
        <v>595</v>
      </c>
      <c r="K3261" s="9">
        <v>35700</v>
      </c>
      <c r="L3261" s="9">
        <v>14280</v>
      </c>
      <c r="M3261" s="10">
        <v>0.4</v>
      </c>
      <c r="N3261" s="4" t="s">
        <v>18</v>
      </c>
      <c r="O3261">
        <f t="shared" si="250"/>
        <v>2021</v>
      </c>
      <c r="P3261" t="str">
        <f t="shared" si="251"/>
        <v>May</v>
      </c>
      <c r="Q3261" t="str">
        <f t="shared" si="252"/>
        <v>Q2</v>
      </c>
      <c r="R3261" t="str">
        <f t="shared" si="253"/>
        <v>Footwear</v>
      </c>
      <c r="S3261" s="11">
        <f t="shared" si="254"/>
        <v>24</v>
      </c>
      <c r="T3261" s="12"/>
    </row>
    <row r="3262" spans="2:20" ht="14.25" customHeight="1" x14ac:dyDescent="0.35">
      <c r="B3262" s="4" t="s">
        <v>30</v>
      </c>
      <c r="C3262" s="4">
        <v>1185732</v>
      </c>
      <c r="D3262" s="5">
        <v>44334</v>
      </c>
      <c r="E3262" s="4" t="s">
        <v>15</v>
      </c>
      <c r="F3262" s="4" t="s">
        <v>118</v>
      </c>
      <c r="G3262" s="4" t="s">
        <v>93</v>
      </c>
      <c r="H3262" s="6" t="s">
        <v>19</v>
      </c>
      <c r="I3262" s="7">
        <v>40</v>
      </c>
      <c r="J3262" s="8">
        <v>300</v>
      </c>
      <c r="K3262" s="9">
        <v>12000</v>
      </c>
      <c r="L3262" s="9">
        <v>4800</v>
      </c>
      <c r="M3262" s="10">
        <v>0.4</v>
      </c>
      <c r="N3262" s="4" t="s">
        <v>18</v>
      </c>
      <c r="O3262">
        <f t="shared" si="250"/>
        <v>2021</v>
      </c>
      <c r="P3262" t="str">
        <f t="shared" si="251"/>
        <v>May</v>
      </c>
      <c r="Q3262" t="str">
        <f t="shared" si="252"/>
        <v>Q2</v>
      </c>
      <c r="R3262" t="str">
        <f t="shared" si="253"/>
        <v>Footwear</v>
      </c>
      <c r="S3262" s="11">
        <f t="shared" si="254"/>
        <v>16</v>
      </c>
      <c r="T3262" s="12"/>
    </row>
    <row r="3263" spans="2:20" ht="14.25" customHeight="1" x14ac:dyDescent="0.35">
      <c r="B3263" s="4" t="s">
        <v>30</v>
      </c>
      <c r="C3263" s="4">
        <v>1185732</v>
      </c>
      <c r="D3263" s="5">
        <v>44334</v>
      </c>
      <c r="E3263" s="4" t="s">
        <v>15</v>
      </c>
      <c r="F3263" s="4" t="s">
        <v>118</v>
      </c>
      <c r="G3263" s="4" t="s">
        <v>93</v>
      </c>
      <c r="H3263" s="6" t="s">
        <v>20</v>
      </c>
      <c r="I3263" s="7">
        <v>35</v>
      </c>
      <c r="J3263" s="8">
        <v>275</v>
      </c>
      <c r="K3263" s="9">
        <v>9625</v>
      </c>
      <c r="L3263" s="9">
        <v>3850</v>
      </c>
      <c r="M3263" s="10">
        <v>0.4</v>
      </c>
      <c r="N3263" s="4" t="s">
        <v>18</v>
      </c>
      <c r="O3263">
        <f t="shared" si="250"/>
        <v>2021</v>
      </c>
      <c r="P3263" t="str">
        <f t="shared" si="251"/>
        <v>May</v>
      </c>
      <c r="Q3263" t="str">
        <f t="shared" si="252"/>
        <v>Q2</v>
      </c>
      <c r="R3263" t="str">
        <f t="shared" si="253"/>
        <v>Footwear</v>
      </c>
      <c r="S3263" s="11">
        <f t="shared" si="254"/>
        <v>14</v>
      </c>
      <c r="T3263" s="12"/>
    </row>
    <row r="3264" spans="2:20" ht="14.25" customHeight="1" x14ac:dyDescent="0.35">
      <c r="B3264" s="4" t="s">
        <v>30</v>
      </c>
      <c r="C3264" s="4">
        <v>1185732</v>
      </c>
      <c r="D3264" s="5">
        <v>44334</v>
      </c>
      <c r="E3264" s="4" t="s">
        <v>15</v>
      </c>
      <c r="F3264" s="4" t="s">
        <v>118</v>
      </c>
      <c r="G3264" s="4" t="s">
        <v>93</v>
      </c>
      <c r="H3264" s="6" t="s">
        <v>21</v>
      </c>
      <c r="I3264" s="7">
        <v>35</v>
      </c>
      <c r="J3264" s="8">
        <v>200</v>
      </c>
      <c r="K3264" s="9">
        <v>7000</v>
      </c>
      <c r="L3264" s="9">
        <v>2800</v>
      </c>
      <c r="M3264" s="10">
        <v>0.4</v>
      </c>
      <c r="N3264" s="4" t="s">
        <v>18</v>
      </c>
      <c r="O3264">
        <f t="shared" si="250"/>
        <v>2021</v>
      </c>
      <c r="P3264" t="str">
        <f t="shared" si="251"/>
        <v>May</v>
      </c>
      <c r="Q3264" t="str">
        <f t="shared" si="252"/>
        <v>Q2</v>
      </c>
      <c r="R3264" t="str">
        <f t="shared" si="253"/>
        <v>Footwear</v>
      </c>
      <c r="S3264" s="11">
        <f t="shared" si="254"/>
        <v>14</v>
      </c>
      <c r="T3264" s="12"/>
    </row>
    <row r="3265" spans="2:20"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10124.999999999998</v>
      </c>
      <c r="L3265" s="9">
        <v>4049.9999999999995</v>
      </c>
      <c r="M3265" s="10">
        <v>0.4</v>
      </c>
      <c r="N3265" s="4" t="s">
        <v>18</v>
      </c>
      <c r="O3265">
        <f t="shared" si="250"/>
        <v>2021</v>
      </c>
      <c r="P3265" t="str">
        <f t="shared" si="251"/>
        <v>May</v>
      </c>
      <c r="Q3265" t="str">
        <f t="shared" si="252"/>
        <v>Q2</v>
      </c>
      <c r="R3265" t="str">
        <f t="shared" si="253"/>
        <v>Apparel</v>
      </c>
      <c r="S3265" s="11">
        <f t="shared" si="254"/>
        <v>17.999999999999996</v>
      </c>
      <c r="T3265" s="12"/>
    </row>
    <row r="3266" spans="2:20"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19249.999999999996</v>
      </c>
      <c r="L3266" s="9">
        <v>7699.9999999999991</v>
      </c>
      <c r="M3266" s="10">
        <v>0.4</v>
      </c>
      <c r="N3266" s="4" t="s">
        <v>18</v>
      </c>
      <c r="O3266">
        <f t="shared" si="250"/>
        <v>2021</v>
      </c>
      <c r="P3266" t="str">
        <f t="shared" si="251"/>
        <v>May</v>
      </c>
      <c r="Q3266" t="str">
        <f t="shared" si="252"/>
        <v>Q2</v>
      </c>
      <c r="R3266" t="str">
        <f t="shared" si="253"/>
        <v>Apparel</v>
      </c>
      <c r="S3266" s="11">
        <f t="shared" si="254"/>
        <v>21.999999999999996</v>
      </c>
      <c r="T3266" s="12"/>
    </row>
    <row r="3267" spans="2:20" ht="14.25" customHeight="1" x14ac:dyDescent="0.35">
      <c r="B3267" s="4" t="s">
        <v>30</v>
      </c>
      <c r="C3267" s="4">
        <v>1185732</v>
      </c>
      <c r="D3267" s="5">
        <v>44364</v>
      </c>
      <c r="E3267" s="4" t="s">
        <v>15</v>
      </c>
      <c r="F3267" s="4" t="s">
        <v>118</v>
      </c>
      <c r="G3267" s="4" t="s">
        <v>93</v>
      </c>
      <c r="H3267" s="6" t="s">
        <v>17</v>
      </c>
      <c r="I3267" s="7">
        <v>45</v>
      </c>
      <c r="J3267" s="8">
        <v>600</v>
      </c>
      <c r="K3267" s="9">
        <v>27000</v>
      </c>
      <c r="L3267" s="9">
        <v>10800</v>
      </c>
      <c r="M3267" s="10">
        <v>0.4</v>
      </c>
      <c r="N3267" s="4" t="s">
        <v>18</v>
      </c>
      <c r="O3267">
        <f t="shared" si="250"/>
        <v>2021</v>
      </c>
      <c r="P3267" t="str">
        <f t="shared" si="251"/>
        <v>Jun</v>
      </c>
      <c r="Q3267" t="str">
        <f t="shared" si="252"/>
        <v>Q2</v>
      </c>
      <c r="R3267" t="str">
        <f t="shared" si="253"/>
        <v>Footwear</v>
      </c>
      <c r="S3267" s="11">
        <f t="shared" si="254"/>
        <v>18</v>
      </c>
      <c r="T3267" s="12"/>
    </row>
    <row r="3268" spans="2:20"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17000.000000000004</v>
      </c>
      <c r="L3268" s="9">
        <v>6800.0000000000018</v>
      </c>
      <c r="M3268" s="10">
        <v>0.4</v>
      </c>
      <c r="N3268" s="4" t="s">
        <v>18</v>
      </c>
      <c r="O3268">
        <f t="shared" si="250"/>
        <v>2021</v>
      </c>
      <c r="P3268" t="str">
        <f t="shared" si="251"/>
        <v>Jun</v>
      </c>
      <c r="Q3268" t="str">
        <f t="shared" si="252"/>
        <v>Q2</v>
      </c>
      <c r="R3268" t="str">
        <f t="shared" si="253"/>
        <v>Footwear</v>
      </c>
      <c r="S3268" s="11">
        <f t="shared" si="254"/>
        <v>16.000000000000004</v>
      </c>
      <c r="T3268" s="12"/>
    </row>
    <row r="3269" spans="2:20" ht="14.25" customHeight="1" x14ac:dyDescent="0.35">
      <c r="B3269" s="4" t="s">
        <v>30</v>
      </c>
      <c r="C3269" s="4">
        <v>1185732</v>
      </c>
      <c r="D3269" s="5">
        <v>44364</v>
      </c>
      <c r="E3269" s="4" t="s">
        <v>15</v>
      </c>
      <c r="F3269" s="4" t="s">
        <v>118</v>
      </c>
      <c r="G3269" s="4" t="s">
        <v>93</v>
      </c>
      <c r="H3269" s="6" t="s">
        <v>20</v>
      </c>
      <c r="I3269" s="7">
        <v>35</v>
      </c>
      <c r="J3269" s="8">
        <v>300</v>
      </c>
      <c r="K3269" s="9">
        <v>10500</v>
      </c>
      <c r="L3269" s="9">
        <v>4200</v>
      </c>
      <c r="M3269" s="10">
        <v>0.4</v>
      </c>
      <c r="N3269" s="4" t="s">
        <v>18</v>
      </c>
      <c r="O3269">
        <f t="shared" si="250"/>
        <v>2021</v>
      </c>
      <c r="P3269" t="str">
        <f t="shared" si="251"/>
        <v>Jun</v>
      </c>
      <c r="Q3269" t="str">
        <f t="shared" si="252"/>
        <v>Q2</v>
      </c>
      <c r="R3269" t="str">
        <f t="shared" si="253"/>
        <v>Footwear</v>
      </c>
      <c r="S3269" s="11">
        <f t="shared" si="254"/>
        <v>14</v>
      </c>
      <c r="T3269" s="12"/>
    </row>
    <row r="3270" spans="2:20" ht="14.25" customHeight="1" x14ac:dyDescent="0.35">
      <c r="B3270" s="4" t="s">
        <v>30</v>
      </c>
      <c r="C3270" s="4">
        <v>1185732</v>
      </c>
      <c r="D3270" s="5">
        <v>44364</v>
      </c>
      <c r="E3270" s="4" t="s">
        <v>15</v>
      </c>
      <c r="F3270" s="4" t="s">
        <v>118</v>
      </c>
      <c r="G3270" s="4" t="s">
        <v>93</v>
      </c>
      <c r="H3270" s="6" t="s">
        <v>21</v>
      </c>
      <c r="I3270" s="7">
        <v>35</v>
      </c>
      <c r="J3270" s="8">
        <v>275</v>
      </c>
      <c r="K3270" s="9">
        <v>9625</v>
      </c>
      <c r="L3270" s="9">
        <v>3850</v>
      </c>
      <c r="M3270" s="10">
        <v>0.4</v>
      </c>
      <c r="N3270" s="4" t="s">
        <v>18</v>
      </c>
      <c r="O3270">
        <f t="shared" si="250"/>
        <v>2021</v>
      </c>
      <c r="P3270" t="str">
        <f t="shared" si="251"/>
        <v>Jun</v>
      </c>
      <c r="Q3270" t="str">
        <f t="shared" si="252"/>
        <v>Q2</v>
      </c>
      <c r="R3270" t="str">
        <f t="shared" si="253"/>
        <v>Footwear</v>
      </c>
      <c r="S3270" s="11">
        <f t="shared" si="254"/>
        <v>14</v>
      </c>
      <c r="T3270" s="12"/>
    </row>
    <row r="3271" spans="2:20" ht="14.25" customHeight="1" x14ac:dyDescent="0.35">
      <c r="B3271" s="4" t="s">
        <v>30</v>
      </c>
      <c r="C3271" s="4">
        <v>1185732</v>
      </c>
      <c r="D3271" s="5">
        <v>44364</v>
      </c>
      <c r="E3271" s="4" t="s">
        <v>15</v>
      </c>
      <c r="F3271" s="4" t="s">
        <v>118</v>
      </c>
      <c r="G3271" s="4" t="s">
        <v>93</v>
      </c>
      <c r="H3271" s="6" t="s">
        <v>22</v>
      </c>
      <c r="I3271" s="7">
        <v>45</v>
      </c>
      <c r="J3271" s="8">
        <v>275</v>
      </c>
      <c r="K3271" s="9">
        <v>12375</v>
      </c>
      <c r="L3271" s="9">
        <v>4950</v>
      </c>
      <c r="M3271" s="10">
        <v>0.4</v>
      </c>
      <c r="N3271" s="4" t="s">
        <v>18</v>
      </c>
      <c r="O3271">
        <f t="shared" ref="O3271:O3334" si="255">YEAR(D3271)</f>
        <v>2021</v>
      </c>
      <c r="P3271" t="str">
        <f t="shared" ref="P3271:P3334" si="256">TEXT(D3271,"MMM")</f>
        <v>Jun</v>
      </c>
      <c r="Q3271" t="str">
        <f t="shared" ref="Q3271:Q3334" si="257">"Q"&amp;ROUNDUP(MONTH(D3271)/3,0)</f>
        <v>Q2</v>
      </c>
      <c r="R3271" t="str">
        <f t="shared" ref="R3271:R3334" si="258">IF(ISNUMBER(SEARCH("Footwear",H3271)),"Footwear",IF(ISNUMBER(SEARCH("Apparel",H3271)),"Apparel","Accessories"))</f>
        <v>Apparel</v>
      </c>
      <c r="S3271" s="11">
        <f t="shared" ref="S3271:S3334" si="259">L3271/J3271</f>
        <v>18</v>
      </c>
      <c r="T3271" s="12"/>
    </row>
    <row r="3272" spans="2:20"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27625.000000000007</v>
      </c>
      <c r="L3272" s="9">
        <v>11050.000000000004</v>
      </c>
      <c r="M3272" s="10">
        <v>0.4</v>
      </c>
      <c r="N3272" s="4" t="s">
        <v>18</v>
      </c>
      <c r="O3272">
        <f t="shared" si="255"/>
        <v>2021</v>
      </c>
      <c r="P3272" t="str">
        <f t="shared" si="256"/>
        <v>Jun</v>
      </c>
      <c r="Q3272" t="str">
        <f t="shared" si="257"/>
        <v>Q2</v>
      </c>
      <c r="R3272" t="str">
        <f t="shared" si="258"/>
        <v>Apparel</v>
      </c>
      <c r="S3272" s="11">
        <f t="shared" si="259"/>
        <v>26.000000000000007</v>
      </c>
      <c r="T3272" s="12"/>
    </row>
    <row r="3273" spans="2:20"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39000.000000000007</v>
      </c>
      <c r="L3273" s="9">
        <v>15600.000000000004</v>
      </c>
      <c r="M3273" s="10">
        <v>0.4</v>
      </c>
      <c r="N3273" s="4" t="s">
        <v>18</v>
      </c>
      <c r="O3273">
        <f t="shared" si="255"/>
        <v>2021</v>
      </c>
      <c r="P3273" t="str">
        <f t="shared" si="256"/>
        <v>Jul</v>
      </c>
      <c r="Q3273" t="str">
        <f t="shared" si="257"/>
        <v>Q3</v>
      </c>
      <c r="R3273" t="str">
        <f t="shared" si="258"/>
        <v>Footwear</v>
      </c>
      <c r="S3273" s="11">
        <f t="shared" si="259"/>
        <v>24.000000000000007</v>
      </c>
      <c r="T3273" s="12"/>
    </row>
    <row r="3274" spans="2:20"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22000.000000000007</v>
      </c>
      <c r="L3274" s="9">
        <v>8800.0000000000036</v>
      </c>
      <c r="M3274" s="10">
        <v>0.4</v>
      </c>
      <c r="N3274" s="4" t="s">
        <v>18</v>
      </c>
      <c r="O3274">
        <f t="shared" si="255"/>
        <v>2021</v>
      </c>
      <c r="P3274" t="str">
        <f t="shared" si="256"/>
        <v>Jul</v>
      </c>
      <c r="Q3274" t="str">
        <f t="shared" si="257"/>
        <v>Q3</v>
      </c>
      <c r="R3274" t="str">
        <f t="shared" si="258"/>
        <v>Footwear</v>
      </c>
      <c r="S3274" s="11">
        <f t="shared" si="259"/>
        <v>22.000000000000011</v>
      </c>
      <c r="T3274" s="12"/>
    </row>
    <row r="3275" spans="2:20" ht="14.25" customHeight="1" x14ac:dyDescent="0.35">
      <c r="B3275" s="4" t="s">
        <v>30</v>
      </c>
      <c r="C3275" s="4">
        <v>1185732</v>
      </c>
      <c r="D3275" s="5">
        <v>44393</v>
      </c>
      <c r="E3275" s="4" t="s">
        <v>15</v>
      </c>
      <c r="F3275" s="4" t="s">
        <v>118</v>
      </c>
      <c r="G3275" s="4" t="s">
        <v>93</v>
      </c>
      <c r="H3275" s="6" t="s">
        <v>20</v>
      </c>
      <c r="I3275" s="7">
        <v>50</v>
      </c>
      <c r="J3275" s="8">
        <v>325</v>
      </c>
      <c r="K3275" s="9">
        <v>16250</v>
      </c>
      <c r="L3275" s="9">
        <v>6500</v>
      </c>
      <c r="M3275" s="10">
        <v>0.4</v>
      </c>
      <c r="N3275" s="4" t="s">
        <v>18</v>
      </c>
      <c r="O3275">
        <f t="shared" si="255"/>
        <v>2021</v>
      </c>
      <c r="P3275" t="str">
        <f t="shared" si="256"/>
        <v>Jul</v>
      </c>
      <c r="Q3275" t="str">
        <f t="shared" si="257"/>
        <v>Q3</v>
      </c>
      <c r="R3275" t="str">
        <f t="shared" si="258"/>
        <v>Footwear</v>
      </c>
      <c r="S3275" s="11">
        <f t="shared" si="259"/>
        <v>20</v>
      </c>
      <c r="T3275" s="12"/>
    </row>
    <row r="3276" spans="2:20" ht="14.25" customHeight="1" x14ac:dyDescent="0.35">
      <c r="B3276" s="4" t="s">
        <v>30</v>
      </c>
      <c r="C3276" s="4">
        <v>1185732</v>
      </c>
      <c r="D3276" s="5">
        <v>44393</v>
      </c>
      <c r="E3276" s="4" t="s">
        <v>15</v>
      </c>
      <c r="F3276" s="4" t="s">
        <v>118</v>
      </c>
      <c r="G3276" s="4" t="s">
        <v>93</v>
      </c>
      <c r="H3276" s="6" t="s">
        <v>21</v>
      </c>
      <c r="I3276" s="7">
        <v>50</v>
      </c>
      <c r="J3276" s="8">
        <v>275</v>
      </c>
      <c r="K3276" s="9">
        <v>13750</v>
      </c>
      <c r="L3276" s="9">
        <v>5500</v>
      </c>
      <c r="M3276" s="10">
        <v>0.4</v>
      </c>
      <c r="N3276" s="4" t="s">
        <v>18</v>
      </c>
      <c r="O3276">
        <f t="shared" si="255"/>
        <v>2021</v>
      </c>
      <c r="P3276" t="str">
        <f t="shared" si="256"/>
        <v>Jul</v>
      </c>
      <c r="Q3276" t="str">
        <f t="shared" si="257"/>
        <v>Q3</v>
      </c>
      <c r="R3276" t="str">
        <f t="shared" si="258"/>
        <v>Footwear</v>
      </c>
      <c r="S3276" s="11">
        <f t="shared" si="259"/>
        <v>20</v>
      </c>
      <c r="T3276" s="12"/>
    </row>
    <row r="3277" spans="2:20"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18000.000000000004</v>
      </c>
      <c r="L3277" s="9">
        <v>7200.0000000000018</v>
      </c>
      <c r="M3277" s="10">
        <v>0.4</v>
      </c>
      <c r="N3277" s="4" t="s">
        <v>18</v>
      </c>
      <c r="O3277">
        <f t="shared" si="255"/>
        <v>2021</v>
      </c>
      <c r="P3277" t="str">
        <f t="shared" si="256"/>
        <v>Jul</v>
      </c>
      <c r="Q3277" t="str">
        <f t="shared" si="257"/>
        <v>Q3</v>
      </c>
      <c r="R3277" t="str">
        <f t="shared" si="258"/>
        <v>Apparel</v>
      </c>
      <c r="S3277" s="11">
        <f t="shared" si="259"/>
        <v>24.000000000000007</v>
      </c>
      <c r="T3277" s="12"/>
    </row>
    <row r="3278" spans="2:20"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30875.000000000007</v>
      </c>
      <c r="L3278" s="9">
        <v>12350.000000000004</v>
      </c>
      <c r="M3278" s="10">
        <v>0.4</v>
      </c>
      <c r="N3278" s="4" t="s">
        <v>18</v>
      </c>
      <c r="O3278">
        <f t="shared" si="255"/>
        <v>2021</v>
      </c>
      <c r="P3278" t="str">
        <f t="shared" si="256"/>
        <v>Jul</v>
      </c>
      <c r="Q3278" t="str">
        <f t="shared" si="257"/>
        <v>Q3</v>
      </c>
      <c r="R3278" t="str">
        <f t="shared" si="258"/>
        <v>Apparel</v>
      </c>
      <c r="S3278" s="11">
        <f t="shared" si="259"/>
        <v>26.000000000000007</v>
      </c>
      <c r="T3278" s="12"/>
    </row>
    <row r="3279" spans="2:20" ht="14.25" customHeight="1" x14ac:dyDescent="0.35">
      <c r="B3279" s="4" t="s">
        <v>30</v>
      </c>
      <c r="C3279" s="4">
        <v>1185732</v>
      </c>
      <c r="D3279" s="5">
        <v>44425</v>
      </c>
      <c r="E3279" s="4" t="s">
        <v>15</v>
      </c>
      <c r="F3279" s="4" t="s">
        <v>118</v>
      </c>
      <c r="G3279" s="4" t="s">
        <v>93</v>
      </c>
      <c r="H3279" s="6" t="s">
        <v>17</v>
      </c>
      <c r="I3279" s="7">
        <v>50</v>
      </c>
      <c r="J3279" s="8">
        <v>525</v>
      </c>
      <c r="K3279" s="9">
        <v>26250</v>
      </c>
      <c r="L3279" s="9">
        <v>10500</v>
      </c>
      <c r="M3279" s="10">
        <v>0.4</v>
      </c>
      <c r="N3279" s="4" t="s">
        <v>18</v>
      </c>
      <c r="O3279">
        <f t="shared" si="255"/>
        <v>2021</v>
      </c>
      <c r="P3279" t="str">
        <f t="shared" si="256"/>
        <v>Aug</v>
      </c>
      <c r="Q3279" t="str">
        <f t="shared" si="257"/>
        <v>Q3</v>
      </c>
      <c r="R3279" t="str">
        <f t="shared" si="258"/>
        <v>Footwear</v>
      </c>
      <c r="S3279" s="11">
        <f t="shared" si="259"/>
        <v>20</v>
      </c>
      <c r="T3279" s="12"/>
    </row>
    <row r="3280" spans="2:20"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13500.000000000002</v>
      </c>
      <c r="L3280" s="9">
        <v>5400.0000000000009</v>
      </c>
      <c r="M3280" s="10">
        <v>0.4</v>
      </c>
      <c r="N3280" s="4" t="s">
        <v>18</v>
      </c>
      <c r="O3280">
        <f t="shared" si="255"/>
        <v>2021</v>
      </c>
      <c r="P3280" t="str">
        <f t="shared" si="256"/>
        <v>Aug</v>
      </c>
      <c r="Q3280" t="str">
        <f t="shared" si="257"/>
        <v>Q3</v>
      </c>
      <c r="R3280" t="str">
        <f t="shared" si="258"/>
        <v>Footwear</v>
      </c>
      <c r="S3280" s="11">
        <f t="shared" si="259"/>
        <v>18.000000000000004</v>
      </c>
      <c r="T3280" s="12"/>
    </row>
    <row r="3281" spans="2:20" ht="14.25" customHeight="1" x14ac:dyDescent="0.35">
      <c r="B3281" s="4" t="s">
        <v>30</v>
      </c>
      <c r="C3281" s="4">
        <v>1185732</v>
      </c>
      <c r="D3281" s="5">
        <v>44425</v>
      </c>
      <c r="E3281" s="4" t="s">
        <v>15</v>
      </c>
      <c r="F3281" s="4" t="s">
        <v>118</v>
      </c>
      <c r="G3281" s="4" t="s">
        <v>93</v>
      </c>
      <c r="H3281" s="6" t="s">
        <v>20</v>
      </c>
      <c r="I3281" s="7">
        <v>40</v>
      </c>
      <c r="J3281" s="8">
        <v>300</v>
      </c>
      <c r="K3281" s="9">
        <v>12000</v>
      </c>
      <c r="L3281" s="9">
        <v>4800</v>
      </c>
      <c r="M3281" s="10">
        <v>0.4</v>
      </c>
      <c r="N3281" s="4" t="s">
        <v>18</v>
      </c>
      <c r="O3281">
        <f t="shared" si="255"/>
        <v>2021</v>
      </c>
      <c r="P3281" t="str">
        <f t="shared" si="256"/>
        <v>Aug</v>
      </c>
      <c r="Q3281" t="str">
        <f t="shared" si="257"/>
        <v>Q3</v>
      </c>
      <c r="R3281" t="str">
        <f t="shared" si="258"/>
        <v>Footwear</v>
      </c>
      <c r="S3281" s="11">
        <f t="shared" si="259"/>
        <v>16</v>
      </c>
      <c r="T3281" s="12"/>
    </row>
    <row r="3282" spans="2:20" ht="14.25" customHeight="1" x14ac:dyDescent="0.35">
      <c r="B3282" s="4" t="s">
        <v>30</v>
      </c>
      <c r="C3282" s="4">
        <v>1185732</v>
      </c>
      <c r="D3282" s="5">
        <v>44425</v>
      </c>
      <c r="E3282" s="4" t="s">
        <v>15</v>
      </c>
      <c r="F3282" s="4" t="s">
        <v>118</v>
      </c>
      <c r="G3282" s="4" t="s">
        <v>93</v>
      </c>
      <c r="H3282" s="6" t="s">
        <v>21</v>
      </c>
      <c r="I3282" s="7">
        <v>40</v>
      </c>
      <c r="J3282" s="8">
        <v>275</v>
      </c>
      <c r="K3282" s="9">
        <v>11000</v>
      </c>
      <c r="L3282" s="9">
        <v>4400</v>
      </c>
      <c r="M3282" s="10">
        <v>0.4</v>
      </c>
      <c r="N3282" s="4" t="s">
        <v>18</v>
      </c>
      <c r="O3282">
        <f t="shared" si="255"/>
        <v>2021</v>
      </c>
      <c r="P3282" t="str">
        <f t="shared" si="256"/>
        <v>Aug</v>
      </c>
      <c r="Q3282" t="str">
        <f t="shared" si="257"/>
        <v>Q3</v>
      </c>
      <c r="R3282" t="str">
        <f t="shared" si="258"/>
        <v>Footwear</v>
      </c>
      <c r="S3282" s="11">
        <f t="shared" si="259"/>
        <v>16</v>
      </c>
      <c r="T3282" s="12"/>
    </row>
    <row r="3283" spans="2:20" ht="14.25" customHeight="1" x14ac:dyDescent="0.35">
      <c r="B3283" s="4" t="s">
        <v>30</v>
      </c>
      <c r="C3283" s="4">
        <v>1185732</v>
      </c>
      <c r="D3283" s="5">
        <v>44425</v>
      </c>
      <c r="E3283" s="4" t="s">
        <v>15</v>
      </c>
      <c r="F3283" s="4" t="s">
        <v>118</v>
      </c>
      <c r="G3283" s="4" t="s">
        <v>93</v>
      </c>
      <c r="H3283" s="6" t="s">
        <v>22</v>
      </c>
      <c r="I3283" s="7">
        <v>50</v>
      </c>
      <c r="J3283" s="8">
        <v>250</v>
      </c>
      <c r="K3283" s="9">
        <v>12500</v>
      </c>
      <c r="L3283" s="9">
        <v>5000</v>
      </c>
      <c r="M3283" s="10">
        <v>0.4</v>
      </c>
      <c r="N3283" s="4" t="s">
        <v>18</v>
      </c>
      <c r="O3283">
        <f t="shared" si="255"/>
        <v>2021</v>
      </c>
      <c r="P3283" t="str">
        <f t="shared" si="256"/>
        <v>Aug</v>
      </c>
      <c r="Q3283" t="str">
        <f t="shared" si="257"/>
        <v>Q3</v>
      </c>
      <c r="R3283" t="str">
        <f t="shared" si="258"/>
        <v>Apparel</v>
      </c>
      <c r="S3283" s="11">
        <f t="shared" si="259"/>
        <v>20</v>
      </c>
      <c r="T3283" s="12"/>
    </row>
    <row r="3284" spans="2:20"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23375.000000000004</v>
      </c>
      <c r="L3284" s="9">
        <v>9350.0000000000018</v>
      </c>
      <c r="M3284" s="10">
        <v>0.4</v>
      </c>
      <c r="N3284" s="4" t="s">
        <v>18</v>
      </c>
      <c r="O3284">
        <f t="shared" si="255"/>
        <v>2021</v>
      </c>
      <c r="P3284" t="str">
        <f t="shared" si="256"/>
        <v>Aug</v>
      </c>
      <c r="Q3284" t="str">
        <f t="shared" si="257"/>
        <v>Q3</v>
      </c>
      <c r="R3284" t="str">
        <f t="shared" si="258"/>
        <v>Apparel</v>
      </c>
      <c r="S3284" s="11">
        <f t="shared" si="259"/>
        <v>22.000000000000004</v>
      </c>
      <c r="T3284" s="12"/>
    </row>
    <row r="3285" spans="2:20" ht="14.25" customHeight="1" x14ac:dyDescent="0.35">
      <c r="B3285" s="4" t="s">
        <v>30</v>
      </c>
      <c r="C3285" s="4">
        <v>1185732</v>
      </c>
      <c r="D3285" s="5">
        <v>44457</v>
      </c>
      <c r="E3285" s="4" t="s">
        <v>15</v>
      </c>
      <c r="F3285" s="4" t="s">
        <v>118</v>
      </c>
      <c r="G3285" s="4" t="s">
        <v>93</v>
      </c>
      <c r="H3285" s="6" t="s">
        <v>17</v>
      </c>
      <c r="I3285" s="7">
        <v>35</v>
      </c>
      <c r="J3285" s="8">
        <v>550</v>
      </c>
      <c r="K3285" s="9">
        <v>19250</v>
      </c>
      <c r="L3285" s="9">
        <v>7700</v>
      </c>
      <c r="M3285" s="10">
        <v>0.4</v>
      </c>
      <c r="N3285" s="4" t="s">
        <v>18</v>
      </c>
      <c r="O3285">
        <f t="shared" si="255"/>
        <v>2021</v>
      </c>
      <c r="P3285" t="str">
        <f t="shared" si="256"/>
        <v>Sep</v>
      </c>
      <c r="Q3285" t="str">
        <f t="shared" si="257"/>
        <v>Q3</v>
      </c>
      <c r="R3285" t="str">
        <f t="shared" si="258"/>
        <v>Footwear</v>
      </c>
      <c r="S3285" s="11">
        <f t="shared" si="259"/>
        <v>14</v>
      </c>
      <c r="T3285" s="12"/>
    </row>
    <row r="3286" spans="2:20"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4200.0000000000018</v>
      </c>
      <c r="M3286" s="10">
        <v>0.4</v>
      </c>
      <c r="N3286" s="4" t="s">
        <v>18</v>
      </c>
      <c r="O3286">
        <f t="shared" si="255"/>
        <v>2021</v>
      </c>
      <c r="P3286" t="str">
        <f t="shared" si="256"/>
        <v>Sep</v>
      </c>
      <c r="Q3286" t="str">
        <f t="shared" si="257"/>
        <v>Q3</v>
      </c>
      <c r="R3286" t="str">
        <f t="shared" si="258"/>
        <v>Footwear</v>
      </c>
      <c r="S3286" s="11">
        <f t="shared" si="259"/>
        <v>12.000000000000005</v>
      </c>
      <c r="T3286" s="12"/>
    </row>
    <row r="3287" spans="2:20"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6250.0000000000018</v>
      </c>
      <c r="L3287" s="9">
        <v>2500.0000000000009</v>
      </c>
      <c r="M3287" s="10">
        <v>0.4</v>
      </c>
      <c r="N3287" s="4" t="s">
        <v>18</v>
      </c>
      <c r="O3287">
        <f t="shared" si="255"/>
        <v>2021</v>
      </c>
      <c r="P3287" t="str">
        <f t="shared" si="256"/>
        <v>Sep</v>
      </c>
      <c r="Q3287" t="str">
        <f t="shared" si="257"/>
        <v>Q3</v>
      </c>
      <c r="R3287" t="str">
        <f t="shared" si="258"/>
        <v>Footwear</v>
      </c>
      <c r="S3287" s="11">
        <f t="shared" si="259"/>
        <v>10.000000000000004</v>
      </c>
      <c r="T3287" s="12"/>
    </row>
    <row r="3288" spans="2:20"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5625.0000000000018</v>
      </c>
      <c r="L3288" s="9">
        <v>2250.0000000000009</v>
      </c>
      <c r="M3288" s="10">
        <v>0.4</v>
      </c>
      <c r="N3288" s="4" t="s">
        <v>18</v>
      </c>
      <c r="O3288">
        <f t="shared" si="255"/>
        <v>2021</v>
      </c>
      <c r="P3288" t="str">
        <f t="shared" si="256"/>
        <v>Sep</v>
      </c>
      <c r="Q3288" t="str">
        <f t="shared" si="257"/>
        <v>Q3</v>
      </c>
      <c r="R3288" t="str">
        <f t="shared" si="258"/>
        <v>Footwear</v>
      </c>
      <c r="S3288" s="11">
        <f t="shared" si="259"/>
        <v>10.000000000000004</v>
      </c>
      <c r="T3288" s="12"/>
    </row>
    <row r="3289" spans="2:20" ht="14.25" customHeight="1" x14ac:dyDescent="0.35">
      <c r="B3289" s="4" t="s">
        <v>30</v>
      </c>
      <c r="C3289" s="4">
        <v>1185732</v>
      </c>
      <c r="D3289" s="5">
        <v>44457</v>
      </c>
      <c r="E3289" s="4" t="s">
        <v>15</v>
      </c>
      <c r="F3289" s="4" t="s">
        <v>118</v>
      </c>
      <c r="G3289" s="4" t="s">
        <v>93</v>
      </c>
      <c r="H3289" s="6" t="s">
        <v>22</v>
      </c>
      <c r="I3289" s="7">
        <v>35</v>
      </c>
      <c r="J3289" s="8">
        <v>225</v>
      </c>
      <c r="K3289" s="9">
        <v>7875</v>
      </c>
      <c r="L3289" s="9">
        <v>3150</v>
      </c>
      <c r="M3289" s="10">
        <v>0.4</v>
      </c>
      <c r="N3289" s="4" t="s">
        <v>18</v>
      </c>
      <c r="O3289">
        <f t="shared" si="255"/>
        <v>2021</v>
      </c>
      <c r="P3289" t="str">
        <f t="shared" si="256"/>
        <v>Sep</v>
      </c>
      <c r="Q3289" t="str">
        <f t="shared" si="257"/>
        <v>Q3</v>
      </c>
      <c r="R3289" t="str">
        <f t="shared" si="258"/>
        <v>Apparel</v>
      </c>
      <c r="S3289" s="11">
        <f t="shared" si="259"/>
        <v>14</v>
      </c>
      <c r="T3289" s="12"/>
    </row>
    <row r="3290" spans="2:20" ht="14.25" customHeight="1" x14ac:dyDescent="0.35">
      <c r="B3290" s="4" t="s">
        <v>30</v>
      </c>
      <c r="C3290" s="4">
        <v>1185732</v>
      </c>
      <c r="D3290" s="5">
        <v>44457</v>
      </c>
      <c r="E3290" s="4" t="s">
        <v>15</v>
      </c>
      <c r="F3290" s="4" t="s">
        <v>118</v>
      </c>
      <c r="G3290" s="4" t="s">
        <v>93</v>
      </c>
      <c r="H3290" s="6" t="s">
        <v>23</v>
      </c>
      <c r="I3290" s="7">
        <v>40</v>
      </c>
      <c r="J3290" s="8">
        <v>300</v>
      </c>
      <c r="K3290" s="9">
        <v>12000</v>
      </c>
      <c r="L3290" s="9">
        <v>4800</v>
      </c>
      <c r="M3290" s="10">
        <v>0.4</v>
      </c>
      <c r="N3290" s="4" t="s">
        <v>18</v>
      </c>
      <c r="O3290">
        <f t="shared" si="255"/>
        <v>2021</v>
      </c>
      <c r="P3290" t="str">
        <f t="shared" si="256"/>
        <v>Sep</v>
      </c>
      <c r="Q3290" t="str">
        <f t="shared" si="257"/>
        <v>Q3</v>
      </c>
      <c r="R3290" t="str">
        <f t="shared" si="258"/>
        <v>Apparel</v>
      </c>
      <c r="S3290" s="11">
        <f t="shared" si="259"/>
        <v>16</v>
      </c>
      <c r="T3290" s="12"/>
    </row>
    <row r="3291" spans="2:20"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19124.999999999996</v>
      </c>
      <c r="L3291" s="9">
        <v>7649.9999999999991</v>
      </c>
      <c r="M3291" s="10">
        <v>0.4</v>
      </c>
      <c r="N3291" s="4" t="s">
        <v>18</v>
      </c>
      <c r="O3291">
        <f t="shared" si="255"/>
        <v>2021</v>
      </c>
      <c r="P3291" t="str">
        <f t="shared" si="256"/>
        <v>Oct</v>
      </c>
      <c r="Q3291" t="str">
        <f t="shared" si="257"/>
        <v>Q4</v>
      </c>
      <c r="R3291" t="str">
        <f t="shared" si="258"/>
        <v>Footwear</v>
      </c>
      <c r="S3291" s="11">
        <f t="shared" si="259"/>
        <v>17.999999999999996</v>
      </c>
      <c r="T3291" s="12"/>
    </row>
    <row r="3292" spans="2:20" ht="14.25" customHeight="1" x14ac:dyDescent="0.35">
      <c r="B3292" s="4" t="s">
        <v>30</v>
      </c>
      <c r="C3292" s="4">
        <v>1185732</v>
      </c>
      <c r="D3292" s="5">
        <v>44486</v>
      </c>
      <c r="E3292" s="4" t="s">
        <v>15</v>
      </c>
      <c r="F3292" s="4" t="s">
        <v>118</v>
      </c>
      <c r="G3292" s="4" t="s">
        <v>93</v>
      </c>
      <c r="H3292" s="6" t="s">
        <v>19</v>
      </c>
      <c r="I3292" s="7">
        <v>35</v>
      </c>
      <c r="J3292" s="8">
        <v>275</v>
      </c>
      <c r="K3292" s="9">
        <v>9625</v>
      </c>
      <c r="L3292" s="9">
        <v>3850</v>
      </c>
      <c r="M3292" s="10">
        <v>0.4</v>
      </c>
      <c r="N3292" s="4" t="s">
        <v>18</v>
      </c>
      <c r="O3292">
        <f t="shared" si="255"/>
        <v>2021</v>
      </c>
      <c r="P3292" t="str">
        <f t="shared" si="256"/>
        <v>Oct</v>
      </c>
      <c r="Q3292" t="str">
        <f t="shared" si="257"/>
        <v>Q4</v>
      </c>
      <c r="R3292" t="str">
        <f t="shared" si="258"/>
        <v>Footwear</v>
      </c>
      <c r="S3292" s="11">
        <f t="shared" si="259"/>
        <v>14</v>
      </c>
      <c r="T3292" s="12"/>
    </row>
    <row r="3293" spans="2:20" ht="14.25" customHeight="1" x14ac:dyDescent="0.35">
      <c r="B3293" s="4" t="s">
        <v>30</v>
      </c>
      <c r="C3293" s="4">
        <v>1185732</v>
      </c>
      <c r="D3293" s="5">
        <v>44486</v>
      </c>
      <c r="E3293" s="4" t="s">
        <v>15</v>
      </c>
      <c r="F3293" s="4" t="s">
        <v>118</v>
      </c>
      <c r="G3293" s="4" t="s">
        <v>93</v>
      </c>
      <c r="H3293" s="6" t="s">
        <v>20</v>
      </c>
      <c r="I3293" s="7">
        <v>35</v>
      </c>
      <c r="J3293" s="8">
        <v>175</v>
      </c>
      <c r="K3293" s="9">
        <v>6125</v>
      </c>
      <c r="L3293" s="9">
        <v>2450</v>
      </c>
      <c r="M3293" s="10">
        <v>0.4</v>
      </c>
      <c r="N3293" s="4" t="s">
        <v>18</v>
      </c>
      <c r="O3293">
        <f t="shared" si="255"/>
        <v>2021</v>
      </c>
      <c r="P3293" t="str">
        <f t="shared" si="256"/>
        <v>Oct</v>
      </c>
      <c r="Q3293" t="str">
        <f t="shared" si="257"/>
        <v>Q4</v>
      </c>
      <c r="R3293" t="str">
        <f t="shared" si="258"/>
        <v>Footwear</v>
      </c>
      <c r="S3293" s="11">
        <f t="shared" si="259"/>
        <v>14</v>
      </c>
      <c r="T3293" s="12"/>
    </row>
    <row r="3294" spans="2:20" ht="14.25" customHeight="1" x14ac:dyDescent="0.35">
      <c r="B3294" s="4" t="s">
        <v>30</v>
      </c>
      <c r="C3294" s="4">
        <v>1185732</v>
      </c>
      <c r="D3294" s="5">
        <v>44486</v>
      </c>
      <c r="E3294" s="4" t="s">
        <v>15</v>
      </c>
      <c r="F3294" s="4" t="s">
        <v>118</v>
      </c>
      <c r="G3294" s="4" t="s">
        <v>93</v>
      </c>
      <c r="H3294" s="6" t="s">
        <v>21</v>
      </c>
      <c r="I3294" s="7">
        <v>35</v>
      </c>
      <c r="J3294" s="8">
        <v>175</v>
      </c>
      <c r="K3294" s="9">
        <v>6125</v>
      </c>
      <c r="L3294" s="9">
        <v>2450</v>
      </c>
      <c r="M3294" s="10">
        <v>0.4</v>
      </c>
      <c r="N3294" s="4" t="s">
        <v>18</v>
      </c>
      <c r="O3294">
        <f t="shared" si="255"/>
        <v>2021</v>
      </c>
      <c r="P3294" t="str">
        <f t="shared" si="256"/>
        <v>Oct</v>
      </c>
      <c r="Q3294" t="str">
        <f t="shared" si="257"/>
        <v>Q4</v>
      </c>
      <c r="R3294" t="str">
        <f t="shared" si="258"/>
        <v>Footwear</v>
      </c>
      <c r="S3294" s="11">
        <f t="shared" si="259"/>
        <v>14</v>
      </c>
      <c r="T3294" s="12"/>
    </row>
    <row r="3295" spans="2:20" ht="14.25" customHeight="1" x14ac:dyDescent="0.35">
      <c r="B3295" s="4" t="s">
        <v>30</v>
      </c>
      <c r="C3295" s="4">
        <v>1185732</v>
      </c>
      <c r="D3295" s="5">
        <v>44486</v>
      </c>
      <c r="E3295" s="4" t="s">
        <v>15</v>
      </c>
      <c r="F3295" s="4" t="s">
        <v>118</v>
      </c>
      <c r="G3295" s="4" t="s">
        <v>93</v>
      </c>
      <c r="H3295" s="6" t="s">
        <v>22</v>
      </c>
      <c r="I3295" s="7">
        <v>44.999999999999993</v>
      </c>
      <c r="J3295" s="8">
        <v>175</v>
      </c>
      <c r="K3295" s="9">
        <v>7874.9999999999991</v>
      </c>
      <c r="L3295" s="9">
        <v>3150</v>
      </c>
      <c r="M3295" s="10">
        <v>0.4</v>
      </c>
      <c r="N3295" s="4" t="s">
        <v>18</v>
      </c>
      <c r="O3295">
        <f t="shared" si="255"/>
        <v>2021</v>
      </c>
      <c r="P3295" t="str">
        <f t="shared" si="256"/>
        <v>Oct</v>
      </c>
      <c r="Q3295" t="str">
        <f t="shared" si="257"/>
        <v>Q4</v>
      </c>
      <c r="R3295" t="str">
        <f t="shared" si="258"/>
        <v>Apparel</v>
      </c>
      <c r="S3295" s="11">
        <f t="shared" si="259"/>
        <v>18</v>
      </c>
      <c r="T3295" s="12"/>
    </row>
    <row r="3296" spans="2:20"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14999.999999999996</v>
      </c>
      <c r="L3296" s="9">
        <v>5999.9999999999991</v>
      </c>
      <c r="M3296" s="10">
        <v>0.4</v>
      </c>
      <c r="N3296" s="4" t="s">
        <v>18</v>
      </c>
      <c r="O3296">
        <f t="shared" si="255"/>
        <v>2021</v>
      </c>
      <c r="P3296" t="str">
        <f t="shared" si="256"/>
        <v>Oct</v>
      </c>
      <c r="Q3296" t="str">
        <f t="shared" si="257"/>
        <v>Q4</v>
      </c>
      <c r="R3296" t="str">
        <f t="shared" si="258"/>
        <v>Apparel</v>
      </c>
      <c r="S3296" s="11">
        <f t="shared" si="259"/>
        <v>19.999999999999996</v>
      </c>
      <c r="T3296" s="12"/>
    </row>
    <row r="3297" spans="2:20"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20249.999999999996</v>
      </c>
      <c r="L3297" s="9">
        <v>8099.9999999999991</v>
      </c>
      <c r="M3297" s="10">
        <v>0.4</v>
      </c>
      <c r="N3297" s="4" t="s">
        <v>18</v>
      </c>
      <c r="O3297">
        <f t="shared" si="255"/>
        <v>2021</v>
      </c>
      <c r="P3297" t="str">
        <f t="shared" si="256"/>
        <v>Nov</v>
      </c>
      <c r="Q3297" t="str">
        <f t="shared" si="257"/>
        <v>Q4</v>
      </c>
      <c r="R3297" t="str">
        <f t="shared" si="258"/>
        <v>Footwear</v>
      </c>
      <c r="S3297" s="11">
        <f t="shared" si="259"/>
        <v>17.999999999999996</v>
      </c>
      <c r="T3297" s="12"/>
    </row>
    <row r="3298" spans="2:20" ht="14.25" customHeight="1" x14ac:dyDescent="0.35">
      <c r="B3298" s="4" t="s">
        <v>14</v>
      </c>
      <c r="C3298" s="4">
        <v>1185732</v>
      </c>
      <c r="D3298" s="5">
        <v>44517</v>
      </c>
      <c r="E3298" s="4" t="s">
        <v>15</v>
      </c>
      <c r="F3298" s="4" t="s">
        <v>118</v>
      </c>
      <c r="G3298" s="4" t="s">
        <v>93</v>
      </c>
      <c r="H3298" s="6" t="s">
        <v>19</v>
      </c>
      <c r="I3298" s="7">
        <v>35</v>
      </c>
      <c r="J3298" s="8">
        <v>350</v>
      </c>
      <c r="K3298" s="9">
        <v>12250</v>
      </c>
      <c r="L3298" s="9">
        <v>4900</v>
      </c>
      <c r="M3298" s="10">
        <v>0.4</v>
      </c>
      <c r="N3298" s="4" t="s">
        <v>18</v>
      </c>
      <c r="O3298">
        <f t="shared" si="255"/>
        <v>2021</v>
      </c>
      <c r="P3298" t="str">
        <f t="shared" si="256"/>
        <v>Nov</v>
      </c>
      <c r="Q3298" t="str">
        <f t="shared" si="257"/>
        <v>Q4</v>
      </c>
      <c r="R3298" t="str">
        <f t="shared" si="258"/>
        <v>Footwear</v>
      </c>
      <c r="S3298" s="11">
        <f t="shared" si="259"/>
        <v>14</v>
      </c>
      <c r="T3298" s="12"/>
    </row>
    <row r="3299" spans="2:20" ht="14.25" customHeight="1" x14ac:dyDescent="0.35">
      <c r="B3299" s="4" t="s">
        <v>14</v>
      </c>
      <c r="C3299" s="4">
        <v>1185732</v>
      </c>
      <c r="D3299" s="5">
        <v>44517</v>
      </c>
      <c r="E3299" s="4" t="s">
        <v>15</v>
      </c>
      <c r="F3299" s="4" t="s">
        <v>118</v>
      </c>
      <c r="G3299" s="4" t="s">
        <v>93</v>
      </c>
      <c r="H3299" s="6" t="s">
        <v>20</v>
      </c>
      <c r="I3299" s="7">
        <v>35</v>
      </c>
      <c r="J3299" s="8">
        <v>295</v>
      </c>
      <c r="K3299" s="9">
        <v>10325</v>
      </c>
      <c r="L3299" s="9">
        <v>4130</v>
      </c>
      <c r="M3299" s="10">
        <v>0.4</v>
      </c>
      <c r="N3299" s="4" t="s">
        <v>18</v>
      </c>
      <c r="O3299">
        <f t="shared" si="255"/>
        <v>2021</v>
      </c>
      <c r="P3299" t="str">
        <f t="shared" si="256"/>
        <v>Nov</v>
      </c>
      <c r="Q3299" t="str">
        <f t="shared" si="257"/>
        <v>Q4</v>
      </c>
      <c r="R3299" t="str">
        <f t="shared" si="258"/>
        <v>Footwear</v>
      </c>
      <c r="S3299" s="11">
        <f t="shared" si="259"/>
        <v>14</v>
      </c>
      <c r="T3299" s="12"/>
    </row>
    <row r="3300" spans="2:20" ht="14.25" customHeight="1" x14ac:dyDescent="0.35">
      <c r="B3300" s="4" t="s">
        <v>14</v>
      </c>
      <c r="C3300" s="4">
        <v>1185732</v>
      </c>
      <c r="D3300" s="5">
        <v>44517</v>
      </c>
      <c r="E3300" s="4" t="s">
        <v>15</v>
      </c>
      <c r="F3300" s="4" t="s">
        <v>118</v>
      </c>
      <c r="G3300" s="4" t="s">
        <v>93</v>
      </c>
      <c r="H3300" s="6" t="s">
        <v>21</v>
      </c>
      <c r="I3300" s="7">
        <v>40</v>
      </c>
      <c r="J3300" s="8">
        <v>325</v>
      </c>
      <c r="K3300" s="9">
        <v>13000</v>
      </c>
      <c r="L3300" s="9">
        <v>5200</v>
      </c>
      <c r="M3300" s="10">
        <v>0.4</v>
      </c>
      <c r="N3300" s="4" t="s">
        <v>18</v>
      </c>
      <c r="O3300">
        <f t="shared" si="255"/>
        <v>2021</v>
      </c>
      <c r="P3300" t="str">
        <f t="shared" si="256"/>
        <v>Nov</v>
      </c>
      <c r="Q3300" t="str">
        <f t="shared" si="257"/>
        <v>Q4</v>
      </c>
      <c r="R3300" t="str">
        <f t="shared" si="258"/>
        <v>Footwear</v>
      </c>
      <c r="S3300" s="11">
        <f t="shared" si="259"/>
        <v>16</v>
      </c>
      <c r="T3300" s="12"/>
    </row>
    <row r="3301" spans="2:20" ht="14.25" customHeight="1" x14ac:dyDescent="0.35">
      <c r="B3301" s="4" t="s">
        <v>14</v>
      </c>
      <c r="C3301" s="4">
        <v>1185732</v>
      </c>
      <c r="D3301" s="5">
        <v>44517</v>
      </c>
      <c r="E3301" s="4" t="s">
        <v>15</v>
      </c>
      <c r="F3301" s="4" t="s">
        <v>118</v>
      </c>
      <c r="G3301" s="4" t="s">
        <v>93</v>
      </c>
      <c r="H3301" s="6" t="s">
        <v>22</v>
      </c>
      <c r="I3301" s="7">
        <v>65</v>
      </c>
      <c r="J3301" s="8">
        <v>300</v>
      </c>
      <c r="K3301" s="9">
        <v>19500</v>
      </c>
      <c r="L3301" s="9">
        <v>7800</v>
      </c>
      <c r="M3301" s="10">
        <v>0.4</v>
      </c>
      <c r="N3301" s="4" t="s">
        <v>18</v>
      </c>
      <c r="O3301">
        <f t="shared" si="255"/>
        <v>2021</v>
      </c>
      <c r="P3301" t="str">
        <f t="shared" si="256"/>
        <v>Nov</v>
      </c>
      <c r="Q3301" t="str">
        <f t="shared" si="257"/>
        <v>Q4</v>
      </c>
      <c r="R3301" t="str">
        <f t="shared" si="258"/>
        <v>Apparel</v>
      </c>
      <c r="S3301" s="11">
        <f t="shared" si="259"/>
        <v>26</v>
      </c>
      <c r="T3301" s="12"/>
    </row>
    <row r="3302" spans="2:20" ht="14.25" customHeight="1" x14ac:dyDescent="0.35">
      <c r="B3302" s="4" t="s">
        <v>14</v>
      </c>
      <c r="C3302" s="4">
        <v>1185732</v>
      </c>
      <c r="D3302" s="5">
        <v>44517</v>
      </c>
      <c r="E3302" s="4" t="s">
        <v>15</v>
      </c>
      <c r="F3302" s="4" t="s">
        <v>118</v>
      </c>
      <c r="G3302" s="4" t="s">
        <v>93</v>
      </c>
      <c r="H3302" s="6" t="s">
        <v>23</v>
      </c>
      <c r="I3302" s="7">
        <v>70</v>
      </c>
      <c r="J3302" s="8">
        <v>400</v>
      </c>
      <c r="K3302" s="9">
        <v>28000</v>
      </c>
      <c r="L3302" s="9">
        <v>11200</v>
      </c>
      <c r="M3302" s="10">
        <v>0.4</v>
      </c>
      <c r="N3302" s="4" t="s">
        <v>18</v>
      </c>
      <c r="O3302">
        <f t="shared" si="255"/>
        <v>2021</v>
      </c>
      <c r="P3302" t="str">
        <f t="shared" si="256"/>
        <v>Nov</v>
      </c>
      <c r="Q3302" t="str">
        <f t="shared" si="257"/>
        <v>Q4</v>
      </c>
      <c r="R3302" t="str">
        <f t="shared" si="258"/>
        <v>Apparel</v>
      </c>
      <c r="S3302" s="11">
        <f t="shared" si="259"/>
        <v>28</v>
      </c>
      <c r="T3302" s="12"/>
    </row>
    <row r="3303" spans="2:20" ht="14.25" customHeight="1" x14ac:dyDescent="0.35">
      <c r="B3303" s="4" t="s">
        <v>14</v>
      </c>
      <c r="C3303" s="4">
        <v>1185732</v>
      </c>
      <c r="D3303" s="5">
        <v>44546</v>
      </c>
      <c r="E3303" s="4" t="s">
        <v>15</v>
      </c>
      <c r="F3303" s="4" t="s">
        <v>118</v>
      </c>
      <c r="G3303" s="4" t="s">
        <v>93</v>
      </c>
      <c r="H3303" s="6" t="s">
        <v>17</v>
      </c>
      <c r="I3303" s="7">
        <v>65</v>
      </c>
      <c r="J3303" s="8">
        <v>650</v>
      </c>
      <c r="K3303" s="9">
        <v>42250</v>
      </c>
      <c r="L3303" s="9">
        <v>16900</v>
      </c>
      <c r="M3303" s="10">
        <v>0.4</v>
      </c>
      <c r="N3303" s="4" t="s">
        <v>18</v>
      </c>
      <c r="O3303">
        <f t="shared" si="255"/>
        <v>2021</v>
      </c>
      <c r="P3303" t="str">
        <f t="shared" si="256"/>
        <v>Dec</v>
      </c>
      <c r="Q3303" t="str">
        <f t="shared" si="257"/>
        <v>Q4</v>
      </c>
      <c r="R3303" t="str">
        <f t="shared" si="258"/>
        <v>Footwear</v>
      </c>
      <c r="S3303" s="11">
        <f t="shared" si="259"/>
        <v>26</v>
      </c>
      <c r="T3303" s="12"/>
    </row>
    <row r="3304" spans="2:20"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24750.000000000004</v>
      </c>
      <c r="L3304" s="9">
        <v>9900.0000000000018</v>
      </c>
      <c r="M3304" s="10">
        <v>0.4</v>
      </c>
      <c r="N3304" s="4" t="s">
        <v>18</v>
      </c>
      <c r="O3304">
        <f t="shared" si="255"/>
        <v>2021</v>
      </c>
      <c r="P3304" t="str">
        <f t="shared" si="256"/>
        <v>Dec</v>
      </c>
      <c r="Q3304" t="str">
        <f t="shared" si="257"/>
        <v>Q4</v>
      </c>
      <c r="R3304" t="str">
        <f t="shared" si="258"/>
        <v>Footwear</v>
      </c>
      <c r="S3304" s="11">
        <f t="shared" si="259"/>
        <v>22.000000000000004</v>
      </c>
      <c r="T3304" s="12"/>
    </row>
    <row r="3305" spans="2:20"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22000.000000000004</v>
      </c>
      <c r="L3305" s="9">
        <v>8800.0000000000018</v>
      </c>
      <c r="M3305" s="10">
        <v>0.4</v>
      </c>
      <c r="N3305" s="4" t="s">
        <v>18</v>
      </c>
      <c r="O3305">
        <f t="shared" si="255"/>
        <v>2021</v>
      </c>
      <c r="P3305" t="str">
        <f t="shared" si="256"/>
        <v>Dec</v>
      </c>
      <c r="Q3305" t="str">
        <f t="shared" si="257"/>
        <v>Q4</v>
      </c>
      <c r="R3305" t="str">
        <f t="shared" si="258"/>
        <v>Footwear</v>
      </c>
      <c r="S3305" s="11">
        <f t="shared" si="259"/>
        <v>22.000000000000004</v>
      </c>
      <c r="T3305" s="12"/>
    </row>
    <row r="3306" spans="2:20"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19250.000000000004</v>
      </c>
      <c r="L3306" s="9">
        <v>7700.0000000000018</v>
      </c>
      <c r="M3306" s="10">
        <v>0.4</v>
      </c>
      <c r="N3306" s="4" t="s">
        <v>18</v>
      </c>
      <c r="O3306">
        <f t="shared" si="255"/>
        <v>2021</v>
      </c>
      <c r="P3306" t="str">
        <f t="shared" si="256"/>
        <v>Dec</v>
      </c>
      <c r="Q3306" t="str">
        <f t="shared" si="257"/>
        <v>Q4</v>
      </c>
      <c r="R3306" t="str">
        <f t="shared" si="258"/>
        <v>Footwear</v>
      </c>
      <c r="S3306" s="11">
        <f t="shared" si="259"/>
        <v>22.000000000000004</v>
      </c>
      <c r="T3306" s="12"/>
    </row>
    <row r="3307" spans="2:20" ht="14.25" customHeight="1" x14ac:dyDescent="0.35">
      <c r="B3307" s="4" t="s">
        <v>14</v>
      </c>
      <c r="C3307" s="4">
        <v>1185732</v>
      </c>
      <c r="D3307" s="5">
        <v>44546</v>
      </c>
      <c r="E3307" s="4" t="s">
        <v>15</v>
      </c>
      <c r="F3307" s="4" t="s">
        <v>118</v>
      </c>
      <c r="G3307" s="4" t="s">
        <v>93</v>
      </c>
      <c r="H3307" s="6" t="s">
        <v>22</v>
      </c>
      <c r="I3307" s="7">
        <v>65</v>
      </c>
      <c r="J3307" s="8">
        <v>350</v>
      </c>
      <c r="K3307" s="9">
        <v>22750</v>
      </c>
      <c r="L3307" s="9">
        <v>9100</v>
      </c>
      <c r="M3307" s="10">
        <v>0.4</v>
      </c>
      <c r="N3307" s="4" t="s">
        <v>18</v>
      </c>
      <c r="O3307">
        <f t="shared" si="255"/>
        <v>2021</v>
      </c>
      <c r="P3307" t="str">
        <f t="shared" si="256"/>
        <v>Dec</v>
      </c>
      <c r="Q3307" t="str">
        <f t="shared" si="257"/>
        <v>Q4</v>
      </c>
      <c r="R3307" t="str">
        <f t="shared" si="258"/>
        <v>Apparel</v>
      </c>
      <c r="S3307" s="11">
        <f t="shared" si="259"/>
        <v>26</v>
      </c>
      <c r="T3307" s="12"/>
    </row>
    <row r="3308" spans="2:20" ht="14.25" customHeight="1" x14ac:dyDescent="0.35">
      <c r="B3308" s="4" t="s">
        <v>14</v>
      </c>
      <c r="C3308" s="4">
        <v>1185732</v>
      </c>
      <c r="D3308" s="5">
        <v>44546</v>
      </c>
      <c r="E3308" s="4" t="s">
        <v>15</v>
      </c>
      <c r="F3308" s="4" t="s">
        <v>118</v>
      </c>
      <c r="G3308" s="4" t="s">
        <v>93</v>
      </c>
      <c r="H3308" s="6" t="s">
        <v>23</v>
      </c>
      <c r="I3308" s="7">
        <v>70</v>
      </c>
      <c r="J3308" s="8">
        <v>450</v>
      </c>
      <c r="K3308" s="9">
        <v>31500</v>
      </c>
      <c r="L3308" s="9">
        <v>12600</v>
      </c>
      <c r="M3308" s="10">
        <v>0.4</v>
      </c>
      <c r="N3308" s="4" t="s">
        <v>18</v>
      </c>
      <c r="O3308">
        <f t="shared" si="255"/>
        <v>2021</v>
      </c>
      <c r="P3308" t="str">
        <f t="shared" si="256"/>
        <v>Dec</v>
      </c>
      <c r="Q3308" t="str">
        <f t="shared" si="257"/>
        <v>Q4</v>
      </c>
      <c r="R3308" t="str">
        <f t="shared" si="258"/>
        <v>Apparel</v>
      </c>
      <c r="S3308" s="11">
        <f t="shared" si="259"/>
        <v>28</v>
      </c>
      <c r="T3308" s="12"/>
    </row>
    <row r="3309" spans="2:20" ht="14.25" customHeight="1" x14ac:dyDescent="0.35">
      <c r="B3309" s="4" t="s">
        <v>14</v>
      </c>
      <c r="C3309" s="4">
        <v>1185732</v>
      </c>
      <c r="D3309" s="5">
        <v>44220</v>
      </c>
      <c r="E3309" s="4" t="s">
        <v>15</v>
      </c>
      <c r="F3309" s="4" t="s">
        <v>118</v>
      </c>
      <c r="G3309" s="4" t="s">
        <v>93</v>
      </c>
      <c r="H3309" s="6" t="s">
        <v>17</v>
      </c>
      <c r="I3309" s="7">
        <v>35</v>
      </c>
      <c r="J3309" s="8">
        <v>425</v>
      </c>
      <c r="K3309" s="9">
        <v>14875</v>
      </c>
      <c r="L3309" s="9">
        <v>5950</v>
      </c>
      <c r="M3309" s="10">
        <v>0.4</v>
      </c>
      <c r="N3309" s="4" t="s">
        <v>18</v>
      </c>
      <c r="O3309">
        <f t="shared" si="255"/>
        <v>2021</v>
      </c>
      <c r="P3309" t="str">
        <f t="shared" si="256"/>
        <v>Jan</v>
      </c>
      <c r="Q3309" t="str">
        <f t="shared" si="257"/>
        <v>Q1</v>
      </c>
      <c r="R3309" t="str">
        <f t="shared" si="258"/>
        <v>Footwear</v>
      </c>
      <c r="S3309" s="11">
        <f t="shared" si="259"/>
        <v>14</v>
      </c>
      <c r="T3309" s="12"/>
    </row>
    <row r="3310" spans="2:20" ht="14.25" customHeight="1" x14ac:dyDescent="0.35">
      <c r="B3310" s="4" t="s">
        <v>14</v>
      </c>
      <c r="C3310" s="4">
        <v>1185732</v>
      </c>
      <c r="D3310" s="5">
        <v>44220</v>
      </c>
      <c r="E3310" s="4" t="s">
        <v>15</v>
      </c>
      <c r="F3310" s="4" t="s">
        <v>118</v>
      </c>
      <c r="G3310" s="4" t="s">
        <v>93</v>
      </c>
      <c r="H3310" s="6" t="s">
        <v>19</v>
      </c>
      <c r="I3310" s="7">
        <v>35</v>
      </c>
      <c r="J3310" s="8">
        <v>225</v>
      </c>
      <c r="K3310" s="9">
        <v>7875</v>
      </c>
      <c r="L3310" s="9">
        <v>2756.25</v>
      </c>
      <c r="M3310" s="10">
        <v>0.35</v>
      </c>
      <c r="N3310" s="4" t="s">
        <v>18</v>
      </c>
      <c r="O3310">
        <f t="shared" si="255"/>
        <v>2021</v>
      </c>
      <c r="P3310" t="str">
        <f t="shared" si="256"/>
        <v>Jan</v>
      </c>
      <c r="Q3310" t="str">
        <f t="shared" si="257"/>
        <v>Q1</v>
      </c>
      <c r="R3310" t="str">
        <f t="shared" si="258"/>
        <v>Footwear</v>
      </c>
      <c r="S3310" s="11">
        <f t="shared" si="259"/>
        <v>12.25</v>
      </c>
      <c r="T3310" s="12"/>
    </row>
    <row r="3311" spans="2:20"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5625.0000000000018</v>
      </c>
      <c r="L3311" s="9">
        <v>1968.7500000000005</v>
      </c>
      <c r="M3311" s="10">
        <v>0.35</v>
      </c>
      <c r="N3311" s="4" t="s">
        <v>18</v>
      </c>
      <c r="O3311">
        <f t="shared" si="255"/>
        <v>2021</v>
      </c>
      <c r="P3311" t="str">
        <f t="shared" si="256"/>
        <v>Jan</v>
      </c>
      <c r="Q3311" t="str">
        <f t="shared" si="257"/>
        <v>Q1</v>
      </c>
      <c r="R3311" t="str">
        <f t="shared" si="258"/>
        <v>Footwear</v>
      </c>
      <c r="S3311" s="11">
        <f t="shared" si="259"/>
        <v>8.7500000000000018</v>
      </c>
      <c r="T3311" s="12"/>
    </row>
    <row r="3312" spans="2:20" ht="14.25" customHeight="1" x14ac:dyDescent="0.35">
      <c r="B3312" s="4" t="s">
        <v>14</v>
      </c>
      <c r="C3312" s="4">
        <v>1185732</v>
      </c>
      <c r="D3312" s="5">
        <v>44220</v>
      </c>
      <c r="E3312" s="4" t="s">
        <v>15</v>
      </c>
      <c r="F3312" s="4" t="s">
        <v>118</v>
      </c>
      <c r="G3312" s="4" t="s">
        <v>93</v>
      </c>
      <c r="H3312" s="6" t="s">
        <v>21</v>
      </c>
      <c r="I3312" s="7">
        <v>30</v>
      </c>
      <c r="J3312" s="8">
        <v>75</v>
      </c>
      <c r="K3312" s="9">
        <v>2250</v>
      </c>
      <c r="L3312" s="9">
        <v>787.5</v>
      </c>
      <c r="M3312" s="10">
        <v>0.35</v>
      </c>
      <c r="N3312" s="4" t="s">
        <v>18</v>
      </c>
      <c r="O3312">
        <f t="shared" si="255"/>
        <v>2021</v>
      </c>
      <c r="P3312" t="str">
        <f t="shared" si="256"/>
        <v>Jan</v>
      </c>
      <c r="Q3312" t="str">
        <f t="shared" si="257"/>
        <v>Q1</v>
      </c>
      <c r="R3312" t="str">
        <f t="shared" si="258"/>
        <v>Footwear</v>
      </c>
      <c r="S3312" s="11">
        <f t="shared" si="259"/>
        <v>10.5</v>
      </c>
      <c r="T3312" s="12"/>
    </row>
    <row r="3313" spans="2:20" ht="14.25" customHeight="1" x14ac:dyDescent="0.35">
      <c r="B3313" s="4" t="s">
        <v>14</v>
      </c>
      <c r="C3313" s="4">
        <v>1185732</v>
      </c>
      <c r="D3313" s="5">
        <v>44220</v>
      </c>
      <c r="E3313" s="4" t="s">
        <v>15</v>
      </c>
      <c r="F3313" s="4" t="s">
        <v>118</v>
      </c>
      <c r="G3313" s="4" t="s">
        <v>93</v>
      </c>
      <c r="H3313" s="6" t="s">
        <v>22</v>
      </c>
      <c r="I3313" s="7">
        <v>45</v>
      </c>
      <c r="J3313" s="8">
        <v>125</v>
      </c>
      <c r="K3313" s="9">
        <v>5625</v>
      </c>
      <c r="L3313" s="9">
        <v>1687.5</v>
      </c>
      <c r="M3313" s="10">
        <v>0.3</v>
      </c>
      <c r="N3313" s="4" t="s">
        <v>18</v>
      </c>
      <c r="O3313">
        <f t="shared" si="255"/>
        <v>2021</v>
      </c>
      <c r="P3313" t="str">
        <f t="shared" si="256"/>
        <v>Jan</v>
      </c>
      <c r="Q3313" t="str">
        <f t="shared" si="257"/>
        <v>Q1</v>
      </c>
      <c r="R3313" t="str">
        <f t="shared" si="258"/>
        <v>Apparel</v>
      </c>
      <c r="S3313" s="11">
        <f t="shared" si="259"/>
        <v>13.5</v>
      </c>
      <c r="T3313" s="12"/>
    </row>
    <row r="3314" spans="2:20" ht="14.25" customHeight="1" x14ac:dyDescent="0.35">
      <c r="B3314" s="4" t="s">
        <v>14</v>
      </c>
      <c r="C3314" s="4">
        <v>1185732</v>
      </c>
      <c r="D3314" s="5">
        <v>44220</v>
      </c>
      <c r="E3314" s="4" t="s">
        <v>15</v>
      </c>
      <c r="F3314" s="4" t="s">
        <v>118</v>
      </c>
      <c r="G3314" s="4" t="s">
        <v>93</v>
      </c>
      <c r="H3314" s="6" t="s">
        <v>23</v>
      </c>
      <c r="I3314" s="7">
        <v>35</v>
      </c>
      <c r="J3314" s="8">
        <v>225</v>
      </c>
      <c r="K3314" s="9">
        <v>7875</v>
      </c>
      <c r="L3314" s="9">
        <v>2362.5</v>
      </c>
      <c r="M3314" s="10">
        <v>0.3</v>
      </c>
      <c r="N3314" s="4" t="s">
        <v>18</v>
      </c>
      <c r="O3314">
        <f t="shared" si="255"/>
        <v>2021</v>
      </c>
      <c r="P3314" t="str">
        <f t="shared" si="256"/>
        <v>Jan</v>
      </c>
      <c r="Q3314" t="str">
        <f t="shared" si="257"/>
        <v>Q1</v>
      </c>
      <c r="R3314" t="str">
        <f t="shared" si="258"/>
        <v>Apparel</v>
      </c>
      <c r="S3314" s="11">
        <f t="shared" si="259"/>
        <v>10.5</v>
      </c>
      <c r="T3314" s="12"/>
    </row>
    <row r="3315" spans="2:20" ht="14.25" customHeight="1" x14ac:dyDescent="0.35">
      <c r="B3315" s="4" t="s">
        <v>14</v>
      </c>
      <c r="C3315" s="4">
        <v>1185732</v>
      </c>
      <c r="D3315" s="5">
        <v>44249</v>
      </c>
      <c r="E3315" s="4" t="s">
        <v>15</v>
      </c>
      <c r="F3315" s="4" t="s">
        <v>118</v>
      </c>
      <c r="G3315" s="4" t="s">
        <v>93</v>
      </c>
      <c r="H3315" s="6" t="s">
        <v>17</v>
      </c>
      <c r="I3315" s="7">
        <v>35</v>
      </c>
      <c r="J3315" s="8">
        <v>475</v>
      </c>
      <c r="K3315" s="9">
        <v>16625</v>
      </c>
      <c r="L3315" s="9">
        <v>6650</v>
      </c>
      <c r="M3315" s="10">
        <v>0.4</v>
      </c>
      <c r="N3315" s="4" t="s">
        <v>18</v>
      </c>
      <c r="O3315">
        <f t="shared" si="255"/>
        <v>2021</v>
      </c>
      <c r="P3315" t="str">
        <f t="shared" si="256"/>
        <v>Feb</v>
      </c>
      <c r="Q3315" t="str">
        <f t="shared" si="257"/>
        <v>Q1</v>
      </c>
      <c r="R3315" t="str">
        <f t="shared" si="258"/>
        <v>Footwear</v>
      </c>
      <c r="S3315" s="11">
        <f t="shared" si="259"/>
        <v>14</v>
      </c>
      <c r="T3315" s="12"/>
    </row>
    <row r="3316" spans="2:20" ht="14.25" customHeight="1" x14ac:dyDescent="0.35">
      <c r="B3316" s="4" t="s">
        <v>30</v>
      </c>
      <c r="C3316" s="4">
        <v>1185732</v>
      </c>
      <c r="D3316" s="5">
        <v>44249</v>
      </c>
      <c r="E3316" s="4" t="s">
        <v>15</v>
      </c>
      <c r="F3316" s="4" t="s">
        <v>118</v>
      </c>
      <c r="G3316" s="4" t="s">
        <v>93</v>
      </c>
      <c r="H3316" s="6" t="s">
        <v>19</v>
      </c>
      <c r="I3316" s="7">
        <v>35</v>
      </c>
      <c r="J3316" s="8">
        <v>125</v>
      </c>
      <c r="K3316" s="9">
        <v>4375</v>
      </c>
      <c r="L3316" s="9">
        <v>1531.25</v>
      </c>
      <c r="M3316" s="10">
        <v>0.35</v>
      </c>
      <c r="N3316" s="4" t="s">
        <v>18</v>
      </c>
      <c r="O3316">
        <f t="shared" si="255"/>
        <v>2021</v>
      </c>
      <c r="P3316" t="str">
        <f t="shared" si="256"/>
        <v>Feb</v>
      </c>
      <c r="Q3316" t="str">
        <f t="shared" si="257"/>
        <v>Q1</v>
      </c>
      <c r="R3316" t="str">
        <f t="shared" si="258"/>
        <v>Footwear</v>
      </c>
      <c r="S3316" s="11">
        <f t="shared" si="259"/>
        <v>12.25</v>
      </c>
      <c r="T3316" s="12"/>
    </row>
    <row r="3317" spans="2:20" ht="14.25" customHeight="1" x14ac:dyDescent="0.35">
      <c r="B3317" s="4" t="s">
        <v>30</v>
      </c>
      <c r="C3317" s="4">
        <v>1185732</v>
      </c>
      <c r="D3317" s="5">
        <v>44249</v>
      </c>
      <c r="E3317" s="4" t="s">
        <v>15</v>
      </c>
      <c r="F3317" s="4" t="s">
        <v>118</v>
      </c>
      <c r="G3317" s="4" t="s">
        <v>93</v>
      </c>
      <c r="H3317" s="6" t="s">
        <v>20</v>
      </c>
      <c r="I3317" s="7">
        <v>25.000000000000007</v>
      </c>
      <c r="J3317" s="8">
        <v>175</v>
      </c>
      <c r="K3317" s="9">
        <v>4375.0000000000009</v>
      </c>
      <c r="L3317" s="9">
        <v>1531.2500000000002</v>
      </c>
      <c r="M3317" s="10">
        <v>0.35</v>
      </c>
      <c r="N3317" s="4" t="s">
        <v>18</v>
      </c>
      <c r="O3317">
        <f t="shared" si="255"/>
        <v>2021</v>
      </c>
      <c r="P3317" t="str">
        <f t="shared" si="256"/>
        <v>Feb</v>
      </c>
      <c r="Q3317" t="str">
        <f t="shared" si="257"/>
        <v>Q1</v>
      </c>
      <c r="R3317" t="str">
        <f t="shared" si="258"/>
        <v>Footwear</v>
      </c>
      <c r="S3317" s="11">
        <f t="shared" si="259"/>
        <v>8.7500000000000018</v>
      </c>
      <c r="T3317" s="12"/>
    </row>
    <row r="3318" spans="2:20" ht="14.25" customHeight="1" x14ac:dyDescent="0.35">
      <c r="B3318" s="4" t="s">
        <v>30</v>
      </c>
      <c r="C3318" s="4">
        <v>1185732</v>
      </c>
      <c r="D3318" s="5">
        <v>44249</v>
      </c>
      <c r="E3318" s="4" t="s">
        <v>15</v>
      </c>
      <c r="F3318" s="4" t="s">
        <v>119</v>
      </c>
      <c r="G3318" s="4" t="s">
        <v>120</v>
      </c>
      <c r="H3318" s="6" t="s">
        <v>21</v>
      </c>
      <c r="I3318" s="7">
        <v>30</v>
      </c>
      <c r="J3318" s="8">
        <v>50</v>
      </c>
      <c r="K3318" s="9">
        <v>1500</v>
      </c>
      <c r="L3318" s="9">
        <v>525</v>
      </c>
      <c r="M3318" s="10">
        <v>0.35</v>
      </c>
      <c r="N3318" s="4" t="s">
        <v>18</v>
      </c>
      <c r="O3318">
        <f t="shared" si="255"/>
        <v>2021</v>
      </c>
      <c r="P3318" t="str">
        <f t="shared" si="256"/>
        <v>Feb</v>
      </c>
      <c r="Q3318" t="str">
        <f t="shared" si="257"/>
        <v>Q1</v>
      </c>
      <c r="R3318" t="str">
        <f t="shared" si="258"/>
        <v>Footwear</v>
      </c>
      <c r="S3318" s="11">
        <f t="shared" si="259"/>
        <v>10.5</v>
      </c>
      <c r="T3318" s="12"/>
    </row>
    <row r="3319" spans="2:20" ht="14.25" customHeight="1" x14ac:dyDescent="0.35">
      <c r="B3319" s="4" t="s">
        <v>30</v>
      </c>
      <c r="C3319" s="4">
        <v>1185732</v>
      </c>
      <c r="D3319" s="5">
        <v>44249</v>
      </c>
      <c r="E3319" s="4" t="s">
        <v>15</v>
      </c>
      <c r="F3319" s="4" t="s">
        <v>119</v>
      </c>
      <c r="G3319" s="4" t="s">
        <v>120</v>
      </c>
      <c r="H3319" s="6" t="s">
        <v>22</v>
      </c>
      <c r="I3319" s="7">
        <v>45</v>
      </c>
      <c r="J3319" s="8">
        <v>125</v>
      </c>
      <c r="K3319" s="9">
        <v>5625</v>
      </c>
      <c r="L3319" s="9">
        <v>1687.5</v>
      </c>
      <c r="M3319" s="10">
        <v>0.3</v>
      </c>
      <c r="N3319" s="4" t="s">
        <v>18</v>
      </c>
      <c r="O3319">
        <f t="shared" si="255"/>
        <v>2021</v>
      </c>
      <c r="P3319" t="str">
        <f t="shared" si="256"/>
        <v>Feb</v>
      </c>
      <c r="Q3319" t="str">
        <f t="shared" si="257"/>
        <v>Q1</v>
      </c>
      <c r="R3319" t="str">
        <f t="shared" si="258"/>
        <v>Apparel</v>
      </c>
      <c r="S3319" s="11">
        <f t="shared" si="259"/>
        <v>13.5</v>
      </c>
      <c r="T3319" s="12"/>
    </row>
    <row r="3320" spans="2:20" ht="14.25" customHeight="1" x14ac:dyDescent="0.35">
      <c r="B3320" s="4" t="s">
        <v>30</v>
      </c>
      <c r="C3320" s="4">
        <v>1185732</v>
      </c>
      <c r="D3320" s="5">
        <v>44249</v>
      </c>
      <c r="E3320" s="4" t="s">
        <v>15</v>
      </c>
      <c r="F3320" s="4" t="s">
        <v>119</v>
      </c>
      <c r="G3320" s="4" t="s">
        <v>120</v>
      </c>
      <c r="H3320" s="6" t="s">
        <v>23</v>
      </c>
      <c r="I3320" s="7">
        <v>35</v>
      </c>
      <c r="J3320" s="8">
        <v>225</v>
      </c>
      <c r="K3320" s="9">
        <v>7875</v>
      </c>
      <c r="L3320" s="9">
        <v>2362.5</v>
      </c>
      <c r="M3320" s="10">
        <v>0.3</v>
      </c>
      <c r="N3320" s="4" t="s">
        <v>18</v>
      </c>
      <c r="O3320">
        <f t="shared" si="255"/>
        <v>2021</v>
      </c>
      <c r="P3320" t="str">
        <f t="shared" si="256"/>
        <v>Feb</v>
      </c>
      <c r="Q3320" t="str">
        <f t="shared" si="257"/>
        <v>Q1</v>
      </c>
      <c r="R3320" t="str">
        <f t="shared" si="258"/>
        <v>Apparel</v>
      </c>
      <c r="S3320" s="11">
        <f t="shared" si="259"/>
        <v>10.5</v>
      </c>
      <c r="T3320" s="12"/>
    </row>
    <row r="3321" spans="2:20" ht="14.25" customHeight="1" x14ac:dyDescent="0.35">
      <c r="B3321" s="4" t="s">
        <v>30</v>
      </c>
      <c r="C3321" s="4">
        <v>1185732</v>
      </c>
      <c r="D3321" s="5">
        <v>44275</v>
      </c>
      <c r="E3321" s="4" t="s">
        <v>15</v>
      </c>
      <c r="F3321" s="4" t="s">
        <v>119</v>
      </c>
      <c r="G3321" s="4" t="s">
        <v>120</v>
      </c>
      <c r="H3321" s="6" t="s">
        <v>17</v>
      </c>
      <c r="I3321" s="7">
        <v>35</v>
      </c>
      <c r="J3321" s="8">
        <v>445</v>
      </c>
      <c r="K3321" s="9">
        <v>15575</v>
      </c>
      <c r="L3321" s="9">
        <v>6230</v>
      </c>
      <c r="M3321" s="10">
        <v>0.4</v>
      </c>
      <c r="N3321" s="4" t="s">
        <v>18</v>
      </c>
      <c r="O3321">
        <f t="shared" si="255"/>
        <v>2021</v>
      </c>
      <c r="P3321" t="str">
        <f t="shared" si="256"/>
        <v>Mar</v>
      </c>
      <c r="Q3321" t="str">
        <f t="shared" si="257"/>
        <v>Q1</v>
      </c>
      <c r="R3321" t="str">
        <f t="shared" si="258"/>
        <v>Footwear</v>
      </c>
      <c r="S3321" s="11">
        <f t="shared" si="259"/>
        <v>14</v>
      </c>
      <c r="T3321" s="12"/>
    </row>
    <row r="3322" spans="2:20" ht="14.25" customHeight="1" x14ac:dyDescent="0.35">
      <c r="B3322" s="4" t="s">
        <v>30</v>
      </c>
      <c r="C3322" s="4">
        <v>1185732</v>
      </c>
      <c r="D3322" s="5">
        <v>44275</v>
      </c>
      <c r="E3322" s="4" t="s">
        <v>15</v>
      </c>
      <c r="F3322" s="4" t="s">
        <v>119</v>
      </c>
      <c r="G3322" s="4" t="s">
        <v>120</v>
      </c>
      <c r="H3322" s="6" t="s">
        <v>19</v>
      </c>
      <c r="I3322" s="7">
        <v>35</v>
      </c>
      <c r="J3322" s="8">
        <v>150</v>
      </c>
      <c r="K3322" s="9">
        <v>5250</v>
      </c>
      <c r="L3322" s="9">
        <v>1837.4999999999998</v>
      </c>
      <c r="M3322" s="10">
        <v>0.35</v>
      </c>
      <c r="N3322" s="4" t="s">
        <v>18</v>
      </c>
      <c r="O3322">
        <f t="shared" si="255"/>
        <v>2021</v>
      </c>
      <c r="P3322" t="str">
        <f t="shared" si="256"/>
        <v>Mar</v>
      </c>
      <c r="Q3322" t="str">
        <f t="shared" si="257"/>
        <v>Q1</v>
      </c>
      <c r="R3322" t="str">
        <f t="shared" si="258"/>
        <v>Footwear</v>
      </c>
      <c r="S3322" s="11">
        <f t="shared" si="259"/>
        <v>12.249999999999998</v>
      </c>
      <c r="T3322" s="12"/>
    </row>
    <row r="3323" spans="2:20"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4375.0000000000009</v>
      </c>
      <c r="L3323" s="9">
        <v>1531.2500000000002</v>
      </c>
      <c r="M3323" s="10">
        <v>0.35</v>
      </c>
      <c r="N3323" s="4" t="s">
        <v>18</v>
      </c>
      <c r="O3323">
        <f t="shared" si="255"/>
        <v>2021</v>
      </c>
      <c r="P3323" t="str">
        <f t="shared" si="256"/>
        <v>Mar</v>
      </c>
      <c r="Q3323" t="str">
        <f t="shared" si="257"/>
        <v>Q1</v>
      </c>
      <c r="R3323" t="str">
        <f t="shared" si="258"/>
        <v>Footwear</v>
      </c>
      <c r="S3323" s="11">
        <f t="shared" si="259"/>
        <v>8.7500000000000018</v>
      </c>
      <c r="T3323" s="12"/>
    </row>
    <row r="3324" spans="2:20" ht="14.25" customHeight="1" x14ac:dyDescent="0.35">
      <c r="B3324" s="4" t="s">
        <v>30</v>
      </c>
      <c r="C3324" s="4">
        <v>1185732</v>
      </c>
      <c r="D3324" s="5">
        <v>44275</v>
      </c>
      <c r="E3324" s="4" t="s">
        <v>15</v>
      </c>
      <c r="F3324" s="4" t="s">
        <v>119</v>
      </c>
      <c r="G3324" s="4" t="s">
        <v>120</v>
      </c>
      <c r="H3324" s="6" t="s">
        <v>21</v>
      </c>
      <c r="I3324" s="7">
        <v>30</v>
      </c>
      <c r="J3324" s="8">
        <v>25</v>
      </c>
      <c r="K3324" s="9">
        <v>750</v>
      </c>
      <c r="L3324" s="9">
        <v>262.5</v>
      </c>
      <c r="M3324" s="10">
        <v>0.35</v>
      </c>
      <c r="N3324" s="4" t="s">
        <v>18</v>
      </c>
      <c r="O3324">
        <f t="shared" si="255"/>
        <v>2021</v>
      </c>
      <c r="P3324" t="str">
        <f t="shared" si="256"/>
        <v>Mar</v>
      </c>
      <c r="Q3324" t="str">
        <f t="shared" si="257"/>
        <v>Q1</v>
      </c>
      <c r="R3324" t="str">
        <f t="shared" si="258"/>
        <v>Footwear</v>
      </c>
      <c r="S3324" s="11">
        <f t="shared" si="259"/>
        <v>10.5</v>
      </c>
      <c r="T3324" s="12"/>
    </row>
    <row r="3325" spans="2:20" ht="14.25" customHeight="1" x14ac:dyDescent="0.35">
      <c r="B3325" s="4" t="s">
        <v>30</v>
      </c>
      <c r="C3325" s="4">
        <v>1185732</v>
      </c>
      <c r="D3325" s="5">
        <v>44275</v>
      </c>
      <c r="E3325" s="4" t="s">
        <v>15</v>
      </c>
      <c r="F3325" s="4" t="s">
        <v>119</v>
      </c>
      <c r="G3325" s="4" t="s">
        <v>120</v>
      </c>
      <c r="H3325" s="6" t="s">
        <v>22</v>
      </c>
      <c r="I3325" s="7">
        <v>45</v>
      </c>
      <c r="J3325" s="8">
        <v>75</v>
      </c>
      <c r="K3325" s="9">
        <v>3375</v>
      </c>
      <c r="L3325" s="9">
        <v>1012.5</v>
      </c>
      <c r="M3325" s="10">
        <v>0.3</v>
      </c>
      <c r="N3325" s="4" t="s">
        <v>18</v>
      </c>
      <c r="O3325">
        <f t="shared" si="255"/>
        <v>2021</v>
      </c>
      <c r="P3325" t="str">
        <f t="shared" si="256"/>
        <v>Mar</v>
      </c>
      <c r="Q3325" t="str">
        <f t="shared" si="257"/>
        <v>Q1</v>
      </c>
      <c r="R3325" t="str">
        <f t="shared" si="258"/>
        <v>Apparel</v>
      </c>
      <c r="S3325" s="11">
        <f t="shared" si="259"/>
        <v>13.5</v>
      </c>
      <c r="T3325" s="12"/>
    </row>
    <row r="3326" spans="2:20" ht="14.25" customHeight="1" x14ac:dyDescent="0.35">
      <c r="B3326" s="4" t="s">
        <v>30</v>
      </c>
      <c r="C3326" s="4">
        <v>1185732</v>
      </c>
      <c r="D3326" s="5">
        <v>44275</v>
      </c>
      <c r="E3326" s="4" t="s">
        <v>15</v>
      </c>
      <c r="F3326" s="4" t="s">
        <v>119</v>
      </c>
      <c r="G3326" s="4" t="s">
        <v>120</v>
      </c>
      <c r="H3326" s="6" t="s">
        <v>23</v>
      </c>
      <c r="I3326" s="7">
        <v>35</v>
      </c>
      <c r="J3326" s="8">
        <v>175</v>
      </c>
      <c r="K3326" s="9">
        <v>6125</v>
      </c>
      <c r="L3326" s="9">
        <v>1837.5</v>
      </c>
      <c r="M3326" s="10">
        <v>0.3</v>
      </c>
      <c r="N3326" s="4" t="s">
        <v>18</v>
      </c>
      <c r="O3326">
        <f t="shared" si="255"/>
        <v>2021</v>
      </c>
      <c r="P3326" t="str">
        <f t="shared" si="256"/>
        <v>Mar</v>
      </c>
      <c r="Q3326" t="str">
        <f t="shared" si="257"/>
        <v>Q1</v>
      </c>
      <c r="R3326" t="str">
        <f t="shared" si="258"/>
        <v>Apparel</v>
      </c>
      <c r="S3326" s="11">
        <f t="shared" si="259"/>
        <v>10.5</v>
      </c>
      <c r="T3326" s="12"/>
    </row>
    <row r="3327" spans="2:20" ht="14.25" customHeight="1" x14ac:dyDescent="0.35">
      <c r="B3327" s="4" t="s">
        <v>30</v>
      </c>
      <c r="C3327" s="4">
        <v>1185732</v>
      </c>
      <c r="D3327" s="5">
        <v>44307</v>
      </c>
      <c r="E3327" s="4" t="s">
        <v>15</v>
      </c>
      <c r="F3327" s="4" t="s">
        <v>119</v>
      </c>
      <c r="G3327" s="4" t="s">
        <v>120</v>
      </c>
      <c r="H3327" s="6" t="s">
        <v>17</v>
      </c>
      <c r="I3327" s="7">
        <v>35</v>
      </c>
      <c r="J3327" s="8">
        <v>425</v>
      </c>
      <c r="K3327" s="9">
        <v>14875</v>
      </c>
      <c r="L3327" s="9">
        <v>5950</v>
      </c>
      <c r="M3327" s="10">
        <v>0.4</v>
      </c>
      <c r="N3327" s="4" t="s">
        <v>18</v>
      </c>
      <c r="O3327">
        <f t="shared" si="255"/>
        <v>2021</v>
      </c>
      <c r="P3327" t="str">
        <f t="shared" si="256"/>
        <v>Apr</v>
      </c>
      <c r="Q3327" t="str">
        <f t="shared" si="257"/>
        <v>Q2</v>
      </c>
      <c r="R3327" t="str">
        <f t="shared" si="258"/>
        <v>Footwear</v>
      </c>
      <c r="S3327" s="11">
        <f t="shared" si="259"/>
        <v>14</v>
      </c>
      <c r="T3327" s="12"/>
    </row>
    <row r="3328" spans="2:20" ht="14.25" customHeight="1" x14ac:dyDescent="0.35">
      <c r="B3328" s="4" t="s">
        <v>30</v>
      </c>
      <c r="C3328" s="4">
        <v>1185732</v>
      </c>
      <c r="D3328" s="5">
        <v>44307</v>
      </c>
      <c r="E3328" s="4" t="s">
        <v>15</v>
      </c>
      <c r="F3328" s="4" t="s">
        <v>119</v>
      </c>
      <c r="G3328" s="4" t="s">
        <v>120</v>
      </c>
      <c r="H3328" s="6" t="s">
        <v>19</v>
      </c>
      <c r="I3328" s="7">
        <v>35</v>
      </c>
      <c r="J3328" s="8">
        <v>125</v>
      </c>
      <c r="K3328" s="9">
        <v>4375</v>
      </c>
      <c r="L3328" s="9">
        <v>1531.25</v>
      </c>
      <c r="M3328" s="10">
        <v>0.35</v>
      </c>
      <c r="N3328" s="4" t="s">
        <v>18</v>
      </c>
      <c r="O3328">
        <f t="shared" si="255"/>
        <v>2021</v>
      </c>
      <c r="P3328" t="str">
        <f t="shared" si="256"/>
        <v>Apr</v>
      </c>
      <c r="Q3328" t="str">
        <f t="shared" si="257"/>
        <v>Q2</v>
      </c>
      <c r="R3328" t="str">
        <f t="shared" si="258"/>
        <v>Footwear</v>
      </c>
      <c r="S3328" s="11">
        <f t="shared" si="259"/>
        <v>12.25</v>
      </c>
      <c r="T3328" s="12"/>
    </row>
    <row r="3329" spans="2:20"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3125.0000000000009</v>
      </c>
      <c r="L3329" s="9">
        <v>1093.7500000000002</v>
      </c>
      <c r="M3329" s="10">
        <v>0.35</v>
      </c>
      <c r="N3329" s="4" t="s">
        <v>18</v>
      </c>
      <c r="O3329">
        <f t="shared" si="255"/>
        <v>2021</v>
      </c>
      <c r="P3329" t="str">
        <f t="shared" si="256"/>
        <v>Apr</v>
      </c>
      <c r="Q3329" t="str">
        <f t="shared" si="257"/>
        <v>Q2</v>
      </c>
      <c r="R3329" t="str">
        <f t="shared" si="258"/>
        <v>Footwear</v>
      </c>
      <c r="S3329" s="11">
        <f t="shared" si="259"/>
        <v>8.7500000000000018</v>
      </c>
      <c r="T3329" s="12"/>
    </row>
    <row r="3330" spans="2:20" ht="14.25" customHeight="1" x14ac:dyDescent="0.35">
      <c r="B3330" s="4" t="s">
        <v>30</v>
      </c>
      <c r="C3330" s="4">
        <v>1185732</v>
      </c>
      <c r="D3330" s="5">
        <v>44307</v>
      </c>
      <c r="E3330" s="4" t="s">
        <v>15</v>
      </c>
      <c r="F3330" s="4" t="s">
        <v>119</v>
      </c>
      <c r="G3330" s="4" t="s">
        <v>120</v>
      </c>
      <c r="H3330" s="6" t="s">
        <v>21</v>
      </c>
      <c r="I3330" s="7">
        <v>30</v>
      </c>
      <c r="J3330" s="8">
        <v>50</v>
      </c>
      <c r="K3330" s="9">
        <v>1500</v>
      </c>
      <c r="L3330" s="9">
        <v>525</v>
      </c>
      <c r="M3330" s="10">
        <v>0.35</v>
      </c>
      <c r="N3330" s="4" t="s">
        <v>18</v>
      </c>
      <c r="O3330">
        <f t="shared" si="255"/>
        <v>2021</v>
      </c>
      <c r="P3330" t="str">
        <f t="shared" si="256"/>
        <v>Apr</v>
      </c>
      <c r="Q3330" t="str">
        <f t="shared" si="257"/>
        <v>Q2</v>
      </c>
      <c r="R3330" t="str">
        <f t="shared" si="258"/>
        <v>Footwear</v>
      </c>
      <c r="S3330" s="11">
        <f t="shared" si="259"/>
        <v>10.5</v>
      </c>
      <c r="T3330" s="12"/>
    </row>
    <row r="3331" spans="2:20" ht="14.25" customHeight="1" x14ac:dyDescent="0.35">
      <c r="B3331" s="4" t="s">
        <v>30</v>
      </c>
      <c r="C3331" s="4">
        <v>1185732</v>
      </c>
      <c r="D3331" s="5">
        <v>44307</v>
      </c>
      <c r="E3331" s="4" t="s">
        <v>15</v>
      </c>
      <c r="F3331" s="4" t="s">
        <v>119</v>
      </c>
      <c r="G3331" s="4" t="s">
        <v>120</v>
      </c>
      <c r="H3331" s="6" t="s">
        <v>22</v>
      </c>
      <c r="I3331" s="7">
        <v>45</v>
      </c>
      <c r="J3331" s="8">
        <v>50</v>
      </c>
      <c r="K3331" s="9">
        <v>2250</v>
      </c>
      <c r="L3331" s="9">
        <v>675</v>
      </c>
      <c r="M3331" s="10">
        <v>0.3</v>
      </c>
      <c r="N3331" s="4" t="s">
        <v>18</v>
      </c>
      <c r="O3331">
        <f t="shared" si="255"/>
        <v>2021</v>
      </c>
      <c r="P3331" t="str">
        <f t="shared" si="256"/>
        <v>Apr</v>
      </c>
      <c r="Q3331" t="str">
        <f t="shared" si="257"/>
        <v>Q2</v>
      </c>
      <c r="R3331" t="str">
        <f t="shared" si="258"/>
        <v>Apparel</v>
      </c>
      <c r="S3331" s="11">
        <f t="shared" si="259"/>
        <v>13.5</v>
      </c>
      <c r="T3331" s="12"/>
    </row>
    <row r="3332" spans="2:20" ht="14.25" customHeight="1" x14ac:dyDescent="0.35">
      <c r="B3332" s="4" t="s">
        <v>30</v>
      </c>
      <c r="C3332" s="4">
        <v>1185732</v>
      </c>
      <c r="D3332" s="5">
        <v>44307</v>
      </c>
      <c r="E3332" s="4" t="s">
        <v>15</v>
      </c>
      <c r="F3332" s="4" t="s">
        <v>119</v>
      </c>
      <c r="G3332" s="4" t="s">
        <v>120</v>
      </c>
      <c r="H3332" s="6" t="s">
        <v>23</v>
      </c>
      <c r="I3332" s="7">
        <v>35</v>
      </c>
      <c r="J3332" s="8">
        <v>200</v>
      </c>
      <c r="K3332" s="9">
        <v>7000</v>
      </c>
      <c r="L3332" s="9">
        <v>2100</v>
      </c>
      <c r="M3332" s="10">
        <v>0.3</v>
      </c>
      <c r="N3332" s="4" t="s">
        <v>18</v>
      </c>
      <c r="O3332">
        <f t="shared" si="255"/>
        <v>2021</v>
      </c>
      <c r="P3332" t="str">
        <f t="shared" si="256"/>
        <v>Apr</v>
      </c>
      <c r="Q3332" t="str">
        <f t="shared" si="257"/>
        <v>Q2</v>
      </c>
      <c r="R3332" t="str">
        <f t="shared" si="258"/>
        <v>Apparel</v>
      </c>
      <c r="S3332" s="11">
        <f t="shared" si="259"/>
        <v>10.5</v>
      </c>
      <c r="T3332" s="12"/>
    </row>
    <row r="3333" spans="2:20"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23499.999999999996</v>
      </c>
      <c r="L3333" s="9">
        <v>9399.9999999999982</v>
      </c>
      <c r="M3333" s="10">
        <v>0.4</v>
      </c>
      <c r="N3333" s="4" t="s">
        <v>18</v>
      </c>
      <c r="O3333">
        <f t="shared" si="255"/>
        <v>2021</v>
      </c>
      <c r="P3333" t="str">
        <f t="shared" si="256"/>
        <v>May</v>
      </c>
      <c r="Q3333" t="str">
        <f t="shared" si="257"/>
        <v>Q2</v>
      </c>
      <c r="R3333" t="str">
        <f t="shared" si="258"/>
        <v>Footwear</v>
      </c>
      <c r="S3333" s="11">
        <f t="shared" si="259"/>
        <v>19.999999999999996</v>
      </c>
      <c r="T3333" s="12"/>
    </row>
    <row r="3334" spans="2:20" ht="14.25" customHeight="1" x14ac:dyDescent="0.35">
      <c r="B3334" s="4" t="s">
        <v>30</v>
      </c>
      <c r="C3334" s="4">
        <v>1185732</v>
      </c>
      <c r="D3334" s="5">
        <v>44336</v>
      </c>
      <c r="E3334" s="4" t="s">
        <v>15</v>
      </c>
      <c r="F3334" s="4" t="s">
        <v>119</v>
      </c>
      <c r="G3334" s="4" t="s">
        <v>120</v>
      </c>
      <c r="H3334" s="6" t="s">
        <v>19</v>
      </c>
      <c r="I3334" s="7">
        <v>45</v>
      </c>
      <c r="J3334" s="8">
        <v>175</v>
      </c>
      <c r="K3334" s="9">
        <v>7875</v>
      </c>
      <c r="L3334" s="9">
        <v>2756.25</v>
      </c>
      <c r="M3334" s="10">
        <v>0.35</v>
      </c>
      <c r="N3334" s="4" t="s">
        <v>18</v>
      </c>
      <c r="O3334">
        <f t="shared" si="255"/>
        <v>2021</v>
      </c>
      <c r="P3334" t="str">
        <f t="shared" si="256"/>
        <v>May</v>
      </c>
      <c r="Q3334" t="str">
        <f t="shared" si="257"/>
        <v>Q2</v>
      </c>
      <c r="R3334" t="str">
        <f t="shared" si="258"/>
        <v>Footwear</v>
      </c>
      <c r="S3334" s="11">
        <f t="shared" si="259"/>
        <v>15.75</v>
      </c>
      <c r="T3334" s="12"/>
    </row>
    <row r="3335" spans="2:20" ht="14.25" customHeight="1" x14ac:dyDescent="0.35">
      <c r="B3335" s="4" t="s">
        <v>30</v>
      </c>
      <c r="C3335" s="4">
        <v>1185732</v>
      </c>
      <c r="D3335" s="5">
        <v>44336</v>
      </c>
      <c r="E3335" s="4" t="s">
        <v>15</v>
      </c>
      <c r="F3335" s="4" t="s">
        <v>119</v>
      </c>
      <c r="G3335" s="4" t="s">
        <v>120</v>
      </c>
      <c r="H3335" s="6" t="s">
        <v>20</v>
      </c>
      <c r="I3335" s="7">
        <v>40</v>
      </c>
      <c r="J3335" s="8">
        <v>150</v>
      </c>
      <c r="K3335" s="9">
        <v>6000</v>
      </c>
      <c r="L3335" s="9">
        <v>2100</v>
      </c>
      <c r="M3335" s="10">
        <v>0.35</v>
      </c>
      <c r="N3335" s="4" t="s">
        <v>18</v>
      </c>
      <c r="O3335">
        <f t="shared" ref="O3335:O3398" si="260">YEAR(D3335)</f>
        <v>2021</v>
      </c>
      <c r="P3335" t="str">
        <f t="shared" ref="P3335:P3398" si="261">TEXT(D3335,"MMM")</f>
        <v>May</v>
      </c>
      <c r="Q3335" t="str">
        <f t="shared" ref="Q3335:Q3398" si="262">"Q"&amp;ROUNDUP(MONTH(D3335)/3,0)</f>
        <v>Q2</v>
      </c>
      <c r="R3335" t="str">
        <f t="shared" ref="R3335:R3398" si="263">IF(ISNUMBER(SEARCH("Footwear",H3335)),"Footwear",IF(ISNUMBER(SEARCH("Apparel",H3335)),"Apparel","Accessories"))</f>
        <v>Footwear</v>
      </c>
      <c r="S3335" s="11">
        <f t="shared" ref="S3335:S3398" si="264">L3335/J3335</f>
        <v>14</v>
      </c>
      <c r="T3335" s="12"/>
    </row>
    <row r="3336" spans="2:20" ht="14.25" customHeight="1" x14ac:dyDescent="0.35">
      <c r="B3336" s="4" t="s">
        <v>30</v>
      </c>
      <c r="C3336" s="4">
        <v>1185732</v>
      </c>
      <c r="D3336" s="5">
        <v>44336</v>
      </c>
      <c r="E3336" s="4" t="s">
        <v>15</v>
      </c>
      <c r="F3336" s="4" t="s">
        <v>119</v>
      </c>
      <c r="G3336" s="4" t="s">
        <v>120</v>
      </c>
      <c r="H3336" s="6" t="s">
        <v>21</v>
      </c>
      <c r="I3336" s="7">
        <v>40</v>
      </c>
      <c r="J3336" s="8">
        <v>100</v>
      </c>
      <c r="K3336" s="9">
        <v>4000</v>
      </c>
      <c r="L3336" s="9">
        <v>1400</v>
      </c>
      <c r="M3336" s="10">
        <v>0.35</v>
      </c>
      <c r="N3336" s="4" t="s">
        <v>18</v>
      </c>
      <c r="O3336">
        <f t="shared" si="260"/>
        <v>2021</v>
      </c>
      <c r="P3336" t="str">
        <f t="shared" si="261"/>
        <v>May</v>
      </c>
      <c r="Q3336" t="str">
        <f t="shared" si="262"/>
        <v>Q2</v>
      </c>
      <c r="R3336" t="str">
        <f t="shared" si="263"/>
        <v>Footwear</v>
      </c>
      <c r="S3336" s="11">
        <f t="shared" si="264"/>
        <v>14</v>
      </c>
      <c r="T3336" s="12"/>
    </row>
    <row r="3337" spans="2:20"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6249.9999999999991</v>
      </c>
      <c r="L3337" s="9">
        <v>1874.9999999999995</v>
      </c>
      <c r="M3337" s="10">
        <v>0.3</v>
      </c>
      <c r="N3337" s="4" t="s">
        <v>18</v>
      </c>
      <c r="O3337">
        <f t="shared" si="260"/>
        <v>2021</v>
      </c>
      <c r="P3337" t="str">
        <f t="shared" si="261"/>
        <v>May</v>
      </c>
      <c r="Q3337" t="str">
        <f t="shared" si="262"/>
        <v>Q2</v>
      </c>
      <c r="R3337" t="str">
        <f t="shared" si="263"/>
        <v>Apparel</v>
      </c>
      <c r="S3337" s="11">
        <f t="shared" si="264"/>
        <v>14.999999999999996</v>
      </c>
      <c r="T3337" s="12"/>
    </row>
    <row r="3338" spans="2:20"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13749.999999999998</v>
      </c>
      <c r="L3338" s="9">
        <v>4124.9999999999991</v>
      </c>
      <c r="M3338" s="10">
        <v>0.3</v>
      </c>
      <c r="N3338" s="4" t="s">
        <v>18</v>
      </c>
      <c r="O3338">
        <f t="shared" si="260"/>
        <v>2021</v>
      </c>
      <c r="P3338" t="str">
        <f t="shared" si="261"/>
        <v>May</v>
      </c>
      <c r="Q3338" t="str">
        <f t="shared" si="262"/>
        <v>Q2</v>
      </c>
      <c r="R3338" t="str">
        <f t="shared" si="263"/>
        <v>Apparel</v>
      </c>
      <c r="S3338" s="11">
        <f t="shared" si="264"/>
        <v>16.499999999999996</v>
      </c>
      <c r="T3338" s="12"/>
    </row>
    <row r="3339" spans="2:20"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24999.999999999996</v>
      </c>
      <c r="L3339" s="9">
        <v>10000</v>
      </c>
      <c r="M3339" s="10">
        <v>0.4</v>
      </c>
      <c r="N3339" s="4" t="s">
        <v>18</v>
      </c>
      <c r="O3339">
        <f t="shared" si="260"/>
        <v>2021</v>
      </c>
      <c r="P3339" t="str">
        <f t="shared" si="261"/>
        <v>Jun</v>
      </c>
      <c r="Q3339" t="str">
        <f t="shared" si="262"/>
        <v>Q2</v>
      </c>
      <c r="R3339" t="str">
        <f t="shared" si="263"/>
        <v>Footwear</v>
      </c>
      <c r="S3339" s="11">
        <f t="shared" si="264"/>
        <v>20</v>
      </c>
      <c r="T3339" s="12"/>
    </row>
    <row r="3340" spans="2:20" ht="14.25" customHeight="1" x14ac:dyDescent="0.35">
      <c r="B3340" s="4" t="s">
        <v>30</v>
      </c>
      <c r="C3340" s="4">
        <v>1185732</v>
      </c>
      <c r="D3340" s="5">
        <v>44369</v>
      </c>
      <c r="E3340" s="4" t="s">
        <v>15</v>
      </c>
      <c r="F3340" s="4" t="s">
        <v>119</v>
      </c>
      <c r="G3340" s="4" t="s">
        <v>120</v>
      </c>
      <c r="H3340" s="6" t="s">
        <v>19</v>
      </c>
      <c r="I3340" s="7">
        <v>45</v>
      </c>
      <c r="J3340" s="8">
        <v>250</v>
      </c>
      <c r="K3340" s="9">
        <v>11250</v>
      </c>
      <c r="L3340" s="9">
        <v>3937.4999999999995</v>
      </c>
      <c r="M3340" s="10">
        <v>0.35</v>
      </c>
      <c r="N3340" s="4" t="s">
        <v>18</v>
      </c>
      <c r="O3340">
        <f t="shared" si="260"/>
        <v>2021</v>
      </c>
      <c r="P3340" t="str">
        <f t="shared" si="261"/>
        <v>Jun</v>
      </c>
      <c r="Q3340" t="str">
        <f t="shared" si="262"/>
        <v>Q2</v>
      </c>
      <c r="R3340" t="str">
        <f t="shared" si="263"/>
        <v>Footwear</v>
      </c>
      <c r="S3340" s="11">
        <f t="shared" si="264"/>
        <v>15.749999999999998</v>
      </c>
      <c r="T3340" s="12"/>
    </row>
    <row r="3341" spans="2:20" ht="14.25" customHeight="1" x14ac:dyDescent="0.35">
      <c r="B3341" s="4" t="s">
        <v>14</v>
      </c>
      <c r="C3341" s="4">
        <v>1185732</v>
      </c>
      <c r="D3341" s="5">
        <v>44369</v>
      </c>
      <c r="E3341" s="4" t="s">
        <v>15</v>
      </c>
      <c r="F3341" s="4" t="s">
        <v>119</v>
      </c>
      <c r="G3341" s="4" t="s">
        <v>120</v>
      </c>
      <c r="H3341" s="6" t="s">
        <v>20</v>
      </c>
      <c r="I3341" s="7">
        <v>40</v>
      </c>
      <c r="J3341" s="8">
        <v>175</v>
      </c>
      <c r="K3341" s="9">
        <v>7000</v>
      </c>
      <c r="L3341" s="9">
        <v>2450</v>
      </c>
      <c r="M3341" s="10">
        <v>0.35</v>
      </c>
      <c r="N3341" s="4" t="s">
        <v>18</v>
      </c>
      <c r="O3341">
        <f t="shared" si="260"/>
        <v>2021</v>
      </c>
      <c r="P3341" t="str">
        <f t="shared" si="261"/>
        <v>Jun</v>
      </c>
      <c r="Q3341" t="str">
        <f t="shared" si="262"/>
        <v>Q2</v>
      </c>
      <c r="R3341" t="str">
        <f t="shared" si="263"/>
        <v>Footwear</v>
      </c>
      <c r="S3341" s="11">
        <f t="shared" si="264"/>
        <v>14</v>
      </c>
      <c r="T3341" s="12"/>
    </row>
    <row r="3342" spans="2:20" ht="14.25" customHeight="1" x14ac:dyDescent="0.35">
      <c r="B3342" s="4" t="s">
        <v>14</v>
      </c>
      <c r="C3342" s="4">
        <v>1185732</v>
      </c>
      <c r="D3342" s="5">
        <v>44369</v>
      </c>
      <c r="E3342" s="4" t="s">
        <v>15</v>
      </c>
      <c r="F3342" s="4" t="s">
        <v>119</v>
      </c>
      <c r="G3342" s="4" t="s">
        <v>120</v>
      </c>
      <c r="H3342" s="6" t="s">
        <v>21</v>
      </c>
      <c r="I3342" s="7">
        <v>40</v>
      </c>
      <c r="J3342" s="8">
        <v>150</v>
      </c>
      <c r="K3342" s="9">
        <v>6000</v>
      </c>
      <c r="L3342" s="9">
        <v>2100</v>
      </c>
      <c r="M3342" s="10">
        <v>0.35</v>
      </c>
      <c r="N3342" s="4" t="s">
        <v>18</v>
      </c>
      <c r="O3342">
        <f t="shared" si="260"/>
        <v>2021</v>
      </c>
      <c r="P3342" t="str">
        <f t="shared" si="261"/>
        <v>Jun</v>
      </c>
      <c r="Q3342" t="str">
        <f t="shared" si="262"/>
        <v>Q2</v>
      </c>
      <c r="R3342" t="str">
        <f t="shared" si="263"/>
        <v>Footwear</v>
      </c>
      <c r="S3342" s="11">
        <f t="shared" si="264"/>
        <v>14</v>
      </c>
      <c r="T3342" s="12"/>
    </row>
    <row r="3343" spans="2:20"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7499.9999999999991</v>
      </c>
      <c r="L3343" s="9">
        <v>2249.9999999999995</v>
      </c>
      <c r="M3343" s="10">
        <v>0.3</v>
      </c>
      <c r="N3343" s="4" t="s">
        <v>18</v>
      </c>
      <c r="O3343">
        <f t="shared" si="260"/>
        <v>2021</v>
      </c>
      <c r="P3343" t="str">
        <f t="shared" si="261"/>
        <v>Jun</v>
      </c>
      <c r="Q3343" t="str">
        <f t="shared" si="262"/>
        <v>Q2</v>
      </c>
      <c r="R3343" t="str">
        <f t="shared" si="263"/>
        <v>Apparel</v>
      </c>
      <c r="S3343" s="11">
        <f t="shared" si="264"/>
        <v>14.999999999999996</v>
      </c>
      <c r="T3343" s="12"/>
    </row>
    <row r="3344" spans="2:20"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16499.999999999996</v>
      </c>
      <c r="L3344" s="9">
        <v>4949.9999999999991</v>
      </c>
      <c r="M3344" s="10">
        <v>0.3</v>
      </c>
      <c r="N3344" s="4" t="s">
        <v>18</v>
      </c>
      <c r="O3344">
        <f t="shared" si="260"/>
        <v>2021</v>
      </c>
      <c r="P3344" t="str">
        <f t="shared" si="261"/>
        <v>Jun</v>
      </c>
      <c r="Q3344" t="str">
        <f t="shared" si="262"/>
        <v>Q2</v>
      </c>
      <c r="R3344" t="str">
        <f t="shared" si="263"/>
        <v>Apparel</v>
      </c>
      <c r="S3344" s="11">
        <f t="shared" si="264"/>
        <v>16.499999999999996</v>
      </c>
      <c r="T3344" s="12"/>
    </row>
    <row r="3345" spans="2:20"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26249.999999999996</v>
      </c>
      <c r="L3345" s="9">
        <v>10500</v>
      </c>
      <c r="M3345" s="10">
        <v>0.4</v>
      </c>
      <c r="N3345" s="4" t="s">
        <v>18</v>
      </c>
      <c r="O3345">
        <f t="shared" si="260"/>
        <v>2021</v>
      </c>
      <c r="P3345" t="str">
        <f t="shared" si="261"/>
        <v>Jul</v>
      </c>
      <c r="Q3345" t="str">
        <f t="shared" si="262"/>
        <v>Q3</v>
      </c>
      <c r="R3345" t="str">
        <f t="shared" si="263"/>
        <v>Footwear</v>
      </c>
      <c r="S3345" s="11">
        <f t="shared" si="264"/>
        <v>20</v>
      </c>
      <c r="T3345" s="12"/>
    </row>
    <row r="3346" spans="2:20" ht="14.25" customHeight="1" x14ac:dyDescent="0.35">
      <c r="B3346" s="4" t="s">
        <v>26</v>
      </c>
      <c r="C3346" s="4">
        <v>1185732</v>
      </c>
      <c r="D3346" s="5">
        <v>44397</v>
      </c>
      <c r="E3346" s="4" t="s">
        <v>15</v>
      </c>
      <c r="F3346" s="4" t="s">
        <v>119</v>
      </c>
      <c r="G3346" s="4" t="s">
        <v>120</v>
      </c>
      <c r="H3346" s="6" t="s">
        <v>19</v>
      </c>
      <c r="I3346" s="7">
        <v>45</v>
      </c>
      <c r="J3346" s="8">
        <v>275</v>
      </c>
      <c r="K3346" s="9">
        <v>12375</v>
      </c>
      <c r="L3346" s="9">
        <v>4331.25</v>
      </c>
      <c r="M3346" s="10">
        <v>0.35</v>
      </c>
      <c r="N3346" s="4" t="s">
        <v>18</v>
      </c>
      <c r="O3346">
        <f t="shared" si="260"/>
        <v>2021</v>
      </c>
      <c r="P3346" t="str">
        <f t="shared" si="261"/>
        <v>Jul</v>
      </c>
      <c r="Q3346" t="str">
        <f t="shared" si="262"/>
        <v>Q3</v>
      </c>
      <c r="R3346" t="str">
        <f t="shared" si="263"/>
        <v>Footwear</v>
      </c>
      <c r="S3346" s="11">
        <f t="shared" si="264"/>
        <v>15.75</v>
      </c>
      <c r="T3346" s="12"/>
    </row>
    <row r="3347" spans="2:20" ht="14.25" customHeight="1" x14ac:dyDescent="0.35">
      <c r="B3347" s="4" t="s">
        <v>26</v>
      </c>
      <c r="C3347" s="4">
        <v>1185732</v>
      </c>
      <c r="D3347" s="5">
        <v>44397</v>
      </c>
      <c r="E3347" s="4" t="s">
        <v>15</v>
      </c>
      <c r="F3347" s="4" t="s">
        <v>119</v>
      </c>
      <c r="G3347" s="4" t="s">
        <v>120</v>
      </c>
      <c r="H3347" s="6" t="s">
        <v>20</v>
      </c>
      <c r="I3347" s="7">
        <v>40</v>
      </c>
      <c r="J3347" s="8">
        <v>200</v>
      </c>
      <c r="K3347" s="9">
        <v>8000</v>
      </c>
      <c r="L3347" s="9">
        <v>2800</v>
      </c>
      <c r="M3347" s="10">
        <v>0.35</v>
      </c>
      <c r="N3347" s="4" t="s">
        <v>18</v>
      </c>
      <c r="O3347">
        <f t="shared" si="260"/>
        <v>2021</v>
      </c>
      <c r="P3347" t="str">
        <f t="shared" si="261"/>
        <v>Jul</v>
      </c>
      <c r="Q3347" t="str">
        <f t="shared" si="262"/>
        <v>Q3</v>
      </c>
      <c r="R3347" t="str">
        <f t="shared" si="263"/>
        <v>Footwear</v>
      </c>
      <c r="S3347" s="11">
        <f t="shared" si="264"/>
        <v>14</v>
      </c>
      <c r="T3347" s="12"/>
    </row>
    <row r="3348" spans="2:20" ht="14.25" customHeight="1" x14ac:dyDescent="0.35">
      <c r="B3348" s="4" t="s">
        <v>26</v>
      </c>
      <c r="C3348" s="4">
        <v>1185732</v>
      </c>
      <c r="D3348" s="5">
        <v>44397</v>
      </c>
      <c r="E3348" s="4" t="s">
        <v>15</v>
      </c>
      <c r="F3348" s="4" t="s">
        <v>119</v>
      </c>
      <c r="G3348" s="4" t="s">
        <v>120</v>
      </c>
      <c r="H3348" s="6" t="s">
        <v>21</v>
      </c>
      <c r="I3348" s="7">
        <v>40</v>
      </c>
      <c r="J3348" s="8">
        <v>150</v>
      </c>
      <c r="K3348" s="9">
        <v>6000</v>
      </c>
      <c r="L3348" s="9">
        <v>2100</v>
      </c>
      <c r="M3348" s="10">
        <v>0.35</v>
      </c>
      <c r="N3348" s="4" t="s">
        <v>18</v>
      </c>
      <c r="O3348">
        <f t="shared" si="260"/>
        <v>2021</v>
      </c>
      <c r="P3348" t="str">
        <f t="shared" si="261"/>
        <v>Jul</v>
      </c>
      <c r="Q3348" t="str">
        <f t="shared" si="262"/>
        <v>Q3</v>
      </c>
      <c r="R3348" t="str">
        <f t="shared" si="263"/>
        <v>Footwear</v>
      </c>
      <c r="S3348" s="11">
        <f t="shared" si="264"/>
        <v>14</v>
      </c>
      <c r="T3348" s="12"/>
    </row>
    <row r="3349" spans="2:20"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8749.9999999999982</v>
      </c>
      <c r="L3349" s="9">
        <v>2624.9999999999995</v>
      </c>
      <c r="M3349" s="10">
        <v>0.3</v>
      </c>
      <c r="N3349" s="4" t="s">
        <v>18</v>
      </c>
      <c r="O3349">
        <f t="shared" si="260"/>
        <v>2021</v>
      </c>
      <c r="P3349" t="str">
        <f t="shared" si="261"/>
        <v>Jul</v>
      </c>
      <c r="Q3349" t="str">
        <f t="shared" si="262"/>
        <v>Q3</v>
      </c>
      <c r="R3349" t="str">
        <f t="shared" si="263"/>
        <v>Apparel</v>
      </c>
      <c r="S3349" s="11">
        <f t="shared" si="264"/>
        <v>14.999999999999998</v>
      </c>
      <c r="T3349" s="12"/>
    </row>
    <row r="3350" spans="2:20"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19249.999999999996</v>
      </c>
      <c r="L3350" s="9">
        <v>5774.9999999999991</v>
      </c>
      <c r="M3350" s="10">
        <v>0.3</v>
      </c>
      <c r="N3350" s="4" t="s">
        <v>18</v>
      </c>
      <c r="O3350">
        <f t="shared" si="260"/>
        <v>2021</v>
      </c>
      <c r="P3350" t="str">
        <f t="shared" si="261"/>
        <v>Jul</v>
      </c>
      <c r="Q3350" t="str">
        <f t="shared" si="262"/>
        <v>Q3</v>
      </c>
      <c r="R3350" t="str">
        <f t="shared" si="263"/>
        <v>Apparel</v>
      </c>
      <c r="S3350" s="11">
        <f t="shared" si="264"/>
        <v>16.499999999999996</v>
      </c>
      <c r="T3350" s="12"/>
    </row>
    <row r="3351" spans="2:20"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24999.999999999996</v>
      </c>
      <c r="L3351" s="9">
        <v>10000</v>
      </c>
      <c r="M3351" s="10">
        <v>0.4</v>
      </c>
      <c r="N3351" s="4" t="s">
        <v>18</v>
      </c>
      <c r="O3351">
        <f t="shared" si="260"/>
        <v>2021</v>
      </c>
      <c r="P3351" t="str">
        <f t="shared" si="261"/>
        <v>Aug</v>
      </c>
      <c r="Q3351" t="str">
        <f t="shared" si="262"/>
        <v>Q3</v>
      </c>
      <c r="R3351" t="str">
        <f t="shared" si="263"/>
        <v>Footwear</v>
      </c>
      <c r="S3351" s="11">
        <f t="shared" si="264"/>
        <v>20</v>
      </c>
      <c r="T3351" s="12"/>
    </row>
    <row r="3352" spans="2:20" ht="14.25" customHeight="1" x14ac:dyDescent="0.35">
      <c r="B3352" s="4" t="s">
        <v>26</v>
      </c>
      <c r="C3352" s="4">
        <v>1185732</v>
      </c>
      <c r="D3352" s="5">
        <v>44429</v>
      </c>
      <c r="E3352" s="4" t="s">
        <v>15</v>
      </c>
      <c r="F3352" s="4" t="s">
        <v>119</v>
      </c>
      <c r="G3352" s="4" t="s">
        <v>120</v>
      </c>
      <c r="H3352" s="6" t="s">
        <v>19</v>
      </c>
      <c r="I3352" s="7">
        <v>45</v>
      </c>
      <c r="J3352" s="8">
        <v>275</v>
      </c>
      <c r="K3352" s="9">
        <v>12375</v>
      </c>
      <c r="L3352" s="9">
        <v>4331.25</v>
      </c>
      <c r="M3352" s="10">
        <v>0.35</v>
      </c>
      <c r="N3352" s="4" t="s">
        <v>18</v>
      </c>
      <c r="O3352">
        <f t="shared" si="260"/>
        <v>2021</v>
      </c>
      <c r="P3352" t="str">
        <f t="shared" si="261"/>
        <v>Aug</v>
      </c>
      <c r="Q3352" t="str">
        <f t="shared" si="262"/>
        <v>Q3</v>
      </c>
      <c r="R3352" t="str">
        <f t="shared" si="263"/>
        <v>Footwear</v>
      </c>
      <c r="S3352" s="11">
        <f t="shared" si="264"/>
        <v>15.75</v>
      </c>
      <c r="T3352" s="12"/>
    </row>
    <row r="3353" spans="2:20" ht="14.25" customHeight="1" x14ac:dyDescent="0.35">
      <c r="B3353" s="4" t="s">
        <v>26</v>
      </c>
      <c r="C3353" s="4">
        <v>1185732</v>
      </c>
      <c r="D3353" s="5">
        <v>44429</v>
      </c>
      <c r="E3353" s="4" t="s">
        <v>15</v>
      </c>
      <c r="F3353" s="4" t="s">
        <v>119</v>
      </c>
      <c r="G3353" s="4" t="s">
        <v>120</v>
      </c>
      <c r="H3353" s="6" t="s">
        <v>20</v>
      </c>
      <c r="I3353" s="7">
        <v>40</v>
      </c>
      <c r="J3353" s="8">
        <v>200</v>
      </c>
      <c r="K3353" s="9">
        <v>8000</v>
      </c>
      <c r="L3353" s="9">
        <v>2800</v>
      </c>
      <c r="M3353" s="10">
        <v>0.35</v>
      </c>
      <c r="N3353" s="4" t="s">
        <v>18</v>
      </c>
      <c r="O3353">
        <f t="shared" si="260"/>
        <v>2021</v>
      </c>
      <c r="P3353" t="str">
        <f t="shared" si="261"/>
        <v>Aug</v>
      </c>
      <c r="Q3353" t="str">
        <f t="shared" si="262"/>
        <v>Q3</v>
      </c>
      <c r="R3353" t="str">
        <f t="shared" si="263"/>
        <v>Footwear</v>
      </c>
      <c r="S3353" s="11">
        <f t="shared" si="264"/>
        <v>14</v>
      </c>
      <c r="T3353" s="12"/>
    </row>
    <row r="3354" spans="2:20" ht="14.25" customHeight="1" x14ac:dyDescent="0.35">
      <c r="B3354" s="4" t="s">
        <v>26</v>
      </c>
      <c r="C3354" s="4">
        <v>1185732</v>
      </c>
      <c r="D3354" s="5">
        <v>44429</v>
      </c>
      <c r="E3354" s="4" t="s">
        <v>15</v>
      </c>
      <c r="F3354" s="4" t="s">
        <v>119</v>
      </c>
      <c r="G3354" s="4" t="s">
        <v>120</v>
      </c>
      <c r="H3354" s="6" t="s">
        <v>21</v>
      </c>
      <c r="I3354" s="7">
        <v>40</v>
      </c>
      <c r="J3354" s="8">
        <v>150</v>
      </c>
      <c r="K3354" s="9">
        <v>6000</v>
      </c>
      <c r="L3354" s="9">
        <v>2100</v>
      </c>
      <c r="M3354" s="10">
        <v>0.35</v>
      </c>
      <c r="N3354" s="4" t="s">
        <v>18</v>
      </c>
      <c r="O3354">
        <f t="shared" si="260"/>
        <v>2021</v>
      </c>
      <c r="P3354" t="str">
        <f t="shared" si="261"/>
        <v>Aug</v>
      </c>
      <c r="Q3354" t="str">
        <f t="shared" si="262"/>
        <v>Q3</v>
      </c>
      <c r="R3354" t="str">
        <f t="shared" si="263"/>
        <v>Footwear</v>
      </c>
      <c r="S3354" s="11">
        <f t="shared" si="264"/>
        <v>14</v>
      </c>
      <c r="T3354" s="12"/>
    </row>
    <row r="3355" spans="2:20"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6249.9999999999991</v>
      </c>
      <c r="L3355" s="9">
        <v>1874.9999999999995</v>
      </c>
      <c r="M3355" s="10">
        <v>0.3</v>
      </c>
      <c r="N3355" s="4" t="s">
        <v>18</v>
      </c>
      <c r="O3355">
        <f t="shared" si="260"/>
        <v>2021</v>
      </c>
      <c r="P3355" t="str">
        <f t="shared" si="261"/>
        <v>Aug</v>
      </c>
      <c r="Q3355" t="str">
        <f t="shared" si="262"/>
        <v>Q3</v>
      </c>
      <c r="R3355" t="str">
        <f t="shared" si="263"/>
        <v>Apparel</v>
      </c>
      <c r="S3355" s="11">
        <f t="shared" si="264"/>
        <v>14.999999999999996</v>
      </c>
      <c r="T3355" s="12"/>
    </row>
    <row r="3356" spans="2:20"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16499.999999999996</v>
      </c>
      <c r="L3356" s="9">
        <v>4949.9999999999991</v>
      </c>
      <c r="M3356" s="10">
        <v>0.3</v>
      </c>
      <c r="N3356" s="4" t="s">
        <v>18</v>
      </c>
      <c r="O3356">
        <f t="shared" si="260"/>
        <v>2021</v>
      </c>
      <c r="P3356" t="str">
        <f t="shared" si="261"/>
        <v>Aug</v>
      </c>
      <c r="Q3356" t="str">
        <f t="shared" si="262"/>
        <v>Q3</v>
      </c>
      <c r="R3356" t="str">
        <f t="shared" si="263"/>
        <v>Apparel</v>
      </c>
      <c r="S3356" s="11">
        <f t="shared" si="264"/>
        <v>16.499999999999996</v>
      </c>
      <c r="T3356" s="12"/>
    </row>
    <row r="3357" spans="2:20"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21249.999999999996</v>
      </c>
      <c r="L3357" s="9">
        <v>8499.9999999999982</v>
      </c>
      <c r="M3357" s="10">
        <v>0.4</v>
      </c>
      <c r="N3357" s="4" t="s">
        <v>18</v>
      </c>
      <c r="O3357">
        <f t="shared" si="260"/>
        <v>2021</v>
      </c>
      <c r="P3357" t="str">
        <f t="shared" si="261"/>
        <v>Sep</v>
      </c>
      <c r="Q3357" t="str">
        <f t="shared" si="262"/>
        <v>Q3</v>
      </c>
      <c r="R3357" t="str">
        <f t="shared" si="263"/>
        <v>Footwear</v>
      </c>
      <c r="S3357" s="11">
        <f t="shared" si="264"/>
        <v>19.999999999999996</v>
      </c>
      <c r="T3357" s="12"/>
    </row>
    <row r="3358" spans="2:20" ht="14.25" customHeight="1" x14ac:dyDescent="0.35">
      <c r="B3358" s="4" t="s">
        <v>26</v>
      </c>
      <c r="C3358" s="4">
        <v>1185732</v>
      </c>
      <c r="D3358" s="5">
        <v>44459</v>
      </c>
      <c r="E3358" s="4" t="s">
        <v>15</v>
      </c>
      <c r="F3358" s="4" t="s">
        <v>119</v>
      </c>
      <c r="G3358" s="4" t="s">
        <v>120</v>
      </c>
      <c r="H3358" s="6" t="s">
        <v>19</v>
      </c>
      <c r="I3358" s="7">
        <v>45</v>
      </c>
      <c r="J3358" s="8">
        <v>225</v>
      </c>
      <c r="K3358" s="9">
        <v>10125</v>
      </c>
      <c r="L3358" s="9">
        <v>3543.75</v>
      </c>
      <c r="M3358" s="10">
        <v>0.35</v>
      </c>
      <c r="N3358" s="4" t="s">
        <v>18</v>
      </c>
      <c r="O3358">
        <f t="shared" si="260"/>
        <v>2021</v>
      </c>
      <c r="P3358" t="str">
        <f t="shared" si="261"/>
        <v>Sep</v>
      </c>
      <c r="Q3358" t="str">
        <f t="shared" si="262"/>
        <v>Q3</v>
      </c>
      <c r="R3358" t="str">
        <f t="shared" si="263"/>
        <v>Footwear</v>
      </c>
      <c r="S3358" s="11">
        <f t="shared" si="264"/>
        <v>15.75</v>
      </c>
      <c r="T3358" s="12"/>
    </row>
    <row r="3359" spans="2:20" ht="14.25" customHeight="1" x14ac:dyDescent="0.35">
      <c r="B3359" s="4" t="s">
        <v>26</v>
      </c>
      <c r="C3359" s="4">
        <v>1185732</v>
      </c>
      <c r="D3359" s="5">
        <v>44459</v>
      </c>
      <c r="E3359" s="4" t="s">
        <v>15</v>
      </c>
      <c r="F3359" s="4" t="s">
        <v>119</v>
      </c>
      <c r="G3359" s="4" t="s">
        <v>120</v>
      </c>
      <c r="H3359" s="6" t="s">
        <v>20</v>
      </c>
      <c r="I3359" s="7">
        <v>40</v>
      </c>
      <c r="J3359" s="8">
        <v>125</v>
      </c>
      <c r="K3359" s="9">
        <v>5000</v>
      </c>
      <c r="L3359" s="9">
        <v>1750</v>
      </c>
      <c r="M3359" s="10">
        <v>0.35</v>
      </c>
      <c r="N3359" s="4" t="s">
        <v>18</v>
      </c>
      <c r="O3359">
        <f t="shared" si="260"/>
        <v>2021</v>
      </c>
      <c r="P3359" t="str">
        <f t="shared" si="261"/>
        <v>Sep</v>
      </c>
      <c r="Q3359" t="str">
        <f t="shared" si="262"/>
        <v>Q3</v>
      </c>
      <c r="R3359" t="str">
        <f t="shared" si="263"/>
        <v>Footwear</v>
      </c>
      <c r="S3359" s="11">
        <f t="shared" si="264"/>
        <v>14</v>
      </c>
      <c r="T3359" s="12"/>
    </row>
    <row r="3360" spans="2:20" ht="14.25" customHeight="1" x14ac:dyDescent="0.35">
      <c r="B3360" s="4" t="s">
        <v>26</v>
      </c>
      <c r="C3360" s="4">
        <v>1185732</v>
      </c>
      <c r="D3360" s="5">
        <v>44459</v>
      </c>
      <c r="E3360" s="4" t="s">
        <v>15</v>
      </c>
      <c r="F3360" s="4" t="s">
        <v>119</v>
      </c>
      <c r="G3360" s="4" t="s">
        <v>120</v>
      </c>
      <c r="H3360" s="6" t="s">
        <v>21</v>
      </c>
      <c r="I3360" s="7">
        <v>40</v>
      </c>
      <c r="J3360" s="8">
        <v>100</v>
      </c>
      <c r="K3360" s="9">
        <v>4000</v>
      </c>
      <c r="L3360" s="9">
        <v>1400</v>
      </c>
      <c r="M3360" s="10">
        <v>0.35</v>
      </c>
      <c r="N3360" s="4" t="s">
        <v>18</v>
      </c>
      <c r="O3360">
        <f t="shared" si="260"/>
        <v>2021</v>
      </c>
      <c r="P3360" t="str">
        <f t="shared" si="261"/>
        <v>Sep</v>
      </c>
      <c r="Q3360" t="str">
        <f t="shared" si="262"/>
        <v>Q3</v>
      </c>
      <c r="R3360" t="str">
        <f t="shared" si="263"/>
        <v>Footwear</v>
      </c>
      <c r="S3360" s="11">
        <f t="shared" si="264"/>
        <v>14</v>
      </c>
      <c r="T3360" s="12"/>
    </row>
    <row r="3361" spans="2:20"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4999.9999999999991</v>
      </c>
      <c r="L3361" s="9">
        <v>1499.9999999999998</v>
      </c>
      <c r="M3361" s="10">
        <v>0.3</v>
      </c>
      <c r="N3361" s="4" t="s">
        <v>18</v>
      </c>
      <c r="O3361">
        <f t="shared" si="260"/>
        <v>2021</v>
      </c>
      <c r="P3361" t="str">
        <f t="shared" si="261"/>
        <v>Sep</v>
      </c>
      <c r="Q3361" t="str">
        <f t="shared" si="262"/>
        <v>Q3</v>
      </c>
      <c r="R3361" t="str">
        <f t="shared" si="263"/>
        <v>Apparel</v>
      </c>
      <c r="S3361" s="11">
        <f t="shared" si="264"/>
        <v>14.999999999999998</v>
      </c>
      <c r="T3361" s="12"/>
    </row>
    <row r="3362" spans="2:20"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10999.999999999998</v>
      </c>
      <c r="L3362" s="9">
        <v>3299.9999999999995</v>
      </c>
      <c r="M3362" s="10">
        <v>0.3</v>
      </c>
      <c r="N3362" s="4" t="s">
        <v>18</v>
      </c>
      <c r="O3362">
        <f t="shared" si="260"/>
        <v>2021</v>
      </c>
      <c r="P3362" t="str">
        <f t="shared" si="261"/>
        <v>Sep</v>
      </c>
      <c r="Q3362" t="str">
        <f t="shared" si="262"/>
        <v>Q3</v>
      </c>
      <c r="R3362" t="str">
        <f t="shared" si="263"/>
        <v>Apparel</v>
      </c>
      <c r="S3362" s="11">
        <f t="shared" si="264"/>
        <v>16.499999999999996</v>
      </c>
      <c r="T3362" s="12"/>
    </row>
    <row r="3363" spans="2:20"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20624.999999999996</v>
      </c>
      <c r="L3363" s="9">
        <v>8249.9999999999982</v>
      </c>
      <c r="M3363" s="10">
        <v>0.4</v>
      </c>
      <c r="N3363" s="4" t="s">
        <v>18</v>
      </c>
      <c r="O3363">
        <f t="shared" si="260"/>
        <v>2021</v>
      </c>
      <c r="P3363" t="str">
        <f t="shared" si="261"/>
        <v>Oct</v>
      </c>
      <c r="Q3363" t="str">
        <f t="shared" si="262"/>
        <v>Q4</v>
      </c>
      <c r="R3363" t="str">
        <f t="shared" si="263"/>
        <v>Footwear</v>
      </c>
      <c r="S3363" s="11">
        <f t="shared" si="264"/>
        <v>21.999999999999996</v>
      </c>
      <c r="T3363" s="12"/>
    </row>
    <row r="3364" spans="2:20" ht="14.25" customHeight="1" x14ac:dyDescent="0.35">
      <c r="B3364" s="4" t="s">
        <v>26</v>
      </c>
      <c r="C3364" s="4">
        <v>1185732</v>
      </c>
      <c r="D3364" s="5">
        <v>44491</v>
      </c>
      <c r="E3364" s="4" t="s">
        <v>15</v>
      </c>
      <c r="F3364" s="4" t="s">
        <v>119</v>
      </c>
      <c r="G3364" s="4" t="s">
        <v>120</v>
      </c>
      <c r="H3364" s="6" t="s">
        <v>19</v>
      </c>
      <c r="I3364" s="7">
        <v>50</v>
      </c>
      <c r="J3364" s="8">
        <v>200</v>
      </c>
      <c r="K3364" s="9">
        <v>10000</v>
      </c>
      <c r="L3364" s="9">
        <v>3500</v>
      </c>
      <c r="M3364" s="10">
        <v>0.35</v>
      </c>
      <c r="N3364" s="4" t="s">
        <v>18</v>
      </c>
      <c r="O3364">
        <f t="shared" si="260"/>
        <v>2021</v>
      </c>
      <c r="P3364" t="str">
        <f t="shared" si="261"/>
        <v>Oct</v>
      </c>
      <c r="Q3364" t="str">
        <f t="shared" si="262"/>
        <v>Q4</v>
      </c>
      <c r="R3364" t="str">
        <f t="shared" si="263"/>
        <v>Footwear</v>
      </c>
      <c r="S3364" s="11">
        <f t="shared" si="264"/>
        <v>17.5</v>
      </c>
      <c r="T3364" s="12"/>
    </row>
    <row r="3365" spans="2:20" ht="14.25" customHeight="1" x14ac:dyDescent="0.35">
      <c r="B3365" s="4" t="s">
        <v>26</v>
      </c>
      <c r="C3365" s="4">
        <v>1185732</v>
      </c>
      <c r="D3365" s="5">
        <v>44491</v>
      </c>
      <c r="E3365" s="4" t="s">
        <v>15</v>
      </c>
      <c r="F3365" s="4" t="s">
        <v>119</v>
      </c>
      <c r="G3365" s="4" t="s">
        <v>120</v>
      </c>
      <c r="H3365" s="6" t="s">
        <v>20</v>
      </c>
      <c r="I3365" s="7">
        <v>50</v>
      </c>
      <c r="J3365" s="8">
        <v>100</v>
      </c>
      <c r="K3365" s="9">
        <v>5000</v>
      </c>
      <c r="L3365" s="9">
        <v>1750</v>
      </c>
      <c r="M3365" s="10">
        <v>0.35</v>
      </c>
      <c r="N3365" s="4" t="s">
        <v>18</v>
      </c>
      <c r="O3365">
        <f t="shared" si="260"/>
        <v>2021</v>
      </c>
      <c r="P3365" t="str">
        <f t="shared" si="261"/>
        <v>Oct</v>
      </c>
      <c r="Q3365" t="str">
        <f t="shared" si="262"/>
        <v>Q4</v>
      </c>
      <c r="R3365" t="str">
        <f t="shared" si="263"/>
        <v>Footwear</v>
      </c>
      <c r="S3365" s="11">
        <f t="shared" si="264"/>
        <v>17.5</v>
      </c>
      <c r="T3365" s="12"/>
    </row>
    <row r="3366" spans="2:20" ht="14.25" customHeight="1" x14ac:dyDescent="0.35">
      <c r="B3366" s="4" t="s">
        <v>14</v>
      </c>
      <c r="C3366" s="4">
        <v>1185732</v>
      </c>
      <c r="D3366" s="5">
        <v>44491</v>
      </c>
      <c r="E3366" s="4" t="s">
        <v>15</v>
      </c>
      <c r="F3366" s="4" t="s">
        <v>119</v>
      </c>
      <c r="G3366" s="4" t="s">
        <v>120</v>
      </c>
      <c r="H3366" s="6" t="s">
        <v>21</v>
      </c>
      <c r="I3366" s="7">
        <v>50</v>
      </c>
      <c r="J3366" s="8">
        <v>75</v>
      </c>
      <c r="K3366" s="9">
        <v>3750</v>
      </c>
      <c r="L3366" s="9">
        <v>1312.5</v>
      </c>
      <c r="M3366" s="10">
        <v>0.35</v>
      </c>
      <c r="N3366" s="4" t="s">
        <v>18</v>
      </c>
      <c r="O3366">
        <f t="shared" si="260"/>
        <v>2021</v>
      </c>
      <c r="P3366" t="str">
        <f t="shared" si="261"/>
        <v>Oct</v>
      </c>
      <c r="Q3366" t="str">
        <f t="shared" si="262"/>
        <v>Q4</v>
      </c>
      <c r="R3366" t="str">
        <f t="shared" si="263"/>
        <v>Footwear</v>
      </c>
      <c r="S3366" s="11">
        <f t="shared" si="264"/>
        <v>17.5</v>
      </c>
      <c r="T3366" s="12"/>
    </row>
    <row r="3367" spans="2:20" ht="14.25" customHeight="1" x14ac:dyDescent="0.35">
      <c r="B3367" s="4" t="s">
        <v>14</v>
      </c>
      <c r="C3367" s="4">
        <v>1185732</v>
      </c>
      <c r="D3367" s="5">
        <v>44491</v>
      </c>
      <c r="E3367" s="4" t="s">
        <v>15</v>
      </c>
      <c r="F3367" s="4" t="s">
        <v>119</v>
      </c>
      <c r="G3367" s="4" t="s">
        <v>120</v>
      </c>
      <c r="H3367" s="6" t="s">
        <v>22</v>
      </c>
      <c r="I3367" s="7">
        <v>60</v>
      </c>
      <c r="J3367" s="8">
        <v>75</v>
      </c>
      <c r="K3367" s="9">
        <v>4500</v>
      </c>
      <c r="L3367" s="9">
        <v>1350</v>
      </c>
      <c r="M3367" s="10">
        <v>0.3</v>
      </c>
      <c r="N3367" s="4" t="s">
        <v>18</v>
      </c>
      <c r="O3367">
        <f t="shared" si="260"/>
        <v>2021</v>
      </c>
      <c r="P3367" t="str">
        <f t="shared" si="261"/>
        <v>Oct</v>
      </c>
      <c r="Q3367" t="str">
        <f t="shared" si="262"/>
        <v>Q4</v>
      </c>
      <c r="R3367" t="str">
        <f t="shared" si="263"/>
        <v>Apparel</v>
      </c>
      <c r="S3367" s="11">
        <f t="shared" si="264"/>
        <v>18</v>
      </c>
      <c r="T3367" s="12"/>
    </row>
    <row r="3368" spans="2:20"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12999.999999999996</v>
      </c>
      <c r="L3368" s="9">
        <v>3899.9999999999986</v>
      </c>
      <c r="M3368" s="10">
        <v>0.3</v>
      </c>
      <c r="N3368" s="4" t="s">
        <v>18</v>
      </c>
      <c r="O3368">
        <f t="shared" si="260"/>
        <v>2021</v>
      </c>
      <c r="P3368" t="str">
        <f t="shared" si="261"/>
        <v>Oct</v>
      </c>
      <c r="Q3368" t="str">
        <f t="shared" si="262"/>
        <v>Q4</v>
      </c>
      <c r="R3368" t="str">
        <f t="shared" si="263"/>
        <v>Apparel</v>
      </c>
      <c r="S3368" s="11">
        <f t="shared" si="264"/>
        <v>19.499999999999993</v>
      </c>
      <c r="T3368" s="12"/>
    </row>
    <row r="3369" spans="2:20" ht="14.25" customHeight="1" x14ac:dyDescent="0.35">
      <c r="B3369" s="4" t="s">
        <v>14</v>
      </c>
      <c r="C3369" s="4">
        <v>1185732</v>
      </c>
      <c r="D3369" s="5">
        <v>44521</v>
      </c>
      <c r="E3369" s="4" t="s">
        <v>15</v>
      </c>
      <c r="F3369" s="4" t="s">
        <v>119</v>
      </c>
      <c r="G3369" s="4" t="s">
        <v>120</v>
      </c>
      <c r="H3369" s="6" t="s">
        <v>17</v>
      </c>
      <c r="I3369" s="7">
        <v>60</v>
      </c>
      <c r="J3369" s="8">
        <v>350</v>
      </c>
      <c r="K3369" s="9">
        <v>21000</v>
      </c>
      <c r="L3369" s="9">
        <v>8400</v>
      </c>
      <c r="M3369" s="10">
        <v>0.4</v>
      </c>
      <c r="N3369" s="4" t="s">
        <v>18</v>
      </c>
      <c r="O3369">
        <f t="shared" si="260"/>
        <v>2021</v>
      </c>
      <c r="P3369" t="str">
        <f t="shared" si="261"/>
        <v>Nov</v>
      </c>
      <c r="Q3369" t="str">
        <f t="shared" si="262"/>
        <v>Q4</v>
      </c>
      <c r="R3369" t="str">
        <f t="shared" si="263"/>
        <v>Footwear</v>
      </c>
      <c r="S3369" s="11">
        <f t="shared" si="264"/>
        <v>24</v>
      </c>
      <c r="T3369" s="12"/>
    </row>
    <row r="3370" spans="2:20" ht="14.25" customHeight="1" x14ac:dyDescent="0.35">
      <c r="B3370" s="4" t="s">
        <v>14</v>
      </c>
      <c r="C3370" s="4">
        <v>1185732</v>
      </c>
      <c r="D3370" s="5">
        <v>44521</v>
      </c>
      <c r="E3370" s="4" t="s">
        <v>15</v>
      </c>
      <c r="F3370" s="4" t="s">
        <v>119</v>
      </c>
      <c r="G3370" s="4" t="s">
        <v>120</v>
      </c>
      <c r="H3370" s="6" t="s">
        <v>19</v>
      </c>
      <c r="I3370" s="7">
        <v>50</v>
      </c>
      <c r="J3370" s="8">
        <v>175</v>
      </c>
      <c r="K3370" s="9">
        <v>8750</v>
      </c>
      <c r="L3370" s="9">
        <v>3062.5</v>
      </c>
      <c r="M3370" s="10">
        <v>0.35</v>
      </c>
      <c r="N3370" s="4" t="s">
        <v>18</v>
      </c>
      <c r="O3370">
        <f t="shared" si="260"/>
        <v>2021</v>
      </c>
      <c r="P3370" t="str">
        <f t="shared" si="261"/>
        <v>Nov</v>
      </c>
      <c r="Q3370" t="str">
        <f t="shared" si="262"/>
        <v>Q4</v>
      </c>
      <c r="R3370" t="str">
        <f t="shared" si="263"/>
        <v>Footwear</v>
      </c>
      <c r="S3370" s="11">
        <f t="shared" si="264"/>
        <v>17.5</v>
      </c>
      <c r="T3370" s="12"/>
    </row>
    <row r="3371" spans="2:20" ht="14.25" customHeight="1" x14ac:dyDescent="0.35">
      <c r="B3371" s="4" t="s">
        <v>14</v>
      </c>
      <c r="C3371" s="4">
        <v>1185732</v>
      </c>
      <c r="D3371" s="5">
        <v>44521</v>
      </c>
      <c r="E3371" s="4" t="s">
        <v>15</v>
      </c>
      <c r="F3371" s="4" t="s">
        <v>119</v>
      </c>
      <c r="G3371" s="4" t="s">
        <v>120</v>
      </c>
      <c r="H3371" s="6" t="s">
        <v>20</v>
      </c>
      <c r="I3371" s="7">
        <v>50</v>
      </c>
      <c r="J3371" s="8">
        <v>170</v>
      </c>
      <c r="K3371" s="9">
        <v>8500</v>
      </c>
      <c r="L3371" s="9">
        <v>2975</v>
      </c>
      <c r="M3371" s="10">
        <v>0.35</v>
      </c>
      <c r="N3371" s="4" t="s">
        <v>18</v>
      </c>
      <c r="O3371">
        <f t="shared" si="260"/>
        <v>2021</v>
      </c>
      <c r="P3371" t="str">
        <f t="shared" si="261"/>
        <v>Nov</v>
      </c>
      <c r="Q3371" t="str">
        <f t="shared" si="262"/>
        <v>Q4</v>
      </c>
      <c r="R3371" t="str">
        <f t="shared" si="263"/>
        <v>Footwear</v>
      </c>
      <c r="S3371" s="11">
        <f t="shared" si="264"/>
        <v>17.5</v>
      </c>
      <c r="T3371" s="12"/>
    </row>
    <row r="3372" spans="2:20" ht="14.25" customHeight="1" x14ac:dyDescent="0.35">
      <c r="B3372" s="4" t="s">
        <v>14</v>
      </c>
      <c r="C3372" s="4">
        <v>1185732</v>
      </c>
      <c r="D3372" s="5">
        <v>44521</v>
      </c>
      <c r="E3372" s="4" t="s">
        <v>15</v>
      </c>
      <c r="F3372" s="4" t="s">
        <v>119</v>
      </c>
      <c r="G3372" s="4" t="s">
        <v>120</v>
      </c>
      <c r="H3372" s="6" t="s">
        <v>21</v>
      </c>
      <c r="I3372" s="7">
        <v>50</v>
      </c>
      <c r="J3372" s="8">
        <v>150</v>
      </c>
      <c r="K3372" s="9">
        <v>7500</v>
      </c>
      <c r="L3372" s="9">
        <v>2625</v>
      </c>
      <c r="M3372" s="10">
        <v>0.35</v>
      </c>
      <c r="N3372" s="4" t="s">
        <v>18</v>
      </c>
      <c r="O3372">
        <f t="shared" si="260"/>
        <v>2021</v>
      </c>
      <c r="P3372" t="str">
        <f t="shared" si="261"/>
        <v>Nov</v>
      </c>
      <c r="Q3372" t="str">
        <f t="shared" si="262"/>
        <v>Q4</v>
      </c>
      <c r="R3372" t="str">
        <f t="shared" si="263"/>
        <v>Footwear</v>
      </c>
      <c r="S3372" s="11">
        <f t="shared" si="264"/>
        <v>17.5</v>
      </c>
      <c r="T3372" s="12"/>
    </row>
    <row r="3373" spans="2:20" ht="14.25" customHeight="1" x14ac:dyDescent="0.35">
      <c r="B3373" s="4" t="s">
        <v>14</v>
      </c>
      <c r="C3373" s="4">
        <v>1185732</v>
      </c>
      <c r="D3373" s="5">
        <v>44521</v>
      </c>
      <c r="E3373" s="4" t="s">
        <v>15</v>
      </c>
      <c r="F3373" s="4" t="s">
        <v>119</v>
      </c>
      <c r="G3373" s="4" t="s">
        <v>120</v>
      </c>
      <c r="H3373" s="6" t="s">
        <v>22</v>
      </c>
      <c r="I3373" s="7">
        <v>60</v>
      </c>
      <c r="J3373" s="8">
        <v>125</v>
      </c>
      <c r="K3373" s="9">
        <v>7500</v>
      </c>
      <c r="L3373" s="9">
        <v>2250</v>
      </c>
      <c r="M3373" s="10">
        <v>0.3</v>
      </c>
      <c r="N3373" s="4" t="s">
        <v>18</v>
      </c>
      <c r="O3373">
        <f t="shared" si="260"/>
        <v>2021</v>
      </c>
      <c r="P3373" t="str">
        <f t="shared" si="261"/>
        <v>Nov</v>
      </c>
      <c r="Q3373" t="str">
        <f t="shared" si="262"/>
        <v>Q4</v>
      </c>
      <c r="R3373" t="str">
        <f t="shared" si="263"/>
        <v>Apparel</v>
      </c>
      <c r="S3373" s="11">
        <f t="shared" si="264"/>
        <v>18</v>
      </c>
      <c r="T3373" s="12"/>
    </row>
    <row r="3374" spans="2:20"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14624.999999999996</v>
      </c>
      <c r="L3374" s="9">
        <v>4387.4999999999991</v>
      </c>
      <c r="M3374" s="10">
        <v>0.3</v>
      </c>
      <c r="N3374" s="4" t="s">
        <v>18</v>
      </c>
      <c r="O3374">
        <f t="shared" si="260"/>
        <v>2021</v>
      </c>
      <c r="P3374" t="str">
        <f t="shared" si="261"/>
        <v>Nov</v>
      </c>
      <c r="Q3374" t="str">
        <f t="shared" si="262"/>
        <v>Q4</v>
      </c>
      <c r="R3374" t="str">
        <f t="shared" si="263"/>
        <v>Apparel</v>
      </c>
      <c r="S3374" s="11">
        <f t="shared" si="264"/>
        <v>19.499999999999996</v>
      </c>
      <c r="T3374" s="12"/>
    </row>
    <row r="3375" spans="2:20" ht="14.25" customHeight="1" x14ac:dyDescent="0.35">
      <c r="B3375" s="4" t="s">
        <v>14</v>
      </c>
      <c r="C3375" s="4">
        <v>1185732</v>
      </c>
      <c r="D3375" s="5">
        <v>44550</v>
      </c>
      <c r="E3375" s="4" t="s">
        <v>15</v>
      </c>
      <c r="F3375" s="4" t="s">
        <v>119</v>
      </c>
      <c r="G3375" s="4" t="s">
        <v>120</v>
      </c>
      <c r="H3375" s="6" t="s">
        <v>17</v>
      </c>
      <c r="I3375" s="7">
        <v>60</v>
      </c>
      <c r="J3375" s="8">
        <v>450</v>
      </c>
      <c r="K3375" s="9">
        <v>27000</v>
      </c>
      <c r="L3375" s="9">
        <v>10800</v>
      </c>
      <c r="M3375" s="10">
        <v>0.4</v>
      </c>
      <c r="N3375" s="4" t="s">
        <v>18</v>
      </c>
      <c r="O3375">
        <f t="shared" si="260"/>
        <v>2021</v>
      </c>
      <c r="P3375" t="str">
        <f t="shared" si="261"/>
        <v>Dec</v>
      </c>
      <c r="Q3375" t="str">
        <f t="shared" si="262"/>
        <v>Q4</v>
      </c>
      <c r="R3375" t="str">
        <f t="shared" si="263"/>
        <v>Footwear</v>
      </c>
      <c r="S3375" s="11">
        <f t="shared" si="264"/>
        <v>24</v>
      </c>
      <c r="T3375" s="12"/>
    </row>
    <row r="3376" spans="2:20" ht="14.25" customHeight="1" x14ac:dyDescent="0.35">
      <c r="B3376" s="4" t="s">
        <v>14</v>
      </c>
      <c r="C3376" s="4">
        <v>1185732</v>
      </c>
      <c r="D3376" s="5">
        <v>44550</v>
      </c>
      <c r="E3376" s="4" t="s">
        <v>15</v>
      </c>
      <c r="F3376" s="4" t="s">
        <v>119</v>
      </c>
      <c r="G3376" s="4" t="s">
        <v>120</v>
      </c>
      <c r="H3376" s="6" t="s">
        <v>19</v>
      </c>
      <c r="I3376" s="7">
        <v>50</v>
      </c>
      <c r="J3376" s="8">
        <v>250</v>
      </c>
      <c r="K3376" s="9">
        <v>12500</v>
      </c>
      <c r="L3376" s="9">
        <v>4375</v>
      </c>
      <c r="M3376" s="10">
        <v>0.35</v>
      </c>
      <c r="N3376" s="4" t="s">
        <v>18</v>
      </c>
      <c r="O3376">
        <f t="shared" si="260"/>
        <v>2021</v>
      </c>
      <c r="P3376" t="str">
        <f t="shared" si="261"/>
        <v>Dec</v>
      </c>
      <c r="Q3376" t="str">
        <f t="shared" si="262"/>
        <v>Q4</v>
      </c>
      <c r="R3376" t="str">
        <f t="shared" si="263"/>
        <v>Footwear</v>
      </c>
      <c r="S3376" s="11">
        <f t="shared" si="264"/>
        <v>17.5</v>
      </c>
      <c r="T3376" s="12"/>
    </row>
    <row r="3377" spans="2:20" ht="14.25" customHeight="1" x14ac:dyDescent="0.35">
      <c r="B3377" s="4" t="s">
        <v>14</v>
      </c>
      <c r="C3377" s="4">
        <v>1185732</v>
      </c>
      <c r="D3377" s="5">
        <v>44550</v>
      </c>
      <c r="E3377" s="4" t="s">
        <v>15</v>
      </c>
      <c r="F3377" s="4" t="s">
        <v>119</v>
      </c>
      <c r="G3377" s="4" t="s">
        <v>120</v>
      </c>
      <c r="H3377" s="6" t="s">
        <v>20</v>
      </c>
      <c r="I3377" s="7">
        <v>50</v>
      </c>
      <c r="J3377" s="8">
        <v>225</v>
      </c>
      <c r="K3377" s="9">
        <v>11250</v>
      </c>
      <c r="L3377" s="9">
        <v>3937.4999999999995</v>
      </c>
      <c r="M3377" s="10">
        <v>0.35</v>
      </c>
      <c r="N3377" s="4" t="s">
        <v>18</v>
      </c>
      <c r="O3377">
        <f t="shared" si="260"/>
        <v>2021</v>
      </c>
      <c r="P3377" t="str">
        <f t="shared" si="261"/>
        <v>Dec</v>
      </c>
      <c r="Q3377" t="str">
        <f t="shared" si="262"/>
        <v>Q4</v>
      </c>
      <c r="R3377" t="str">
        <f t="shared" si="263"/>
        <v>Footwear</v>
      </c>
      <c r="S3377" s="11">
        <f t="shared" si="264"/>
        <v>17.499999999999996</v>
      </c>
      <c r="T3377" s="12"/>
    </row>
    <row r="3378" spans="2:20" ht="14.25" customHeight="1" x14ac:dyDescent="0.35">
      <c r="B3378" s="4" t="s">
        <v>14</v>
      </c>
      <c r="C3378" s="4">
        <v>1185732</v>
      </c>
      <c r="D3378" s="5">
        <v>44550</v>
      </c>
      <c r="E3378" s="4" t="s">
        <v>15</v>
      </c>
      <c r="F3378" s="4" t="s">
        <v>119</v>
      </c>
      <c r="G3378" s="4" t="s">
        <v>120</v>
      </c>
      <c r="H3378" s="6" t="s">
        <v>21</v>
      </c>
      <c r="I3378" s="7">
        <v>50</v>
      </c>
      <c r="J3378" s="8">
        <v>175</v>
      </c>
      <c r="K3378" s="9">
        <v>8750</v>
      </c>
      <c r="L3378" s="9">
        <v>3062.5</v>
      </c>
      <c r="M3378" s="10">
        <v>0.35</v>
      </c>
      <c r="N3378" s="4" t="s">
        <v>18</v>
      </c>
      <c r="O3378">
        <f t="shared" si="260"/>
        <v>2021</v>
      </c>
      <c r="P3378" t="str">
        <f t="shared" si="261"/>
        <v>Dec</v>
      </c>
      <c r="Q3378" t="str">
        <f t="shared" si="262"/>
        <v>Q4</v>
      </c>
      <c r="R3378" t="str">
        <f t="shared" si="263"/>
        <v>Footwear</v>
      </c>
      <c r="S3378" s="11">
        <f t="shared" si="264"/>
        <v>17.5</v>
      </c>
      <c r="T3378" s="12"/>
    </row>
    <row r="3379" spans="2:20" ht="14.25" customHeight="1" x14ac:dyDescent="0.35">
      <c r="B3379" s="4" t="s">
        <v>14</v>
      </c>
      <c r="C3379" s="4">
        <v>1185732</v>
      </c>
      <c r="D3379" s="5">
        <v>44550</v>
      </c>
      <c r="E3379" s="4" t="s">
        <v>15</v>
      </c>
      <c r="F3379" s="4" t="s">
        <v>119</v>
      </c>
      <c r="G3379" s="4" t="s">
        <v>120</v>
      </c>
      <c r="H3379" s="6" t="s">
        <v>22</v>
      </c>
      <c r="I3379" s="7">
        <v>60</v>
      </c>
      <c r="J3379" s="8">
        <v>175</v>
      </c>
      <c r="K3379" s="9">
        <v>10500</v>
      </c>
      <c r="L3379" s="9">
        <v>3150</v>
      </c>
      <c r="M3379" s="10">
        <v>0.3</v>
      </c>
      <c r="N3379" s="4" t="s">
        <v>18</v>
      </c>
      <c r="O3379">
        <f t="shared" si="260"/>
        <v>2021</v>
      </c>
      <c r="P3379" t="str">
        <f t="shared" si="261"/>
        <v>Dec</v>
      </c>
      <c r="Q3379" t="str">
        <f t="shared" si="262"/>
        <v>Q4</v>
      </c>
      <c r="R3379" t="str">
        <f t="shared" si="263"/>
        <v>Apparel</v>
      </c>
      <c r="S3379" s="11">
        <f t="shared" si="264"/>
        <v>18</v>
      </c>
      <c r="T3379" s="12"/>
    </row>
    <row r="3380" spans="2:20"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17874.999999999996</v>
      </c>
      <c r="L3380" s="9">
        <v>5362.4999999999991</v>
      </c>
      <c r="M3380" s="10">
        <v>0.3</v>
      </c>
      <c r="N3380" s="4" t="s">
        <v>18</v>
      </c>
      <c r="O3380">
        <f t="shared" si="260"/>
        <v>2021</v>
      </c>
      <c r="P3380" t="str">
        <f t="shared" si="261"/>
        <v>Dec</v>
      </c>
      <c r="Q3380" t="str">
        <f t="shared" si="262"/>
        <v>Q4</v>
      </c>
      <c r="R3380" t="str">
        <f t="shared" si="263"/>
        <v>Apparel</v>
      </c>
      <c r="S3380" s="11">
        <f t="shared" si="264"/>
        <v>19.499999999999996</v>
      </c>
      <c r="T3380" s="12"/>
    </row>
    <row r="3381" spans="2:20" ht="14.25" customHeight="1" x14ac:dyDescent="0.35">
      <c r="B3381" s="4" t="s">
        <v>14</v>
      </c>
      <c r="C3381" s="4">
        <v>1185732</v>
      </c>
      <c r="D3381" s="5">
        <v>44213</v>
      </c>
      <c r="E3381" s="4" t="s">
        <v>15</v>
      </c>
      <c r="F3381" s="4" t="s">
        <v>119</v>
      </c>
      <c r="G3381" s="4" t="s">
        <v>120</v>
      </c>
      <c r="H3381" s="6" t="s">
        <v>17</v>
      </c>
      <c r="I3381" s="7">
        <v>40</v>
      </c>
      <c r="J3381" s="8">
        <v>525</v>
      </c>
      <c r="K3381" s="9">
        <v>21000</v>
      </c>
      <c r="L3381" s="9">
        <v>7349.9999999999991</v>
      </c>
      <c r="M3381" s="10">
        <v>0.35</v>
      </c>
      <c r="N3381" s="4" t="s">
        <v>18</v>
      </c>
      <c r="O3381">
        <f t="shared" si="260"/>
        <v>2021</v>
      </c>
      <c r="P3381" t="str">
        <f t="shared" si="261"/>
        <v>Jan</v>
      </c>
      <c r="Q3381" t="str">
        <f t="shared" si="262"/>
        <v>Q1</v>
      </c>
      <c r="R3381" t="str">
        <f t="shared" si="263"/>
        <v>Footwear</v>
      </c>
      <c r="S3381" s="11">
        <f t="shared" si="264"/>
        <v>13.999999999999998</v>
      </c>
      <c r="T3381" s="12"/>
    </row>
    <row r="3382" spans="2:20" ht="14.25" customHeight="1" x14ac:dyDescent="0.35">
      <c r="B3382" s="4" t="s">
        <v>14</v>
      </c>
      <c r="C3382" s="4">
        <v>1185732</v>
      </c>
      <c r="D3382" s="5">
        <v>44213</v>
      </c>
      <c r="E3382" s="4" t="s">
        <v>15</v>
      </c>
      <c r="F3382" s="4" t="s">
        <v>119</v>
      </c>
      <c r="G3382" s="4" t="s">
        <v>120</v>
      </c>
      <c r="H3382" s="6" t="s">
        <v>19</v>
      </c>
      <c r="I3382" s="7">
        <v>40</v>
      </c>
      <c r="J3382" s="8">
        <v>325</v>
      </c>
      <c r="K3382" s="9">
        <v>13000</v>
      </c>
      <c r="L3382" s="9">
        <v>4550</v>
      </c>
      <c r="M3382" s="10">
        <v>0.35</v>
      </c>
      <c r="N3382" s="4" t="s">
        <v>18</v>
      </c>
      <c r="O3382">
        <f t="shared" si="260"/>
        <v>2021</v>
      </c>
      <c r="P3382" t="str">
        <f t="shared" si="261"/>
        <v>Jan</v>
      </c>
      <c r="Q3382" t="str">
        <f t="shared" si="262"/>
        <v>Q1</v>
      </c>
      <c r="R3382" t="str">
        <f t="shared" si="263"/>
        <v>Footwear</v>
      </c>
      <c r="S3382" s="11">
        <f t="shared" si="264"/>
        <v>14</v>
      </c>
      <c r="T3382" s="12"/>
    </row>
    <row r="3383" spans="2:20"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9750.0000000000018</v>
      </c>
      <c r="L3383" s="9">
        <v>3900.0000000000009</v>
      </c>
      <c r="M3383" s="10">
        <v>0.4</v>
      </c>
      <c r="N3383" s="4" t="s">
        <v>18</v>
      </c>
      <c r="O3383">
        <f t="shared" si="260"/>
        <v>2021</v>
      </c>
      <c r="P3383" t="str">
        <f t="shared" si="261"/>
        <v>Jan</v>
      </c>
      <c r="Q3383" t="str">
        <f t="shared" si="262"/>
        <v>Q1</v>
      </c>
      <c r="R3383" t="str">
        <f t="shared" si="263"/>
        <v>Footwear</v>
      </c>
      <c r="S3383" s="11">
        <f t="shared" si="264"/>
        <v>12.000000000000004</v>
      </c>
      <c r="T3383" s="12"/>
    </row>
    <row r="3384" spans="2:20" ht="14.25" customHeight="1" x14ac:dyDescent="0.35">
      <c r="B3384" s="4" t="s">
        <v>14</v>
      </c>
      <c r="C3384" s="4">
        <v>1185732</v>
      </c>
      <c r="D3384" s="5">
        <v>44213</v>
      </c>
      <c r="E3384" s="4" t="s">
        <v>15</v>
      </c>
      <c r="F3384" s="4" t="s">
        <v>119</v>
      </c>
      <c r="G3384" s="4" t="s">
        <v>120</v>
      </c>
      <c r="H3384" s="6" t="s">
        <v>21</v>
      </c>
      <c r="I3384" s="7">
        <v>35</v>
      </c>
      <c r="J3384" s="8">
        <v>175</v>
      </c>
      <c r="K3384" s="9">
        <v>6125</v>
      </c>
      <c r="L3384" s="9">
        <v>2450</v>
      </c>
      <c r="M3384" s="10">
        <v>0.4</v>
      </c>
      <c r="N3384" s="4" t="s">
        <v>18</v>
      </c>
      <c r="O3384">
        <f t="shared" si="260"/>
        <v>2021</v>
      </c>
      <c r="P3384" t="str">
        <f t="shared" si="261"/>
        <v>Jan</v>
      </c>
      <c r="Q3384" t="str">
        <f t="shared" si="262"/>
        <v>Q1</v>
      </c>
      <c r="R3384" t="str">
        <f t="shared" si="263"/>
        <v>Footwear</v>
      </c>
      <c r="S3384" s="11">
        <f t="shared" si="264"/>
        <v>14</v>
      </c>
      <c r="T3384" s="12"/>
    </row>
    <row r="3385" spans="2:20" ht="14.25" customHeight="1" x14ac:dyDescent="0.35">
      <c r="B3385" s="4" t="s">
        <v>14</v>
      </c>
      <c r="C3385" s="4">
        <v>1185732</v>
      </c>
      <c r="D3385" s="5">
        <v>44213</v>
      </c>
      <c r="E3385" s="4" t="s">
        <v>15</v>
      </c>
      <c r="F3385" s="4" t="s">
        <v>119</v>
      </c>
      <c r="G3385" s="4" t="s">
        <v>120</v>
      </c>
      <c r="H3385" s="6" t="s">
        <v>22</v>
      </c>
      <c r="I3385" s="7">
        <v>50</v>
      </c>
      <c r="J3385" s="8">
        <v>225</v>
      </c>
      <c r="K3385" s="9">
        <v>11250</v>
      </c>
      <c r="L3385" s="9">
        <v>3375</v>
      </c>
      <c r="M3385" s="10">
        <v>0.3</v>
      </c>
      <c r="N3385" s="4" t="s">
        <v>18</v>
      </c>
      <c r="O3385">
        <f t="shared" si="260"/>
        <v>2021</v>
      </c>
      <c r="P3385" t="str">
        <f t="shared" si="261"/>
        <v>Jan</v>
      </c>
      <c r="Q3385" t="str">
        <f t="shared" si="262"/>
        <v>Q1</v>
      </c>
      <c r="R3385" t="str">
        <f t="shared" si="263"/>
        <v>Apparel</v>
      </c>
      <c r="S3385" s="11">
        <f t="shared" si="264"/>
        <v>15</v>
      </c>
      <c r="T3385" s="12"/>
    </row>
    <row r="3386" spans="2:20" ht="14.25" customHeight="1" x14ac:dyDescent="0.35">
      <c r="B3386" s="4" t="s">
        <v>14</v>
      </c>
      <c r="C3386" s="4">
        <v>1185732</v>
      </c>
      <c r="D3386" s="5">
        <v>44213</v>
      </c>
      <c r="E3386" s="4" t="s">
        <v>15</v>
      </c>
      <c r="F3386" s="4" t="s">
        <v>119</v>
      </c>
      <c r="G3386" s="4" t="s">
        <v>120</v>
      </c>
      <c r="H3386" s="6" t="s">
        <v>23</v>
      </c>
      <c r="I3386" s="7">
        <v>40</v>
      </c>
      <c r="J3386" s="8">
        <v>325</v>
      </c>
      <c r="K3386" s="9">
        <v>13000</v>
      </c>
      <c r="L3386" s="9">
        <v>5200</v>
      </c>
      <c r="M3386" s="10">
        <v>0.4</v>
      </c>
      <c r="N3386" s="4" t="s">
        <v>18</v>
      </c>
      <c r="O3386">
        <f t="shared" si="260"/>
        <v>2021</v>
      </c>
      <c r="P3386" t="str">
        <f t="shared" si="261"/>
        <v>Jan</v>
      </c>
      <c r="Q3386" t="str">
        <f t="shared" si="262"/>
        <v>Q1</v>
      </c>
      <c r="R3386" t="str">
        <f t="shared" si="263"/>
        <v>Apparel</v>
      </c>
      <c r="S3386" s="11">
        <f t="shared" si="264"/>
        <v>16</v>
      </c>
      <c r="T3386" s="12"/>
    </row>
    <row r="3387" spans="2:20" ht="14.25" customHeight="1" x14ac:dyDescent="0.35">
      <c r="B3387" s="4" t="s">
        <v>14</v>
      </c>
      <c r="C3387" s="4">
        <v>1185732</v>
      </c>
      <c r="D3387" s="5">
        <v>44242</v>
      </c>
      <c r="E3387" s="4" t="s">
        <v>15</v>
      </c>
      <c r="F3387" s="4" t="s">
        <v>119</v>
      </c>
      <c r="G3387" s="4" t="s">
        <v>120</v>
      </c>
      <c r="H3387" s="6" t="s">
        <v>17</v>
      </c>
      <c r="I3387" s="7">
        <v>40</v>
      </c>
      <c r="J3387" s="8">
        <v>575</v>
      </c>
      <c r="K3387" s="9">
        <v>23000</v>
      </c>
      <c r="L3387" s="9">
        <v>8049.9999999999991</v>
      </c>
      <c r="M3387" s="10">
        <v>0.35</v>
      </c>
      <c r="N3387" s="4" t="s">
        <v>18</v>
      </c>
      <c r="O3387">
        <f t="shared" si="260"/>
        <v>2021</v>
      </c>
      <c r="P3387" t="str">
        <f t="shared" si="261"/>
        <v>Feb</v>
      </c>
      <c r="Q3387" t="str">
        <f t="shared" si="262"/>
        <v>Q1</v>
      </c>
      <c r="R3387" t="str">
        <f t="shared" si="263"/>
        <v>Footwear</v>
      </c>
      <c r="S3387" s="11">
        <f t="shared" si="264"/>
        <v>13.999999999999998</v>
      </c>
      <c r="T3387" s="12"/>
    </row>
    <row r="3388" spans="2:20" ht="14.25" customHeight="1" x14ac:dyDescent="0.35">
      <c r="B3388" s="4" t="s">
        <v>14</v>
      </c>
      <c r="C3388" s="4">
        <v>1185732</v>
      </c>
      <c r="D3388" s="5">
        <v>44242</v>
      </c>
      <c r="E3388" s="4" t="s">
        <v>15</v>
      </c>
      <c r="F3388" s="4" t="s">
        <v>119</v>
      </c>
      <c r="G3388" s="4" t="s">
        <v>120</v>
      </c>
      <c r="H3388" s="6" t="s">
        <v>19</v>
      </c>
      <c r="I3388" s="7">
        <v>40</v>
      </c>
      <c r="J3388" s="8">
        <v>225</v>
      </c>
      <c r="K3388" s="9">
        <v>9000</v>
      </c>
      <c r="L3388" s="9">
        <v>3150</v>
      </c>
      <c r="M3388" s="10">
        <v>0.35</v>
      </c>
      <c r="N3388" s="4" t="s">
        <v>18</v>
      </c>
      <c r="O3388">
        <f t="shared" si="260"/>
        <v>2021</v>
      </c>
      <c r="P3388" t="str">
        <f t="shared" si="261"/>
        <v>Feb</v>
      </c>
      <c r="Q3388" t="str">
        <f t="shared" si="262"/>
        <v>Q1</v>
      </c>
      <c r="R3388" t="str">
        <f t="shared" si="263"/>
        <v>Footwear</v>
      </c>
      <c r="S3388" s="11">
        <f t="shared" si="264"/>
        <v>14</v>
      </c>
      <c r="T3388" s="12"/>
    </row>
    <row r="3389" spans="2:20"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8250.0000000000018</v>
      </c>
      <c r="L3389" s="9">
        <v>3300.0000000000009</v>
      </c>
      <c r="M3389" s="10">
        <v>0.4</v>
      </c>
      <c r="N3389" s="4" t="s">
        <v>18</v>
      </c>
      <c r="O3389">
        <f t="shared" si="260"/>
        <v>2021</v>
      </c>
      <c r="P3389" t="str">
        <f t="shared" si="261"/>
        <v>Feb</v>
      </c>
      <c r="Q3389" t="str">
        <f t="shared" si="262"/>
        <v>Q1</v>
      </c>
      <c r="R3389" t="str">
        <f t="shared" si="263"/>
        <v>Footwear</v>
      </c>
      <c r="S3389" s="11">
        <f t="shared" si="264"/>
        <v>12.000000000000004</v>
      </c>
      <c r="T3389" s="12"/>
    </row>
    <row r="3390" spans="2:20" ht="14.25" customHeight="1" x14ac:dyDescent="0.35">
      <c r="B3390" s="4" t="s">
        <v>14</v>
      </c>
      <c r="C3390" s="4">
        <v>1185732</v>
      </c>
      <c r="D3390" s="5">
        <v>44242</v>
      </c>
      <c r="E3390" s="4" t="s">
        <v>15</v>
      </c>
      <c r="F3390" s="4" t="s">
        <v>121</v>
      </c>
      <c r="G3390" s="4" t="s">
        <v>122</v>
      </c>
      <c r="H3390" s="6" t="s">
        <v>21</v>
      </c>
      <c r="I3390" s="7">
        <v>35</v>
      </c>
      <c r="J3390" s="8">
        <v>150</v>
      </c>
      <c r="K3390" s="9">
        <v>5250</v>
      </c>
      <c r="L3390" s="9">
        <v>2100</v>
      </c>
      <c r="M3390" s="10">
        <v>0.4</v>
      </c>
      <c r="N3390" s="4" t="s">
        <v>18</v>
      </c>
      <c r="O3390">
        <f t="shared" si="260"/>
        <v>2021</v>
      </c>
      <c r="P3390" t="str">
        <f t="shared" si="261"/>
        <v>Feb</v>
      </c>
      <c r="Q3390" t="str">
        <f t="shared" si="262"/>
        <v>Q1</v>
      </c>
      <c r="R3390" t="str">
        <f t="shared" si="263"/>
        <v>Footwear</v>
      </c>
      <c r="S3390" s="11">
        <f t="shared" si="264"/>
        <v>14</v>
      </c>
      <c r="T3390" s="12"/>
    </row>
    <row r="3391" spans="2:20" ht="14.25" customHeight="1" x14ac:dyDescent="0.35">
      <c r="B3391" s="4" t="s">
        <v>14</v>
      </c>
      <c r="C3391" s="4">
        <v>1185732</v>
      </c>
      <c r="D3391" s="5">
        <v>44242</v>
      </c>
      <c r="E3391" s="4" t="s">
        <v>15</v>
      </c>
      <c r="F3391" s="4" t="s">
        <v>121</v>
      </c>
      <c r="G3391" s="4" t="s">
        <v>122</v>
      </c>
      <c r="H3391" s="6" t="s">
        <v>22</v>
      </c>
      <c r="I3391" s="7">
        <v>50</v>
      </c>
      <c r="J3391" s="8">
        <v>225</v>
      </c>
      <c r="K3391" s="9">
        <v>11250</v>
      </c>
      <c r="L3391" s="9">
        <v>3375</v>
      </c>
      <c r="M3391" s="10">
        <v>0.3</v>
      </c>
      <c r="N3391" s="4" t="s">
        <v>18</v>
      </c>
      <c r="O3391">
        <f t="shared" si="260"/>
        <v>2021</v>
      </c>
      <c r="P3391" t="str">
        <f t="shared" si="261"/>
        <v>Feb</v>
      </c>
      <c r="Q3391" t="str">
        <f t="shared" si="262"/>
        <v>Q1</v>
      </c>
      <c r="R3391" t="str">
        <f t="shared" si="263"/>
        <v>Apparel</v>
      </c>
      <c r="S3391" s="11">
        <f t="shared" si="264"/>
        <v>15</v>
      </c>
      <c r="T3391" s="12"/>
    </row>
    <row r="3392" spans="2:20" ht="14.25" customHeight="1" x14ac:dyDescent="0.35">
      <c r="B3392" s="4" t="s">
        <v>14</v>
      </c>
      <c r="C3392" s="4">
        <v>1185732</v>
      </c>
      <c r="D3392" s="5">
        <v>44242</v>
      </c>
      <c r="E3392" s="4" t="s">
        <v>15</v>
      </c>
      <c r="F3392" s="4" t="s">
        <v>121</v>
      </c>
      <c r="G3392" s="4" t="s">
        <v>122</v>
      </c>
      <c r="H3392" s="6" t="s">
        <v>23</v>
      </c>
      <c r="I3392" s="7">
        <v>40</v>
      </c>
      <c r="J3392" s="8">
        <v>325</v>
      </c>
      <c r="K3392" s="9">
        <v>13000</v>
      </c>
      <c r="L3392" s="9">
        <v>5200</v>
      </c>
      <c r="M3392" s="10">
        <v>0.4</v>
      </c>
      <c r="N3392" s="4" t="s">
        <v>18</v>
      </c>
      <c r="O3392">
        <f t="shared" si="260"/>
        <v>2021</v>
      </c>
      <c r="P3392" t="str">
        <f t="shared" si="261"/>
        <v>Feb</v>
      </c>
      <c r="Q3392" t="str">
        <f t="shared" si="262"/>
        <v>Q1</v>
      </c>
      <c r="R3392" t="str">
        <f t="shared" si="263"/>
        <v>Apparel</v>
      </c>
      <c r="S3392" s="11">
        <f t="shared" si="264"/>
        <v>16</v>
      </c>
      <c r="T3392" s="12"/>
    </row>
    <row r="3393" spans="2:20" ht="14.25" customHeight="1" x14ac:dyDescent="0.35">
      <c r="B3393" s="4" t="s">
        <v>14</v>
      </c>
      <c r="C3393" s="4">
        <v>1185732</v>
      </c>
      <c r="D3393" s="5">
        <v>44268</v>
      </c>
      <c r="E3393" s="4" t="s">
        <v>15</v>
      </c>
      <c r="F3393" s="4" t="s">
        <v>121</v>
      </c>
      <c r="G3393" s="4" t="s">
        <v>122</v>
      </c>
      <c r="H3393" s="6" t="s">
        <v>17</v>
      </c>
      <c r="I3393" s="7">
        <v>40</v>
      </c>
      <c r="J3393" s="8">
        <v>545</v>
      </c>
      <c r="K3393" s="9">
        <v>21800</v>
      </c>
      <c r="L3393" s="9">
        <v>7629.9999999999991</v>
      </c>
      <c r="M3393" s="10">
        <v>0.35</v>
      </c>
      <c r="N3393" s="4" t="s">
        <v>18</v>
      </c>
      <c r="O3393">
        <f t="shared" si="260"/>
        <v>2021</v>
      </c>
      <c r="P3393" t="str">
        <f t="shared" si="261"/>
        <v>Mar</v>
      </c>
      <c r="Q3393" t="str">
        <f t="shared" si="262"/>
        <v>Q1</v>
      </c>
      <c r="R3393" t="str">
        <f t="shared" si="263"/>
        <v>Footwear</v>
      </c>
      <c r="S3393" s="11">
        <f t="shared" si="264"/>
        <v>13.999999999999998</v>
      </c>
      <c r="T3393" s="12"/>
    </row>
    <row r="3394" spans="2:20" ht="14.25" customHeight="1" x14ac:dyDescent="0.35">
      <c r="B3394" s="4" t="s">
        <v>14</v>
      </c>
      <c r="C3394" s="4">
        <v>1185732</v>
      </c>
      <c r="D3394" s="5">
        <v>44268</v>
      </c>
      <c r="E3394" s="4" t="s">
        <v>15</v>
      </c>
      <c r="F3394" s="4" t="s">
        <v>121</v>
      </c>
      <c r="G3394" s="4" t="s">
        <v>122</v>
      </c>
      <c r="H3394" s="6" t="s">
        <v>19</v>
      </c>
      <c r="I3394" s="7">
        <v>40</v>
      </c>
      <c r="J3394" s="8">
        <v>250</v>
      </c>
      <c r="K3394" s="9">
        <v>10000</v>
      </c>
      <c r="L3394" s="9">
        <v>3500</v>
      </c>
      <c r="M3394" s="10">
        <v>0.35</v>
      </c>
      <c r="N3394" s="4" t="s">
        <v>18</v>
      </c>
      <c r="O3394">
        <f t="shared" si="260"/>
        <v>2021</v>
      </c>
      <c r="P3394" t="str">
        <f t="shared" si="261"/>
        <v>Mar</v>
      </c>
      <c r="Q3394" t="str">
        <f t="shared" si="262"/>
        <v>Q1</v>
      </c>
      <c r="R3394" t="str">
        <f t="shared" si="263"/>
        <v>Footwear</v>
      </c>
      <c r="S3394" s="11">
        <f t="shared" si="264"/>
        <v>14</v>
      </c>
      <c r="T3394" s="12"/>
    </row>
    <row r="3395" spans="2:20"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8250.0000000000018</v>
      </c>
      <c r="L3395" s="9">
        <v>3300.0000000000009</v>
      </c>
      <c r="M3395" s="10">
        <v>0.4</v>
      </c>
      <c r="N3395" s="4" t="s">
        <v>18</v>
      </c>
      <c r="O3395">
        <f t="shared" si="260"/>
        <v>2021</v>
      </c>
      <c r="P3395" t="str">
        <f t="shared" si="261"/>
        <v>Mar</v>
      </c>
      <c r="Q3395" t="str">
        <f t="shared" si="262"/>
        <v>Q1</v>
      </c>
      <c r="R3395" t="str">
        <f t="shared" si="263"/>
        <v>Footwear</v>
      </c>
      <c r="S3395" s="11">
        <f t="shared" si="264"/>
        <v>12.000000000000004</v>
      </c>
      <c r="T3395" s="12"/>
    </row>
    <row r="3396" spans="2:20" ht="14.25" customHeight="1" x14ac:dyDescent="0.35">
      <c r="B3396" s="4" t="s">
        <v>14</v>
      </c>
      <c r="C3396" s="4">
        <v>1185732</v>
      </c>
      <c r="D3396" s="5">
        <v>44268</v>
      </c>
      <c r="E3396" s="4" t="s">
        <v>15</v>
      </c>
      <c r="F3396" s="4" t="s">
        <v>121</v>
      </c>
      <c r="G3396" s="4" t="s">
        <v>122</v>
      </c>
      <c r="H3396" s="6" t="s">
        <v>21</v>
      </c>
      <c r="I3396" s="7">
        <v>35</v>
      </c>
      <c r="J3396" s="8">
        <v>125</v>
      </c>
      <c r="K3396" s="9">
        <v>4375</v>
      </c>
      <c r="L3396" s="9">
        <v>1750</v>
      </c>
      <c r="M3396" s="10">
        <v>0.4</v>
      </c>
      <c r="N3396" s="4" t="s">
        <v>18</v>
      </c>
      <c r="O3396">
        <f t="shared" si="260"/>
        <v>2021</v>
      </c>
      <c r="P3396" t="str">
        <f t="shared" si="261"/>
        <v>Mar</v>
      </c>
      <c r="Q3396" t="str">
        <f t="shared" si="262"/>
        <v>Q1</v>
      </c>
      <c r="R3396" t="str">
        <f t="shared" si="263"/>
        <v>Footwear</v>
      </c>
      <c r="S3396" s="11">
        <f t="shared" si="264"/>
        <v>14</v>
      </c>
      <c r="T3396" s="12"/>
    </row>
    <row r="3397" spans="2:20" ht="14.25" customHeight="1" x14ac:dyDescent="0.35">
      <c r="B3397" s="4" t="s">
        <v>14</v>
      </c>
      <c r="C3397" s="4">
        <v>1185732</v>
      </c>
      <c r="D3397" s="5">
        <v>44268</v>
      </c>
      <c r="E3397" s="4" t="s">
        <v>15</v>
      </c>
      <c r="F3397" s="4" t="s">
        <v>121</v>
      </c>
      <c r="G3397" s="4" t="s">
        <v>122</v>
      </c>
      <c r="H3397" s="6" t="s">
        <v>22</v>
      </c>
      <c r="I3397" s="7">
        <v>50</v>
      </c>
      <c r="J3397" s="8">
        <v>175</v>
      </c>
      <c r="K3397" s="9">
        <v>8750</v>
      </c>
      <c r="L3397" s="9">
        <v>2625</v>
      </c>
      <c r="M3397" s="10">
        <v>0.3</v>
      </c>
      <c r="N3397" s="4" t="s">
        <v>18</v>
      </c>
      <c r="O3397">
        <f t="shared" si="260"/>
        <v>2021</v>
      </c>
      <c r="P3397" t="str">
        <f t="shared" si="261"/>
        <v>Mar</v>
      </c>
      <c r="Q3397" t="str">
        <f t="shared" si="262"/>
        <v>Q1</v>
      </c>
      <c r="R3397" t="str">
        <f t="shared" si="263"/>
        <v>Apparel</v>
      </c>
      <c r="S3397" s="11">
        <f t="shared" si="264"/>
        <v>15</v>
      </c>
      <c r="T3397" s="12"/>
    </row>
    <row r="3398" spans="2:20" ht="14.25" customHeight="1" x14ac:dyDescent="0.35">
      <c r="B3398" s="4" t="s">
        <v>14</v>
      </c>
      <c r="C3398" s="4">
        <v>1185732</v>
      </c>
      <c r="D3398" s="5">
        <v>44268</v>
      </c>
      <c r="E3398" s="4" t="s">
        <v>15</v>
      </c>
      <c r="F3398" s="4" t="s">
        <v>121</v>
      </c>
      <c r="G3398" s="4" t="s">
        <v>122</v>
      </c>
      <c r="H3398" s="6" t="s">
        <v>23</v>
      </c>
      <c r="I3398" s="7">
        <v>40</v>
      </c>
      <c r="J3398" s="8">
        <v>275</v>
      </c>
      <c r="K3398" s="9">
        <v>11000</v>
      </c>
      <c r="L3398" s="9">
        <v>4400</v>
      </c>
      <c r="M3398" s="10">
        <v>0.4</v>
      </c>
      <c r="N3398" s="4" t="s">
        <v>18</v>
      </c>
      <c r="O3398">
        <f t="shared" si="260"/>
        <v>2021</v>
      </c>
      <c r="P3398" t="str">
        <f t="shared" si="261"/>
        <v>Mar</v>
      </c>
      <c r="Q3398" t="str">
        <f t="shared" si="262"/>
        <v>Q1</v>
      </c>
      <c r="R3398" t="str">
        <f t="shared" si="263"/>
        <v>Apparel</v>
      </c>
      <c r="S3398" s="11">
        <f t="shared" si="264"/>
        <v>16</v>
      </c>
      <c r="T3398" s="12"/>
    </row>
    <row r="3399" spans="2:20" ht="14.25" customHeight="1" x14ac:dyDescent="0.35">
      <c r="B3399" s="4" t="s">
        <v>14</v>
      </c>
      <c r="C3399" s="4">
        <v>1185732</v>
      </c>
      <c r="D3399" s="5">
        <v>44300</v>
      </c>
      <c r="E3399" s="4" t="s">
        <v>15</v>
      </c>
      <c r="F3399" s="4" t="s">
        <v>121</v>
      </c>
      <c r="G3399" s="4" t="s">
        <v>122</v>
      </c>
      <c r="H3399" s="6" t="s">
        <v>17</v>
      </c>
      <c r="I3399" s="7">
        <v>40</v>
      </c>
      <c r="J3399" s="8">
        <v>525</v>
      </c>
      <c r="K3399" s="9">
        <v>21000</v>
      </c>
      <c r="L3399" s="9">
        <v>7349.9999999999991</v>
      </c>
      <c r="M3399" s="10">
        <v>0.35</v>
      </c>
      <c r="N3399" s="4" t="s">
        <v>18</v>
      </c>
      <c r="O3399">
        <f t="shared" ref="O3399:O3462" si="265">YEAR(D3399)</f>
        <v>2021</v>
      </c>
      <c r="P3399" t="str">
        <f t="shared" ref="P3399:P3462" si="266">TEXT(D3399,"MMM")</f>
        <v>Apr</v>
      </c>
      <c r="Q3399" t="str">
        <f t="shared" ref="Q3399:Q3462" si="267">"Q"&amp;ROUNDUP(MONTH(D3399)/3,0)</f>
        <v>Q2</v>
      </c>
      <c r="R3399" t="str">
        <f t="shared" ref="R3399:R3462" si="268">IF(ISNUMBER(SEARCH("Footwear",H3399)),"Footwear",IF(ISNUMBER(SEARCH("Apparel",H3399)),"Apparel","Accessories"))</f>
        <v>Footwear</v>
      </c>
      <c r="S3399" s="11">
        <f t="shared" ref="S3399:S3462" si="269">L3399/J3399</f>
        <v>13.999999999999998</v>
      </c>
      <c r="T3399" s="12"/>
    </row>
    <row r="3400" spans="2:20" ht="14.25" customHeight="1" x14ac:dyDescent="0.35">
      <c r="B3400" s="4" t="s">
        <v>14</v>
      </c>
      <c r="C3400" s="4">
        <v>1185732</v>
      </c>
      <c r="D3400" s="5">
        <v>44300</v>
      </c>
      <c r="E3400" s="4" t="s">
        <v>15</v>
      </c>
      <c r="F3400" s="4" t="s">
        <v>121</v>
      </c>
      <c r="G3400" s="4" t="s">
        <v>122</v>
      </c>
      <c r="H3400" s="6" t="s">
        <v>19</v>
      </c>
      <c r="I3400" s="7">
        <v>40</v>
      </c>
      <c r="J3400" s="8">
        <v>225</v>
      </c>
      <c r="K3400" s="9">
        <v>9000</v>
      </c>
      <c r="L3400" s="9">
        <v>3150</v>
      </c>
      <c r="M3400" s="10">
        <v>0.35</v>
      </c>
      <c r="N3400" s="4" t="s">
        <v>18</v>
      </c>
      <c r="O3400">
        <f t="shared" si="265"/>
        <v>2021</v>
      </c>
      <c r="P3400" t="str">
        <f t="shared" si="266"/>
        <v>Apr</v>
      </c>
      <c r="Q3400" t="str">
        <f t="shared" si="267"/>
        <v>Q2</v>
      </c>
      <c r="R3400" t="str">
        <f t="shared" si="268"/>
        <v>Footwear</v>
      </c>
      <c r="S3400" s="11">
        <f t="shared" si="269"/>
        <v>14</v>
      </c>
      <c r="T3400" s="12"/>
    </row>
    <row r="3401" spans="2:20"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6750.0000000000009</v>
      </c>
      <c r="L3401" s="9">
        <v>2700.0000000000005</v>
      </c>
      <c r="M3401" s="10">
        <v>0.4</v>
      </c>
      <c r="N3401" s="4" t="s">
        <v>18</v>
      </c>
      <c r="O3401">
        <f t="shared" si="265"/>
        <v>2021</v>
      </c>
      <c r="P3401" t="str">
        <f t="shared" si="266"/>
        <v>Apr</v>
      </c>
      <c r="Q3401" t="str">
        <f t="shared" si="267"/>
        <v>Q2</v>
      </c>
      <c r="R3401" t="str">
        <f t="shared" si="268"/>
        <v>Footwear</v>
      </c>
      <c r="S3401" s="11">
        <f t="shared" si="269"/>
        <v>12.000000000000002</v>
      </c>
      <c r="T3401" s="12"/>
    </row>
    <row r="3402" spans="2:20" ht="14.25" customHeight="1" x14ac:dyDescent="0.35">
      <c r="B3402" s="4" t="s">
        <v>14</v>
      </c>
      <c r="C3402" s="4">
        <v>1185732</v>
      </c>
      <c r="D3402" s="5">
        <v>44300</v>
      </c>
      <c r="E3402" s="4" t="s">
        <v>15</v>
      </c>
      <c r="F3402" s="4" t="s">
        <v>121</v>
      </c>
      <c r="G3402" s="4" t="s">
        <v>122</v>
      </c>
      <c r="H3402" s="6" t="s">
        <v>21</v>
      </c>
      <c r="I3402" s="7">
        <v>35</v>
      </c>
      <c r="J3402" s="8">
        <v>150</v>
      </c>
      <c r="K3402" s="9">
        <v>5250</v>
      </c>
      <c r="L3402" s="9">
        <v>2100</v>
      </c>
      <c r="M3402" s="10">
        <v>0.4</v>
      </c>
      <c r="N3402" s="4" t="s">
        <v>18</v>
      </c>
      <c r="O3402">
        <f t="shared" si="265"/>
        <v>2021</v>
      </c>
      <c r="P3402" t="str">
        <f t="shared" si="266"/>
        <v>Apr</v>
      </c>
      <c r="Q3402" t="str">
        <f t="shared" si="267"/>
        <v>Q2</v>
      </c>
      <c r="R3402" t="str">
        <f t="shared" si="268"/>
        <v>Footwear</v>
      </c>
      <c r="S3402" s="11">
        <f t="shared" si="269"/>
        <v>14</v>
      </c>
      <c r="T3402" s="12"/>
    </row>
    <row r="3403" spans="2:20" ht="14.25" customHeight="1" x14ac:dyDescent="0.35">
      <c r="B3403" s="4" t="s">
        <v>14</v>
      </c>
      <c r="C3403" s="4">
        <v>1185732</v>
      </c>
      <c r="D3403" s="5">
        <v>44300</v>
      </c>
      <c r="E3403" s="4" t="s">
        <v>15</v>
      </c>
      <c r="F3403" s="4" t="s">
        <v>121</v>
      </c>
      <c r="G3403" s="4" t="s">
        <v>122</v>
      </c>
      <c r="H3403" s="6" t="s">
        <v>22</v>
      </c>
      <c r="I3403" s="7">
        <v>50</v>
      </c>
      <c r="J3403" s="8">
        <v>150</v>
      </c>
      <c r="K3403" s="9">
        <v>7500</v>
      </c>
      <c r="L3403" s="9">
        <v>2250</v>
      </c>
      <c r="M3403" s="10">
        <v>0.3</v>
      </c>
      <c r="N3403" s="4" t="s">
        <v>18</v>
      </c>
      <c r="O3403">
        <f t="shared" si="265"/>
        <v>2021</v>
      </c>
      <c r="P3403" t="str">
        <f t="shared" si="266"/>
        <v>Apr</v>
      </c>
      <c r="Q3403" t="str">
        <f t="shared" si="267"/>
        <v>Q2</v>
      </c>
      <c r="R3403" t="str">
        <f t="shared" si="268"/>
        <v>Apparel</v>
      </c>
      <c r="S3403" s="11">
        <f t="shared" si="269"/>
        <v>15</v>
      </c>
      <c r="T3403" s="12"/>
    </row>
    <row r="3404" spans="2:20" ht="14.25" customHeight="1" x14ac:dyDescent="0.35">
      <c r="B3404" s="4" t="s">
        <v>14</v>
      </c>
      <c r="C3404" s="4">
        <v>1185732</v>
      </c>
      <c r="D3404" s="5">
        <v>44300</v>
      </c>
      <c r="E3404" s="4" t="s">
        <v>15</v>
      </c>
      <c r="F3404" s="4" t="s">
        <v>121</v>
      </c>
      <c r="G3404" s="4" t="s">
        <v>122</v>
      </c>
      <c r="H3404" s="6" t="s">
        <v>23</v>
      </c>
      <c r="I3404" s="7">
        <v>40</v>
      </c>
      <c r="J3404" s="8">
        <v>300</v>
      </c>
      <c r="K3404" s="9">
        <v>12000</v>
      </c>
      <c r="L3404" s="9">
        <v>4800</v>
      </c>
      <c r="M3404" s="10">
        <v>0.4</v>
      </c>
      <c r="N3404" s="4" t="s">
        <v>18</v>
      </c>
      <c r="O3404">
        <f t="shared" si="265"/>
        <v>2021</v>
      </c>
      <c r="P3404" t="str">
        <f t="shared" si="266"/>
        <v>Apr</v>
      </c>
      <c r="Q3404" t="str">
        <f t="shared" si="267"/>
        <v>Q2</v>
      </c>
      <c r="R3404" t="str">
        <f t="shared" si="268"/>
        <v>Apparel</v>
      </c>
      <c r="S3404" s="11">
        <f t="shared" si="269"/>
        <v>16</v>
      </c>
      <c r="T3404" s="12"/>
    </row>
    <row r="3405" spans="2:20"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31349.999999999996</v>
      </c>
      <c r="L3405" s="9">
        <v>10972.499999999998</v>
      </c>
      <c r="M3405" s="10">
        <v>0.35</v>
      </c>
      <c r="N3405" s="4" t="s">
        <v>18</v>
      </c>
      <c r="O3405">
        <f t="shared" si="265"/>
        <v>2021</v>
      </c>
      <c r="P3405" t="str">
        <f t="shared" si="266"/>
        <v>May</v>
      </c>
      <c r="Q3405" t="str">
        <f t="shared" si="267"/>
        <v>Q2</v>
      </c>
      <c r="R3405" t="str">
        <f t="shared" si="268"/>
        <v>Footwear</v>
      </c>
      <c r="S3405" s="11">
        <f t="shared" si="269"/>
        <v>19.249999999999996</v>
      </c>
      <c r="T3405" s="12"/>
    </row>
    <row r="3406" spans="2:20" ht="14.25" customHeight="1" x14ac:dyDescent="0.35">
      <c r="B3406" s="4" t="s">
        <v>14</v>
      </c>
      <c r="C3406" s="4">
        <v>1185732</v>
      </c>
      <c r="D3406" s="5">
        <v>44329</v>
      </c>
      <c r="E3406" s="4" t="s">
        <v>15</v>
      </c>
      <c r="F3406" s="4" t="s">
        <v>121</v>
      </c>
      <c r="G3406" s="4" t="s">
        <v>122</v>
      </c>
      <c r="H3406" s="6" t="s">
        <v>19</v>
      </c>
      <c r="I3406" s="7">
        <v>50</v>
      </c>
      <c r="J3406" s="8">
        <v>275</v>
      </c>
      <c r="K3406" s="9">
        <v>13750</v>
      </c>
      <c r="L3406" s="9">
        <v>4812.5</v>
      </c>
      <c r="M3406" s="10">
        <v>0.35</v>
      </c>
      <c r="N3406" s="4" t="s">
        <v>18</v>
      </c>
      <c r="O3406">
        <f t="shared" si="265"/>
        <v>2021</v>
      </c>
      <c r="P3406" t="str">
        <f t="shared" si="266"/>
        <v>May</v>
      </c>
      <c r="Q3406" t="str">
        <f t="shared" si="267"/>
        <v>Q2</v>
      </c>
      <c r="R3406" t="str">
        <f t="shared" si="268"/>
        <v>Footwear</v>
      </c>
      <c r="S3406" s="11">
        <f t="shared" si="269"/>
        <v>17.5</v>
      </c>
      <c r="T3406" s="12"/>
    </row>
    <row r="3407" spans="2:20" ht="14.25" customHeight="1" x14ac:dyDescent="0.35">
      <c r="B3407" s="4" t="s">
        <v>14</v>
      </c>
      <c r="C3407" s="4">
        <v>1185732</v>
      </c>
      <c r="D3407" s="5">
        <v>44329</v>
      </c>
      <c r="E3407" s="4" t="s">
        <v>15</v>
      </c>
      <c r="F3407" s="4" t="s">
        <v>121</v>
      </c>
      <c r="G3407" s="4" t="s">
        <v>122</v>
      </c>
      <c r="H3407" s="6" t="s">
        <v>20</v>
      </c>
      <c r="I3407" s="7">
        <v>45</v>
      </c>
      <c r="J3407" s="8">
        <v>300</v>
      </c>
      <c r="K3407" s="9">
        <v>13500</v>
      </c>
      <c r="L3407" s="9">
        <v>5400</v>
      </c>
      <c r="M3407" s="10">
        <v>0.4</v>
      </c>
      <c r="N3407" s="4" t="s">
        <v>18</v>
      </c>
      <c r="O3407">
        <f t="shared" si="265"/>
        <v>2021</v>
      </c>
      <c r="P3407" t="str">
        <f t="shared" si="266"/>
        <v>May</v>
      </c>
      <c r="Q3407" t="str">
        <f t="shared" si="267"/>
        <v>Q2</v>
      </c>
      <c r="R3407" t="str">
        <f t="shared" si="268"/>
        <v>Footwear</v>
      </c>
      <c r="S3407" s="11">
        <f t="shared" si="269"/>
        <v>18</v>
      </c>
      <c r="T3407" s="12"/>
    </row>
    <row r="3408" spans="2:20" ht="14.25" customHeight="1" x14ac:dyDescent="0.35">
      <c r="B3408" s="4" t="s">
        <v>14</v>
      </c>
      <c r="C3408" s="4">
        <v>1185732</v>
      </c>
      <c r="D3408" s="5">
        <v>44329</v>
      </c>
      <c r="E3408" s="4" t="s">
        <v>15</v>
      </c>
      <c r="F3408" s="4" t="s">
        <v>121</v>
      </c>
      <c r="G3408" s="4" t="s">
        <v>122</v>
      </c>
      <c r="H3408" s="6" t="s">
        <v>21</v>
      </c>
      <c r="I3408" s="7">
        <v>45</v>
      </c>
      <c r="J3408" s="8">
        <v>250</v>
      </c>
      <c r="K3408" s="9">
        <v>11250</v>
      </c>
      <c r="L3408" s="9">
        <v>4500</v>
      </c>
      <c r="M3408" s="10">
        <v>0.4</v>
      </c>
      <c r="N3408" s="4" t="s">
        <v>18</v>
      </c>
      <c r="O3408">
        <f t="shared" si="265"/>
        <v>2021</v>
      </c>
      <c r="P3408" t="str">
        <f t="shared" si="266"/>
        <v>May</v>
      </c>
      <c r="Q3408" t="str">
        <f t="shared" si="267"/>
        <v>Q2</v>
      </c>
      <c r="R3408" t="str">
        <f t="shared" si="268"/>
        <v>Footwear</v>
      </c>
      <c r="S3408" s="11">
        <f t="shared" si="269"/>
        <v>18</v>
      </c>
      <c r="T3408" s="12"/>
    </row>
    <row r="3409" spans="2:20"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15124.999999999998</v>
      </c>
      <c r="L3409" s="9">
        <v>4537.4999999999991</v>
      </c>
      <c r="M3409" s="10">
        <v>0.3</v>
      </c>
      <c r="N3409" s="4" t="s">
        <v>18</v>
      </c>
      <c r="O3409">
        <f t="shared" si="265"/>
        <v>2021</v>
      </c>
      <c r="P3409" t="str">
        <f t="shared" si="266"/>
        <v>May</v>
      </c>
      <c r="Q3409" t="str">
        <f t="shared" si="267"/>
        <v>Q2</v>
      </c>
      <c r="R3409" t="str">
        <f t="shared" si="268"/>
        <v>Apparel</v>
      </c>
      <c r="S3409" s="11">
        <f t="shared" si="269"/>
        <v>16.499999999999996</v>
      </c>
      <c r="T3409" s="12"/>
    </row>
    <row r="3410" spans="2:20" ht="14.25" customHeight="1" x14ac:dyDescent="0.35">
      <c r="B3410" s="4" t="s">
        <v>14</v>
      </c>
      <c r="C3410" s="4">
        <v>1185732</v>
      </c>
      <c r="D3410" s="5">
        <v>44329</v>
      </c>
      <c r="E3410" s="4" t="s">
        <v>15</v>
      </c>
      <c r="F3410" s="4" t="s">
        <v>121</v>
      </c>
      <c r="G3410" s="4" t="s">
        <v>122</v>
      </c>
      <c r="H3410" s="6" t="s">
        <v>23</v>
      </c>
      <c r="I3410" s="7">
        <v>60</v>
      </c>
      <c r="J3410" s="8">
        <v>400</v>
      </c>
      <c r="K3410" s="9">
        <v>24000</v>
      </c>
      <c r="L3410" s="9">
        <v>9600</v>
      </c>
      <c r="M3410" s="10">
        <v>0.4</v>
      </c>
      <c r="N3410" s="4" t="s">
        <v>18</v>
      </c>
      <c r="O3410">
        <f t="shared" si="265"/>
        <v>2021</v>
      </c>
      <c r="P3410" t="str">
        <f t="shared" si="266"/>
        <v>May</v>
      </c>
      <c r="Q3410" t="str">
        <f t="shared" si="267"/>
        <v>Q2</v>
      </c>
      <c r="R3410" t="str">
        <f t="shared" si="268"/>
        <v>Apparel</v>
      </c>
      <c r="S3410" s="11">
        <f t="shared" si="269"/>
        <v>24</v>
      </c>
      <c r="T3410" s="12"/>
    </row>
    <row r="3411" spans="2:20"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35749.999999999993</v>
      </c>
      <c r="L3411" s="9">
        <v>12512.499999999996</v>
      </c>
      <c r="M3411" s="10">
        <v>0.35</v>
      </c>
      <c r="N3411" s="4" t="s">
        <v>18</v>
      </c>
      <c r="O3411">
        <f t="shared" si="265"/>
        <v>2021</v>
      </c>
      <c r="P3411" t="str">
        <f t="shared" si="266"/>
        <v>Jun</v>
      </c>
      <c r="Q3411" t="str">
        <f t="shared" si="267"/>
        <v>Q2</v>
      </c>
      <c r="R3411" t="str">
        <f t="shared" si="268"/>
        <v>Footwear</v>
      </c>
      <c r="S3411" s="11">
        <f t="shared" si="269"/>
        <v>19.249999999999993</v>
      </c>
      <c r="T3411" s="12"/>
    </row>
    <row r="3412" spans="2:20" ht="14.25" customHeight="1" x14ac:dyDescent="0.35">
      <c r="B3412" s="4" t="s">
        <v>14</v>
      </c>
      <c r="C3412" s="4">
        <v>1185732</v>
      </c>
      <c r="D3412" s="5">
        <v>44362</v>
      </c>
      <c r="E3412" s="4" t="s">
        <v>15</v>
      </c>
      <c r="F3412" s="4" t="s">
        <v>121</v>
      </c>
      <c r="G3412" s="4" t="s">
        <v>122</v>
      </c>
      <c r="H3412" s="6" t="s">
        <v>19</v>
      </c>
      <c r="I3412" s="7">
        <v>50</v>
      </c>
      <c r="J3412" s="8">
        <v>400</v>
      </c>
      <c r="K3412" s="9">
        <v>20000</v>
      </c>
      <c r="L3412" s="9">
        <v>7000</v>
      </c>
      <c r="M3412" s="10">
        <v>0.35</v>
      </c>
      <c r="N3412" s="4" t="s">
        <v>18</v>
      </c>
      <c r="O3412">
        <f t="shared" si="265"/>
        <v>2021</v>
      </c>
      <c r="P3412" t="str">
        <f t="shared" si="266"/>
        <v>Jun</v>
      </c>
      <c r="Q3412" t="str">
        <f t="shared" si="267"/>
        <v>Q2</v>
      </c>
      <c r="R3412" t="str">
        <f t="shared" si="268"/>
        <v>Footwear</v>
      </c>
      <c r="S3412" s="11">
        <f t="shared" si="269"/>
        <v>17.5</v>
      </c>
      <c r="T3412" s="12"/>
    </row>
    <row r="3413" spans="2:20" ht="14.25" customHeight="1" x14ac:dyDescent="0.35">
      <c r="B3413" s="4" t="s">
        <v>14</v>
      </c>
      <c r="C3413" s="4">
        <v>1185732</v>
      </c>
      <c r="D3413" s="5">
        <v>44362</v>
      </c>
      <c r="E3413" s="4" t="s">
        <v>15</v>
      </c>
      <c r="F3413" s="4" t="s">
        <v>121</v>
      </c>
      <c r="G3413" s="4" t="s">
        <v>122</v>
      </c>
      <c r="H3413" s="6" t="s">
        <v>20</v>
      </c>
      <c r="I3413" s="7">
        <v>45</v>
      </c>
      <c r="J3413" s="8">
        <v>325</v>
      </c>
      <c r="K3413" s="9">
        <v>14625</v>
      </c>
      <c r="L3413" s="9">
        <v>5850</v>
      </c>
      <c r="M3413" s="10">
        <v>0.4</v>
      </c>
      <c r="N3413" s="4" t="s">
        <v>18</v>
      </c>
      <c r="O3413">
        <f t="shared" si="265"/>
        <v>2021</v>
      </c>
      <c r="P3413" t="str">
        <f t="shared" si="266"/>
        <v>Jun</v>
      </c>
      <c r="Q3413" t="str">
        <f t="shared" si="267"/>
        <v>Q2</v>
      </c>
      <c r="R3413" t="str">
        <f t="shared" si="268"/>
        <v>Footwear</v>
      </c>
      <c r="S3413" s="11">
        <f t="shared" si="269"/>
        <v>18</v>
      </c>
      <c r="T3413" s="12"/>
    </row>
    <row r="3414" spans="2:20" ht="14.25" customHeight="1" x14ac:dyDescent="0.35">
      <c r="B3414" s="4" t="s">
        <v>14</v>
      </c>
      <c r="C3414" s="4">
        <v>1185732</v>
      </c>
      <c r="D3414" s="5">
        <v>44362</v>
      </c>
      <c r="E3414" s="4" t="s">
        <v>15</v>
      </c>
      <c r="F3414" s="4" t="s">
        <v>121</v>
      </c>
      <c r="G3414" s="4" t="s">
        <v>122</v>
      </c>
      <c r="H3414" s="6" t="s">
        <v>21</v>
      </c>
      <c r="I3414" s="7">
        <v>45</v>
      </c>
      <c r="J3414" s="8">
        <v>300</v>
      </c>
      <c r="K3414" s="9">
        <v>13500</v>
      </c>
      <c r="L3414" s="9">
        <v>5400</v>
      </c>
      <c r="M3414" s="10">
        <v>0.4</v>
      </c>
      <c r="N3414" s="4" t="s">
        <v>18</v>
      </c>
      <c r="O3414">
        <f t="shared" si="265"/>
        <v>2021</v>
      </c>
      <c r="P3414" t="str">
        <f t="shared" si="266"/>
        <v>Jun</v>
      </c>
      <c r="Q3414" t="str">
        <f t="shared" si="267"/>
        <v>Q2</v>
      </c>
      <c r="R3414" t="str">
        <f t="shared" si="268"/>
        <v>Footwear</v>
      </c>
      <c r="S3414" s="11">
        <f t="shared" si="269"/>
        <v>18</v>
      </c>
      <c r="T3414" s="12"/>
    </row>
    <row r="3415" spans="2:20"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16499.999999999996</v>
      </c>
      <c r="L3415" s="9">
        <v>4949.9999999999991</v>
      </c>
      <c r="M3415" s="10">
        <v>0.3</v>
      </c>
      <c r="N3415" s="4" t="s">
        <v>18</v>
      </c>
      <c r="O3415">
        <f t="shared" si="265"/>
        <v>2021</v>
      </c>
      <c r="P3415" t="str">
        <f t="shared" si="266"/>
        <v>Jun</v>
      </c>
      <c r="Q3415" t="str">
        <f t="shared" si="267"/>
        <v>Q2</v>
      </c>
      <c r="R3415" t="str">
        <f t="shared" si="268"/>
        <v>Apparel</v>
      </c>
      <c r="S3415" s="11">
        <f t="shared" si="269"/>
        <v>16.499999999999996</v>
      </c>
      <c r="T3415" s="12"/>
    </row>
    <row r="3416" spans="2:20" ht="14.25" customHeight="1" x14ac:dyDescent="0.35">
      <c r="B3416" s="4" t="s">
        <v>14</v>
      </c>
      <c r="C3416" s="4">
        <v>1185732</v>
      </c>
      <c r="D3416" s="5">
        <v>44362</v>
      </c>
      <c r="E3416" s="4" t="s">
        <v>15</v>
      </c>
      <c r="F3416" s="4" t="s">
        <v>121</v>
      </c>
      <c r="G3416" s="4" t="s">
        <v>122</v>
      </c>
      <c r="H3416" s="6" t="s">
        <v>23</v>
      </c>
      <c r="I3416" s="7">
        <v>60</v>
      </c>
      <c r="J3416" s="8">
        <v>450</v>
      </c>
      <c r="K3416" s="9">
        <v>27000</v>
      </c>
      <c r="L3416" s="9">
        <v>10800</v>
      </c>
      <c r="M3416" s="10">
        <v>0.4</v>
      </c>
      <c r="N3416" s="4" t="s">
        <v>18</v>
      </c>
      <c r="O3416">
        <f t="shared" si="265"/>
        <v>2021</v>
      </c>
      <c r="P3416" t="str">
        <f t="shared" si="266"/>
        <v>Jun</v>
      </c>
      <c r="Q3416" t="str">
        <f t="shared" si="267"/>
        <v>Q2</v>
      </c>
      <c r="R3416" t="str">
        <f t="shared" si="268"/>
        <v>Apparel</v>
      </c>
      <c r="S3416" s="11">
        <f t="shared" si="269"/>
        <v>24</v>
      </c>
      <c r="T3416" s="12"/>
    </row>
    <row r="3417" spans="2:20"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37124.999999999993</v>
      </c>
      <c r="L3417" s="9">
        <v>12993.749999999996</v>
      </c>
      <c r="M3417" s="10">
        <v>0.35</v>
      </c>
      <c r="N3417" s="4" t="s">
        <v>18</v>
      </c>
      <c r="O3417">
        <f t="shared" si="265"/>
        <v>2021</v>
      </c>
      <c r="P3417" t="str">
        <f t="shared" si="266"/>
        <v>Jul</v>
      </c>
      <c r="Q3417" t="str">
        <f t="shared" si="267"/>
        <v>Q3</v>
      </c>
      <c r="R3417" t="str">
        <f t="shared" si="268"/>
        <v>Footwear</v>
      </c>
      <c r="S3417" s="11">
        <f t="shared" si="269"/>
        <v>19.249999999999993</v>
      </c>
      <c r="T3417" s="12"/>
    </row>
    <row r="3418" spans="2:20" ht="14.25" customHeight="1" x14ac:dyDescent="0.35">
      <c r="B3418" s="4" t="s">
        <v>14</v>
      </c>
      <c r="C3418" s="4">
        <v>1185732</v>
      </c>
      <c r="D3418" s="5">
        <v>44390</v>
      </c>
      <c r="E3418" s="4" t="s">
        <v>15</v>
      </c>
      <c r="F3418" s="4" t="s">
        <v>121</v>
      </c>
      <c r="G3418" s="4" t="s">
        <v>122</v>
      </c>
      <c r="H3418" s="6" t="s">
        <v>19</v>
      </c>
      <c r="I3418" s="7">
        <v>50</v>
      </c>
      <c r="J3418" s="8">
        <v>425</v>
      </c>
      <c r="K3418" s="9">
        <v>21250</v>
      </c>
      <c r="L3418" s="9">
        <v>7437.4999999999991</v>
      </c>
      <c r="M3418" s="10">
        <v>0.35</v>
      </c>
      <c r="N3418" s="4" t="s">
        <v>18</v>
      </c>
      <c r="O3418">
        <f t="shared" si="265"/>
        <v>2021</v>
      </c>
      <c r="P3418" t="str">
        <f t="shared" si="266"/>
        <v>Jul</v>
      </c>
      <c r="Q3418" t="str">
        <f t="shared" si="267"/>
        <v>Q3</v>
      </c>
      <c r="R3418" t="str">
        <f t="shared" si="268"/>
        <v>Footwear</v>
      </c>
      <c r="S3418" s="11">
        <f t="shared" si="269"/>
        <v>17.499999999999996</v>
      </c>
      <c r="T3418" s="12"/>
    </row>
    <row r="3419" spans="2:20" ht="14.25" customHeight="1" x14ac:dyDescent="0.35">
      <c r="B3419" s="4" t="s">
        <v>14</v>
      </c>
      <c r="C3419" s="4">
        <v>1185732</v>
      </c>
      <c r="D3419" s="5">
        <v>44390</v>
      </c>
      <c r="E3419" s="4" t="s">
        <v>15</v>
      </c>
      <c r="F3419" s="4" t="s">
        <v>121</v>
      </c>
      <c r="G3419" s="4" t="s">
        <v>122</v>
      </c>
      <c r="H3419" s="6" t="s">
        <v>20</v>
      </c>
      <c r="I3419" s="7">
        <v>45</v>
      </c>
      <c r="J3419" s="8">
        <v>350</v>
      </c>
      <c r="K3419" s="9">
        <v>15750</v>
      </c>
      <c r="L3419" s="9">
        <v>6300</v>
      </c>
      <c r="M3419" s="10">
        <v>0.4</v>
      </c>
      <c r="N3419" s="4" t="s">
        <v>18</v>
      </c>
      <c r="O3419">
        <f t="shared" si="265"/>
        <v>2021</v>
      </c>
      <c r="P3419" t="str">
        <f t="shared" si="266"/>
        <v>Jul</v>
      </c>
      <c r="Q3419" t="str">
        <f t="shared" si="267"/>
        <v>Q3</v>
      </c>
      <c r="R3419" t="str">
        <f t="shared" si="268"/>
        <v>Footwear</v>
      </c>
      <c r="S3419" s="11">
        <f t="shared" si="269"/>
        <v>18</v>
      </c>
      <c r="T3419" s="12"/>
    </row>
    <row r="3420" spans="2:20" ht="14.25" customHeight="1" x14ac:dyDescent="0.35">
      <c r="B3420" s="4" t="s">
        <v>14</v>
      </c>
      <c r="C3420" s="4">
        <v>1185732</v>
      </c>
      <c r="D3420" s="5">
        <v>44390</v>
      </c>
      <c r="E3420" s="4" t="s">
        <v>15</v>
      </c>
      <c r="F3420" s="4" t="s">
        <v>121</v>
      </c>
      <c r="G3420" s="4" t="s">
        <v>122</v>
      </c>
      <c r="H3420" s="6" t="s">
        <v>21</v>
      </c>
      <c r="I3420" s="7">
        <v>45</v>
      </c>
      <c r="J3420" s="8">
        <v>300</v>
      </c>
      <c r="K3420" s="9">
        <v>13500</v>
      </c>
      <c r="L3420" s="9">
        <v>5400</v>
      </c>
      <c r="M3420" s="10">
        <v>0.4</v>
      </c>
      <c r="N3420" s="4" t="s">
        <v>18</v>
      </c>
      <c r="O3420">
        <f t="shared" si="265"/>
        <v>2021</v>
      </c>
      <c r="P3420" t="str">
        <f t="shared" si="266"/>
        <v>Jul</v>
      </c>
      <c r="Q3420" t="str">
        <f t="shared" si="267"/>
        <v>Q3</v>
      </c>
      <c r="R3420" t="str">
        <f t="shared" si="268"/>
        <v>Footwear</v>
      </c>
      <c r="S3420" s="11">
        <f t="shared" si="269"/>
        <v>18</v>
      </c>
      <c r="T3420" s="12"/>
    </row>
    <row r="3421" spans="2:20"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17874.999999999996</v>
      </c>
      <c r="L3421" s="9">
        <v>5362.4999999999991</v>
      </c>
      <c r="M3421" s="10">
        <v>0.3</v>
      </c>
      <c r="N3421" s="4" t="s">
        <v>18</v>
      </c>
      <c r="O3421">
        <f t="shared" si="265"/>
        <v>2021</v>
      </c>
      <c r="P3421" t="str">
        <f t="shared" si="266"/>
        <v>Jul</v>
      </c>
      <c r="Q3421" t="str">
        <f t="shared" si="267"/>
        <v>Q3</v>
      </c>
      <c r="R3421" t="str">
        <f t="shared" si="268"/>
        <v>Apparel</v>
      </c>
      <c r="S3421" s="11">
        <f t="shared" si="269"/>
        <v>16.499999999999996</v>
      </c>
      <c r="T3421" s="12"/>
    </row>
    <row r="3422" spans="2:20" ht="14.25" customHeight="1" x14ac:dyDescent="0.35">
      <c r="B3422" s="4" t="s">
        <v>14</v>
      </c>
      <c r="C3422" s="4">
        <v>1185732</v>
      </c>
      <c r="D3422" s="5">
        <v>44390</v>
      </c>
      <c r="E3422" s="4" t="s">
        <v>15</v>
      </c>
      <c r="F3422" s="4" t="s">
        <v>121</v>
      </c>
      <c r="G3422" s="4" t="s">
        <v>122</v>
      </c>
      <c r="H3422" s="6" t="s">
        <v>23</v>
      </c>
      <c r="I3422" s="7">
        <v>60</v>
      </c>
      <c r="J3422" s="8">
        <v>500</v>
      </c>
      <c r="K3422" s="9">
        <v>30000</v>
      </c>
      <c r="L3422" s="9">
        <v>12000</v>
      </c>
      <c r="M3422" s="10">
        <v>0.4</v>
      </c>
      <c r="N3422" s="4" t="s">
        <v>18</v>
      </c>
      <c r="O3422">
        <f t="shared" si="265"/>
        <v>2021</v>
      </c>
      <c r="P3422" t="str">
        <f t="shared" si="266"/>
        <v>Jul</v>
      </c>
      <c r="Q3422" t="str">
        <f t="shared" si="267"/>
        <v>Q3</v>
      </c>
      <c r="R3422" t="str">
        <f t="shared" si="268"/>
        <v>Apparel</v>
      </c>
      <c r="S3422" s="11">
        <f t="shared" si="269"/>
        <v>24</v>
      </c>
      <c r="T3422" s="12"/>
    </row>
    <row r="3423" spans="2:20"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35749.999999999993</v>
      </c>
      <c r="L3423" s="9">
        <v>12512.499999999996</v>
      </c>
      <c r="M3423" s="10">
        <v>0.35</v>
      </c>
      <c r="N3423" s="4" t="s">
        <v>18</v>
      </c>
      <c r="O3423">
        <f t="shared" si="265"/>
        <v>2021</v>
      </c>
      <c r="P3423" t="str">
        <f t="shared" si="266"/>
        <v>Aug</v>
      </c>
      <c r="Q3423" t="str">
        <f t="shared" si="267"/>
        <v>Q3</v>
      </c>
      <c r="R3423" t="str">
        <f t="shared" si="268"/>
        <v>Footwear</v>
      </c>
      <c r="S3423" s="11">
        <f t="shared" si="269"/>
        <v>19.249999999999993</v>
      </c>
      <c r="T3423" s="12"/>
    </row>
    <row r="3424" spans="2:20" ht="14.25" customHeight="1" x14ac:dyDescent="0.35">
      <c r="B3424" s="4" t="s">
        <v>14</v>
      </c>
      <c r="C3424" s="4">
        <v>1185732</v>
      </c>
      <c r="D3424" s="5">
        <v>44422</v>
      </c>
      <c r="E3424" s="4" t="s">
        <v>15</v>
      </c>
      <c r="F3424" s="4" t="s">
        <v>121</v>
      </c>
      <c r="G3424" s="4" t="s">
        <v>122</v>
      </c>
      <c r="H3424" s="6" t="s">
        <v>19</v>
      </c>
      <c r="I3424" s="7">
        <v>50</v>
      </c>
      <c r="J3424" s="8">
        <v>425</v>
      </c>
      <c r="K3424" s="9">
        <v>21250</v>
      </c>
      <c r="L3424" s="9">
        <v>7437.4999999999991</v>
      </c>
      <c r="M3424" s="10">
        <v>0.35</v>
      </c>
      <c r="N3424" s="4" t="s">
        <v>18</v>
      </c>
      <c r="O3424">
        <f t="shared" si="265"/>
        <v>2021</v>
      </c>
      <c r="P3424" t="str">
        <f t="shared" si="266"/>
        <v>Aug</v>
      </c>
      <c r="Q3424" t="str">
        <f t="shared" si="267"/>
        <v>Q3</v>
      </c>
      <c r="R3424" t="str">
        <f t="shared" si="268"/>
        <v>Footwear</v>
      </c>
      <c r="S3424" s="11">
        <f t="shared" si="269"/>
        <v>17.499999999999996</v>
      </c>
      <c r="T3424" s="12"/>
    </row>
    <row r="3425" spans="2:20" ht="14.25" customHeight="1" x14ac:dyDescent="0.35">
      <c r="B3425" s="4" t="s">
        <v>14</v>
      </c>
      <c r="C3425" s="4">
        <v>1185732</v>
      </c>
      <c r="D3425" s="5">
        <v>44422</v>
      </c>
      <c r="E3425" s="4" t="s">
        <v>15</v>
      </c>
      <c r="F3425" s="4" t="s">
        <v>121</v>
      </c>
      <c r="G3425" s="4" t="s">
        <v>122</v>
      </c>
      <c r="H3425" s="6" t="s">
        <v>20</v>
      </c>
      <c r="I3425" s="7">
        <v>45</v>
      </c>
      <c r="J3425" s="8">
        <v>350</v>
      </c>
      <c r="K3425" s="9">
        <v>15750</v>
      </c>
      <c r="L3425" s="9">
        <v>6300</v>
      </c>
      <c r="M3425" s="10">
        <v>0.4</v>
      </c>
      <c r="N3425" s="4" t="s">
        <v>18</v>
      </c>
      <c r="O3425">
        <f t="shared" si="265"/>
        <v>2021</v>
      </c>
      <c r="P3425" t="str">
        <f t="shared" si="266"/>
        <v>Aug</v>
      </c>
      <c r="Q3425" t="str">
        <f t="shared" si="267"/>
        <v>Q3</v>
      </c>
      <c r="R3425" t="str">
        <f t="shared" si="268"/>
        <v>Footwear</v>
      </c>
      <c r="S3425" s="11">
        <f t="shared" si="269"/>
        <v>18</v>
      </c>
      <c r="T3425" s="12"/>
    </row>
    <row r="3426" spans="2:20" ht="14.25" customHeight="1" x14ac:dyDescent="0.35">
      <c r="B3426" s="4" t="s">
        <v>14</v>
      </c>
      <c r="C3426" s="4">
        <v>1185732</v>
      </c>
      <c r="D3426" s="5">
        <v>44422</v>
      </c>
      <c r="E3426" s="4" t="s">
        <v>15</v>
      </c>
      <c r="F3426" s="4" t="s">
        <v>121</v>
      </c>
      <c r="G3426" s="4" t="s">
        <v>122</v>
      </c>
      <c r="H3426" s="6" t="s">
        <v>21</v>
      </c>
      <c r="I3426" s="7">
        <v>45</v>
      </c>
      <c r="J3426" s="8">
        <v>250</v>
      </c>
      <c r="K3426" s="9">
        <v>11250</v>
      </c>
      <c r="L3426" s="9">
        <v>4500</v>
      </c>
      <c r="M3426" s="10">
        <v>0.4</v>
      </c>
      <c r="N3426" s="4" t="s">
        <v>18</v>
      </c>
      <c r="O3426">
        <f t="shared" si="265"/>
        <v>2021</v>
      </c>
      <c r="P3426" t="str">
        <f t="shared" si="266"/>
        <v>Aug</v>
      </c>
      <c r="Q3426" t="str">
        <f t="shared" si="267"/>
        <v>Q3</v>
      </c>
      <c r="R3426" t="str">
        <f t="shared" si="268"/>
        <v>Footwear</v>
      </c>
      <c r="S3426" s="11">
        <f t="shared" si="269"/>
        <v>18</v>
      </c>
      <c r="T3426" s="12"/>
    </row>
    <row r="3427" spans="2:20"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12374.999999999998</v>
      </c>
      <c r="L3427" s="9">
        <v>3712.4999999999991</v>
      </c>
      <c r="M3427" s="10">
        <v>0.3</v>
      </c>
      <c r="N3427" s="4" t="s">
        <v>18</v>
      </c>
      <c r="O3427">
        <f t="shared" si="265"/>
        <v>2021</v>
      </c>
      <c r="P3427" t="str">
        <f t="shared" si="266"/>
        <v>Aug</v>
      </c>
      <c r="Q3427" t="str">
        <f t="shared" si="267"/>
        <v>Q3</v>
      </c>
      <c r="R3427" t="str">
        <f t="shared" si="268"/>
        <v>Apparel</v>
      </c>
      <c r="S3427" s="11">
        <f t="shared" si="269"/>
        <v>16.499999999999996</v>
      </c>
      <c r="T3427" s="12"/>
    </row>
    <row r="3428" spans="2:20" ht="14.25" customHeight="1" x14ac:dyDescent="0.35">
      <c r="B3428" s="4" t="s">
        <v>14</v>
      </c>
      <c r="C3428" s="4">
        <v>1185732</v>
      </c>
      <c r="D3428" s="5">
        <v>44422</v>
      </c>
      <c r="E3428" s="4" t="s">
        <v>15</v>
      </c>
      <c r="F3428" s="4" t="s">
        <v>121</v>
      </c>
      <c r="G3428" s="4" t="s">
        <v>122</v>
      </c>
      <c r="H3428" s="6" t="s">
        <v>23</v>
      </c>
      <c r="I3428" s="7">
        <v>60</v>
      </c>
      <c r="J3428" s="8">
        <v>400</v>
      </c>
      <c r="K3428" s="9">
        <v>24000</v>
      </c>
      <c r="L3428" s="9">
        <v>9600</v>
      </c>
      <c r="M3428" s="10">
        <v>0.4</v>
      </c>
      <c r="N3428" s="4" t="s">
        <v>18</v>
      </c>
      <c r="O3428">
        <f t="shared" si="265"/>
        <v>2021</v>
      </c>
      <c r="P3428" t="str">
        <f t="shared" si="266"/>
        <v>Aug</v>
      </c>
      <c r="Q3428" t="str">
        <f t="shared" si="267"/>
        <v>Q3</v>
      </c>
      <c r="R3428" t="str">
        <f t="shared" si="268"/>
        <v>Apparel</v>
      </c>
      <c r="S3428" s="11">
        <f t="shared" si="269"/>
        <v>24</v>
      </c>
      <c r="T3428" s="12"/>
    </row>
    <row r="3429" spans="2:20"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28874.999999999996</v>
      </c>
      <c r="L3429" s="9">
        <v>10106.249999999998</v>
      </c>
      <c r="M3429" s="10">
        <v>0.35</v>
      </c>
      <c r="N3429" s="4" t="s">
        <v>18</v>
      </c>
      <c r="O3429">
        <f t="shared" si="265"/>
        <v>2021</v>
      </c>
      <c r="P3429" t="str">
        <f t="shared" si="266"/>
        <v>Sep</v>
      </c>
      <c r="Q3429" t="str">
        <f t="shared" si="267"/>
        <v>Q3</v>
      </c>
      <c r="R3429" t="str">
        <f t="shared" si="268"/>
        <v>Footwear</v>
      </c>
      <c r="S3429" s="11">
        <f t="shared" si="269"/>
        <v>19.249999999999996</v>
      </c>
      <c r="T3429" s="12"/>
    </row>
    <row r="3430" spans="2:20" ht="14.25" customHeight="1" x14ac:dyDescent="0.35">
      <c r="B3430" s="4" t="s">
        <v>14</v>
      </c>
      <c r="C3430" s="4">
        <v>1185732</v>
      </c>
      <c r="D3430" s="5">
        <v>44452</v>
      </c>
      <c r="E3430" s="4" t="s">
        <v>15</v>
      </c>
      <c r="F3430" s="4" t="s">
        <v>121</v>
      </c>
      <c r="G3430" s="4" t="s">
        <v>122</v>
      </c>
      <c r="H3430" s="6" t="s">
        <v>19</v>
      </c>
      <c r="I3430" s="7">
        <v>50</v>
      </c>
      <c r="J3430" s="8">
        <v>325</v>
      </c>
      <c r="K3430" s="9">
        <v>16250</v>
      </c>
      <c r="L3430" s="9">
        <v>5687.5</v>
      </c>
      <c r="M3430" s="10">
        <v>0.35</v>
      </c>
      <c r="N3430" s="4" t="s">
        <v>18</v>
      </c>
      <c r="O3430">
        <f t="shared" si="265"/>
        <v>2021</v>
      </c>
      <c r="P3430" t="str">
        <f t="shared" si="266"/>
        <v>Sep</v>
      </c>
      <c r="Q3430" t="str">
        <f t="shared" si="267"/>
        <v>Q3</v>
      </c>
      <c r="R3430" t="str">
        <f t="shared" si="268"/>
        <v>Footwear</v>
      </c>
      <c r="S3430" s="11">
        <f t="shared" si="269"/>
        <v>17.5</v>
      </c>
      <c r="T3430" s="12"/>
    </row>
    <row r="3431" spans="2:20" ht="14.25" customHeight="1" x14ac:dyDescent="0.35">
      <c r="B3431" s="4" t="s">
        <v>14</v>
      </c>
      <c r="C3431" s="4">
        <v>1185732</v>
      </c>
      <c r="D3431" s="5">
        <v>44452</v>
      </c>
      <c r="E3431" s="4" t="s">
        <v>15</v>
      </c>
      <c r="F3431" s="4" t="s">
        <v>121</v>
      </c>
      <c r="G3431" s="4" t="s">
        <v>122</v>
      </c>
      <c r="H3431" s="6" t="s">
        <v>20</v>
      </c>
      <c r="I3431" s="7">
        <v>45</v>
      </c>
      <c r="J3431" s="8">
        <v>225</v>
      </c>
      <c r="K3431" s="9">
        <v>10125</v>
      </c>
      <c r="L3431" s="9">
        <v>4050</v>
      </c>
      <c r="M3431" s="10">
        <v>0.4</v>
      </c>
      <c r="N3431" s="4" t="s">
        <v>18</v>
      </c>
      <c r="O3431">
        <f t="shared" si="265"/>
        <v>2021</v>
      </c>
      <c r="P3431" t="str">
        <f t="shared" si="266"/>
        <v>Sep</v>
      </c>
      <c r="Q3431" t="str">
        <f t="shared" si="267"/>
        <v>Q3</v>
      </c>
      <c r="R3431" t="str">
        <f t="shared" si="268"/>
        <v>Footwear</v>
      </c>
      <c r="S3431" s="11">
        <f t="shared" si="269"/>
        <v>18</v>
      </c>
      <c r="T3431" s="12"/>
    </row>
    <row r="3432" spans="2:20" ht="14.25" customHeight="1" x14ac:dyDescent="0.35">
      <c r="B3432" s="4" t="s">
        <v>14</v>
      </c>
      <c r="C3432" s="4">
        <v>1185732</v>
      </c>
      <c r="D3432" s="5">
        <v>44452</v>
      </c>
      <c r="E3432" s="4" t="s">
        <v>15</v>
      </c>
      <c r="F3432" s="4" t="s">
        <v>121</v>
      </c>
      <c r="G3432" s="4" t="s">
        <v>122</v>
      </c>
      <c r="H3432" s="6" t="s">
        <v>21</v>
      </c>
      <c r="I3432" s="7">
        <v>45</v>
      </c>
      <c r="J3432" s="8">
        <v>200</v>
      </c>
      <c r="K3432" s="9">
        <v>9000</v>
      </c>
      <c r="L3432" s="9">
        <v>3600</v>
      </c>
      <c r="M3432" s="10">
        <v>0.4</v>
      </c>
      <c r="N3432" s="4" t="s">
        <v>18</v>
      </c>
      <c r="O3432">
        <f t="shared" si="265"/>
        <v>2021</v>
      </c>
      <c r="P3432" t="str">
        <f t="shared" si="266"/>
        <v>Sep</v>
      </c>
      <c r="Q3432" t="str">
        <f t="shared" si="267"/>
        <v>Q3</v>
      </c>
      <c r="R3432" t="str">
        <f t="shared" si="268"/>
        <v>Footwear</v>
      </c>
      <c r="S3432" s="11">
        <f t="shared" si="269"/>
        <v>18</v>
      </c>
      <c r="T3432" s="12"/>
    </row>
    <row r="3433" spans="2:20"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10999.999999999998</v>
      </c>
      <c r="L3433" s="9">
        <v>3299.9999999999995</v>
      </c>
      <c r="M3433" s="10">
        <v>0.3</v>
      </c>
      <c r="N3433" s="4" t="s">
        <v>18</v>
      </c>
      <c r="O3433">
        <f t="shared" si="265"/>
        <v>2021</v>
      </c>
      <c r="P3433" t="str">
        <f t="shared" si="266"/>
        <v>Sep</v>
      </c>
      <c r="Q3433" t="str">
        <f t="shared" si="267"/>
        <v>Q3</v>
      </c>
      <c r="R3433" t="str">
        <f t="shared" si="268"/>
        <v>Apparel</v>
      </c>
      <c r="S3433" s="11">
        <f t="shared" si="269"/>
        <v>16.499999999999996</v>
      </c>
      <c r="T3433" s="12"/>
    </row>
    <row r="3434" spans="2:20" ht="14.25" customHeight="1" x14ac:dyDescent="0.35">
      <c r="B3434" s="4" t="s">
        <v>14</v>
      </c>
      <c r="C3434" s="4">
        <v>1185732</v>
      </c>
      <c r="D3434" s="5">
        <v>44452</v>
      </c>
      <c r="E3434" s="4" t="s">
        <v>15</v>
      </c>
      <c r="F3434" s="4" t="s">
        <v>121</v>
      </c>
      <c r="G3434" s="4" t="s">
        <v>122</v>
      </c>
      <c r="H3434" s="6" t="s">
        <v>23</v>
      </c>
      <c r="I3434" s="7">
        <v>60</v>
      </c>
      <c r="J3434" s="8">
        <v>300</v>
      </c>
      <c r="K3434" s="9">
        <v>18000</v>
      </c>
      <c r="L3434" s="9">
        <v>7200</v>
      </c>
      <c r="M3434" s="10">
        <v>0.4</v>
      </c>
      <c r="N3434" s="4" t="s">
        <v>18</v>
      </c>
      <c r="O3434">
        <f t="shared" si="265"/>
        <v>2021</v>
      </c>
      <c r="P3434" t="str">
        <f t="shared" si="266"/>
        <v>Sep</v>
      </c>
      <c r="Q3434" t="str">
        <f t="shared" si="267"/>
        <v>Q3</v>
      </c>
      <c r="R3434" t="str">
        <f t="shared" si="268"/>
        <v>Apparel</v>
      </c>
      <c r="S3434" s="11">
        <f t="shared" si="269"/>
        <v>24</v>
      </c>
      <c r="T3434" s="12"/>
    </row>
    <row r="3435" spans="2:20" ht="14.25" customHeight="1" x14ac:dyDescent="0.35">
      <c r="B3435" s="4" t="s">
        <v>14</v>
      </c>
      <c r="C3435" s="4">
        <v>1185732</v>
      </c>
      <c r="D3435" s="5">
        <v>44484</v>
      </c>
      <c r="E3435" s="4" t="s">
        <v>15</v>
      </c>
      <c r="F3435" s="4" t="s">
        <v>121</v>
      </c>
      <c r="G3435" s="4" t="s">
        <v>122</v>
      </c>
      <c r="H3435" s="6" t="s">
        <v>17</v>
      </c>
      <c r="I3435" s="7">
        <v>60</v>
      </c>
      <c r="J3435" s="8">
        <v>475</v>
      </c>
      <c r="K3435" s="9">
        <v>28500</v>
      </c>
      <c r="L3435" s="9">
        <v>9975</v>
      </c>
      <c r="M3435" s="10">
        <v>0.35</v>
      </c>
      <c r="N3435" s="4" t="s">
        <v>18</v>
      </c>
      <c r="O3435">
        <f t="shared" si="265"/>
        <v>2021</v>
      </c>
      <c r="P3435" t="str">
        <f t="shared" si="266"/>
        <v>Oct</v>
      </c>
      <c r="Q3435" t="str">
        <f t="shared" si="267"/>
        <v>Q4</v>
      </c>
      <c r="R3435" t="str">
        <f t="shared" si="268"/>
        <v>Footwear</v>
      </c>
      <c r="S3435" s="11">
        <f t="shared" si="269"/>
        <v>21</v>
      </c>
      <c r="T3435" s="12"/>
    </row>
    <row r="3436" spans="2:20"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16500.000000000004</v>
      </c>
      <c r="L3436" s="9">
        <v>5775.0000000000009</v>
      </c>
      <c r="M3436" s="10">
        <v>0.35</v>
      </c>
      <c r="N3436" s="4" t="s">
        <v>18</v>
      </c>
      <c r="O3436">
        <f t="shared" si="265"/>
        <v>2021</v>
      </c>
      <c r="P3436" t="str">
        <f t="shared" si="266"/>
        <v>Oct</v>
      </c>
      <c r="Q3436" t="str">
        <f t="shared" si="267"/>
        <v>Q4</v>
      </c>
      <c r="R3436" t="str">
        <f t="shared" si="268"/>
        <v>Footwear</v>
      </c>
      <c r="S3436" s="11">
        <f t="shared" si="269"/>
        <v>19.250000000000004</v>
      </c>
      <c r="T3436" s="12"/>
    </row>
    <row r="3437" spans="2:20"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11000.000000000002</v>
      </c>
      <c r="L3437" s="9">
        <v>4400.0000000000009</v>
      </c>
      <c r="M3437" s="10">
        <v>0.4</v>
      </c>
      <c r="N3437" s="4" t="s">
        <v>18</v>
      </c>
      <c r="O3437">
        <f t="shared" si="265"/>
        <v>2021</v>
      </c>
      <c r="P3437" t="str">
        <f t="shared" si="266"/>
        <v>Oct</v>
      </c>
      <c r="Q3437" t="str">
        <f t="shared" si="267"/>
        <v>Q4</v>
      </c>
      <c r="R3437" t="str">
        <f t="shared" si="268"/>
        <v>Footwear</v>
      </c>
      <c r="S3437" s="11">
        <f t="shared" si="269"/>
        <v>22.000000000000004</v>
      </c>
      <c r="T3437" s="12"/>
    </row>
    <row r="3438" spans="2:20"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9625.0000000000018</v>
      </c>
      <c r="L3438" s="9">
        <v>3850.0000000000009</v>
      </c>
      <c r="M3438" s="10">
        <v>0.4</v>
      </c>
      <c r="N3438" s="4" t="s">
        <v>18</v>
      </c>
      <c r="O3438">
        <f t="shared" si="265"/>
        <v>2021</v>
      </c>
      <c r="P3438" t="str">
        <f t="shared" si="266"/>
        <v>Oct</v>
      </c>
      <c r="Q3438" t="str">
        <f t="shared" si="267"/>
        <v>Q4</v>
      </c>
      <c r="R3438" t="str">
        <f t="shared" si="268"/>
        <v>Footwear</v>
      </c>
      <c r="S3438" s="11">
        <f t="shared" si="269"/>
        <v>22.000000000000004</v>
      </c>
      <c r="T3438" s="12"/>
    </row>
    <row r="3439" spans="2:20" ht="14.25" customHeight="1" x14ac:dyDescent="0.35">
      <c r="B3439" s="4" t="s">
        <v>14</v>
      </c>
      <c r="C3439" s="4">
        <v>1185732</v>
      </c>
      <c r="D3439" s="5">
        <v>44484</v>
      </c>
      <c r="E3439" s="4" t="s">
        <v>15</v>
      </c>
      <c r="F3439" s="4" t="s">
        <v>121</v>
      </c>
      <c r="G3439" s="4" t="s">
        <v>122</v>
      </c>
      <c r="H3439" s="6" t="s">
        <v>22</v>
      </c>
      <c r="I3439" s="7">
        <v>65</v>
      </c>
      <c r="J3439" s="8">
        <v>175</v>
      </c>
      <c r="K3439" s="9">
        <v>11375</v>
      </c>
      <c r="L3439" s="9">
        <v>3412.5</v>
      </c>
      <c r="M3439" s="10">
        <v>0.3</v>
      </c>
      <c r="N3439" s="4" t="s">
        <v>18</v>
      </c>
      <c r="O3439">
        <f t="shared" si="265"/>
        <v>2021</v>
      </c>
      <c r="P3439" t="str">
        <f t="shared" si="266"/>
        <v>Oct</v>
      </c>
      <c r="Q3439" t="str">
        <f t="shared" si="267"/>
        <v>Q4</v>
      </c>
      <c r="R3439" t="str">
        <f t="shared" si="268"/>
        <v>Apparel</v>
      </c>
      <c r="S3439" s="11">
        <f t="shared" si="269"/>
        <v>19.5</v>
      </c>
      <c r="T3439" s="12"/>
    </row>
    <row r="3440" spans="2:20" ht="14.25" customHeight="1" x14ac:dyDescent="0.35">
      <c r="B3440" s="4" t="s">
        <v>34</v>
      </c>
      <c r="C3440" s="4">
        <v>1185732</v>
      </c>
      <c r="D3440" s="5">
        <v>44484</v>
      </c>
      <c r="E3440" s="4" t="s">
        <v>15</v>
      </c>
      <c r="F3440" s="4" t="s">
        <v>121</v>
      </c>
      <c r="G3440" s="4" t="s">
        <v>122</v>
      </c>
      <c r="H3440" s="6" t="s">
        <v>23</v>
      </c>
      <c r="I3440" s="7">
        <v>70</v>
      </c>
      <c r="J3440" s="8">
        <v>300</v>
      </c>
      <c r="K3440" s="9">
        <v>21000</v>
      </c>
      <c r="L3440" s="9">
        <v>8400</v>
      </c>
      <c r="M3440" s="10">
        <v>0.4</v>
      </c>
      <c r="N3440" s="4" t="s">
        <v>18</v>
      </c>
      <c r="O3440">
        <f t="shared" si="265"/>
        <v>2021</v>
      </c>
      <c r="P3440" t="str">
        <f t="shared" si="266"/>
        <v>Oct</v>
      </c>
      <c r="Q3440" t="str">
        <f t="shared" si="267"/>
        <v>Q4</v>
      </c>
      <c r="R3440" t="str">
        <f t="shared" si="268"/>
        <v>Apparel</v>
      </c>
      <c r="S3440" s="11">
        <f t="shared" si="269"/>
        <v>28</v>
      </c>
      <c r="T3440" s="12"/>
    </row>
    <row r="3441" spans="2:20" ht="14.25" customHeight="1" x14ac:dyDescent="0.35">
      <c r="B3441" s="4" t="s">
        <v>34</v>
      </c>
      <c r="C3441" s="4">
        <v>1185732</v>
      </c>
      <c r="D3441" s="5">
        <v>44514</v>
      </c>
      <c r="E3441" s="4" t="s">
        <v>15</v>
      </c>
      <c r="F3441" s="4" t="s">
        <v>121</v>
      </c>
      <c r="G3441" s="4" t="s">
        <v>122</v>
      </c>
      <c r="H3441" s="6" t="s">
        <v>17</v>
      </c>
      <c r="I3441" s="7">
        <v>65</v>
      </c>
      <c r="J3441" s="8">
        <v>450</v>
      </c>
      <c r="K3441" s="9">
        <v>29250</v>
      </c>
      <c r="L3441" s="9">
        <v>10237.5</v>
      </c>
      <c r="M3441" s="10">
        <v>0.35</v>
      </c>
      <c r="N3441" s="4" t="s">
        <v>18</v>
      </c>
      <c r="O3441">
        <f t="shared" si="265"/>
        <v>2021</v>
      </c>
      <c r="P3441" t="str">
        <f t="shared" si="266"/>
        <v>Nov</v>
      </c>
      <c r="Q3441" t="str">
        <f t="shared" si="267"/>
        <v>Q4</v>
      </c>
      <c r="R3441" t="str">
        <f t="shared" si="268"/>
        <v>Footwear</v>
      </c>
      <c r="S3441" s="11">
        <f t="shared" si="269"/>
        <v>22.75</v>
      </c>
      <c r="T3441" s="12"/>
    </row>
    <row r="3442" spans="2:20"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17875.000000000004</v>
      </c>
      <c r="L3442" s="9">
        <v>6256.2500000000009</v>
      </c>
      <c r="M3442" s="10">
        <v>0.35</v>
      </c>
      <c r="N3442" s="4" t="s">
        <v>18</v>
      </c>
      <c r="O3442">
        <f t="shared" si="265"/>
        <v>2021</v>
      </c>
      <c r="P3442" t="str">
        <f t="shared" si="266"/>
        <v>Nov</v>
      </c>
      <c r="Q3442" t="str">
        <f t="shared" si="267"/>
        <v>Q4</v>
      </c>
      <c r="R3442" t="str">
        <f t="shared" si="268"/>
        <v>Footwear</v>
      </c>
      <c r="S3442" s="11">
        <f t="shared" si="269"/>
        <v>19.250000000000004</v>
      </c>
      <c r="T3442" s="12"/>
    </row>
    <row r="3443" spans="2:20"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17600.000000000004</v>
      </c>
      <c r="L3443" s="9">
        <v>7040.0000000000018</v>
      </c>
      <c r="M3443" s="10">
        <v>0.4</v>
      </c>
      <c r="N3443" s="4" t="s">
        <v>18</v>
      </c>
      <c r="O3443">
        <f t="shared" si="265"/>
        <v>2021</v>
      </c>
      <c r="P3443" t="str">
        <f t="shared" si="266"/>
        <v>Nov</v>
      </c>
      <c r="Q3443" t="str">
        <f t="shared" si="267"/>
        <v>Q4</v>
      </c>
      <c r="R3443" t="str">
        <f t="shared" si="268"/>
        <v>Footwear</v>
      </c>
      <c r="S3443" s="11">
        <f t="shared" si="269"/>
        <v>22.000000000000007</v>
      </c>
      <c r="T3443" s="12"/>
    </row>
    <row r="3444" spans="2:20"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16500.000000000004</v>
      </c>
      <c r="L3444" s="9">
        <v>6600.0000000000018</v>
      </c>
      <c r="M3444" s="10">
        <v>0.4</v>
      </c>
      <c r="N3444" s="4" t="s">
        <v>18</v>
      </c>
      <c r="O3444">
        <f t="shared" si="265"/>
        <v>2021</v>
      </c>
      <c r="P3444" t="str">
        <f t="shared" si="266"/>
        <v>Nov</v>
      </c>
      <c r="Q3444" t="str">
        <f t="shared" si="267"/>
        <v>Q4</v>
      </c>
      <c r="R3444" t="str">
        <f t="shared" si="268"/>
        <v>Footwear</v>
      </c>
      <c r="S3444" s="11">
        <f t="shared" si="269"/>
        <v>22.000000000000007</v>
      </c>
      <c r="T3444" s="12"/>
    </row>
    <row r="3445" spans="2:20" ht="14.25" customHeight="1" x14ac:dyDescent="0.35">
      <c r="B3445" s="4" t="s">
        <v>34</v>
      </c>
      <c r="C3445" s="4">
        <v>1185732</v>
      </c>
      <c r="D3445" s="5">
        <v>44514</v>
      </c>
      <c r="E3445" s="4" t="s">
        <v>15</v>
      </c>
      <c r="F3445" s="4" t="s">
        <v>121</v>
      </c>
      <c r="G3445" s="4" t="s">
        <v>122</v>
      </c>
      <c r="H3445" s="6" t="s">
        <v>22</v>
      </c>
      <c r="I3445" s="7">
        <v>65</v>
      </c>
      <c r="J3445" s="8">
        <v>275</v>
      </c>
      <c r="K3445" s="9">
        <v>17875</v>
      </c>
      <c r="L3445" s="9">
        <v>5362.5</v>
      </c>
      <c r="M3445" s="10">
        <v>0.3</v>
      </c>
      <c r="N3445" s="4" t="s">
        <v>18</v>
      </c>
      <c r="O3445">
        <f t="shared" si="265"/>
        <v>2021</v>
      </c>
      <c r="P3445" t="str">
        <f t="shared" si="266"/>
        <v>Nov</v>
      </c>
      <c r="Q3445" t="str">
        <f t="shared" si="267"/>
        <v>Q4</v>
      </c>
      <c r="R3445" t="str">
        <f t="shared" si="268"/>
        <v>Apparel</v>
      </c>
      <c r="S3445" s="11">
        <f t="shared" si="269"/>
        <v>19.5</v>
      </c>
      <c r="T3445" s="12"/>
    </row>
    <row r="3446" spans="2:20" ht="14.25" customHeight="1" x14ac:dyDescent="0.35">
      <c r="B3446" s="4" t="s">
        <v>34</v>
      </c>
      <c r="C3446" s="4">
        <v>1185732</v>
      </c>
      <c r="D3446" s="5">
        <v>44514</v>
      </c>
      <c r="E3446" s="4" t="s">
        <v>15</v>
      </c>
      <c r="F3446" s="4" t="s">
        <v>121</v>
      </c>
      <c r="G3446" s="4" t="s">
        <v>122</v>
      </c>
      <c r="H3446" s="6" t="s">
        <v>23</v>
      </c>
      <c r="I3446" s="7">
        <v>70</v>
      </c>
      <c r="J3446" s="8">
        <v>375</v>
      </c>
      <c r="K3446" s="9">
        <v>26250</v>
      </c>
      <c r="L3446" s="9">
        <v>10500</v>
      </c>
      <c r="M3446" s="10">
        <v>0.4</v>
      </c>
      <c r="N3446" s="4" t="s">
        <v>18</v>
      </c>
      <c r="O3446">
        <f t="shared" si="265"/>
        <v>2021</v>
      </c>
      <c r="P3446" t="str">
        <f t="shared" si="266"/>
        <v>Nov</v>
      </c>
      <c r="Q3446" t="str">
        <f t="shared" si="267"/>
        <v>Q4</v>
      </c>
      <c r="R3446" t="str">
        <f t="shared" si="268"/>
        <v>Apparel</v>
      </c>
      <c r="S3446" s="11">
        <f t="shared" si="269"/>
        <v>28</v>
      </c>
      <c r="T3446" s="12"/>
    </row>
    <row r="3447" spans="2:20" ht="14.25" customHeight="1" x14ac:dyDescent="0.35">
      <c r="B3447" s="4" t="s">
        <v>34</v>
      </c>
      <c r="C3447" s="4">
        <v>1185732</v>
      </c>
      <c r="D3447" s="5">
        <v>44543</v>
      </c>
      <c r="E3447" s="4" t="s">
        <v>15</v>
      </c>
      <c r="F3447" s="4" t="s">
        <v>121</v>
      </c>
      <c r="G3447" s="4" t="s">
        <v>122</v>
      </c>
      <c r="H3447" s="6" t="s">
        <v>17</v>
      </c>
      <c r="I3447" s="7">
        <v>65</v>
      </c>
      <c r="J3447" s="8">
        <v>600</v>
      </c>
      <c r="K3447" s="9">
        <v>39000</v>
      </c>
      <c r="L3447" s="9">
        <v>13650</v>
      </c>
      <c r="M3447" s="10">
        <v>0.35</v>
      </c>
      <c r="N3447" s="4" t="s">
        <v>18</v>
      </c>
      <c r="O3447">
        <f t="shared" si="265"/>
        <v>2021</v>
      </c>
      <c r="P3447" t="str">
        <f t="shared" si="266"/>
        <v>Dec</v>
      </c>
      <c r="Q3447" t="str">
        <f t="shared" si="267"/>
        <v>Q4</v>
      </c>
      <c r="R3447" t="str">
        <f t="shared" si="268"/>
        <v>Footwear</v>
      </c>
      <c r="S3447" s="11">
        <f t="shared" si="269"/>
        <v>22.75</v>
      </c>
      <c r="T3447" s="12"/>
    </row>
    <row r="3448" spans="2:20"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22000.000000000004</v>
      </c>
      <c r="L3448" s="9">
        <v>7700.0000000000009</v>
      </c>
      <c r="M3448" s="10">
        <v>0.35</v>
      </c>
      <c r="N3448" s="4" t="s">
        <v>18</v>
      </c>
      <c r="O3448">
        <f t="shared" si="265"/>
        <v>2021</v>
      </c>
      <c r="P3448" t="str">
        <f t="shared" si="266"/>
        <v>Dec</v>
      </c>
      <c r="Q3448" t="str">
        <f t="shared" si="267"/>
        <v>Q4</v>
      </c>
      <c r="R3448" t="str">
        <f t="shared" si="268"/>
        <v>Footwear</v>
      </c>
      <c r="S3448" s="11">
        <f t="shared" si="269"/>
        <v>19.250000000000004</v>
      </c>
      <c r="T3448" s="12"/>
    </row>
    <row r="3449" spans="2:20"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20625.000000000004</v>
      </c>
      <c r="L3449" s="9">
        <v>8250.0000000000018</v>
      </c>
      <c r="M3449" s="10">
        <v>0.4</v>
      </c>
      <c r="N3449" s="4" t="s">
        <v>18</v>
      </c>
      <c r="O3449">
        <f t="shared" si="265"/>
        <v>2021</v>
      </c>
      <c r="P3449" t="str">
        <f t="shared" si="266"/>
        <v>Dec</v>
      </c>
      <c r="Q3449" t="str">
        <f t="shared" si="267"/>
        <v>Q4</v>
      </c>
      <c r="R3449" t="str">
        <f t="shared" si="268"/>
        <v>Footwear</v>
      </c>
      <c r="S3449" s="11">
        <f t="shared" si="269"/>
        <v>22.000000000000004</v>
      </c>
      <c r="T3449" s="12"/>
    </row>
    <row r="3450" spans="2:20"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17875.000000000004</v>
      </c>
      <c r="L3450" s="9">
        <v>7150.0000000000018</v>
      </c>
      <c r="M3450" s="10">
        <v>0.4</v>
      </c>
      <c r="N3450" s="4" t="s">
        <v>18</v>
      </c>
      <c r="O3450">
        <f t="shared" si="265"/>
        <v>2021</v>
      </c>
      <c r="P3450" t="str">
        <f t="shared" si="266"/>
        <v>Dec</v>
      </c>
      <c r="Q3450" t="str">
        <f t="shared" si="267"/>
        <v>Q4</v>
      </c>
      <c r="R3450" t="str">
        <f t="shared" si="268"/>
        <v>Footwear</v>
      </c>
      <c r="S3450" s="11">
        <f t="shared" si="269"/>
        <v>22.000000000000007</v>
      </c>
      <c r="T3450" s="12"/>
    </row>
    <row r="3451" spans="2:20" ht="14.25" customHeight="1" x14ac:dyDescent="0.35">
      <c r="B3451" s="4" t="s">
        <v>34</v>
      </c>
      <c r="C3451" s="4">
        <v>1185732</v>
      </c>
      <c r="D3451" s="5">
        <v>44543</v>
      </c>
      <c r="E3451" s="4" t="s">
        <v>15</v>
      </c>
      <c r="F3451" s="4" t="s">
        <v>121</v>
      </c>
      <c r="G3451" s="4" t="s">
        <v>122</v>
      </c>
      <c r="H3451" s="6" t="s">
        <v>22</v>
      </c>
      <c r="I3451" s="7">
        <v>65</v>
      </c>
      <c r="J3451" s="8">
        <v>325</v>
      </c>
      <c r="K3451" s="9">
        <v>21125</v>
      </c>
      <c r="L3451" s="9">
        <v>6337.5</v>
      </c>
      <c r="M3451" s="10">
        <v>0.3</v>
      </c>
      <c r="N3451" s="4" t="s">
        <v>18</v>
      </c>
      <c r="O3451">
        <f t="shared" si="265"/>
        <v>2021</v>
      </c>
      <c r="P3451" t="str">
        <f t="shared" si="266"/>
        <v>Dec</v>
      </c>
      <c r="Q3451" t="str">
        <f t="shared" si="267"/>
        <v>Q4</v>
      </c>
      <c r="R3451" t="str">
        <f t="shared" si="268"/>
        <v>Apparel</v>
      </c>
      <c r="S3451" s="11">
        <f t="shared" si="269"/>
        <v>19.5</v>
      </c>
      <c r="T3451" s="12"/>
    </row>
    <row r="3452" spans="2:20" ht="14.25" customHeight="1" x14ac:dyDescent="0.35">
      <c r="B3452" s="4" t="s">
        <v>34</v>
      </c>
      <c r="C3452" s="4">
        <v>1185732</v>
      </c>
      <c r="D3452" s="5">
        <v>44543</v>
      </c>
      <c r="E3452" s="4" t="s">
        <v>15</v>
      </c>
      <c r="F3452" s="4" t="s">
        <v>121</v>
      </c>
      <c r="G3452" s="4" t="s">
        <v>122</v>
      </c>
      <c r="H3452" s="6" t="s">
        <v>23</v>
      </c>
      <c r="I3452" s="7">
        <v>70</v>
      </c>
      <c r="J3452" s="8">
        <v>425</v>
      </c>
      <c r="K3452" s="9">
        <v>29750</v>
      </c>
      <c r="L3452" s="9">
        <v>11900</v>
      </c>
      <c r="M3452" s="10">
        <v>0.4</v>
      </c>
      <c r="N3452" s="4" t="s">
        <v>18</v>
      </c>
      <c r="O3452">
        <f t="shared" si="265"/>
        <v>2021</v>
      </c>
      <c r="P3452" t="str">
        <f t="shared" si="266"/>
        <v>Dec</v>
      </c>
      <c r="Q3452" t="str">
        <f t="shared" si="267"/>
        <v>Q4</v>
      </c>
      <c r="R3452" t="str">
        <f t="shared" si="268"/>
        <v>Apparel</v>
      </c>
      <c r="S3452" s="11">
        <f t="shared" si="269"/>
        <v>28</v>
      </c>
      <c r="T3452" s="12"/>
    </row>
    <row r="3453" spans="2:20" ht="14.25" customHeight="1" x14ac:dyDescent="0.35">
      <c r="B3453" s="4" t="s">
        <v>34</v>
      </c>
      <c r="C3453" s="4">
        <v>1185732</v>
      </c>
      <c r="D3453" s="5">
        <v>44206</v>
      </c>
      <c r="E3453" s="4" t="s">
        <v>15</v>
      </c>
      <c r="F3453" s="4" t="s">
        <v>121</v>
      </c>
      <c r="G3453" s="4" t="s">
        <v>122</v>
      </c>
      <c r="H3453" s="6" t="s">
        <v>17</v>
      </c>
      <c r="I3453" s="7">
        <v>35</v>
      </c>
      <c r="J3453" s="8">
        <v>475</v>
      </c>
      <c r="K3453" s="9">
        <v>16625</v>
      </c>
      <c r="L3453" s="9">
        <v>5818.75</v>
      </c>
      <c r="M3453" s="10">
        <v>0.35</v>
      </c>
      <c r="N3453" s="4" t="s">
        <v>18</v>
      </c>
      <c r="O3453">
        <f t="shared" si="265"/>
        <v>2021</v>
      </c>
      <c r="P3453" t="str">
        <f t="shared" si="266"/>
        <v>Jan</v>
      </c>
      <c r="Q3453" t="str">
        <f t="shared" si="267"/>
        <v>Q1</v>
      </c>
      <c r="R3453" t="str">
        <f t="shared" si="268"/>
        <v>Footwear</v>
      </c>
      <c r="S3453" s="11">
        <f t="shared" si="269"/>
        <v>12.25</v>
      </c>
      <c r="T3453" s="12"/>
    </row>
    <row r="3454" spans="2:20" ht="14.25" customHeight="1" x14ac:dyDescent="0.35">
      <c r="B3454" s="4" t="s">
        <v>34</v>
      </c>
      <c r="C3454" s="4">
        <v>1185732</v>
      </c>
      <c r="D3454" s="5">
        <v>44206</v>
      </c>
      <c r="E3454" s="4" t="s">
        <v>15</v>
      </c>
      <c r="F3454" s="4" t="s">
        <v>121</v>
      </c>
      <c r="G3454" s="4" t="s">
        <v>122</v>
      </c>
      <c r="H3454" s="6" t="s">
        <v>19</v>
      </c>
      <c r="I3454" s="7">
        <v>35</v>
      </c>
      <c r="J3454" s="8">
        <v>275</v>
      </c>
      <c r="K3454" s="9">
        <v>9625</v>
      </c>
      <c r="L3454" s="9">
        <v>3368.75</v>
      </c>
      <c r="M3454" s="10">
        <v>0.35</v>
      </c>
      <c r="N3454" s="4" t="s">
        <v>18</v>
      </c>
      <c r="O3454">
        <f t="shared" si="265"/>
        <v>2021</v>
      </c>
      <c r="P3454" t="str">
        <f t="shared" si="266"/>
        <v>Jan</v>
      </c>
      <c r="Q3454" t="str">
        <f t="shared" si="267"/>
        <v>Q1</v>
      </c>
      <c r="R3454" t="str">
        <f t="shared" si="268"/>
        <v>Footwear</v>
      </c>
      <c r="S3454" s="11">
        <f t="shared" si="269"/>
        <v>12.25</v>
      </c>
      <c r="T3454" s="12"/>
    </row>
    <row r="3455" spans="2:20"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6875.0000000000018</v>
      </c>
      <c r="L3455" s="9">
        <v>2750.0000000000009</v>
      </c>
      <c r="M3455" s="10">
        <v>0.4</v>
      </c>
      <c r="N3455" s="4" t="s">
        <v>18</v>
      </c>
      <c r="O3455">
        <f t="shared" si="265"/>
        <v>2021</v>
      </c>
      <c r="P3455" t="str">
        <f t="shared" si="266"/>
        <v>Jan</v>
      </c>
      <c r="Q3455" t="str">
        <f t="shared" si="267"/>
        <v>Q1</v>
      </c>
      <c r="R3455" t="str">
        <f t="shared" si="268"/>
        <v>Footwear</v>
      </c>
      <c r="S3455" s="11">
        <f t="shared" si="269"/>
        <v>10.000000000000004</v>
      </c>
      <c r="T3455" s="12"/>
    </row>
    <row r="3456" spans="2:20" ht="14.25" customHeight="1" x14ac:dyDescent="0.35">
      <c r="B3456" s="4" t="s">
        <v>34</v>
      </c>
      <c r="C3456" s="4">
        <v>1185732</v>
      </c>
      <c r="D3456" s="5">
        <v>44206</v>
      </c>
      <c r="E3456" s="4" t="s">
        <v>15</v>
      </c>
      <c r="F3456" s="4" t="s">
        <v>121</v>
      </c>
      <c r="G3456" s="4" t="s">
        <v>122</v>
      </c>
      <c r="H3456" s="6" t="s">
        <v>21</v>
      </c>
      <c r="I3456" s="7">
        <v>30</v>
      </c>
      <c r="J3456" s="8">
        <v>125</v>
      </c>
      <c r="K3456" s="9">
        <v>3750</v>
      </c>
      <c r="L3456" s="9">
        <v>1500</v>
      </c>
      <c r="M3456" s="10">
        <v>0.4</v>
      </c>
      <c r="N3456" s="4" t="s">
        <v>18</v>
      </c>
      <c r="O3456">
        <f t="shared" si="265"/>
        <v>2021</v>
      </c>
      <c r="P3456" t="str">
        <f t="shared" si="266"/>
        <v>Jan</v>
      </c>
      <c r="Q3456" t="str">
        <f t="shared" si="267"/>
        <v>Q1</v>
      </c>
      <c r="R3456" t="str">
        <f t="shared" si="268"/>
        <v>Footwear</v>
      </c>
      <c r="S3456" s="11">
        <f t="shared" si="269"/>
        <v>12</v>
      </c>
      <c r="T3456" s="12"/>
    </row>
    <row r="3457" spans="2:20" ht="14.25" customHeight="1" x14ac:dyDescent="0.35">
      <c r="B3457" s="4" t="s">
        <v>34</v>
      </c>
      <c r="C3457" s="4">
        <v>1185732</v>
      </c>
      <c r="D3457" s="5">
        <v>44206</v>
      </c>
      <c r="E3457" s="4" t="s">
        <v>15</v>
      </c>
      <c r="F3457" s="4" t="s">
        <v>121</v>
      </c>
      <c r="G3457" s="4" t="s">
        <v>122</v>
      </c>
      <c r="H3457" s="6" t="s">
        <v>22</v>
      </c>
      <c r="I3457" s="7">
        <v>45</v>
      </c>
      <c r="J3457" s="8">
        <v>175</v>
      </c>
      <c r="K3457" s="9">
        <v>7875</v>
      </c>
      <c r="L3457" s="9">
        <v>2362.5</v>
      </c>
      <c r="M3457" s="10">
        <v>0.3</v>
      </c>
      <c r="N3457" s="4" t="s">
        <v>18</v>
      </c>
      <c r="O3457">
        <f t="shared" si="265"/>
        <v>2021</v>
      </c>
      <c r="P3457" t="str">
        <f t="shared" si="266"/>
        <v>Jan</v>
      </c>
      <c r="Q3457" t="str">
        <f t="shared" si="267"/>
        <v>Q1</v>
      </c>
      <c r="R3457" t="str">
        <f t="shared" si="268"/>
        <v>Apparel</v>
      </c>
      <c r="S3457" s="11">
        <f t="shared" si="269"/>
        <v>13.5</v>
      </c>
      <c r="T3457" s="12"/>
    </row>
    <row r="3458" spans="2:20" ht="14.25" customHeight="1" x14ac:dyDescent="0.35">
      <c r="B3458" s="4" t="s">
        <v>34</v>
      </c>
      <c r="C3458" s="4">
        <v>1185732</v>
      </c>
      <c r="D3458" s="5">
        <v>44206</v>
      </c>
      <c r="E3458" s="4" t="s">
        <v>15</v>
      </c>
      <c r="F3458" s="4" t="s">
        <v>121</v>
      </c>
      <c r="G3458" s="4" t="s">
        <v>122</v>
      </c>
      <c r="H3458" s="6" t="s">
        <v>23</v>
      </c>
      <c r="I3458" s="7">
        <v>35</v>
      </c>
      <c r="J3458" s="8">
        <v>275</v>
      </c>
      <c r="K3458" s="9">
        <v>9625</v>
      </c>
      <c r="L3458" s="9">
        <v>3850</v>
      </c>
      <c r="M3458" s="10">
        <v>0.4</v>
      </c>
      <c r="N3458" s="4" t="s">
        <v>18</v>
      </c>
      <c r="O3458">
        <f t="shared" si="265"/>
        <v>2021</v>
      </c>
      <c r="P3458" t="str">
        <f t="shared" si="266"/>
        <v>Jan</v>
      </c>
      <c r="Q3458" t="str">
        <f t="shared" si="267"/>
        <v>Q1</v>
      </c>
      <c r="R3458" t="str">
        <f t="shared" si="268"/>
        <v>Apparel</v>
      </c>
      <c r="S3458" s="11">
        <f t="shared" si="269"/>
        <v>14</v>
      </c>
      <c r="T3458" s="12"/>
    </row>
    <row r="3459" spans="2:20" ht="14.25" customHeight="1" x14ac:dyDescent="0.35">
      <c r="B3459" s="4" t="s">
        <v>34</v>
      </c>
      <c r="C3459" s="4">
        <v>1185732</v>
      </c>
      <c r="D3459" s="5">
        <v>44235</v>
      </c>
      <c r="E3459" s="4" t="s">
        <v>15</v>
      </c>
      <c r="F3459" s="4" t="s">
        <v>121</v>
      </c>
      <c r="G3459" s="4" t="s">
        <v>122</v>
      </c>
      <c r="H3459" s="6" t="s">
        <v>17</v>
      </c>
      <c r="I3459" s="7">
        <v>35</v>
      </c>
      <c r="J3459" s="8">
        <v>525</v>
      </c>
      <c r="K3459" s="9">
        <v>18375</v>
      </c>
      <c r="L3459" s="9">
        <v>6431.25</v>
      </c>
      <c r="M3459" s="10">
        <v>0.35</v>
      </c>
      <c r="N3459" s="4" t="s">
        <v>18</v>
      </c>
      <c r="O3459">
        <f t="shared" si="265"/>
        <v>2021</v>
      </c>
      <c r="P3459" t="str">
        <f t="shared" si="266"/>
        <v>Feb</v>
      </c>
      <c r="Q3459" t="str">
        <f t="shared" si="267"/>
        <v>Q1</v>
      </c>
      <c r="R3459" t="str">
        <f t="shared" si="268"/>
        <v>Footwear</v>
      </c>
      <c r="S3459" s="11">
        <f t="shared" si="269"/>
        <v>12.25</v>
      </c>
      <c r="T3459" s="12"/>
    </row>
    <row r="3460" spans="2:20" ht="14.25" customHeight="1" x14ac:dyDescent="0.35">
      <c r="B3460" s="4" t="s">
        <v>34</v>
      </c>
      <c r="C3460" s="4">
        <v>1185732</v>
      </c>
      <c r="D3460" s="5">
        <v>44235</v>
      </c>
      <c r="E3460" s="4" t="s">
        <v>15</v>
      </c>
      <c r="F3460" s="4" t="s">
        <v>121</v>
      </c>
      <c r="G3460" s="4" t="s">
        <v>122</v>
      </c>
      <c r="H3460" s="6" t="s">
        <v>19</v>
      </c>
      <c r="I3460" s="7">
        <v>35</v>
      </c>
      <c r="J3460" s="8">
        <v>175</v>
      </c>
      <c r="K3460" s="9">
        <v>6125</v>
      </c>
      <c r="L3460" s="9">
        <v>2143.75</v>
      </c>
      <c r="M3460" s="10">
        <v>0.35</v>
      </c>
      <c r="N3460" s="4" t="s">
        <v>18</v>
      </c>
      <c r="O3460">
        <f t="shared" si="265"/>
        <v>2021</v>
      </c>
      <c r="P3460" t="str">
        <f t="shared" si="266"/>
        <v>Feb</v>
      </c>
      <c r="Q3460" t="str">
        <f t="shared" si="267"/>
        <v>Q1</v>
      </c>
      <c r="R3460" t="str">
        <f t="shared" si="268"/>
        <v>Footwear</v>
      </c>
      <c r="S3460" s="11">
        <f t="shared" si="269"/>
        <v>12.25</v>
      </c>
      <c r="T3460" s="12"/>
    </row>
    <row r="3461" spans="2:20"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5625.0000000000018</v>
      </c>
      <c r="L3461" s="9">
        <v>2250.0000000000009</v>
      </c>
      <c r="M3461" s="10">
        <v>0.4</v>
      </c>
      <c r="N3461" s="4" t="s">
        <v>18</v>
      </c>
      <c r="O3461">
        <f t="shared" si="265"/>
        <v>2021</v>
      </c>
      <c r="P3461" t="str">
        <f t="shared" si="266"/>
        <v>Feb</v>
      </c>
      <c r="Q3461" t="str">
        <f t="shared" si="267"/>
        <v>Q1</v>
      </c>
      <c r="R3461" t="str">
        <f t="shared" si="268"/>
        <v>Footwear</v>
      </c>
      <c r="S3461" s="11">
        <f t="shared" si="269"/>
        <v>10.000000000000004</v>
      </c>
      <c r="T3461" s="12"/>
    </row>
    <row r="3462" spans="2:20" ht="14.25" customHeight="1" x14ac:dyDescent="0.35">
      <c r="B3462" s="4" t="s">
        <v>34</v>
      </c>
      <c r="C3462" s="4">
        <v>1185732</v>
      </c>
      <c r="D3462" s="5">
        <v>44235</v>
      </c>
      <c r="E3462" s="4" t="s">
        <v>15</v>
      </c>
      <c r="F3462" s="4" t="s">
        <v>123</v>
      </c>
      <c r="G3462" s="4" t="s">
        <v>124</v>
      </c>
      <c r="H3462" s="6" t="s">
        <v>21</v>
      </c>
      <c r="I3462" s="7">
        <v>30</v>
      </c>
      <c r="J3462" s="8">
        <v>100</v>
      </c>
      <c r="K3462" s="9">
        <v>3000</v>
      </c>
      <c r="L3462" s="9">
        <v>1200</v>
      </c>
      <c r="M3462" s="10">
        <v>0.4</v>
      </c>
      <c r="N3462" s="4" t="s">
        <v>18</v>
      </c>
      <c r="O3462">
        <f t="shared" si="265"/>
        <v>2021</v>
      </c>
      <c r="P3462" t="str">
        <f t="shared" si="266"/>
        <v>Feb</v>
      </c>
      <c r="Q3462" t="str">
        <f t="shared" si="267"/>
        <v>Q1</v>
      </c>
      <c r="R3462" t="str">
        <f t="shared" si="268"/>
        <v>Footwear</v>
      </c>
      <c r="S3462" s="11">
        <f t="shared" si="269"/>
        <v>12</v>
      </c>
      <c r="T3462" s="12"/>
    </row>
    <row r="3463" spans="2:20" ht="14.25" customHeight="1" x14ac:dyDescent="0.35">
      <c r="B3463" s="4" t="s">
        <v>34</v>
      </c>
      <c r="C3463" s="4">
        <v>1185732</v>
      </c>
      <c r="D3463" s="5">
        <v>44235</v>
      </c>
      <c r="E3463" s="4" t="s">
        <v>15</v>
      </c>
      <c r="F3463" s="4" t="s">
        <v>123</v>
      </c>
      <c r="G3463" s="4" t="s">
        <v>124</v>
      </c>
      <c r="H3463" s="6" t="s">
        <v>22</v>
      </c>
      <c r="I3463" s="7">
        <v>45</v>
      </c>
      <c r="J3463" s="8">
        <v>175</v>
      </c>
      <c r="K3463" s="9">
        <v>7875</v>
      </c>
      <c r="L3463" s="9">
        <v>2362.5</v>
      </c>
      <c r="M3463" s="10">
        <v>0.3</v>
      </c>
      <c r="N3463" s="4" t="s">
        <v>18</v>
      </c>
      <c r="O3463">
        <f t="shared" ref="O3463:O3526" si="270">YEAR(D3463)</f>
        <v>2021</v>
      </c>
      <c r="P3463" t="str">
        <f t="shared" ref="P3463:P3526" si="271">TEXT(D3463,"MMM")</f>
        <v>Feb</v>
      </c>
      <c r="Q3463" t="str">
        <f t="shared" ref="Q3463:Q3526" si="272">"Q"&amp;ROUNDUP(MONTH(D3463)/3,0)</f>
        <v>Q1</v>
      </c>
      <c r="R3463" t="str">
        <f t="shared" ref="R3463:R3526" si="273">IF(ISNUMBER(SEARCH("Footwear",H3463)),"Footwear",IF(ISNUMBER(SEARCH("Apparel",H3463)),"Apparel","Accessories"))</f>
        <v>Apparel</v>
      </c>
      <c r="S3463" s="11">
        <f t="shared" ref="S3463:S3526" si="274">L3463/J3463</f>
        <v>13.5</v>
      </c>
      <c r="T3463" s="12"/>
    </row>
    <row r="3464" spans="2:20" ht="14.25" customHeight="1" x14ac:dyDescent="0.35">
      <c r="B3464" s="4" t="s">
        <v>34</v>
      </c>
      <c r="C3464" s="4">
        <v>1185732</v>
      </c>
      <c r="D3464" s="5">
        <v>44235</v>
      </c>
      <c r="E3464" s="4" t="s">
        <v>15</v>
      </c>
      <c r="F3464" s="4" t="s">
        <v>123</v>
      </c>
      <c r="G3464" s="4" t="s">
        <v>124</v>
      </c>
      <c r="H3464" s="6" t="s">
        <v>23</v>
      </c>
      <c r="I3464" s="7">
        <v>35</v>
      </c>
      <c r="J3464" s="8">
        <v>275</v>
      </c>
      <c r="K3464" s="9">
        <v>9625</v>
      </c>
      <c r="L3464" s="9">
        <v>3850</v>
      </c>
      <c r="M3464" s="10">
        <v>0.4</v>
      </c>
      <c r="N3464" s="4" t="s">
        <v>18</v>
      </c>
      <c r="O3464">
        <f t="shared" si="270"/>
        <v>2021</v>
      </c>
      <c r="P3464" t="str">
        <f t="shared" si="271"/>
        <v>Feb</v>
      </c>
      <c r="Q3464" t="str">
        <f t="shared" si="272"/>
        <v>Q1</v>
      </c>
      <c r="R3464" t="str">
        <f t="shared" si="273"/>
        <v>Apparel</v>
      </c>
      <c r="S3464" s="11">
        <f t="shared" si="274"/>
        <v>14</v>
      </c>
      <c r="T3464" s="12"/>
    </row>
    <row r="3465" spans="2:20" ht="14.25" customHeight="1" x14ac:dyDescent="0.35">
      <c r="B3465" s="4" t="s">
        <v>34</v>
      </c>
      <c r="C3465" s="4">
        <v>1185732</v>
      </c>
      <c r="D3465" s="5">
        <v>44261</v>
      </c>
      <c r="E3465" s="4" t="s">
        <v>15</v>
      </c>
      <c r="F3465" s="4" t="s">
        <v>123</v>
      </c>
      <c r="G3465" s="4" t="s">
        <v>124</v>
      </c>
      <c r="H3465" s="6" t="s">
        <v>17</v>
      </c>
      <c r="I3465" s="7">
        <v>35</v>
      </c>
      <c r="J3465" s="8">
        <v>495</v>
      </c>
      <c r="K3465" s="9">
        <v>17325</v>
      </c>
      <c r="L3465" s="9">
        <v>6063.75</v>
      </c>
      <c r="M3465" s="10">
        <v>0.35</v>
      </c>
      <c r="N3465" s="4" t="s">
        <v>18</v>
      </c>
      <c r="O3465">
        <f t="shared" si="270"/>
        <v>2021</v>
      </c>
      <c r="P3465" t="str">
        <f t="shared" si="271"/>
        <v>Mar</v>
      </c>
      <c r="Q3465" t="str">
        <f t="shared" si="272"/>
        <v>Q1</v>
      </c>
      <c r="R3465" t="str">
        <f t="shared" si="273"/>
        <v>Footwear</v>
      </c>
      <c r="S3465" s="11">
        <f t="shared" si="274"/>
        <v>12.25</v>
      </c>
      <c r="T3465" s="12"/>
    </row>
    <row r="3466" spans="2:20" ht="14.25" customHeight="1" x14ac:dyDescent="0.35">
      <c r="B3466" s="4" t="s">
        <v>34</v>
      </c>
      <c r="C3466" s="4">
        <v>1185732</v>
      </c>
      <c r="D3466" s="5">
        <v>44261</v>
      </c>
      <c r="E3466" s="4" t="s">
        <v>15</v>
      </c>
      <c r="F3466" s="4" t="s">
        <v>123</v>
      </c>
      <c r="G3466" s="4" t="s">
        <v>124</v>
      </c>
      <c r="H3466" s="6" t="s">
        <v>19</v>
      </c>
      <c r="I3466" s="7">
        <v>35</v>
      </c>
      <c r="J3466" s="8">
        <v>200</v>
      </c>
      <c r="K3466" s="9">
        <v>7000</v>
      </c>
      <c r="L3466" s="9">
        <v>2450</v>
      </c>
      <c r="M3466" s="10">
        <v>0.35</v>
      </c>
      <c r="N3466" s="4" t="s">
        <v>18</v>
      </c>
      <c r="O3466">
        <f t="shared" si="270"/>
        <v>2021</v>
      </c>
      <c r="P3466" t="str">
        <f t="shared" si="271"/>
        <v>Mar</v>
      </c>
      <c r="Q3466" t="str">
        <f t="shared" si="272"/>
        <v>Q1</v>
      </c>
      <c r="R3466" t="str">
        <f t="shared" si="273"/>
        <v>Footwear</v>
      </c>
      <c r="S3466" s="11">
        <f t="shared" si="274"/>
        <v>12.25</v>
      </c>
      <c r="T3466" s="12"/>
    </row>
    <row r="3467" spans="2:20"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5625.0000000000018</v>
      </c>
      <c r="L3467" s="9">
        <v>2250.0000000000009</v>
      </c>
      <c r="M3467" s="10">
        <v>0.4</v>
      </c>
      <c r="N3467" s="4" t="s">
        <v>18</v>
      </c>
      <c r="O3467">
        <f t="shared" si="270"/>
        <v>2021</v>
      </c>
      <c r="P3467" t="str">
        <f t="shared" si="271"/>
        <v>Mar</v>
      </c>
      <c r="Q3467" t="str">
        <f t="shared" si="272"/>
        <v>Q1</v>
      </c>
      <c r="R3467" t="str">
        <f t="shared" si="273"/>
        <v>Footwear</v>
      </c>
      <c r="S3467" s="11">
        <f t="shared" si="274"/>
        <v>10.000000000000004</v>
      </c>
      <c r="T3467" s="12"/>
    </row>
    <row r="3468" spans="2:20" ht="14.25" customHeight="1" x14ac:dyDescent="0.35">
      <c r="B3468" s="4" t="s">
        <v>34</v>
      </c>
      <c r="C3468" s="4">
        <v>1185732</v>
      </c>
      <c r="D3468" s="5">
        <v>44261</v>
      </c>
      <c r="E3468" s="4" t="s">
        <v>15</v>
      </c>
      <c r="F3468" s="4" t="s">
        <v>123</v>
      </c>
      <c r="G3468" s="4" t="s">
        <v>124</v>
      </c>
      <c r="H3468" s="6" t="s">
        <v>21</v>
      </c>
      <c r="I3468" s="7">
        <v>30</v>
      </c>
      <c r="J3468" s="8">
        <v>75</v>
      </c>
      <c r="K3468" s="9">
        <v>2250</v>
      </c>
      <c r="L3468" s="9">
        <v>900</v>
      </c>
      <c r="M3468" s="10">
        <v>0.4</v>
      </c>
      <c r="N3468" s="4" t="s">
        <v>18</v>
      </c>
      <c r="O3468">
        <f t="shared" si="270"/>
        <v>2021</v>
      </c>
      <c r="P3468" t="str">
        <f t="shared" si="271"/>
        <v>Mar</v>
      </c>
      <c r="Q3468" t="str">
        <f t="shared" si="272"/>
        <v>Q1</v>
      </c>
      <c r="R3468" t="str">
        <f t="shared" si="273"/>
        <v>Footwear</v>
      </c>
      <c r="S3468" s="11">
        <f t="shared" si="274"/>
        <v>12</v>
      </c>
      <c r="T3468" s="12"/>
    </row>
    <row r="3469" spans="2:20" ht="14.25" customHeight="1" x14ac:dyDescent="0.35">
      <c r="B3469" s="4" t="s">
        <v>34</v>
      </c>
      <c r="C3469" s="4">
        <v>1185732</v>
      </c>
      <c r="D3469" s="5">
        <v>44261</v>
      </c>
      <c r="E3469" s="4" t="s">
        <v>15</v>
      </c>
      <c r="F3469" s="4" t="s">
        <v>123</v>
      </c>
      <c r="G3469" s="4" t="s">
        <v>124</v>
      </c>
      <c r="H3469" s="6" t="s">
        <v>22</v>
      </c>
      <c r="I3469" s="7">
        <v>45</v>
      </c>
      <c r="J3469" s="8">
        <v>125</v>
      </c>
      <c r="K3469" s="9">
        <v>5625</v>
      </c>
      <c r="L3469" s="9">
        <v>1687.5</v>
      </c>
      <c r="M3469" s="10">
        <v>0.3</v>
      </c>
      <c r="N3469" s="4" t="s">
        <v>18</v>
      </c>
      <c r="O3469">
        <f t="shared" si="270"/>
        <v>2021</v>
      </c>
      <c r="P3469" t="str">
        <f t="shared" si="271"/>
        <v>Mar</v>
      </c>
      <c r="Q3469" t="str">
        <f t="shared" si="272"/>
        <v>Q1</v>
      </c>
      <c r="R3469" t="str">
        <f t="shared" si="273"/>
        <v>Apparel</v>
      </c>
      <c r="S3469" s="11">
        <f t="shared" si="274"/>
        <v>13.5</v>
      </c>
      <c r="T3469" s="12"/>
    </row>
    <row r="3470" spans="2:20" ht="14.25" customHeight="1" x14ac:dyDescent="0.35">
      <c r="B3470" s="4" t="s">
        <v>34</v>
      </c>
      <c r="C3470" s="4">
        <v>1185732</v>
      </c>
      <c r="D3470" s="5">
        <v>44261</v>
      </c>
      <c r="E3470" s="4" t="s">
        <v>15</v>
      </c>
      <c r="F3470" s="4" t="s">
        <v>123</v>
      </c>
      <c r="G3470" s="4" t="s">
        <v>124</v>
      </c>
      <c r="H3470" s="6" t="s">
        <v>23</v>
      </c>
      <c r="I3470" s="7">
        <v>35</v>
      </c>
      <c r="J3470" s="8">
        <v>225</v>
      </c>
      <c r="K3470" s="9">
        <v>7875</v>
      </c>
      <c r="L3470" s="9">
        <v>3150</v>
      </c>
      <c r="M3470" s="10">
        <v>0.4</v>
      </c>
      <c r="N3470" s="4" t="s">
        <v>18</v>
      </c>
      <c r="O3470">
        <f t="shared" si="270"/>
        <v>2021</v>
      </c>
      <c r="P3470" t="str">
        <f t="shared" si="271"/>
        <v>Mar</v>
      </c>
      <c r="Q3470" t="str">
        <f t="shared" si="272"/>
        <v>Q1</v>
      </c>
      <c r="R3470" t="str">
        <f t="shared" si="273"/>
        <v>Apparel</v>
      </c>
      <c r="S3470" s="11">
        <f t="shared" si="274"/>
        <v>14</v>
      </c>
      <c r="T3470" s="12"/>
    </row>
    <row r="3471" spans="2:20" ht="14.25" customHeight="1" x14ac:dyDescent="0.35">
      <c r="B3471" s="4" t="s">
        <v>34</v>
      </c>
      <c r="C3471" s="4">
        <v>1185732</v>
      </c>
      <c r="D3471" s="5">
        <v>44293</v>
      </c>
      <c r="E3471" s="4" t="s">
        <v>15</v>
      </c>
      <c r="F3471" s="4" t="s">
        <v>123</v>
      </c>
      <c r="G3471" s="4" t="s">
        <v>124</v>
      </c>
      <c r="H3471" s="6" t="s">
        <v>17</v>
      </c>
      <c r="I3471" s="7">
        <v>35</v>
      </c>
      <c r="J3471" s="8">
        <v>475</v>
      </c>
      <c r="K3471" s="9">
        <v>16625</v>
      </c>
      <c r="L3471" s="9">
        <v>5818.75</v>
      </c>
      <c r="M3471" s="10">
        <v>0.35</v>
      </c>
      <c r="N3471" s="4" t="s">
        <v>18</v>
      </c>
      <c r="O3471">
        <f t="shared" si="270"/>
        <v>2021</v>
      </c>
      <c r="P3471" t="str">
        <f t="shared" si="271"/>
        <v>Apr</v>
      </c>
      <c r="Q3471" t="str">
        <f t="shared" si="272"/>
        <v>Q2</v>
      </c>
      <c r="R3471" t="str">
        <f t="shared" si="273"/>
        <v>Footwear</v>
      </c>
      <c r="S3471" s="11">
        <f t="shared" si="274"/>
        <v>12.25</v>
      </c>
      <c r="T3471" s="12"/>
    </row>
    <row r="3472" spans="2:20" ht="14.25" customHeight="1" x14ac:dyDescent="0.35">
      <c r="B3472" s="4" t="s">
        <v>34</v>
      </c>
      <c r="C3472" s="4">
        <v>1185732</v>
      </c>
      <c r="D3472" s="5">
        <v>44293</v>
      </c>
      <c r="E3472" s="4" t="s">
        <v>15</v>
      </c>
      <c r="F3472" s="4" t="s">
        <v>123</v>
      </c>
      <c r="G3472" s="4" t="s">
        <v>124</v>
      </c>
      <c r="H3472" s="6" t="s">
        <v>19</v>
      </c>
      <c r="I3472" s="7">
        <v>35</v>
      </c>
      <c r="J3472" s="8">
        <v>175</v>
      </c>
      <c r="K3472" s="9">
        <v>6125</v>
      </c>
      <c r="L3472" s="9">
        <v>2143.75</v>
      </c>
      <c r="M3472" s="10">
        <v>0.35</v>
      </c>
      <c r="N3472" s="4" t="s">
        <v>18</v>
      </c>
      <c r="O3472">
        <f t="shared" si="270"/>
        <v>2021</v>
      </c>
      <c r="P3472" t="str">
        <f t="shared" si="271"/>
        <v>Apr</v>
      </c>
      <c r="Q3472" t="str">
        <f t="shared" si="272"/>
        <v>Q2</v>
      </c>
      <c r="R3472" t="str">
        <f t="shared" si="273"/>
        <v>Footwear</v>
      </c>
      <c r="S3472" s="11">
        <f t="shared" si="274"/>
        <v>12.25</v>
      </c>
      <c r="T3472" s="12"/>
    </row>
    <row r="3473" spans="2:20"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4375.0000000000009</v>
      </c>
      <c r="L3473" s="9">
        <v>1750.0000000000005</v>
      </c>
      <c r="M3473" s="10">
        <v>0.4</v>
      </c>
      <c r="N3473" s="4" t="s">
        <v>18</v>
      </c>
      <c r="O3473">
        <f t="shared" si="270"/>
        <v>2021</v>
      </c>
      <c r="P3473" t="str">
        <f t="shared" si="271"/>
        <v>Apr</v>
      </c>
      <c r="Q3473" t="str">
        <f t="shared" si="272"/>
        <v>Q2</v>
      </c>
      <c r="R3473" t="str">
        <f t="shared" si="273"/>
        <v>Footwear</v>
      </c>
      <c r="S3473" s="11">
        <f t="shared" si="274"/>
        <v>10.000000000000002</v>
      </c>
      <c r="T3473" s="12"/>
    </row>
    <row r="3474" spans="2:20" ht="14.25" customHeight="1" x14ac:dyDescent="0.35">
      <c r="B3474" s="4" t="s">
        <v>34</v>
      </c>
      <c r="C3474" s="4">
        <v>1185732</v>
      </c>
      <c r="D3474" s="5">
        <v>44293</v>
      </c>
      <c r="E3474" s="4" t="s">
        <v>15</v>
      </c>
      <c r="F3474" s="4" t="s">
        <v>123</v>
      </c>
      <c r="G3474" s="4" t="s">
        <v>124</v>
      </c>
      <c r="H3474" s="6" t="s">
        <v>21</v>
      </c>
      <c r="I3474" s="7">
        <v>30</v>
      </c>
      <c r="J3474" s="8">
        <v>100</v>
      </c>
      <c r="K3474" s="9">
        <v>3000</v>
      </c>
      <c r="L3474" s="9">
        <v>1200</v>
      </c>
      <c r="M3474" s="10">
        <v>0.4</v>
      </c>
      <c r="N3474" s="4" t="s">
        <v>18</v>
      </c>
      <c r="O3474">
        <f t="shared" si="270"/>
        <v>2021</v>
      </c>
      <c r="P3474" t="str">
        <f t="shared" si="271"/>
        <v>Apr</v>
      </c>
      <c r="Q3474" t="str">
        <f t="shared" si="272"/>
        <v>Q2</v>
      </c>
      <c r="R3474" t="str">
        <f t="shared" si="273"/>
        <v>Footwear</v>
      </c>
      <c r="S3474" s="11">
        <f t="shared" si="274"/>
        <v>12</v>
      </c>
      <c r="T3474" s="12"/>
    </row>
    <row r="3475" spans="2:20" ht="14.25" customHeight="1" x14ac:dyDescent="0.35">
      <c r="B3475" s="4" t="s">
        <v>34</v>
      </c>
      <c r="C3475" s="4">
        <v>1185732</v>
      </c>
      <c r="D3475" s="5">
        <v>44293</v>
      </c>
      <c r="E3475" s="4" t="s">
        <v>15</v>
      </c>
      <c r="F3475" s="4" t="s">
        <v>123</v>
      </c>
      <c r="G3475" s="4" t="s">
        <v>124</v>
      </c>
      <c r="H3475" s="6" t="s">
        <v>22</v>
      </c>
      <c r="I3475" s="7">
        <v>45</v>
      </c>
      <c r="J3475" s="8">
        <v>100</v>
      </c>
      <c r="K3475" s="9">
        <v>4500</v>
      </c>
      <c r="L3475" s="9">
        <v>1350</v>
      </c>
      <c r="M3475" s="10">
        <v>0.3</v>
      </c>
      <c r="N3475" s="4" t="s">
        <v>18</v>
      </c>
      <c r="O3475">
        <f t="shared" si="270"/>
        <v>2021</v>
      </c>
      <c r="P3475" t="str">
        <f t="shared" si="271"/>
        <v>Apr</v>
      </c>
      <c r="Q3475" t="str">
        <f t="shared" si="272"/>
        <v>Q2</v>
      </c>
      <c r="R3475" t="str">
        <f t="shared" si="273"/>
        <v>Apparel</v>
      </c>
      <c r="S3475" s="11">
        <f t="shared" si="274"/>
        <v>13.5</v>
      </c>
      <c r="T3475" s="12"/>
    </row>
    <row r="3476" spans="2:20" ht="14.25" customHeight="1" x14ac:dyDescent="0.35">
      <c r="B3476" s="4" t="s">
        <v>34</v>
      </c>
      <c r="C3476" s="4">
        <v>1185732</v>
      </c>
      <c r="D3476" s="5">
        <v>44293</v>
      </c>
      <c r="E3476" s="4" t="s">
        <v>15</v>
      </c>
      <c r="F3476" s="4" t="s">
        <v>123</v>
      </c>
      <c r="G3476" s="4" t="s">
        <v>124</v>
      </c>
      <c r="H3476" s="6" t="s">
        <v>23</v>
      </c>
      <c r="I3476" s="7">
        <v>35</v>
      </c>
      <c r="J3476" s="8">
        <v>250</v>
      </c>
      <c r="K3476" s="9">
        <v>8750</v>
      </c>
      <c r="L3476" s="9">
        <v>3500</v>
      </c>
      <c r="M3476" s="10">
        <v>0.4</v>
      </c>
      <c r="N3476" s="4" t="s">
        <v>18</v>
      </c>
      <c r="O3476">
        <f t="shared" si="270"/>
        <v>2021</v>
      </c>
      <c r="P3476" t="str">
        <f t="shared" si="271"/>
        <v>Apr</v>
      </c>
      <c r="Q3476" t="str">
        <f t="shared" si="272"/>
        <v>Q2</v>
      </c>
      <c r="R3476" t="str">
        <f t="shared" si="273"/>
        <v>Apparel</v>
      </c>
      <c r="S3476" s="11">
        <f t="shared" si="274"/>
        <v>14</v>
      </c>
      <c r="T3476" s="12"/>
    </row>
    <row r="3477" spans="2:20"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25999.999999999996</v>
      </c>
      <c r="L3477" s="9">
        <v>9099.9999999999982</v>
      </c>
      <c r="M3477" s="10">
        <v>0.35</v>
      </c>
      <c r="N3477" s="4" t="s">
        <v>18</v>
      </c>
      <c r="O3477">
        <f t="shared" si="270"/>
        <v>2021</v>
      </c>
      <c r="P3477" t="str">
        <f t="shared" si="271"/>
        <v>May</v>
      </c>
      <c r="Q3477" t="str">
        <f t="shared" si="272"/>
        <v>Q2</v>
      </c>
      <c r="R3477" t="str">
        <f t="shared" si="273"/>
        <v>Footwear</v>
      </c>
      <c r="S3477" s="11">
        <f t="shared" si="274"/>
        <v>17.499999999999996</v>
      </c>
      <c r="T3477" s="12"/>
    </row>
    <row r="3478" spans="2:20" ht="14.25" customHeight="1" x14ac:dyDescent="0.35">
      <c r="B3478" s="4" t="s">
        <v>34</v>
      </c>
      <c r="C3478" s="4">
        <v>1185732</v>
      </c>
      <c r="D3478" s="5">
        <v>44322</v>
      </c>
      <c r="E3478" s="4" t="s">
        <v>15</v>
      </c>
      <c r="F3478" s="4" t="s">
        <v>123</v>
      </c>
      <c r="G3478" s="4" t="s">
        <v>124</v>
      </c>
      <c r="H3478" s="6" t="s">
        <v>19</v>
      </c>
      <c r="I3478" s="7">
        <v>45</v>
      </c>
      <c r="J3478" s="8">
        <v>225</v>
      </c>
      <c r="K3478" s="9">
        <v>10125</v>
      </c>
      <c r="L3478" s="9">
        <v>3543.75</v>
      </c>
      <c r="M3478" s="10">
        <v>0.35</v>
      </c>
      <c r="N3478" s="4" t="s">
        <v>18</v>
      </c>
      <c r="O3478">
        <f t="shared" si="270"/>
        <v>2021</v>
      </c>
      <c r="P3478" t="str">
        <f t="shared" si="271"/>
        <v>May</v>
      </c>
      <c r="Q3478" t="str">
        <f t="shared" si="272"/>
        <v>Q2</v>
      </c>
      <c r="R3478" t="str">
        <f t="shared" si="273"/>
        <v>Footwear</v>
      </c>
      <c r="S3478" s="11">
        <f t="shared" si="274"/>
        <v>15.75</v>
      </c>
      <c r="T3478" s="12"/>
    </row>
    <row r="3479" spans="2:20" ht="14.25" customHeight="1" x14ac:dyDescent="0.35">
      <c r="B3479" s="4" t="s">
        <v>34</v>
      </c>
      <c r="C3479" s="4">
        <v>1185732</v>
      </c>
      <c r="D3479" s="5">
        <v>44322</v>
      </c>
      <c r="E3479" s="4" t="s">
        <v>15</v>
      </c>
      <c r="F3479" s="4" t="s">
        <v>123</v>
      </c>
      <c r="G3479" s="4" t="s">
        <v>124</v>
      </c>
      <c r="H3479" s="6" t="s">
        <v>20</v>
      </c>
      <c r="I3479" s="7">
        <v>40</v>
      </c>
      <c r="J3479" s="8">
        <v>250</v>
      </c>
      <c r="K3479" s="9">
        <v>10000</v>
      </c>
      <c r="L3479" s="9">
        <v>4000</v>
      </c>
      <c r="M3479" s="10">
        <v>0.4</v>
      </c>
      <c r="N3479" s="4" t="s">
        <v>18</v>
      </c>
      <c r="O3479">
        <f t="shared" si="270"/>
        <v>2021</v>
      </c>
      <c r="P3479" t="str">
        <f t="shared" si="271"/>
        <v>May</v>
      </c>
      <c r="Q3479" t="str">
        <f t="shared" si="272"/>
        <v>Q2</v>
      </c>
      <c r="R3479" t="str">
        <f t="shared" si="273"/>
        <v>Footwear</v>
      </c>
      <c r="S3479" s="11">
        <f t="shared" si="274"/>
        <v>16</v>
      </c>
      <c r="T3479" s="12"/>
    </row>
    <row r="3480" spans="2:20" ht="14.25" customHeight="1" x14ac:dyDescent="0.35">
      <c r="B3480" s="4" t="s">
        <v>34</v>
      </c>
      <c r="C3480" s="4">
        <v>1185732</v>
      </c>
      <c r="D3480" s="5">
        <v>44322</v>
      </c>
      <c r="E3480" s="4" t="s">
        <v>15</v>
      </c>
      <c r="F3480" s="4" t="s">
        <v>123</v>
      </c>
      <c r="G3480" s="4" t="s">
        <v>124</v>
      </c>
      <c r="H3480" s="6" t="s">
        <v>21</v>
      </c>
      <c r="I3480" s="7">
        <v>40</v>
      </c>
      <c r="J3480" s="8">
        <v>200</v>
      </c>
      <c r="K3480" s="9">
        <v>8000</v>
      </c>
      <c r="L3480" s="9">
        <v>3200</v>
      </c>
      <c r="M3480" s="10">
        <v>0.4</v>
      </c>
      <c r="N3480" s="4" t="s">
        <v>18</v>
      </c>
      <c r="O3480">
        <f t="shared" si="270"/>
        <v>2021</v>
      </c>
      <c r="P3480" t="str">
        <f t="shared" si="271"/>
        <v>May</v>
      </c>
      <c r="Q3480" t="str">
        <f t="shared" si="272"/>
        <v>Q2</v>
      </c>
      <c r="R3480" t="str">
        <f t="shared" si="273"/>
        <v>Footwear</v>
      </c>
      <c r="S3480" s="11">
        <f t="shared" si="274"/>
        <v>16</v>
      </c>
      <c r="T3480" s="12"/>
    </row>
    <row r="3481" spans="2:20"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11249.999999999998</v>
      </c>
      <c r="L3481" s="9">
        <v>3374.9999999999995</v>
      </c>
      <c r="M3481" s="10">
        <v>0.3</v>
      </c>
      <c r="N3481" s="4" t="s">
        <v>18</v>
      </c>
      <c r="O3481">
        <f t="shared" si="270"/>
        <v>2021</v>
      </c>
      <c r="P3481" t="str">
        <f t="shared" si="271"/>
        <v>May</v>
      </c>
      <c r="Q3481" t="str">
        <f t="shared" si="272"/>
        <v>Q2</v>
      </c>
      <c r="R3481" t="str">
        <f t="shared" si="273"/>
        <v>Apparel</v>
      </c>
      <c r="S3481" s="11">
        <f t="shared" si="274"/>
        <v>14.999999999999998</v>
      </c>
      <c r="T3481" s="12"/>
    </row>
    <row r="3482" spans="2:20"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19249.999999999996</v>
      </c>
      <c r="L3482" s="9">
        <v>7699.9999999999991</v>
      </c>
      <c r="M3482" s="10">
        <v>0.4</v>
      </c>
      <c r="N3482" s="4" t="s">
        <v>18</v>
      </c>
      <c r="O3482">
        <f t="shared" si="270"/>
        <v>2021</v>
      </c>
      <c r="P3482" t="str">
        <f t="shared" si="271"/>
        <v>May</v>
      </c>
      <c r="Q3482" t="str">
        <f t="shared" si="272"/>
        <v>Q2</v>
      </c>
      <c r="R3482" t="str">
        <f t="shared" si="273"/>
        <v>Apparel</v>
      </c>
      <c r="S3482" s="11">
        <f t="shared" si="274"/>
        <v>21.999999999999996</v>
      </c>
      <c r="T3482" s="12"/>
    </row>
    <row r="3483" spans="2:20"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29999.999999999996</v>
      </c>
      <c r="L3483" s="9">
        <v>10499.999999999998</v>
      </c>
      <c r="M3483" s="10">
        <v>0.35</v>
      </c>
      <c r="N3483" s="4" t="s">
        <v>18</v>
      </c>
      <c r="O3483">
        <f t="shared" si="270"/>
        <v>2021</v>
      </c>
      <c r="P3483" t="str">
        <f t="shared" si="271"/>
        <v>Jun</v>
      </c>
      <c r="Q3483" t="str">
        <f t="shared" si="272"/>
        <v>Q2</v>
      </c>
      <c r="R3483" t="str">
        <f t="shared" si="273"/>
        <v>Footwear</v>
      </c>
      <c r="S3483" s="11">
        <f t="shared" si="274"/>
        <v>17.499999999999996</v>
      </c>
      <c r="T3483" s="12"/>
    </row>
    <row r="3484" spans="2:20" ht="14.25" customHeight="1" x14ac:dyDescent="0.35">
      <c r="B3484" s="4" t="s">
        <v>34</v>
      </c>
      <c r="C3484" s="4">
        <v>1185732</v>
      </c>
      <c r="D3484" s="5">
        <v>44355</v>
      </c>
      <c r="E3484" s="4" t="s">
        <v>15</v>
      </c>
      <c r="F3484" s="4" t="s">
        <v>123</v>
      </c>
      <c r="G3484" s="4" t="s">
        <v>124</v>
      </c>
      <c r="H3484" s="6" t="s">
        <v>19</v>
      </c>
      <c r="I3484" s="7">
        <v>45</v>
      </c>
      <c r="J3484" s="8">
        <v>350</v>
      </c>
      <c r="K3484" s="9">
        <v>15750</v>
      </c>
      <c r="L3484" s="9">
        <v>5512.5</v>
      </c>
      <c r="M3484" s="10">
        <v>0.35</v>
      </c>
      <c r="N3484" s="4" t="s">
        <v>18</v>
      </c>
      <c r="O3484">
        <f t="shared" si="270"/>
        <v>2021</v>
      </c>
      <c r="P3484" t="str">
        <f t="shared" si="271"/>
        <v>Jun</v>
      </c>
      <c r="Q3484" t="str">
        <f t="shared" si="272"/>
        <v>Q2</v>
      </c>
      <c r="R3484" t="str">
        <f t="shared" si="273"/>
        <v>Footwear</v>
      </c>
      <c r="S3484" s="11">
        <f t="shared" si="274"/>
        <v>15.75</v>
      </c>
      <c r="T3484" s="12"/>
    </row>
    <row r="3485" spans="2:20" ht="14.25" customHeight="1" x14ac:dyDescent="0.35">
      <c r="B3485" s="4" t="s">
        <v>34</v>
      </c>
      <c r="C3485" s="4">
        <v>1185732</v>
      </c>
      <c r="D3485" s="5">
        <v>44355</v>
      </c>
      <c r="E3485" s="4" t="s">
        <v>15</v>
      </c>
      <c r="F3485" s="4" t="s">
        <v>123</v>
      </c>
      <c r="G3485" s="4" t="s">
        <v>124</v>
      </c>
      <c r="H3485" s="6" t="s">
        <v>20</v>
      </c>
      <c r="I3485" s="7">
        <v>40</v>
      </c>
      <c r="J3485" s="8">
        <v>275</v>
      </c>
      <c r="K3485" s="9">
        <v>11000</v>
      </c>
      <c r="L3485" s="9">
        <v>4400</v>
      </c>
      <c r="M3485" s="10">
        <v>0.4</v>
      </c>
      <c r="N3485" s="4" t="s">
        <v>18</v>
      </c>
      <c r="O3485">
        <f t="shared" si="270"/>
        <v>2021</v>
      </c>
      <c r="P3485" t="str">
        <f t="shared" si="271"/>
        <v>Jun</v>
      </c>
      <c r="Q3485" t="str">
        <f t="shared" si="272"/>
        <v>Q2</v>
      </c>
      <c r="R3485" t="str">
        <f t="shared" si="273"/>
        <v>Footwear</v>
      </c>
      <c r="S3485" s="11">
        <f t="shared" si="274"/>
        <v>16</v>
      </c>
      <c r="T3485" s="12"/>
    </row>
    <row r="3486" spans="2:20" ht="14.25" customHeight="1" x14ac:dyDescent="0.35">
      <c r="B3486" s="4" t="s">
        <v>34</v>
      </c>
      <c r="C3486" s="4">
        <v>1185732</v>
      </c>
      <c r="D3486" s="5">
        <v>44355</v>
      </c>
      <c r="E3486" s="4" t="s">
        <v>15</v>
      </c>
      <c r="F3486" s="4" t="s">
        <v>123</v>
      </c>
      <c r="G3486" s="4" t="s">
        <v>124</v>
      </c>
      <c r="H3486" s="6" t="s">
        <v>21</v>
      </c>
      <c r="I3486" s="7">
        <v>40</v>
      </c>
      <c r="J3486" s="8">
        <v>250</v>
      </c>
      <c r="K3486" s="9">
        <v>10000</v>
      </c>
      <c r="L3486" s="9">
        <v>4000</v>
      </c>
      <c r="M3486" s="10">
        <v>0.4</v>
      </c>
      <c r="N3486" s="4" t="s">
        <v>18</v>
      </c>
      <c r="O3486">
        <f t="shared" si="270"/>
        <v>2021</v>
      </c>
      <c r="P3486" t="str">
        <f t="shared" si="271"/>
        <v>Jun</v>
      </c>
      <c r="Q3486" t="str">
        <f t="shared" si="272"/>
        <v>Q2</v>
      </c>
      <c r="R3486" t="str">
        <f t="shared" si="273"/>
        <v>Footwear</v>
      </c>
      <c r="S3486" s="11">
        <f t="shared" si="274"/>
        <v>16</v>
      </c>
      <c r="T3486" s="12"/>
    </row>
    <row r="3487" spans="2:20"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12499.999999999998</v>
      </c>
      <c r="L3487" s="9">
        <v>3749.9999999999991</v>
      </c>
      <c r="M3487" s="10">
        <v>0.3</v>
      </c>
      <c r="N3487" s="4" t="s">
        <v>18</v>
      </c>
      <c r="O3487">
        <f t="shared" si="270"/>
        <v>2021</v>
      </c>
      <c r="P3487" t="str">
        <f t="shared" si="271"/>
        <v>Jun</v>
      </c>
      <c r="Q3487" t="str">
        <f t="shared" si="272"/>
        <v>Q2</v>
      </c>
      <c r="R3487" t="str">
        <f t="shared" si="273"/>
        <v>Apparel</v>
      </c>
      <c r="S3487" s="11">
        <f t="shared" si="274"/>
        <v>14.999999999999996</v>
      </c>
      <c r="T3487" s="12"/>
    </row>
    <row r="3488" spans="2:20"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21999.999999999996</v>
      </c>
      <c r="L3488" s="9">
        <v>8799.9999999999982</v>
      </c>
      <c r="M3488" s="10">
        <v>0.4</v>
      </c>
      <c r="N3488" s="4" t="s">
        <v>18</v>
      </c>
      <c r="O3488">
        <f t="shared" si="270"/>
        <v>2021</v>
      </c>
      <c r="P3488" t="str">
        <f t="shared" si="271"/>
        <v>Jun</v>
      </c>
      <c r="Q3488" t="str">
        <f t="shared" si="272"/>
        <v>Q2</v>
      </c>
      <c r="R3488" t="str">
        <f t="shared" si="273"/>
        <v>Apparel</v>
      </c>
      <c r="S3488" s="11">
        <f t="shared" si="274"/>
        <v>21.999999999999996</v>
      </c>
      <c r="T3488" s="12"/>
    </row>
    <row r="3489" spans="2:20"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31249.999999999996</v>
      </c>
      <c r="L3489" s="9">
        <v>10937.499999999998</v>
      </c>
      <c r="M3489" s="10">
        <v>0.35</v>
      </c>
      <c r="N3489" s="4" t="s">
        <v>18</v>
      </c>
      <c r="O3489">
        <f t="shared" si="270"/>
        <v>2021</v>
      </c>
      <c r="P3489" t="str">
        <f t="shared" si="271"/>
        <v>Jul</v>
      </c>
      <c r="Q3489" t="str">
        <f t="shared" si="272"/>
        <v>Q3</v>
      </c>
      <c r="R3489" t="str">
        <f t="shared" si="273"/>
        <v>Footwear</v>
      </c>
      <c r="S3489" s="11">
        <f t="shared" si="274"/>
        <v>17.499999999999996</v>
      </c>
      <c r="T3489" s="12"/>
    </row>
    <row r="3490" spans="2:20" ht="14.25" customHeight="1" x14ac:dyDescent="0.35">
      <c r="B3490" s="4" t="s">
        <v>34</v>
      </c>
      <c r="C3490" s="4">
        <v>1185732</v>
      </c>
      <c r="D3490" s="5">
        <v>44383</v>
      </c>
      <c r="E3490" s="4" t="s">
        <v>15</v>
      </c>
      <c r="F3490" s="4" t="s">
        <v>123</v>
      </c>
      <c r="G3490" s="4" t="s">
        <v>124</v>
      </c>
      <c r="H3490" s="6" t="s">
        <v>19</v>
      </c>
      <c r="I3490" s="7">
        <v>45</v>
      </c>
      <c r="J3490" s="8">
        <v>375</v>
      </c>
      <c r="K3490" s="9">
        <v>16875</v>
      </c>
      <c r="L3490" s="9">
        <v>5906.25</v>
      </c>
      <c r="M3490" s="10">
        <v>0.35</v>
      </c>
      <c r="N3490" s="4" t="s">
        <v>18</v>
      </c>
      <c r="O3490">
        <f t="shared" si="270"/>
        <v>2021</v>
      </c>
      <c r="P3490" t="str">
        <f t="shared" si="271"/>
        <v>Jul</v>
      </c>
      <c r="Q3490" t="str">
        <f t="shared" si="272"/>
        <v>Q3</v>
      </c>
      <c r="R3490" t="str">
        <f t="shared" si="273"/>
        <v>Footwear</v>
      </c>
      <c r="S3490" s="11">
        <f t="shared" si="274"/>
        <v>15.75</v>
      </c>
      <c r="T3490" s="12"/>
    </row>
    <row r="3491" spans="2:20" ht="14.25" customHeight="1" x14ac:dyDescent="0.35">
      <c r="B3491" s="4" t="s">
        <v>34</v>
      </c>
      <c r="C3491" s="4">
        <v>1185732</v>
      </c>
      <c r="D3491" s="5">
        <v>44383</v>
      </c>
      <c r="E3491" s="4" t="s">
        <v>15</v>
      </c>
      <c r="F3491" s="4" t="s">
        <v>123</v>
      </c>
      <c r="G3491" s="4" t="s">
        <v>124</v>
      </c>
      <c r="H3491" s="6" t="s">
        <v>20</v>
      </c>
      <c r="I3491" s="7">
        <v>40</v>
      </c>
      <c r="J3491" s="8">
        <v>300</v>
      </c>
      <c r="K3491" s="9">
        <v>12000</v>
      </c>
      <c r="L3491" s="9">
        <v>4800</v>
      </c>
      <c r="M3491" s="10">
        <v>0.4</v>
      </c>
      <c r="N3491" s="4" t="s">
        <v>18</v>
      </c>
      <c r="O3491">
        <f t="shared" si="270"/>
        <v>2021</v>
      </c>
      <c r="P3491" t="str">
        <f t="shared" si="271"/>
        <v>Jul</v>
      </c>
      <c r="Q3491" t="str">
        <f t="shared" si="272"/>
        <v>Q3</v>
      </c>
      <c r="R3491" t="str">
        <f t="shared" si="273"/>
        <v>Footwear</v>
      </c>
      <c r="S3491" s="11">
        <f t="shared" si="274"/>
        <v>16</v>
      </c>
      <c r="T3491" s="12"/>
    </row>
    <row r="3492" spans="2:20" ht="14.25" customHeight="1" x14ac:dyDescent="0.35">
      <c r="B3492" s="4" t="s">
        <v>34</v>
      </c>
      <c r="C3492" s="4">
        <v>1185732</v>
      </c>
      <c r="D3492" s="5">
        <v>44383</v>
      </c>
      <c r="E3492" s="4" t="s">
        <v>15</v>
      </c>
      <c r="F3492" s="4" t="s">
        <v>123</v>
      </c>
      <c r="G3492" s="4" t="s">
        <v>124</v>
      </c>
      <c r="H3492" s="6" t="s">
        <v>21</v>
      </c>
      <c r="I3492" s="7">
        <v>40</v>
      </c>
      <c r="J3492" s="8">
        <v>250</v>
      </c>
      <c r="K3492" s="9">
        <v>10000</v>
      </c>
      <c r="L3492" s="9">
        <v>4000</v>
      </c>
      <c r="M3492" s="10">
        <v>0.4</v>
      </c>
      <c r="N3492" s="4" t="s">
        <v>18</v>
      </c>
      <c r="O3492">
        <f t="shared" si="270"/>
        <v>2021</v>
      </c>
      <c r="P3492" t="str">
        <f t="shared" si="271"/>
        <v>Jul</v>
      </c>
      <c r="Q3492" t="str">
        <f t="shared" si="272"/>
        <v>Q3</v>
      </c>
      <c r="R3492" t="str">
        <f t="shared" si="273"/>
        <v>Footwear</v>
      </c>
      <c r="S3492" s="11">
        <f t="shared" si="274"/>
        <v>16</v>
      </c>
      <c r="T3492" s="12"/>
    </row>
    <row r="3493" spans="2:20"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13749.999999999998</v>
      </c>
      <c r="L3493" s="9">
        <v>4124.9999999999991</v>
      </c>
      <c r="M3493" s="10">
        <v>0.3</v>
      </c>
      <c r="N3493" s="4" t="s">
        <v>18</v>
      </c>
      <c r="O3493">
        <f t="shared" si="270"/>
        <v>2021</v>
      </c>
      <c r="P3493" t="str">
        <f t="shared" si="271"/>
        <v>Jul</v>
      </c>
      <c r="Q3493" t="str">
        <f t="shared" si="272"/>
        <v>Q3</v>
      </c>
      <c r="R3493" t="str">
        <f t="shared" si="273"/>
        <v>Apparel</v>
      </c>
      <c r="S3493" s="11">
        <f t="shared" si="274"/>
        <v>14.999999999999996</v>
      </c>
      <c r="T3493" s="12"/>
    </row>
    <row r="3494" spans="2:20"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24749.999999999996</v>
      </c>
      <c r="L3494" s="9">
        <v>9900</v>
      </c>
      <c r="M3494" s="10">
        <v>0.4</v>
      </c>
      <c r="N3494" s="4" t="s">
        <v>18</v>
      </c>
      <c r="O3494">
        <f t="shared" si="270"/>
        <v>2021</v>
      </c>
      <c r="P3494" t="str">
        <f t="shared" si="271"/>
        <v>Jul</v>
      </c>
      <c r="Q3494" t="str">
        <f t="shared" si="272"/>
        <v>Q3</v>
      </c>
      <c r="R3494" t="str">
        <f t="shared" si="273"/>
        <v>Apparel</v>
      </c>
      <c r="S3494" s="11">
        <f t="shared" si="274"/>
        <v>22</v>
      </c>
      <c r="T3494" s="12"/>
    </row>
    <row r="3495" spans="2:20"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29999.999999999996</v>
      </c>
      <c r="L3495" s="9">
        <v>10499.999999999998</v>
      </c>
      <c r="M3495" s="10">
        <v>0.35</v>
      </c>
      <c r="N3495" s="4" t="s">
        <v>18</v>
      </c>
      <c r="O3495">
        <f t="shared" si="270"/>
        <v>2021</v>
      </c>
      <c r="P3495" t="str">
        <f t="shared" si="271"/>
        <v>Aug</v>
      </c>
      <c r="Q3495" t="str">
        <f t="shared" si="272"/>
        <v>Q3</v>
      </c>
      <c r="R3495" t="str">
        <f t="shared" si="273"/>
        <v>Footwear</v>
      </c>
      <c r="S3495" s="11">
        <f t="shared" si="274"/>
        <v>17.499999999999996</v>
      </c>
      <c r="T3495" s="12"/>
    </row>
    <row r="3496" spans="2:20" ht="14.25" customHeight="1" x14ac:dyDescent="0.35">
      <c r="B3496" s="4" t="s">
        <v>34</v>
      </c>
      <c r="C3496" s="4">
        <v>1185732</v>
      </c>
      <c r="D3496" s="5">
        <v>44415</v>
      </c>
      <c r="E3496" s="4" t="s">
        <v>15</v>
      </c>
      <c r="F3496" s="4" t="s">
        <v>123</v>
      </c>
      <c r="G3496" s="4" t="s">
        <v>124</v>
      </c>
      <c r="H3496" s="6" t="s">
        <v>19</v>
      </c>
      <c r="I3496" s="7">
        <v>45</v>
      </c>
      <c r="J3496" s="8">
        <v>375</v>
      </c>
      <c r="K3496" s="9">
        <v>16875</v>
      </c>
      <c r="L3496" s="9">
        <v>5906.25</v>
      </c>
      <c r="M3496" s="10">
        <v>0.35</v>
      </c>
      <c r="N3496" s="4" t="s">
        <v>18</v>
      </c>
      <c r="O3496">
        <f t="shared" si="270"/>
        <v>2021</v>
      </c>
      <c r="P3496" t="str">
        <f t="shared" si="271"/>
        <v>Aug</v>
      </c>
      <c r="Q3496" t="str">
        <f t="shared" si="272"/>
        <v>Q3</v>
      </c>
      <c r="R3496" t="str">
        <f t="shared" si="273"/>
        <v>Footwear</v>
      </c>
      <c r="S3496" s="11">
        <f t="shared" si="274"/>
        <v>15.75</v>
      </c>
      <c r="T3496" s="12"/>
    </row>
    <row r="3497" spans="2:20" ht="14.25" customHeight="1" x14ac:dyDescent="0.35">
      <c r="B3497" s="4" t="s">
        <v>34</v>
      </c>
      <c r="C3497" s="4">
        <v>1185732</v>
      </c>
      <c r="D3497" s="5">
        <v>44415</v>
      </c>
      <c r="E3497" s="4" t="s">
        <v>15</v>
      </c>
      <c r="F3497" s="4" t="s">
        <v>123</v>
      </c>
      <c r="G3497" s="4" t="s">
        <v>124</v>
      </c>
      <c r="H3497" s="6" t="s">
        <v>20</v>
      </c>
      <c r="I3497" s="7">
        <v>40</v>
      </c>
      <c r="J3497" s="8">
        <v>300</v>
      </c>
      <c r="K3497" s="9">
        <v>12000</v>
      </c>
      <c r="L3497" s="9">
        <v>4800</v>
      </c>
      <c r="M3497" s="10">
        <v>0.4</v>
      </c>
      <c r="N3497" s="4" t="s">
        <v>18</v>
      </c>
      <c r="O3497">
        <f t="shared" si="270"/>
        <v>2021</v>
      </c>
      <c r="P3497" t="str">
        <f t="shared" si="271"/>
        <v>Aug</v>
      </c>
      <c r="Q3497" t="str">
        <f t="shared" si="272"/>
        <v>Q3</v>
      </c>
      <c r="R3497" t="str">
        <f t="shared" si="273"/>
        <v>Footwear</v>
      </c>
      <c r="S3497" s="11">
        <f t="shared" si="274"/>
        <v>16</v>
      </c>
      <c r="T3497" s="12"/>
    </row>
    <row r="3498" spans="2:20" ht="14.25" customHeight="1" x14ac:dyDescent="0.35">
      <c r="B3498" s="4" t="s">
        <v>34</v>
      </c>
      <c r="C3498" s="4">
        <v>1185732</v>
      </c>
      <c r="D3498" s="5">
        <v>44415</v>
      </c>
      <c r="E3498" s="4" t="s">
        <v>15</v>
      </c>
      <c r="F3498" s="4" t="s">
        <v>123</v>
      </c>
      <c r="G3498" s="4" t="s">
        <v>124</v>
      </c>
      <c r="H3498" s="6" t="s">
        <v>21</v>
      </c>
      <c r="I3498" s="7">
        <v>40</v>
      </c>
      <c r="J3498" s="8">
        <v>200</v>
      </c>
      <c r="K3498" s="9">
        <v>8000</v>
      </c>
      <c r="L3498" s="9">
        <v>3200</v>
      </c>
      <c r="M3498" s="10">
        <v>0.4</v>
      </c>
      <c r="N3498" s="4" t="s">
        <v>18</v>
      </c>
      <c r="O3498">
        <f t="shared" si="270"/>
        <v>2021</v>
      </c>
      <c r="P3498" t="str">
        <f t="shared" si="271"/>
        <v>Aug</v>
      </c>
      <c r="Q3498" t="str">
        <f t="shared" si="272"/>
        <v>Q3</v>
      </c>
      <c r="R3498" t="str">
        <f t="shared" si="273"/>
        <v>Footwear</v>
      </c>
      <c r="S3498" s="11">
        <f t="shared" si="274"/>
        <v>16</v>
      </c>
      <c r="T3498" s="12"/>
    </row>
    <row r="3499" spans="2:20"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8749.9999999999982</v>
      </c>
      <c r="L3499" s="9">
        <v>2624.9999999999995</v>
      </c>
      <c r="M3499" s="10">
        <v>0.3</v>
      </c>
      <c r="N3499" s="4" t="s">
        <v>18</v>
      </c>
      <c r="O3499">
        <f t="shared" si="270"/>
        <v>2021</v>
      </c>
      <c r="P3499" t="str">
        <f t="shared" si="271"/>
        <v>Aug</v>
      </c>
      <c r="Q3499" t="str">
        <f t="shared" si="272"/>
        <v>Q3</v>
      </c>
      <c r="R3499" t="str">
        <f t="shared" si="273"/>
        <v>Apparel</v>
      </c>
      <c r="S3499" s="11">
        <f t="shared" si="274"/>
        <v>14.999999999999998</v>
      </c>
      <c r="T3499" s="12"/>
    </row>
    <row r="3500" spans="2:20"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19249.999999999996</v>
      </c>
      <c r="L3500" s="9">
        <v>7699.9999999999991</v>
      </c>
      <c r="M3500" s="10">
        <v>0.4</v>
      </c>
      <c r="N3500" s="4" t="s">
        <v>18</v>
      </c>
      <c r="O3500">
        <f t="shared" si="270"/>
        <v>2021</v>
      </c>
      <c r="P3500" t="str">
        <f t="shared" si="271"/>
        <v>Aug</v>
      </c>
      <c r="Q3500" t="str">
        <f t="shared" si="272"/>
        <v>Q3</v>
      </c>
      <c r="R3500" t="str">
        <f t="shared" si="273"/>
        <v>Apparel</v>
      </c>
      <c r="S3500" s="11">
        <f t="shared" si="274"/>
        <v>21.999999999999996</v>
      </c>
      <c r="T3500" s="12"/>
    </row>
    <row r="3501" spans="2:20"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23749.999999999996</v>
      </c>
      <c r="L3501" s="9">
        <v>8312.4999999999982</v>
      </c>
      <c r="M3501" s="10">
        <v>0.35</v>
      </c>
      <c r="N3501" s="4" t="s">
        <v>18</v>
      </c>
      <c r="O3501">
        <f t="shared" si="270"/>
        <v>2021</v>
      </c>
      <c r="P3501" t="str">
        <f t="shared" si="271"/>
        <v>Sep</v>
      </c>
      <c r="Q3501" t="str">
        <f t="shared" si="272"/>
        <v>Q3</v>
      </c>
      <c r="R3501" t="str">
        <f t="shared" si="273"/>
        <v>Footwear</v>
      </c>
      <c r="S3501" s="11">
        <f t="shared" si="274"/>
        <v>17.499999999999996</v>
      </c>
      <c r="T3501" s="12"/>
    </row>
    <row r="3502" spans="2:20" ht="14.25" customHeight="1" x14ac:dyDescent="0.35">
      <c r="B3502" s="4" t="s">
        <v>34</v>
      </c>
      <c r="C3502" s="4">
        <v>1185732</v>
      </c>
      <c r="D3502" s="5">
        <v>44445</v>
      </c>
      <c r="E3502" s="4" t="s">
        <v>15</v>
      </c>
      <c r="F3502" s="4" t="s">
        <v>123</v>
      </c>
      <c r="G3502" s="4" t="s">
        <v>124</v>
      </c>
      <c r="H3502" s="6" t="s">
        <v>19</v>
      </c>
      <c r="I3502" s="7">
        <v>45</v>
      </c>
      <c r="J3502" s="8">
        <v>275</v>
      </c>
      <c r="K3502" s="9">
        <v>12375</v>
      </c>
      <c r="L3502" s="9">
        <v>4331.25</v>
      </c>
      <c r="M3502" s="10">
        <v>0.35</v>
      </c>
      <c r="N3502" s="4" t="s">
        <v>18</v>
      </c>
      <c r="O3502">
        <f t="shared" si="270"/>
        <v>2021</v>
      </c>
      <c r="P3502" t="str">
        <f t="shared" si="271"/>
        <v>Sep</v>
      </c>
      <c r="Q3502" t="str">
        <f t="shared" si="272"/>
        <v>Q3</v>
      </c>
      <c r="R3502" t="str">
        <f t="shared" si="273"/>
        <v>Footwear</v>
      </c>
      <c r="S3502" s="11">
        <f t="shared" si="274"/>
        <v>15.75</v>
      </c>
      <c r="T3502" s="12"/>
    </row>
    <row r="3503" spans="2:20" ht="14.25" customHeight="1" x14ac:dyDescent="0.35">
      <c r="B3503" s="4" t="s">
        <v>34</v>
      </c>
      <c r="C3503" s="4">
        <v>1185732</v>
      </c>
      <c r="D3503" s="5">
        <v>44445</v>
      </c>
      <c r="E3503" s="4" t="s">
        <v>15</v>
      </c>
      <c r="F3503" s="4" t="s">
        <v>123</v>
      </c>
      <c r="G3503" s="4" t="s">
        <v>124</v>
      </c>
      <c r="H3503" s="6" t="s">
        <v>20</v>
      </c>
      <c r="I3503" s="7">
        <v>40</v>
      </c>
      <c r="J3503" s="8">
        <v>175</v>
      </c>
      <c r="K3503" s="9">
        <v>7000</v>
      </c>
      <c r="L3503" s="9">
        <v>2800</v>
      </c>
      <c r="M3503" s="10">
        <v>0.4</v>
      </c>
      <c r="N3503" s="4" t="s">
        <v>18</v>
      </c>
      <c r="O3503">
        <f t="shared" si="270"/>
        <v>2021</v>
      </c>
      <c r="P3503" t="str">
        <f t="shared" si="271"/>
        <v>Sep</v>
      </c>
      <c r="Q3503" t="str">
        <f t="shared" si="272"/>
        <v>Q3</v>
      </c>
      <c r="R3503" t="str">
        <f t="shared" si="273"/>
        <v>Footwear</v>
      </c>
      <c r="S3503" s="11">
        <f t="shared" si="274"/>
        <v>16</v>
      </c>
      <c r="T3503" s="12"/>
    </row>
    <row r="3504" spans="2:20" ht="14.25" customHeight="1" x14ac:dyDescent="0.35">
      <c r="B3504" s="4" t="s">
        <v>34</v>
      </c>
      <c r="C3504" s="4">
        <v>1185732</v>
      </c>
      <c r="D3504" s="5">
        <v>44445</v>
      </c>
      <c r="E3504" s="4" t="s">
        <v>15</v>
      </c>
      <c r="F3504" s="4" t="s">
        <v>123</v>
      </c>
      <c r="G3504" s="4" t="s">
        <v>124</v>
      </c>
      <c r="H3504" s="6" t="s">
        <v>21</v>
      </c>
      <c r="I3504" s="7">
        <v>40</v>
      </c>
      <c r="J3504" s="8">
        <v>150</v>
      </c>
      <c r="K3504" s="9">
        <v>6000</v>
      </c>
      <c r="L3504" s="9">
        <v>2400</v>
      </c>
      <c r="M3504" s="10">
        <v>0.4</v>
      </c>
      <c r="N3504" s="4" t="s">
        <v>18</v>
      </c>
      <c r="O3504">
        <f t="shared" si="270"/>
        <v>2021</v>
      </c>
      <c r="P3504" t="str">
        <f t="shared" si="271"/>
        <v>Sep</v>
      </c>
      <c r="Q3504" t="str">
        <f t="shared" si="272"/>
        <v>Q3</v>
      </c>
      <c r="R3504" t="str">
        <f t="shared" si="273"/>
        <v>Footwear</v>
      </c>
      <c r="S3504" s="11">
        <f t="shared" si="274"/>
        <v>16</v>
      </c>
      <c r="T3504" s="12"/>
    </row>
    <row r="3505" spans="2:20"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7499.9999999999991</v>
      </c>
      <c r="L3505" s="9">
        <v>2249.9999999999995</v>
      </c>
      <c r="M3505" s="10">
        <v>0.3</v>
      </c>
      <c r="N3505" s="4" t="s">
        <v>18</v>
      </c>
      <c r="O3505">
        <f t="shared" si="270"/>
        <v>2021</v>
      </c>
      <c r="P3505" t="str">
        <f t="shared" si="271"/>
        <v>Sep</v>
      </c>
      <c r="Q3505" t="str">
        <f t="shared" si="272"/>
        <v>Q3</v>
      </c>
      <c r="R3505" t="str">
        <f t="shared" si="273"/>
        <v>Apparel</v>
      </c>
      <c r="S3505" s="11">
        <f t="shared" si="274"/>
        <v>14.999999999999996</v>
      </c>
      <c r="T3505" s="12"/>
    </row>
    <row r="3506" spans="2:20"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13749.999999999998</v>
      </c>
      <c r="L3506" s="9">
        <v>5500</v>
      </c>
      <c r="M3506" s="10">
        <v>0.4</v>
      </c>
      <c r="N3506" s="4" t="s">
        <v>18</v>
      </c>
      <c r="O3506">
        <f t="shared" si="270"/>
        <v>2021</v>
      </c>
      <c r="P3506" t="str">
        <f t="shared" si="271"/>
        <v>Sep</v>
      </c>
      <c r="Q3506" t="str">
        <f t="shared" si="272"/>
        <v>Q3</v>
      </c>
      <c r="R3506" t="str">
        <f t="shared" si="273"/>
        <v>Apparel</v>
      </c>
      <c r="S3506" s="11">
        <f t="shared" si="274"/>
        <v>22</v>
      </c>
      <c r="T3506" s="12"/>
    </row>
    <row r="3507" spans="2:20"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23374.999999999996</v>
      </c>
      <c r="L3507" s="9">
        <v>8181.2499999999982</v>
      </c>
      <c r="M3507" s="10">
        <v>0.35</v>
      </c>
      <c r="N3507" s="4" t="s">
        <v>18</v>
      </c>
      <c r="O3507">
        <f t="shared" si="270"/>
        <v>2021</v>
      </c>
      <c r="P3507" t="str">
        <f t="shared" si="271"/>
        <v>Oct</v>
      </c>
      <c r="Q3507" t="str">
        <f t="shared" si="272"/>
        <v>Q4</v>
      </c>
      <c r="R3507" t="str">
        <f t="shared" si="273"/>
        <v>Footwear</v>
      </c>
      <c r="S3507" s="11">
        <f t="shared" si="274"/>
        <v>19.249999999999996</v>
      </c>
      <c r="T3507" s="12"/>
    </row>
    <row r="3508" spans="2:20" ht="14.25" customHeight="1" x14ac:dyDescent="0.35">
      <c r="B3508" s="4" t="s">
        <v>34</v>
      </c>
      <c r="C3508" s="4">
        <v>1185732</v>
      </c>
      <c r="D3508" s="5">
        <v>44477</v>
      </c>
      <c r="E3508" s="4" t="s">
        <v>15</v>
      </c>
      <c r="F3508" s="4" t="s">
        <v>123</v>
      </c>
      <c r="G3508" s="4" t="s">
        <v>124</v>
      </c>
      <c r="H3508" s="6" t="s">
        <v>19</v>
      </c>
      <c r="I3508" s="7">
        <v>50</v>
      </c>
      <c r="J3508" s="8">
        <v>250</v>
      </c>
      <c r="K3508" s="9">
        <v>12500</v>
      </c>
      <c r="L3508" s="9">
        <v>4375</v>
      </c>
      <c r="M3508" s="10">
        <v>0.35</v>
      </c>
      <c r="N3508" s="4" t="s">
        <v>18</v>
      </c>
      <c r="O3508">
        <f t="shared" si="270"/>
        <v>2021</v>
      </c>
      <c r="P3508" t="str">
        <f t="shared" si="271"/>
        <v>Oct</v>
      </c>
      <c r="Q3508" t="str">
        <f t="shared" si="272"/>
        <v>Q4</v>
      </c>
      <c r="R3508" t="str">
        <f t="shared" si="273"/>
        <v>Footwear</v>
      </c>
      <c r="S3508" s="11">
        <f t="shared" si="274"/>
        <v>17.5</v>
      </c>
      <c r="T3508" s="12"/>
    </row>
    <row r="3509" spans="2:20" ht="14.25" customHeight="1" x14ac:dyDescent="0.35">
      <c r="B3509" s="4" t="s">
        <v>34</v>
      </c>
      <c r="C3509" s="4">
        <v>1185732</v>
      </c>
      <c r="D3509" s="5">
        <v>44477</v>
      </c>
      <c r="E3509" s="4" t="s">
        <v>15</v>
      </c>
      <c r="F3509" s="4" t="s">
        <v>123</v>
      </c>
      <c r="G3509" s="4" t="s">
        <v>124</v>
      </c>
      <c r="H3509" s="6" t="s">
        <v>20</v>
      </c>
      <c r="I3509" s="7">
        <v>50</v>
      </c>
      <c r="J3509" s="8">
        <v>150</v>
      </c>
      <c r="K3509" s="9">
        <v>7500</v>
      </c>
      <c r="L3509" s="9">
        <v>3000</v>
      </c>
      <c r="M3509" s="10">
        <v>0.4</v>
      </c>
      <c r="N3509" s="4" t="s">
        <v>18</v>
      </c>
      <c r="O3509">
        <f t="shared" si="270"/>
        <v>2021</v>
      </c>
      <c r="P3509" t="str">
        <f t="shared" si="271"/>
        <v>Oct</v>
      </c>
      <c r="Q3509" t="str">
        <f t="shared" si="272"/>
        <v>Q4</v>
      </c>
      <c r="R3509" t="str">
        <f t="shared" si="273"/>
        <v>Footwear</v>
      </c>
      <c r="S3509" s="11">
        <f t="shared" si="274"/>
        <v>20</v>
      </c>
      <c r="T3509" s="12"/>
    </row>
    <row r="3510" spans="2:20" ht="14.25" customHeight="1" x14ac:dyDescent="0.35">
      <c r="B3510" s="4" t="s">
        <v>34</v>
      </c>
      <c r="C3510" s="4">
        <v>1185732</v>
      </c>
      <c r="D3510" s="5">
        <v>44477</v>
      </c>
      <c r="E3510" s="4" t="s">
        <v>15</v>
      </c>
      <c r="F3510" s="4" t="s">
        <v>123</v>
      </c>
      <c r="G3510" s="4" t="s">
        <v>124</v>
      </c>
      <c r="H3510" s="6" t="s">
        <v>21</v>
      </c>
      <c r="I3510" s="7">
        <v>50</v>
      </c>
      <c r="J3510" s="8">
        <v>125</v>
      </c>
      <c r="K3510" s="9">
        <v>6250</v>
      </c>
      <c r="L3510" s="9">
        <v>2500</v>
      </c>
      <c r="M3510" s="10">
        <v>0.4</v>
      </c>
      <c r="N3510" s="4" t="s">
        <v>18</v>
      </c>
      <c r="O3510">
        <f t="shared" si="270"/>
        <v>2021</v>
      </c>
      <c r="P3510" t="str">
        <f t="shared" si="271"/>
        <v>Oct</v>
      </c>
      <c r="Q3510" t="str">
        <f t="shared" si="272"/>
        <v>Q4</v>
      </c>
      <c r="R3510" t="str">
        <f t="shared" si="273"/>
        <v>Footwear</v>
      </c>
      <c r="S3510" s="11">
        <f t="shared" si="274"/>
        <v>20</v>
      </c>
      <c r="T3510" s="12"/>
    </row>
    <row r="3511" spans="2:20" ht="14.25" customHeight="1" x14ac:dyDescent="0.35">
      <c r="B3511" s="4" t="s">
        <v>34</v>
      </c>
      <c r="C3511" s="4">
        <v>1185732</v>
      </c>
      <c r="D3511" s="5">
        <v>44477</v>
      </c>
      <c r="E3511" s="4" t="s">
        <v>15</v>
      </c>
      <c r="F3511" s="4" t="s">
        <v>123</v>
      </c>
      <c r="G3511" s="4" t="s">
        <v>124</v>
      </c>
      <c r="H3511" s="6" t="s">
        <v>22</v>
      </c>
      <c r="I3511" s="7">
        <v>60</v>
      </c>
      <c r="J3511" s="8">
        <v>125</v>
      </c>
      <c r="K3511" s="9">
        <v>7500</v>
      </c>
      <c r="L3511" s="9">
        <v>2250</v>
      </c>
      <c r="M3511" s="10">
        <v>0.3</v>
      </c>
      <c r="N3511" s="4" t="s">
        <v>18</v>
      </c>
      <c r="O3511">
        <f t="shared" si="270"/>
        <v>2021</v>
      </c>
      <c r="P3511" t="str">
        <f t="shared" si="271"/>
        <v>Oct</v>
      </c>
      <c r="Q3511" t="str">
        <f t="shared" si="272"/>
        <v>Q4</v>
      </c>
      <c r="R3511" t="str">
        <f t="shared" si="273"/>
        <v>Apparel</v>
      </c>
      <c r="S3511" s="11">
        <f t="shared" si="274"/>
        <v>18</v>
      </c>
      <c r="T3511" s="12"/>
    </row>
    <row r="3512" spans="2:20"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16249.999999999996</v>
      </c>
      <c r="L3512" s="9">
        <v>6499.9999999999991</v>
      </c>
      <c r="M3512" s="10">
        <v>0.4</v>
      </c>
      <c r="N3512" s="4" t="s">
        <v>18</v>
      </c>
      <c r="O3512">
        <f t="shared" si="270"/>
        <v>2021</v>
      </c>
      <c r="P3512" t="str">
        <f t="shared" si="271"/>
        <v>Oct</v>
      </c>
      <c r="Q3512" t="str">
        <f t="shared" si="272"/>
        <v>Q4</v>
      </c>
      <c r="R3512" t="str">
        <f t="shared" si="273"/>
        <v>Apparel</v>
      </c>
      <c r="S3512" s="11">
        <f t="shared" si="274"/>
        <v>25.999999999999996</v>
      </c>
      <c r="T3512" s="12"/>
    </row>
    <row r="3513" spans="2:20" ht="14.25" customHeight="1" x14ac:dyDescent="0.35">
      <c r="B3513" s="4" t="s">
        <v>26</v>
      </c>
      <c r="C3513" s="4">
        <v>1185732</v>
      </c>
      <c r="D3513" s="5">
        <v>44507</v>
      </c>
      <c r="E3513" s="4" t="s">
        <v>15</v>
      </c>
      <c r="F3513" s="4" t="s">
        <v>123</v>
      </c>
      <c r="G3513" s="4" t="s">
        <v>124</v>
      </c>
      <c r="H3513" s="6" t="s">
        <v>17</v>
      </c>
      <c r="I3513" s="7">
        <v>60</v>
      </c>
      <c r="J3513" s="8">
        <v>400</v>
      </c>
      <c r="K3513" s="9">
        <v>24000</v>
      </c>
      <c r="L3513" s="9">
        <v>8400</v>
      </c>
      <c r="M3513" s="10">
        <v>0.35</v>
      </c>
      <c r="N3513" s="4" t="s">
        <v>18</v>
      </c>
      <c r="O3513">
        <f t="shared" si="270"/>
        <v>2021</v>
      </c>
      <c r="P3513" t="str">
        <f t="shared" si="271"/>
        <v>Nov</v>
      </c>
      <c r="Q3513" t="str">
        <f t="shared" si="272"/>
        <v>Q4</v>
      </c>
      <c r="R3513" t="str">
        <f t="shared" si="273"/>
        <v>Footwear</v>
      </c>
      <c r="S3513" s="11">
        <f t="shared" si="274"/>
        <v>21</v>
      </c>
      <c r="T3513" s="12"/>
    </row>
    <row r="3514" spans="2:20" ht="14.25" customHeight="1" x14ac:dyDescent="0.35">
      <c r="B3514" s="4" t="s">
        <v>26</v>
      </c>
      <c r="C3514" s="4">
        <v>1185732</v>
      </c>
      <c r="D3514" s="5">
        <v>44507</v>
      </c>
      <c r="E3514" s="4" t="s">
        <v>15</v>
      </c>
      <c r="F3514" s="4" t="s">
        <v>123</v>
      </c>
      <c r="G3514" s="4" t="s">
        <v>124</v>
      </c>
      <c r="H3514" s="6" t="s">
        <v>19</v>
      </c>
      <c r="I3514" s="7">
        <v>50</v>
      </c>
      <c r="J3514" s="8">
        <v>275</v>
      </c>
      <c r="K3514" s="9">
        <v>13750</v>
      </c>
      <c r="L3514" s="9">
        <v>4812.5</v>
      </c>
      <c r="M3514" s="10">
        <v>0.35</v>
      </c>
      <c r="N3514" s="4" t="s">
        <v>18</v>
      </c>
      <c r="O3514">
        <f t="shared" si="270"/>
        <v>2021</v>
      </c>
      <c r="P3514" t="str">
        <f t="shared" si="271"/>
        <v>Nov</v>
      </c>
      <c r="Q3514" t="str">
        <f t="shared" si="272"/>
        <v>Q4</v>
      </c>
      <c r="R3514" t="str">
        <f t="shared" si="273"/>
        <v>Footwear</v>
      </c>
      <c r="S3514" s="11">
        <f t="shared" si="274"/>
        <v>17.5</v>
      </c>
      <c r="T3514" s="12"/>
    </row>
    <row r="3515" spans="2:20" ht="14.25" customHeight="1" x14ac:dyDescent="0.35">
      <c r="B3515" s="4" t="s">
        <v>26</v>
      </c>
      <c r="C3515" s="4">
        <v>1185732</v>
      </c>
      <c r="D3515" s="5">
        <v>44507</v>
      </c>
      <c r="E3515" s="4" t="s">
        <v>15</v>
      </c>
      <c r="F3515" s="4" t="s">
        <v>123</v>
      </c>
      <c r="G3515" s="4" t="s">
        <v>124</v>
      </c>
      <c r="H3515" s="6" t="s">
        <v>20</v>
      </c>
      <c r="I3515" s="7">
        <v>50</v>
      </c>
      <c r="J3515" s="8">
        <v>270</v>
      </c>
      <c r="K3515" s="9">
        <v>13500</v>
      </c>
      <c r="L3515" s="9">
        <v>5400</v>
      </c>
      <c r="M3515" s="10">
        <v>0.4</v>
      </c>
      <c r="N3515" s="4" t="s">
        <v>18</v>
      </c>
      <c r="O3515">
        <f t="shared" si="270"/>
        <v>2021</v>
      </c>
      <c r="P3515" t="str">
        <f t="shared" si="271"/>
        <v>Nov</v>
      </c>
      <c r="Q3515" t="str">
        <f t="shared" si="272"/>
        <v>Q4</v>
      </c>
      <c r="R3515" t="str">
        <f t="shared" si="273"/>
        <v>Footwear</v>
      </c>
      <c r="S3515" s="11">
        <f t="shared" si="274"/>
        <v>20</v>
      </c>
      <c r="T3515" s="12"/>
    </row>
    <row r="3516" spans="2:20" ht="14.25" customHeight="1" x14ac:dyDescent="0.35">
      <c r="B3516" s="4" t="s">
        <v>26</v>
      </c>
      <c r="C3516" s="4">
        <v>1185732</v>
      </c>
      <c r="D3516" s="5">
        <v>44507</v>
      </c>
      <c r="E3516" s="4" t="s">
        <v>15</v>
      </c>
      <c r="F3516" s="4" t="s">
        <v>123</v>
      </c>
      <c r="G3516" s="4" t="s">
        <v>124</v>
      </c>
      <c r="H3516" s="6" t="s">
        <v>21</v>
      </c>
      <c r="I3516" s="7">
        <v>50</v>
      </c>
      <c r="J3516" s="8">
        <v>250</v>
      </c>
      <c r="K3516" s="9">
        <v>12500</v>
      </c>
      <c r="L3516" s="9">
        <v>5000</v>
      </c>
      <c r="M3516" s="10">
        <v>0.4</v>
      </c>
      <c r="N3516" s="4" t="s">
        <v>18</v>
      </c>
      <c r="O3516">
        <f t="shared" si="270"/>
        <v>2021</v>
      </c>
      <c r="P3516" t="str">
        <f t="shared" si="271"/>
        <v>Nov</v>
      </c>
      <c r="Q3516" t="str">
        <f t="shared" si="272"/>
        <v>Q4</v>
      </c>
      <c r="R3516" t="str">
        <f t="shared" si="273"/>
        <v>Footwear</v>
      </c>
      <c r="S3516" s="11">
        <f t="shared" si="274"/>
        <v>20</v>
      </c>
      <c r="T3516" s="12"/>
    </row>
    <row r="3517" spans="2:20" ht="14.25" customHeight="1" x14ac:dyDescent="0.35">
      <c r="B3517" s="4" t="s">
        <v>26</v>
      </c>
      <c r="C3517" s="4">
        <v>1185732</v>
      </c>
      <c r="D3517" s="5">
        <v>44507</v>
      </c>
      <c r="E3517" s="4" t="s">
        <v>15</v>
      </c>
      <c r="F3517" s="4" t="s">
        <v>123</v>
      </c>
      <c r="G3517" s="4" t="s">
        <v>124</v>
      </c>
      <c r="H3517" s="6" t="s">
        <v>22</v>
      </c>
      <c r="I3517" s="7">
        <v>60</v>
      </c>
      <c r="J3517" s="8">
        <v>225</v>
      </c>
      <c r="K3517" s="9">
        <v>13500</v>
      </c>
      <c r="L3517" s="9">
        <v>4050</v>
      </c>
      <c r="M3517" s="10">
        <v>0.3</v>
      </c>
      <c r="N3517" s="4" t="s">
        <v>18</v>
      </c>
      <c r="O3517">
        <f t="shared" si="270"/>
        <v>2021</v>
      </c>
      <c r="P3517" t="str">
        <f t="shared" si="271"/>
        <v>Nov</v>
      </c>
      <c r="Q3517" t="str">
        <f t="shared" si="272"/>
        <v>Q4</v>
      </c>
      <c r="R3517" t="str">
        <f t="shared" si="273"/>
        <v>Apparel</v>
      </c>
      <c r="S3517" s="11">
        <f t="shared" si="274"/>
        <v>18</v>
      </c>
      <c r="T3517" s="12"/>
    </row>
    <row r="3518" spans="2:20"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21124.999999999996</v>
      </c>
      <c r="L3518" s="9">
        <v>8449.9999999999982</v>
      </c>
      <c r="M3518" s="10">
        <v>0.4</v>
      </c>
      <c r="N3518" s="4" t="s">
        <v>18</v>
      </c>
      <c r="O3518">
        <f t="shared" si="270"/>
        <v>2021</v>
      </c>
      <c r="P3518" t="str">
        <f t="shared" si="271"/>
        <v>Nov</v>
      </c>
      <c r="Q3518" t="str">
        <f t="shared" si="272"/>
        <v>Q4</v>
      </c>
      <c r="R3518" t="str">
        <f t="shared" si="273"/>
        <v>Apparel</v>
      </c>
      <c r="S3518" s="11">
        <f t="shared" si="274"/>
        <v>25.999999999999993</v>
      </c>
      <c r="T3518" s="12"/>
    </row>
    <row r="3519" spans="2:20" ht="14.25" customHeight="1" x14ac:dyDescent="0.35">
      <c r="B3519" s="4" t="s">
        <v>26</v>
      </c>
      <c r="C3519" s="4">
        <v>1185732</v>
      </c>
      <c r="D3519" s="5">
        <v>44536</v>
      </c>
      <c r="E3519" s="4" t="s">
        <v>15</v>
      </c>
      <c r="F3519" s="4" t="s">
        <v>123</v>
      </c>
      <c r="G3519" s="4" t="s">
        <v>124</v>
      </c>
      <c r="H3519" s="6" t="s">
        <v>17</v>
      </c>
      <c r="I3519" s="7">
        <v>60</v>
      </c>
      <c r="J3519" s="8">
        <v>550</v>
      </c>
      <c r="K3519" s="9">
        <v>33000</v>
      </c>
      <c r="L3519" s="9">
        <v>11550</v>
      </c>
      <c r="M3519" s="10">
        <v>0.35</v>
      </c>
      <c r="N3519" s="4" t="s">
        <v>18</v>
      </c>
      <c r="O3519">
        <f t="shared" si="270"/>
        <v>2021</v>
      </c>
      <c r="P3519" t="str">
        <f t="shared" si="271"/>
        <v>Dec</v>
      </c>
      <c r="Q3519" t="str">
        <f t="shared" si="272"/>
        <v>Q4</v>
      </c>
      <c r="R3519" t="str">
        <f t="shared" si="273"/>
        <v>Footwear</v>
      </c>
      <c r="S3519" s="11">
        <f t="shared" si="274"/>
        <v>21</v>
      </c>
      <c r="T3519" s="12"/>
    </row>
    <row r="3520" spans="2:20" ht="14.25" customHeight="1" x14ac:dyDescent="0.35">
      <c r="B3520" s="4" t="s">
        <v>26</v>
      </c>
      <c r="C3520" s="4">
        <v>1185732</v>
      </c>
      <c r="D3520" s="5">
        <v>44536</v>
      </c>
      <c r="E3520" s="4" t="s">
        <v>15</v>
      </c>
      <c r="F3520" s="4" t="s">
        <v>123</v>
      </c>
      <c r="G3520" s="4" t="s">
        <v>124</v>
      </c>
      <c r="H3520" s="6" t="s">
        <v>19</v>
      </c>
      <c r="I3520" s="7">
        <v>50</v>
      </c>
      <c r="J3520" s="8">
        <v>350</v>
      </c>
      <c r="K3520" s="9">
        <v>17500</v>
      </c>
      <c r="L3520" s="9">
        <v>6125</v>
      </c>
      <c r="M3520" s="10">
        <v>0.35</v>
      </c>
      <c r="N3520" s="4" t="s">
        <v>18</v>
      </c>
      <c r="O3520">
        <f t="shared" si="270"/>
        <v>2021</v>
      </c>
      <c r="P3520" t="str">
        <f t="shared" si="271"/>
        <v>Dec</v>
      </c>
      <c r="Q3520" t="str">
        <f t="shared" si="272"/>
        <v>Q4</v>
      </c>
      <c r="R3520" t="str">
        <f t="shared" si="273"/>
        <v>Footwear</v>
      </c>
      <c r="S3520" s="11">
        <f t="shared" si="274"/>
        <v>17.5</v>
      </c>
      <c r="T3520" s="12"/>
    </row>
    <row r="3521" spans="2:20" ht="14.25" customHeight="1" x14ac:dyDescent="0.35">
      <c r="B3521" s="4" t="s">
        <v>26</v>
      </c>
      <c r="C3521" s="4">
        <v>1185732</v>
      </c>
      <c r="D3521" s="5">
        <v>44536</v>
      </c>
      <c r="E3521" s="4" t="s">
        <v>15</v>
      </c>
      <c r="F3521" s="4" t="s">
        <v>123</v>
      </c>
      <c r="G3521" s="4" t="s">
        <v>124</v>
      </c>
      <c r="H3521" s="6" t="s">
        <v>20</v>
      </c>
      <c r="I3521" s="7">
        <v>50</v>
      </c>
      <c r="J3521" s="8">
        <v>325</v>
      </c>
      <c r="K3521" s="9">
        <v>16250</v>
      </c>
      <c r="L3521" s="9">
        <v>6500</v>
      </c>
      <c r="M3521" s="10">
        <v>0.4</v>
      </c>
      <c r="N3521" s="4" t="s">
        <v>18</v>
      </c>
      <c r="O3521">
        <f t="shared" si="270"/>
        <v>2021</v>
      </c>
      <c r="P3521" t="str">
        <f t="shared" si="271"/>
        <v>Dec</v>
      </c>
      <c r="Q3521" t="str">
        <f t="shared" si="272"/>
        <v>Q4</v>
      </c>
      <c r="R3521" t="str">
        <f t="shared" si="273"/>
        <v>Footwear</v>
      </c>
      <c r="S3521" s="11">
        <f t="shared" si="274"/>
        <v>20</v>
      </c>
      <c r="T3521" s="12"/>
    </row>
    <row r="3522" spans="2:20" ht="14.25" customHeight="1" x14ac:dyDescent="0.35">
      <c r="B3522" s="4" t="s">
        <v>26</v>
      </c>
      <c r="C3522" s="4">
        <v>1185732</v>
      </c>
      <c r="D3522" s="5">
        <v>44536</v>
      </c>
      <c r="E3522" s="4" t="s">
        <v>15</v>
      </c>
      <c r="F3522" s="4" t="s">
        <v>123</v>
      </c>
      <c r="G3522" s="4" t="s">
        <v>124</v>
      </c>
      <c r="H3522" s="6" t="s">
        <v>21</v>
      </c>
      <c r="I3522" s="7">
        <v>50</v>
      </c>
      <c r="J3522" s="8">
        <v>275</v>
      </c>
      <c r="K3522" s="9">
        <v>13750</v>
      </c>
      <c r="L3522" s="9">
        <v>5500</v>
      </c>
      <c r="M3522" s="10">
        <v>0.4</v>
      </c>
      <c r="N3522" s="4" t="s">
        <v>18</v>
      </c>
      <c r="O3522">
        <f t="shared" si="270"/>
        <v>2021</v>
      </c>
      <c r="P3522" t="str">
        <f t="shared" si="271"/>
        <v>Dec</v>
      </c>
      <c r="Q3522" t="str">
        <f t="shared" si="272"/>
        <v>Q4</v>
      </c>
      <c r="R3522" t="str">
        <f t="shared" si="273"/>
        <v>Footwear</v>
      </c>
      <c r="S3522" s="11">
        <f t="shared" si="274"/>
        <v>20</v>
      </c>
      <c r="T3522" s="12"/>
    </row>
    <row r="3523" spans="2:20" ht="14.25" customHeight="1" x14ac:dyDescent="0.35">
      <c r="B3523" s="4" t="s">
        <v>26</v>
      </c>
      <c r="C3523" s="4">
        <v>1185732</v>
      </c>
      <c r="D3523" s="5">
        <v>44536</v>
      </c>
      <c r="E3523" s="4" t="s">
        <v>15</v>
      </c>
      <c r="F3523" s="4" t="s">
        <v>123</v>
      </c>
      <c r="G3523" s="4" t="s">
        <v>124</v>
      </c>
      <c r="H3523" s="6" t="s">
        <v>22</v>
      </c>
      <c r="I3523" s="7">
        <v>60</v>
      </c>
      <c r="J3523" s="8">
        <v>275</v>
      </c>
      <c r="K3523" s="9">
        <v>16500</v>
      </c>
      <c r="L3523" s="9">
        <v>4950</v>
      </c>
      <c r="M3523" s="10">
        <v>0.3</v>
      </c>
      <c r="N3523" s="4" t="s">
        <v>18</v>
      </c>
      <c r="O3523">
        <f t="shared" si="270"/>
        <v>2021</v>
      </c>
      <c r="P3523" t="str">
        <f t="shared" si="271"/>
        <v>Dec</v>
      </c>
      <c r="Q3523" t="str">
        <f t="shared" si="272"/>
        <v>Q4</v>
      </c>
      <c r="R3523" t="str">
        <f t="shared" si="273"/>
        <v>Apparel</v>
      </c>
      <c r="S3523" s="11">
        <f t="shared" si="274"/>
        <v>18</v>
      </c>
      <c r="T3523" s="12"/>
    </row>
    <row r="3524" spans="2:20"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24374.999999999996</v>
      </c>
      <c r="L3524" s="9">
        <v>9749.9999999999982</v>
      </c>
      <c r="M3524" s="10">
        <v>0.4</v>
      </c>
      <c r="N3524" s="4" t="s">
        <v>18</v>
      </c>
      <c r="O3524">
        <f t="shared" si="270"/>
        <v>2021</v>
      </c>
      <c r="P3524" t="str">
        <f t="shared" si="271"/>
        <v>Dec</v>
      </c>
      <c r="Q3524" t="str">
        <f t="shared" si="272"/>
        <v>Q4</v>
      </c>
      <c r="R3524" t="str">
        <f t="shared" si="273"/>
        <v>Apparel</v>
      </c>
      <c r="S3524" s="11">
        <f t="shared" si="274"/>
        <v>25.999999999999996</v>
      </c>
      <c r="T3524" s="12"/>
    </row>
    <row r="3525" spans="2:20" ht="14.25" customHeight="1" x14ac:dyDescent="0.35">
      <c r="B3525" s="4" t="s">
        <v>26</v>
      </c>
      <c r="C3525" s="4">
        <v>1185732</v>
      </c>
      <c r="D3525" s="5">
        <v>44203</v>
      </c>
      <c r="E3525" s="4" t="s">
        <v>15</v>
      </c>
      <c r="F3525" s="4" t="s">
        <v>123</v>
      </c>
      <c r="G3525" s="4" t="s">
        <v>124</v>
      </c>
      <c r="H3525" s="6" t="s">
        <v>17</v>
      </c>
      <c r="I3525" s="7">
        <v>40</v>
      </c>
      <c r="J3525" s="8">
        <v>500</v>
      </c>
      <c r="K3525" s="9">
        <v>20000</v>
      </c>
      <c r="L3525" s="9">
        <v>8000</v>
      </c>
      <c r="M3525" s="10">
        <v>0.4</v>
      </c>
      <c r="N3525" s="4" t="s">
        <v>18</v>
      </c>
      <c r="O3525">
        <f t="shared" si="270"/>
        <v>2021</v>
      </c>
      <c r="P3525" t="str">
        <f t="shared" si="271"/>
        <v>Jan</v>
      </c>
      <c r="Q3525" t="str">
        <f t="shared" si="272"/>
        <v>Q1</v>
      </c>
      <c r="R3525" t="str">
        <f t="shared" si="273"/>
        <v>Footwear</v>
      </c>
      <c r="S3525" s="11">
        <f t="shared" si="274"/>
        <v>16</v>
      </c>
      <c r="T3525" s="12"/>
    </row>
    <row r="3526" spans="2:20" ht="14.25" customHeight="1" x14ac:dyDescent="0.35">
      <c r="B3526" s="4" t="s">
        <v>26</v>
      </c>
      <c r="C3526" s="4">
        <v>1185732</v>
      </c>
      <c r="D3526" s="5">
        <v>44203</v>
      </c>
      <c r="E3526" s="4" t="s">
        <v>15</v>
      </c>
      <c r="F3526" s="4" t="s">
        <v>123</v>
      </c>
      <c r="G3526" s="4" t="s">
        <v>124</v>
      </c>
      <c r="H3526" s="6" t="s">
        <v>19</v>
      </c>
      <c r="I3526" s="7">
        <v>40</v>
      </c>
      <c r="J3526" s="8">
        <v>300</v>
      </c>
      <c r="K3526" s="9">
        <v>12000</v>
      </c>
      <c r="L3526" s="9">
        <v>4800</v>
      </c>
      <c r="M3526" s="10">
        <v>0.4</v>
      </c>
      <c r="N3526" s="4" t="s">
        <v>18</v>
      </c>
      <c r="O3526">
        <f t="shared" si="270"/>
        <v>2021</v>
      </c>
      <c r="P3526" t="str">
        <f t="shared" si="271"/>
        <v>Jan</v>
      </c>
      <c r="Q3526" t="str">
        <f t="shared" si="272"/>
        <v>Q1</v>
      </c>
      <c r="R3526" t="str">
        <f t="shared" si="273"/>
        <v>Footwear</v>
      </c>
      <c r="S3526" s="11">
        <f t="shared" si="274"/>
        <v>16</v>
      </c>
      <c r="T3526" s="12"/>
    </row>
    <row r="3527" spans="2:20"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9000.0000000000018</v>
      </c>
      <c r="L3527" s="9">
        <v>2700.0000000000005</v>
      </c>
      <c r="M3527" s="10">
        <v>0.3</v>
      </c>
      <c r="N3527" s="4" t="s">
        <v>18</v>
      </c>
      <c r="O3527">
        <f t="shared" ref="O3527:O3590" si="275">YEAR(D3527)</f>
        <v>2021</v>
      </c>
      <c r="P3527" t="str">
        <f t="shared" ref="P3527:P3590" si="276">TEXT(D3527,"MMM")</f>
        <v>Jan</v>
      </c>
      <c r="Q3527" t="str">
        <f t="shared" ref="Q3527:Q3590" si="277">"Q"&amp;ROUNDUP(MONTH(D3527)/3,0)</f>
        <v>Q1</v>
      </c>
      <c r="R3527" t="str">
        <f t="shared" ref="R3527:R3590" si="278">IF(ISNUMBER(SEARCH("Footwear",H3527)),"Footwear",IF(ISNUMBER(SEARCH("Apparel",H3527)),"Apparel","Accessories"))</f>
        <v>Footwear</v>
      </c>
      <c r="S3527" s="11">
        <f t="shared" ref="S3527:S3590" si="279">L3527/J3527</f>
        <v>9.0000000000000018</v>
      </c>
      <c r="T3527" s="12"/>
    </row>
    <row r="3528" spans="2:20" ht="14.25" customHeight="1" x14ac:dyDescent="0.35">
      <c r="B3528" s="4" t="s">
        <v>26</v>
      </c>
      <c r="C3528" s="4">
        <v>1185732</v>
      </c>
      <c r="D3528" s="5">
        <v>44203</v>
      </c>
      <c r="E3528" s="4" t="s">
        <v>15</v>
      </c>
      <c r="F3528" s="4" t="s">
        <v>123</v>
      </c>
      <c r="G3528" s="4" t="s">
        <v>124</v>
      </c>
      <c r="H3528" s="6" t="s">
        <v>21</v>
      </c>
      <c r="I3528" s="7">
        <v>35</v>
      </c>
      <c r="J3528" s="8">
        <v>150</v>
      </c>
      <c r="K3528" s="9">
        <v>5250</v>
      </c>
      <c r="L3528" s="9">
        <v>1575</v>
      </c>
      <c r="M3528" s="10">
        <v>0.3</v>
      </c>
      <c r="N3528" s="4" t="s">
        <v>18</v>
      </c>
      <c r="O3528">
        <f t="shared" si="275"/>
        <v>2021</v>
      </c>
      <c r="P3528" t="str">
        <f t="shared" si="276"/>
        <v>Jan</v>
      </c>
      <c r="Q3528" t="str">
        <f t="shared" si="277"/>
        <v>Q1</v>
      </c>
      <c r="R3528" t="str">
        <f t="shared" si="278"/>
        <v>Footwear</v>
      </c>
      <c r="S3528" s="11">
        <f t="shared" si="279"/>
        <v>10.5</v>
      </c>
      <c r="T3528" s="12"/>
    </row>
    <row r="3529" spans="2:20" ht="14.25" customHeight="1" x14ac:dyDescent="0.35">
      <c r="B3529" s="4" t="s">
        <v>26</v>
      </c>
      <c r="C3529" s="4">
        <v>1185732</v>
      </c>
      <c r="D3529" s="5">
        <v>44203</v>
      </c>
      <c r="E3529" s="4" t="s">
        <v>15</v>
      </c>
      <c r="F3529" s="4" t="s">
        <v>123</v>
      </c>
      <c r="G3529" s="4" t="s">
        <v>124</v>
      </c>
      <c r="H3529" s="6" t="s">
        <v>22</v>
      </c>
      <c r="I3529" s="7">
        <v>50</v>
      </c>
      <c r="J3529" s="8">
        <v>200</v>
      </c>
      <c r="K3529" s="9">
        <v>10000</v>
      </c>
      <c r="L3529" s="9">
        <v>3000</v>
      </c>
      <c r="M3529" s="10">
        <v>0.3</v>
      </c>
      <c r="N3529" s="4" t="s">
        <v>18</v>
      </c>
      <c r="O3529">
        <f t="shared" si="275"/>
        <v>2021</v>
      </c>
      <c r="P3529" t="str">
        <f t="shared" si="276"/>
        <v>Jan</v>
      </c>
      <c r="Q3529" t="str">
        <f t="shared" si="277"/>
        <v>Q1</v>
      </c>
      <c r="R3529" t="str">
        <f t="shared" si="278"/>
        <v>Apparel</v>
      </c>
      <c r="S3529" s="11">
        <f t="shared" si="279"/>
        <v>15</v>
      </c>
      <c r="T3529" s="12"/>
    </row>
    <row r="3530" spans="2:20" ht="14.25" customHeight="1" x14ac:dyDescent="0.35">
      <c r="B3530" s="4" t="s">
        <v>26</v>
      </c>
      <c r="C3530" s="4">
        <v>1185732</v>
      </c>
      <c r="D3530" s="5">
        <v>44203</v>
      </c>
      <c r="E3530" s="4" t="s">
        <v>15</v>
      </c>
      <c r="F3530" s="4" t="s">
        <v>123</v>
      </c>
      <c r="G3530" s="4" t="s">
        <v>124</v>
      </c>
      <c r="H3530" s="6" t="s">
        <v>23</v>
      </c>
      <c r="I3530" s="7">
        <v>40</v>
      </c>
      <c r="J3530" s="8">
        <v>300</v>
      </c>
      <c r="K3530" s="9">
        <v>12000</v>
      </c>
      <c r="L3530" s="9">
        <v>4200</v>
      </c>
      <c r="M3530" s="10">
        <v>0.35</v>
      </c>
      <c r="N3530" s="4" t="s">
        <v>18</v>
      </c>
      <c r="O3530">
        <f t="shared" si="275"/>
        <v>2021</v>
      </c>
      <c r="P3530" t="str">
        <f t="shared" si="276"/>
        <v>Jan</v>
      </c>
      <c r="Q3530" t="str">
        <f t="shared" si="277"/>
        <v>Q1</v>
      </c>
      <c r="R3530" t="str">
        <f t="shared" si="278"/>
        <v>Apparel</v>
      </c>
      <c r="S3530" s="11">
        <f t="shared" si="279"/>
        <v>14</v>
      </c>
      <c r="T3530" s="12"/>
    </row>
    <row r="3531" spans="2:20" ht="14.25" customHeight="1" x14ac:dyDescent="0.35">
      <c r="B3531" s="4" t="s">
        <v>26</v>
      </c>
      <c r="C3531" s="4">
        <v>1185732</v>
      </c>
      <c r="D3531" s="5">
        <v>44232</v>
      </c>
      <c r="E3531" s="4" t="s">
        <v>15</v>
      </c>
      <c r="F3531" s="4" t="s">
        <v>123</v>
      </c>
      <c r="G3531" s="4" t="s">
        <v>124</v>
      </c>
      <c r="H3531" s="6" t="s">
        <v>17</v>
      </c>
      <c r="I3531" s="7">
        <v>40</v>
      </c>
      <c r="J3531" s="8">
        <v>550</v>
      </c>
      <c r="K3531" s="9">
        <v>22000</v>
      </c>
      <c r="L3531" s="9">
        <v>8800</v>
      </c>
      <c r="M3531" s="10">
        <v>0.4</v>
      </c>
      <c r="N3531" s="4" t="s">
        <v>18</v>
      </c>
      <c r="O3531">
        <f t="shared" si="275"/>
        <v>2021</v>
      </c>
      <c r="P3531" t="str">
        <f t="shared" si="276"/>
        <v>Feb</v>
      </c>
      <c r="Q3531" t="str">
        <f t="shared" si="277"/>
        <v>Q1</v>
      </c>
      <c r="R3531" t="str">
        <f t="shared" si="278"/>
        <v>Footwear</v>
      </c>
      <c r="S3531" s="11">
        <f t="shared" si="279"/>
        <v>16</v>
      </c>
      <c r="T3531" s="12"/>
    </row>
    <row r="3532" spans="2:20" ht="14.25" customHeight="1" x14ac:dyDescent="0.35">
      <c r="B3532" s="4" t="s">
        <v>26</v>
      </c>
      <c r="C3532" s="4">
        <v>1185732</v>
      </c>
      <c r="D3532" s="5">
        <v>44232</v>
      </c>
      <c r="E3532" s="4" t="s">
        <v>15</v>
      </c>
      <c r="F3532" s="4" t="s">
        <v>123</v>
      </c>
      <c r="G3532" s="4" t="s">
        <v>124</v>
      </c>
      <c r="H3532" s="6" t="s">
        <v>19</v>
      </c>
      <c r="I3532" s="7">
        <v>40</v>
      </c>
      <c r="J3532" s="8">
        <v>200</v>
      </c>
      <c r="K3532" s="9">
        <v>8000</v>
      </c>
      <c r="L3532" s="9">
        <v>3200</v>
      </c>
      <c r="M3532" s="10">
        <v>0.4</v>
      </c>
      <c r="N3532" s="4" t="s">
        <v>18</v>
      </c>
      <c r="O3532">
        <f t="shared" si="275"/>
        <v>2021</v>
      </c>
      <c r="P3532" t="str">
        <f t="shared" si="276"/>
        <v>Feb</v>
      </c>
      <c r="Q3532" t="str">
        <f t="shared" si="277"/>
        <v>Q1</v>
      </c>
      <c r="R3532" t="str">
        <f t="shared" si="278"/>
        <v>Footwear</v>
      </c>
      <c r="S3532" s="11">
        <f t="shared" si="279"/>
        <v>16</v>
      </c>
      <c r="T3532" s="12"/>
    </row>
    <row r="3533" spans="2:20"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7500.0000000000009</v>
      </c>
      <c r="L3533" s="9">
        <v>2250</v>
      </c>
      <c r="M3533" s="10">
        <v>0.3</v>
      </c>
      <c r="N3533" s="4" t="s">
        <v>18</v>
      </c>
      <c r="O3533">
        <f t="shared" si="275"/>
        <v>2021</v>
      </c>
      <c r="P3533" t="str">
        <f t="shared" si="276"/>
        <v>Feb</v>
      </c>
      <c r="Q3533" t="str">
        <f t="shared" si="277"/>
        <v>Q1</v>
      </c>
      <c r="R3533" t="str">
        <f t="shared" si="278"/>
        <v>Footwear</v>
      </c>
      <c r="S3533" s="11">
        <f t="shared" si="279"/>
        <v>9</v>
      </c>
      <c r="T3533" s="12"/>
    </row>
    <row r="3534" spans="2:20" ht="14.25" customHeight="1" x14ac:dyDescent="0.35">
      <c r="B3534" s="4" t="s">
        <v>26</v>
      </c>
      <c r="C3534" s="4">
        <v>1185732</v>
      </c>
      <c r="D3534" s="5">
        <v>44232</v>
      </c>
      <c r="E3534" s="4" t="s">
        <v>15</v>
      </c>
      <c r="F3534" s="4" t="s">
        <v>125</v>
      </c>
      <c r="G3534" s="4" t="s">
        <v>126</v>
      </c>
      <c r="H3534" s="6" t="s">
        <v>21</v>
      </c>
      <c r="I3534" s="7">
        <v>35</v>
      </c>
      <c r="J3534" s="8">
        <v>125</v>
      </c>
      <c r="K3534" s="9">
        <v>4375</v>
      </c>
      <c r="L3534" s="9">
        <v>1312.5</v>
      </c>
      <c r="M3534" s="10">
        <v>0.3</v>
      </c>
      <c r="N3534" s="4" t="s">
        <v>18</v>
      </c>
      <c r="O3534">
        <f t="shared" si="275"/>
        <v>2021</v>
      </c>
      <c r="P3534" t="str">
        <f t="shared" si="276"/>
        <v>Feb</v>
      </c>
      <c r="Q3534" t="str">
        <f t="shared" si="277"/>
        <v>Q1</v>
      </c>
      <c r="R3534" t="str">
        <f t="shared" si="278"/>
        <v>Footwear</v>
      </c>
      <c r="S3534" s="11">
        <f t="shared" si="279"/>
        <v>10.5</v>
      </c>
      <c r="T3534" s="12"/>
    </row>
    <row r="3535" spans="2:20" ht="14.25" customHeight="1" x14ac:dyDescent="0.35">
      <c r="B3535" s="4" t="s">
        <v>26</v>
      </c>
      <c r="C3535" s="4">
        <v>1185732</v>
      </c>
      <c r="D3535" s="5">
        <v>44232</v>
      </c>
      <c r="E3535" s="4" t="s">
        <v>15</v>
      </c>
      <c r="F3535" s="4" t="s">
        <v>125</v>
      </c>
      <c r="G3535" s="4" t="s">
        <v>126</v>
      </c>
      <c r="H3535" s="6" t="s">
        <v>22</v>
      </c>
      <c r="I3535" s="7">
        <v>50</v>
      </c>
      <c r="J3535" s="8">
        <v>200</v>
      </c>
      <c r="K3535" s="9">
        <v>10000</v>
      </c>
      <c r="L3535" s="9">
        <v>3000</v>
      </c>
      <c r="M3535" s="10">
        <v>0.3</v>
      </c>
      <c r="N3535" s="4" t="s">
        <v>18</v>
      </c>
      <c r="O3535">
        <f t="shared" si="275"/>
        <v>2021</v>
      </c>
      <c r="P3535" t="str">
        <f t="shared" si="276"/>
        <v>Feb</v>
      </c>
      <c r="Q3535" t="str">
        <f t="shared" si="277"/>
        <v>Q1</v>
      </c>
      <c r="R3535" t="str">
        <f t="shared" si="278"/>
        <v>Apparel</v>
      </c>
      <c r="S3535" s="11">
        <f t="shared" si="279"/>
        <v>15</v>
      </c>
      <c r="T3535" s="12"/>
    </row>
    <row r="3536" spans="2:20" ht="14.25" customHeight="1" x14ac:dyDescent="0.35">
      <c r="B3536" s="4" t="s">
        <v>26</v>
      </c>
      <c r="C3536" s="4">
        <v>1185732</v>
      </c>
      <c r="D3536" s="5">
        <v>44232</v>
      </c>
      <c r="E3536" s="4" t="s">
        <v>15</v>
      </c>
      <c r="F3536" s="4" t="s">
        <v>125</v>
      </c>
      <c r="G3536" s="4" t="s">
        <v>126</v>
      </c>
      <c r="H3536" s="6" t="s">
        <v>23</v>
      </c>
      <c r="I3536" s="7">
        <v>40</v>
      </c>
      <c r="J3536" s="8">
        <v>300</v>
      </c>
      <c r="K3536" s="9">
        <v>12000</v>
      </c>
      <c r="L3536" s="9">
        <v>4200</v>
      </c>
      <c r="M3536" s="10">
        <v>0.35</v>
      </c>
      <c r="N3536" s="4" t="s">
        <v>18</v>
      </c>
      <c r="O3536">
        <f t="shared" si="275"/>
        <v>2021</v>
      </c>
      <c r="P3536" t="str">
        <f t="shared" si="276"/>
        <v>Feb</v>
      </c>
      <c r="Q3536" t="str">
        <f t="shared" si="277"/>
        <v>Q1</v>
      </c>
      <c r="R3536" t="str">
        <f t="shared" si="278"/>
        <v>Apparel</v>
      </c>
      <c r="S3536" s="11">
        <f t="shared" si="279"/>
        <v>14</v>
      </c>
      <c r="T3536" s="12"/>
    </row>
    <row r="3537" spans="2:20" ht="14.25" customHeight="1" x14ac:dyDescent="0.35">
      <c r="B3537" s="4" t="s">
        <v>26</v>
      </c>
      <c r="C3537" s="4">
        <v>1185732</v>
      </c>
      <c r="D3537" s="5">
        <v>44258</v>
      </c>
      <c r="E3537" s="4" t="s">
        <v>15</v>
      </c>
      <c r="F3537" s="4" t="s">
        <v>125</v>
      </c>
      <c r="G3537" s="4" t="s">
        <v>126</v>
      </c>
      <c r="H3537" s="6" t="s">
        <v>17</v>
      </c>
      <c r="I3537" s="7">
        <v>40</v>
      </c>
      <c r="J3537" s="8">
        <v>520</v>
      </c>
      <c r="K3537" s="9">
        <v>20800</v>
      </c>
      <c r="L3537" s="9">
        <v>8320</v>
      </c>
      <c r="M3537" s="10">
        <v>0.4</v>
      </c>
      <c r="N3537" s="4" t="s">
        <v>18</v>
      </c>
      <c r="O3537">
        <f t="shared" si="275"/>
        <v>2021</v>
      </c>
      <c r="P3537" t="str">
        <f t="shared" si="276"/>
        <v>Mar</v>
      </c>
      <c r="Q3537" t="str">
        <f t="shared" si="277"/>
        <v>Q1</v>
      </c>
      <c r="R3537" t="str">
        <f t="shared" si="278"/>
        <v>Footwear</v>
      </c>
      <c r="S3537" s="11">
        <f t="shared" si="279"/>
        <v>16</v>
      </c>
      <c r="T3537" s="12"/>
    </row>
    <row r="3538" spans="2:20" ht="14.25" customHeight="1" x14ac:dyDescent="0.35">
      <c r="B3538" s="4" t="s">
        <v>26</v>
      </c>
      <c r="C3538" s="4">
        <v>1185732</v>
      </c>
      <c r="D3538" s="5">
        <v>44258</v>
      </c>
      <c r="E3538" s="4" t="s">
        <v>15</v>
      </c>
      <c r="F3538" s="4" t="s">
        <v>125</v>
      </c>
      <c r="G3538" s="4" t="s">
        <v>126</v>
      </c>
      <c r="H3538" s="6" t="s">
        <v>19</v>
      </c>
      <c r="I3538" s="7">
        <v>40</v>
      </c>
      <c r="J3538" s="8">
        <v>225</v>
      </c>
      <c r="K3538" s="9">
        <v>9000</v>
      </c>
      <c r="L3538" s="9">
        <v>3600</v>
      </c>
      <c r="M3538" s="10">
        <v>0.4</v>
      </c>
      <c r="N3538" s="4" t="s">
        <v>18</v>
      </c>
      <c r="O3538">
        <f t="shared" si="275"/>
        <v>2021</v>
      </c>
      <c r="P3538" t="str">
        <f t="shared" si="276"/>
        <v>Mar</v>
      </c>
      <c r="Q3538" t="str">
        <f t="shared" si="277"/>
        <v>Q1</v>
      </c>
      <c r="R3538" t="str">
        <f t="shared" si="278"/>
        <v>Footwear</v>
      </c>
      <c r="S3538" s="11">
        <f t="shared" si="279"/>
        <v>16</v>
      </c>
      <c r="T3538" s="12"/>
    </row>
    <row r="3539" spans="2:20"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7500.0000000000009</v>
      </c>
      <c r="L3539" s="9">
        <v>2250</v>
      </c>
      <c r="M3539" s="10">
        <v>0.3</v>
      </c>
      <c r="N3539" s="4" t="s">
        <v>18</v>
      </c>
      <c r="O3539">
        <f t="shared" si="275"/>
        <v>2021</v>
      </c>
      <c r="P3539" t="str">
        <f t="shared" si="276"/>
        <v>Mar</v>
      </c>
      <c r="Q3539" t="str">
        <f t="shared" si="277"/>
        <v>Q1</v>
      </c>
      <c r="R3539" t="str">
        <f t="shared" si="278"/>
        <v>Footwear</v>
      </c>
      <c r="S3539" s="11">
        <f t="shared" si="279"/>
        <v>9</v>
      </c>
      <c r="T3539" s="12"/>
    </row>
    <row r="3540" spans="2:20" ht="14.25" customHeight="1" x14ac:dyDescent="0.35">
      <c r="B3540" s="4" t="s">
        <v>26</v>
      </c>
      <c r="C3540" s="4">
        <v>1185732</v>
      </c>
      <c r="D3540" s="5">
        <v>44258</v>
      </c>
      <c r="E3540" s="4" t="s">
        <v>15</v>
      </c>
      <c r="F3540" s="4" t="s">
        <v>125</v>
      </c>
      <c r="G3540" s="4" t="s">
        <v>126</v>
      </c>
      <c r="H3540" s="6" t="s">
        <v>21</v>
      </c>
      <c r="I3540" s="7">
        <v>35</v>
      </c>
      <c r="J3540" s="8">
        <v>100</v>
      </c>
      <c r="K3540" s="9">
        <v>3500</v>
      </c>
      <c r="L3540" s="9">
        <v>1050</v>
      </c>
      <c r="M3540" s="10">
        <v>0.3</v>
      </c>
      <c r="N3540" s="4" t="s">
        <v>18</v>
      </c>
      <c r="O3540">
        <f t="shared" si="275"/>
        <v>2021</v>
      </c>
      <c r="P3540" t="str">
        <f t="shared" si="276"/>
        <v>Mar</v>
      </c>
      <c r="Q3540" t="str">
        <f t="shared" si="277"/>
        <v>Q1</v>
      </c>
      <c r="R3540" t="str">
        <f t="shared" si="278"/>
        <v>Footwear</v>
      </c>
      <c r="S3540" s="11">
        <f t="shared" si="279"/>
        <v>10.5</v>
      </c>
      <c r="T3540" s="12"/>
    </row>
    <row r="3541" spans="2:20" ht="14.25" customHeight="1" x14ac:dyDescent="0.35">
      <c r="B3541" s="4" t="s">
        <v>26</v>
      </c>
      <c r="C3541" s="4">
        <v>1185732</v>
      </c>
      <c r="D3541" s="5">
        <v>44258</v>
      </c>
      <c r="E3541" s="4" t="s">
        <v>15</v>
      </c>
      <c r="F3541" s="4" t="s">
        <v>125</v>
      </c>
      <c r="G3541" s="4" t="s">
        <v>126</v>
      </c>
      <c r="H3541" s="6" t="s">
        <v>22</v>
      </c>
      <c r="I3541" s="7">
        <v>50</v>
      </c>
      <c r="J3541" s="8">
        <v>150</v>
      </c>
      <c r="K3541" s="9">
        <v>7500</v>
      </c>
      <c r="L3541" s="9">
        <v>2250</v>
      </c>
      <c r="M3541" s="10">
        <v>0.3</v>
      </c>
      <c r="N3541" s="4" t="s">
        <v>18</v>
      </c>
      <c r="O3541">
        <f t="shared" si="275"/>
        <v>2021</v>
      </c>
      <c r="P3541" t="str">
        <f t="shared" si="276"/>
        <v>Mar</v>
      </c>
      <c r="Q3541" t="str">
        <f t="shared" si="277"/>
        <v>Q1</v>
      </c>
      <c r="R3541" t="str">
        <f t="shared" si="278"/>
        <v>Apparel</v>
      </c>
      <c r="S3541" s="11">
        <f t="shared" si="279"/>
        <v>15</v>
      </c>
      <c r="T3541" s="12"/>
    </row>
    <row r="3542" spans="2:20" ht="14.25" customHeight="1" x14ac:dyDescent="0.35">
      <c r="B3542" s="4" t="s">
        <v>26</v>
      </c>
      <c r="C3542" s="4">
        <v>1185732</v>
      </c>
      <c r="D3542" s="5">
        <v>44258</v>
      </c>
      <c r="E3542" s="4" t="s">
        <v>15</v>
      </c>
      <c r="F3542" s="4" t="s">
        <v>125</v>
      </c>
      <c r="G3542" s="4" t="s">
        <v>126</v>
      </c>
      <c r="H3542" s="6" t="s">
        <v>23</v>
      </c>
      <c r="I3542" s="7">
        <v>40</v>
      </c>
      <c r="J3542" s="8">
        <v>250</v>
      </c>
      <c r="K3542" s="9">
        <v>10000</v>
      </c>
      <c r="L3542" s="9">
        <v>3500</v>
      </c>
      <c r="M3542" s="10">
        <v>0.35</v>
      </c>
      <c r="N3542" s="4" t="s">
        <v>18</v>
      </c>
      <c r="O3542">
        <f t="shared" si="275"/>
        <v>2021</v>
      </c>
      <c r="P3542" t="str">
        <f t="shared" si="276"/>
        <v>Mar</v>
      </c>
      <c r="Q3542" t="str">
        <f t="shared" si="277"/>
        <v>Q1</v>
      </c>
      <c r="R3542" t="str">
        <f t="shared" si="278"/>
        <v>Apparel</v>
      </c>
      <c r="S3542" s="11">
        <f t="shared" si="279"/>
        <v>14</v>
      </c>
      <c r="T3542" s="12"/>
    </row>
    <row r="3543" spans="2:20" ht="14.25" customHeight="1" x14ac:dyDescent="0.35">
      <c r="B3543" s="4" t="s">
        <v>26</v>
      </c>
      <c r="C3543" s="4">
        <v>1185732</v>
      </c>
      <c r="D3543" s="5">
        <v>44290</v>
      </c>
      <c r="E3543" s="4" t="s">
        <v>15</v>
      </c>
      <c r="F3543" s="4" t="s">
        <v>125</v>
      </c>
      <c r="G3543" s="4" t="s">
        <v>126</v>
      </c>
      <c r="H3543" s="6" t="s">
        <v>17</v>
      </c>
      <c r="I3543" s="7">
        <v>40</v>
      </c>
      <c r="J3543" s="8">
        <v>500</v>
      </c>
      <c r="K3543" s="9">
        <v>20000</v>
      </c>
      <c r="L3543" s="9">
        <v>8000</v>
      </c>
      <c r="M3543" s="10">
        <v>0.4</v>
      </c>
      <c r="N3543" s="4" t="s">
        <v>18</v>
      </c>
      <c r="O3543">
        <f t="shared" si="275"/>
        <v>2021</v>
      </c>
      <c r="P3543" t="str">
        <f t="shared" si="276"/>
        <v>Apr</v>
      </c>
      <c r="Q3543" t="str">
        <f t="shared" si="277"/>
        <v>Q2</v>
      </c>
      <c r="R3543" t="str">
        <f t="shared" si="278"/>
        <v>Footwear</v>
      </c>
      <c r="S3543" s="11">
        <f t="shared" si="279"/>
        <v>16</v>
      </c>
      <c r="T3543" s="12"/>
    </row>
    <row r="3544" spans="2:20" ht="14.25" customHeight="1" x14ac:dyDescent="0.35">
      <c r="B3544" s="4" t="s">
        <v>26</v>
      </c>
      <c r="C3544" s="4">
        <v>1185732</v>
      </c>
      <c r="D3544" s="5">
        <v>44290</v>
      </c>
      <c r="E3544" s="4" t="s">
        <v>15</v>
      </c>
      <c r="F3544" s="4" t="s">
        <v>125</v>
      </c>
      <c r="G3544" s="4" t="s">
        <v>126</v>
      </c>
      <c r="H3544" s="6" t="s">
        <v>19</v>
      </c>
      <c r="I3544" s="7">
        <v>40</v>
      </c>
      <c r="J3544" s="8">
        <v>200</v>
      </c>
      <c r="K3544" s="9">
        <v>8000</v>
      </c>
      <c r="L3544" s="9">
        <v>3200</v>
      </c>
      <c r="M3544" s="10">
        <v>0.4</v>
      </c>
      <c r="N3544" s="4" t="s">
        <v>18</v>
      </c>
      <c r="O3544">
        <f t="shared" si="275"/>
        <v>2021</v>
      </c>
      <c r="P3544" t="str">
        <f t="shared" si="276"/>
        <v>Apr</v>
      </c>
      <c r="Q3544" t="str">
        <f t="shared" si="277"/>
        <v>Q2</v>
      </c>
      <c r="R3544" t="str">
        <f t="shared" si="278"/>
        <v>Footwear</v>
      </c>
      <c r="S3544" s="11">
        <f t="shared" si="279"/>
        <v>16</v>
      </c>
      <c r="T3544" s="12"/>
    </row>
    <row r="3545" spans="2:20"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6000.0000000000009</v>
      </c>
      <c r="L3545" s="9">
        <v>1800.0000000000002</v>
      </c>
      <c r="M3545" s="10">
        <v>0.3</v>
      </c>
      <c r="N3545" s="4" t="s">
        <v>18</v>
      </c>
      <c r="O3545">
        <f t="shared" si="275"/>
        <v>2021</v>
      </c>
      <c r="P3545" t="str">
        <f t="shared" si="276"/>
        <v>Apr</v>
      </c>
      <c r="Q3545" t="str">
        <f t="shared" si="277"/>
        <v>Q2</v>
      </c>
      <c r="R3545" t="str">
        <f t="shared" si="278"/>
        <v>Footwear</v>
      </c>
      <c r="S3545" s="11">
        <f t="shared" si="279"/>
        <v>9.0000000000000018</v>
      </c>
      <c r="T3545" s="12"/>
    </row>
    <row r="3546" spans="2:20" ht="14.25" customHeight="1" x14ac:dyDescent="0.35">
      <c r="B3546" s="4" t="s">
        <v>26</v>
      </c>
      <c r="C3546" s="4">
        <v>1185732</v>
      </c>
      <c r="D3546" s="5">
        <v>44290</v>
      </c>
      <c r="E3546" s="4" t="s">
        <v>15</v>
      </c>
      <c r="F3546" s="4" t="s">
        <v>125</v>
      </c>
      <c r="G3546" s="4" t="s">
        <v>126</v>
      </c>
      <c r="H3546" s="6" t="s">
        <v>21</v>
      </c>
      <c r="I3546" s="7">
        <v>35</v>
      </c>
      <c r="J3546" s="8">
        <v>125</v>
      </c>
      <c r="K3546" s="9">
        <v>4375</v>
      </c>
      <c r="L3546" s="9">
        <v>1312.5</v>
      </c>
      <c r="M3546" s="10">
        <v>0.3</v>
      </c>
      <c r="N3546" s="4" t="s">
        <v>18</v>
      </c>
      <c r="O3546">
        <f t="shared" si="275"/>
        <v>2021</v>
      </c>
      <c r="P3546" t="str">
        <f t="shared" si="276"/>
        <v>Apr</v>
      </c>
      <c r="Q3546" t="str">
        <f t="shared" si="277"/>
        <v>Q2</v>
      </c>
      <c r="R3546" t="str">
        <f t="shared" si="278"/>
        <v>Footwear</v>
      </c>
      <c r="S3546" s="11">
        <f t="shared" si="279"/>
        <v>10.5</v>
      </c>
      <c r="T3546" s="12"/>
    </row>
    <row r="3547" spans="2:20" ht="14.25" customHeight="1" x14ac:dyDescent="0.35">
      <c r="B3547" s="4" t="s">
        <v>26</v>
      </c>
      <c r="C3547" s="4">
        <v>1185732</v>
      </c>
      <c r="D3547" s="5">
        <v>44290</v>
      </c>
      <c r="E3547" s="4" t="s">
        <v>15</v>
      </c>
      <c r="F3547" s="4" t="s">
        <v>125</v>
      </c>
      <c r="G3547" s="4" t="s">
        <v>126</v>
      </c>
      <c r="H3547" s="6" t="s">
        <v>22</v>
      </c>
      <c r="I3547" s="7">
        <v>50</v>
      </c>
      <c r="J3547" s="8">
        <v>125</v>
      </c>
      <c r="K3547" s="9">
        <v>6250</v>
      </c>
      <c r="L3547" s="9">
        <v>1875</v>
      </c>
      <c r="M3547" s="10">
        <v>0.3</v>
      </c>
      <c r="N3547" s="4" t="s">
        <v>18</v>
      </c>
      <c r="O3547">
        <f t="shared" si="275"/>
        <v>2021</v>
      </c>
      <c r="P3547" t="str">
        <f t="shared" si="276"/>
        <v>Apr</v>
      </c>
      <c r="Q3547" t="str">
        <f t="shared" si="277"/>
        <v>Q2</v>
      </c>
      <c r="R3547" t="str">
        <f t="shared" si="278"/>
        <v>Apparel</v>
      </c>
      <c r="S3547" s="11">
        <f t="shared" si="279"/>
        <v>15</v>
      </c>
      <c r="T3547" s="12"/>
    </row>
    <row r="3548" spans="2:20" ht="14.25" customHeight="1" x14ac:dyDescent="0.35">
      <c r="B3548" s="4" t="s">
        <v>26</v>
      </c>
      <c r="C3548" s="4">
        <v>1185732</v>
      </c>
      <c r="D3548" s="5">
        <v>44290</v>
      </c>
      <c r="E3548" s="4" t="s">
        <v>15</v>
      </c>
      <c r="F3548" s="4" t="s">
        <v>125</v>
      </c>
      <c r="G3548" s="4" t="s">
        <v>126</v>
      </c>
      <c r="H3548" s="6" t="s">
        <v>23</v>
      </c>
      <c r="I3548" s="7">
        <v>40</v>
      </c>
      <c r="J3548" s="8">
        <v>275</v>
      </c>
      <c r="K3548" s="9">
        <v>11000</v>
      </c>
      <c r="L3548" s="9">
        <v>3849.9999999999995</v>
      </c>
      <c r="M3548" s="10">
        <v>0.35</v>
      </c>
      <c r="N3548" s="4" t="s">
        <v>18</v>
      </c>
      <c r="O3548">
        <f t="shared" si="275"/>
        <v>2021</v>
      </c>
      <c r="P3548" t="str">
        <f t="shared" si="276"/>
        <v>Apr</v>
      </c>
      <c r="Q3548" t="str">
        <f t="shared" si="277"/>
        <v>Q2</v>
      </c>
      <c r="R3548" t="str">
        <f t="shared" si="278"/>
        <v>Apparel</v>
      </c>
      <c r="S3548" s="11">
        <f t="shared" si="279"/>
        <v>13.999999999999998</v>
      </c>
      <c r="T3548" s="12"/>
    </row>
    <row r="3549" spans="2:20"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29974.999999999996</v>
      </c>
      <c r="L3549" s="9">
        <v>11990</v>
      </c>
      <c r="M3549" s="10">
        <v>0.4</v>
      </c>
      <c r="N3549" s="4" t="s">
        <v>18</v>
      </c>
      <c r="O3549">
        <f t="shared" si="275"/>
        <v>2021</v>
      </c>
      <c r="P3549" t="str">
        <f t="shared" si="276"/>
        <v>May</v>
      </c>
      <c r="Q3549" t="str">
        <f t="shared" si="277"/>
        <v>Q2</v>
      </c>
      <c r="R3549" t="str">
        <f t="shared" si="278"/>
        <v>Footwear</v>
      </c>
      <c r="S3549" s="11">
        <f t="shared" si="279"/>
        <v>22</v>
      </c>
      <c r="T3549" s="12"/>
    </row>
    <row r="3550" spans="2:20" ht="14.25" customHeight="1" x14ac:dyDescent="0.35">
      <c r="B3550" s="4" t="s">
        <v>26</v>
      </c>
      <c r="C3550" s="4">
        <v>1185732</v>
      </c>
      <c r="D3550" s="5">
        <v>44319</v>
      </c>
      <c r="E3550" s="4" t="s">
        <v>15</v>
      </c>
      <c r="F3550" s="4" t="s">
        <v>125</v>
      </c>
      <c r="G3550" s="4" t="s">
        <v>126</v>
      </c>
      <c r="H3550" s="6" t="s">
        <v>19</v>
      </c>
      <c r="I3550" s="7">
        <v>50</v>
      </c>
      <c r="J3550" s="8">
        <v>250</v>
      </c>
      <c r="K3550" s="9">
        <v>12500</v>
      </c>
      <c r="L3550" s="9">
        <v>5000</v>
      </c>
      <c r="M3550" s="10">
        <v>0.4</v>
      </c>
      <c r="N3550" s="4" t="s">
        <v>18</v>
      </c>
      <c r="O3550">
        <f t="shared" si="275"/>
        <v>2021</v>
      </c>
      <c r="P3550" t="str">
        <f t="shared" si="276"/>
        <v>May</v>
      </c>
      <c r="Q3550" t="str">
        <f t="shared" si="277"/>
        <v>Q2</v>
      </c>
      <c r="R3550" t="str">
        <f t="shared" si="278"/>
        <v>Footwear</v>
      </c>
      <c r="S3550" s="11">
        <f t="shared" si="279"/>
        <v>20</v>
      </c>
      <c r="T3550" s="12"/>
    </row>
    <row r="3551" spans="2:20" ht="14.25" customHeight="1" x14ac:dyDescent="0.35">
      <c r="B3551" s="4" t="s">
        <v>26</v>
      </c>
      <c r="C3551" s="4">
        <v>1185732</v>
      </c>
      <c r="D3551" s="5">
        <v>44319</v>
      </c>
      <c r="E3551" s="4" t="s">
        <v>15</v>
      </c>
      <c r="F3551" s="4" t="s">
        <v>125</v>
      </c>
      <c r="G3551" s="4" t="s">
        <v>126</v>
      </c>
      <c r="H3551" s="6" t="s">
        <v>20</v>
      </c>
      <c r="I3551" s="7">
        <v>45</v>
      </c>
      <c r="J3551" s="8">
        <v>275</v>
      </c>
      <c r="K3551" s="9">
        <v>12375</v>
      </c>
      <c r="L3551" s="9">
        <v>3712.5</v>
      </c>
      <c r="M3551" s="10">
        <v>0.3</v>
      </c>
      <c r="N3551" s="4" t="s">
        <v>18</v>
      </c>
      <c r="O3551">
        <f t="shared" si="275"/>
        <v>2021</v>
      </c>
      <c r="P3551" t="str">
        <f t="shared" si="276"/>
        <v>May</v>
      </c>
      <c r="Q3551" t="str">
        <f t="shared" si="277"/>
        <v>Q2</v>
      </c>
      <c r="R3551" t="str">
        <f t="shared" si="278"/>
        <v>Footwear</v>
      </c>
      <c r="S3551" s="11">
        <f t="shared" si="279"/>
        <v>13.5</v>
      </c>
      <c r="T3551" s="12"/>
    </row>
    <row r="3552" spans="2:20" ht="14.25" customHeight="1" x14ac:dyDescent="0.35">
      <c r="B3552" s="4" t="s">
        <v>26</v>
      </c>
      <c r="C3552" s="4">
        <v>1185732</v>
      </c>
      <c r="D3552" s="5">
        <v>44319</v>
      </c>
      <c r="E3552" s="4" t="s">
        <v>15</v>
      </c>
      <c r="F3552" s="4" t="s">
        <v>125</v>
      </c>
      <c r="G3552" s="4" t="s">
        <v>126</v>
      </c>
      <c r="H3552" s="6" t="s">
        <v>21</v>
      </c>
      <c r="I3552" s="7">
        <v>45</v>
      </c>
      <c r="J3552" s="8">
        <v>225</v>
      </c>
      <c r="K3552" s="9">
        <v>10125</v>
      </c>
      <c r="L3552" s="9">
        <v>3037.5</v>
      </c>
      <c r="M3552" s="10">
        <v>0.3</v>
      </c>
      <c r="N3552" s="4" t="s">
        <v>18</v>
      </c>
      <c r="O3552">
        <f t="shared" si="275"/>
        <v>2021</v>
      </c>
      <c r="P3552" t="str">
        <f t="shared" si="276"/>
        <v>May</v>
      </c>
      <c r="Q3552" t="str">
        <f t="shared" si="277"/>
        <v>Q2</v>
      </c>
      <c r="R3552" t="str">
        <f t="shared" si="278"/>
        <v>Footwear</v>
      </c>
      <c r="S3552" s="11">
        <f t="shared" si="279"/>
        <v>13.5</v>
      </c>
      <c r="T3552" s="12"/>
    </row>
    <row r="3553" spans="2:20"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13749.999999999998</v>
      </c>
      <c r="L3553" s="9">
        <v>4124.9999999999991</v>
      </c>
      <c r="M3553" s="10">
        <v>0.3</v>
      </c>
      <c r="N3553" s="4" t="s">
        <v>18</v>
      </c>
      <c r="O3553">
        <f t="shared" si="275"/>
        <v>2021</v>
      </c>
      <c r="P3553" t="str">
        <f t="shared" si="276"/>
        <v>May</v>
      </c>
      <c r="Q3553" t="str">
        <f t="shared" si="277"/>
        <v>Q2</v>
      </c>
      <c r="R3553" t="str">
        <f t="shared" si="278"/>
        <v>Apparel</v>
      </c>
      <c r="S3553" s="11">
        <f t="shared" si="279"/>
        <v>16.499999999999996</v>
      </c>
      <c r="T3553" s="12"/>
    </row>
    <row r="3554" spans="2:20" ht="14.25" customHeight="1" x14ac:dyDescent="0.35">
      <c r="B3554" s="4" t="s">
        <v>26</v>
      </c>
      <c r="C3554" s="4">
        <v>1185732</v>
      </c>
      <c r="D3554" s="5">
        <v>44319</v>
      </c>
      <c r="E3554" s="4" t="s">
        <v>15</v>
      </c>
      <c r="F3554" s="4" t="s">
        <v>125</v>
      </c>
      <c r="G3554" s="4" t="s">
        <v>126</v>
      </c>
      <c r="H3554" s="6" t="s">
        <v>23</v>
      </c>
      <c r="I3554" s="7">
        <v>60</v>
      </c>
      <c r="J3554" s="8">
        <v>375</v>
      </c>
      <c r="K3554" s="9">
        <v>22500</v>
      </c>
      <c r="L3554" s="9">
        <v>7874.9999999999991</v>
      </c>
      <c r="M3554" s="10">
        <v>0.35</v>
      </c>
      <c r="N3554" s="4" t="s">
        <v>18</v>
      </c>
      <c r="O3554">
        <f t="shared" si="275"/>
        <v>2021</v>
      </c>
      <c r="P3554" t="str">
        <f t="shared" si="276"/>
        <v>May</v>
      </c>
      <c r="Q3554" t="str">
        <f t="shared" si="277"/>
        <v>Q2</v>
      </c>
      <c r="R3554" t="str">
        <f t="shared" si="278"/>
        <v>Apparel</v>
      </c>
      <c r="S3554" s="11">
        <f t="shared" si="279"/>
        <v>20.999999999999996</v>
      </c>
      <c r="T3554" s="12"/>
    </row>
    <row r="3555" spans="2:20"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34374.999999999993</v>
      </c>
      <c r="L3555" s="9">
        <v>13749.999999999998</v>
      </c>
      <c r="M3555" s="10">
        <v>0.4</v>
      </c>
      <c r="N3555" s="4" t="s">
        <v>18</v>
      </c>
      <c r="O3555">
        <f t="shared" si="275"/>
        <v>2021</v>
      </c>
      <c r="P3555" t="str">
        <f t="shared" si="276"/>
        <v>Jun</v>
      </c>
      <c r="Q3555" t="str">
        <f t="shared" si="277"/>
        <v>Q2</v>
      </c>
      <c r="R3555" t="str">
        <f t="shared" si="278"/>
        <v>Footwear</v>
      </c>
      <c r="S3555" s="11">
        <f t="shared" si="279"/>
        <v>21.999999999999996</v>
      </c>
      <c r="T3555" s="12"/>
    </row>
    <row r="3556" spans="2:20" ht="14.25" customHeight="1" x14ac:dyDescent="0.35">
      <c r="B3556" s="4" t="s">
        <v>26</v>
      </c>
      <c r="C3556" s="4">
        <v>1185732</v>
      </c>
      <c r="D3556" s="5">
        <v>44352</v>
      </c>
      <c r="E3556" s="4" t="s">
        <v>15</v>
      </c>
      <c r="F3556" s="4" t="s">
        <v>125</v>
      </c>
      <c r="G3556" s="4" t="s">
        <v>126</v>
      </c>
      <c r="H3556" s="6" t="s">
        <v>19</v>
      </c>
      <c r="I3556" s="7">
        <v>50</v>
      </c>
      <c r="J3556" s="8">
        <v>375</v>
      </c>
      <c r="K3556" s="9">
        <v>18750</v>
      </c>
      <c r="L3556" s="9">
        <v>7500</v>
      </c>
      <c r="M3556" s="10">
        <v>0.4</v>
      </c>
      <c r="N3556" s="4" t="s">
        <v>18</v>
      </c>
      <c r="O3556">
        <f t="shared" si="275"/>
        <v>2021</v>
      </c>
      <c r="P3556" t="str">
        <f t="shared" si="276"/>
        <v>Jun</v>
      </c>
      <c r="Q3556" t="str">
        <f t="shared" si="277"/>
        <v>Q2</v>
      </c>
      <c r="R3556" t="str">
        <f t="shared" si="278"/>
        <v>Footwear</v>
      </c>
      <c r="S3556" s="11">
        <f t="shared" si="279"/>
        <v>20</v>
      </c>
      <c r="T3556" s="12"/>
    </row>
    <row r="3557" spans="2:20" ht="14.25" customHeight="1" x14ac:dyDescent="0.35">
      <c r="B3557" s="4" t="s">
        <v>26</v>
      </c>
      <c r="C3557" s="4">
        <v>1185732</v>
      </c>
      <c r="D3557" s="5">
        <v>44352</v>
      </c>
      <c r="E3557" s="4" t="s">
        <v>15</v>
      </c>
      <c r="F3557" s="4" t="s">
        <v>125</v>
      </c>
      <c r="G3557" s="4" t="s">
        <v>126</v>
      </c>
      <c r="H3557" s="6" t="s">
        <v>20</v>
      </c>
      <c r="I3557" s="7">
        <v>45</v>
      </c>
      <c r="J3557" s="8">
        <v>300</v>
      </c>
      <c r="K3557" s="9">
        <v>13500</v>
      </c>
      <c r="L3557" s="9">
        <v>4050</v>
      </c>
      <c r="M3557" s="10">
        <v>0.3</v>
      </c>
      <c r="N3557" s="4" t="s">
        <v>18</v>
      </c>
      <c r="O3557">
        <f t="shared" si="275"/>
        <v>2021</v>
      </c>
      <c r="P3557" t="str">
        <f t="shared" si="276"/>
        <v>Jun</v>
      </c>
      <c r="Q3557" t="str">
        <f t="shared" si="277"/>
        <v>Q2</v>
      </c>
      <c r="R3557" t="str">
        <f t="shared" si="278"/>
        <v>Footwear</v>
      </c>
      <c r="S3557" s="11">
        <f t="shared" si="279"/>
        <v>13.5</v>
      </c>
      <c r="T3557" s="12"/>
    </row>
    <row r="3558" spans="2:20" ht="14.25" customHeight="1" x14ac:dyDescent="0.35">
      <c r="B3558" s="4" t="s">
        <v>26</v>
      </c>
      <c r="C3558" s="4">
        <v>1185732</v>
      </c>
      <c r="D3558" s="5">
        <v>44352</v>
      </c>
      <c r="E3558" s="4" t="s">
        <v>15</v>
      </c>
      <c r="F3558" s="4" t="s">
        <v>125</v>
      </c>
      <c r="G3558" s="4" t="s">
        <v>126</v>
      </c>
      <c r="H3558" s="6" t="s">
        <v>21</v>
      </c>
      <c r="I3558" s="7">
        <v>45</v>
      </c>
      <c r="J3558" s="8">
        <v>275</v>
      </c>
      <c r="K3558" s="9">
        <v>12375</v>
      </c>
      <c r="L3558" s="9">
        <v>3712.5</v>
      </c>
      <c r="M3558" s="10">
        <v>0.3</v>
      </c>
      <c r="N3558" s="4" t="s">
        <v>18</v>
      </c>
      <c r="O3558">
        <f t="shared" si="275"/>
        <v>2021</v>
      </c>
      <c r="P3558" t="str">
        <f t="shared" si="276"/>
        <v>Jun</v>
      </c>
      <c r="Q3558" t="str">
        <f t="shared" si="277"/>
        <v>Q2</v>
      </c>
      <c r="R3558" t="str">
        <f t="shared" si="278"/>
        <v>Footwear</v>
      </c>
      <c r="S3558" s="11">
        <f t="shared" si="279"/>
        <v>13.5</v>
      </c>
      <c r="T3558" s="12"/>
    </row>
    <row r="3559" spans="2:20"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15124.999999999998</v>
      </c>
      <c r="L3559" s="9">
        <v>4537.4999999999991</v>
      </c>
      <c r="M3559" s="10">
        <v>0.3</v>
      </c>
      <c r="N3559" s="4" t="s">
        <v>18</v>
      </c>
      <c r="O3559">
        <f t="shared" si="275"/>
        <v>2021</v>
      </c>
      <c r="P3559" t="str">
        <f t="shared" si="276"/>
        <v>Jun</v>
      </c>
      <c r="Q3559" t="str">
        <f t="shared" si="277"/>
        <v>Q2</v>
      </c>
      <c r="R3559" t="str">
        <f t="shared" si="278"/>
        <v>Apparel</v>
      </c>
      <c r="S3559" s="11">
        <f t="shared" si="279"/>
        <v>16.499999999999996</v>
      </c>
      <c r="T3559" s="12"/>
    </row>
    <row r="3560" spans="2:20" ht="14.25" customHeight="1" x14ac:dyDescent="0.35">
      <c r="B3560" s="4" t="s">
        <v>26</v>
      </c>
      <c r="C3560" s="4">
        <v>1185732</v>
      </c>
      <c r="D3560" s="5">
        <v>44352</v>
      </c>
      <c r="E3560" s="4" t="s">
        <v>15</v>
      </c>
      <c r="F3560" s="4" t="s">
        <v>125</v>
      </c>
      <c r="G3560" s="4" t="s">
        <v>126</v>
      </c>
      <c r="H3560" s="6" t="s">
        <v>23</v>
      </c>
      <c r="I3560" s="7">
        <v>60</v>
      </c>
      <c r="J3560" s="8">
        <v>425</v>
      </c>
      <c r="K3560" s="9">
        <v>25500</v>
      </c>
      <c r="L3560" s="9">
        <v>8925</v>
      </c>
      <c r="M3560" s="10">
        <v>0.35</v>
      </c>
      <c r="N3560" s="4" t="s">
        <v>18</v>
      </c>
      <c r="O3560">
        <f t="shared" si="275"/>
        <v>2021</v>
      </c>
      <c r="P3560" t="str">
        <f t="shared" si="276"/>
        <v>Jun</v>
      </c>
      <c r="Q3560" t="str">
        <f t="shared" si="277"/>
        <v>Q2</v>
      </c>
      <c r="R3560" t="str">
        <f t="shared" si="278"/>
        <v>Apparel</v>
      </c>
      <c r="S3560" s="11">
        <f t="shared" si="279"/>
        <v>21</v>
      </c>
      <c r="T3560" s="12"/>
    </row>
    <row r="3561" spans="2:20"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35749.999999999993</v>
      </c>
      <c r="L3561" s="9">
        <v>14299.999999999998</v>
      </c>
      <c r="M3561" s="10">
        <v>0.4</v>
      </c>
      <c r="N3561" s="4" t="s">
        <v>18</v>
      </c>
      <c r="O3561">
        <f t="shared" si="275"/>
        <v>2021</v>
      </c>
      <c r="P3561" t="str">
        <f t="shared" si="276"/>
        <v>Jul</v>
      </c>
      <c r="Q3561" t="str">
        <f t="shared" si="277"/>
        <v>Q3</v>
      </c>
      <c r="R3561" t="str">
        <f t="shared" si="278"/>
        <v>Footwear</v>
      </c>
      <c r="S3561" s="11">
        <f t="shared" si="279"/>
        <v>21.999999999999996</v>
      </c>
      <c r="T3561" s="12"/>
    </row>
    <row r="3562" spans="2:20" ht="14.25" customHeight="1" x14ac:dyDescent="0.35">
      <c r="B3562" s="4" t="s">
        <v>26</v>
      </c>
      <c r="C3562" s="4">
        <v>1185732</v>
      </c>
      <c r="D3562" s="5">
        <v>44380</v>
      </c>
      <c r="E3562" s="4" t="s">
        <v>15</v>
      </c>
      <c r="F3562" s="4" t="s">
        <v>125</v>
      </c>
      <c r="G3562" s="4" t="s">
        <v>126</v>
      </c>
      <c r="H3562" s="6" t="s">
        <v>19</v>
      </c>
      <c r="I3562" s="7">
        <v>50</v>
      </c>
      <c r="J3562" s="8">
        <v>400</v>
      </c>
      <c r="K3562" s="9">
        <v>20000</v>
      </c>
      <c r="L3562" s="9">
        <v>8000</v>
      </c>
      <c r="M3562" s="10">
        <v>0.4</v>
      </c>
      <c r="N3562" s="4" t="s">
        <v>18</v>
      </c>
      <c r="O3562">
        <f t="shared" si="275"/>
        <v>2021</v>
      </c>
      <c r="P3562" t="str">
        <f t="shared" si="276"/>
        <v>Jul</v>
      </c>
      <c r="Q3562" t="str">
        <f t="shared" si="277"/>
        <v>Q3</v>
      </c>
      <c r="R3562" t="str">
        <f t="shared" si="278"/>
        <v>Footwear</v>
      </c>
      <c r="S3562" s="11">
        <f t="shared" si="279"/>
        <v>20</v>
      </c>
      <c r="T3562" s="12"/>
    </row>
    <row r="3563" spans="2:20" ht="14.25" customHeight="1" x14ac:dyDescent="0.35">
      <c r="B3563" s="4" t="s">
        <v>26</v>
      </c>
      <c r="C3563" s="4">
        <v>1185732</v>
      </c>
      <c r="D3563" s="5">
        <v>44380</v>
      </c>
      <c r="E3563" s="4" t="s">
        <v>15</v>
      </c>
      <c r="F3563" s="4" t="s">
        <v>125</v>
      </c>
      <c r="G3563" s="4" t="s">
        <v>126</v>
      </c>
      <c r="H3563" s="6" t="s">
        <v>20</v>
      </c>
      <c r="I3563" s="7">
        <v>45</v>
      </c>
      <c r="J3563" s="8">
        <v>325</v>
      </c>
      <c r="K3563" s="9">
        <v>14625</v>
      </c>
      <c r="L3563" s="9">
        <v>4387.5</v>
      </c>
      <c r="M3563" s="10">
        <v>0.3</v>
      </c>
      <c r="N3563" s="4" t="s">
        <v>18</v>
      </c>
      <c r="O3563">
        <f t="shared" si="275"/>
        <v>2021</v>
      </c>
      <c r="P3563" t="str">
        <f t="shared" si="276"/>
        <v>Jul</v>
      </c>
      <c r="Q3563" t="str">
        <f t="shared" si="277"/>
        <v>Q3</v>
      </c>
      <c r="R3563" t="str">
        <f t="shared" si="278"/>
        <v>Footwear</v>
      </c>
      <c r="S3563" s="11">
        <f t="shared" si="279"/>
        <v>13.5</v>
      </c>
      <c r="T3563" s="12"/>
    </row>
    <row r="3564" spans="2:20" ht="14.25" customHeight="1" x14ac:dyDescent="0.35">
      <c r="B3564" s="4" t="s">
        <v>26</v>
      </c>
      <c r="C3564" s="4">
        <v>1185732</v>
      </c>
      <c r="D3564" s="5">
        <v>44380</v>
      </c>
      <c r="E3564" s="4" t="s">
        <v>15</v>
      </c>
      <c r="F3564" s="4" t="s">
        <v>125</v>
      </c>
      <c r="G3564" s="4" t="s">
        <v>126</v>
      </c>
      <c r="H3564" s="6" t="s">
        <v>21</v>
      </c>
      <c r="I3564" s="7">
        <v>45</v>
      </c>
      <c r="J3564" s="8">
        <v>275</v>
      </c>
      <c r="K3564" s="9">
        <v>12375</v>
      </c>
      <c r="L3564" s="9">
        <v>3712.5</v>
      </c>
      <c r="M3564" s="10">
        <v>0.3</v>
      </c>
      <c r="N3564" s="4" t="s">
        <v>18</v>
      </c>
      <c r="O3564">
        <f t="shared" si="275"/>
        <v>2021</v>
      </c>
      <c r="P3564" t="str">
        <f t="shared" si="276"/>
        <v>Jul</v>
      </c>
      <c r="Q3564" t="str">
        <f t="shared" si="277"/>
        <v>Q3</v>
      </c>
      <c r="R3564" t="str">
        <f t="shared" si="278"/>
        <v>Footwear</v>
      </c>
      <c r="S3564" s="11">
        <f t="shared" si="279"/>
        <v>13.5</v>
      </c>
      <c r="T3564" s="12"/>
    </row>
    <row r="3565" spans="2:20"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16499.999999999996</v>
      </c>
      <c r="L3565" s="9">
        <v>4949.9999999999991</v>
      </c>
      <c r="M3565" s="10">
        <v>0.3</v>
      </c>
      <c r="N3565" s="4" t="s">
        <v>18</v>
      </c>
      <c r="O3565">
        <f t="shared" si="275"/>
        <v>2021</v>
      </c>
      <c r="P3565" t="str">
        <f t="shared" si="276"/>
        <v>Jul</v>
      </c>
      <c r="Q3565" t="str">
        <f t="shared" si="277"/>
        <v>Q3</v>
      </c>
      <c r="R3565" t="str">
        <f t="shared" si="278"/>
        <v>Apparel</v>
      </c>
      <c r="S3565" s="11">
        <f t="shared" si="279"/>
        <v>16.499999999999996</v>
      </c>
      <c r="T3565" s="12"/>
    </row>
    <row r="3566" spans="2:20" ht="14.25" customHeight="1" x14ac:dyDescent="0.35">
      <c r="B3566" s="4" t="s">
        <v>26</v>
      </c>
      <c r="C3566" s="4">
        <v>1185732</v>
      </c>
      <c r="D3566" s="5">
        <v>44380</v>
      </c>
      <c r="E3566" s="4" t="s">
        <v>15</v>
      </c>
      <c r="F3566" s="4" t="s">
        <v>125</v>
      </c>
      <c r="G3566" s="4" t="s">
        <v>126</v>
      </c>
      <c r="H3566" s="6" t="s">
        <v>23</v>
      </c>
      <c r="I3566" s="7">
        <v>60</v>
      </c>
      <c r="J3566" s="8">
        <v>475</v>
      </c>
      <c r="K3566" s="9">
        <v>28500</v>
      </c>
      <c r="L3566" s="9">
        <v>9975</v>
      </c>
      <c r="M3566" s="10">
        <v>0.35</v>
      </c>
      <c r="N3566" s="4" t="s">
        <v>18</v>
      </c>
      <c r="O3566">
        <f t="shared" si="275"/>
        <v>2021</v>
      </c>
      <c r="P3566" t="str">
        <f t="shared" si="276"/>
        <v>Jul</v>
      </c>
      <c r="Q3566" t="str">
        <f t="shared" si="277"/>
        <v>Q3</v>
      </c>
      <c r="R3566" t="str">
        <f t="shared" si="278"/>
        <v>Apparel</v>
      </c>
      <c r="S3566" s="11">
        <f t="shared" si="279"/>
        <v>21</v>
      </c>
      <c r="T3566" s="12"/>
    </row>
    <row r="3567" spans="2:20"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34374.999999999993</v>
      </c>
      <c r="L3567" s="9">
        <v>13749.999999999998</v>
      </c>
      <c r="M3567" s="10">
        <v>0.4</v>
      </c>
      <c r="N3567" s="4" t="s">
        <v>18</v>
      </c>
      <c r="O3567">
        <f t="shared" si="275"/>
        <v>2021</v>
      </c>
      <c r="P3567" t="str">
        <f t="shared" si="276"/>
        <v>Aug</v>
      </c>
      <c r="Q3567" t="str">
        <f t="shared" si="277"/>
        <v>Q3</v>
      </c>
      <c r="R3567" t="str">
        <f t="shared" si="278"/>
        <v>Footwear</v>
      </c>
      <c r="S3567" s="11">
        <f t="shared" si="279"/>
        <v>21.999999999999996</v>
      </c>
      <c r="T3567" s="12"/>
    </row>
    <row r="3568" spans="2:20" ht="14.25" customHeight="1" x14ac:dyDescent="0.35">
      <c r="B3568" s="4" t="s">
        <v>26</v>
      </c>
      <c r="C3568" s="4">
        <v>1185732</v>
      </c>
      <c r="D3568" s="5">
        <v>44412</v>
      </c>
      <c r="E3568" s="4" t="s">
        <v>15</v>
      </c>
      <c r="F3568" s="4" t="s">
        <v>125</v>
      </c>
      <c r="G3568" s="4" t="s">
        <v>126</v>
      </c>
      <c r="H3568" s="6" t="s">
        <v>19</v>
      </c>
      <c r="I3568" s="7">
        <v>50</v>
      </c>
      <c r="J3568" s="8">
        <v>400</v>
      </c>
      <c r="K3568" s="9">
        <v>20000</v>
      </c>
      <c r="L3568" s="9">
        <v>8000</v>
      </c>
      <c r="M3568" s="10">
        <v>0.4</v>
      </c>
      <c r="N3568" s="4" t="s">
        <v>18</v>
      </c>
      <c r="O3568">
        <f t="shared" si="275"/>
        <v>2021</v>
      </c>
      <c r="P3568" t="str">
        <f t="shared" si="276"/>
        <v>Aug</v>
      </c>
      <c r="Q3568" t="str">
        <f t="shared" si="277"/>
        <v>Q3</v>
      </c>
      <c r="R3568" t="str">
        <f t="shared" si="278"/>
        <v>Footwear</v>
      </c>
      <c r="S3568" s="11">
        <f t="shared" si="279"/>
        <v>20</v>
      </c>
      <c r="T3568" s="12"/>
    </row>
    <row r="3569" spans="2:20" ht="14.25" customHeight="1" x14ac:dyDescent="0.35">
      <c r="B3569" s="4" t="s">
        <v>26</v>
      </c>
      <c r="C3569" s="4">
        <v>1185732</v>
      </c>
      <c r="D3569" s="5">
        <v>44412</v>
      </c>
      <c r="E3569" s="4" t="s">
        <v>15</v>
      </c>
      <c r="F3569" s="4" t="s">
        <v>125</v>
      </c>
      <c r="G3569" s="4" t="s">
        <v>126</v>
      </c>
      <c r="H3569" s="6" t="s">
        <v>20</v>
      </c>
      <c r="I3569" s="7">
        <v>45</v>
      </c>
      <c r="J3569" s="8">
        <v>325</v>
      </c>
      <c r="K3569" s="9">
        <v>14625</v>
      </c>
      <c r="L3569" s="9">
        <v>4387.5</v>
      </c>
      <c r="M3569" s="10">
        <v>0.3</v>
      </c>
      <c r="N3569" s="4" t="s">
        <v>18</v>
      </c>
      <c r="O3569">
        <f t="shared" si="275"/>
        <v>2021</v>
      </c>
      <c r="P3569" t="str">
        <f t="shared" si="276"/>
        <v>Aug</v>
      </c>
      <c r="Q3569" t="str">
        <f t="shared" si="277"/>
        <v>Q3</v>
      </c>
      <c r="R3569" t="str">
        <f t="shared" si="278"/>
        <v>Footwear</v>
      </c>
      <c r="S3569" s="11">
        <f t="shared" si="279"/>
        <v>13.5</v>
      </c>
      <c r="T3569" s="12"/>
    </row>
    <row r="3570" spans="2:20" ht="14.25" customHeight="1" x14ac:dyDescent="0.35">
      <c r="B3570" s="4" t="s">
        <v>26</v>
      </c>
      <c r="C3570" s="4">
        <v>1185732</v>
      </c>
      <c r="D3570" s="5">
        <v>44412</v>
      </c>
      <c r="E3570" s="4" t="s">
        <v>15</v>
      </c>
      <c r="F3570" s="4" t="s">
        <v>125</v>
      </c>
      <c r="G3570" s="4" t="s">
        <v>126</v>
      </c>
      <c r="H3570" s="6" t="s">
        <v>21</v>
      </c>
      <c r="I3570" s="7">
        <v>45</v>
      </c>
      <c r="J3570" s="8">
        <v>225</v>
      </c>
      <c r="K3570" s="9">
        <v>10125</v>
      </c>
      <c r="L3570" s="9">
        <v>3037.5</v>
      </c>
      <c r="M3570" s="10">
        <v>0.3</v>
      </c>
      <c r="N3570" s="4" t="s">
        <v>18</v>
      </c>
      <c r="O3570">
        <f t="shared" si="275"/>
        <v>2021</v>
      </c>
      <c r="P3570" t="str">
        <f t="shared" si="276"/>
        <v>Aug</v>
      </c>
      <c r="Q3570" t="str">
        <f t="shared" si="277"/>
        <v>Q3</v>
      </c>
      <c r="R3570" t="str">
        <f t="shared" si="278"/>
        <v>Footwear</v>
      </c>
      <c r="S3570" s="11">
        <f t="shared" si="279"/>
        <v>13.5</v>
      </c>
      <c r="T3570" s="12"/>
    </row>
    <row r="3571" spans="2:20"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10999.999999999998</v>
      </c>
      <c r="L3571" s="9">
        <v>3299.9999999999995</v>
      </c>
      <c r="M3571" s="10">
        <v>0.3</v>
      </c>
      <c r="N3571" s="4" t="s">
        <v>18</v>
      </c>
      <c r="O3571">
        <f t="shared" si="275"/>
        <v>2021</v>
      </c>
      <c r="P3571" t="str">
        <f t="shared" si="276"/>
        <v>Aug</v>
      </c>
      <c r="Q3571" t="str">
        <f t="shared" si="277"/>
        <v>Q3</v>
      </c>
      <c r="R3571" t="str">
        <f t="shared" si="278"/>
        <v>Apparel</v>
      </c>
      <c r="S3571" s="11">
        <f t="shared" si="279"/>
        <v>16.499999999999996</v>
      </c>
      <c r="T3571" s="12"/>
    </row>
    <row r="3572" spans="2:20" ht="14.25" customHeight="1" x14ac:dyDescent="0.35">
      <c r="B3572" s="4" t="s">
        <v>26</v>
      </c>
      <c r="C3572" s="4">
        <v>1185732</v>
      </c>
      <c r="D3572" s="5">
        <v>44412</v>
      </c>
      <c r="E3572" s="4" t="s">
        <v>15</v>
      </c>
      <c r="F3572" s="4" t="s">
        <v>125</v>
      </c>
      <c r="G3572" s="4" t="s">
        <v>126</v>
      </c>
      <c r="H3572" s="6" t="s">
        <v>23</v>
      </c>
      <c r="I3572" s="7">
        <v>60</v>
      </c>
      <c r="J3572" s="8">
        <v>375</v>
      </c>
      <c r="K3572" s="9">
        <v>22500</v>
      </c>
      <c r="L3572" s="9">
        <v>7874.9999999999991</v>
      </c>
      <c r="M3572" s="10">
        <v>0.35</v>
      </c>
      <c r="N3572" s="4" t="s">
        <v>18</v>
      </c>
      <c r="O3572">
        <f t="shared" si="275"/>
        <v>2021</v>
      </c>
      <c r="P3572" t="str">
        <f t="shared" si="276"/>
        <v>Aug</v>
      </c>
      <c r="Q3572" t="str">
        <f t="shared" si="277"/>
        <v>Q3</v>
      </c>
      <c r="R3572" t="str">
        <f t="shared" si="278"/>
        <v>Apparel</v>
      </c>
      <c r="S3572" s="11">
        <f t="shared" si="279"/>
        <v>20.999999999999996</v>
      </c>
      <c r="T3572" s="12"/>
    </row>
    <row r="3573" spans="2:20"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27499.999999999996</v>
      </c>
      <c r="L3573" s="9">
        <v>11000</v>
      </c>
      <c r="M3573" s="10">
        <v>0.4</v>
      </c>
      <c r="N3573" s="4" t="s">
        <v>18</v>
      </c>
      <c r="O3573">
        <f t="shared" si="275"/>
        <v>2021</v>
      </c>
      <c r="P3573" t="str">
        <f t="shared" si="276"/>
        <v>Sep</v>
      </c>
      <c r="Q3573" t="str">
        <f t="shared" si="277"/>
        <v>Q3</v>
      </c>
      <c r="R3573" t="str">
        <f t="shared" si="278"/>
        <v>Footwear</v>
      </c>
      <c r="S3573" s="11">
        <f t="shared" si="279"/>
        <v>22</v>
      </c>
      <c r="T3573" s="12"/>
    </row>
    <row r="3574" spans="2:20" ht="14.25" customHeight="1" x14ac:dyDescent="0.35">
      <c r="B3574" s="4" t="s">
        <v>26</v>
      </c>
      <c r="C3574" s="4">
        <v>1185732</v>
      </c>
      <c r="D3574" s="5">
        <v>44442</v>
      </c>
      <c r="E3574" s="4" t="s">
        <v>15</v>
      </c>
      <c r="F3574" s="4" t="s">
        <v>125</v>
      </c>
      <c r="G3574" s="4" t="s">
        <v>126</v>
      </c>
      <c r="H3574" s="6" t="s">
        <v>19</v>
      </c>
      <c r="I3574" s="7">
        <v>50</v>
      </c>
      <c r="J3574" s="8">
        <v>300</v>
      </c>
      <c r="K3574" s="9">
        <v>15000</v>
      </c>
      <c r="L3574" s="9">
        <v>6000</v>
      </c>
      <c r="M3574" s="10">
        <v>0.4</v>
      </c>
      <c r="N3574" s="4" t="s">
        <v>18</v>
      </c>
      <c r="O3574">
        <f t="shared" si="275"/>
        <v>2021</v>
      </c>
      <c r="P3574" t="str">
        <f t="shared" si="276"/>
        <v>Sep</v>
      </c>
      <c r="Q3574" t="str">
        <f t="shared" si="277"/>
        <v>Q3</v>
      </c>
      <c r="R3574" t="str">
        <f t="shared" si="278"/>
        <v>Footwear</v>
      </c>
      <c r="S3574" s="11">
        <f t="shared" si="279"/>
        <v>20</v>
      </c>
      <c r="T3574" s="12"/>
    </row>
    <row r="3575" spans="2:20" ht="14.25" customHeight="1" x14ac:dyDescent="0.35">
      <c r="B3575" s="4" t="s">
        <v>26</v>
      </c>
      <c r="C3575" s="4">
        <v>1185732</v>
      </c>
      <c r="D3575" s="5">
        <v>44442</v>
      </c>
      <c r="E3575" s="4" t="s">
        <v>15</v>
      </c>
      <c r="F3575" s="4" t="s">
        <v>125</v>
      </c>
      <c r="G3575" s="4" t="s">
        <v>126</v>
      </c>
      <c r="H3575" s="6" t="s">
        <v>20</v>
      </c>
      <c r="I3575" s="7">
        <v>45</v>
      </c>
      <c r="J3575" s="8">
        <v>200</v>
      </c>
      <c r="K3575" s="9">
        <v>9000</v>
      </c>
      <c r="L3575" s="9">
        <v>2700</v>
      </c>
      <c r="M3575" s="10">
        <v>0.3</v>
      </c>
      <c r="N3575" s="4" t="s">
        <v>18</v>
      </c>
      <c r="O3575">
        <f t="shared" si="275"/>
        <v>2021</v>
      </c>
      <c r="P3575" t="str">
        <f t="shared" si="276"/>
        <v>Sep</v>
      </c>
      <c r="Q3575" t="str">
        <f t="shared" si="277"/>
        <v>Q3</v>
      </c>
      <c r="R3575" t="str">
        <f t="shared" si="278"/>
        <v>Footwear</v>
      </c>
      <c r="S3575" s="11">
        <f t="shared" si="279"/>
        <v>13.5</v>
      </c>
      <c r="T3575" s="12"/>
    </row>
    <row r="3576" spans="2:20" ht="14.25" customHeight="1" x14ac:dyDescent="0.35">
      <c r="B3576" s="4" t="s">
        <v>26</v>
      </c>
      <c r="C3576" s="4">
        <v>1185732</v>
      </c>
      <c r="D3576" s="5">
        <v>44442</v>
      </c>
      <c r="E3576" s="4" t="s">
        <v>15</v>
      </c>
      <c r="F3576" s="4" t="s">
        <v>125</v>
      </c>
      <c r="G3576" s="4" t="s">
        <v>126</v>
      </c>
      <c r="H3576" s="6" t="s">
        <v>21</v>
      </c>
      <c r="I3576" s="7">
        <v>45</v>
      </c>
      <c r="J3576" s="8">
        <v>175</v>
      </c>
      <c r="K3576" s="9">
        <v>7875</v>
      </c>
      <c r="L3576" s="9">
        <v>2362.5</v>
      </c>
      <c r="M3576" s="10">
        <v>0.3</v>
      </c>
      <c r="N3576" s="4" t="s">
        <v>18</v>
      </c>
      <c r="O3576">
        <f t="shared" si="275"/>
        <v>2021</v>
      </c>
      <c r="P3576" t="str">
        <f t="shared" si="276"/>
        <v>Sep</v>
      </c>
      <c r="Q3576" t="str">
        <f t="shared" si="277"/>
        <v>Q3</v>
      </c>
      <c r="R3576" t="str">
        <f t="shared" si="278"/>
        <v>Footwear</v>
      </c>
      <c r="S3576" s="11">
        <f t="shared" si="279"/>
        <v>13.5</v>
      </c>
      <c r="T3576" s="12"/>
    </row>
    <row r="3577" spans="2:20"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9624.9999999999982</v>
      </c>
      <c r="L3577" s="9">
        <v>2887.4999999999995</v>
      </c>
      <c r="M3577" s="10">
        <v>0.3</v>
      </c>
      <c r="N3577" s="4" t="s">
        <v>18</v>
      </c>
      <c r="O3577">
        <f t="shared" si="275"/>
        <v>2021</v>
      </c>
      <c r="P3577" t="str">
        <f t="shared" si="276"/>
        <v>Sep</v>
      </c>
      <c r="Q3577" t="str">
        <f t="shared" si="277"/>
        <v>Q3</v>
      </c>
      <c r="R3577" t="str">
        <f t="shared" si="278"/>
        <v>Apparel</v>
      </c>
      <c r="S3577" s="11">
        <f t="shared" si="279"/>
        <v>16.499999999999996</v>
      </c>
      <c r="T3577" s="12"/>
    </row>
    <row r="3578" spans="2:20" ht="14.25" customHeight="1" x14ac:dyDescent="0.35">
      <c r="B3578" s="4" t="s">
        <v>26</v>
      </c>
      <c r="C3578" s="4">
        <v>1185732</v>
      </c>
      <c r="D3578" s="5">
        <v>44442</v>
      </c>
      <c r="E3578" s="4" t="s">
        <v>15</v>
      </c>
      <c r="F3578" s="4" t="s">
        <v>125</v>
      </c>
      <c r="G3578" s="4" t="s">
        <v>126</v>
      </c>
      <c r="H3578" s="6" t="s">
        <v>23</v>
      </c>
      <c r="I3578" s="7">
        <v>60</v>
      </c>
      <c r="J3578" s="8">
        <v>275</v>
      </c>
      <c r="K3578" s="9">
        <v>16500</v>
      </c>
      <c r="L3578" s="9">
        <v>5775</v>
      </c>
      <c r="M3578" s="10">
        <v>0.35</v>
      </c>
      <c r="N3578" s="4" t="s">
        <v>18</v>
      </c>
      <c r="O3578">
        <f t="shared" si="275"/>
        <v>2021</v>
      </c>
      <c r="P3578" t="str">
        <f t="shared" si="276"/>
        <v>Sep</v>
      </c>
      <c r="Q3578" t="str">
        <f t="shared" si="277"/>
        <v>Q3</v>
      </c>
      <c r="R3578" t="str">
        <f t="shared" si="278"/>
        <v>Apparel</v>
      </c>
      <c r="S3578" s="11">
        <f t="shared" si="279"/>
        <v>21</v>
      </c>
      <c r="T3578" s="12"/>
    </row>
    <row r="3579" spans="2:20" ht="14.25" customHeight="1" x14ac:dyDescent="0.35">
      <c r="B3579" s="4" t="s">
        <v>26</v>
      </c>
      <c r="C3579" s="4">
        <v>1185732</v>
      </c>
      <c r="D3579" s="5">
        <v>44474</v>
      </c>
      <c r="E3579" s="4" t="s">
        <v>15</v>
      </c>
      <c r="F3579" s="4" t="s">
        <v>125</v>
      </c>
      <c r="G3579" s="4" t="s">
        <v>126</v>
      </c>
      <c r="H3579" s="6" t="s">
        <v>17</v>
      </c>
      <c r="I3579" s="7">
        <v>60</v>
      </c>
      <c r="J3579" s="8">
        <v>450</v>
      </c>
      <c r="K3579" s="9">
        <v>27000</v>
      </c>
      <c r="L3579" s="9">
        <v>10800</v>
      </c>
      <c r="M3579" s="10">
        <v>0.4</v>
      </c>
      <c r="N3579" s="4" t="s">
        <v>18</v>
      </c>
      <c r="O3579">
        <f t="shared" si="275"/>
        <v>2021</v>
      </c>
      <c r="P3579" t="str">
        <f t="shared" si="276"/>
        <v>Oct</v>
      </c>
      <c r="Q3579" t="str">
        <f t="shared" si="277"/>
        <v>Q4</v>
      </c>
      <c r="R3579" t="str">
        <f t="shared" si="278"/>
        <v>Footwear</v>
      </c>
      <c r="S3579" s="11">
        <f t="shared" si="279"/>
        <v>24</v>
      </c>
      <c r="T3579" s="12"/>
    </row>
    <row r="3580" spans="2:20"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15125.000000000002</v>
      </c>
      <c r="L3580" s="9">
        <v>6050.0000000000009</v>
      </c>
      <c r="M3580" s="10">
        <v>0.4</v>
      </c>
      <c r="N3580" s="4" t="s">
        <v>18</v>
      </c>
      <c r="O3580">
        <f t="shared" si="275"/>
        <v>2021</v>
      </c>
      <c r="P3580" t="str">
        <f t="shared" si="276"/>
        <v>Oct</v>
      </c>
      <c r="Q3580" t="str">
        <f t="shared" si="277"/>
        <v>Q4</v>
      </c>
      <c r="R3580" t="str">
        <f t="shared" si="278"/>
        <v>Footwear</v>
      </c>
      <c r="S3580" s="11">
        <f t="shared" si="279"/>
        <v>22.000000000000004</v>
      </c>
      <c r="T3580" s="12"/>
    </row>
    <row r="3581" spans="2:20"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9625.0000000000018</v>
      </c>
      <c r="L3581" s="9">
        <v>2887.5000000000005</v>
      </c>
      <c r="M3581" s="10">
        <v>0.3</v>
      </c>
      <c r="N3581" s="4" t="s">
        <v>18</v>
      </c>
      <c r="O3581">
        <f t="shared" si="275"/>
        <v>2021</v>
      </c>
      <c r="P3581" t="str">
        <f t="shared" si="276"/>
        <v>Oct</v>
      </c>
      <c r="Q3581" t="str">
        <f t="shared" si="277"/>
        <v>Q4</v>
      </c>
      <c r="R3581" t="str">
        <f t="shared" si="278"/>
        <v>Footwear</v>
      </c>
      <c r="S3581" s="11">
        <f t="shared" si="279"/>
        <v>16.500000000000004</v>
      </c>
      <c r="T3581" s="12"/>
    </row>
    <row r="3582" spans="2:20"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8250.0000000000018</v>
      </c>
      <c r="L3582" s="9">
        <v>2475.0000000000005</v>
      </c>
      <c r="M3582" s="10">
        <v>0.3</v>
      </c>
      <c r="N3582" s="4" t="s">
        <v>18</v>
      </c>
      <c r="O3582">
        <f t="shared" si="275"/>
        <v>2021</v>
      </c>
      <c r="P3582" t="str">
        <f t="shared" si="276"/>
        <v>Oct</v>
      </c>
      <c r="Q3582" t="str">
        <f t="shared" si="277"/>
        <v>Q4</v>
      </c>
      <c r="R3582" t="str">
        <f t="shared" si="278"/>
        <v>Footwear</v>
      </c>
      <c r="S3582" s="11">
        <f t="shared" si="279"/>
        <v>16.500000000000004</v>
      </c>
      <c r="T3582" s="12"/>
    </row>
    <row r="3583" spans="2:20" ht="14.25" customHeight="1" x14ac:dyDescent="0.35">
      <c r="B3583" s="4" t="s">
        <v>26</v>
      </c>
      <c r="C3583" s="4">
        <v>1185732</v>
      </c>
      <c r="D3583" s="5">
        <v>44474</v>
      </c>
      <c r="E3583" s="4" t="s">
        <v>15</v>
      </c>
      <c r="F3583" s="4" t="s">
        <v>125</v>
      </c>
      <c r="G3583" s="4" t="s">
        <v>126</v>
      </c>
      <c r="H3583" s="6" t="s">
        <v>22</v>
      </c>
      <c r="I3583" s="7">
        <v>65</v>
      </c>
      <c r="J3583" s="8">
        <v>150</v>
      </c>
      <c r="K3583" s="9">
        <v>9750</v>
      </c>
      <c r="L3583" s="9">
        <v>2925</v>
      </c>
      <c r="M3583" s="10">
        <v>0.3</v>
      </c>
      <c r="N3583" s="4" t="s">
        <v>18</v>
      </c>
      <c r="O3583">
        <f t="shared" si="275"/>
        <v>2021</v>
      </c>
      <c r="P3583" t="str">
        <f t="shared" si="276"/>
        <v>Oct</v>
      </c>
      <c r="Q3583" t="str">
        <f t="shared" si="277"/>
        <v>Q4</v>
      </c>
      <c r="R3583" t="str">
        <f t="shared" si="278"/>
        <v>Apparel</v>
      </c>
      <c r="S3583" s="11">
        <f t="shared" si="279"/>
        <v>19.5</v>
      </c>
      <c r="T3583" s="12"/>
    </row>
    <row r="3584" spans="2:20" ht="14.25" customHeight="1" x14ac:dyDescent="0.35">
      <c r="B3584" s="4" t="s">
        <v>14</v>
      </c>
      <c r="C3584" s="4">
        <v>1185732</v>
      </c>
      <c r="D3584" s="5">
        <v>44474</v>
      </c>
      <c r="E3584" s="4" t="s">
        <v>15</v>
      </c>
      <c r="F3584" s="4" t="s">
        <v>125</v>
      </c>
      <c r="G3584" s="4" t="s">
        <v>126</v>
      </c>
      <c r="H3584" s="6" t="s">
        <v>23</v>
      </c>
      <c r="I3584" s="7">
        <v>70</v>
      </c>
      <c r="J3584" s="8">
        <v>275</v>
      </c>
      <c r="K3584" s="9">
        <v>19250</v>
      </c>
      <c r="L3584" s="9">
        <v>6737.5</v>
      </c>
      <c r="M3584" s="10">
        <v>0.35</v>
      </c>
      <c r="N3584" s="4" t="s">
        <v>18</v>
      </c>
      <c r="O3584">
        <f t="shared" si="275"/>
        <v>2021</v>
      </c>
      <c r="P3584" t="str">
        <f t="shared" si="276"/>
        <v>Oct</v>
      </c>
      <c r="Q3584" t="str">
        <f t="shared" si="277"/>
        <v>Q4</v>
      </c>
      <c r="R3584" t="str">
        <f t="shared" si="278"/>
        <v>Apparel</v>
      </c>
      <c r="S3584" s="11">
        <f t="shared" si="279"/>
        <v>24.5</v>
      </c>
      <c r="T3584" s="12"/>
    </row>
    <row r="3585" spans="2:20" ht="14.25" customHeight="1" x14ac:dyDescent="0.35">
      <c r="B3585" s="4" t="s">
        <v>14</v>
      </c>
      <c r="C3585" s="4">
        <v>1185732</v>
      </c>
      <c r="D3585" s="5">
        <v>44504</v>
      </c>
      <c r="E3585" s="4" t="s">
        <v>15</v>
      </c>
      <c r="F3585" s="4" t="s">
        <v>125</v>
      </c>
      <c r="G3585" s="4" t="s">
        <v>126</v>
      </c>
      <c r="H3585" s="6" t="s">
        <v>17</v>
      </c>
      <c r="I3585" s="7">
        <v>65</v>
      </c>
      <c r="J3585" s="8">
        <v>425</v>
      </c>
      <c r="K3585" s="9">
        <v>27625</v>
      </c>
      <c r="L3585" s="9">
        <v>11050</v>
      </c>
      <c r="M3585" s="10">
        <v>0.4</v>
      </c>
      <c r="N3585" s="4" t="s">
        <v>18</v>
      </c>
      <c r="O3585">
        <f t="shared" si="275"/>
        <v>2021</v>
      </c>
      <c r="P3585" t="str">
        <f t="shared" si="276"/>
        <v>Nov</v>
      </c>
      <c r="Q3585" t="str">
        <f t="shared" si="277"/>
        <v>Q4</v>
      </c>
      <c r="R3585" t="str">
        <f t="shared" si="278"/>
        <v>Footwear</v>
      </c>
      <c r="S3585" s="11">
        <f t="shared" si="279"/>
        <v>26</v>
      </c>
      <c r="T3585" s="12"/>
    </row>
    <row r="3586" spans="2:20"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16500.000000000004</v>
      </c>
      <c r="L3586" s="9">
        <v>6600.0000000000018</v>
      </c>
      <c r="M3586" s="10">
        <v>0.4</v>
      </c>
      <c r="N3586" s="4" t="s">
        <v>18</v>
      </c>
      <c r="O3586">
        <f t="shared" si="275"/>
        <v>2021</v>
      </c>
      <c r="P3586" t="str">
        <f t="shared" si="276"/>
        <v>Nov</v>
      </c>
      <c r="Q3586" t="str">
        <f t="shared" si="277"/>
        <v>Q4</v>
      </c>
      <c r="R3586" t="str">
        <f t="shared" si="278"/>
        <v>Footwear</v>
      </c>
      <c r="S3586" s="11">
        <f t="shared" si="279"/>
        <v>22.000000000000007</v>
      </c>
      <c r="T3586" s="12"/>
    </row>
    <row r="3587" spans="2:20"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16225.000000000002</v>
      </c>
      <c r="L3587" s="9">
        <v>4867.5</v>
      </c>
      <c r="M3587" s="10">
        <v>0.3</v>
      </c>
      <c r="N3587" s="4" t="s">
        <v>18</v>
      </c>
      <c r="O3587">
        <f t="shared" si="275"/>
        <v>2021</v>
      </c>
      <c r="P3587" t="str">
        <f t="shared" si="276"/>
        <v>Nov</v>
      </c>
      <c r="Q3587" t="str">
        <f t="shared" si="277"/>
        <v>Q4</v>
      </c>
      <c r="R3587" t="str">
        <f t="shared" si="278"/>
        <v>Footwear</v>
      </c>
      <c r="S3587" s="11">
        <f t="shared" si="279"/>
        <v>16.5</v>
      </c>
      <c r="T3587" s="12"/>
    </row>
    <row r="3588" spans="2:20"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15125.000000000002</v>
      </c>
      <c r="L3588" s="9">
        <v>4537.5</v>
      </c>
      <c r="M3588" s="10">
        <v>0.3</v>
      </c>
      <c r="N3588" s="4" t="s">
        <v>18</v>
      </c>
      <c r="O3588">
        <f t="shared" si="275"/>
        <v>2021</v>
      </c>
      <c r="P3588" t="str">
        <f t="shared" si="276"/>
        <v>Nov</v>
      </c>
      <c r="Q3588" t="str">
        <f t="shared" si="277"/>
        <v>Q4</v>
      </c>
      <c r="R3588" t="str">
        <f t="shared" si="278"/>
        <v>Footwear</v>
      </c>
      <c r="S3588" s="11">
        <f t="shared" si="279"/>
        <v>16.5</v>
      </c>
      <c r="T3588" s="12"/>
    </row>
    <row r="3589" spans="2:20" ht="14.25" customHeight="1" x14ac:dyDescent="0.35">
      <c r="B3589" s="4" t="s">
        <v>14</v>
      </c>
      <c r="C3589" s="4">
        <v>1185732</v>
      </c>
      <c r="D3589" s="5">
        <v>44504</v>
      </c>
      <c r="E3589" s="4" t="s">
        <v>15</v>
      </c>
      <c r="F3589" s="4" t="s">
        <v>125</v>
      </c>
      <c r="G3589" s="4" t="s">
        <v>126</v>
      </c>
      <c r="H3589" s="6" t="s">
        <v>22</v>
      </c>
      <c r="I3589" s="7">
        <v>65</v>
      </c>
      <c r="J3589" s="8">
        <v>250</v>
      </c>
      <c r="K3589" s="9">
        <v>16250</v>
      </c>
      <c r="L3589" s="9">
        <v>4875</v>
      </c>
      <c r="M3589" s="10">
        <v>0.3</v>
      </c>
      <c r="N3589" s="4" t="s">
        <v>18</v>
      </c>
      <c r="O3589">
        <f t="shared" si="275"/>
        <v>2021</v>
      </c>
      <c r="P3589" t="str">
        <f t="shared" si="276"/>
        <v>Nov</v>
      </c>
      <c r="Q3589" t="str">
        <f t="shared" si="277"/>
        <v>Q4</v>
      </c>
      <c r="R3589" t="str">
        <f t="shared" si="278"/>
        <v>Apparel</v>
      </c>
      <c r="S3589" s="11">
        <f t="shared" si="279"/>
        <v>19.5</v>
      </c>
      <c r="T3589" s="12"/>
    </row>
    <row r="3590" spans="2:20" ht="14.25" customHeight="1" x14ac:dyDescent="0.35">
      <c r="B3590" s="4" t="s">
        <v>14</v>
      </c>
      <c r="C3590" s="4">
        <v>1185732</v>
      </c>
      <c r="D3590" s="5">
        <v>44504</v>
      </c>
      <c r="E3590" s="4" t="s">
        <v>15</v>
      </c>
      <c r="F3590" s="4" t="s">
        <v>125</v>
      </c>
      <c r="G3590" s="4" t="s">
        <v>126</v>
      </c>
      <c r="H3590" s="6" t="s">
        <v>23</v>
      </c>
      <c r="I3590" s="7">
        <v>70</v>
      </c>
      <c r="J3590" s="8">
        <v>350</v>
      </c>
      <c r="K3590" s="9">
        <v>24500</v>
      </c>
      <c r="L3590" s="9">
        <v>8575</v>
      </c>
      <c r="M3590" s="10">
        <v>0.35</v>
      </c>
      <c r="N3590" s="4" t="s">
        <v>18</v>
      </c>
      <c r="O3590">
        <f t="shared" si="275"/>
        <v>2021</v>
      </c>
      <c r="P3590" t="str">
        <f t="shared" si="276"/>
        <v>Nov</v>
      </c>
      <c r="Q3590" t="str">
        <f t="shared" si="277"/>
        <v>Q4</v>
      </c>
      <c r="R3590" t="str">
        <f t="shared" si="278"/>
        <v>Apparel</v>
      </c>
      <c r="S3590" s="11">
        <f t="shared" si="279"/>
        <v>24.5</v>
      </c>
      <c r="T3590" s="12"/>
    </row>
    <row r="3591" spans="2:20" ht="14.25" customHeight="1" x14ac:dyDescent="0.35">
      <c r="B3591" s="4" t="s">
        <v>14</v>
      </c>
      <c r="C3591" s="4">
        <v>1185732</v>
      </c>
      <c r="D3591" s="5">
        <v>44533</v>
      </c>
      <c r="E3591" s="4" t="s">
        <v>15</v>
      </c>
      <c r="F3591" s="4" t="s">
        <v>125</v>
      </c>
      <c r="G3591" s="4" t="s">
        <v>126</v>
      </c>
      <c r="H3591" s="6" t="s">
        <v>17</v>
      </c>
      <c r="I3591" s="7">
        <v>65</v>
      </c>
      <c r="J3591" s="8">
        <v>575</v>
      </c>
      <c r="K3591" s="9">
        <v>37375</v>
      </c>
      <c r="L3591" s="9">
        <v>14950</v>
      </c>
      <c r="M3591" s="10">
        <v>0.4</v>
      </c>
      <c r="N3591" s="4" t="s">
        <v>18</v>
      </c>
      <c r="O3591">
        <f t="shared" ref="O3591:O3654" si="280">YEAR(D3591)</f>
        <v>2021</v>
      </c>
      <c r="P3591" t="str">
        <f t="shared" ref="P3591:P3654" si="281">TEXT(D3591,"MMM")</f>
        <v>Dec</v>
      </c>
      <c r="Q3591" t="str">
        <f t="shared" ref="Q3591:Q3654" si="282">"Q"&amp;ROUNDUP(MONTH(D3591)/3,0)</f>
        <v>Q4</v>
      </c>
      <c r="R3591" t="str">
        <f t="shared" ref="R3591:R3654" si="283">IF(ISNUMBER(SEARCH("Footwear",H3591)),"Footwear",IF(ISNUMBER(SEARCH("Apparel",H3591)),"Apparel","Accessories"))</f>
        <v>Footwear</v>
      </c>
      <c r="S3591" s="11">
        <f t="shared" ref="S3591:S3654" si="284">L3591/J3591</f>
        <v>26</v>
      </c>
      <c r="T3591" s="12"/>
    </row>
    <row r="3592" spans="2:20"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20625.000000000004</v>
      </c>
      <c r="L3592" s="9">
        <v>8250.0000000000018</v>
      </c>
      <c r="M3592" s="10">
        <v>0.4</v>
      </c>
      <c r="N3592" s="4" t="s">
        <v>18</v>
      </c>
      <c r="O3592">
        <f t="shared" si="280"/>
        <v>2021</v>
      </c>
      <c r="P3592" t="str">
        <f t="shared" si="281"/>
        <v>Dec</v>
      </c>
      <c r="Q3592" t="str">
        <f t="shared" si="282"/>
        <v>Q4</v>
      </c>
      <c r="R3592" t="str">
        <f t="shared" si="283"/>
        <v>Footwear</v>
      </c>
      <c r="S3592" s="11">
        <f t="shared" si="284"/>
        <v>22.000000000000004</v>
      </c>
      <c r="T3592" s="12"/>
    </row>
    <row r="3593" spans="2:20"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19250.000000000004</v>
      </c>
      <c r="L3593" s="9">
        <v>5775.0000000000009</v>
      </c>
      <c r="M3593" s="10">
        <v>0.3</v>
      </c>
      <c r="N3593" s="4" t="s">
        <v>18</v>
      </c>
      <c r="O3593">
        <f t="shared" si="280"/>
        <v>2021</v>
      </c>
      <c r="P3593" t="str">
        <f t="shared" si="281"/>
        <v>Dec</v>
      </c>
      <c r="Q3593" t="str">
        <f t="shared" si="282"/>
        <v>Q4</v>
      </c>
      <c r="R3593" t="str">
        <f t="shared" si="283"/>
        <v>Footwear</v>
      </c>
      <c r="S3593" s="11">
        <f t="shared" si="284"/>
        <v>16.500000000000004</v>
      </c>
      <c r="T3593" s="12"/>
    </row>
    <row r="3594" spans="2:20"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16500.000000000004</v>
      </c>
      <c r="L3594" s="9">
        <v>4950.0000000000009</v>
      </c>
      <c r="M3594" s="10">
        <v>0.3</v>
      </c>
      <c r="N3594" s="4" t="s">
        <v>18</v>
      </c>
      <c r="O3594">
        <f t="shared" si="280"/>
        <v>2021</v>
      </c>
      <c r="P3594" t="str">
        <f t="shared" si="281"/>
        <v>Dec</v>
      </c>
      <c r="Q3594" t="str">
        <f t="shared" si="282"/>
        <v>Q4</v>
      </c>
      <c r="R3594" t="str">
        <f t="shared" si="283"/>
        <v>Footwear</v>
      </c>
      <c r="S3594" s="11">
        <f t="shared" si="284"/>
        <v>16.500000000000004</v>
      </c>
      <c r="T3594" s="12"/>
    </row>
    <row r="3595" spans="2:20" ht="14.25" customHeight="1" x14ac:dyDescent="0.35">
      <c r="B3595" s="4" t="s">
        <v>14</v>
      </c>
      <c r="C3595" s="4">
        <v>1185732</v>
      </c>
      <c r="D3595" s="5">
        <v>44533</v>
      </c>
      <c r="E3595" s="4" t="s">
        <v>15</v>
      </c>
      <c r="F3595" s="4" t="s">
        <v>125</v>
      </c>
      <c r="G3595" s="4" t="s">
        <v>126</v>
      </c>
      <c r="H3595" s="6" t="s">
        <v>22</v>
      </c>
      <c r="I3595" s="7">
        <v>65</v>
      </c>
      <c r="J3595" s="8">
        <v>300</v>
      </c>
      <c r="K3595" s="9">
        <v>19500</v>
      </c>
      <c r="L3595" s="9">
        <v>5850</v>
      </c>
      <c r="M3595" s="10">
        <v>0.3</v>
      </c>
      <c r="N3595" s="4" t="s">
        <v>18</v>
      </c>
      <c r="O3595">
        <f t="shared" si="280"/>
        <v>2021</v>
      </c>
      <c r="P3595" t="str">
        <f t="shared" si="281"/>
        <v>Dec</v>
      </c>
      <c r="Q3595" t="str">
        <f t="shared" si="282"/>
        <v>Q4</v>
      </c>
      <c r="R3595" t="str">
        <f t="shared" si="283"/>
        <v>Apparel</v>
      </c>
      <c r="S3595" s="11">
        <f t="shared" si="284"/>
        <v>19.5</v>
      </c>
      <c r="T3595" s="12"/>
    </row>
    <row r="3596" spans="2:20" ht="14.25" customHeight="1" x14ac:dyDescent="0.35">
      <c r="B3596" s="4" t="s">
        <v>14</v>
      </c>
      <c r="C3596" s="4">
        <v>1185732</v>
      </c>
      <c r="D3596" s="5">
        <v>44533</v>
      </c>
      <c r="E3596" s="4" t="s">
        <v>15</v>
      </c>
      <c r="F3596" s="4" t="s">
        <v>125</v>
      </c>
      <c r="G3596" s="4" t="s">
        <v>126</v>
      </c>
      <c r="H3596" s="6" t="s">
        <v>23</v>
      </c>
      <c r="I3596" s="7">
        <v>70</v>
      </c>
      <c r="J3596" s="8">
        <v>400</v>
      </c>
      <c r="K3596" s="9">
        <v>28000</v>
      </c>
      <c r="L3596" s="9">
        <v>9800</v>
      </c>
      <c r="M3596" s="10">
        <v>0.35</v>
      </c>
      <c r="N3596" s="4" t="s">
        <v>18</v>
      </c>
      <c r="O3596">
        <f t="shared" si="280"/>
        <v>2021</v>
      </c>
      <c r="P3596" t="str">
        <f t="shared" si="281"/>
        <v>Dec</v>
      </c>
      <c r="Q3596" t="str">
        <f t="shared" si="282"/>
        <v>Q4</v>
      </c>
      <c r="R3596" t="str">
        <f t="shared" si="283"/>
        <v>Apparel</v>
      </c>
      <c r="S3596" s="11">
        <f t="shared" si="284"/>
        <v>24.5</v>
      </c>
      <c r="T3596" s="12"/>
    </row>
    <row r="3597" spans="2:20" ht="14.25" customHeight="1" x14ac:dyDescent="0.35">
      <c r="B3597" s="4" t="s">
        <v>14</v>
      </c>
      <c r="C3597" s="4">
        <v>1185732</v>
      </c>
      <c r="D3597" s="5">
        <v>44206</v>
      </c>
      <c r="E3597" s="4" t="s">
        <v>15</v>
      </c>
      <c r="F3597" s="4" t="s">
        <v>125</v>
      </c>
      <c r="G3597" s="4" t="s">
        <v>126</v>
      </c>
      <c r="H3597" s="6" t="s">
        <v>17</v>
      </c>
      <c r="I3597" s="7">
        <v>35</v>
      </c>
      <c r="J3597" s="8">
        <v>425</v>
      </c>
      <c r="K3597" s="9">
        <v>14875</v>
      </c>
      <c r="L3597" s="9">
        <v>5206.25</v>
      </c>
      <c r="M3597" s="10">
        <v>0.35</v>
      </c>
      <c r="N3597" s="4" t="s">
        <v>18</v>
      </c>
      <c r="O3597">
        <f t="shared" si="280"/>
        <v>2021</v>
      </c>
      <c r="P3597" t="str">
        <f t="shared" si="281"/>
        <v>Jan</v>
      </c>
      <c r="Q3597" t="str">
        <f t="shared" si="282"/>
        <v>Q1</v>
      </c>
      <c r="R3597" t="str">
        <f t="shared" si="283"/>
        <v>Footwear</v>
      </c>
      <c r="S3597" s="11">
        <f t="shared" si="284"/>
        <v>12.25</v>
      </c>
      <c r="T3597" s="12"/>
    </row>
    <row r="3598" spans="2:20" ht="14.25" customHeight="1" x14ac:dyDescent="0.35">
      <c r="B3598" s="4" t="s">
        <v>14</v>
      </c>
      <c r="C3598" s="4">
        <v>1185732</v>
      </c>
      <c r="D3598" s="5">
        <v>44206</v>
      </c>
      <c r="E3598" s="4" t="s">
        <v>15</v>
      </c>
      <c r="F3598" s="4" t="s">
        <v>125</v>
      </c>
      <c r="G3598" s="4" t="s">
        <v>126</v>
      </c>
      <c r="H3598" s="6" t="s">
        <v>19</v>
      </c>
      <c r="I3598" s="7">
        <v>35</v>
      </c>
      <c r="J3598" s="8">
        <v>225</v>
      </c>
      <c r="K3598" s="9">
        <v>7875</v>
      </c>
      <c r="L3598" s="9">
        <v>2756.25</v>
      </c>
      <c r="M3598" s="10">
        <v>0.35</v>
      </c>
      <c r="N3598" s="4" t="s">
        <v>18</v>
      </c>
      <c r="O3598">
        <f t="shared" si="280"/>
        <v>2021</v>
      </c>
      <c r="P3598" t="str">
        <f t="shared" si="281"/>
        <v>Jan</v>
      </c>
      <c r="Q3598" t="str">
        <f t="shared" si="282"/>
        <v>Q1</v>
      </c>
      <c r="R3598" t="str">
        <f t="shared" si="283"/>
        <v>Footwear</v>
      </c>
      <c r="S3598" s="11">
        <f t="shared" si="284"/>
        <v>12.25</v>
      </c>
      <c r="T3598" s="12"/>
    </row>
    <row r="3599" spans="2:20"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5625.0000000000018</v>
      </c>
      <c r="L3599" s="9">
        <v>2250.0000000000009</v>
      </c>
      <c r="M3599" s="10">
        <v>0.4</v>
      </c>
      <c r="N3599" s="4" t="s">
        <v>18</v>
      </c>
      <c r="O3599">
        <f t="shared" si="280"/>
        <v>2021</v>
      </c>
      <c r="P3599" t="str">
        <f t="shared" si="281"/>
        <v>Jan</v>
      </c>
      <c r="Q3599" t="str">
        <f t="shared" si="282"/>
        <v>Q1</v>
      </c>
      <c r="R3599" t="str">
        <f t="shared" si="283"/>
        <v>Footwear</v>
      </c>
      <c r="S3599" s="11">
        <f t="shared" si="284"/>
        <v>10.000000000000004</v>
      </c>
      <c r="T3599" s="12"/>
    </row>
    <row r="3600" spans="2:20" ht="14.25" customHeight="1" x14ac:dyDescent="0.35">
      <c r="B3600" s="4" t="s">
        <v>14</v>
      </c>
      <c r="C3600" s="4">
        <v>1185732</v>
      </c>
      <c r="D3600" s="5">
        <v>44206</v>
      </c>
      <c r="E3600" s="4" t="s">
        <v>15</v>
      </c>
      <c r="F3600" s="4" t="s">
        <v>125</v>
      </c>
      <c r="G3600" s="4" t="s">
        <v>126</v>
      </c>
      <c r="H3600" s="6" t="s">
        <v>21</v>
      </c>
      <c r="I3600" s="7">
        <v>30</v>
      </c>
      <c r="J3600" s="8">
        <v>75</v>
      </c>
      <c r="K3600" s="9">
        <v>2250</v>
      </c>
      <c r="L3600" s="9">
        <v>900</v>
      </c>
      <c r="M3600" s="10">
        <v>0.4</v>
      </c>
      <c r="N3600" s="4" t="s">
        <v>18</v>
      </c>
      <c r="O3600">
        <f t="shared" si="280"/>
        <v>2021</v>
      </c>
      <c r="P3600" t="str">
        <f t="shared" si="281"/>
        <v>Jan</v>
      </c>
      <c r="Q3600" t="str">
        <f t="shared" si="282"/>
        <v>Q1</v>
      </c>
      <c r="R3600" t="str">
        <f t="shared" si="283"/>
        <v>Footwear</v>
      </c>
      <c r="S3600" s="11">
        <f t="shared" si="284"/>
        <v>12</v>
      </c>
      <c r="T3600" s="12"/>
    </row>
    <row r="3601" spans="2:20" ht="14.25" customHeight="1" x14ac:dyDescent="0.35">
      <c r="B3601" s="4" t="s">
        <v>14</v>
      </c>
      <c r="C3601" s="4">
        <v>1185732</v>
      </c>
      <c r="D3601" s="5">
        <v>44206</v>
      </c>
      <c r="E3601" s="4" t="s">
        <v>15</v>
      </c>
      <c r="F3601" s="4" t="s">
        <v>125</v>
      </c>
      <c r="G3601" s="4" t="s">
        <v>126</v>
      </c>
      <c r="H3601" s="6" t="s">
        <v>22</v>
      </c>
      <c r="I3601" s="7">
        <v>45</v>
      </c>
      <c r="J3601" s="8">
        <v>125</v>
      </c>
      <c r="K3601" s="9">
        <v>5625</v>
      </c>
      <c r="L3601" s="9">
        <v>1687.5</v>
      </c>
      <c r="M3601" s="10">
        <v>0.3</v>
      </c>
      <c r="N3601" s="4" t="s">
        <v>18</v>
      </c>
      <c r="O3601">
        <f t="shared" si="280"/>
        <v>2021</v>
      </c>
      <c r="P3601" t="str">
        <f t="shared" si="281"/>
        <v>Jan</v>
      </c>
      <c r="Q3601" t="str">
        <f t="shared" si="282"/>
        <v>Q1</v>
      </c>
      <c r="R3601" t="str">
        <f t="shared" si="283"/>
        <v>Apparel</v>
      </c>
      <c r="S3601" s="11">
        <f t="shared" si="284"/>
        <v>13.5</v>
      </c>
      <c r="T3601" s="12"/>
    </row>
    <row r="3602" spans="2:20" ht="14.25" customHeight="1" x14ac:dyDescent="0.35">
      <c r="B3602" s="4" t="s">
        <v>14</v>
      </c>
      <c r="C3602" s="4">
        <v>1185732</v>
      </c>
      <c r="D3602" s="5">
        <v>44206</v>
      </c>
      <c r="E3602" s="4" t="s">
        <v>15</v>
      </c>
      <c r="F3602" s="4" t="s">
        <v>125</v>
      </c>
      <c r="G3602" s="4" t="s">
        <v>126</v>
      </c>
      <c r="H3602" s="6" t="s">
        <v>23</v>
      </c>
      <c r="I3602" s="7">
        <v>35</v>
      </c>
      <c r="J3602" s="8">
        <v>225</v>
      </c>
      <c r="K3602" s="9">
        <v>7875</v>
      </c>
      <c r="L3602" s="9">
        <v>3150</v>
      </c>
      <c r="M3602" s="10">
        <v>0.4</v>
      </c>
      <c r="N3602" s="4" t="s">
        <v>18</v>
      </c>
      <c r="O3602">
        <f t="shared" si="280"/>
        <v>2021</v>
      </c>
      <c r="P3602" t="str">
        <f t="shared" si="281"/>
        <v>Jan</v>
      </c>
      <c r="Q3602" t="str">
        <f t="shared" si="282"/>
        <v>Q1</v>
      </c>
      <c r="R3602" t="str">
        <f t="shared" si="283"/>
        <v>Apparel</v>
      </c>
      <c r="S3602" s="11">
        <f t="shared" si="284"/>
        <v>14</v>
      </c>
      <c r="T3602" s="12"/>
    </row>
    <row r="3603" spans="2:20" ht="14.25" customHeight="1" x14ac:dyDescent="0.35">
      <c r="B3603" s="4" t="s">
        <v>14</v>
      </c>
      <c r="C3603" s="4">
        <v>1185732</v>
      </c>
      <c r="D3603" s="5">
        <v>44235</v>
      </c>
      <c r="E3603" s="4" t="s">
        <v>15</v>
      </c>
      <c r="F3603" s="4" t="s">
        <v>125</v>
      </c>
      <c r="G3603" s="4" t="s">
        <v>126</v>
      </c>
      <c r="H3603" s="6" t="s">
        <v>17</v>
      </c>
      <c r="I3603" s="7">
        <v>35</v>
      </c>
      <c r="J3603" s="8">
        <v>475</v>
      </c>
      <c r="K3603" s="9">
        <v>16625</v>
      </c>
      <c r="L3603" s="9">
        <v>5818.75</v>
      </c>
      <c r="M3603" s="10">
        <v>0.35</v>
      </c>
      <c r="N3603" s="4" t="s">
        <v>18</v>
      </c>
      <c r="O3603">
        <f t="shared" si="280"/>
        <v>2021</v>
      </c>
      <c r="P3603" t="str">
        <f t="shared" si="281"/>
        <v>Feb</v>
      </c>
      <c r="Q3603" t="str">
        <f t="shared" si="282"/>
        <v>Q1</v>
      </c>
      <c r="R3603" t="str">
        <f t="shared" si="283"/>
        <v>Footwear</v>
      </c>
      <c r="S3603" s="11">
        <f t="shared" si="284"/>
        <v>12.25</v>
      </c>
      <c r="T3603" s="12"/>
    </row>
    <row r="3604" spans="2:20" ht="14.25" customHeight="1" x14ac:dyDescent="0.35">
      <c r="B3604" s="4" t="s">
        <v>14</v>
      </c>
      <c r="C3604" s="4">
        <v>1185732</v>
      </c>
      <c r="D3604" s="5">
        <v>44235</v>
      </c>
      <c r="E3604" s="4" t="s">
        <v>15</v>
      </c>
      <c r="F3604" s="4" t="s">
        <v>125</v>
      </c>
      <c r="G3604" s="4" t="s">
        <v>126</v>
      </c>
      <c r="H3604" s="6" t="s">
        <v>19</v>
      </c>
      <c r="I3604" s="7">
        <v>35</v>
      </c>
      <c r="J3604" s="8">
        <v>125</v>
      </c>
      <c r="K3604" s="9">
        <v>4375</v>
      </c>
      <c r="L3604" s="9">
        <v>1531.25</v>
      </c>
      <c r="M3604" s="10">
        <v>0.35</v>
      </c>
      <c r="N3604" s="4" t="s">
        <v>18</v>
      </c>
      <c r="O3604">
        <f t="shared" si="280"/>
        <v>2021</v>
      </c>
      <c r="P3604" t="str">
        <f t="shared" si="281"/>
        <v>Feb</v>
      </c>
      <c r="Q3604" t="str">
        <f t="shared" si="282"/>
        <v>Q1</v>
      </c>
      <c r="R3604" t="str">
        <f t="shared" si="283"/>
        <v>Footwear</v>
      </c>
      <c r="S3604" s="11">
        <f t="shared" si="284"/>
        <v>12.25</v>
      </c>
      <c r="T3604" s="12"/>
    </row>
    <row r="3605" spans="2:20"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4375.0000000000009</v>
      </c>
      <c r="L3605" s="9">
        <v>1750.0000000000005</v>
      </c>
      <c r="M3605" s="10">
        <v>0.4</v>
      </c>
      <c r="N3605" s="4" t="s">
        <v>18</v>
      </c>
      <c r="O3605">
        <f t="shared" si="280"/>
        <v>2021</v>
      </c>
      <c r="P3605" t="str">
        <f t="shared" si="281"/>
        <v>Feb</v>
      </c>
      <c r="Q3605" t="str">
        <f t="shared" si="282"/>
        <v>Q1</v>
      </c>
      <c r="R3605" t="str">
        <f t="shared" si="283"/>
        <v>Footwear</v>
      </c>
      <c r="S3605" s="11">
        <f t="shared" si="284"/>
        <v>10.000000000000002</v>
      </c>
      <c r="T3605" s="12"/>
    </row>
    <row r="3606" spans="2:20" ht="14.25" customHeight="1" x14ac:dyDescent="0.35">
      <c r="B3606" s="4" t="s">
        <v>14</v>
      </c>
      <c r="C3606" s="4">
        <v>1185732</v>
      </c>
      <c r="D3606" s="5">
        <v>44235</v>
      </c>
      <c r="E3606" s="4" t="s">
        <v>15</v>
      </c>
      <c r="F3606" s="4" t="s">
        <v>127</v>
      </c>
      <c r="G3606" s="4" t="s">
        <v>128</v>
      </c>
      <c r="H3606" s="6" t="s">
        <v>21</v>
      </c>
      <c r="I3606" s="7">
        <v>30</v>
      </c>
      <c r="J3606" s="8">
        <v>50</v>
      </c>
      <c r="K3606" s="9">
        <v>1500</v>
      </c>
      <c r="L3606" s="9">
        <v>600</v>
      </c>
      <c r="M3606" s="10">
        <v>0.4</v>
      </c>
      <c r="N3606" s="4" t="s">
        <v>18</v>
      </c>
      <c r="O3606">
        <f t="shared" si="280"/>
        <v>2021</v>
      </c>
      <c r="P3606" t="str">
        <f t="shared" si="281"/>
        <v>Feb</v>
      </c>
      <c r="Q3606" t="str">
        <f t="shared" si="282"/>
        <v>Q1</v>
      </c>
      <c r="R3606" t="str">
        <f t="shared" si="283"/>
        <v>Footwear</v>
      </c>
      <c r="S3606" s="11">
        <f t="shared" si="284"/>
        <v>12</v>
      </c>
      <c r="T3606" s="12"/>
    </row>
    <row r="3607" spans="2:20" ht="14.25" customHeight="1" x14ac:dyDescent="0.35">
      <c r="B3607" s="4" t="s">
        <v>14</v>
      </c>
      <c r="C3607" s="4">
        <v>1185732</v>
      </c>
      <c r="D3607" s="5">
        <v>44235</v>
      </c>
      <c r="E3607" s="4" t="s">
        <v>15</v>
      </c>
      <c r="F3607" s="4" t="s">
        <v>127</v>
      </c>
      <c r="G3607" s="4" t="s">
        <v>128</v>
      </c>
      <c r="H3607" s="6" t="s">
        <v>22</v>
      </c>
      <c r="I3607" s="7">
        <v>45</v>
      </c>
      <c r="J3607" s="8">
        <v>125</v>
      </c>
      <c r="K3607" s="9">
        <v>5625</v>
      </c>
      <c r="L3607" s="9">
        <v>1687.5</v>
      </c>
      <c r="M3607" s="10">
        <v>0.3</v>
      </c>
      <c r="N3607" s="4" t="s">
        <v>18</v>
      </c>
      <c r="O3607">
        <f t="shared" si="280"/>
        <v>2021</v>
      </c>
      <c r="P3607" t="str">
        <f t="shared" si="281"/>
        <v>Feb</v>
      </c>
      <c r="Q3607" t="str">
        <f t="shared" si="282"/>
        <v>Q1</v>
      </c>
      <c r="R3607" t="str">
        <f t="shared" si="283"/>
        <v>Apparel</v>
      </c>
      <c r="S3607" s="11">
        <f t="shared" si="284"/>
        <v>13.5</v>
      </c>
      <c r="T3607" s="12"/>
    </row>
    <row r="3608" spans="2:20" ht="14.25" customHeight="1" x14ac:dyDescent="0.35">
      <c r="B3608" s="4" t="s">
        <v>14</v>
      </c>
      <c r="C3608" s="4">
        <v>1185732</v>
      </c>
      <c r="D3608" s="5">
        <v>44235</v>
      </c>
      <c r="E3608" s="4" t="s">
        <v>15</v>
      </c>
      <c r="F3608" s="4" t="s">
        <v>127</v>
      </c>
      <c r="G3608" s="4" t="s">
        <v>128</v>
      </c>
      <c r="H3608" s="6" t="s">
        <v>23</v>
      </c>
      <c r="I3608" s="7">
        <v>35</v>
      </c>
      <c r="J3608" s="8">
        <v>225</v>
      </c>
      <c r="K3608" s="9">
        <v>7875</v>
      </c>
      <c r="L3608" s="9">
        <v>3150</v>
      </c>
      <c r="M3608" s="10">
        <v>0.4</v>
      </c>
      <c r="N3608" s="4" t="s">
        <v>18</v>
      </c>
      <c r="O3608">
        <f t="shared" si="280"/>
        <v>2021</v>
      </c>
      <c r="P3608" t="str">
        <f t="shared" si="281"/>
        <v>Feb</v>
      </c>
      <c r="Q3608" t="str">
        <f t="shared" si="282"/>
        <v>Q1</v>
      </c>
      <c r="R3608" t="str">
        <f t="shared" si="283"/>
        <v>Apparel</v>
      </c>
      <c r="S3608" s="11">
        <f t="shared" si="284"/>
        <v>14</v>
      </c>
      <c r="T3608" s="12"/>
    </row>
    <row r="3609" spans="2:20" ht="14.25" customHeight="1" x14ac:dyDescent="0.35">
      <c r="B3609" s="4" t="s">
        <v>14</v>
      </c>
      <c r="C3609" s="4">
        <v>1185732</v>
      </c>
      <c r="D3609" s="5">
        <v>44261</v>
      </c>
      <c r="E3609" s="4" t="s">
        <v>15</v>
      </c>
      <c r="F3609" s="4" t="s">
        <v>127</v>
      </c>
      <c r="G3609" s="4" t="s">
        <v>128</v>
      </c>
      <c r="H3609" s="6" t="s">
        <v>17</v>
      </c>
      <c r="I3609" s="7">
        <v>35</v>
      </c>
      <c r="J3609" s="8">
        <v>445</v>
      </c>
      <c r="K3609" s="9">
        <v>15575</v>
      </c>
      <c r="L3609" s="9">
        <v>5451.25</v>
      </c>
      <c r="M3609" s="10">
        <v>0.35</v>
      </c>
      <c r="N3609" s="4" t="s">
        <v>18</v>
      </c>
      <c r="O3609">
        <f t="shared" si="280"/>
        <v>2021</v>
      </c>
      <c r="P3609" t="str">
        <f t="shared" si="281"/>
        <v>Mar</v>
      </c>
      <c r="Q3609" t="str">
        <f t="shared" si="282"/>
        <v>Q1</v>
      </c>
      <c r="R3609" t="str">
        <f t="shared" si="283"/>
        <v>Footwear</v>
      </c>
      <c r="S3609" s="11">
        <f t="shared" si="284"/>
        <v>12.25</v>
      </c>
      <c r="T3609" s="12"/>
    </row>
    <row r="3610" spans="2:20" ht="14.25" customHeight="1" x14ac:dyDescent="0.35">
      <c r="B3610" s="4" t="s">
        <v>14</v>
      </c>
      <c r="C3610" s="4">
        <v>1185732</v>
      </c>
      <c r="D3610" s="5">
        <v>44261</v>
      </c>
      <c r="E3610" s="4" t="s">
        <v>15</v>
      </c>
      <c r="F3610" s="4" t="s">
        <v>127</v>
      </c>
      <c r="G3610" s="4" t="s">
        <v>128</v>
      </c>
      <c r="H3610" s="6" t="s">
        <v>19</v>
      </c>
      <c r="I3610" s="7">
        <v>35</v>
      </c>
      <c r="J3610" s="8">
        <v>150</v>
      </c>
      <c r="K3610" s="9">
        <v>5250</v>
      </c>
      <c r="L3610" s="9">
        <v>1837.4999999999998</v>
      </c>
      <c r="M3610" s="10">
        <v>0.35</v>
      </c>
      <c r="N3610" s="4" t="s">
        <v>18</v>
      </c>
      <c r="O3610">
        <f t="shared" si="280"/>
        <v>2021</v>
      </c>
      <c r="P3610" t="str">
        <f t="shared" si="281"/>
        <v>Mar</v>
      </c>
      <c r="Q3610" t="str">
        <f t="shared" si="282"/>
        <v>Q1</v>
      </c>
      <c r="R3610" t="str">
        <f t="shared" si="283"/>
        <v>Footwear</v>
      </c>
      <c r="S3610" s="11">
        <f t="shared" si="284"/>
        <v>12.249999999999998</v>
      </c>
      <c r="T3610" s="12"/>
    </row>
    <row r="3611" spans="2:20"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4375.0000000000009</v>
      </c>
      <c r="L3611" s="9">
        <v>1750.0000000000005</v>
      </c>
      <c r="M3611" s="10">
        <v>0.4</v>
      </c>
      <c r="N3611" s="4" t="s">
        <v>18</v>
      </c>
      <c r="O3611">
        <f t="shared" si="280"/>
        <v>2021</v>
      </c>
      <c r="P3611" t="str">
        <f t="shared" si="281"/>
        <v>Mar</v>
      </c>
      <c r="Q3611" t="str">
        <f t="shared" si="282"/>
        <v>Q1</v>
      </c>
      <c r="R3611" t="str">
        <f t="shared" si="283"/>
        <v>Footwear</v>
      </c>
      <c r="S3611" s="11">
        <f t="shared" si="284"/>
        <v>10.000000000000002</v>
      </c>
      <c r="T3611" s="12"/>
    </row>
    <row r="3612" spans="2:20" ht="14.25" customHeight="1" x14ac:dyDescent="0.35">
      <c r="B3612" s="4" t="s">
        <v>14</v>
      </c>
      <c r="C3612" s="4">
        <v>1185732</v>
      </c>
      <c r="D3612" s="5">
        <v>44261</v>
      </c>
      <c r="E3612" s="4" t="s">
        <v>15</v>
      </c>
      <c r="F3612" s="4" t="s">
        <v>127</v>
      </c>
      <c r="G3612" s="4" t="s">
        <v>128</v>
      </c>
      <c r="H3612" s="6" t="s">
        <v>21</v>
      </c>
      <c r="I3612" s="7">
        <v>30</v>
      </c>
      <c r="J3612" s="8">
        <v>25</v>
      </c>
      <c r="K3612" s="9">
        <v>750</v>
      </c>
      <c r="L3612" s="9">
        <v>300</v>
      </c>
      <c r="M3612" s="10">
        <v>0.4</v>
      </c>
      <c r="N3612" s="4" t="s">
        <v>18</v>
      </c>
      <c r="O3612">
        <f t="shared" si="280"/>
        <v>2021</v>
      </c>
      <c r="P3612" t="str">
        <f t="shared" si="281"/>
        <v>Mar</v>
      </c>
      <c r="Q3612" t="str">
        <f t="shared" si="282"/>
        <v>Q1</v>
      </c>
      <c r="R3612" t="str">
        <f t="shared" si="283"/>
        <v>Footwear</v>
      </c>
      <c r="S3612" s="11">
        <f t="shared" si="284"/>
        <v>12</v>
      </c>
      <c r="T3612" s="12"/>
    </row>
    <row r="3613" spans="2:20" ht="14.25" customHeight="1" x14ac:dyDescent="0.35">
      <c r="B3613" s="4" t="s">
        <v>14</v>
      </c>
      <c r="C3613" s="4">
        <v>1185732</v>
      </c>
      <c r="D3613" s="5">
        <v>44261</v>
      </c>
      <c r="E3613" s="4" t="s">
        <v>15</v>
      </c>
      <c r="F3613" s="4" t="s">
        <v>127</v>
      </c>
      <c r="G3613" s="4" t="s">
        <v>128</v>
      </c>
      <c r="H3613" s="6" t="s">
        <v>22</v>
      </c>
      <c r="I3613" s="7">
        <v>45</v>
      </c>
      <c r="J3613" s="8">
        <v>75</v>
      </c>
      <c r="K3613" s="9">
        <v>3375</v>
      </c>
      <c r="L3613" s="9">
        <v>1012.5</v>
      </c>
      <c r="M3613" s="10">
        <v>0.3</v>
      </c>
      <c r="N3613" s="4" t="s">
        <v>18</v>
      </c>
      <c r="O3613">
        <f t="shared" si="280"/>
        <v>2021</v>
      </c>
      <c r="P3613" t="str">
        <f t="shared" si="281"/>
        <v>Mar</v>
      </c>
      <c r="Q3613" t="str">
        <f t="shared" si="282"/>
        <v>Q1</v>
      </c>
      <c r="R3613" t="str">
        <f t="shared" si="283"/>
        <v>Apparel</v>
      </c>
      <c r="S3613" s="11">
        <f t="shared" si="284"/>
        <v>13.5</v>
      </c>
      <c r="T3613" s="12"/>
    </row>
    <row r="3614" spans="2:20" ht="14.25" customHeight="1" x14ac:dyDescent="0.35">
      <c r="B3614" s="4" t="s">
        <v>14</v>
      </c>
      <c r="C3614" s="4">
        <v>1185732</v>
      </c>
      <c r="D3614" s="5">
        <v>44261</v>
      </c>
      <c r="E3614" s="4" t="s">
        <v>15</v>
      </c>
      <c r="F3614" s="4" t="s">
        <v>127</v>
      </c>
      <c r="G3614" s="4" t="s">
        <v>128</v>
      </c>
      <c r="H3614" s="6" t="s">
        <v>23</v>
      </c>
      <c r="I3614" s="7">
        <v>35</v>
      </c>
      <c r="J3614" s="8">
        <v>175</v>
      </c>
      <c r="K3614" s="9">
        <v>6125</v>
      </c>
      <c r="L3614" s="9">
        <v>2450</v>
      </c>
      <c r="M3614" s="10">
        <v>0.4</v>
      </c>
      <c r="N3614" s="4" t="s">
        <v>18</v>
      </c>
      <c r="O3614">
        <f t="shared" si="280"/>
        <v>2021</v>
      </c>
      <c r="P3614" t="str">
        <f t="shared" si="281"/>
        <v>Mar</v>
      </c>
      <c r="Q3614" t="str">
        <f t="shared" si="282"/>
        <v>Q1</v>
      </c>
      <c r="R3614" t="str">
        <f t="shared" si="283"/>
        <v>Apparel</v>
      </c>
      <c r="S3614" s="11">
        <f t="shared" si="284"/>
        <v>14</v>
      </c>
      <c r="T3614" s="12"/>
    </row>
    <row r="3615" spans="2:20" ht="14.25" customHeight="1" x14ac:dyDescent="0.35">
      <c r="B3615" s="4" t="s">
        <v>14</v>
      </c>
      <c r="C3615" s="4">
        <v>1185732</v>
      </c>
      <c r="D3615" s="5">
        <v>44293</v>
      </c>
      <c r="E3615" s="4" t="s">
        <v>15</v>
      </c>
      <c r="F3615" s="4" t="s">
        <v>127</v>
      </c>
      <c r="G3615" s="4" t="s">
        <v>128</v>
      </c>
      <c r="H3615" s="6" t="s">
        <v>17</v>
      </c>
      <c r="I3615" s="7">
        <v>35</v>
      </c>
      <c r="J3615" s="8">
        <v>425</v>
      </c>
      <c r="K3615" s="9">
        <v>14875</v>
      </c>
      <c r="L3615" s="9">
        <v>5206.25</v>
      </c>
      <c r="M3615" s="10">
        <v>0.35</v>
      </c>
      <c r="N3615" s="4" t="s">
        <v>18</v>
      </c>
      <c r="O3615">
        <f t="shared" si="280"/>
        <v>2021</v>
      </c>
      <c r="P3615" t="str">
        <f t="shared" si="281"/>
        <v>Apr</v>
      </c>
      <c r="Q3615" t="str">
        <f t="shared" si="282"/>
        <v>Q2</v>
      </c>
      <c r="R3615" t="str">
        <f t="shared" si="283"/>
        <v>Footwear</v>
      </c>
      <c r="S3615" s="11">
        <f t="shared" si="284"/>
        <v>12.25</v>
      </c>
      <c r="T3615" s="12"/>
    </row>
    <row r="3616" spans="2:20" ht="14.25" customHeight="1" x14ac:dyDescent="0.35">
      <c r="B3616" s="4" t="s">
        <v>14</v>
      </c>
      <c r="C3616" s="4">
        <v>1185732</v>
      </c>
      <c r="D3616" s="5">
        <v>44293</v>
      </c>
      <c r="E3616" s="4" t="s">
        <v>15</v>
      </c>
      <c r="F3616" s="4" t="s">
        <v>127</v>
      </c>
      <c r="G3616" s="4" t="s">
        <v>128</v>
      </c>
      <c r="H3616" s="6" t="s">
        <v>19</v>
      </c>
      <c r="I3616" s="7">
        <v>35</v>
      </c>
      <c r="J3616" s="8">
        <v>125</v>
      </c>
      <c r="K3616" s="9">
        <v>4375</v>
      </c>
      <c r="L3616" s="9">
        <v>1531.25</v>
      </c>
      <c r="M3616" s="10">
        <v>0.35</v>
      </c>
      <c r="N3616" s="4" t="s">
        <v>18</v>
      </c>
      <c r="O3616">
        <f t="shared" si="280"/>
        <v>2021</v>
      </c>
      <c r="P3616" t="str">
        <f t="shared" si="281"/>
        <v>Apr</v>
      </c>
      <c r="Q3616" t="str">
        <f t="shared" si="282"/>
        <v>Q2</v>
      </c>
      <c r="R3616" t="str">
        <f t="shared" si="283"/>
        <v>Footwear</v>
      </c>
      <c r="S3616" s="11">
        <f t="shared" si="284"/>
        <v>12.25</v>
      </c>
      <c r="T3616" s="12"/>
    </row>
    <row r="3617" spans="2:20"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3125.0000000000009</v>
      </c>
      <c r="L3617" s="9">
        <v>1250.0000000000005</v>
      </c>
      <c r="M3617" s="10">
        <v>0.4</v>
      </c>
      <c r="N3617" s="4" t="s">
        <v>18</v>
      </c>
      <c r="O3617">
        <f t="shared" si="280"/>
        <v>2021</v>
      </c>
      <c r="P3617" t="str">
        <f t="shared" si="281"/>
        <v>Apr</v>
      </c>
      <c r="Q3617" t="str">
        <f t="shared" si="282"/>
        <v>Q2</v>
      </c>
      <c r="R3617" t="str">
        <f t="shared" si="283"/>
        <v>Footwear</v>
      </c>
      <c r="S3617" s="11">
        <f t="shared" si="284"/>
        <v>10.000000000000004</v>
      </c>
      <c r="T3617" s="12"/>
    </row>
    <row r="3618" spans="2:20" ht="14.25" customHeight="1" x14ac:dyDescent="0.35">
      <c r="B3618" s="4" t="s">
        <v>14</v>
      </c>
      <c r="C3618" s="4">
        <v>1185732</v>
      </c>
      <c r="D3618" s="5">
        <v>44293</v>
      </c>
      <c r="E3618" s="4" t="s">
        <v>15</v>
      </c>
      <c r="F3618" s="4" t="s">
        <v>127</v>
      </c>
      <c r="G3618" s="4" t="s">
        <v>128</v>
      </c>
      <c r="H3618" s="6" t="s">
        <v>21</v>
      </c>
      <c r="I3618" s="7">
        <v>30</v>
      </c>
      <c r="J3618" s="8">
        <v>50</v>
      </c>
      <c r="K3618" s="9">
        <v>1500</v>
      </c>
      <c r="L3618" s="9">
        <v>600</v>
      </c>
      <c r="M3618" s="10">
        <v>0.4</v>
      </c>
      <c r="N3618" s="4" t="s">
        <v>18</v>
      </c>
      <c r="O3618">
        <f t="shared" si="280"/>
        <v>2021</v>
      </c>
      <c r="P3618" t="str">
        <f t="shared" si="281"/>
        <v>Apr</v>
      </c>
      <c r="Q3618" t="str">
        <f t="shared" si="282"/>
        <v>Q2</v>
      </c>
      <c r="R3618" t="str">
        <f t="shared" si="283"/>
        <v>Footwear</v>
      </c>
      <c r="S3618" s="11">
        <f t="shared" si="284"/>
        <v>12</v>
      </c>
      <c r="T3618" s="12"/>
    </row>
    <row r="3619" spans="2:20" ht="14.25" customHeight="1" x14ac:dyDescent="0.35">
      <c r="B3619" s="4" t="s">
        <v>14</v>
      </c>
      <c r="C3619" s="4">
        <v>1185732</v>
      </c>
      <c r="D3619" s="5">
        <v>44293</v>
      </c>
      <c r="E3619" s="4" t="s">
        <v>15</v>
      </c>
      <c r="F3619" s="4" t="s">
        <v>127</v>
      </c>
      <c r="G3619" s="4" t="s">
        <v>128</v>
      </c>
      <c r="H3619" s="6" t="s">
        <v>22</v>
      </c>
      <c r="I3619" s="7">
        <v>45</v>
      </c>
      <c r="J3619" s="8">
        <v>50</v>
      </c>
      <c r="K3619" s="9">
        <v>2250</v>
      </c>
      <c r="L3619" s="9">
        <v>675</v>
      </c>
      <c r="M3619" s="10">
        <v>0.3</v>
      </c>
      <c r="N3619" s="4" t="s">
        <v>18</v>
      </c>
      <c r="O3619">
        <f t="shared" si="280"/>
        <v>2021</v>
      </c>
      <c r="P3619" t="str">
        <f t="shared" si="281"/>
        <v>Apr</v>
      </c>
      <c r="Q3619" t="str">
        <f t="shared" si="282"/>
        <v>Q2</v>
      </c>
      <c r="R3619" t="str">
        <f t="shared" si="283"/>
        <v>Apparel</v>
      </c>
      <c r="S3619" s="11">
        <f t="shared" si="284"/>
        <v>13.5</v>
      </c>
      <c r="T3619" s="12"/>
    </row>
    <row r="3620" spans="2:20" ht="14.25" customHeight="1" x14ac:dyDescent="0.35">
      <c r="B3620" s="4" t="s">
        <v>14</v>
      </c>
      <c r="C3620" s="4">
        <v>1185732</v>
      </c>
      <c r="D3620" s="5">
        <v>44293</v>
      </c>
      <c r="E3620" s="4" t="s">
        <v>15</v>
      </c>
      <c r="F3620" s="4" t="s">
        <v>127</v>
      </c>
      <c r="G3620" s="4" t="s">
        <v>128</v>
      </c>
      <c r="H3620" s="6" t="s">
        <v>23</v>
      </c>
      <c r="I3620" s="7">
        <v>35</v>
      </c>
      <c r="J3620" s="8">
        <v>200</v>
      </c>
      <c r="K3620" s="9">
        <v>7000</v>
      </c>
      <c r="L3620" s="9">
        <v>2800</v>
      </c>
      <c r="M3620" s="10">
        <v>0.4</v>
      </c>
      <c r="N3620" s="4" t="s">
        <v>18</v>
      </c>
      <c r="O3620">
        <f t="shared" si="280"/>
        <v>2021</v>
      </c>
      <c r="P3620" t="str">
        <f t="shared" si="281"/>
        <v>Apr</v>
      </c>
      <c r="Q3620" t="str">
        <f t="shared" si="282"/>
        <v>Q2</v>
      </c>
      <c r="R3620" t="str">
        <f t="shared" si="283"/>
        <v>Apparel</v>
      </c>
      <c r="S3620" s="11">
        <f t="shared" si="284"/>
        <v>14</v>
      </c>
      <c r="T3620" s="12"/>
    </row>
    <row r="3621" spans="2:20"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23499.999999999996</v>
      </c>
      <c r="L3621" s="9">
        <v>8224.9999999999982</v>
      </c>
      <c r="M3621" s="10">
        <v>0.35</v>
      </c>
      <c r="N3621" s="4" t="s">
        <v>18</v>
      </c>
      <c r="O3621">
        <f t="shared" si="280"/>
        <v>2021</v>
      </c>
      <c r="P3621" t="str">
        <f t="shared" si="281"/>
        <v>May</v>
      </c>
      <c r="Q3621" t="str">
        <f t="shared" si="282"/>
        <v>Q2</v>
      </c>
      <c r="R3621" t="str">
        <f t="shared" si="283"/>
        <v>Footwear</v>
      </c>
      <c r="S3621" s="11">
        <f t="shared" si="284"/>
        <v>17.499999999999996</v>
      </c>
      <c r="T3621" s="12"/>
    </row>
    <row r="3622" spans="2:20" ht="14.25" customHeight="1" x14ac:dyDescent="0.35">
      <c r="B3622" s="4" t="s">
        <v>14</v>
      </c>
      <c r="C3622" s="4">
        <v>1185732</v>
      </c>
      <c r="D3622" s="5">
        <v>44322</v>
      </c>
      <c r="E3622" s="4" t="s">
        <v>15</v>
      </c>
      <c r="F3622" s="4" t="s">
        <v>127</v>
      </c>
      <c r="G3622" s="4" t="s">
        <v>128</v>
      </c>
      <c r="H3622" s="6" t="s">
        <v>19</v>
      </c>
      <c r="I3622" s="7">
        <v>45</v>
      </c>
      <c r="J3622" s="8">
        <v>175</v>
      </c>
      <c r="K3622" s="9">
        <v>7875</v>
      </c>
      <c r="L3622" s="9">
        <v>2756.25</v>
      </c>
      <c r="M3622" s="10">
        <v>0.35</v>
      </c>
      <c r="N3622" s="4" t="s">
        <v>18</v>
      </c>
      <c r="O3622">
        <f t="shared" si="280"/>
        <v>2021</v>
      </c>
      <c r="P3622" t="str">
        <f t="shared" si="281"/>
        <v>May</v>
      </c>
      <c r="Q3622" t="str">
        <f t="shared" si="282"/>
        <v>Q2</v>
      </c>
      <c r="R3622" t="str">
        <f t="shared" si="283"/>
        <v>Footwear</v>
      </c>
      <c r="S3622" s="11">
        <f t="shared" si="284"/>
        <v>15.75</v>
      </c>
      <c r="T3622" s="12"/>
    </row>
    <row r="3623" spans="2:20" ht="14.25" customHeight="1" x14ac:dyDescent="0.35">
      <c r="B3623" s="4" t="s">
        <v>14</v>
      </c>
      <c r="C3623" s="4">
        <v>1185732</v>
      </c>
      <c r="D3623" s="5">
        <v>44322</v>
      </c>
      <c r="E3623" s="4" t="s">
        <v>15</v>
      </c>
      <c r="F3623" s="4" t="s">
        <v>127</v>
      </c>
      <c r="G3623" s="4" t="s">
        <v>128</v>
      </c>
      <c r="H3623" s="6" t="s">
        <v>20</v>
      </c>
      <c r="I3623" s="7">
        <v>40</v>
      </c>
      <c r="J3623" s="8">
        <v>200</v>
      </c>
      <c r="K3623" s="9">
        <v>8000</v>
      </c>
      <c r="L3623" s="9">
        <v>3200</v>
      </c>
      <c r="M3623" s="10">
        <v>0.4</v>
      </c>
      <c r="N3623" s="4" t="s">
        <v>18</v>
      </c>
      <c r="O3623">
        <f t="shared" si="280"/>
        <v>2021</v>
      </c>
      <c r="P3623" t="str">
        <f t="shared" si="281"/>
        <v>May</v>
      </c>
      <c r="Q3623" t="str">
        <f t="shared" si="282"/>
        <v>Q2</v>
      </c>
      <c r="R3623" t="str">
        <f t="shared" si="283"/>
        <v>Footwear</v>
      </c>
      <c r="S3623" s="11">
        <f t="shared" si="284"/>
        <v>16</v>
      </c>
      <c r="T3623" s="12"/>
    </row>
    <row r="3624" spans="2:20" ht="14.25" customHeight="1" x14ac:dyDescent="0.35">
      <c r="B3624" s="4" t="s">
        <v>14</v>
      </c>
      <c r="C3624" s="4">
        <v>1185732</v>
      </c>
      <c r="D3624" s="5">
        <v>44322</v>
      </c>
      <c r="E3624" s="4" t="s">
        <v>15</v>
      </c>
      <c r="F3624" s="4" t="s">
        <v>127</v>
      </c>
      <c r="G3624" s="4" t="s">
        <v>128</v>
      </c>
      <c r="H3624" s="6" t="s">
        <v>21</v>
      </c>
      <c r="I3624" s="7">
        <v>40</v>
      </c>
      <c r="J3624" s="8">
        <v>150</v>
      </c>
      <c r="K3624" s="9">
        <v>6000</v>
      </c>
      <c r="L3624" s="9">
        <v>2400</v>
      </c>
      <c r="M3624" s="10">
        <v>0.4</v>
      </c>
      <c r="N3624" s="4" t="s">
        <v>18</v>
      </c>
      <c r="O3624">
        <f t="shared" si="280"/>
        <v>2021</v>
      </c>
      <c r="P3624" t="str">
        <f t="shared" si="281"/>
        <v>May</v>
      </c>
      <c r="Q3624" t="str">
        <f t="shared" si="282"/>
        <v>Q2</v>
      </c>
      <c r="R3624" t="str">
        <f t="shared" si="283"/>
        <v>Footwear</v>
      </c>
      <c r="S3624" s="11">
        <f t="shared" si="284"/>
        <v>16</v>
      </c>
      <c r="T3624" s="12"/>
    </row>
    <row r="3625" spans="2:20"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8749.9999999999982</v>
      </c>
      <c r="L3625" s="9">
        <v>2624.9999999999995</v>
      </c>
      <c r="M3625" s="10">
        <v>0.3</v>
      </c>
      <c r="N3625" s="4" t="s">
        <v>18</v>
      </c>
      <c r="O3625">
        <f t="shared" si="280"/>
        <v>2021</v>
      </c>
      <c r="P3625" t="str">
        <f t="shared" si="281"/>
        <v>May</v>
      </c>
      <c r="Q3625" t="str">
        <f t="shared" si="282"/>
        <v>Q2</v>
      </c>
      <c r="R3625" t="str">
        <f t="shared" si="283"/>
        <v>Apparel</v>
      </c>
      <c r="S3625" s="11">
        <f t="shared" si="284"/>
        <v>14.999999999999998</v>
      </c>
      <c r="T3625" s="12"/>
    </row>
    <row r="3626" spans="2:20"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16499.999999999996</v>
      </c>
      <c r="L3626" s="9">
        <v>6599.9999999999991</v>
      </c>
      <c r="M3626" s="10">
        <v>0.4</v>
      </c>
      <c r="N3626" s="4" t="s">
        <v>18</v>
      </c>
      <c r="O3626">
        <f t="shared" si="280"/>
        <v>2021</v>
      </c>
      <c r="P3626" t="str">
        <f t="shared" si="281"/>
        <v>May</v>
      </c>
      <c r="Q3626" t="str">
        <f t="shared" si="282"/>
        <v>Q2</v>
      </c>
      <c r="R3626" t="str">
        <f t="shared" si="283"/>
        <v>Apparel</v>
      </c>
      <c r="S3626" s="11">
        <f t="shared" si="284"/>
        <v>21.999999999999996</v>
      </c>
      <c r="T3626" s="12"/>
    </row>
    <row r="3627" spans="2:20"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27499.999999999996</v>
      </c>
      <c r="L3627" s="9">
        <v>9624.9999999999982</v>
      </c>
      <c r="M3627" s="10">
        <v>0.35</v>
      </c>
      <c r="N3627" s="4" t="s">
        <v>18</v>
      </c>
      <c r="O3627">
        <f t="shared" si="280"/>
        <v>2021</v>
      </c>
      <c r="P3627" t="str">
        <f t="shared" si="281"/>
        <v>Jun</v>
      </c>
      <c r="Q3627" t="str">
        <f t="shared" si="282"/>
        <v>Q2</v>
      </c>
      <c r="R3627" t="str">
        <f t="shared" si="283"/>
        <v>Footwear</v>
      </c>
      <c r="S3627" s="11">
        <f t="shared" si="284"/>
        <v>17.499999999999996</v>
      </c>
      <c r="T3627" s="12"/>
    </row>
    <row r="3628" spans="2:20" ht="14.25" customHeight="1" x14ac:dyDescent="0.35">
      <c r="B3628" s="4" t="s">
        <v>14</v>
      </c>
      <c r="C3628" s="4">
        <v>1185732</v>
      </c>
      <c r="D3628" s="5">
        <v>44355</v>
      </c>
      <c r="E3628" s="4" t="s">
        <v>15</v>
      </c>
      <c r="F3628" s="4" t="s">
        <v>127</v>
      </c>
      <c r="G3628" s="4" t="s">
        <v>128</v>
      </c>
      <c r="H3628" s="6" t="s">
        <v>19</v>
      </c>
      <c r="I3628" s="7">
        <v>45</v>
      </c>
      <c r="J3628" s="8">
        <v>300</v>
      </c>
      <c r="K3628" s="9">
        <v>13500</v>
      </c>
      <c r="L3628" s="9">
        <v>4725</v>
      </c>
      <c r="M3628" s="10">
        <v>0.35</v>
      </c>
      <c r="N3628" s="4" t="s">
        <v>18</v>
      </c>
      <c r="O3628">
        <f t="shared" si="280"/>
        <v>2021</v>
      </c>
      <c r="P3628" t="str">
        <f t="shared" si="281"/>
        <v>Jun</v>
      </c>
      <c r="Q3628" t="str">
        <f t="shared" si="282"/>
        <v>Q2</v>
      </c>
      <c r="R3628" t="str">
        <f t="shared" si="283"/>
        <v>Footwear</v>
      </c>
      <c r="S3628" s="11">
        <f t="shared" si="284"/>
        <v>15.75</v>
      </c>
      <c r="T3628" s="12"/>
    </row>
    <row r="3629" spans="2:20" ht="14.25" customHeight="1" x14ac:dyDescent="0.35">
      <c r="B3629" s="4" t="s">
        <v>14</v>
      </c>
      <c r="C3629" s="4">
        <v>1185732</v>
      </c>
      <c r="D3629" s="5">
        <v>44355</v>
      </c>
      <c r="E3629" s="4" t="s">
        <v>15</v>
      </c>
      <c r="F3629" s="4" t="s">
        <v>127</v>
      </c>
      <c r="G3629" s="4" t="s">
        <v>128</v>
      </c>
      <c r="H3629" s="6" t="s">
        <v>20</v>
      </c>
      <c r="I3629" s="7">
        <v>40</v>
      </c>
      <c r="J3629" s="8">
        <v>225</v>
      </c>
      <c r="K3629" s="9">
        <v>9000</v>
      </c>
      <c r="L3629" s="9">
        <v>3600</v>
      </c>
      <c r="M3629" s="10">
        <v>0.4</v>
      </c>
      <c r="N3629" s="4" t="s">
        <v>18</v>
      </c>
      <c r="O3629">
        <f t="shared" si="280"/>
        <v>2021</v>
      </c>
      <c r="P3629" t="str">
        <f t="shared" si="281"/>
        <v>Jun</v>
      </c>
      <c r="Q3629" t="str">
        <f t="shared" si="282"/>
        <v>Q2</v>
      </c>
      <c r="R3629" t="str">
        <f t="shared" si="283"/>
        <v>Footwear</v>
      </c>
      <c r="S3629" s="11">
        <f t="shared" si="284"/>
        <v>16</v>
      </c>
      <c r="T3629" s="12"/>
    </row>
    <row r="3630" spans="2:20" ht="14.25" customHeight="1" x14ac:dyDescent="0.35">
      <c r="B3630" s="4" t="s">
        <v>14</v>
      </c>
      <c r="C3630" s="4">
        <v>1185732</v>
      </c>
      <c r="D3630" s="5">
        <v>44355</v>
      </c>
      <c r="E3630" s="4" t="s">
        <v>15</v>
      </c>
      <c r="F3630" s="4" t="s">
        <v>127</v>
      </c>
      <c r="G3630" s="4" t="s">
        <v>128</v>
      </c>
      <c r="H3630" s="6" t="s">
        <v>21</v>
      </c>
      <c r="I3630" s="7">
        <v>40</v>
      </c>
      <c r="J3630" s="8">
        <v>200</v>
      </c>
      <c r="K3630" s="9">
        <v>8000</v>
      </c>
      <c r="L3630" s="9">
        <v>3200</v>
      </c>
      <c r="M3630" s="10">
        <v>0.4</v>
      </c>
      <c r="N3630" s="4" t="s">
        <v>18</v>
      </c>
      <c r="O3630">
        <f t="shared" si="280"/>
        <v>2021</v>
      </c>
      <c r="P3630" t="str">
        <f t="shared" si="281"/>
        <v>Jun</v>
      </c>
      <c r="Q3630" t="str">
        <f t="shared" si="282"/>
        <v>Q2</v>
      </c>
      <c r="R3630" t="str">
        <f t="shared" si="283"/>
        <v>Footwear</v>
      </c>
      <c r="S3630" s="11">
        <f t="shared" si="284"/>
        <v>16</v>
      </c>
      <c r="T3630" s="12"/>
    </row>
    <row r="3631" spans="2:20"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9999.9999999999982</v>
      </c>
      <c r="L3631" s="9">
        <v>2999.9999999999995</v>
      </c>
      <c r="M3631" s="10">
        <v>0.3</v>
      </c>
      <c r="N3631" s="4" t="s">
        <v>18</v>
      </c>
      <c r="O3631">
        <f t="shared" si="280"/>
        <v>2021</v>
      </c>
      <c r="P3631" t="str">
        <f t="shared" si="281"/>
        <v>Jun</v>
      </c>
      <c r="Q3631" t="str">
        <f t="shared" si="282"/>
        <v>Q2</v>
      </c>
      <c r="R3631" t="str">
        <f t="shared" si="283"/>
        <v>Apparel</v>
      </c>
      <c r="S3631" s="11">
        <f t="shared" si="284"/>
        <v>14.999999999999998</v>
      </c>
      <c r="T3631" s="12"/>
    </row>
    <row r="3632" spans="2:20"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19249.999999999996</v>
      </c>
      <c r="L3632" s="9">
        <v>7699.9999999999991</v>
      </c>
      <c r="M3632" s="10">
        <v>0.4</v>
      </c>
      <c r="N3632" s="4" t="s">
        <v>18</v>
      </c>
      <c r="O3632">
        <f t="shared" si="280"/>
        <v>2021</v>
      </c>
      <c r="P3632" t="str">
        <f t="shared" si="281"/>
        <v>Jun</v>
      </c>
      <c r="Q3632" t="str">
        <f t="shared" si="282"/>
        <v>Q2</v>
      </c>
      <c r="R3632" t="str">
        <f t="shared" si="283"/>
        <v>Apparel</v>
      </c>
      <c r="S3632" s="11">
        <f t="shared" si="284"/>
        <v>21.999999999999996</v>
      </c>
      <c r="T3632" s="12"/>
    </row>
    <row r="3633" spans="2:20"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28749.999999999996</v>
      </c>
      <c r="L3633" s="9">
        <v>10062.499999999998</v>
      </c>
      <c r="M3633" s="10">
        <v>0.35</v>
      </c>
      <c r="N3633" s="4" t="s">
        <v>18</v>
      </c>
      <c r="O3633">
        <f t="shared" si="280"/>
        <v>2021</v>
      </c>
      <c r="P3633" t="str">
        <f t="shared" si="281"/>
        <v>Jul</v>
      </c>
      <c r="Q3633" t="str">
        <f t="shared" si="282"/>
        <v>Q3</v>
      </c>
      <c r="R3633" t="str">
        <f t="shared" si="283"/>
        <v>Footwear</v>
      </c>
      <c r="S3633" s="11">
        <f t="shared" si="284"/>
        <v>17.499999999999996</v>
      </c>
      <c r="T3633" s="12"/>
    </row>
    <row r="3634" spans="2:20" ht="14.25" customHeight="1" x14ac:dyDescent="0.35">
      <c r="B3634" s="4" t="s">
        <v>14</v>
      </c>
      <c r="C3634" s="4">
        <v>1185732</v>
      </c>
      <c r="D3634" s="5">
        <v>44383</v>
      </c>
      <c r="E3634" s="4" t="s">
        <v>15</v>
      </c>
      <c r="F3634" s="4" t="s">
        <v>127</v>
      </c>
      <c r="G3634" s="4" t="s">
        <v>128</v>
      </c>
      <c r="H3634" s="6" t="s">
        <v>19</v>
      </c>
      <c r="I3634" s="7">
        <v>45</v>
      </c>
      <c r="J3634" s="8">
        <v>325</v>
      </c>
      <c r="K3634" s="9">
        <v>14625</v>
      </c>
      <c r="L3634" s="9">
        <v>5118.75</v>
      </c>
      <c r="M3634" s="10">
        <v>0.35</v>
      </c>
      <c r="N3634" s="4" t="s">
        <v>18</v>
      </c>
      <c r="O3634">
        <f t="shared" si="280"/>
        <v>2021</v>
      </c>
      <c r="P3634" t="str">
        <f t="shared" si="281"/>
        <v>Jul</v>
      </c>
      <c r="Q3634" t="str">
        <f t="shared" si="282"/>
        <v>Q3</v>
      </c>
      <c r="R3634" t="str">
        <f t="shared" si="283"/>
        <v>Footwear</v>
      </c>
      <c r="S3634" s="11">
        <f t="shared" si="284"/>
        <v>15.75</v>
      </c>
      <c r="T3634" s="12"/>
    </row>
    <row r="3635" spans="2:20" ht="14.25" customHeight="1" x14ac:dyDescent="0.35">
      <c r="B3635" s="4" t="s">
        <v>14</v>
      </c>
      <c r="C3635" s="4">
        <v>1185732</v>
      </c>
      <c r="D3635" s="5">
        <v>44383</v>
      </c>
      <c r="E3635" s="4" t="s">
        <v>15</v>
      </c>
      <c r="F3635" s="4" t="s">
        <v>127</v>
      </c>
      <c r="G3635" s="4" t="s">
        <v>128</v>
      </c>
      <c r="H3635" s="6" t="s">
        <v>20</v>
      </c>
      <c r="I3635" s="7">
        <v>40</v>
      </c>
      <c r="J3635" s="8">
        <v>250</v>
      </c>
      <c r="K3635" s="9">
        <v>10000</v>
      </c>
      <c r="L3635" s="9">
        <v>4000</v>
      </c>
      <c r="M3635" s="10">
        <v>0.4</v>
      </c>
      <c r="N3635" s="4" t="s">
        <v>18</v>
      </c>
      <c r="O3635">
        <f t="shared" si="280"/>
        <v>2021</v>
      </c>
      <c r="P3635" t="str">
        <f t="shared" si="281"/>
        <v>Jul</v>
      </c>
      <c r="Q3635" t="str">
        <f t="shared" si="282"/>
        <v>Q3</v>
      </c>
      <c r="R3635" t="str">
        <f t="shared" si="283"/>
        <v>Footwear</v>
      </c>
      <c r="S3635" s="11">
        <f t="shared" si="284"/>
        <v>16</v>
      </c>
      <c r="T3635" s="12"/>
    </row>
    <row r="3636" spans="2:20" ht="14.25" customHeight="1" x14ac:dyDescent="0.35">
      <c r="B3636" s="4" t="s">
        <v>14</v>
      </c>
      <c r="C3636" s="4">
        <v>1185732</v>
      </c>
      <c r="D3636" s="5">
        <v>44383</v>
      </c>
      <c r="E3636" s="4" t="s">
        <v>15</v>
      </c>
      <c r="F3636" s="4" t="s">
        <v>127</v>
      </c>
      <c r="G3636" s="4" t="s">
        <v>128</v>
      </c>
      <c r="H3636" s="6" t="s">
        <v>21</v>
      </c>
      <c r="I3636" s="7">
        <v>40</v>
      </c>
      <c r="J3636" s="8">
        <v>200</v>
      </c>
      <c r="K3636" s="9">
        <v>8000</v>
      </c>
      <c r="L3636" s="9">
        <v>3200</v>
      </c>
      <c r="M3636" s="10">
        <v>0.4</v>
      </c>
      <c r="N3636" s="4" t="s">
        <v>18</v>
      </c>
      <c r="O3636">
        <f t="shared" si="280"/>
        <v>2021</v>
      </c>
      <c r="P3636" t="str">
        <f t="shared" si="281"/>
        <v>Jul</v>
      </c>
      <c r="Q3636" t="str">
        <f t="shared" si="282"/>
        <v>Q3</v>
      </c>
      <c r="R3636" t="str">
        <f t="shared" si="283"/>
        <v>Footwear</v>
      </c>
      <c r="S3636" s="11">
        <f t="shared" si="284"/>
        <v>16</v>
      </c>
      <c r="T3636" s="12"/>
    </row>
    <row r="3637" spans="2:20"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11249.999999999998</v>
      </c>
      <c r="L3637" s="9">
        <v>3374.9999999999995</v>
      </c>
      <c r="M3637" s="10">
        <v>0.3</v>
      </c>
      <c r="N3637" s="4" t="s">
        <v>18</v>
      </c>
      <c r="O3637">
        <f t="shared" si="280"/>
        <v>2021</v>
      </c>
      <c r="P3637" t="str">
        <f t="shared" si="281"/>
        <v>Jul</v>
      </c>
      <c r="Q3637" t="str">
        <f t="shared" si="282"/>
        <v>Q3</v>
      </c>
      <c r="R3637" t="str">
        <f t="shared" si="283"/>
        <v>Apparel</v>
      </c>
      <c r="S3637" s="11">
        <f t="shared" si="284"/>
        <v>14.999999999999998</v>
      </c>
      <c r="T3637" s="12"/>
    </row>
    <row r="3638" spans="2:20"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21999.999999999996</v>
      </c>
      <c r="L3638" s="9">
        <v>8799.9999999999982</v>
      </c>
      <c r="M3638" s="10">
        <v>0.4</v>
      </c>
      <c r="N3638" s="4" t="s">
        <v>18</v>
      </c>
      <c r="O3638">
        <f t="shared" si="280"/>
        <v>2021</v>
      </c>
      <c r="P3638" t="str">
        <f t="shared" si="281"/>
        <v>Jul</v>
      </c>
      <c r="Q3638" t="str">
        <f t="shared" si="282"/>
        <v>Q3</v>
      </c>
      <c r="R3638" t="str">
        <f t="shared" si="283"/>
        <v>Apparel</v>
      </c>
      <c r="S3638" s="11">
        <f t="shared" si="284"/>
        <v>21.999999999999996</v>
      </c>
      <c r="T3638" s="12"/>
    </row>
    <row r="3639" spans="2:20"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27499.999999999996</v>
      </c>
      <c r="L3639" s="9">
        <v>9624.9999999999982</v>
      </c>
      <c r="M3639" s="10">
        <v>0.35</v>
      </c>
      <c r="N3639" s="4" t="s">
        <v>18</v>
      </c>
      <c r="O3639">
        <f t="shared" si="280"/>
        <v>2021</v>
      </c>
      <c r="P3639" t="str">
        <f t="shared" si="281"/>
        <v>Aug</v>
      </c>
      <c r="Q3639" t="str">
        <f t="shared" si="282"/>
        <v>Q3</v>
      </c>
      <c r="R3639" t="str">
        <f t="shared" si="283"/>
        <v>Footwear</v>
      </c>
      <c r="S3639" s="11">
        <f t="shared" si="284"/>
        <v>17.499999999999996</v>
      </c>
      <c r="T3639" s="12"/>
    </row>
    <row r="3640" spans="2:20" ht="14.25" customHeight="1" x14ac:dyDescent="0.35">
      <c r="B3640" s="4" t="s">
        <v>14</v>
      </c>
      <c r="C3640" s="4">
        <v>1185732</v>
      </c>
      <c r="D3640" s="5">
        <v>44415</v>
      </c>
      <c r="E3640" s="4" t="s">
        <v>15</v>
      </c>
      <c r="F3640" s="4" t="s">
        <v>127</v>
      </c>
      <c r="G3640" s="4" t="s">
        <v>128</v>
      </c>
      <c r="H3640" s="6" t="s">
        <v>19</v>
      </c>
      <c r="I3640" s="7">
        <v>45</v>
      </c>
      <c r="J3640" s="8">
        <v>325</v>
      </c>
      <c r="K3640" s="9">
        <v>14625</v>
      </c>
      <c r="L3640" s="9">
        <v>5118.75</v>
      </c>
      <c r="M3640" s="10">
        <v>0.35</v>
      </c>
      <c r="N3640" s="4" t="s">
        <v>18</v>
      </c>
      <c r="O3640">
        <f t="shared" si="280"/>
        <v>2021</v>
      </c>
      <c r="P3640" t="str">
        <f t="shared" si="281"/>
        <v>Aug</v>
      </c>
      <c r="Q3640" t="str">
        <f t="shared" si="282"/>
        <v>Q3</v>
      </c>
      <c r="R3640" t="str">
        <f t="shared" si="283"/>
        <v>Footwear</v>
      </c>
      <c r="S3640" s="11">
        <f t="shared" si="284"/>
        <v>15.75</v>
      </c>
      <c r="T3640" s="12"/>
    </row>
    <row r="3641" spans="2:20" ht="14.25" customHeight="1" x14ac:dyDescent="0.35">
      <c r="B3641" s="4" t="s">
        <v>14</v>
      </c>
      <c r="C3641" s="4">
        <v>1185732</v>
      </c>
      <c r="D3641" s="5">
        <v>44415</v>
      </c>
      <c r="E3641" s="4" t="s">
        <v>15</v>
      </c>
      <c r="F3641" s="4" t="s">
        <v>127</v>
      </c>
      <c r="G3641" s="4" t="s">
        <v>128</v>
      </c>
      <c r="H3641" s="6" t="s">
        <v>20</v>
      </c>
      <c r="I3641" s="7">
        <v>40</v>
      </c>
      <c r="J3641" s="8">
        <v>250</v>
      </c>
      <c r="K3641" s="9">
        <v>10000</v>
      </c>
      <c r="L3641" s="9">
        <v>4000</v>
      </c>
      <c r="M3641" s="10">
        <v>0.4</v>
      </c>
      <c r="N3641" s="4" t="s">
        <v>18</v>
      </c>
      <c r="O3641">
        <f t="shared" si="280"/>
        <v>2021</v>
      </c>
      <c r="P3641" t="str">
        <f t="shared" si="281"/>
        <v>Aug</v>
      </c>
      <c r="Q3641" t="str">
        <f t="shared" si="282"/>
        <v>Q3</v>
      </c>
      <c r="R3641" t="str">
        <f t="shared" si="283"/>
        <v>Footwear</v>
      </c>
      <c r="S3641" s="11">
        <f t="shared" si="284"/>
        <v>16</v>
      </c>
      <c r="T3641" s="12"/>
    </row>
    <row r="3642" spans="2:20" ht="14.25" customHeight="1" x14ac:dyDescent="0.35">
      <c r="B3642" s="4" t="s">
        <v>14</v>
      </c>
      <c r="C3642" s="4">
        <v>1185732</v>
      </c>
      <c r="D3642" s="5">
        <v>44415</v>
      </c>
      <c r="E3642" s="4" t="s">
        <v>15</v>
      </c>
      <c r="F3642" s="4" t="s">
        <v>127</v>
      </c>
      <c r="G3642" s="4" t="s">
        <v>128</v>
      </c>
      <c r="H3642" s="6" t="s">
        <v>21</v>
      </c>
      <c r="I3642" s="7">
        <v>40</v>
      </c>
      <c r="J3642" s="8">
        <v>150</v>
      </c>
      <c r="K3642" s="9">
        <v>6000</v>
      </c>
      <c r="L3642" s="9">
        <v>2400</v>
      </c>
      <c r="M3642" s="10">
        <v>0.4</v>
      </c>
      <c r="N3642" s="4" t="s">
        <v>18</v>
      </c>
      <c r="O3642">
        <f t="shared" si="280"/>
        <v>2021</v>
      </c>
      <c r="P3642" t="str">
        <f t="shared" si="281"/>
        <v>Aug</v>
      </c>
      <c r="Q3642" t="str">
        <f t="shared" si="282"/>
        <v>Q3</v>
      </c>
      <c r="R3642" t="str">
        <f t="shared" si="283"/>
        <v>Footwear</v>
      </c>
      <c r="S3642" s="11">
        <f t="shared" si="284"/>
        <v>16</v>
      </c>
      <c r="T3642" s="12"/>
    </row>
    <row r="3643" spans="2:20"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6249.9999999999991</v>
      </c>
      <c r="L3643" s="9">
        <v>1874.9999999999995</v>
      </c>
      <c r="M3643" s="10">
        <v>0.3</v>
      </c>
      <c r="N3643" s="4" t="s">
        <v>18</v>
      </c>
      <c r="O3643">
        <f t="shared" si="280"/>
        <v>2021</v>
      </c>
      <c r="P3643" t="str">
        <f t="shared" si="281"/>
        <v>Aug</v>
      </c>
      <c r="Q3643" t="str">
        <f t="shared" si="282"/>
        <v>Q3</v>
      </c>
      <c r="R3643" t="str">
        <f t="shared" si="283"/>
        <v>Apparel</v>
      </c>
      <c r="S3643" s="11">
        <f t="shared" si="284"/>
        <v>14.999999999999996</v>
      </c>
      <c r="T3643" s="12"/>
    </row>
    <row r="3644" spans="2:20"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16499.999999999996</v>
      </c>
      <c r="L3644" s="9">
        <v>6599.9999999999991</v>
      </c>
      <c r="M3644" s="10">
        <v>0.4</v>
      </c>
      <c r="N3644" s="4" t="s">
        <v>18</v>
      </c>
      <c r="O3644">
        <f t="shared" si="280"/>
        <v>2021</v>
      </c>
      <c r="P3644" t="str">
        <f t="shared" si="281"/>
        <v>Aug</v>
      </c>
      <c r="Q3644" t="str">
        <f t="shared" si="282"/>
        <v>Q3</v>
      </c>
      <c r="R3644" t="str">
        <f t="shared" si="283"/>
        <v>Apparel</v>
      </c>
      <c r="S3644" s="11">
        <f t="shared" si="284"/>
        <v>21.999999999999996</v>
      </c>
      <c r="T3644" s="12"/>
    </row>
    <row r="3645" spans="2:20"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21249.999999999996</v>
      </c>
      <c r="L3645" s="9">
        <v>7437.4999999999982</v>
      </c>
      <c r="M3645" s="10">
        <v>0.35</v>
      </c>
      <c r="N3645" s="4" t="s">
        <v>18</v>
      </c>
      <c r="O3645">
        <f t="shared" si="280"/>
        <v>2021</v>
      </c>
      <c r="P3645" t="str">
        <f t="shared" si="281"/>
        <v>Sep</v>
      </c>
      <c r="Q3645" t="str">
        <f t="shared" si="282"/>
        <v>Q3</v>
      </c>
      <c r="R3645" t="str">
        <f t="shared" si="283"/>
        <v>Footwear</v>
      </c>
      <c r="S3645" s="11">
        <f t="shared" si="284"/>
        <v>17.499999999999996</v>
      </c>
      <c r="T3645" s="12"/>
    </row>
    <row r="3646" spans="2:20" ht="14.25" customHeight="1" x14ac:dyDescent="0.35">
      <c r="B3646" s="4" t="s">
        <v>14</v>
      </c>
      <c r="C3646" s="4">
        <v>1185732</v>
      </c>
      <c r="D3646" s="5">
        <v>44445</v>
      </c>
      <c r="E3646" s="4" t="s">
        <v>15</v>
      </c>
      <c r="F3646" s="4" t="s">
        <v>127</v>
      </c>
      <c r="G3646" s="4" t="s">
        <v>128</v>
      </c>
      <c r="H3646" s="6" t="s">
        <v>19</v>
      </c>
      <c r="I3646" s="7">
        <v>45</v>
      </c>
      <c r="J3646" s="8">
        <v>225</v>
      </c>
      <c r="K3646" s="9">
        <v>10125</v>
      </c>
      <c r="L3646" s="9">
        <v>3543.75</v>
      </c>
      <c r="M3646" s="10">
        <v>0.35</v>
      </c>
      <c r="N3646" s="4" t="s">
        <v>18</v>
      </c>
      <c r="O3646">
        <f t="shared" si="280"/>
        <v>2021</v>
      </c>
      <c r="P3646" t="str">
        <f t="shared" si="281"/>
        <v>Sep</v>
      </c>
      <c r="Q3646" t="str">
        <f t="shared" si="282"/>
        <v>Q3</v>
      </c>
      <c r="R3646" t="str">
        <f t="shared" si="283"/>
        <v>Footwear</v>
      </c>
      <c r="S3646" s="11">
        <f t="shared" si="284"/>
        <v>15.75</v>
      </c>
      <c r="T3646" s="12"/>
    </row>
    <row r="3647" spans="2:20" ht="14.25" customHeight="1" x14ac:dyDescent="0.35">
      <c r="B3647" s="4" t="s">
        <v>14</v>
      </c>
      <c r="C3647" s="4">
        <v>1185732</v>
      </c>
      <c r="D3647" s="5">
        <v>44445</v>
      </c>
      <c r="E3647" s="4" t="s">
        <v>15</v>
      </c>
      <c r="F3647" s="4" t="s">
        <v>127</v>
      </c>
      <c r="G3647" s="4" t="s">
        <v>128</v>
      </c>
      <c r="H3647" s="6" t="s">
        <v>20</v>
      </c>
      <c r="I3647" s="7">
        <v>40</v>
      </c>
      <c r="J3647" s="8">
        <v>125</v>
      </c>
      <c r="K3647" s="9">
        <v>5000</v>
      </c>
      <c r="L3647" s="9">
        <v>2000</v>
      </c>
      <c r="M3647" s="10">
        <v>0.4</v>
      </c>
      <c r="N3647" s="4" t="s">
        <v>18</v>
      </c>
      <c r="O3647">
        <f t="shared" si="280"/>
        <v>2021</v>
      </c>
      <c r="P3647" t="str">
        <f t="shared" si="281"/>
        <v>Sep</v>
      </c>
      <c r="Q3647" t="str">
        <f t="shared" si="282"/>
        <v>Q3</v>
      </c>
      <c r="R3647" t="str">
        <f t="shared" si="283"/>
        <v>Footwear</v>
      </c>
      <c r="S3647" s="11">
        <f t="shared" si="284"/>
        <v>16</v>
      </c>
      <c r="T3647" s="12"/>
    </row>
    <row r="3648" spans="2:20" ht="14.25" customHeight="1" x14ac:dyDescent="0.35">
      <c r="B3648" s="4" t="s">
        <v>14</v>
      </c>
      <c r="C3648" s="4">
        <v>1185732</v>
      </c>
      <c r="D3648" s="5">
        <v>44445</v>
      </c>
      <c r="E3648" s="4" t="s">
        <v>15</v>
      </c>
      <c r="F3648" s="4" t="s">
        <v>127</v>
      </c>
      <c r="G3648" s="4" t="s">
        <v>128</v>
      </c>
      <c r="H3648" s="6" t="s">
        <v>21</v>
      </c>
      <c r="I3648" s="7">
        <v>40</v>
      </c>
      <c r="J3648" s="8">
        <v>100</v>
      </c>
      <c r="K3648" s="9">
        <v>4000</v>
      </c>
      <c r="L3648" s="9">
        <v>1600</v>
      </c>
      <c r="M3648" s="10">
        <v>0.4</v>
      </c>
      <c r="N3648" s="4" t="s">
        <v>18</v>
      </c>
      <c r="O3648">
        <f t="shared" si="280"/>
        <v>2021</v>
      </c>
      <c r="P3648" t="str">
        <f t="shared" si="281"/>
        <v>Sep</v>
      </c>
      <c r="Q3648" t="str">
        <f t="shared" si="282"/>
        <v>Q3</v>
      </c>
      <c r="R3648" t="str">
        <f t="shared" si="283"/>
        <v>Footwear</v>
      </c>
      <c r="S3648" s="11">
        <f t="shared" si="284"/>
        <v>16</v>
      </c>
      <c r="T3648" s="12"/>
    </row>
    <row r="3649" spans="2:20"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4999.9999999999991</v>
      </c>
      <c r="L3649" s="9">
        <v>1499.9999999999998</v>
      </c>
      <c r="M3649" s="10">
        <v>0.3</v>
      </c>
      <c r="N3649" s="4" t="s">
        <v>18</v>
      </c>
      <c r="O3649">
        <f t="shared" si="280"/>
        <v>2021</v>
      </c>
      <c r="P3649" t="str">
        <f t="shared" si="281"/>
        <v>Sep</v>
      </c>
      <c r="Q3649" t="str">
        <f t="shared" si="282"/>
        <v>Q3</v>
      </c>
      <c r="R3649" t="str">
        <f t="shared" si="283"/>
        <v>Apparel</v>
      </c>
      <c r="S3649" s="11">
        <f t="shared" si="284"/>
        <v>14.999999999999998</v>
      </c>
      <c r="T3649" s="12"/>
    </row>
    <row r="3650" spans="2:20"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10999.999999999998</v>
      </c>
      <c r="L3650" s="9">
        <v>4399.9999999999991</v>
      </c>
      <c r="M3650" s="10">
        <v>0.4</v>
      </c>
      <c r="N3650" s="4" t="s">
        <v>18</v>
      </c>
      <c r="O3650">
        <f t="shared" si="280"/>
        <v>2021</v>
      </c>
      <c r="P3650" t="str">
        <f t="shared" si="281"/>
        <v>Sep</v>
      </c>
      <c r="Q3650" t="str">
        <f t="shared" si="282"/>
        <v>Q3</v>
      </c>
      <c r="R3650" t="str">
        <f t="shared" si="283"/>
        <v>Apparel</v>
      </c>
      <c r="S3650" s="11">
        <f t="shared" si="284"/>
        <v>21.999999999999996</v>
      </c>
      <c r="T3650" s="12"/>
    </row>
    <row r="3651" spans="2:20"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20624.999999999996</v>
      </c>
      <c r="L3651" s="9">
        <v>7218.7499999999982</v>
      </c>
      <c r="M3651" s="10">
        <v>0.35</v>
      </c>
      <c r="N3651" s="4" t="s">
        <v>18</v>
      </c>
      <c r="O3651">
        <f t="shared" si="280"/>
        <v>2021</v>
      </c>
      <c r="P3651" t="str">
        <f t="shared" si="281"/>
        <v>Oct</v>
      </c>
      <c r="Q3651" t="str">
        <f t="shared" si="282"/>
        <v>Q4</v>
      </c>
      <c r="R3651" t="str">
        <f t="shared" si="283"/>
        <v>Footwear</v>
      </c>
      <c r="S3651" s="11">
        <f t="shared" si="284"/>
        <v>19.249999999999996</v>
      </c>
      <c r="T3651" s="12"/>
    </row>
    <row r="3652" spans="2:20" ht="14.25" customHeight="1" x14ac:dyDescent="0.35">
      <c r="B3652" s="4" t="s">
        <v>14</v>
      </c>
      <c r="C3652" s="4">
        <v>1185732</v>
      </c>
      <c r="D3652" s="5">
        <v>44477</v>
      </c>
      <c r="E3652" s="4" t="s">
        <v>15</v>
      </c>
      <c r="F3652" s="4" t="s">
        <v>127</v>
      </c>
      <c r="G3652" s="4" t="s">
        <v>128</v>
      </c>
      <c r="H3652" s="6" t="s">
        <v>19</v>
      </c>
      <c r="I3652" s="7">
        <v>50</v>
      </c>
      <c r="J3652" s="8">
        <v>200</v>
      </c>
      <c r="K3652" s="9">
        <v>10000</v>
      </c>
      <c r="L3652" s="9">
        <v>3500</v>
      </c>
      <c r="M3652" s="10">
        <v>0.35</v>
      </c>
      <c r="N3652" s="4" t="s">
        <v>18</v>
      </c>
      <c r="O3652">
        <f t="shared" si="280"/>
        <v>2021</v>
      </c>
      <c r="P3652" t="str">
        <f t="shared" si="281"/>
        <v>Oct</v>
      </c>
      <c r="Q3652" t="str">
        <f t="shared" si="282"/>
        <v>Q4</v>
      </c>
      <c r="R3652" t="str">
        <f t="shared" si="283"/>
        <v>Footwear</v>
      </c>
      <c r="S3652" s="11">
        <f t="shared" si="284"/>
        <v>17.5</v>
      </c>
      <c r="T3652" s="12"/>
    </row>
    <row r="3653" spans="2:20" ht="14.25" customHeight="1" x14ac:dyDescent="0.35">
      <c r="B3653" s="4" t="s">
        <v>14</v>
      </c>
      <c r="C3653" s="4">
        <v>1185732</v>
      </c>
      <c r="D3653" s="5">
        <v>44477</v>
      </c>
      <c r="E3653" s="4" t="s">
        <v>15</v>
      </c>
      <c r="F3653" s="4" t="s">
        <v>127</v>
      </c>
      <c r="G3653" s="4" t="s">
        <v>128</v>
      </c>
      <c r="H3653" s="6" t="s">
        <v>20</v>
      </c>
      <c r="I3653" s="7">
        <v>50</v>
      </c>
      <c r="J3653" s="8">
        <v>100</v>
      </c>
      <c r="K3653" s="9">
        <v>5000</v>
      </c>
      <c r="L3653" s="9">
        <v>2000</v>
      </c>
      <c r="M3653" s="10">
        <v>0.4</v>
      </c>
      <c r="N3653" s="4" t="s">
        <v>18</v>
      </c>
      <c r="O3653">
        <f t="shared" si="280"/>
        <v>2021</v>
      </c>
      <c r="P3653" t="str">
        <f t="shared" si="281"/>
        <v>Oct</v>
      </c>
      <c r="Q3653" t="str">
        <f t="shared" si="282"/>
        <v>Q4</v>
      </c>
      <c r="R3653" t="str">
        <f t="shared" si="283"/>
        <v>Footwear</v>
      </c>
      <c r="S3653" s="11">
        <f t="shared" si="284"/>
        <v>20</v>
      </c>
      <c r="T3653" s="12"/>
    </row>
    <row r="3654" spans="2:20" ht="14.25" customHeight="1" x14ac:dyDescent="0.35">
      <c r="B3654" s="4" t="s">
        <v>14</v>
      </c>
      <c r="C3654" s="4">
        <v>1185732</v>
      </c>
      <c r="D3654" s="5">
        <v>44477</v>
      </c>
      <c r="E3654" s="4" t="s">
        <v>15</v>
      </c>
      <c r="F3654" s="4" t="s">
        <v>127</v>
      </c>
      <c r="G3654" s="4" t="s">
        <v>128</v>
      </c>
      <c r="H3654" s="6" t="s">
        <v>21</v>
      </c>
      <c r="I3654" s="7">
        <v>50</v>
      </c>
      <c r="J3654" s="8">
        <v>75</v>
      </c>
      <c r="K3654" s="9">
        <v>3750</v>
      </c>
      <c r="L3654" s="9">
        <v>1500</v>
      </c>
      <c r="M3654" s="10">
        <v>0.4</v>
      </c>
      <c r="N3654" s="4" t="s">
        <v>18</v>
      </c>
      <c r="O3654">
        <f t="shared" si="280"/>
        <v>2021</v>
      </c>
      <c r="P3654" t="str">
        <f t="shared" si="281"/>
        <v>Oct</v>
      </c>
      <c r="Q3654" t="str">
        <f t="shared" si="282"/>
        <v>Q4</v>
      </c>
      <c r="R3654" t="str">
        <f t="shared" si="283"/>
        <v>Footwear</v>
      </c>
      <c r="S3654" s="11">
        <f t="shared" si="284"/>
        <v>20</v>
      </c>
      <c r="T3654" s="12"/>
    </row>
    <row r="3655" spans="2:20" ht="14.25" customHeight="1" x14ac:dyDescent="0.35">
      <c r="B3655" s="4" t="s">
        <v>14</v>
      </c>
      <c r="C3655" s="4">
        <v>1185732</v>
      </c>
      <c r="D3655" s="5">
        <v>44477</v>
      </c>
      <c r="E3655" s="4" t="s">
        <v>15</v>
      </c>
      <c r="F3655" s="4" t="s">
        <v>127</v>
      </c>
      <c r="G3655" s="4" t="s">
        <v>128</v>
      </c>
      <c r="H3655" s="6" t="s">
        <v>22</v>
      </c>
      <c r="I3655" s="7">
        <v>60</v>
      </c>
      <c r="J3655" s="8">
        <v>75</v>
      </c>
      <c r="K3655" s="9">
        <v>4500</v>
      </c>
      <c r="L3655" s="9">
        <v>1350</v>
      </c>
      <c r="M3655" s="10">
        <v>0.3</v>
      </c>
      <c r="N3655" s="4" t="s">
        <v>18</v>
      </c>
      <c r="O3655">
        <f t="shared" ref="O3655:O3718" si="285">YEAR(D3655)</f>
        <v>2021</v>
      </c>
      <c r="P3655" t="str">
        <f t="shared" ref="P3655:P3718" si="286">TEXT(D3655,"MMM")</f>
        <v>Oct</v>
      </c>
      <c r="Q3655" t="str">
        <f t="shared" ref="Q3655:Q3718" si="287">"Q"&amp;ROUNDUP(MONTH(D3655)/3,0)</f>
        <v>Q4</v>
      </c>
      <c r="R3655" t="str">
        <f t="shared" ref="R3655:R3718" si="288">IF(ISNUMBER(SEARCH("Footwear",H3655)),"Footwear",IF(ISNUMBER(SEARCH("Apparel",H3655)),"Apparel","Accessories"))</f>
        <v>Apparel</v>
      </c>
      <c r="S3655" s="11">
        <f t="shared" ref="S3655:S3718" si="289">L3655/J3655</f>
        <v>18</v>
      </c>
      <c r="T3655" s="12"/>
    </row>
    <row r="3656" spans="2:20"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12999.999999999996</v>
      </c>
      <c r="L3656" s="9">
        <v>5199.9999999999991</v>
      </c>
      <c r="M3656" s="10">
        <v>0.4</v>
      </c>
      <c r="N3656" s="4" t="s">
        <v>18</v>
      </c>
      <c r="O3656">
        <f t="shared" si="285"/>
        <v>2021</v>
      </c>
      <c r="P3656" t="str">
        <f t="shared" si="286"/>
        <v>Oct</v>
      </c>
      <c r="Q3656" t="str">
        <f t="shared" si="287"/>
        <v>Q4</v>
      </c>
      <c r="R3656" t="str">
        <f t="shared" si="288"/>
        <v>Apparel</v>
      </c>
      <c r="S3656" s="11">
        <f t="shared" si="289"/>
        <v>25.999999999999996</v>
      </c>
      <c r="T3656" s="12"/>
    </row>
    <row r="3657" spans="2:20" ht="14.25" customHeight="1" x14ac:dyDescent="0.35">
      <c r="B3657" s="4" t="s">
        <v>26</v>
      </c>
      <c r="C3657" s="4">
        <v>1185732</v>
      </c>
      <c r="D3657" s="5">
        <v>44507</v>
      </c>
      <c r="E3657" s="4" t="s">
        <v>15</v>
      </c>
      <c r="F3657" s="4" t="s">
        <v>127</v>
      </c>
      <c r="G3657" s="4" t="s">
        <v>128</v>
      </c>
      <c r="H3657" s="6" t="s">
        <v>17</v>
      </c>
      <c r="I3657" s="7">
        <v>60</v>
      </c>
      <c r="J3657" s="8">
        <v>350</v>
      </c>
      <c r="K3657" s="9">
        <v>21000</v>
      </c>
      <c r="L3657" s="9">
        <v>7349.9999999999991</v>
      </c>
      <c r="M3657" s="10">
        <v>0.35</v>
      </c>
      <c r="N3657" s="4" t="s">
        <v>18</v>
      </c>
      <c r="O3657">
        <f t="shared" si="285"/>
        <v>2021</v>
      </c>
      <c r="P3657" t="str">
        <f t="shared" si="286"/>
        <v>Nov</v>
      </c>
      <c r="Q3657" t="str">
        <f t="shared" si="287"/>
        <v>Q4</v>
      </c>
      <c r="R3657" t="str">
        <f t="shared" si="288"/>
        <v>Footwear</v>
      </c>
      <c r="S3657" s="11">
        <f t="shared" si="289"/>
        <v>20.999999999999996</v>
      </c>
      <c r="T3657" s="12"/>
    </row>
    <row r="3658" spans="2:20" ht="14.25" customHeight="1" x14ac:dyDescent="0.35">
      <c r="B3658" s="4" t="s">
        <v>26</v>
      </c>
      <c r="C3658" s="4">
        <v>1185732</v>
      </c>
      <c r="D3658" s="5">
        <v>44507</v>
      </c>
      <c r="E3658" s="4" t="s">
        <v>15</v>
      </c>
      <c r="F3658" s="4" t="s">
        <v>127</v>
      </c>
      <c r="G3658" s="4" t="s">
        <v>128</v>
      </c>
      <c r="H3658" s="6" t="s">
        <v>19</v>
      </c>
      <c r="I3658" s="7">
        <v>50</v>
      </c>
      <c r="J3658" s="8">
        <v>225</v>
      </c>
      <c r="K3658" s="9">
        <v>11250</v>
      </c>
      <c r="L3658" s="9">
        <v>3937.4999999999995</v>
      </c>
      <c r="M3658" s="10">
        <v>0.35</v>
      </c>
      <c r="N3658" s="4" t="s">
        <v>18</v>
      </c>
      <c r="O3658">
        <f t="shared" si="285"/>
        <v>2021</v>
      </c>
      <c r="P3658" t="str">
        <f t="shared" si="286"/>
        <v>Nov</v>
      </c>
      <c r="Q3658" t="str">
        <f t="shared" si="287"/>
        <v>Q4</v>
      </c>
      <c r="R3658" t="str">
        <f t="shared" si="288"/>
        <v>Footwear</v>
      </c>
      <c r="S3658" s="11">
        <f t="shared" si="289"/>
        <v>17.499999999999996</v>
      </c>
      <c r="T3658" s="12"/>
    </row>
    <row r="3659" spans="2:20" ht="14.25" customHeight="1" x14ac:dyDescent="0.35">
      <c r="B3659" s="4" t="s">
        <v>26</v>
      </c>
      <c r="C3659" s="4">
        <v>1185732</v>
      </c>
      <c r="D3659" s="5">
        <v>44507</v>
      </c>
      <c r="E3659" s="4" t="s">
        <v>15</v>
      </c>
      <c r="F3659" s="4" t="s">
        <v>127</v>
      </c>
      <c r="G3659" s="4" t="s">
        <v>128</v>
      </c>
      <c r="H3659" s="6" t="s">
        <v>20</v>
      </c>
      <c r="I3659" s="7">
        <v>50</v>
      </c>
      <c r="J3659" s="8">
        <v>220</v>
      </c>
      <c r="K3659" s="9">
        <v>11000</v>
      </c>
      <c r="L3659" s="9">
        <v>4400</v>
      </c>
      <c r="M3659" s="10">
        <v>0.4</v>
      </c>
      <c r="N3659" s="4" t="s">
        <v>18</v>
      </c>
      <c r="O3659">
        <f t="shared" si="285"/>
        <v>2021</v>
      </c>
      <c r="P3659" t="str">
        <f t="shared" si="286"/>
        <v>Nov</v>
      </c>
      <c r="Q3659" t="str">
        <f t="shared" si="287"/>
        <v>Q4</v>
      </c>
      <c r="R3659" t="str">
        <f t="shared" si="288"/>
        <v>Footwear</v>
      </c>
      <c r="S3659" s="11">
        <f t="shared" si="289"/>
        <v>20</v>
      </c>
      <c r="T3659" s="12"/>
    </row>
    <row r="3660" spans="2:20" ht="14.25" customHeight="1" x14ac:dyDescent="0.35">
      <c r="B3660" s="4" t="s">
        <v>26</v>
      </c>
      <c r="C3660" s="4">
        <v>1185732</v>
      </c>
      <c r="D3660" s="5">
        <v>44507</v>
      </c>
      <c r="E3660" s="4" t="s">
        <v>15</v>
      </c>
      <c r="F3660" s="4" t="s">
        <v>127</v>
      </c>
      <c r="G3660" s="4" t="s">
        <v>128</v>
      </c>
      <c r="H3660" s="6" t="s">
        <v>21</v>
      </c>
      <c r="I3660" s="7">
        <v>50</v>
      </c>
      <c r="J3660" s="8">
        <v>200</v>
      </c>
      <c r="K3660" s="9">
        <v>10000</v>
      </c>
      <c r="L3660" s="9">
        <v>4000</v>
      </c>
      <c r="M3660" s="10">
        <v>0.4</v>
      </c>
      <c r="N3660" s="4" t="s">
        <v>18</v>
      </c>
      <c r="O3660">
        <f t="shared" si="285"/>
        <v>2021</v>
      </c>
      <c r="P3660" t="str">
        <f t="shared" si="286"/>
        <v>Nov</v>
      </c>
      <c r="Q3660" t="str">
        <f t="shared" si="287"/>
        <v>Q4</v>
      </c>
      <c r="R3660" t="str">
        <f t="shared" si="288"/>
        <v>Footwear</v>
      </c>
      <c r="S3660" s="11">
        <f t="shared" si="289"/>
        <v>20</v>
      </c>
      <c r="T3660" s="12"/>
    </row>
    <row r="3661" spans="2:20" ht="14.25" customHeight="1" x14ac:dyDescent="0.35">
      <c r="B3661" s="4" t="s">
        <v>26</v>
      </c>
      <c r="C3661" s="4">
        <v>1185732</v>
      </c>
      <c r="D3661" s="5">
        <v>44507</v>
      </c>
      <c r="E3661" s="4" t="s">
        <v>15</v>
      </c>
      <c r="F3661" s="4" t="s">
        <v>127</v>
      </c>
      <c r="G3661" s="4" t="s">
        <v>128</v>
      </c>
      <c r="H3661" s="6" t="s">
        <v>22</v>
      </c>
      <c r="I3661" s="7">
        <v>60</v>
      </c>
      <c r="J3661" s="8">
        <v>175</v>
      </c>
      <c r="K3661" s="9">
        <v>10500</v>
      </c>
      <c r="L3661" s="9">
        <v>3150</v>
      </c>
      <c r="M3661" s="10">
        <v>0.3</v>
      </c>
      <c r="N3661" s="4" t="s">
        <v>18</v>
      </c>
      <c r="O3661">
        <f t="shared" si="285"/>
        <v>2021</v>
      </c>
      <c r="P3661" t="str">
        <f t="shared" si="286"/>
        <v>Nov</v>
      </c>
      <c r="Q3661" t="str">
        <f t="shared" si="287"/>
        <v>Q4</v>
      </c>
      <c r="R3661" t="str">
        <f t="shared" si="288"/>
        <v>Apparel</v>
      </c>
      <c r="S3661" s="11">
        <f t="shared" si="289"/>
        <v>18</v>
      </c>
      <c r="T3661" s="12"/>
    </row>
    <row r="3662" spans="2:20"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17874.999999999996</v>
      </c>
      <c r="L3662" s="9">
        <v>7149.9999999999991</v>
      </c>
      <c r="M3662" s="10">
        <v>0.4</v>
      </c>
      <c r="N3662" s="4" t="s">
        <v>18</v>
      </c>
      <c r="O3662">
        <f t="shared" si="285"/>
        <v>2021</v>
      </c>
      <c r="P3662" t="str">
        <f t="shared" si="286"/>
        <v>Nov</v>
      </c>
      <c r="Q3662" t="str">
        <f t="shared" si="287"/>
        <v>Q4</v>
      </c>
      <c r="R3662" t="str">
        <f t="shared" si="288"/>
        <v>Apparel</v>
      </c>
      <c r="S3662" s="11">
        <f t="shared" si="289"/>
        <v>25.999999999999996</v>
      </c>
      <c r="T3662" s="12"/>
    </row>
    <row r="3663" spans="2:20" ht="14.25" customHeight="1" x14ac:dyDescent="0.35">
      <c r="B3663" s="4" t="s">
        <v>26</v>
      </c>
      <c r="C3663" s="4">
        <v>1185732</v>
      </c>
      <c r="D3663" s="5">
        <v>44536</v>
      </c>
      <c r="E3663" s="4" t="s">
        <v>15</v>
      </c>
      <c r="F3663" s="4" t="s">
        <v>127</v>
      </c>
      <c r="G3663" s="4" t="s">
        <v>128</v>
      </c>
      <c r="H3663" s="6" t="s">
        <v>17</v>
      </c>
      <c r="I3663" s="7">
        <v>60</v>
      </c>
      <c r="J3663" s="8">
        <v>500</v>
      </c>
      <c r="K3663" s="9">
        <v>30000</v>
      </c>
      <c r="L3663" s="9">
        <v>10500</v>
      </c>
      <c r="M3663" s="10">
        <v>0.35</v>
      </c>
      <c r="N3663" s="4" t="s">
        <v>18</v>
      </c>
      <c r="O3663">
        <f t="shared" si="285"/>
        <v>2021</v>
      </c>
      <c r="P3663" t="str">
        <f t="shared" si="286"/>
        <v>Dec</v>
      </c>
      <c r="Q3663" t="str">
        <f t="shared" si="287"/>
        <v>Q4</v>
      </c>
      <c r="R3663" t="str">
        <f t="shared" si="288"/>
        <v>Footwear</v>
      </c>
      <c r="S3663" s="11">
        <f t="shared" si="289"/>
        <v>21</v>
      </c>
      <c r="T3663" s="12"/>
    </row>
    <row r="3664" spans="2:20" ht="14.25" customHeight="1" x14ac:dyDescent="0.35">
      <c r="B3664" s="4" t="s">
        <v>26</v>
      </c>
      <c r="C3664" s="4">
        <v>1185732</v>
      </c>
      <c r="D3664" s="5">
        <v>44536</v>
      </c>
      <c r="E3664" s="4" t="s">
        <v>15</v>
      </c>
      <c r="F3664" s="4" t="s">
        <v>127</v>
      </c>
      <c r="G3664" s="4" t="s">
        <v>128</v>
      </c>
      <c r="H3664" s="6" t="s">
        <v>19</v>
      </c>
      <c r="I3664" s="7">
        <v>50</v>
      </c>
      <c r="J3664" s="8">
        <v>300</v>
      </c>
      <c r="K3664" s="9">
        <v>15000</v>
      </c>
      <c r="L3664" s="9">
        <v>5250</v>
      </c>
      <c r="M3664" s="10">
        <v>0.35</v>
      </c>
      <c r="N3664" s="4" t="s">
        <v>18</v>
      </c>
      <c r="O3664">
        <f t="shared" si="285"/>
        <v>2021</v>
      </c>
      <c r="P3664" t="str">
        <f t="shared" si="286"/>
        <v>Dec</v>
      </c>
      <c r="Q3664" t="str">
        <f t="shared" si="287"/>
        <v>Q4</v>
      </c>
      <c r="R3664" t="str">
        <f t="shared" si="288"/>
        <v>Footwear</v>
      </c>
      <c r="S3664" s="11">
        <f t="shared" si="289"/>
        <v>17.5</v>
      </c>
      <c r="T3664" s="12"/>
    </row>
    <row r="3665" spans="2:20" ht="14.25" customHeight="1" x14ac:dyDescent="0.35">
      <c r="B3665" s="4" t="s">
        <v>26</v>
      </c>
      <c r="C3665" s="4">
        <v>1185732</v>
      </c>
      <c r="D3665" s="5">
        <v>44536</v>
      </c>
      <c r="E3665" s="4" t="s">
        <v>15</v>
      </c>
      <c r="F3665" s="4" t="s">
        <v>127</v>
      </c>
      <c r="G3665" s="4" t="s">
        <v>128</v>
      </c>
      <c r="H3665" s="6" t="s">
        <v>20</v>
      </c>
      <c r="I3665" s="7">
        <v>50</v>
      </c>
      <c r="J3665" s="8">
        <v>275</v>
      </c>
      <c r="K3665" s="9">
        <v>13750</v>
      </c>
      <c r="L3665" s="9">
        <v>5500</v>
      </c>
      <c r="M3665" s="10">
        <v>0.4</v>
      </c>
      <c r="N3665" s="4" t="s">
        <v>18</v>
      </c>
      <c r="O3665">
        <f t="shared" si="285"/>
        <v>2021</v>
      </c>
      <c r="P3665" t="str">
        <f t="shared" si="286"/>
        <v>Dec</v>
      </c>
      <c r="Q3665" t="str">
        <f t="shared" si="287"/>
        <v>Q4</v>
      </c>
      <c r="R3665" t="str">
        <f t="shared" si="288"/>
        <v>Footwear</v>
      </c>
      <c r="S3665" s="11">
        <f t="shared" si="289"/>
        <v>20</v>
      </c>
      <c r="T3665" s="12"/>
    </row>
    <row r="3666" spans="2:20" ht="14.25" customHeight="1" x14ac:dyDescent="0.35">
      <c r="B3666" s="4" t="s">
        <v>26</v>
      </c>
      <c r="C3666" s="4">
        <v>1185732</v>
      </c>
      <c r="D3666" s="5">
        <v>44536</v>
      </c>
      <c r="E3666" s="4" t="s">
        <v>15</v>
      </c>
      <c r="F3666" s="4" t="s">
        <v>127</v>
      </c>
      <c r="G3666" s="4" t="s">
        <v>128</v>
      </c>
      <c r="H3666" s="6" t="s">
        <v>21</v>
      </c>
      <c r="I3666" s="7">
        <v>50</v>
      </c>
      <c r="J3666" s="8">
        <v>225</v>
      </c>
      <c r="K3666" s="9">
        <v>11250</v>
      </c>
      <c r="L3666" s="9">
        <v>4500</v>
      </c>
      <c r="M3666" s="10">
        <v>0.4</v>
      </c>
      <c r="N3666" s="4" t="s">
        <v>18</v>
      </c>
      <c r="O3666">
        <f t="shared" si="285"/>
        <v>2021</v>
      </c>
      <c r="P3666" t="str">
        <f t="shared" si="286"/>
        <v>Dec</v>
      </c>
      <c r="Q3666" t="str">
        <f t="shared" si="287"/>
        <v>Q4</v>
      </c>
      <c r="R3666" t="str">
        <f t="shared" si="288"/>
        <v>Footwear</v>
      </c>
      <c r="S3666" s="11">
        <f t="shared" si="289"/>
        <v>20</v>
      </c>
      <c r="T3666" s="12"/>
    </row>
    <row r="3667" spans="2:20" ht="14.25" customHeight="1" x14ac:dyDescent="0.35">
      <c r="B3667" s="4" t="s">
        <v>26</v>
      </c>
      <c r="C3667" s="4">
        <v>1185732</v>
      </c>
      <c r="D3667" s="5">
        <v>44536</v>
      </c>
      <c r="E3667" s="4" t="s">
        <v>15</v>
      </c>
      <c r="F3667" s="4" t="s">
        <v>127</v>
      </c>
      <c r="G3667" s="4" t="s">
        <v>128</v>
      </c>
      <c r="H3667" s="6" t="s">
        <v>22</v>
      </c>
      <c r="I3667" s="7">
        <v>60</v>
      </c>
      <c r="J3667" s="8">
        <v>225</v>
      </c>
      <c r="K3667" s="9">
        <v>13500</v>
      </c>
      <c r="L3667" s="9">
        <v>4050</v>
      </c>
      <c r="M3667" s="10">
        <v>0.3</v>
      </c>
      <c r="N3667" s="4" t="s">
        <v>18</v>
      </c>
      <c r="O3667">
        <f t="shared" si="285"/>
        <v>2021</v>
      </c>
      <c r="P3667" t="str">
        <f t="shared" si="286"/>
        <v>Dec</v>
      </c>
      <c r="Q3667" t="str">
        <f t="shared" si="287"/>
        <v>Q4</v>
      </c>
      <c r="R3667" t="str">
        <f t="shared" si="288"/>
        <v>Apparel</v>
      </c>
      <c r="S3667" s="11">
        <f t="shared" si="289"/>
        <v>18</v>
      </c>
      <c r="T3667" s="12"/>
    </row>
    <row r="3668" spans="2:20"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21124.999999999996</v>
      </c>
      <c r="L3668" s="9">
        <v>8449.9999999999982</v>
      </c>
      <c r="M3668" s="10">
        <v>0.4</v>
      </c>
      <c r="N3668" s="4" t="s">
        <v>18</v>
      </c>
      <c r="O3668">
        <f t="shared" si="285"/>
        <v>2021</v>
      </c>
      <c r="P3668" t="str">
        <f t="shared" si="286"/>
        <v>Dec</v>
      </c>
      <c r="Q3668" t="str">
        <f t="shared" si="287"/>
        <v>Q4</v>
      </c>
      <c r="R3668" t="str">
        <f t="shared" si="288"/>
        <v>Apparel</v>
      </c>
      <c r="S3668" s="11">
        <f t="shared" si="289"/>
        <v>25.999999999999993</v>
      </c>
      <c r="T3668" s="12"/>
    </row>
    <row r="3669" spans="2:20" ht="14.25" customHeight="1" x14ac:dyDescent="0.35">
      <c r="B3669" s="4" t="s">
        <v>26</v>
      </c>
      <c r="C3669" s="4">
        <v>1185732</v>
      </c>
      <c r="D3669" s="5">
        <v>44213</v>
      </c>
      <c r="E3669" s="4" t="s">
        <v>15</v>
      </c>
      <c r="F3669" s="4" t="s">
        <v>127</v>
      </c>
      <c r="G3669" s="4" t="s">
        <v>128</v>
      </c>
      <c r="H3669" s="6" t="s">
        <v>17</v>
      </c>
      <c r="I3669" s="7">
        <v>40</v>
      </c>
      <c r="J3669" s="8">
        <v>450</v>
      </c>
      <c r="K3669" s="9">
        <v>18000</v>
      </c>
      <c r="L3669" s="9">
        <v>5400</v>
      </c>
      <c r="M3669" s="10">
        <v>0.3</v>
      </c>
      <c r="N3669" s="4" t="s">
        <v>18</v>
      </c>
      <c r="O3669">
        <f t="shared" si="285"/>
        <v>2021</v>
      </c>
      <c r="P3669" t="str">
        <f t="shared" si="286"/>
        <v>Jan</v>
      </c>
      <c r="Q3669" t="str">
        <f t="shared" si="287"/>
        <v>Q1</v>
      </c>
      <c r="R3669" t="str">
        <f t="shared" si="288"/>
        <v>Footwear</v>
      </c>
      <c r="S3669" s="11">
        <f t="shared" si="289"/>
        <v>12</v>
      </c>
      <c r="T3669" s="12"/>
    </row>
    <row r="3670" spans="2:20" ht="14.25" customHeight="1" x14ac:dyDescent="0.35">
      <c r="B3670" s="4" t="s">
        <v>26</v>
      </c>
      <c r="C3670" s="4">
        <v>1185732</v>
      </c>
      <c r="D3670" s="5">
        <v>44213</v>
      </c>
      <c r="E3670" s="4" t="s">
        <v>15</v>
      </c>
      <c r="F3670" s="4" t="s">
        <v>127</v>
      </c>
      <c r="G3670" s="4" t="s">
        <v>128</v>
      </c>
      <c r="H3670" s="6" t="s">
        <v>19</v>
      </c>
      <c r="I3670" s="7">
        <v>40</v>
      </c>
      <c r="J3670" s="8">
        <v>250</v>
      </c>
      <c r="K3670" s="9">
        <v>10000</v>
      </c>
      <c r="L3670" s="9">
        <v>3000</v>
      </c>
      <c r="M3670" s="10">
        <v>0.3</v>
      </c>
      <c r="N3670" s="4" t="s">
        <v>18</v>
      </c>
      <c r="O3670">
        <f t="shared" si="285"/>
        <v>2021</v>
      </c>
      <c r="P3670" t="str">
        <f t="shared" si="286"/>
        <v>Jan</v>
      </c>
      <c r="Q3670" t="str">
        <f t="shared" si="287"/>
        <v>Q1</v>
      </c>
      <c r="R3670" t="str">
        <f t="shared" si="288"/>
        <v>Footwear</v>
      </c>
      <c r="S3670" s="11">
        <f t="shared" si="289"/>
        <v>12</v>
      </c>
      <c r="T3670" s="12"/>
    </row>
    <row r="3671" spans="2:20"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7500.0000000000009</v>
      </c>
      <c r="L3671" s="9">
        <v>1875.0000000000002</v>
      </c>
      <c r="M3671" s="10">
        <v>0.25</v>
      </c>
      <c r="N3671" s="4" t="s">
        <v>18</v>
      </c>
      <c r="O3671">
        <f t="shared" si="285"/>
        <v>2021</v>
      </c>
      <c r="P3671" t="str">
        <f t="shared" si="286"/>
        <v>Jan</v>
      </c>
      <c r="Q3671" t="str">
        <f t="shared" si="287"/>
        <v>Q1</v>
      </c>
      <c r="R3671" t="str">
        <f t="shared" si="288"/>
        <v>Footwear</v>
      </c>
      <c r="S3671" s="11">
        <f t="shared" si="289"/>
        <v>7.5000000000000009</v>
      </c>
      <c r="T3671" s="12"/>
    </row>
    <row r="3672" spans="2:20" ht="14.25" customHeight="1" x14ac:dyDescent="0.35">
      <c r="B3672" s="4" t="s">
        <v>26</v>
      </c>
      <c r="C3672" s="4">
        <v>1185732</v>
      </c>
      <c r="D3672" s="5">
        <v>44213</v>
      </c>
      <c r="E3672" s="4" t="s">
        <v>15</v>
      </c>
      <c r="F3672" s="4" t="s">
        <v>127</v>
      </c>
      <c r="G3672" s="4" t="s">
        <v>128</v>
      </c>
      <c r="H3672" s="6" t="s">
        <v>21</v>
      </c>
      <c r="I3672" s="7">
        <v>35</v>
      </c>
      <c r="J3672" s="8">
        <v>100</v>
      </c>
      <c r="K3672" s="9">
        <v>3500</v>
      </c>
      <c r="L3672" s="9">
        <v>875</v>
      </c>
      <c r="M3672" s="10">
        <v>0.25</v>
      </c>
      <c r="N3672" s="4" t="s">
        <v>18</v>
      </c>
      <c r="O3672">
        <f t="shared" si="285"/>
        <v>2021</v>
      </c>
      <c r="P3672" t="str">
        <f t="shared" si="286"/>
        <v>Jan</v>
      </c>
      <c r="Q3672" t="str">
        <f t="shared" si="287"/>
        <v>Q1</v>
      </c>
      <c r="R3672" t="str">
        <f t="shared" si="288"/>
        <v>Footwear</v>
      </c>
      <c r="S3672" s="11">
        <f t="shared" si="289"/>
        <v>8.75</v>
      </c>
      <c r="T3672" s="12"/>
    </row>
    <row r="3673" spans="2:20" ht="14.25" customHeight="1" x14ac:dyDescent="0.35">
      <c r="B3673" s="4" t="s">
        <v>26</v>
      </c>
      <c r="C3673" s="4">
        <v>1185732</v>
      </c>
      <c r="D3673" s="5">
        <v>44213</v>
      </c>
      <c r="E3673" s="4" t="s">
        <v>15</v>
      </c>
      <c r="F3673" s="4" t="s">
        <v>127</v>
      </c>
      <c r="G3673" s="4" t="s">
        <v>128</v>
      </c>
      <c r="H3673" s="6" t="s">
        <v>22</v>
      </c>
      <c r="I3673" s="7">
        <v>50</v>
      </c>
      <c r="J3673" s="8">
        <v>150</v>
      </c>
      <c r="K3673" s="9">
        <v>7500</v>
      </c>
      <c r="L3673" s="9">
        <v>1875</v>
      </c>
      <c r="M3673" s="10">
        <v>0.25</v>
      </c>
      <c r="N3673" s="4" t="s">
        <v>18</v>
      </c>
      <c r="O3673">
        <f t="shared" si="285"/>
        <v>2021</v>
      </c>
      <c r="P3673" t="str">
        <f t="shared" si="286"/>
        <v>Jan</v>
      </c>
      <c r="Q3673" t="str">
        <f t="shared" si="287"/>
        <v>Q1</v>
      </c>
      <c r="R3673" t="str">
        <f t="shared" si="288"/>
        <v>Apparel</v>
      </c>
      <c r="S3673" s="11">
        <f t="shared" si="289"/>
        <v>12.5</v>
      </c>
      <c r="T3673" s="12"/>
    </row>
    <row r="3674" spans="2:20" ht="14.25" customHeight="1" x14ac:dyDescent="0.35">
      <c r="B3674" s="4" t="s">
        <v>26</v>
      </c>
      <c r="C3674" s="4">
        <v>1185732</v>
      </c>
      <c r="D3674" s="5">
        <v>44213</v>
      </c>
      <c r="E3674" s="4" t="s">
        <v>15</v>
      </c>
      <c r="F3674" s="4" t="s">
        <v>127</v>
      </c>
      <c r="G3674" s="4" t="s">
        <v>128</v>
      </c>
      <c r="H3674" s="6" t="s">
        <v>23</v>
      </c>
      <c r="I3674" s="7">
        <v>40</v>
      </c>
      <c r="J3674" s="8">
        <v>250</v>
      </c>
      <c r="K3674" s="9">
        <v>10000</v>
      </c>
      <c r="L3674" s="9">
        <v>3000</v>
      </c>
      <c r="M3674" s="10">
        <v>0.3</v>
      </c>
      <c r="N3674" s="4" t="s">
        <v>18</v>
      </c>
      <c r="O3674">
        <f t="shared" si="285"/>
        <v>2021</v>
      </c>
      <c r="P3674" t="str">
        <f t="shared" si="286"/>
        <v>Jan</v>
      </c>
      <c r="Q3674" t="str">
        <f t="shared" si="287"/>
        <v>Q1</v>
      </c>
      <c r="R3674" t="str">
        <f t="shared" si="288"/>
        <v>Apparel</v>
      </c>
      <c r="S3674" s="11">
        <f t="shared" si="289"/>
        <v>12</v>
      </c>
      <c r="T3674" s="12"/>
    </row>
    <row r="3675" spans="2:20" ht="14.25" customHeight="1" x14ac:dyDescent="0.35">
      <c r="B3675" s="4" t="s">
        <v>26</v>
      </c>
      <c r="C3675" s="4">
        <v>1185732</v>
      </c>
      <c r="D3675" s="5">
        <v>44242</v>
      </c>
      <c r="E3675" s="4" t="s">
        <v>15</v>
      </c>
      <c r="F3675" s="4" t="s">
        <v>127</v>
      </c>
      <c r="G3675" s="4" t="s">
        <v>128</v>
      </c>
      <c r="H3675" s="6" t="s">
        <v>17</v>
      </c>
      <c r="I3675" s="7">
        <v>40</v>
      </c>
      <c r="J3675" s="8">
        <v>500</v>
      </c>
      <c r="K3675" s="9">
        <v>20000</v>
      </c>
      <c r="L3675" s="9">
        <v>6000</v>
      </c>
      <c r="M3675" s="10">
        <v>0.3</v>
      </c>
      <c r="N3675" s="4" t="s">
        <v>18</v>
      </c>
      <c r="O3675">
        <f t="shared" si="285"/>
        <v>2021</v>
      </c>
      <c r="P3675" t="str">
        <f t="shared" si="286"/>
        <v>Feb</v>
      </c>
      <c r="Q3675" t="str">
        <f t="shared" si="287"/>
        <v>Q1</v>
      </c>
      <c r="R3675" t="str">
        <f t="shared" si="288"/>
        <v>Footwear</v>
      </c>
      <c r="S3675" s="11">
        <f t="shared" si="289"/>
        <v>12</v>
      </c>
      <c r="T3675" s="12"/>
    </row>
    <row r="3676" spans="2:20" ht="14.25" customHeight="1" x14ac:dyDescent="0.35">
      <c r="B3676" s="4" t="s">
        <v>26</v>
      </c>
      <c r="C3676" s="4">
        <v>1185732</v>
      </c>
      <c r="D3676" s="5">
        <v>44242</v>
      </c>
      <c r="E3676" s="4" t="s">
        <v>15</v>
      </c>
      <c r="F3676" s="4" t="s">
        <v>127</v>
      </c>
      <c r="G3676" s="4" t="s">
        <v>128</v>
      </c>
      <c r="H3676" s="6" t="s">
        <v>19</v>
      </c>
      <c r="I3676" s="7">
        <v>40</v>
      </c>
      <c r="J3676" s="8">
        <v>150</v>
      </c>
      <c r="K3676" s="9">
        <v>6000</v>
      </c>
      <c r="L3676" s="9">
        <v>1800</v>
      </c>
      <c r="M3676" s="10">
        <v>0.3</v>
      </c>
      <c r="N3676" s="4" t="s">
        <v>18</v>
      </c>
      <c r="O3676">
        <f t="shared" si="285"/>
        <v>2021</v>
      </c>
      <c r="P3676" t="str">
        <f t="shared" si="286"/>
        <v>Feb</v>
      </c>
      <c r="Q3676" t="str">
        <f t="shared" si="287"/>
        <v>Q1</v>
      </c>
      <c r="R3676" t="str">
        <f t="shared" si="288"/>
        <v>Footwear</v>
      </c>
      <c r="S3676" s="11">
        <f t="shared" si="289"/>
        <v>12</v>
      </c>
      <c r="T3676" s="12"/>
    </row>
    <row r="3677" spans="2:20"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6000.0000000000009</v>
      </c>
      <c r="L3677" s="9">
        <v>1500.0000000000002</v>
      </c>
      <c r="M3677" s="10">
        <v>0.25</v>
      </c>
      <c r="N3677" s="4" t="s">
        <v>18</v>
      </c>
      <c r="O3677">
        <f t="shared" si="285"/>
        <v>2021</v>
      </c>
      <c r="P3677" t="str">
        <f t="shared" si="286"/>
        <v>Feb</v>
      </c>
      <c r="Q3677" t="str">
        <f t="shared" si="287"/>
        <v>Q1</v>
      </c>
      <c r="R3677" t="str">
        <f t="shared" si="288"/>
        <v>Footwear</v>
      </c>
      <c r="S3677" s="11">
        <f t="shared" si="289"/>
        <v>7.5000000000000009</v>
      </c>
      <c r="T3677" s="12"/>
    </row>
    <row r="3678" spans="2:20" ht="14.25" customHeight="1" x14ac:dyDescent="0.35">
      <c r="B3678" s="4" t="s">
        <v>26</v>
      </c>
      <c r="C3678" s="4">
        <v>1185732</v>
      </c>
      <c r="D3678" s="5">
        <v>44242</v>
      </c>
      <c r="E3678" s="4" t="s">
        <v>15</v>
      </c>
      <c r="F3678" s="4" t="s">
        <v>129</v>
      </c>
      <c r="G3678" s="4" t="s">
        <v>130</v>
      </c>
      <c r="H3678" s="6" t="s">
        <v>21</v>
      </c>
      <c r="I3678" s="7">
        <v>35</v>
      </c>
      <c r="J3678" s="8">
        <v>250</v>
      </c>
      <c r="K3678" s="9">
        <v>8750</v>
      </c>
      <c r="L3678" s="9">
        <v>2187.5</v>
      </c>
      <c r="M3678" s="10">
        <v>0.25</v>
      </c>
      <c r="N3678" s="4" t="s">
        <v>18</v>
      </c>
      <c r="O3678">
        <f t="shared" si="285"/>
        <v>2021</v>
      </c>
      <c r="P3678" t="str">
        <f t="shared" si="286"/>
        <v>Feb</v>
      </c>
      <c r="Q3678" t="str">
        <f t="shared" si="287"/>
        <v>Q1</v>
      </c>
      <c r="R3678" t="str">
        <f t="shared" si="288"/>
        <v>Footwear</v>
      </c>
      <c r="S3678" s="11">
        <f t="shared" si="289"/>
        <v>8.75</v>
      </c>
      <c r="T3678" s="12"/>
    </row>
    <row r="3679" spans="2:20" ht="14.25" customHeight="1" x14ac:dyDescent="0.35">
      <c r="B3679" s="4" t="s">
        <v>26</v>
      </c>
      <c r="C3679" s="4">
        <v>1185732</v>
      </c>
      <c r="D3679" s="5">
        <v>44242</v>
      </c>
      <c r="E3679" s="4" t="s">
        <v>15</v>
      </c>
      <c r="F3679" s="4" t="s">
        <v>129</v>
      </c>
      <c r="G3679" s="4" t="s">
        <v>130</v>
      </c>
      <c r="H3679" s="6" t="s">
        <v>22</v>
      </c>
      <c r="I3679" s="7">
        <v>50</v>
      </c>
      <c r="J3679" s="8">
        <v>150</v>
      </c>
      <c r="K3679" s="9">
        <v>7500</v>
      </c>
      <c r="L3679" s="9">
        <v>1875</v>
      </c>
      <c r="M3679" s="10">
        <v>0.25</v>
      </c>
      <c r="N3679" s="4" t="s">
        <v>18</v>
      </c>
      <c r="O3679">
        <f t="shared" si="285"/>
        <v>2021</v>
      </c>
      <c r="P3679" t="str">
        <f t="shared" si="286"/>
        <v>Feb</v>
      </c>
      <c r="Q3679" t="str">
        <f t="shared" si="287"/>
        <v>Q1</v>
      </c>
      <c r="R3679" t="str">
        <f t="shared" si="288"/>
        <v>Apparel</v>
      </c>
      <c r="S3679" s="11">
        <f t="shared" si="289"/>
        <v>12.5</v>
      </c>
      <c r="T3679" s="12"/>
    </row>
    <row r="3680" spans="2:20" ht="14.25" customHeight="1" x14ac:dyDescent="0.35">
      <c r="B3680" s="4" t="s">
        <v>26</v>
      </c>
      <c r="C3680" s="4">
        <v>1185732</v>
      </c>
      <c r="D3680" s="5">
        <v>44242</v>
      </c>
      <c r="E3680" s="4" t="s">
        <v>15</v>
      </c>
      <c r="F3680" s="4" t="s">
        <v>129</v>
      </c>
      <c r="G3680" s="4" t="s">
        <v>130</v>
      </c>
      <c r="H3680" s="6" t="s">
        <v>23</v>
      </c>
      <c r="I3680" s="7">
        <v>40</v>
      </c>
      <c r="J3680" s="8">
        <v>250</v>
      </c>
      <c r="K3680" s="9">
        <v>10000</v>
      </c>
      <c r="L3680" s="9">
        <v>3000</v>
      </c>
      <c r="M3680" s="10">
        <v>0.3</v>
      </c>
      <c r="N3680" s="4" t="s">
        <v>18</v>
      </c>
      <c r="O3680">
        <f t="shared" si="285"/>
        <v>2021</v>
      </c>
      <c r="P3680" t="str">
        <f t="shared" si="286"/>
        <v>Feb</v>
      </c>
      <c r="Q3680" t="str">
        <f t="shared" si="287"/>
        <v>Q1</v>
      </c>
      <c r="R3680" t="str">
        <f t="shared" si="288"/>
        <v>Apparel</v>
      </c>
      <c r="S3680" s="11">
        <f t="shared" si="289"/>
        <v>12</v>
      </c>
      <c r="T3680" s="12"/>
    </row>
    <row r="3681" spans="2:20" ht="14.25" customHeight="1" x14ac:dyDescent="0.35">
      <c r="B3681" s="4" t="s">
        <v>26</v>
      </c>
      <c r="C3681" s="4">
        <v>1185732</v>
      </c>
      <c r="D3681" s="5">
        <v>44268</v>
      </c>
      <c r="E3681" s="4" t="s">
        <v>15</v>
      </c>
      <c r="F3681" s="4" t="s">
        <v>129</v>
      </c>
      <c r="G3681" s="4" t="s">
        <v>130</v>
      </c>
      <c r="H3681" s="6" t="s">
        <v>17</v>
      </c>
      <c r="I3681" s="7">
        <v>40</v>
      </c>
      <c r="J3681" s="8">
        <v>470</v>
      </c>
      <c r="K3681" s="9">
        <v>18800</v>
      </c>
      <c r="L3681" s="9">
        <v>5640</v>
      </c>
      <c r="M3681" s="10">
        <v>0.3</v>
      </c>
      <c r="N3681" s="4" t="s">
        <v>18</v>
      </c>
      <c r="O3681">
        <f t="shared" si="285"/>
        <v>2021</v>
      </c>
      <c r="P3681" t="str">
        <f t="shared" si="286"/>
        <v>Mar</v>
      </c>
      <c r="Q3681" t="str">
        <f t="shared" si="287"/>
        <v>Q1</v>
      </c>
      <c r="R3681" t="str">
        <f t="shared" si="288"/>
        <v>Footwear</v>
      </c>
      <c r="S3681" s="11">
        <f t="shared" si="289"/>
        <v>12</v>
      </c>
      <c r="T3681" s="12"/>
    </row>
    <row r="3682" spans="2:20" ht="14.25" customHeight="1" x14ac:dyDescent="0.35">
      <c r="B3682" s="4" t="s">
        <v>26</v>
      </c>
      <c r="C3682" s="4">
        <v>1185732</v>
      </c>
      <c r="D3682" s="5">
        <v>44268</v>
      </c>
      <c r="E3682" s="4" t="s">
        <v>15</v>
      </c>
      <c r="F3682" s="4" t="s">
        <v>129</v>
      </c>
      <c r="G3682" s="4" t="s">
        <v>130</v>
      </c>
      <c r="H3682" s="6" t="s">
        <v>19</v>
      </c>
      <c r="I3682" s="7">
        <v>40</v>
      </c>
      <c r="J3682" s="8">
        <v>175</v>
      </c>
      <c r="K3682" s="9">
        <v>7000</v>
      </c>
      <c r="L3682" s="9">
        <v>2100</v>
      </c>
      <c r="M3682" s="10">
        <v>0.3</v>
      </c>
      <c r="N3682" s="4" t="s">
        <v>18</v>
      </c>
      <c r="O3682">
        <f t="shared" si="285"/>
        <v>2021</v>
      </c>
      <c r="P3682" t="str">
        <f t="shared" si="286"/>
        <v>Mar</v>
      </c>
      <c r="Q3682" t="str">
        <f t="shared" si="287"/>
        <v>Q1</v>
      </c>
      <c r="R3682" t="str">
        <f t="shared" si="288"/>
        <v>Footwear</v>
      </c>
      <c r="S3682" s="11">
        <f t="shared" si="289"/>
        <v>12</v>
      </c>
      <c r="T3682" s="12"/>
    </row>
    <row r="3683" spans="2:20"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6000.0000000000009</v>
      </c>
      <c r="L3683" s="9">
        <v>1500.0000000000002</v>
      </c>
      <c r="M3683" s="10">
        <v>0.25</v>
      </c>
      <c r="N3683" s="4" t="s">
        <v>18</v>
      </c>
      <c r="O3683">
        <f t="shared" si="285"/>
        <v>2021</v>
      </c>
      <c r="P3683" t="str">
        <f t="shared" si="286"/>
        <v>Mar</v>
      </c>
      <c r="Q3683" t="str">
        <f t="shared" si="287"/>
        <v>Q1</v>
      </c>
      <c r="R3683" t="str">
        <f t="shared" si="288"/>
        <v>Footwear</v>
      </c>
      <c r="S3683" s="11">
        <f t="shared" si="289"/>
        <v>7.5000000000000009</v>
      </c>
      <c r="T3683" s="12"/>
    </row>
    <row r="3684" spans="2:20" ht="14.25" customHeight="1" x14ac:dyDescent="0.35">
      <c r="B3684" s="4" t="s">
        <v>26</v>
      </c>
      <c r="C3684" s="4">
        <v>1185732</v>
      </c>
      <c r="D3684" s="5">
        <v>44268</v>
      </c>
      <c r="E3684" s="4" t="s">
        <v>15</v>
      </c>
      <c r="F3684" s="4" t="s">
        <v>129</v>
      </c>
      <c r="G3684" s="4" t="s">
        <v>130</v>
      </c>
      <c r="H3684" s="6" t="s">
        <v>21</v>
      </c>
      <c r="I3684" s="7">
        <v>35</v>
      </c>
      <c r="J3684" s="8">
        <v>300</v>
      </c>
      <c r="K3684" s="9">
        <v>10500</v>
      </c>
      <c r="L3684" s="9">
        <v>2625</v>
      </c>
      <c r="M3684" s="10">
        <v>0.25</v>
      </c>
      <c r="N3684" s="4" t="s">
        <v>18</v>
      </c>
      <c r="O3684">
        <f t="shared" si="285"/>
        <v>2021</v>
      </c>
      <c r="P3684" t="str">
        <f t="shared" si="286"/>
        <v>Mar</v>
      </c>
      <c r="Q3684" t="str">
        <f t="shared" si="287"/>
        <v>Q1</v>
      </c>
      <c r="R3684" t="str">
        <f t="shared" si="288"/>
        <v>Footwear</v>
      </c>
      <c r="S3684" s="11">
        <f t="shared" si="289"/>
        <v>8.75</v>
      </c>
      <c r="T3684" s="12"/>
    </row>
    <row r="3685" spans="2:20" ht="14.25" customHeight="1" x14ac:dyDescent="0.35">
      <c r="B3685" s="4" t="s">
        <v>26</v>
      </c>
      <c r="C3685" s="4">
        <v>1185732</v>
      </c>
      <c r="D3685" s="5">
        <v>44268</v>
      </c>
      <c r="E3685" s="4" t="s">
        <v>15</v>
      </c>
      <c r="F3685" s="4" t="s">
        <v>129</v>
      </c>
      <c r="G3685" s="4" t="s">
        <v>130</v>
      </c>
      <c r="H3685" s="6" t="s">
        <v>22</v>
      </c>
      <c r="I3685" s="7">
        <v>50</v>
      </c>
      <c r="J3685" s="8">
        <v>100</v>
      </c>
      <c r="K3685" s="9">
        <v>5000</v>
      </c>
      <c r="L3685" s="9">
        <v>1250</v>
      </c>
      <c r="M3685" s="10">
        <v>0.25</v>
      </c>
      <c r="N3685" s="4" t="s">
        <v>18</v>
      </c>
      <c r="O3685">
        <f t="shared" si="285"/>
        <v>2021</v>
      </c>
      <c r="P3685" t="str">
        <f t="shared" si="286"/>
        <v>Mar</v>
      </c>
      <c r="Q3685" t="str">
        <f t="shared" si="287"/>
        <v>Q1</v>
      </c>
      <c r="R3685" t="str">
        <f t="shared" si="288"/>
        <v>Apparel</v>
      </c>
      <c r="S3685" s="11">
        <f t="shared" si="289"/>
        <v>12.5</v>
      </c>
      <c r="T3685" s="12"/>
    </row>
    <row r="3686" spans="2:20" ht="14.25" customHeight="1" x14ac:dyDescent="0.35">
      <c r="B3686" s="4" t="s">
        <v>26</v>
      </c>
      <c r="C3686" s="4">
        <v>1185732</v>
      </c>
      <c r="D3686" s="5">
        <v>44268</v>
      </c>
      <c r="E3686" s="4" t="s">
        <v>15</v>
      </c>
      <c r="F3686" s="4" t="s">
        <v>129</v>
      </c>
      <c r="G3686" s="4" t="s">
        <v>130</v>
      </c>
      <c r="H3686" s="6" t="s">
        <v>23</v>
      </c>
      <c r="I3686" s="7">
        <v>40</v>
      </c>
      <c r="J3686" s="8">
        <v>200</v>
      </c>
      <c r="K3686" s="9">
        <v>8000</v>
      </c>
      <c r="L3686" s="9">
        <v>2400</v>
      </c>
      <c r="M3686" s="10">
        <v>0.3</v>
      </c>
      <c r="N3686" s="4" t="s">
        <v>18</v>
      </c>
      <c r="O3686">
        <f t="shared" si="285"/>
        <v>2021</v>
      </c>
      <c r="P3686" t="str">
        <f t="shared" si="286"/>
        <v>Mar</v>
      </c>
      <c r="Q3686" t="str">
        <f t="shared" si="287"/>
        <v>Q1</v>
      </c>
      <c r="R3686" t="str">
        <f t="shared" si="288"/>
        <v>Apparel</v>
      </c>
      <c r="S3686" s="11">
        <f t="shared" si="289"/>
        <v>12</v>
      </c>
      <c r="T3686" s="12"/>
    </row>
    <row r="3687" spans="2:20" ht="14.25" customHeight="1" x14ac:dyDescent="0.35">
      <c r="B3687" s="4" t="s">
        <v>26</v>
      </c>
      <c r="C3687" s="4">
        <v>1185732</v>
      </c>
      <c r="D3687" s="5">
        <v>44300</v>
      </c>
      <c r="E3687" s="4" t="s">
        <v>15</v>
      </c>
      <c r="F3687" s="4" t="s">
        <v>129</v>
      </c>
      <c r="G3687" s="4" t="s">
        <v>130</v>
      </c>
      <c r="H3687" s="6" t="s">
        <v>17</v>
      </c>
      <c r="I3687" s="7">
        <v>40</v>
      </c>
      <c r="J3687" s="8">
        <v>450</v>
      </c>
      <c r="K3687" s="9">
        <v>18000</v>
      </c>
      <c r="L3687" s="9">
        <v>5400</v>
      </c>
      <c r="M3687" s="10">
        <v>0.3</v>
      </c>
      <c r="N3687" s="4" t="s">
        <v>18</v>
      </c>
      <c r="O3687">
        <f t="shared" si="285"/>
        <v>2021</v>
      </c>
      <c r="P3687" t="str">
        <f t="shared" si="286"/>
        <v>Apr</v>
      </c>
      <c r="Q3687" t="str">
        <f t="shared" si="287"/>
        <v>Q2</v>
      </c>
      <c r="R3687" t="str">
        <f t="shared" si="288"/>
        <v>Footwear</v>
      </c>
      <c r="S3687" s="11">
        <f t="shared" si="289"/>
        <v>12</v>
      </c>
      <c r="T3687" s="12"/>
    </row>
    <row r="3688" spans="2:20" ht="14.25" customHeight="1" x14ac:dyDescent="0.35">
      <c r="B3688" s="4" t="s">
        <v>26</v>
      </c>
      <c r="C3688" s="4">
        <v>1185732</v>
      </c>
      <c r="D3688" s="5">
        <v>44300</v>
      </c>
      <c r="E3688" s="4" t="s">
        <v>15</v>
      </c>
      <c r="F3688" s="4" t="s">
        <v>129</v>
      </c>
      <c r="G3688" s="4" t="s">
        <v>130</v>
      </c>
      <c r="H3688" s="6" t="s">
        <v>19</v>
      </c>
      <c r="I3688" s="7">
        <v>40</v>
      </c>
      <c r="J3688" s="8">
        <v>150</v>
      </c>
      <c r="K3688" s="9">
        <v>6000</v>
      </c>
      <c r="L3688" s="9">
        <v>1800</v>
      </c>
      <c r="M3688" s="10">
        <v>0.3</v>
      </c>
      <c r="N3688" s="4" t="s">
        <v>18</v>
      </c>
      <c r="O3688">
        <f t="shared" si="285"/>
        <v>2021</v>
      </c>
      <c r="P3688" t="str">
        <f t="shared" si="286"/>
        <v>Apr</v>
      </c>
      <c r="Q3688" t="str">
        <f t="shared" si="287"/>
        <v>Q2</v>
      </c>
      <c r="R3688" t="str">
        <f t="shared" si="288"/>
        <v>Footwear</v>
      </c>
      <c r="S3688" s="11">
        <f t="shared" si="289"/>
        <v>12</v>
      </c>
      <c r="T3688" s="12"/>
    </row>
    <row r="3689" spans="2:20"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4500.0000000000009</v>
      </c>
      <c r="L3689" s="9">
        <v>1125.0000000000002</v>
      </c>
      <c r="M3689" s="10">
        <v>0.25</v>
      </c>
      <c r="N3689" s="4" t="s">
        <v>18</v>
      </c>
      <c r="O3689">
        <f t="shared" si="285"/>
        <v>2021</v>
      </c>
      <c r="P3689" t="str">
        <f t="shared" si="286"/>
        <v>Apr</v>
      </c>
      <c r="Q3689" t="str">
        <f t="shared" si="287"/>
        <v>Q2</v>
      </c>
      <c r="R3689" t="str">
        <f t="shared" si="288"/>
        <v>Footwear</v>
      </c>
      <c r="S3689" s="11">
        <f t="shared" si="289"/>
        <v>7.5000000000000018</v>
      </c>
      <c r="T3689" s="12"/>
    </row>
    <row r="3690" spans="2:20" ht="14.25" customHeight="1" x14ac:dyDescent="0.35">
      <c r="B3690" s="4" t="s">
        <v>26</v>
      </c>
      <c r="C3690" s="4">
        <v>1185732</v>
      </c>
      <c r="D3690" s="5">
        <v>44300</v>
      </c>
      <c r="E3690" s="4" t="s">
        <v>15</v>
      </c>
      <c r="F3690" s="4" t="s">
        <v>129</v>
      </c>
      <c r="G3690" s="4" t="s">
        <v>130</v>
      </c>
      <c r="H3690" s="6" t="s">
        <v>21</v>
      </c>
      <c r="I3690" s="7">
        <v>35</v>
      </c>
      <c r="J3690" s="8">
        <v>125</v>
      </c>
      <c r="K3690" s="9">
        <v>4375</v>
      </c>
      <c r="L3690" s="9">
        <v>1093.75</v>
      </c>
      <c r="M3690" s="10">
        <v>0.25</v>
      </c>
      <c r="N3690" s="4" t="s">
        <v>18</v>
      </c>
      <c r="O3690">
        <f t="shared" si="285"/>
        <v>2021</v>
      </c>
      <c r="P3690" t="str">
        <f t="shared" si="286"/>
        <v>Apr</v>
      </c>
      <c r="Q3690" t="str">
        <f t="shared" si="287"/>
        <v>Q2</v>
      </c>
      <c r="R3690" t="str">
        <f t="shared" si="288"/>
        <v>Footwear</v>
      </c>
      <c r="S3690" s="11">
        <f t="shared" si="289"/>
        <v>8.75</v>
      </c>
      <c r="T3690" s="12"/>
    </row>
    <row r="3691" spans="2:20" ht="14.25" customHeight="1" x14ac:dyDescent="0.35">
      <c r="B3691" s="4" t="s">
        <v>26</v>
      </c>
      <c r="C3691" s="4">
        <v>1185732</v>
      </c>
      <c r="D3691" s="5">
        <v>44300</v>
      </c>
      <c r="E3691" s="4" t="s">
        <v>15</v>
      </c>
      <c r="F3691" s="4" t="s">
        <v>129</v>
      </c>
      <c r="G3691" s="4" t="s">
        <v>130</v>
      </c>
      <c r="H3691" s="6" t="s">
        <v>22</v>
      </c>
      <c r="I3691" s="7">
        <v>50</v>
      </c>
      <c r="J3691" s="8">
        <v>125</v>
      </c>
      <c r="K3691" s="9">
        <v>6250</v>
      </c>
      <c r="L3691" s="9">
        <v>1562.5</v>
      </c>
      <c r="M3691" s="10">
        <v>0.25</v>
      </c>
      <c r="N3691" s="4" t="s">
        <v>18</v>
      </c>
      <c r="O3691">
        <f t="shared" si="285"/>
        <v>2021</v>
      </c>
      <c r="P3691" t="str">
        <f t="shared" si="286"/>
        <v>Apr</v>
      </c>
      <c r="Q3691" t="str">
        <f t="shared" si="287"/>
        <v>Q2</v>
      </c>
      <c r="R3691" t="str">
        <f t="shared" si="288"/>
        <v>Apparel</v>
      </c>
      <c r="S3691" s="11">
        <f t="shared" si="289"/>
        <v>12.5</v>
      </c>
      <c r="T3691" s="12"/>
    </row>
    <row r="3692" spans="2:20" ht="14.25" customHeight="1" x14ac:dyDescent="0.35">
      <c r="B3692" s="4" t="s">
        <v>26</v>
      </c>
      <c r="C3692" s="4">
        <v>1185732</v>
      </c>
      <c r="D3692" s="5">
        <v>44300</v>
      </c>
      <c r="E3692" s="4" t="s">
        <v>15</v>
      </c>
      <c r="F3692" s="4" t="s">
        <v>129</v>
      </c>
      <c r="G3692" s="4" t="s">
        <v>130</v>
      </c>
      <c r="H3692" s="6" t="s">
        <v>23</v>
      </c>
      <c r="I3692" s="7">
        <v>40</v>
      </c>
      <c r="J3692" s="8">
        <v>275</v>
      </c>
      <c r="K3692" s="9">
        <v>11000</v>
      </c>
      <c r="L3692" s="9">
        <v>3300</v>
      </c>
      <c r="M3692" s="10">
        <v>0.3</v>
      </c>
      <c r="N3692" s="4" t="s">
        <v>18</v>
      </c>
      <c r="O3692">
        <f t="shared" si="285"/>
        <v>2021</v>
      </c>
      <c r="P3692" t="str">
        <f t="shared" si="286"/>
        <v>Apr</v>
      </c>
      <c r="Q3692" t="str">
        <f t="shared" si="287"/>
        <v>Q2</v>
      </c>
      <c r="R3692" t="str">
        <f t="shared" si="288"/>
        <v>Apparel</v>
      </c>
      <c r="S3692" s="11">
        <f t="shared" si="289"/>
        <v>12</v>
      </c>
      <c r="T3692" s="12"/>
    </row>
    <row r="3693" spans="2:20"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27224.999999999996</v>
      </c>
      <c r="L3693" s="9">
        <v>8167.4999999999982</v>
      </c>
      <c r="M3693" s="10">
        <v>0.3</v>
      </c>
      <c r="N3693" s="4" t="s">
        <v>18</v>
      </c>
      <c r="O3693">
        <f t="shared" si="285"/>
        <v>2021</v>
      </c>
      <c r="P3693" t="str">
        <f t="shared" si="286"/>
        <v>May</v>
      </c>
      <c r="Q3693" t="str">
        <f t="shared" si="287"/>
        <v>Q2</v>
      </c>
      <c r="R3693" t="str">
        <f t="shared" si="288"/>
        <v>Footwear</v>
      </c>
      <c r="S3693" s="11">
        <f t="shared" si="289"/>
        <v>16.499999999999996</v>
      </c>
      <c r="T3693" s="12"/>
    </row>
    <row r="3694" spans="2:20" ht="14.25" customHeight="1" x14ac:dyDescent="0.35">
      <c r="B3694" s="4" t="s">
        <v>26</v>
      </c>
      <c r="C3694" s="4">
        <v>1185732</v>
      </c>
      <c r="D3694" s="5">
        <v>44329</v>
      </c>
      <c r="E3694" s="4" t="s">
        <v>15</v>
      </c>
      <c r="F3694" s="4" t="s">
        <v>129</v>
      </c>
      <c r="G3694" s="4" t="s">
        <v>130</v>
      </c>
      <c r="H3694" s="6" t="s">
        <v>19</v>
      </c>
      <c r="I3694" s="7">
        <v>50</v>
      </c>
      <c r="J3694" s="8">
        <v>200</v>
      </c>
      <c r="K3694" s="9">
        <v>10000</v>
      </c>
      <c r="L3694" s="9">
        <v>3000</v>
      </c>
      <c r="M3694" s="10">
        <v>0.3</v>
      </c>
      <c r="N3694" s="4" t="s">
        <v>18</v>
      </c>
      <c r="O3694">
        <f t="shared" si="285"/>
        <v>2021</v>
      </c>
      <c r="P3694" t="str">
        <f t="shared" si="286"/>
        <v>May</v>
      </c>
      <c r="Q3694" t="str">
        <f t="shared" si="287"/>
        <v>Q2</v>
      </c>
      <c r="R3694" t="str">
        <f t="shared" si="288"/>
        <v>Footwear</v>
      </c>
      <c r="S3694" s="11">
        <f t="shared" si="289"/>
        <v>15</v>
      </c>
      <c r="T3694" s="12"/>
    </row>
    <row r="3695" spans="2:20" ht="14.25" customHeight="1" x14ac:dyDescent="0.35">
      <c r="B3695" s="4" t="s">
        <v>26</v>
      </c>
      <c r="C3695" s="4">
        <v>1185732</v>
      </c>
      <c r="D3695" s="5">
        <v>44329</v>
      </c>
      <c r="E3695" s="4" t="s">
        <v>15</v>
      </c>
      <c r="F3695" s="4" t="s">
        <v>129</v>
      </c>
      <c r="G3695" s="4" t="s">
        <v>130</v>
      </c>
      <c r="H3695" s="6" t="s">
        <v>20</v>
      </c>
      <c r="I3695" s="7">
        <v>45</v>
      </c>
      <c r="J3695" s="8">
        <v>225</v>
      </c>
      <c r="K3695" s="9">
        <v>10125</v>
      </c>
      <c r="L3695" s="9">
        <v>2531.25</v>
      </c>
      <c r="M3695" s="10">
        <v>0.25</v>
      </c>
      <c r="N3695" s="4" t="s">
        <v>18</v>
      </c>
      <c r="O3695">
        <f t="shared" si="285"/>
        <v>2021</v>
      </c>
      <c r="P3695" t="str">
        <f t="shared" si="286"/>
        <v>May</v>
      </c>
      <c r="Q3695" t="str">
        <f t="shared" si="287"/>
        <v>Q2</v>
      </c>
      <c r="R3695" t="str">
        <f t="shared" si="288"/>
        <v>Footwear</v>
      </c>
      <c r="S3695" s="11">
        <f t="shared" si="289"/>
        <v>11.25</v>
      </c>
      <c r="T3695" s="12"/>
    </row>
    <row r="3696" spans="2:20" ht="14.25" customHeight="1" x14ac:dyDescent="0.35">
      <c r="B3696" s="4" t="s">
        <v>26</v>
      </c>
      <c r="C3696" s="4">
        <v>1185732</v>
      </c>
      <c r="D3696" s="5">
        <v>44329</v>
      </c>
      <c r="E3696" s="4" t="s">
        <v>15</v>
      </c>
      <c r="F3696" s="4" t="s">
        <v>129</v>
      </c>
      <c r="G3696" s="4" t="s">
        <v>130</v>
      </c>
      <c r="H3696" s="6" t="s">
        <v>21</v>
      </c>
      <c r="I3696" s="7">
        <v>45</v>
      </c>
      <c r="J3696" s="8">
        <v>175</v>
      </c>
      <c r="K3696" s="9">
        <v>7875</v>
      </c>
      <c r="L3696" s="9">
        <v>1968.75</v>
      </c>
      <c r="M3696" s="10">
        <v>0.25</v>
      </c>
      <c r="N3696" s="4" t="s">
        <v>18</v>
      </c>
      <c r="O3696">
        <f t="shared" si="285"/>
        <v>2021</v>
      </c>
      <c r="P3696" t="str">
        <f t="shared" si="286"/>
        <v>May</v>
      </c>
      <c r="Q3696" t="str">
        <f t="shared" si="287"/>
        <v>Q2</v>
      </c>
      <c r="R3696" t="str">
        <f t="shared" si="288"/>
        <v>Footwear</v>
      </c>
      <c r="S3696" s="11">
        <f t="shared" si="289"/>
        <v>11.25</v>
      </c>
      <c r="T3696" s="12"/>
    </row>
    <row r="3697" spans="2:20"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10999.999999999998</v>
      </c>
      <c r="L3697" s="9">
        <v>2749.9999999999995</v>
      </c>
      <c r="M3697" s="10">
        <v>0.25</v>
      </c>
      <c r="N3697" s="4" t="s">
        <v>18</v>
      </c>
      <c r="O3697">
        <f t="shared" si="285"/>
        <v>2021</v>
      </c>
      <c r="P3697" t="str">
        <f t="shared" si="286"/>
        <v>May</v>
      </c>
      <c r="Q3697" t="str">
        <f t="shared" si="287"/>
        <v>Q2</v>
      </c>
      <c r="R3697" t="str">
        <f t="shared" si="288"/>
        <v>Apparel</v>
      </c>
      <c r="S3697" s="11">
        <f t="shared" si="289"/>
        <v>13.749999999999998</v>
      </c>
      <c r="T3697" s="12"/>
    </row>
    <row r="3698" spans="2:20" ht="14.25" customHeight="1" x14ac:dyDescent="0.35">
      <c r="B3698" s="4" t="s">
        <v>26</v>
      </c>
      <c r="C3698" s="4">
        <v>1185732</v>
      </c>
      <c r="D3698" s="5">
        <v>44329</v>
      </c>
      <c r="E3698" s="4" t="s">
        <v>15</v>
      </c>
      <c r="F3698" s="4" t="s">
        <v>129</v>
      </c>
      <c r="G3698" s="4" t="s">
        <v>130</v>
      </c>
      <c r="H3698" s="6" t="s">
        <v>23</v>
      </c>
      <c r="I3698" s="7">
        <v>60</v>
      </c>
      <c r="J3698" s="8">
        <v>325</v>
      </c>
      <c r="K3698" s="9">
        <v>19500</v>
      </c>
      <c r="L3698" s="9">
        <v>5850</v>
      </c>
      <c r="M3698" s="10">
        <v>0.3</v>
      </c>
      <c r="N3698" s="4" t="s">
        <v>18</v>
      </c>
      <c r="O3698">
        <f t="shared" si="285"/>
        <v>2021</v>
      </c>
      <c r="P3698" t="str">
        <f t="shared" si="286"/>
        <v>May</v>
      </c>
      <c r="Q3698" t="str">
        <f t="shared" si="287"/>
        <v>Q2</v>
      </c>
      <c r="R3698" t="str">
        <f t="shared" si="288"/>
        <v>Apparel</v>
      </c>
      <c r="S3698" s="11">
        <f t="shared" si="289"/>
        <v>18</v>
      </c>
      <c r="T3698" s="12"/>
    </row>
    <row r="3699" spans="2:20"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31624.999999999996</v>
      </c>
      <c r="L3699" s="9">
        <v>9487.4999999999982</v>
      </c>
      <c r="M3699" s="10">
        <v>0.3</v>
      </c>
      <c r="N3699" s="4" t="s">
        <v>18</v>
      </c>
      <c r="O3699">
        <f t="shared" si="285"/>
        <v>2021</v>
      </c>
      <c r="P3699" t="str">
        <f t="shared" si="286"/>
        <v>Jun</v>
      </c>
      <c r="Q3699" t="str">
        <f t="shared" si="287"/>
        <v>Q2</v>
      </c>
      <c r="R3699" t="str">
        <f t="shared" si="288"/>
        <v>Footwear</v>
      </c>
      <c r="S3699" s="11">
        <f t="shared" si="289"/>
        <v>16.499999999999996</v>
      </c>
      <c r="T3699" s="12"/>
    </row>
    <row r="3700" spans="2:20" ht="14.25" customHeight="1" x14ac:dyDescent="0.35">
      <c r="B3700" s="4" t="s">
        <v>26</v>
      </c>
      <c r="C3700" s="4">
        <v>1185732</v>
      </c>
      <c r="D3700" s="5">
        <v>44362</v>
      </c>
      <c r="E3700" s="4" t="s">
        <v>15</v>
      </c>
      <c r="F3700" s="4" t="s">
        <v>129</v>
      </c>
      <c r="G3700" s="4" t="s">
        <v>130</v>
      </c>
      <c r="H3700" s="6" t="s">
        <v>19</v>
      </c>
      <c r="I3700" s="7">
        <v>50</v>
      </c>
      <c r="J3700" s="8">
        <v>325</v>
      </c>
      <c r="K3700" s="9">
        <v>16250</v>
      </c>
      <c r="L3700" s="9">
        <v>4875</v>
      </c>
      <c r="M3700" s="10">
        <v>0.3</v>
      </c>
      <c r="N3700" s="4" t="s">
        <v>18</v>
      </c>
      <c r="O3700">
        <f t="shared" si="285"/>
        <v>2021</v>
      </c>
      <c r="P3700" t="str">
        <f t="shared" si="286"/>
        <v>Jun</v>
      </c>
      <c r="Q3700" t="str">
        <f t="shared" si="287"/>
        <v>Q2</v>
      </c>
      <c r="R3700" t="str">
        <f t="shared" si="288"/>
        <v>Footwear</v>
      </c>
      <c r="S3700" s="11">
        <f t="shared" si="289"/>
        <v>15</v>
      </c>
      <c r="T3700" s="12"/>
    </row>
    <row r="3701" spans="2:20" ht="14.25" customHeight="1" x14ac:dyDescent="0.35">
      <c r="B3701" s="4" t="s">
        <v>26</v>
      </c>
      <c r="C3701" s="4">
        <v>1185732</v>
      </c>
      <c r="D3701" s="5">
        <v>44362</v>
      </c>
      <c r="E3701" s="4" t="s">
        <v>15</v>
      </c>
      <c r="F3701" s="4" t="s">
        <v>129</v>
      </c>
      <c r="G3701" s="4" t="s">
        <v>130</v>
      </c>
      <c r="H3701" s="6" t="s">
        <v>20</v>
      </c>
      <c r="I3701" s="7">
        <v>45</v>
      </c>
      <c r="J3701" s="8">
        <v>250</v>
      </c>
      <c r="K3701" s="9">
        <v>11250</v>
      </c>
      <c r="L3701" s="9">
        <v>2812.5</v>
      </c>
      <c r="M3701" s="10">
        <v>0.25</v>
      </c>
      <c r="N3701" s="4" t="s">
        <v>18</v>
      </c>
      <c r="O3701">
        <f t="shared" si="285"/>
        <v>2021</v>
      </c>
      <c r="P3701" t="str">
        <f t="shared" si="286"/>
        <v>Jun</v>
      </c>
      <c r="Q3701" t="str">
        <f t="shared" si="287"/>
        <v>Q2</v>
      </c>
      <c r="R3701" t="str">
        <f t="shared" si="288"/>
        <v>Footwear</v>
      </c>
      <c r="S3701" s="11">
        <f t="shared" si="289"/>
        <v>11.25</v>
      </c>
      <c r="T3701" s="12"/>
    </row>
    <row r="3702" spans="2:20" ht="14.25" customHeight="1" x14ac:dyDescent="0.35">
      <c r="B3702" s="4" t="s">
        <v>26</v>
      </c>
      <c r="C3702" s="4">
        <v>1185732</v>
      </c>
      <c r="D3702" s="5">
        <v>44362</v>
      </c>
      <c r="E3702" s="4" t="s">
        <v>15</v>
      </c>
      <c r="F3702" s="4" t="s">
        <v>129</v>
      </c>
      <c r="G3702" s="4" t="s">
        <v>130</v>
      </c>
      <c r="H3702" s="6" t="s">
        <v>21</v>
      </c>
      <c r="I3702" s="7">
        <v>45</v>
      </c>
      <c r="J3702" s="8">
        <v>225</v>
      </c>
      <c r="K3702" s="9">
        <v>10125</v>
      </c>
      <c r="L3702" s="9">
        <v>2531.25</v>
      </c>
      <c r="M3702" s="10">
        <v>0.25</v>
      </c>
      <c r="N3702" s="4" t="s">
        <v>18</v>
      </c>
      <c r="O3702">
        <f t="shared" si="285"/>
        <v>2021</v>
      </c>
      <c r="P3702" t="str">
        <f t="shared" si="286"/>
        <v>Jun</v>
      </c>
      <c r="Q3702" t="str">
        <f t="shared" si="287"/>
        <v>Q2</v>
      </c>
      <c r="R3702" t="str">
        <f t="shared" si="288"/>
        <v>Footwear</v>
      </c>
      <c r="S3702" s="11">
        <f t="shared" si="289"/>
        <v>11.25</v>
      </c>
      <c r="T3702" s="12"/>
    </row>
    <row r="3703" spans="2:20"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12374.999999999998</v>
      </c>
      <c r="L3703" s="9">
        <v>3093.7499999999995</v>
      </c>
      <c r="M3703" s="10">
        <v>0.25</v>
      </c>
      <c r="N3703" s="4" t="s">
        <v>18</v>
      </c>
      <c r="O3703">
        <f t="shared" si="285"/>
        <v>2021</v>
      </c>
      <c r="P3703" t="str">
        <f t="shared" si="286"/>
        <v>Jun</v>
      </c>
      <c r="Q3703" t="str">
        <f t="shared" si="287"/>
        <v>Q2</v>
      </c>
      <c r="R3703" t="str">
        <f t="shared" si="288"/>
        <v>Apparel</v>
      </c>
      <c r="S3703" s="11">
        <f t="shared" si="289"/>
        <v>13.749999999999998</v>
      </c>
      <c r="T3703" s="12"/>
    </row>
    <row r="3704" spans="2:20" ht="14.25" customHeight="1" x14ac:dyDescent="0.35">
      <c r="B3704" s="4" t="s">
        <v>26</v>
      </c>
      <c r="C3704" s="4">
        <v>1185732</v>
      </c>
      <c r="D3704" s="5">
        <v>44362</v>
      </c>
      <c r="E3704" s="4" t="s">
        <v>15</v>
      </c>
      <c r="F3704" s="4" t="s">
        <v>129</v>
      </c>
      <c r="G3704" s="4" t="s">
        <v>130</v>
      </c>
      <c r="H3704" s="6" t="s">
        <v>23</v>
      </c>
      <c r="I3704" s="7">
        <v>60</v>
      </c>
      <c r="J3704" s="8">
        <v>375</v>
      </c>
      <c r="K3704" s="9">
        <v>22500</v>
      </c>
      <c r="L3704" s="9">
        <v>6750</v>
      </c>
      <c r="M3704" s="10">
        <v>0.3</v>
      </c>
      <c r="N3704" s="4" t="s">
        <v>18</v>
      </c>
      <c r="O3704">
        <f t="shared" si="285"/>
        <v>2021</v>
      </c>
      <c r="P3704" t="str">
        <f t="shared" si="286"/>
        <v>Jun</v>
      </c>
      <c r="Q3704" t="str">
        <f t="shared" si="287"/>
        <v>Q2</v>
      </c>
      <c r="R3704" t="str">
        <f t="shared" si="288"/>
        <v>Apparel</v>
      </c>
      <c r="S3704" s="11">
        <f t="shared" si="289"/>
        <v>18</v>
      </c>
      <c r="T3704" s="12"/>
    </row>
    <row r="3705" spans="2:20"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32999.999999999993</v>
      </c>
      <c r="L3705" s="9">
        <v>9899.9999999999982</v>
      </c>
      <c r="M3705" s="10">
        <v>0.3</v>
      </c>
      <c r="N3705" s="4" t="s">
        <v>18</v>
      </c>
      <c r="O3705">
        <f t="shared" si="285"/>
        <v>2021</v>
      </c>
      <c r="P3705" t="str">
        <f t="shared" si="286"/>
        <v>Jul</v>
      </c>
      <c r="Q3705" t="str">
        <f t="shared" si="287"/>
        <v>Q3</v>
      </c>
      <c r="R3705" t="str">
        <f t="shared" si="288"/>
        <v>Footwear</v>
      </c>
      <c r="S3705" s="11">
        <f t="shared" si="289"/>
        <v>16.499999999999996</v>
      </c>
      <c r="T3705" s="12"/>
    </row>
    <row r="3706" spans="2:20" ht="14.25" customHeight="1" x14ac:dyDescent="0.35">
      <c r="B3706" s="4" t="s">
        <v>26</v>
      </c>
      <c r="C3706" s="4">
        <v>1185732</v>
      </c>
      <c r="D3706" s="5">
        <v>44390</v>
      </c>
      <c r="E3706" s="4" t="s">
        <v>15</v>
      </c>
      <c r="F3706" s="4" t="s">
        <v>129</v>
      </c>
      <c r="G3706" s="4" t="s">
        <v>130</v>
      </c>
      <c r="H3706" s="6" t="s">
        <v>19</v>
      </c>
      <c r="I3706" s="7">
        <v>50</v>
      </c>
      <c r="J3706" s="8">
        <v>350</v>
      </c>
      <c r="K3706" s="9">
        <v>17500</v>
      </c>
      <c r="L3706" s="9">
        <v>5250</v>
      </c>
      <c r="M3706" s="10">
        <v>0.3</v>
      </c>
      <c r="N3706" s="4" t="s">
        <v>18</v>
      </c>
      <c r="O3706">
        <f t="shared" si="285"/>
        <v>2021</v>
      </c>
      <c r="P3706" t="str">
        <f t="shared" si="286"/>
        <v>Jul</v>
      </c>
      <c r="Q3706" t="str">
        <f t="shared" si="287"/>
        <v>Q3</v>
      </c>
      <c r="R3706" t="str">
        <f t="shared" si="288"/>
        <v>Footwear</v>
      </c>
      <c r="S3706" s="11">
        <f t="shared" si="289"/>
        <v>15</v>
      </c>
      <c r="T3706" s="12"/>
    </row>
    <row r="3707" spans="2:20" ht="14.25" customHeight="1" x14ac:dyDescent="0.35">
      <c r="B3707" s="4" t="s">
        <v>26</v>
      </c>
      <c r="C3707" s="4">
        <v>1185732</v>
      </c>
      <c r="D3707" s="5">
        <v>44390</v>
      </c>
      <c r="E3707" s="4" t="s">
        <v>15</v>
      </c>
      <c r="F3707" s="4" t="s">
        <v>129</v>
      </c>
      <c r="G3707" s="4" t="s">
        <v>130</v>
      </c>
      <c r="H3707" s="6" t="s">
        <v>20</v>
      </c>
      <c r="I3707" s="7">
        <v>45</v>
      </c>
      <c r="J3707" s="8">
        <v>275</v>
      </c>
      <c r="K3707" s="9">
        <v>12375</v>
      </c>
      <c r="L3707" s="9">
        <v>3093.75</v>
      </c>
      <c r="M3707" s="10">
        <v>0.25</v>
      </c>
      <c r="N3707" s="4" t="s">
        <v>18</v>
      </c>
      <c r="O3707">
        <f t="shared" si="285"/>
        <v>2021</v>
      </c>
      <c r="P3707" t="str">
        <f t="shared" si="286"/>
        <v>Jul</v>
      </c>
      <c r="Q3707" t="str">
        <f t="shared" si="287"/>
        <v>Q3</v>
      </c>
      <c r="R3707" t="str">
        <f t="shared" si="288"/>
        <v>Footwear</v>
      </c>
      <c r="S3707" s="11">
        <f t="shared" si="289"/>
        <v>11.25</v>
      </c>
      <c r="T3707" s="12"/>
    </row>
    <row r="3708" spans="2:20" ht="14.25" customHeight="1" x14ac:dyDescent="0.35">
      <c r="B3708" s="4" t="s">
        <v>26</v>
      </c>
      <c r="C3708" s="4">
        <v>1185732</v>
      </c>
      <c r="D3708" s="5">
        <v>44390</v>
      </c>
      <c r="E3708" s="4" t="s">
        <v>15</v>
      </c>
      <c r="F3708" s="4" t="s">
        <v>129</v>
      </c>
      <c r="G3708" s="4" t="s">
        <v>130</v>
      </c>
      <c r="H3708" s="6" t="s">
        <v>21</v>
      </c>
      <c r="I3708" s="7">
        <v>45</v>
      </c>
      <c r="J3708" s="8">
        <v>225</v>
      </c>
      <c r="K3708" s="9">
        <v>10125</v>
      </c>
      <c r="L3708" s="9">
        <v>2531.25</v>
      </c>
      <c r="M3708" s="10">
        <v>0.25</v>
      </c>
      <c r="N3708" s="4" t="s">
        <v>18</v>
      </c>
      <c r="O3708">
        <f t="shared" si="285"/>
        <v>2021</v>
      </c>
      <c r="P3708" t="str">
        <f t="shared" si="286"/>
        <v>Jul</v>
      </c>
      <c r="Q3708" t="str">
        <f t="shared" si="287"/>
        <v>Q3</v>
      </c>
      <c r="R3708" t="str">
        <f t="shared" si="288"/>
        <v>Footwear</v>
      </c>
      <c r="S3708" s="11">
        <f t="shared" si="289"/>
        <v>11.25</v>
      </c>
      <c r="T3708" s="12"/>
    </row>
    <row r="3709" spans="2:20"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13749.999999999998</v>
      </c>
      <c r="L3709" s="9">
        <v>3437.4999999999995</v>
      </c>
      <c r="M3709" s="10">
        <v>0.25</v>
      </c>
      <c r="N3709" s="4" t="s">
        <v>18</v>
      </c>
      <c r="O3709">
        <f t="shared" si="285"/>
        <v>2021</v>
      </c>
      <c r="P3709" t="str">
        <f t="shared" si="286"/>
        <v>Jul</v>
      </c>
      <c r="Q3709" t="str">
        <f t="shared" si="287"/>
        <v>Q3</v>
      </c>
      <c r="R3709" t="str">
        <f t="shared" si="288"/>
        <v>Apparel</v>
      </c>
      <c r="S3709" s="11">
        <f t="shared" si="289"/>
        <v>13.749999999999998</v>
      </c>
      <c r="T3709" s="12"/>
    </row>
    <row r="3710" spans="2:20" ht="14.25" customHeight="1" x14ac:dyDescent="0.35">
      <c r="B3710" s="4" t="s">
        <v>26</v>
      </c>
      <c r="C3710" s="4">
        <v>1185732</v>
      </c>
      <c r="D3710" s="5">
        <v>44390</v>
      </c>
      <c r="E3710" s="4" t="s">
        <v>15</v>
      </c>
      <c r="F3710" s="4" t="s">
        <v>129</v>
      </c>
      <c r="G3710" s="4" t="s">
        <v>130</v>
      </c>
      <c r="H3710" s="6" t="s">
        <v>23</v>
      </c>
      <c r="I3710" s="7">
        <v>60</v>
      </c>
      <c r="J3710" s="8">
        <v>425</v>
      </c>
      <c r="K3710" s="9">
        <v>25500</v>
      </c>
      <c r="L3710" s="9">
        <v>7650</v>
      </c>
      <c r="M3710" s="10">
        <v>0.3</v>
      </c>
      <c r="N3710" s="4" t="s">
        <v>18</v>
      </c>
      <c r="O3710">
        <f t="shared" si="285"/>
        <v>2021</v>
      </c>
      <c r="P3710" t="str">
        <f t="shared" si="286"/>
        <v>Jul</v>
      </c>
      <c r="Q3710" t="str">
        <f t="shared" si="287"/>
        <v>Q3</v>
      </c>
      <c r="R3710" t="str">
        <f t="shared" si="288"/>
        <v>Apparel</v>
      </c>
      <c r="S3710" s="11">
        <f t="shared" si="289"/>
        <v>18</v>
      </c>
      <c r="T3710" s="12"/>
    </row>
    <row r="3711" spans="2:20"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31624.999999999996</v>
      </c>
      <c r="L3711" s="9">
        <v>9487.4999999999982</v>
      </c>
      <c r="M3711" s="10">
        <v>0.3</v>
      </c>
      <c r="N3711" s="4" t="s">
        <v>18</v>
      </c>
      <c r="O3711">
        <f t="shared" si="285"/>
        <v>2021</v>
      </c>
      <c r="P3711" t="str">
        <f t="shared" si="286"/>
        <v>Aug</v>
      </c>
      <c r="Q3711" t="str">
        <f t="shared" si="287"/>
        <v>Q3</v>
      </c>
      <c r="R3711" t="str">
        <f t="shared" si="288"/>
        <v>Footwear</v>
      </c>
      <c r="S3711" s="11">
        <f t="shared" si="289"/>
        <v>16.499999999999996</v>
      </c>
      <c r="T3711" s="12"/>
    </row>
    <row r="3712" spans="2:20" ht="14.25" customHeight="1" x14ac:dyDescent="0.35">
      <c r="B3712" s="4" t="s">
        <v>26</v>
      </c>
      <c r="C3712" s="4">
        <v>1185732</v>
      </c>
      <c r="D3712" s="5">
        <v>44422</v>
      </c>
      <c r="E3712" s="4" t="s">
        <v>15</v>
      </c>
      <c r="F3712" s="4" t="s">
        <v>129</v>
      </c>
      <c r="G3712" s="4" t="s">
        <v>130</v>
      </c>
      <c r="H3712" s="6" t="s">
        <v>19</v>
      </c>
      <c r="I3712" s="7">
        <v>50</v>
      </c>
      <c r="J3712" s="8">
        <v>350</v>
      </c>
      <c r="K3712" s="9">
        <v>17500</v>
      </c>
      <c r="L3712" s="9">
        <v>5250</v>
      </c>
      <c r="M3712" s="10">
        <v>0.3</v>
      </c>
      <c r="N3712" s="4" t="s">
        <v>18</v>
      </c>
      <c r="O3712">
        <f t="shared" si="285"/>
        <v>2021</v>
      </c>
      <c r="P3712" t="str">
        <f t="shared" si="286"/>
        <v>Aug</v>
      </c>
      <c r="Q3712" t="str">
        <f t="shared" si="287"/>
        <v>Q3</v>
      </c>
      <c r="R3712" t="str">
        <f t="shared" si="288"/>
        <v>Footwear</v>
      </c>
      <c r="S3712" s="11">
        <f t="shared" si="289"/>
        <v>15</v>
      </c>
      <c r="T3712" s="12"/>
    </row>
    <row r="3713" spans="2:20" ht="14.25" customHeight="1" x14ac:dyDescent="0.35">
      <c r="B3713" s="4" t="s">
        <v>26</v>
      </c>
      <c r="C3713" s="4">
        <v>1185732</v>
      </c>
      <c r="D3713" s="5">
        <v>44422</v>
      </c>
      <c r="E3713" s="4" t="s">
        <v>15</v>
      </c>
      <c r="F3713" s="4" t="s">
        <v>129</v>
      </c>
      <c r="G3713" s="4" t="s">
        <v>130</v>
      </c>
      <c r="H3713" s="6" t="s">
        <v>20</v>
      </c>
      <c r="I3713" s="7">
        <v>45</v>
      </c>
      <c r="J3713" s="8">
        <v>275</v>
      </c>
      <c r="K3713" s="9">
        <v>12375</v>
      </c>
      <c r="L3713" s="9">
        <v>3093.75</v>
      </c>
      <c r="M3713" s="10">
        <v>0.25</v>
      </c>
      <c r="N3713" s="4" t="s">
        <v>18</v>
      </c>
      <c r="O3713">
        <f t="shared" si="285"/>
        <v>2021</v>
      </c>
      <c r="P3713" t="str">
        <f t="shared" si="286"/>
        <v>Aug</v>
      </c>
      <c r="Q3713" t="str">
        <f t="shared" si="287"/>
        <v>Q3</v>
      </c>
      <c r="R3713" t="str">
        <f t="shared" si="288"/>
        <v>Footwear</v>
      </c>
      <c r="S3713" s="11">
        <f t="shared" si="289"/>
        <v>11.25</v>
      </c>
      <c r="T3713" s="12"/>
    </row>
    <row r="3714" spans="2:20" ht="14.25" customHeight="1" x14ac:dyDescent="0.35">
      <c r="B3714" s="4" t="s">
        <v>26</v>
      </c>
      <c r="C3714" s="4">
        <v>1185732</v>
      </c>
      <c r="D3714" s="5">
        <v>44422</v>
      </c>
      <c r="E3714" s="4" t="s">
        <v>15</v>
      </c>
      <c r="F3714" s="4" t="s">
        <v>129</v>
      </c>
      <c r="G3714" s="4" t="s">
        <v>130</v>
      </c>
      <c r="H3714" s="6" t="s">
        <v>21</v>
      </c>
      <c r="I3714" s="7">
        <v>45</v>
      </c>
      <c r="J3714" s="8">
        <v>175</v>
      </c>
      <c r="K3714" s="9">
        <v>7875</v>
      </c>
      <c r="L3714" s="9">
        <v>1968.75</v>
      </c>
      <c r="M3714" s="10">
        <v>0.25</v>
      </c>
      <c r="N3714" s="4" t="s">
        <v>18</v>
      </c>
      <c r="O3714">
        <f t="shared" si="285"/>
        <v>2021</v>
      </c>
      <c r="P3714" t="str">
        <f t="shared" si="286"/>
        <v>Aug</v>
      </c>
      <c r="Q3714" t="str">
        <f t="shared" si="287"/>
        <v>Q3</v>
      </c>
      <c r="R3714" t="str">
        <f t="shared" si="288"/>
        <v>Footwear</v>
      </c>
      <c r="S3714" s="11">
        <f t="shared" si="289"/>
        <v>11.25</v>
      </c>
      <c r="T3714" s="12"/>
    </row>
    <row r="3715" spans="2:20"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8249.9999999999982</v>
      </c>
      <c r="L3715" s="9">
        <v>2062.4999999999995</v>
      </c>
      <c r="M3715" s="10">
        <v>0.25</v>
      </c>
      <c r="N3715" s="4" t="s">
        <v>18</v>
      </c>
      <c r="O3715">
        <f t="shared" si="285"/>
        <v>2021</v>
      </c>
      <c r="P3715" t="str">
        <f t="shared" si="286"/>
        <v>Aug</v>
      </c>
      <c r="Q3715" t="str">
        <f t="shared" si="287"/>
        <v>Q3</v>
      </c>
      <c r="R3715" t="str">
        <f t="shared" si="288"/>
        <v>Apparel</v>
      </c>
      <c r="S3715" s="11">
        <f t="shared" si="289"/>
        <v>13.749999999999996</v>
      </c>
      <c r="T3715" s="12"/>
    </row>
    <row r="3716" spans="2:20" ht="14.25" customHeight="1" x14ac:dyDescent="0.35">
      <c r="B3716" s="4" t="s">
        <v>26</v>
      </c>
      <c r="C3716" s="4">
        <v>1185732</v>
      </c>
      <c r="D3716" s="5">
        <v>44422</v>
      </c>
      <c r="E3716" s="4" t="s">
        <v>15</v>
      </c>
      <c r="F3716" s="4" t="s">
        <v>129</v>
      </c>
      <c r="G3716" s="4" t="s">
        <v>130</v>
      </c>
      <c r="H3716" s="6" t="s">
        <v>23</v>
      </c>
      <c r="I3716" s="7">
        <v>60</v>
      </c>
      <c r="J3716" s="8">
        <v>325</v>
      </c>
      <c r="K3716" s="9">
        <v>19500</v>
      </c>
      <c r="L3716" s="9">
        <v>5850</v>
      </c>
      <c r="M3716" s="10">
        <v>0.3</v>
      </c>
      <c r="N3716" s="4" t="s">
        <v>18</v>
      </c>
      <c r="O3716">
        <f t="shared" si="285"/>
        <v>2021</v>
      </c>
      <c r="P3716" t="str">
        <f t="shared" si="286"/>
        <v>Aug</v>
      </c>
      <c r="Q3716" t="str">
        <f t="shared" si="287"/>
        <v>Q3</v>
      </c>
      <c r="R3716" t="str">
        <f t="shared" si="288"/>
        <v>Apparel</v>
      </c>
      <c r="S3716" s="11">
        <f t="shared" si="289"/>
        <v>18</v>
      </c>
      <c r="T3716" s="12"/>
    </row>
    <row r="3717" spans="2:20"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24749.999999999996</v>
      </c>
      <c r="L3717" s="9">
        <v>7424.9999999999982</v>
      </c>
      <c r="M3717" s="10">
        <v>0.3</v>
      </c>
      <c r="N3717" s="4" t="s">
        <v>18</v>
      </c>
      <c r="O3717">
        <f t="shared" si="285"/>
        <v>2021</v>
      </c>
      <c r="P3717" t="str">
        <f t="shared" si="286"/>
        <v>Sep</v>
      </c>
      <c r="Q3717" t="str">
        <f t="shared" si="287"/>
        <v>Q3</v>
      </c>
      <c r="R3717" t="str">
        <f t="shared" si="288"/>
        <v>Footwear</v>
      </c>
      <c r="S3717" s="11">
        <f t="shared" si="289"/>
        <v>16.499999999999996</v>
      </c>
      <c r="T3717" s="12"/>
    </row>
    <row r="3718" spans="2:20" ht="14.25" customHeight="1" x14ac:dyDescent="0.35">
      <c r="B3718" s="4" t="s">
        <v>26</v>
      </c>
      <c r="C3718" s="4">
        <v>1185732</v>
      </c>
      <c r="D3718" s="5">
        <v>44452</v>
      </c>
      <c r="E3718" s="4" t="s">
        <v>15</v>
      </c>
      <c r="F3718" s="4" t="s">
        <v>129</v>
      </c>
      <c r="G3718" s="4" t="s">
        <v>130</v>
      </c>
      <c r="H3718" s="6" t="s">
        <v>19</v>
      </c>
      <c r="I3718" s="7">
        <v>50</v>
      </c>
      <c r="J3718" s="8">
        <v>250</v>
      </c>
      <c r="K3718" s="9">
        <v>12500</v>
      </c>
      <c r="L3718" s="9">
        <v>3750</v>
      </c>
      <c r="M3718" s="10">
        <v>0.3</v>
      </c>
      <c r="N3718" s="4" t="s">
        <v>18</v>
      </c>
      <c r="O3718">
        <f t="shared" si="285"/>
        <v>2021</v>
      </c>
      <c r="P3718" t="str">
        <f t="shared" si="286"/>
        <v>Sep</v>
      </c>
      <c r="Q3718" t="str">
        <f t="shared" si="287"/>
        <v>Q3</v>
      </c>
      <c r="R3718" t="str">
        <f t="shared" si="288"/>
        <v>Footwear</v>
      </c>
      <c r="S3718" s="11">
        <f t="shared" si="289"/>
        <v>15</v>
      </c>
      <c r="T3718" s="12"/>
    </row>
    <row r="3719" spans="2:20" ht="14.25" customHeight="1" x14ac:dyDescent="0.35">
      <c r="B3719" s="4" t="s">
        <v>26</v>
      </c>
      <c r="C3719" s="4">
        <v>1185732</v>
      </c>
      <c r="D3719" s="5">
        <v>44452</v>
      </c>
      <c r="E3719" s="4" t="s">
        <v>15</v>
      </c>
      <c r="F3719" s="4" t="s">
        <v>129</v>
      </c>
      <c r="G3719" s="4" t="s">
        <v>130</v>
      </c>
      <c r="H3719" s="6" t="s">
        <v>20</v>
      </c>
      <c r="I3719" s="7">
        <v>45</v>
      </c>
      <c r="J3719" s="8">
        <v>150</v>
      </c>
      <c r="K3719" s="9">
        <v>6750</v>
      </c>
      <c r="L3719" s="9">
        <v>1687.5</v>
      </c>
      <c r="M3719" s="10">
        <v>0.25</v>
      </c>
      <c r="N3719" s="4" t="s">
        <v>18</v>
      </c>
      <c r="O3719">
        <f t="shared" ref="O3719:O3782" si="290">YEAR(D3719)</f>
        <v>2021</v>
      </c>
      <c r="P3719" t="str">
        <f t="shared" ref="P3719:P3782" si="291">TEXT(D3719,"MMM")</f>
        <v>Sep</v>
      </c>
      <c r="Q3719" t="str">
        <f t="shared" ref="Q3719:Q3782" si="292">"Q"&amp;ROUNDUP(MONTH(D3719)/3,0)</f>
        <v>Q3</v>
      </c>
      <c r="R3719" t="str">
        <f t="shared" ref="R3719:R3782" si="293">IF(ISNUMBER(SEARCH("Footwear",H3719)),"Footwear",IF(ISNUMBER(SEARCH("Apparel",H3719)),"Apparel","Accessories"))</f>
        <v>Footwear</v>
      </c>
      <c r="S3719" s="11">
        <f t="shared" ref="S3719:S3782" si="294">L3719/J3719</f>
        <v>11.25</v>
      </c>
      <c r="T3719" s="12"/>
    </row>
    <row r="3720" spans="2:20" ht="14.25" customHeight="1" x14ac:dyDescent="0.35">
      <c r="B3720" s="4" t="s">
        <v>26</v>
      </c>
      <c r="C3720" s="4">
        <v>1185732</v>
      </c>
      <c r="D3720" s="5">
        <v>44452</v>
      </c>
      <c r="E3720" s="4" t="s">
        <v>15</v>
      </c>
      <c r="F3720" s="4" t="s">
        <v>129</v>
      </c>
      <c r="G3720" s="4" t="s">
        <v>130</v>
      </c>
      <c r="H3720" s="6" t="s">
        <v>21</v>
      </c>
      <c r="I3720" s="7">
        <v>45</v>
      </c>
      <c r="J3720" s="8">
        <v>125</v>
      </c>
      <c r="K3720" s="9">
        <v>5625</v>
      </c>
      <c r="L3720" s="9">
        <v>1406.25</v>
      </c>
      <c r="M3720" s="10">
        <v>0.25</v>
      </c>
      <c r="N3720" s="4" t="s">
        <v>18</v>
      </c>
      <c r="O3720">
        <f t="shared" si="290"/>
        <v>2021</v>
      </c>
      <c r="P3720" t="str">
        <f t="shared" si="291"/>
        <v>Sep</v>
      </c>
      <c r="Q3720" t="str">
        <f t="shared" si="292"/>
        <v>Q3</v>
      </c>
      <c r="R3720" t="str">
        <f t="shared" si="293"/>
        <v>Footwear</v>
      </c>
      <c r="S3720" s="11">
        <f t="shared" si="294"/>
        <v>11.25</v>
      </c>
      <c r="T3720" s="12"/>
    </row>
    <row r="3721" spans="2:20"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6874.9999999999991</v>
      </c>
      <c r="L3721" s="9">
        <v>1718.7499999999998</v>
      </c>
      <c r="M3721" s="10">
        <v>0.25</v>
      </c>
      <c r="N3721" s="4" t="s">
        <v>18</v>
      </c>
      <c r="O3721">
        <f t="shared" si="290"/>
        <v>2021</v>
      </c>
      <c r="P3721" t="str">
        <f t="shared" si="291"/>
        <v>Sep</v>
      </c>
      <c r="Q3721" t="str">
        <f t="shared" si="292"/>
        <v>Q3</v>
      </c>
      <c r="R3721" t="str">
        <f t="shared" si="293"/>
        <v>Apparel</v>
      </c>
      <c r="S3721" s="11">
        <f t="shared" si="294"/>
        <v>13.749999999999998</v>
      </c>
      <c r="T3721" s="12"/>
    </row>
    <row r="3722" spans="2:20" ht="14.25" customHeight="1" x14ac:dyDescent="0.35">
      <c r="B3722" s="4" t="s">
        <v>26</v>
      </c>
      <c r="C3722" s="4">
        <v>1185732</v>
      </c>
      <c r="D3722" s="5">
        <v>44452</v>
      </c>
      <c r="E3722" s="4" t="s">
        <v>15</v>
      </c>
      <c r="F3722" s="4" t="s">
        <v>129</v>
      </c>
      <c r="G3722" s="4" t="s">
        <v>130</v>
      </c>
      <c r="H3722" s="6" t="s">
        <v>23</v>
      </c>
      <c r="I3722" s="7">
        <v>60</v>
      </c>
      <c r="J3722" s="8">
        <v>225</v>
      </c>
      <c r="K3722" s="9">
        <v>13500</v>
      </c>
      <c r="L3722" s="9">
        <v>4050</v>
      </c>
      <c r="M3722" s="10">
        <v>0.3</v>
      </c>
      <c r="N3722" s="4" t="s">
        <v>18</v>
      </c>
      <c r="O3722">
        <f t="shared" si="290"/>
        <v>2021</v>
      </c>
      <c r="P3722" t="str">
        <f t="shared" si="291"/>
        <v>Sep</v>
      </c>
      <c r="Q3722" t="str">
        <f t="shared" si="292"/>
        <v>Q3</v>
      </c>
      <c r="R3722" t="str">
        <f t="shared" si="293"/>
        <v>Apparel</v>
      </c>
      <c r="S3722" s="11">
        <f t="shared" si="294"/>
        <v>18</v>
      </c>
      <c r="T3722" s="12"/>
    </row>
    <row r="3723" spans="2:20" ht="14.25" customHeight="1" x14ac:dyDescent="0.35">
      <c r="B3723" s="4" t="s">
        <v>26</v>
      </c>
      <c r="C3723" s="4">
        <v>1185732</v>
      </c>
      <c r="D3723" s="5">
        <v>44484</v>
      </c>
      <c r="E3723" s="4" t="s">
        <v>15</v>
      </c>
      <c r="F3723" s="4" t="s">
        <v>129</v>
      </c>
      <c r="G3723" s="4" t="s">
        <v>130</v>
      </c>
      <c r="H3723" s="6" t="s">
        <v>17</v>
      </c>
      <c r="I3723" s="7">
        <v>60</v>
      </c>
      <c r="J3723" s="8">
        <v>400</v>
      </c>
      <c r="K3723" s="9">
        <v>24000</v>
      </c>
      <c r="L3723" s="9">
        <v>7200</v>
      </c>
      <c r="M3723" s="10">
        <v>0.3</v>
      </c>
      <c r="N3723" s="4" t="s">
        <v>18</v>
      </c>
      <c r="O3723">
        <f t="shared" si="290"/>
        <v>2021</v>
      </c>
      <c r="P3723" t="str">
        <f t="shared" si="291"/>
        <v>Oct</v>
      </c>
      <c r="Q3723" t="str">
        <f t="shared" si="292"/>
        <v>Q4</v>
      </c>
      <c r="R3723" t="str">
        <f t="shared" si="293"/>
        <v>Footwear</v>
      </c>
      <c r="S3723" s="11">
        <f t="shared" si="294"/>
        <v>18</v>
      </c>
      <c r="T3723" s="12"/>
    </row>
    <row r="3724" spans="2:20"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12375.000000000002</v>
      </c>
      <c r="L3724" s="9">
        <v>3712.5000000000005</v>
      </c>
      <c r="M3724" s="10">
        <v>0.3</v>
      </c>
      <c r="N3724" s="4" t="s">
        <v>18</v>
      </c>
      <c r="O3724">
        <f t="shared" si="290"/>
        <v>2021</v>
      </c>
      <c r="P3724" t="str">
        <f t="shared" si="291"/>
        <v>Oct</v>
      </c>
      <c r="Q3724" t="str">
        <f t="shared" si="292"/>
        <v>Q4</v>
      </c>
      <c r="R3724" t="str">
        <f t="shared" si="293"/>
        <v>Footwear</v>
      </c>
      <c r="S3724" s="11">
        <f t="shared" si="294"/>
        <v>16.500000000000004</v>
      </c>
      <c r="T3724" s="12"/>
    </row>
    <row r="3725" spans="2:20"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6875.0000000000009</v>
      </c>
      <c r="L3725" s="9">
        <v>1718.7500000000002</v>
      </c>
      <c r="M3725" s="10">
        <v>0.25</v>
      </c>
      <c r="N3725" s="4" t="s">
        <v>18</v>
      </c>
      <c r="O3725">
        <f t="shared" si="290"/>
        <v>2021</v>
      </c>
      <c r="P3725" t="str">
        <f t="shared" si="291"/>
        <v>Oct</v>
      </c>
      <c r="Q3725" t="str">
        <f t="shared" si="292"/>
        <v>Q4</v>
      </c>
      <c r="R3725" t="str">
        <f t="shared" si="293"/>
        <v>Footwear</v>
      </c>
      <c r="S3725" s="11">
        <f t="shared" si="294"/>
        <v>13.750000000000002</v>
      </c>
      <c r="T3725" s="12"/>
    </row>
    <row r="3726" spans="2:20"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5500.0000000000009</v>
      </c>
      <c r="L3726" s="9">
        <v>1375.0000000000002</v>
      </c>
      <c r="M3726" s="10">
        <v>0.25</v>
      </c>
      <c r="N3726" s="4" t="s">
        <v>18</v>
      </c>
      <c r="O3726">
        <f t="shared" si="290"/>
        <v>2021</v>
      </c>
      <c r="P3726" t="str">
        <f t="shared" si="291"/>
        <v>Oct</v>
      </c>
      <c r="Q3726" t="str">
        <f t="shared" si="292"/>
        <v>Q4</v>
      </c>
      <c r="R3726" t="str">
        <f t="shared" si="293"/>
        <v>Footwear</v>
      </c>
      <c r="S3726" s="11">
        <f t="shared" si="294"/>
        <v>13.750000000000002</v>
      </c>
      <c r="T3726" s="12"/>
    </row>
    <row r="3727" spans="2:20" ht="14.25" customHeight="1" x14ac:dyDescent="0.35">
      <c r="B3727" s="4" t="s">
        <v>26</v>
      </c>
      <c r="C3727" s="4">
        <v>1185732</v>
      </c>
      <c r="D3727" s="5">
        <v>44484</v>
      </c>
      <c r="E3727" s="4" t="s">
        <v>15</v>
      </c>
      <c r="F3727" s="4" t="s">
        <v>129</v>
      </c>
      <c r="G3727" s="4" t="s">
        <v>130</v>
      </c>
      <c r="H3727" s="6" t="s">
        <v>22</v>
      </c>
      <c r="I3727" s="7">
        <v>65</v>
      </c>
      <c r="J3727" s="8">
        <v>100</v>
      </c>
      <c r="K3727" s="9">
        <v>6500</v>
      </c>
      <c r="L3727" s="9">
        <v>1625</v>
      </c>
      <c r="M3727" s="10">
        <v>0.25</v>
      </c>
      <c r="N3727" s="4" t="s">
        <v>18</v>
      </c>
      <c r="O3727">
        <f t="shared" si="290"/>
        <v>2021</v>
      </c>
      <c r="P3727" t="str">
        <f t="shared" si="291"/>
        <v>Oct</v>
      </c>
      <c r="Q3727" t="str">
        <f t="shared" si="292"/>
        <v>Q4</v>
      </c>
      <c r="R3727" t="str">
        <f t="shared" si="293"/>
        <v>Apparel</v>
      </c>
      <c r="S3727" s="11">
        <f t="shared" si="294"/>
        <v>16.25</v>
      </c>
      <c r="T3727" s="12"/>
    </row>
    <row r="3728" spans="2:20" ht="14.25" customHeight="1" x14ac:dyDescent="0.35">
      <c r="B3728" s="4" t="s">
        <v>61</v>
      </c>
      <c r="C3728" s="4">
        <v>1185732</v>
      </c>
      <c r="D3728" s="5">
        <v>44484</v>
      </c>
      <c r="E3728" s="4" t="s">
        <v>15</v>
      </c>
      <c r="F3728" s="4" t="s">
        <v>129</v>
      </c>
      <c r="G3728" s="4" t="s">
        <v>130</v>
      </c>
      <c r="H3728" s="6" t="s">
        <v>23</v>
      </c>
      <c r="I3728" s="7">
        <v>70</v>
      </c>
      <c r="J3728" s="8">
        <v>225</v>
      </c>
      <c r="K3728" s="9">
        <v>15750</v>
      </c>
      <c r="L3728" s="9">
        <v>4725</v>
      </c>
      <c r="M3728" s="10">
        <v>0.3</v>
      </c>
      <c r="N3728" s="4" t="s">
        <v>18</v>
      </c>
      <c r="O3728">
        <f t="shared" si="290"/>
        <v>2021</v>
      </c>
      <c r="P3728" t="str">
        <f t="shared" si="291"/>
        <v>Oct</v>
      </c>
      <c r="Q3728" t="str">
        <f t="shared" si="292"/>
        <v>Q4</v>
      </c>
      <c r="R3728" t="str">
        <f t="shared" si="293"/>
        <v>Apparel</v>
      </c>
      <c r="S3728" s="11">
        <f t="shared" si="294"/>
        <v>21</v>
      </c>
      <c r="T3728" s="12"/>
    </row>
    <row r="3729" spans="2:20" ht="14.25" customHeight="1" x14ac:dyDescent="0.35">
      <c r="B3729" s="4" t="s">
        <v>61</v>
      </c>
      <c r="C3729" s="4">
        <v>1185732</v>
      </c>
      <c r="D3729" s="5">
        <v>44514</v>
      </c>
      <c r="E3729" s="4" t="s">
        <v>15</v>
      </c>
      <c r="F3729" s="4" t="s">
        <v>129</v>
      </c>
      <c r="G3729" s="4" t="s">
        <v>130</v>
      </c>
      <c r="H3729" s="6" t="s">
        <v>17</v>
      </c>
      <c r="I3729" s="7">
        <v>65</v>
      </c>
      <c r="J3729" s="8">
        <v>375</v>
      </c>
      <c r="K3729" s="9">
        <v>24375</v>
      </c>
      <c r="L3729" s="9">
        <v>7312.5</v>
      </c>
      <c r="M3729" s="10">
        <v>0.3</v>
      </c>
      <c r="N3729" s="4" t="s">
        <v>18</v>
      </c>
      <c r="O3729">
        <f t="shared" si="290"/>
        <v>2021</v>
      </c>
      <c r="P3729" t="str">
        <f t="shared" si="291"/>
        <v>Nov</v>
      </c>
      <c r="Q3729" t="str">
        <f t="shared" si="292"/>
        <v>Q4</v>
      </c>
      <c r="R3729" t="str">
        <f t="shared" si="293"/>
        <v>Footwear</v>
      </c>
      <c r="S3729" s="11">
        <f t="shared" si="294"/>
        <v>19.5</v>
      </c>
      <c r="T3729" s="12"/>
    </row>
    <row r="3730" spans="2:20"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16500.000000000004</v>
      </c>
      <c r="L3730" s="9">
        <v>4950.0000000000009</v>
      </c>
      <c r="M3730" s="10">
        <v>0.3</v>
      </c>
      <c r="N3730" s="4" t="s">
        <v>18</v>
      </c>
      <c r="O3730">
        <f t="shared" si="290"/>
        <v>2021</v>
      </c>
      <c r="P3730" t="str">
        <f t="shared" si="291"/>
        <v>Nov</v>
      </c>
      <c r="Q3730" t="str">
        <f t="shared" si="292"/>
        <v>Q4</v>
      </c>
      <c r="R3730" t="str">
        <f t="shared" si="293"/>
        <v>Footwear</v>
      </c>
      <c r="S3730" s="11">
        <f t="shared" si="294"/>
        <v>16.500000000000004</v>
      </c>
      <c r="T3730" s="12"/>
    </row>
    <row r="3731" spans="2:20"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16225.000000000002</v>
      </c>
      <c r="L3731" s="9">
        <v>4056.2500000000005</v>
      </c>
      <c r="M3731" s="10">
        <v>0.25</v>
      </c>
      <c r="N3731" s="4" t="s">
        <v>18</v>
      </c>
      <c r="O3731">
        <f t="shared" si="290"/>
        <v>2021</v>
      </c>
      <c r="P3731" t="str">
        <f t="shared" si="291"/>
        <v>Nov</v>
      </c>
      <c r="Q3731" t="str">
        <f t="shared" si="292"/>
        <v>Q4</v>
      </c>
      <c r="R3731" t="str">
        <f t="shared" si="293"/>
        <v>Footwear</v>
      </c>
      <c r="S3731" s="11">
        <f t="shared" si="294"/>
        <v>13.750000000000002</v>
      </c>
      <c r="T3731" s="12"/>
    </row>
    <row r="3732" spans="2:20"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15125.000000000002</v>
      </c>
      <c r="L3732" s="9">
        <v>3781.2500000000005</v>
      </c>
      <c r="M3732" s="10">
        <v>0.25</v>
      </c>
      <c r="N3732" s="4" t="s">
        <v>18</v>
      </c>
      <c r="O3732">
        <f t="shared" si="290"/>
        <v>2021</v>
      </c>
      <c r="P3732" t="str">
        <f t="shared" si="291"/>
        <v>Nov</v>
      </c>
      <c r="Q3732" t="str">
        <f t="shared" si="292"/>
        <v>Q4</v>
      </c>
      <c r="R3732" t="str">
        <f t="shared" si="293"/>
        <v>Footwear</v>
      </c>
      <c r="S3732" s="11">
        <f t="shared" si="294"/>
        <v>13.750000000000002</v>
      </c>
      <c r="T3732" s="12"/>
    </row>
    <row r="3733" spans="2:20" ht="14.25" customHeight="1" x14ac:dyDescent="0.35">
      <c r="B3733" s="4" t="s">
        <v>61</v>
      </c>
      <c r="C3733" s="4">
        <v>1185732</v>
      </c>
      <c r="D3733" s="5">
        <v>44514</v>
      </c>
      <c r="E3733" s="4" t="s">
        <v>15</v>
      </c>
      <c r="F3733" s="4" t="s">
        <v>129</v>
      </c>
      <c r="G3733" s="4" t="s">
        <v>130</v>
      </c>
      <c r="H3733" s="6" t="s">
        <v>22</v>
      </c>
      <c r="I3733" s="7">
        <v>65</v>
      </c>
      <c r="J3733" s="8">
        <v>250</v>
      </c>
      <c r="K3733" s="9">
        <v>16250</v>
      </c>
      <c r="L3733" s="9">
        <v>4062.5</v>
      </c>
      <c r="M3733" s="10">
        <v>0.25</v>
      </c>
      <c r="N3733" s="4" t="s">
        <v>18</v>
      </c>
      <c r="O3733">
        <f t="shared" si="290"/>
        <v>2021</v>
      </c>
      <c r="P3733" t="str">
        <f t="shared" si="291"/>
        <v>Nov</v>
      </c>
      <c r="Q3733" t="str">
        <f t="shared" si="292"/>
        <v>Q4</v>
      </c>
      <c r="R3733" t="str">
        <f t="shared" si="293"/>
        <v>Apparel</v>
      </c>
      <c r="S3733" s="11">
        <f t="shared" si="294"/>
        <v>16.25</v>
      </c>
      <c r="T3733" s="12"/>
    </row>
    <row r="3734" spans="2:20" ht="14.25" customHeight="1" x14ac:dyDescent="0.35">
      <c r="B3734" s="4" t="s">
        <v>61</v>
      </c>
      <c r="C3734" s="4">
        <v>1185732</v>
      </c>
      <c r="D3734" s="5">
        <v>44514</v>
      </c>
      <c r="E3734" s="4" t="s">
        <v>15</v>
      </c>
      <c r="F3734" s="4" t="s">
        <v>129</v>
      </c>
      <c r="G3734" s="4" t="s">
        <v>130</v>
      </c>
      <c r="H3734" s="6" t="s">
        <v>23</v>
      </c>
      <c r="I3734" s="7">
        <v>70</v>
      </c>
      <c r="J3734" s="8">
        <v>350</v>
      </c>
      <c r="K3734" s="9">
        <v>24500</v>
      </c>
      <c r="L3734" s="9">
        <v>7350</v>
      </c>
      <c r="M3734" s="10">
        <v>0.3</v>
      </c>
      <c r="N3734" s="4" t="s">
        <v>18</v>
      </c>
      <c r="O3734">
        <f t="shared" si="290"/>
        <v>2021</v>
      </c>
      <c r="P3734" t="str">
        <f t="shared" si="291"/>
        <v>Nov</v>
      </c>
      <c r="Q3734" t="str">
        <f t="shared" si="292"/>
        <v>Q4</v>
      </c>
      <c r="R3734" t="str">
        <f t="shared" si="293"/>
        <v>Apparel</v>
      </c>
      <c r="S3734" s="11">
        <f t="shared" si="294"/>
        <v>21</v>
      </c>
      <c r="T3734" s="12"/>
    </row>
    <row r="3735" spans="2:20" ht="14.25" customHeight="1" x14ac:dyDescent="0.35">
      <c r="B3735" s="4" t="s">
        <v>61</v>
      </c>
      <c r="C3735" s="4">
        <v>1185732</v>
      </c>
      <c r="D3735" s="5">
        <v>44543</v>
      </c>
      <c r="E3735" s="4" t="s">
        <v>15</v>
      </c>
      <c r="F3735" s="4" t="s">
        <v>129</v>
      </c>
      <c r="G3735" s="4" t="s">
        <v>130</v>
      </c>
      <c r="H3735" s="6" t="s">
        <v>17</v>
      </c>
      <c r="I3735" s="7">
        <v>65</v>
      </c>
      <c r="J3735" s="8">
        <v>575</v>
      </c>
      <c r="K3735" s="9">
        <v>37375</v>
      </c>
      <c r="L3735" s="9">
        <v>11212.5</v>
      </c>
      <c r="M3735" s="10">
        <v>0.3</v>
      </c>
      <c r="N3735" s="4" t="s">
        <v>18</v>
      </c>
      <c r="O3735">
        <f t="shared" si="290"/>
        <v>2021</v>
      </c>
      <c r="P3735" t="str">
        <f t="shared" si="291"/>
        <v>Dec</v>
      </c>
      <c r="Q3735" t="str">
        <f t="shared" si="292"/>
        <v>Q4</v>
      </c>
      <c r="R3735" t="str">
        <f t="shared" si="293"/>
        <v>Footwear</v>
      </c>
      <c r="S3735" s="11">
        <f t="shared" si="294"/>
        <v>19.5</v>
      </c>
      <c r="T3735" s="12"/>
    </row>
    <row r="3736" spans="2:20"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20625.000000000004</v>
      </c>
      <c r="L3736" s="9">
        <v>6187.5000000000009</v>
      </c>
      <c r="M3736" s="10">
        <v>0.3</v>
      </c>
      <c r="N3736" s="4" t="s">
        <v>18</v>
      </c>
      <c r="O3736">
        <f t="shared" si="290"/>
        <v>2021</v>
      </c>
      <c r="P3736" t="str">
        <f t="shared" si="291"/>
        <v>Dec</v>
      </c>
      <c r="Q3736" t="str">
        <f t="shared" si="292"/>
        <v>Q4</v>
      </c>
      <c r="R3736" t="str">
        <f t="shared" si="293"/>
        <v>Footwear</v>
      </c>
      <c r="S3736" s="11">
        <f t="shared" si="294"/>
        <v>16.500000000000004</v>
      </c>
      <c r="T3736" s="12"/>
    </row>
    <row r="3737" spans="2:20"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19250.000000000004</v>
      </c>
      <c r="L3737" s="9">
        <v>4812.5000000000009</v>
      </c>
      <c r="M3737" s="10">
        <v>0.25</v>
      </c>
      <c r="N3737" s="4" t="s">
        <v>18</v>
      </c>
      <c r="O3737">
        <f t="shared" si="290"/>
        <v>2021</v>
      </c>
      <c r="P3737" t="str">
        <f t="shared" si="291"/>
        <v>Dec</v>
      </c>
      <c r="Q3737" t="str">
        <f t="shared" si="292"/>
        <v>Q4</v>
      </c>
      <c r="R3737" t="str">
        <f t="shared" si="293"/>
        <v>Footwear</v>
      </c>
      <c r="S3737" s="11">
        <f t="shared" si="294"/>
        <v>13.750000000000002</v>
      </c>
      <c r="T3737" s="12"/>
    </row>
    <row r="3738" spans="2:20"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16500.000000000004</v>
      </c>
      <c r="L3738" s="9">
        <v>4125.0000000000009</v>
      </c>
      <c r="M3738" s="10">
        <v>0.25</v>
      </c>
      <c r="N3738" s="4" t="s">
        <v>18</v>
      </c>
      <c r="O3738">
        <f t="shared" si="290"/>
        <v>2021</v>
      </c>
      <c r="P3738" t="str">
        <f t="shared" si="291"/>
        <v>Dec</v>
      </c>
      <c r="Q3738" t="str">
        <f t="shared" si="292"/>
        <v>Q4</v>
      </c>
      <c r="R3738" t="str">
        <f t="shared" si="293"/>
        <v>Footwear</v>
      </c>
      <c r="S3738" s="11">
        <f t="shared" si="294"/>
        <v>13.750000000000004</v>
      </c>
      <c r="T3738" s="12"/>
    </row>
    <row r="3739" spans="2:20" ht="14.25" customHeight="1" x14ac:dyDescent="0.35">
      <c r="B3739" s="4" t="s">
        <v>61</v>
      </c>
      <c r="C3739" s="4">
        <v>1185732</v>
      </c>
      <c r="D3739" s="5">
        <v>44543</v>
      </c>
      <c r="E3739" s="4" t="s">
        <v>15</v>
      </c>
      <c r="F3739" s="4" t="s">
        <v>129</v>
      </c>
      <c r="G3739" s="4" t="s">
        <v>130</v>
      </c>
      <c r="H3739" s="6" t="s">
        <v>22</v>
      </c>
      <c r="I3739" s="7">
        <v>65</v>
      </c>
      <c r="J3739" s="8">
        <v>300</v>
      </c>
      <c r="K3739" s="9">
        <v>19500</v>
      </c>
      <c r="L3739" s="9">
        <v>4875</v>
      </c>
      <c r="M3739" s="10">
        <v>0.25</v>
      </c>
      <c r="N3739" s="4" t="s">
        <v>18</v>
      </c>
      <c r="O3739">
        <f t="shared" si="290"/>
        <v>2021</v>
      </c>
      <c r="P3739" t="str">
        <f t="shared" si="291"/>
        <v>Dec</v>
      </c>
      <c r="Q3739" t="str">
        <f t="shared" si="292"/>
        <v>Q4</v>
      </c>
      <c r="R3739" t="str">
        <f t="shared" si="293"/>
        <v>Apparel</v>
      </c>
      <c r="S3739" s="11">
        <f t="shared" si="294"/>
        <v>16.25</v>
      </c>
      <c r="T3739" s="12"/>
    </row>
    <row r="3740" spans="2:20" ht="14.25" customHeight="1" x14ac:dyDescent="0.35">
      <c r="B3740" s="4" t="s">
        <v>61</v>
      </c>
      <c r="C3740" s="4">
        <v>1185732</v>
      </c>
      <c r="D3740" s="5">
        <v>44543</v>
      </c>
      <c r="E3740" s="4" t="s">
        <v>15</v>
      </c>
      <c r="F3740" s="4" t="s">
        <v>129</v>
      </c>
      <c r="G3740" s="4" t="s">
        <v>130</v>
      </c>
      <c r="H3740" s="6" t="s">
        <v>23</v>
      </c>
      <c r="I3740" s="7">
        <v>70</v>
      </c>
      <c r="J3740" s="8">
        <v>400</v>
      </c>
      <c r="K3740" s="9">
        <v>28000</v>
      </c>
      <c r="L3740" s="9">
        <v>8400</v>
      </c>
      <c r="M3740" s="10">
        <v>0.3</v>
      </c>
      <c r="N3740" s="4" t="s">
        <v>18</v>
      </c>
      <c r="O3740">
        <f t="shared" si="290"/>
        <v>2021</v>
      </c>
      <c r="P3740" t="str">
        <f t="shared" si="291"/>
        <v>Dec</v>
      </c>
      <c r="Q3740" t="str">
        <f t="shared" si="292"/>
        <v>Q4</v>
      </c>
      <c r="R3740" t="str">
        <f t="shared" si="293"/>
        <v>Apparel</v>
      </c>
      <c r="S3740" s="11">
        <f t="shared" si="294"/>
        <v>21</v>
      </c>
      <c r="T3740" s="12"/>
    </row>
    <row r="3741" spans="2:20" ht="14.25" customHeight="1" x14ac:dyDescent="0.35">
      <c r="B3741" s="4" t="s">
        <v>61</v>
      </c>
      <c r="C3741" s="4">
        <v>1185732</v>
      </c>
      <c r="D3741" s="5">
        <v>44210</v>
      </c>
      <c r="E3741" s="4" t="s">
        <v>15</v>
      </c>
      <c r="F3741" s="4" t="s">
        <v>129</v>
      </c>
      <c r="G3741" s="4" t="s">
        <v>130</v>
      </c>
      <c r="H3741" s="6" t="s">
        <v>17</v>
      </c>
      <c r="I3741" s="7">
        <v>45</v>
      </c>
      <c r="J3741" s="8">
        <v>525</v>
      </c>
      <c r="K3741" s="9">
        <v>23625</v>
      </c>
      <c r="L3741" s="9">
        <v>10631.25</v>
      </c>
      <c r="M3741" s="10">
        <v>0.45</v>
      </c>
      <c r="N3741" s="4" t="s">
        <v>18</v>
      </c>
      <c r="O3741">
        <f t="shared" si="290"/>
        <v>2021</v>
      </c>
      <c r="P3741" t="str">
        <f t="shared" si="291"/>
        <v>Jan</v>
      </c>
      <c r="Q3741" t="str">
        <f t="shared" si="292"/>
        <v>Q1</v>
      </c>
      <c r="R3741" t="str">
        <f t="shared" si="293"/>
        <v>Footwear</v>
      </c>
      <c r="S3741" s="11">
        <f t="shared" si="294"/>
        <v>20.25</v>
      </c>
      <c r="T3741" s="12"/>
    </row>
    <row r="3742" spans="2:20" ht="14.25" customHeight="1" x14ac:dyDescent="0.35">
      <c r="B3742" s="4" t="s">
        <v>61</v>
      </c>
      <c r="C3742" s="4">
        <v>1185732</v>
      </c>
      <c r="D3742" s="5">
        <v>44210</v>
      </c>
      <c r="E3742" s="4" t="s">
        <v>15</v>
      </c>
      <c r="F3742" s="4" t="s">
        <v>129</v>
      </c>
      <c r="G3742" s="4" t="s">
        <v>130</v>
      </c>
      <c r="H3742" s="6" t="s">
        <v>19</v>
      </c>
      <c r="I3742" s="7">
        <v>45</v>
      </c>
      <c r="J3742" s="8">
        <v>325</v>
      </c>
      <c r="K3742" s="9">
        <v>14625</v>
      </c>
      <c r="L3742" s="9">
        <v>6581.25</v>
      </c>
      <c r="M3742" s="10">
        <v>0.45</v>
      </c>
      <c r="N3742" s="4" t="s">
        <v>18</v>
      </c>
      <c r="O3742">
        <f t="shared" si="290"/>
        <v>2021</v>
      </c>
      <c r="P3742" t="str">
        <f t="shared" si="291"/>
        <v>Jan</v>
      </c>
      <c r="Q3742" t="str">
        <f t="shared" si="292"/>
        <v>Q1</v>
      </c>
      <c r="R3742" t="str">
        <f t="shared" si="293"/>
        <v>Footwear</v>
      </c>
      <c r="S3742" s="11">
        <f t="shared" si="294"/>
        <v>20.25</v>
      </c>
      <c r="T3742" s="12"/>
    </row>
    <row r="3743" spans="2:20" ht="14.25" customHeight="1" x14ac:dyDescent="0.35">
      <c r="B3743" s="4" t="s">
        <v>61</v>
      </c>
      <c r="C3743" s="4">
        <v>1185732</v>
      </c>
      <c r="D3743" s="5">
        <v>44210</v>
      </c>
      <c r="E3743" s="4" t="s">
        <v>15</v>
      </c>
      <c r="F3743" s="4" t="s">
        <v>129</v>
      </c>
      <c r="G3743" s="4" t="s">
        <v>130</v>
      </c>
      <c r="H3743" s="6" t="s">
        <v>20</v>
      </c>
      <c r="I3743" s="7">
        <v>35</v>
      </c>
      <c r="J3743" s="8">
        <v>325</v>
      </c>
      <c r="K3743" s="9">
        <v>11375</v>
      </c>
      <c r="L3743" s="9">
        <v>3981.2499999999995</v>
      </c>
      <c r="M3743" s="10">
        <v>0.35</v>
      </c>
      <c r="N3743" s="4" t="s">
        <v>18</v>
      </c>
      <c r="O3743">
        <f t="shared" si="290"/>
        <v>2021</v>
      </c>
      <c r="P3743" t="str">
        <f t="shared" si="291"/>
        <v>Jan</v>
      </c>
      <c r="Q3743" t="str">
        <f t="shared" si="292"/>
        <v>Q1</v>
      </c>
      <c r="R3743" t="str">
        <f t="shared" si="293"/>
        <v>Footwear</v>
      </c>
      <c r="S3743" s="11">
        <f t="shared" si="294"/>
        <v>12.249999999999998</v>
      </c>
      <c r="T3743" s="12"/>
    </row>
    <row r="3744" spans="2:20" ht="14.25" customHeight="1" x14ac:dyDescent="0.35">
      <c r="B3744" s="4" t="s">
        <v>61</v>
      </c>
      <c r="C3744" s="4">
        <v>1185732</v>
      </c>
      <c r="D3744" s="5">
        <v>44210</v>
      </c>
      <c r="E3744" s="4" t="s">
        <v>15</v>
      </c>
      <c r="F3744" s="4" t="s">
        <v>129</v>
      </c>
      <c r="G3744" s="4" t="s">
        <v>130</v>
      </c>
      <c r="H3744" s="6" t="s">
        <v>21</v>
      </c>
      <c r="I3744" s="7">
        <v>40</v>
      </c>
      <c r="J3744" s="8">
        <v>175</v>
      </c>
      <c r="K3744" s="9">
        <v>7000</v>
      </c>
      <c r="L3744" s="9">
        <v>2450</v>
      </c>
      <c r="M3744" s="10">
        <v>0.35</v>
      </c>
      <c r="N3744" s="4" t="s">
        <v>18</v>
      </c>
      <c r="O3744">
        <f t="shared" si="290"/>
        <v>2021</v>
      </c>
      <c r="P3744" t="str">
        <f t="shared" si="291"/>
        <v>Jan</v>
      </c>
      <c r="Q3744" t="str">
        <f t="shared" si="292"/>
        <v>Q1</v>
      </c>
      <c r="R3744" t="str">
        <f t="shared" si="293"/>
        <v>Footwear</v>
      </c>
      <c r="S3744" s="11">
        <f t="shared" si="294"/>
        <v>14</v>
      </c>
      <c r="T3744" s="12"/>
    </row>
    <row r="3745" spans="2:20"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12375.000000000002</v>
      </c>
      <c r="L3745" s="9">
        <v>4331.25</v>
      </c>
      <c r="M3745" s="10">
        <v>0.35</v>
      </c>
      <c r="N3745" s="4" t="s">
        <v>18</v>
      </c>
      <c r="O3745">
        <f t="shared" si="290"/>
        <v>2021</v>
      </c>
      <c r="P3745" t="str">
        <f t="shared" si="291"/>
        <v>Jan</v>
      </c>
      <c r="Q3745" t="str">
        <f t="shared" si="292"/>
        <v>Q1</v>
      </c>
      <c r="R3745" t="str">
        <f t="shared" si="293"/>
        <v>Apparel</v>
      </c>
      <c r="S3745" s="11">
        <f t="shared" si="294"/>
        <v>19.25</v>
      </c>
      <c r="T3745" s="12"/>
    </row>
    <row r="3746" spans="2:20" ht="14.25" customHeight="1" x14ac:dyDescent="0.35">
      <c r="B3746" s="4" t="s">
        <v>61</v>
      </c>
      <c r="C3746" s="4">
        <v>1185732</v>
      </c>
      <c r="D3746" s="5">
        <v>44210</v>
      </c>
      <c r="E3746" s="4" t="s">
        <v>15</v>
      </c>
      <c r="F3746" s="4" t="s">
        <v>129</v>
      </c>
      <c r="G3746" s="4" t="s">
        <v>130</v>
      </c>
      <c r="H3746" s="6" t="s">
        <v>23</v>
      </c>
      <c r="I3746" s="7">
        <v>45</v>
      </c>
      <c r="J3746" s="8">
        <v>325</v>
      </c>
      <c r="K3746" s="9">
        <v>14625</v>
      </c>
      <c r="L3746" s="9">
        <v>5849.9999999999991</v>
      </c>
      <c r="M3746" s="10">
        <v>0.39999999999999997</v>
      </c>
      <c r="N3746" s="4" t="s">
        <v>18</v>
      </c>
      <c r="O3746">
        <f t="shared" si="290"/>
        <v>2021</v>
      </c>
      <c r="P3746" t="str">
        <f t="shared" si="291"/>
        <v>Jan</v>
      </c>
      <c r="Q3746" t="str">
        <f t="shared" si="292"/>
        <v>Q1</v>
      </c>
      <c r="R3746" t="str">
        <f t="shared" si="293"/>
        <v>Apparel</v>
      </c>
      <c r="S3746" s="11">
        <f t="shared" si="294"/>
        <v>17.999999999999996</v>
      </c>
      <c r="T3746" s="12"/>
    </row>
    <row r="3747" spans="2:20" ht="14.25" customHeight="1" x14ac:dyDescent="0.35">
      <c r="B3747" s="4" t="s">
        <v>61</v>
      </c>
      <c r="C3747" s="4">
        <v>1185732</v>
      </c>
      <c r="D3747" s="5">
        <v>44239</v>
      </c>
      <c r="E3747" s="4" t="s">
        <v>15</v>
      </c>
      <c r="F3747" s="4" t="s">
        <v>129</v>
      </c>
      <c r="G3747" s="4" t="s">
        <v>130</v>
      </c>
      <c r="H3747" s="6" t="s">
        <v>17</v>
      </c>
      <c r="I3747" s="7">
        <v>45</v>
      </c>
      <c r="J3747" s="8">
        <v>575</v>
      </c>
      <c r="K3747" s="9">
        <v>25875</v>
      </c>
      <c r="L3747" s="9">
        <v>11643.75</v>
      </c>
      <c r="M3747" s="10">
        <v>0.45</v>
      </c>
      <c r="N3747" s="4" t="s">
        <v>18</v>
      </c>
      <c r="O3747">
        <f t="shared" si="290"/>
        <v>2021</v>
      </c>
      <c r="P3747" t="str">
        <f t="shared" si="291"/>
        <v>Feb</v>
      </c>
      <c r="Q3747" t="str">
        <f t="shared" si="292"/>
        <v>Q1</v>
      </c>
      <c r="R3747" t="str">
        <f t="shared" si="293"/>
        <v>Footwear</v>
      </c>
      <c r="S3747" s="11">
        <f t="shared" si="294"/>
        <v>20.25</v>
      </c>
      <c r="T3747" s="12"/>
    </row>
    <row r="3748" spans="2:20" ht="14.25" customHeight="1" x14ac:dyDescent="0.35">
      <c r="B3748" s="4" t="s">
        <v>61</v>
      </c>
      <c r="C3748" s="4">
        <v>1185732</v>
      </c>
      <c r="D3748" s="5">
        <v>44239</v>
      </c>
      <c r="E3748" s="4" t="s">
        <v>15</v>
      </c>
      <c r="F3748" s="4" t="s">
        <v>129</v>
      </c>
      <c r="G3748" s="4" t="s">
        <v>130</v>
      </c>
      <c r="H3748" s="6" t="s">
        <v>19</v>
      </c>
      <c r="I3748" s="7">
        <v>45</v>
      </c>
      <c r="J3748" s="8">
        <v>225</v>
      </c>
      <c r="K3748" s="9">
        <v>10125</v>
      </c>
      <c r="L3748" s="9">
        <v>4556.25</v>
      </c>
      <c r="M3748" s="10">
        <v>0.45</v>
      </c>
      <c r="N3748" s="4" t="s">
        <v>18</v>
      </c>
      <c r="O3748">
        <f t="shared" si="290"/>
        <v>2021</v>
      </c>
      <c r="P3748" t="str">
        <f t="shared" si="291"/>
        <v>Feb</v>
      </c>
      <c r="Q3748" t="str">
        <f t="shared" si="292"/>
        <v>Q1</v>
      </c>
      <c r="R3748" t="str">
        <f t="shared" si="293"/>
        <v>Footwear</v>
      </c>
      <c r="S3748" s="11">
        <f t="shared" si="294"/>
        <v>20.25</v>
      </c>
      <c r="T3748" s="12"/>
    </row>
    <row r="3749" spans="2:20" ht="14.25" customHeight="1" x14ac:dyDescent="0.35">
      <c r="B3749" s="4" t="s">
        <v>61</v>
      </c>
      <c r="C3749" s="4">
        <v>1185732</v>
      </c>
      <c r="D3749" s="5">
        <v>44239</v>
      </c>
      <c r="E3749" s="4" t="s">
        <v>15</v>
      </c>
      <c r="F3749" s="4" t="s">
        <v>129</v>
      </c>
      <c r="G3749" s="4" t="s">
        <v>130</v>
      </c>
      <c r="H3749" s="6" t="s">
        <v>20</v>
      </c>
      <c r="I3749" s="7">
        <v>35</v>
      </c>
      <c r="J3749" s="8">
        <v>275</v>
      </c>
      <c r="K3749" s="9">
        <v>9625</v>
      </c>
      <c r="L3749" s="9">
        <v>3368.75</v>
      </c>
      <c r="M3749" s="10">
        <v>0.35</v>
      </c>
      <c r="N3749" s="4" t="s">
        <v>18</v>
      </c>
      <c r="O3749">
        <f t="shared" si="290"/>
        <v>2021</v>
      </c>
      <c r="P3749" t="str">
        <f t="shared" si="291"/>
        <v>Feb</v>
      </c>
      <c r="Q3749" t="str">
        <f t="shared" si="292"/>
        <v>Q1</v>
      </c>
      <c r="R3749" t="str">
        <f t="shared" si="293"/>
        <v>Footwear</v>
      </c>
      <c r="S3749" s="11">
        <f t="shared" si="294"/>
        <v>12.25</v>
      </c>
      <c r="T3749" s="12"/>
    </row>
    <row r="3750" spans="2:20" ht="14.25" customHeight="1" x14ac:dyDescent="0.35">
      <c r="B3750" s="4" t="s">
        <v>61</v>
      </c>
      <c r="C3750" s="4">
        <v>1185732</v>
      </c>
      <c r="D3750" s="5">
        <v>44239</v>
      </c>
      <c r="E3750" s="4" t="s">
        <v>15</v>
      </c>
      <c r="F3750" s="4" t="s">
        <v>131</v>
      </c>
      <c r="G3750" s="4" t="s">
        <v>132</v>
      </c>
      <c r="H3750" s="6" t="s">
        <v>21</v>
      </c>
      <c r="I3750" s="7">
        <v>40</v>
      </c>
      <c r="J3750" s="8">
        <v>150</v>
      </c>
      <c r="K3750" s="9">
        <v>6000</v>
      </c>
      <c r="L3750" s="9">
        <v>2100</v>
      </c>
      <c r="M3750" s="10">
        <v>0.35</v>
      </c>
      <c r="N3750" s="4" t="s">
        <v>18</v>
      </c>
      <c r="O3750">
        <f t="shared" si="290"/>
        <v>2021</v>
      </c>
      <c r="P3750" t="str">
        <f t="shared" si="291"/>
        <v>Feb</v>
      </c>
      <c r="Q3750" t="str">
        <f t="shared" si="292"/>
        <v>Q1</v>
      </c>
      <c r="R3750" t="str">
        <f t="shared" si="293"/>
        <v>Footwear</v>
      </c>
      <c r="S3750" s="11">
        <f t="shared" si="294"/>
        <v>14</v>
      </c>
      <c r="T3750" s="12"/>
    </row>
    <row r="3751" spans="2:20"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12375.000000000002</v>
      </c>
      <c r="L3751" s="9">
        <v>4331.25</v>
      </c>
      <c r="M3751" s="10">
        <v>0.35</v>
      </c>
      <c r="N3751" s="4" t="s">
        <v>18</v>
      </c>
      <c r="O3751">
        <f t="shared" si="290"/>
        <v>2021</v>
      </c>
      <c r="P3751" t="str">
        <f t="shared" si="291"/>
        <v>Feb</v>
      </c>
      <c r="Q3751" t="str">
        <f t="shared" si="292"/>
        <v>Q1</v>
      </c>
      <c r="R3751" t="str">
        <f t="shared" si="293"/>
        <v>Apparel</v>
      </c>
      <c r="S3751" s="11">
        <f t="shared" si="294"/>
        <v>19.25</v>
      </c>
      <c r="T3751" s="12"/>
    </row>
    <row r="3752" spans="2:20" ht="14.25" customHeight="1" x14ac:dyDescent="0.35">
      <c r="B3752" s="4" t="s">
        <v>61</v>
      </c>
      <c r="C3752" s="4">
        <v>1185732</v>
      </c>
      <c r="D3752" s="5">
        <v>44239</v>
      </c>
      <c r="E3752" s="4" t="s">
        <v>15</v>
      </c>
      <c r="F3752" s="4" t="s">
        <v>131</v>
      </c>
      <c r="G3752" s="4" t="s">
        <v>132</v>
      </c>
      <c r="H3752" s="6" t="s">
        <v>23</v>
      </c>
      <c r="I3752" s="7">
        <v>45</v>
      </c>
      <c r="J3752" s="8">
        <v>325</v>
      </c>
      <c r="K3752" s="9">
        <v>14625</v>
      </c>
      <c r="L3752" s="9">
        <v>5849.9999999999991</v>
      </c>
      <c r="M3752" s="10">
        <v>0.39999999999999997</v>
      </c>
      <c r="N3752" s="4" t="s">
        <v>18</v>
      </c>
      <c r="O3752">
        <f t="shared" si="290"/>
        <v>2021</v>
      </c>
      <c r="P3752" t="str">
        <f t="shared" si="291"/>
        <v>Feb</v>
      </c>
      <c r="Q3752" t="str">
        <f t="shared" si="292"/>
        <v>Q1</v>
      </c>
      <c r="R3752" t="str">
        <f t="shared" si="293"/>
        <v>Apparel</v>
      </c>
      <c r="S3752" s="11">
        <f t="shared" si="294"/>
        <v>17.999999999999996</v>
      </c>
      <c r="T3752" s="12"/>
    </row>
    <row r="3753" spans="2:20" ht="14.25" customHeight="1" x14ac:dyDescent="0.35">
      <c r="B3753" s="4" t="s">
        <v>61</v>
      </c>
      <c r="C3753" s="4">
        <v>1185732</v>
      </c>
      <c r="D3753" s="5">
        <v>44265</v>
      </c>
      <c r="E3753" s="4" t="s">
        <v>15</v>
      </c>
      <c r="F3753" s="4" t="s">
        <v>131</v>
      </c>
      <c r="G3753" s="4" t="s">
        <v>132</v>
      </c>
      <c r="H3753" s="6" t="s">
        <v>17</v>
      </c>
      <c r="I3753" s="7">
        <v>45</v>
      </c>
      <c r="J3753" s="8">
        <v>545</v>
      </c>
      <c r="K3753" s="9">
        <v>24525</v>
      </c>
      <c r="L3753" s="9">
        <v>11036.25</v>
      </c>
      <c r="M3753" s="10">
        <v>0.45</v>
      </c>
      <c r="N3753" s="4" t="s">
        <v>18</v>
      </c>
      <c r="O3753">
        <f t="shared" si="290"/>
        <v>2021</v>
      </c>
      <c r="P3753" t="str">
        <f t="shared" si="291"/>
        <v>Mar</v>
      </c>
      <c r="Q3753" t="str">
        <f t="shared" si="292"/>
        <v>Q1</v>
      </c>
      <c r="R3753" t="str">
        <f t="shared" si="293"/>
        <v>Footwear</v>
      </c>
      <c r="S3753" s="11">
        <f t="shared" si="294"/>
        <v>20.25</v>
      </c>
      <c r="T3753" s="12"/>
    </row>
    <row r="3754" spans="2:20" ht="14.25" customHeight="1" x14ac:dyDescent="0.35">
      <c r="B3754" s="4" t="s">
        <v>61</v>
      </c>
      <c r="C3754" s="4">
        <v>1185732</v>
      </c>
      <c r="D3754" s="5">
        <v>44265</v>
      </c>
      <c r="E3754" s="4" t="s">
        <v>15</v>
      </c>
      <c r="F3754" s="4" t="s">
        <v>131</v>
      </c>
      <c r="G3754" s="4" t="s">
        <v>132</v>
      </c>
      <c r="H3754" s="6" t="s">
        <v>19</v>
      </c>
      <c r="I3754" s="7">
        <v>45</v>
      </c>
      <c r="J3754" s="8">
        <v>250</v>
      </c>
      <c r="K3754" s="9">
        <v>11250</v>
      </c>
      <c r="L3754" s="9">
        <v>5062.5</v>
      </c>
      <c r="M3754" s="10">
        <v>0.45</v>
      </c>
      <c r="N3754" s="4" t="s">
        <v>18</v>
      </c>
      <c r="O3754">
        <f t="shared" si="290"/>
        <v>2021</v>
      </c>
      <c r="P3754" t="str">
        <f t="shared" si="291"/>
        <v>Mar</v>
      </c>
      <c r="Q3754" t="str">
        <f t="shared" si="292"/>
        <v>Q1</v>
      </c>
      <c r="R3754" t="str">
        <f t="shared" si="293"/>
        <v>Footwear</v>
      </c>
      <c r="S3754" s="11">
        <f t="shared" si="294"/>
        <v>20.25</v>
      </c>
      <c r="T3754" s="12"/>
    </row>
    <row r="3755" spans="2:20" ht="14.25" customHeight="1" x14ac:dyDescent="0.35">
      <c r="B3755" s="4" t="s">
        <v>61</v>
      </c>
      <c r="C3755" s="4">
        <v>1185732</v>
      </c>
      <c r="D3755" s="5">
        <v>44265</v>
      </c>
      <c r="E3755" s="4" t="s">
        <v>15</v>
      </c>
      <c r="F3755" s="4" t="s">
        <v>131</v>
      </c>
      <c r="G3755" s="4" t="s">
        <v>132</v>
      </c>
      <c r="H3755" s="6" t="s">
        <v>20</v>
      </c>
      <c r="I3755" s="7">
        <v>35</v>
      </c>
      <c r="J3755" s="8">
        <v>275</v>
      </c>
      <c r="K3755" s="9">
        <v>9625</v>
      </c>
      <c r="L3755" s="9">
        <v>3368.75</v>
      </c>
      <c r="M3755" s="10">
        <v>0.35</v>
      </c>
      <c r="N3755" s="4" t="s">
        <v>18</v>
      </c>
      <c r="O3755">
        <f t="shared" si="290"/>
        <v>2021</v>
      </c>
      <c r="P3755" t="str">
        <f t="shared" si="291"/>
        <v>Mar</v>
      </c>
      <c r="Q3755" t="str">
        <f t="shared" si="292"/>
        <v>Q1</v>
      </c>
      <c r="R3755" t="str">
        <f t="shared" si="293"/>
        <v>Footwear</v>
      </c>
      <c r="S3755" s="11">
        <f t="shared" si="294"/>
        <v>12.25</v>
      </c>
      <c r="T3755" s="12"/>
    </row>
    <row r="3756" spans="2:20" ht="14.25" customHeight="1" x14ac:dyDescent="0.35">
      <c r="B3756" s="4" t="s">
        <v>61</v>
      </c>
      <c r="C3756" s="4">
        <v>1185732</v>
      </c>
      <c r="D3756" s="5">
        <v>44265</v>
      </c>
      <c r="E3756" s="4" t="s">
        <v>15</v>
      </c>
      <c r="F3756" s="4" t="s">
        <v>131</v>
      </c>
      <c r="G3756" s="4" t="s">
        <v>132</v>
      </c>
      <c r="H3756" s="6" t="s">
        <v>21</v>
      </c>
      <c r="I3756" s="7">
        <v>40</v>
      </c>
      <c r="J3756" s="8">
        <v>125</v>
      </c>
      <c r="K3756" s="9">
        <v>5000</v>
      </c>
      <c r="L3756" s="9">
        <v>1750</v>
      </c>
      <c r="M3756" s="10">
        <v>0.35</v>
      </c>
      <c r="N3756" s="4" t="s">
        <v>18</v>
      </c>
      <c r="O3756">
        <f t="shared" si="290"/>
        <v>2021</v>
      </c>
      <c r="P3756" t="str">
        <f t="shared" si="291"/>
        <v>Mar</v>
      </c>
      <c r="Q3756" t="str">
        <f t="shared" si="292"/>
        <v>Q1</v>
      </c>
      <c r="R3756" t="str">
        <f t="shared" si="293"/>
        <v>Footwear</v>
      </c>
      <c r="S3756" s="11">
        <f t="shared" si="294"/>
        <v>14</v>
      </c>
      <c r="T3756" s="12"/>
    </row>
    <row r="3757" spans="2:20"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9625.0000000000018</v>
      </c>
      <c r="L3757" s="9">
        <v>3368.7500000000005</v>
      </c>
      <c r="M3757" s="10">
        <v>0.35</v>
      </c>
      <c r="N3757" s="4" t="s">
        <v>18</v>
      </c>
      <c r="O3757">
        <f t="shared" si="290"/>
        <v>2021</v>
      </c>
      <c r="P3757" t="str">
        <f t="shared" si="291"/>
        <v>Mar</v>
      </c>
      <c r="Q3757" t="str">
        <f t="shared" si="292"/>
        <v>Q1</v>
      </c>
      <c r="R3757" t="str">
        <f t="shared" si="293"/>
        <v>Apparel</v>
      </c>
      <c r="S3757" s="11">
        <f t="shared" si="294"/>
        <v>19.250000000000004</v>
      </c>
      <c r="T3757" s="12"/>
    </row>
    <row r="3758" spans="2:20" ht="14.25" customHeight="1" x14ac:dyDescent="0.35">
      <c r="B3758" s="4" t="s">
        <v>61</v>
      </c>
      <c r="C3758" s="4">
        <v>1185732</v>
      </c>
      <c r="D3758" s="5">
        <v>44265</v>
      </c>
      <c r="E3758" s="4" t="s">
        <v>15</v>
      </c>
      <c r="F3758" s="4" t="s">
        <v>131</v>
      </c>
      <c r="G3758" s="4" t="s">
        <v>132</v>
      </c>
      <c r="H3758" s="6" t="s">
        <v>23</v>
      </c>
      <c r="I3758" s="7">
        <v>45</v>
      </c>
      <c r="J3758" s="8">
        <v>275</v>
      </c>
      <c r="K3758" s="9">
        <v>12375</v>
      </c>
      <c r="L3758" s="9">
        <v>4950</v>
      </c>
      <c r="M3758" s="10">
        <v>0.39999999999999997</v>
      </c>
      <c r="N3758" s="4" t="s">
        <v>18</v>
      </c>
      <c r="O3758">
        <f t="shared" si="290"/>
        <v>2021</v>
      </c>
      <c r="P3758" t="str">
        <f t="shared" si="291"/>
        <v>Mar</v>
      </c>
      <c r="Q3758" t="str">
        <f t="shared" si="292"/>
        <v>Q1</v>
      </c>
      <c r="R3758" t="str">
        <f t="shared" si="293"/>
        <v>Apparel</v>
      </c>
      <c r="S3758" s="11">
        <f t="shared" si="294"/>
        <v>18</v>
      </c>
      <c r="T3758" s="12"/>
    </row>
    <row r="3759" spans="2:20" ht="14.25" customHeight="1" x14ac:dyDescent="0.35">
      <c r="B3759" s="4" t="s">
        <v>61</v>
      </c>
      <c r="C3759" s="4">
        <v>1185732</v>
      </c>
      <c r="D3759" s="5">
        <v>44297</v>
      </c>
      <c r="E3759" s="4" t="s">
        <v>15</v>
      </c>
      <c r="F3759" s="4" t="s">
        <v>131</v>
      </c>
      <c r="G3759" s="4" t="s">
        <v>132</v>
      </c>
      <c r="H3759" s="6" t="s">
        <v>17</v>
      </c>
      <c r="I3759" s="7">
        <v>45</v>
      </c>
      <c r="J3759" s="8">
        <v>525</v>
      </c>
      <c r="K3759" s="9">
        <v>23625</v>
      </c>
      <c r="L3759" s="9">
        <v>10631.25</v>
      </c>
      <c r="M3759" s="10">
        <v>0.45</v>
      </c>
      <c r="N3759" s="4" t="s">
        <v>18</v>
      </c>
      <c r="O3759">
        <f t="shared" si="290"/>
        <v>2021</v>
      </c>
      <c r="P3759" t="str">
        <f t="shared" si="291"/>
        <v>Apr</v>
      </c>
      <c r="Q3759" t="str">
        <f t="shared" si="292"/>
        <v>Q2</v>
      </c>
      <c r="R3759" t="str">
        <f t="shared" si="293"/>
        <v>Footwear</v>
      </c>
      <c r="S3759" s="11">
        <f t="shared" si="294"/>
        <v>20.25</v>
      </c>
      <c r="T3759" s="12"/>
    </row>
    <row r="3760" spans="2:20" ht="14.25" customHeight="1" x14ac:dyDescent="0.35">
      <c r="B3760" s="4" t="s">
        <v>61</v>
      </c>
      <c r="C3760" s="4">
        <v>1185732</v>
      </c>
      <c r="D3760" s="5">
        <v>44297</v>
      </c>
      <c r="E3760" s="4" t="s">
        <v>15</v>
      </c>
      <c r="F3760" s="4" t="s">
        <v>131</v>
      </c>
      <c r="G3760" s="4" t="s">
        <v>132</v>
      </c>
      <c r="H3760" s="6" t="s">
        <v>19</v>
      </c>
      <c r="I3760" s="7">
        <v>45</v>
      </c>
      <c r="J3760" s="8">
        <v>225</v>
      </c>
      <c r="K3760" s="9">
        <v>10125</v>
      </c>
      <c r="L3760" s="9">
        <v>4556.25</v>
      </c>
      <c r="M3760" s="10">
        <v>0.45</v>
      </c>
      <c r="N3760" s="4" t="s">
        <v>18</v>
      </c>
      <c r="O3760">
        <f t="shared" si="290"/>
        <v>2021</v>
      </c>
      <c r="P3760" t="str">
        <f t="shared" si="291"/>
        <v>Apr</v>
      </c>
      <c r="Q3760" t="str">
        <f t="shared" si="292"/>
        <v>Q2</v>
      </c>
      <c r="R3760" t="str">
        <f t="shared" si="293"/>
        <v>Footwear</v>
      </c>
      <c r="S3760" s="11">
        <f t="shared" si="294"/>
        <v>20.25</v>
      </c>
      <c r="T3760" s="12"/>
    </row>
    <row r="3761" spans="2:20" ht="14.25" customHeight="1" x14ac:dyDescent="0.35">
      <c r="B3761" s="4" t="s">
        <v>61</v>
      </c>
      <c r="C3761" s="4">
        <v>1185732</v>
      </c>
      <c r="D3761" s="5">
        <v>44297</v>
      </c>
      <c r="E3761" s="4" t="s">
        <v>15</v>
      </c>
      <c r="F3761" s="4" t="s">
        <v>131</v>
      </c>
      <c r="G3761" s="4" t="s">
        <v>132</v>
      </c>
      <c r="H3761" s="6" t="s">
        <v>20</v>
      </c>
      <c r="I3761" s="7">
        <v>35</v>
      </c>
      <c r="J3761" s="8">
        <v>225</v>
      </c>
      <c r="K3761" s="9">
        <v>7875</v>
      </c>
      <c r="L3761" s="9">
        <v>2756.25</v>
      </c>
      <c r="M3761" s="10">
        <v>0.35</v>
      </c>
      <c r="N3761" s="4" t="s">
        <v>18</v>
      </c>
      <c r="O3761">
        <f t="shared" si="290"/>
        <v>2021</v>
      </c>
      <c r="P3761" t="str">
        <f t="shared" si="291"/>
        <v>Apr</v>
      </c>
      <c r="Q3761" t="str">
        <f t="shared" si="292"/>
        <v>Q2</v>
      </c>
      <c r="R3761" t="str">
        <f t="shared" si="293"/>
        <v>Footwear</v>
      </c>
      <c r="S3761" s="11">
        <f t="shared" si="294"/>
        <v>12.25</v>
      </c>
      <c r="T3761" s="12"/>
    </row>
    <row r="3762" spans="2:20" ht="14.25" customHeight="1" x14ac:dyDescent="0.35">
      <c r="B3762" s="4" t="s">
        <v>61</v>
      </c>
      <c r="C3762" s="4">
        <v>1185732</v>
      </c>
      <c r="D3762" s="5">
        <v>44297</v>
      </c>
      <c r="E3762" s="4" t="s">
        <v>15</v>
      </c>
      <c r="F3762" s="4" t="s">
        <v>131</v>
      </c>
      <c r="G3762" s="4" t="s">
        <v>132</v>
      </c>
      <c r="H3762" s="6" t="s">
        <v>21</v>
      </c>
      <c r="I3762" s="7">
        <v>40</v>
      </c>
      <c r="J3762" s="8">
        <v>150</v>
      </c>
      <c r="K3762" s="9">
        <v>6000</v>
      </c>
      <c r="L3762" s="9">
        <v>2100</v>
      </c>
      <c r="M3762" s="10">
        <v>0.35</v>
      </c>
      <c r="N3762" s="4" t="s">
        <v>18</v>
      </c>
      <c r="O3762">
        <f t="shared" si="290"/>
        <v>2021</v>
      </c>
      <c r="P3762" t="str">
        <f t="shared" si="291"/>
        <v>Apr</v>
      </c>
      <c r="Q3762" t="str">
        <f t="shared" si="292"/>
        <v>Q2</v>
      </c>
      <c r="R3762" t="str">
        <f t="shared" si="293"/>
        <v>Footwear</v>
      </c>
      <c r="S3762" s="11">
        <f t="shared" si="294"/>
        <v>14</v>
      </c>
      <c r="T3762" s="12"/>
    </row>
    <row r="3763" spans="2:20"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8250.0000000000018</v>
      </c>
      <c r="L3763" s="9">
        <v>2887.5000000000005</v>
      </c>
      <c r="M3763" s="10">
        <v>0.35</v>
      </c>
      <c r="N3763" s="4" t="s">
        <v>18</v>
      </c>
      <c r="O3763">
        <f t="shared" si="290"/>
        <v>2021</v>
      </c>
      <c r="P3763" t="str">
        <f t="shared" si="291"/>
        <v>Apr</v>
      </c>
      <c r="Q3763" t="str">
        <f t="shared" si="292"/>
        <v>Q2</v>
      </c>
      <c r="R3763" t="str">
        <f t="shared" si="293"/>
        <v>Apparel</v>
      </c>
      <c r="S3763" s="11">
        <f t="shared" si="294"/>
        <v>19.250000000000004</v>
      </c>
      <c r="T3763" s="12"/>
    </row>
    <row r="3764" spans="2:20" ht="14.25" customHeight="1" x14ac:dyDescent="0.35">
      <c r="B3764" s="4" t="s">
        <v>61</v>
      </c>
      <c r="C3764" s="4">
        <v>1185732</v>
      </c>
      <c r="D3764" s="5">
        <v>44297</v>
      </c>
      <c r="E3764" s="4" t="s">
        <v>15</v>
      </c>
      <c r="F3764" s="4" t="s">
        <v>131</v>
      </c>
      <c r="G3764" s="4" t="s">
        <v>132</v>
      </c>
      <c r="H3764" s="6" t="s">
        <v>23</v>
      </c>
      <c r="I3764" s="7">
        <v>45</v>
      </c>
      <c r="J3764" s="8">
        <v>300</v>
      </c>
      <c r="K3764" s="9">
        <v>13500</v>
      </c>
      <c r="L3764" s="9">
        <v>5400</v>
      </c>
      <c r="M3764" s="10">
        <v>0.39999999999999997</v>
      </c>
      <c r="N3764" s="4" t="s">
        <v>18</v>
      </c>
      <c r="O3764">
        <f t="shared" si="290"/>
        <v>2021</v>
      </c>
      <c r="P3764" t="str">
        <f t="shared" si="291"/>
        <v>Apr</v>
      </c>
      <c r="Q3764" t="str">
        <f t="shared" si="292"/>
        <v>Q2</v>
      </c>
      <c r="R3764" t="str">
        <f t="shared" si="293"/>
        <v>Apparel</v>
      </c>
      <c r="S3764" s="11">
        <f t="shared" si="294"/>
        <v>18</v>
      </c>
      <c r="T3764" s="12"/>
    </row>
    <row r="3765" spans="2:20" ht="14.25" customHeight="1" x14ac:dyDescent="0.35">
      <c r="B3765" s="4" t="s">
        <v>61</v>
      </c>
      <c r="C3765" s="4">
        <v>1185732</v>
      </c>
      <c r="D3765" s="5">
        <v>44326</v>
      </c>
      <c r="E3765" s="4" t="s">
        <v>15</v>
      </c>
      <c r="F3765" s="4" t="s">
        <v>131</v>
      </c>
      <c r="G3765" s="4" t="s">
        <v>132</v>
      </c>
      <c r="H3765" s="6" t="s">
        <v>17</v>
      </c>
      <c r="I3765" s="7">
        <v>60</v>
      </c>
      <c r="J3765" s="8">
        <v>570</v>
      </c>
      <c r="K3765" s="9">
        <v>34200</v>
      </c>
      <c r="L3765" s="9">
        <v>15390</v>
      </c>
      <c r="M3765" s="10">
        <v>0.45</v>
      </c>
      <c r="N3765" s="4" t="s">
        <v>18</v>
      </c>
      <c r="O3765">
        <f t="shared" si="290"/>
        <v>2021</v>
      </c>
      <c r="P3765" t="str">
        <f t="shared" si="291"/>
        <v>May</v>
      </c>
      <c r="Q3765" t="str">
        <f t="shared" si="292"/>
        <v>Q2</v>
      </c>
      <c r="R3765" t="str">
        <f t="shared" si="293"/>
        <v>Footwear</v>
      </c>
      <c r="S3765" s="11">
        <f t="shared" si="294"/>
        <v>27</v>
      </c>
      <c r="T3765" s="12"/>
    </row>
    <row r="3766" spans="2:20"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15125.000000000002</v>
      </c>
      <c r="L3766" s="9">
        <v>6806.2500000000009</v>
      </c>
      <c r="M3766" s="10">
        <v>0.45</v>
      </c>
      <c r="N3766" s="4" t="s">
        <v>18</v>
      </c>
      <c r="O3766">
        <f t="shared" si="290"/>
        <v>2021</v>
      </c>
      <c r="P3766" t="str">
        <f t="shared" si="291"/>
        <v>May</v>
      </c>
      <c r="Q3766" t="str">
        <f t="shared" si="292"/>
        <v>Q2</v>
      </c>
      <c r="R3766" t="str">
        <f t="shared" si="293"/>
        <v>Footwear</v>
      </c>
      <c r="S3766" s="11">
        <f t="shared" si="294"/>
        <v>24.750000000000004</v>
      </c>
      <c r="T3766" s="12"/>
    </row>
    <row r="3767" spans="2:20" ht="14.25" customHeight="1" x14ac:dyDescent="0.35">
      <c r="B3767" s="4" t="s">
        <v>61</v>
      </c>
      <c r="C3767" s="4">
        <v>1185732</v>
      </c>
      <c r="D3767" s="5">
        <v>44326</v>
      </c>
      <c r="E3767" s="4" t="s">
        <v>15</v>
      </c>
      <c r="F3767" s="4" t="s">
        <v>131</v>
      </c>
      <c r="G3767" s="4" t="s">
        <v>132</v>
      </c>
      <c r="H3767" s="6" t="s">
        <v>20</v>
      </c>
      <c r="I3767" s="7">
        <v>50</v>
      </c>
      <c r="J3767" s="8">
        <v>300</v>
      </c>
      <c r="K3767" s="9">
        <v>15000</v>
      </c>
      <c r="L3767" s="9">
        <v>5250</v>
      </c>
      <c r="M3767" s="10">
        <v>0.35</v>
      </c>
      <c r="N3767" s="4" t="s">
        <v>18</v>
      </c>
      <c r="O3767">
        <f t="shared" si="290"/>
        <v>2021</v>
      </c>
      <c r="P3767" t="str">
        <f t="shared" si="291"/>
        <v>May</v>
      </c>
      <c r="Q3767" t="str">
        <f t="shared" si="292"/>
        <v>Q2</v>
      </c>
      <c r="R3767" t="str">
        <f t="shared" si="293"/>
        <v>Footwear</v>
      </c>
      <c r="S3767" s="11">
        <f t="shared" si="294"/>
        <v>17.5</v>
      </c>
      <c r="T3767" s="12"/>
    </row>
    <row r="3768" spans="2:20" ht="14.25" customHeight="1" x14ac:dyDescent="0.35">
      <c r="B3768" s="4" t="s">
        <v>61</v>
      </c>
      <c r="C3768" s="4">
        <v>1185732</v>
      </c>
      <c r="D3768" s="5">
        <v>44326</v>
      </c>
      <c r="E3768" s="4" t="s">
        <v>15</v>
      </c>
      <c r="F3768" s="4" t="s">
        <v>131</v>
      </c>
      <c r="G3768" s="4" t="s">
        <v>132</v>
      </c>
      <c r="H3768" s="6" t="s">
        <v>21</v>
      </c>
      <c r="I3768" s="7">
        <v>50</v>
      </c>
      <c r="J3768" s="8">
        <v>250</v>
      </c>
      <c r="K3768" s="9">
        <v>12500</v>
      </c>
      <c r="L3768" s="9">
        <v>4375</v>
      </c>
      <c r="M3768" s="10">
        <v>0.35</v>
      </c>
      <c r="N3768" s="4" t="s">
        <v>18</v>
      </c>
      <c r="O3768">
        <f t="shared" si="290"/>
        <v>2021</v>
      </c>
      <c r="P3768" t="str">
        <f t="shared" si="291"/>
        <v>May</v>
      </c>
      <c r="Q3768" t="str">
        <f t="shared" si="292"/>
        <v>Q2</v>
      </c>
      <c r="R3768" t="str">
        <f t="shared" si="293"/>
        <v>Footwear</v>
      </c>
      <c r="S3768" s="11">
        <f t="shared" si="294"/>
        <v>17.5</v>
      </c>
      <c r="T3768" s="12"/>
    </row>
    <row r="3769" spans="2:20" ht="14.25" customHeight="1" x14ac:dyDescent="0.35">
      <c r="B3769" s="4" t="s">
        <v>61</v>
      </c>
      <c r="C3769" s="4">
        <v>1185732</v>
      </c>
      <c r="D3769" s="5">
        <v>44326</v>
      </c>
      <c r="E3769" s="4" t="s">
        <v>15</v>
      </c>
      <c r="F3769" s="4" t="s">
        <v>131</v>
      </c>
      <c r="G3769" s="4" t="s">
        <v>132</v>
      </c>
      <c r="H3769" s="6" t="s">
        <v>22</v>
      </c>
      <c r="I3769" s="7">
        <v>60</v>
      </c>
      <c r="J3769" s="8">
        <v>275</v>
      </c>
      <c r="K3769" s="9">
        <v>16500</v>
      </c>
      <c r="L3769" s="9">
        <v>5775</v>
      </c>
      <c r="M3769" s="10">
        <v>0.35</v>
      </c>
      <c r="N3769" s="4" t="s">
        <v>18</v>
      </c>
      <c r="O3769">
        <f t="shared" si="290"/>
        <v>2021</v>
      </c>
      <c r="P3769" t="str">
        <f t="shared" si="291"/>
        <v>May</v>
      </c>
      <c r="Q3769" t="str">
        <f t="shared" si="292"/>
        <v>Q2</v>
      </c>
      <c r="R3769" t="str">
        <f t="shared" si="293"/>
        <v>Apparel</v>
      </c>
      <c r="S3769" s="11">
        <f t="shared" si="294"/>
        <v>21</v>
      </c>
      <c r="T3769" s="12"/>
    </row>
    <row r="3770" spans="2:20" ht="14.25" customHeight="1" x14ac:dyDescent="0.35">
      <c r="B3770" s="4" t="s">
        <v>61</v>
      </c>
      <c r="C3770" s="4">
        <v>1185732</v>
      </c>
      <c r="D3770" s="5">
        <v>44326</v>
      </c>
      <c r="E3770" s="4" t="s">
        <v>15</v>
      </c>
      <c r="F3770" s="4" t="s">
        <v>131</v>
      </c>
      <c r="G3770" s="4" t="s">
        <v>132</v>
      </c>
      <c r="H3770" s="6" t="s">
        <v>23</v>
      </c>
      <c r="I3770" s="7">
        <v>65</v>
      </c>
      <c r="J3770" s="8">
        <v>400</v>
      </c>
      <c r="K3770" s="9">
        <v>26000</v>
      </c>
      <c r="L3770" s="9">
        <v>10400</v>
      </c>
      <c r="M3770" s="10">
        <v>0.39999999999999997</v>
      </c>
      <c r="N3770" s="4" t="s">
        <v>18</v>
      </c>
      <c r="O3770">
        <f t="shared" si="290"/>
        <v>2021</v>
      </c>
      <c r="P3770" t="str">
        <f t="shared" si="291"/>
        <v>May</v>
      </c>
      <c r="Q3770" t="str">
        <f t="shared" si="292"/>
        <v>Q2</v>
      </c>
      <c r="R3770" t="str">
        <f t="shared" si="293"/>
        <v>Apparel</v>
      </c>
      <c r="S3770" s="11">
        <f t="shared" si="294"/>
        <v>26</v>
      </c>
      <c r="T3770" s="12"/>
    </row>
    <row r="3771" spans="2:20" ht="14.25" customHeight="1" x14ac:dyDescent="0.35">
      <c r="B3771" s="4" t="s">
        <v>61</v>
      </c>
      <c r="C3771" s="4">
        <v>1185732</v>
      </c>
      <c r="D3771" s="5">
        <v>44359</v>
      </c>
      <c r="E3771" s="4" t="s">
        <v>15</v>
      </c>
      <c r="F3771" s="4" t="s">
        <v>131</v>
      </c>
      <c r="G3771" s="4" t="s">
        <v>132</v>
      </c>
      <c r="H3771" s="6" t="s">
        <v>17</v>
      </c>
      <c r="I3771" s="7">
        <v>60</v>
      </c>
      <c r="J3771" s="8">
        <v>650</v>
      </c>
      <c r="K3771" s="9">
        <v>39000</v>
      </c>
      <c r="L3771" s="9">
        <v>17550</v>
      </c>
      <c r="M3771" s="10">
        <v>0.45</v>
      </c>
      <c r="N3771" s="4" t="s">
        <v>18</v>
      </c>
      <c r="O3771">
        <f t="shared" si="290"/>
        <v>2021</v>
      </c>
      <c r="P3771" t="str">
        <f t="shared" si="291"/>
        <v>Jun</v>
      </c>
      <c r="Q3771" t="str">
        <f t="shared" si="292"/>
        <v>Q2</v>
      </c>
      <c r="R3771" t="str">
        <f t="shared" si="293"/>
        <v>Footwear</v>
      </c>
      <c r="S3771" s="11">
        <f t="shared" si="294"/>
        <v>27</v>
      </c>
      <c r="T3771" s="12"/>
    </row>
    <row r="3772" spans="2:20"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22000.000000000004</v>
      </c>
      <c r="L3772" s="9">
        <v>9900.0000000000018</v>
      </c>
      <c r="M3772" s="10">
        <v>0.45</v>
      </c>
      <c r="N3772" s="4" t="s">
        <v>18</v>
      </c>
      <c r="O3772">
        <f t="shared" si="290"/>
        <v>2021</v>
      </c>
      <c r="P3772" t="str">
        <f t="shared" si="291"/>
        <v>Jun</v>
      </c>
      <c r="Q3772" t="str">
        <f t="shared" si="292"/>
        <v>Q2</v>
      </c>
      <c r="R3772" t="str">
        <f t="shared" si="293"/>
        <v>Footwear</v>
      </c>
      <c r="S3772" s="11">
        <f t="shared" si="294"/>
        <v>24.750000000000004</v>
      </c>
      <c r="T3772" s="12"/>
    </row>
    <row r="3773" spans="2:20" ht="14.25" customHeight="1" x14ac:dyDescent="0.35">
      <c r="B3773" s="4" t="s">
        <v>61</v>
      </c>
      <c r="C3773" s="4">
        <v>1185732</v>
      </c>
      <c r="D3773" s="5">
        <v>44359</v>
      </c>
      <c r="E3773" s="4" t="s">
        <v>15</v>
      </c>
      <c r="F3773" s="4" t="s">
        <v>131</v>
      </c>
      <c r="G3773" s="4" t="s">
        <v>132</v>
      </c>
      <c r="H3773" s="6" t="s">
        <v>20</v>
      </c>
      <c r="I3773" s="7">
        <v>50</v>
      </c>
      <c r="J3773" s="8">
        <v>325</v>
      </c>
      <c r="K3773" s="9">
        <v>16250</v>
      </c>
      <c r="L3773" s="9">
        <v>5687.5</v>
      </c>
      <c r="M3773" s="10">
        <v>0.35</v>
      </c>
      <c r="N3773" s="4" t="s">
        <v>18</v>
      </c>
      <c r="O3773">
        <f t="shared" si="290"/>
        <v>2021</v>
      </c>
      <c r="P3773" t="str">
        <f t="shared" si="291"/>
        <v>Jun</v>
      </c>
      <c r="Q3773" t="str">
        <f t="shared" si="292"/>
        <v>Q2</v>
      </c>
      <c r="R3773" t="str">
        <f t="shared" si="293"/>
        <v>Footwear</v>
      </c>
      <c r="S3773" s="11">
        <f t="shared" si="294"/>
        <v>17.5</v>
      </c>
      <c r="T3773" s="12"/>
    </row>
    <row r="3774" spans="2:20" ht="14.25" customHeight="1" x14ac:dyDescent="0.35">
      <c r="B3774" s="4" t="s">
        <v>61</v>
      </c>
      <c r="C3774" s="4">
        <v>1185732</v>
      </c>
      <c r="D3774" s="5">
        <v>44359</v>
      </c>
      <c r="E3774" s="4" t="s">
        <v>15</v>
      </c>
      <c r="F3774" s="4" t="s">
        <v>131</v>
      </c>
      <c r="G3774" s="4" t="s">
        <v>132</v>
      </c>
      <c r="H3774" s="6" t="s">
        <v>21</v>
      </c>
      <c r="I3774" s="7">
        <v>50</v>
      </c>
      <c r="J3774" s="8">
        <v>300</v>
      </c>
      <c r="K3774" s="9">
        <v>15000</v>
      </c>
      <c r="L3774" s="9">
        <v>5250</v>
      </c>
      <c r="M3774" s="10">
        <v>0.35</v>
      </c>
      <c r="N3774" s="4" t="s">
        <v>18</v>
      </c>
      <c r="O3774">
        <f t="shared" si="290"/>
        <v>2021</v>
      </c>
      <c r="P3774" t="str">
        <f t="shared" si="291"/>
        <v>Jun</v>
      </c>
      <c r="Q3774" t="str">
        <f t="shared" si="292"/>
        <v>Q2</v>
      </c>
      <c r="R3774" t="str">
        <f t="shared" si="293"/>
        <v>Footwear</v>
      </c>
      <c r="S3774" s="11">
        <f t="shared" si="294"/>
        <v>17.5</v>
      </c>
      <c r="T3774" s="12"/>
    </row>
    <row r="3775" spans="2:20" ht="14.25" customHeight="1" x14ac:dyDescent="0.35">
      <c r="B3775" s="4" t="s">
        <v>61</v>
      </c>
      <c r="C3775" s="4">
        <v>1185732</v>
      </c>
      <c r="D3775" s="5">
        <v>44359</v>
      </c>
      <c r="E3775" s="4" t="s">
        <v>15</v>
      </c>
      <c r="F3775" s="4" t="s">
        <v>131</v>
      </c>
      <c r="G3775" s="4" t="s">
        <v>132</v>
      </c>
      <c r="H3775" s="6" t="s">
        <v>22</v>
      </c>
      <c r="I3775" s="7">
        <v>60</v>
      </c>
      <c r="J3775" s="8">
        <v>300</v>
      </c>
      <c r="K3775" s="9">
        <v>18000</v>
      </c>
      <c r="L3775" s="9">
        <v>6300</v>
      </c>
      <c r="M3775" s="10">
        <v>0.35</v>
      </c>
      <c r="N3775" s="4" t="s">
        <v>18</v>
      </c>
      <c r="O3775">
        <f t="shared" si="290"/>
        <v>2021</v>
      </c>
      <c r="P3775" t="str">
        <f t="shared" si="291"/>
        <v>Jun</v>
      </c>
      <c r="Q3775" t="str">
        <f t="shared" si="292"/>
        <v>Q2</v>
      </c>
      <c r="R3775" t="str">
        <f t="shared" si="293"/>
        <v>Apparel</v>
      </c>
      <c r="S3775" s="11">
        <f t="shared" si="294"/>
        <v>21</v>
      </c>
      <c r="T3775" s="12"/>
    </row>
    <row r="3776" spans="2:20" ht="14.25" customHeight="1" x14ac:dyDescent="0.35">
      <c r="B3776" s="4" t="s">
        <v>61</v>
      </c>
      <c r="C3776" s="4">
        <v>1185732</v>
      </c>
      <c r="D3776" s="5">
        <v>44359</v>
      </c>
      <c r="E3776" s="4" t="s">
        <v>15</v>
      </c>
      <c r="F3776" s="4" t="s">
        <v>131</v>
      </c>
      <c r="G3776" s="4" t="s">
        <v>132</v>
      </c>
      <c r="H3776" s="6" t="s">
        <v>23</v>
      </c>
      <c r="I3776" s="7">
        <v>65</v>
      </c>
      <c r="J3776" s="8">
        <v>450</v>
      </c>
      <c r="K3776" s="9">
        <v>29250</v>
      </c>
      <c r="L3776" s="9">
        <v>11699.999999999998</v>
      </c>
      <c r="M3776" s="10">
        <v>0.39999999999999997</v>
      </c>
      <c r="N3776" s="4" t="s">
        <v>18</v>
      </c>
      <c r="O3776">
        <f t="shared" si="290"/>
        <v>2021</v>
      </c>
      <c r="P3776" t="str">
        <f t="shared" si="291"/>
        <v>Jun</v>
      </c>
      <c r="Q3776" t="str">
        <f t="shared" si="292"/>
        <v>Q2</v>
      </c>
      <c r="R3776" t="str">
        <f t="shared" si="293"/>
        <v>Apparel</v>
      </c>
      <c r="S3776" s="11">
        <f t="shared" si="294"/>
        <v>25.999999999999996</v>
      </c>
      <c r="T3776" s="12"/>
    </row>
    <row r="3777" spans="2:20" ht="14.25" customHeight="1" x14ac:dyDescent="0.35">
      <c r="B3777" s="4" t="s">
        <v>61</v>
      </c>
      <c r="C3777" s="4">
        <v>1185732</v>
      </c>
      <c r="D3777" s="5">
        <v>44387</v>
      </c>
      <c r="E3777" s="4" t="s">
        <v>15</v>
      </c>
      <c r="F3777" s="4" t="s">
        <v>131</v>
      </c>
      <c r="G3777" s="4" t="s">
        <v>132</v>
      </c>
      <c r="H3777" s="6" t="s">
        <v>17</v>
      </c>
      <c r="I3777" s="7">
        <v>60</v>
      </c>
      <c r="J3777" s="8">
        <v>675</v>
      </c>
      <c r="K3777" s="9">
        <v>40500</v>
      </c>
      <c r="L3777" s="9">
        <v>18225</v>
      </c>
      <c r="M3777" s="10">
        <v>0.45</v>
      </c>
      <c r="N3777" s="4" t="s">
        <v>18</v>
      </c>
      <c r="O3777">
        <f t="shared" si="290"/>
        <v>2021</v>
      </c>
      <c r="P3777" t="str">
        <f t="shared" si="291"/>
        <v>Jul</v>
      </c>
      <c r="Q3777" t="str">
        <f t="shared" si="292"/>
        <v>Q3</v>
      </c>
      <c r="R3777" t="str">
        <f t="shared" si="293"/>
        <v>Footwear</v>
      </c>
      <c r="S3777" s="11">
        <f t="shared" si="294"/>
        <v>27</v>
      </c>
      <c r="T3777" s="12"/>
    </row>
    <row r="3778" spans="2:20"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23375.000000000004</v>
      </c>
      <c r="L3778" s="9">
        <v>10518.750000000002</v>
      </c>
      <c r="M3778" s="10">
        <v>0.45</v>
      </c>
      <c r="N3778" s="4" t="s">
        <v>18</v>
      </c>
      <c r="O3778">
        <f t="shared" si="290"/>
        <v>2021</v>
      </c>
      <c r="P3778" t="str">
        <f t="shared" si="291"/>
        <v>Jul</v>
      </c>
      <c r="Q3778" t="str">
        <f t="shared" si="292"/>
        <v>Q3</v>
      </c>
      <c r="R3778" t="str">
        <f t="shared" si="293"/>
        <v>Footwear</v>
      </c>
      <c r="S3778" s="11">
        <f t="shared" si="294"/>
        <v>24.750000000000004</v>
      </c>
      <c r="T3778" s="12"/>
    </row>
    <row r="3779" spans="2:20" ht="14.25" customHeight="1" x14ac:dyDescent="0.35">
      <c r="B3779" s="4" t="s">
        <v>61</v>
      </c>
      <c r="C3779" s="4">
        <v>1185732</v>
      </c>
      <c r="D3779" s="5">
        <v>44387</v>
      </c>
      <c r="E3779" s="4" t="s">
        <v>15</v>
      </c>
      <c r="F3779" s="4" t="s">
        <v>131</v>
      </c>
      <c r="G3779" s="4" t="s">
        <v>132</v>
      </c>
      <c r="H3779" s="6" t="s">
        <v>20</v>
      </c>
      <c r="I3779" s="7">
        <v>50</v>
      </c>
      <c r="J3779" s="8">
        <v>350</v>
      </c>
      <c r="K3779" s="9">
        <v>17500</v>
      </c>
      <c r="L3779" s="9">
        <v>6125</v>
      </c>
      <c r="M3779" s="10">
        <v>0.35</v>
      </c>
      <c r="N3779" s="4" t="s">
        <v>18</v>
      </c>
      <c r="O3779">
        <f t="shared" si="290"/>
        <v>2021</v>
      </c>
      <c r="P3779" t="str">
        <f t="shared" si="291"/>
        <v>Jul</v>
      </c>
      <c r="Q3779" t="str">
        <f t="shared" si="292"/>
        <v>Q3</v>
      </c>
      <c r="R3779" t="str">
        <f t="shared" si="293"/>
        <v>Footwear</v>
      </c>
      <c r="S3779" s="11">
        <f t="shared" si="294"/>
        <v>17.5</v>
      </c>
      <c r="T3779" s="12"/>
    </row>
    <row r="3780" spans="2:20" ht="14.25" customHeight="1" x14ac:dyDescent="0.35">
      <c r="B3780" s="4" t="s">
        <v>61</v>
      </c>
      <c r="C3780" s="4">
        <v>1185732</v>
      </c>
      <c r="D3780" s="5">
        <v>44387</v>
      </c>
      <c r="E3780" s="4" t="s">
        <v>15</v>
      </c>
      <c r="F3780" s="4" t="s">
        <v>131</v>
      </c>
      <c r="G3780" s="4" t="s">
        <v>132</v>
      </c>
      <c r="H3780" s="6" t="s">
        <v>21</v>
      </c>
      <c r="I3780" s="7">
        <v>50</v>
      </c>
      <c r="J3780" s="8">
        <v>300</v>
      </c>
      <c r="K3780" s="9">
        <v>15000</v>
      </c>
      <c r="L3780" s="9">
        <v>5250</v>
      </c>
      <c r="M3780" s="10">
        <v>0.35</v>
      </c>
      <c r="N3780" s="4" t="s">
        <v>18</v>
      </c>
      <c r="O3780">
        <f t="shared" si="290"/>
        <v>2021</v>
      </c>
      <c r="P3780" t="str">
        <f t="shared" si="291"/>
        <v>Jul</v>
      </c>
      <c r="Q3780" t="str">
        <f t="shared" si="292"/>
        <v>Q3</v>
      </c>
      <c r="R3780" t="str">
        <f t="shared" si="293"/>
        <v>Footwear</v>
      </c>
      <c r="S3780" s="11">
        <f t="shared" si="294"/>
        <v>17.5</v>
      </c>
      <c r="T3780" s="12"/>
    </row>
    <row r="3781" spans="2:20" ht="14.25" customHeight="1" x14ac:dyDescent="0.35">
      <c r="B3781" s="4" t="s">
        <v>61</v>
      </c>
      <c r="C3781" s="4">
        <v>1185732</v>
      </c>
      <c r="D3781" s="5">
        <v>44387</v>
      </c>
      <c r="E3781" s="4" t="s">
        <v>15</v>
      </c>
      <c r="F3781" s="4" t="s">
        <v>131</v>
      </c>
      <c r="G3781" s="4" t="s">
        <v>132</v>
      </c>
      <c r="H3781" s="6" t="s">
        <v>22</v>
      </c>
      <c r="I3781" s="7">
        <v>60</v>
      </c>
      <c r="J3781" s="8">
        <v>325</v>
      </c>
      <c r="K3781" s="9">
        <v>19500</v>
      </c>
      <c r="L3781" s="9">
        <v>6825</v>
      </c>
      <c r="M3781" s="10">
        <v>0.35</v>
      </c>
      <c r="N3781" s="4" t="s">
        <v>18</v>
      </c>
      <c r="O3781">
        <f t="shared" si="290"/>
        <v>2021</v>
      </c>
      <c r="P3781" t="str">
        <f t="shared" si="291"/>
        <v>Jul</v>
      </c>
      <c r="Q3781" t="str">
        <f t="shared" si="292"/>
        <v>Q3</v>
      </c>
      <c r="R3781" t="str">
        <f t="shared" si="293"/>
        <v>Apparel</v>
      </c>
      <c r="S3781" s="11">
        <f t="shared" si="294"/>
        <v>21</v>
      </c>
      <c r="T3781" s="12"/>
    </row>
    <row r="3782" spans="2:20" ht="14.25" customHeight="1" x14ac:dyDescent="0.35">
      <c r="B3782" s="4" t="s">
        <v>61</v>
      </c>
      <c r="C3782" s="4">
        <v>1185732</v>
      </c>
      <c r="D3782" s="5">
        <v>44387</v>
      </c>
      <c r="E3782" s="4" t="s">
        <v>15</v>
      </c>
      <c r="F3782" s="4" t="s">
        <v>131</v>
      </c>
      <c r="G3782" s="4" t="s">
        <v>132</v>
      </c>
      <c r="H3782" s="6" t="s">
        <v>23</v>
      </c>
      <c r="I3782" s="7">
        <v>65</v>
      </c>
      <c r="J3782" s="8">
        <v>500</v>
      </c>
      <c r="K3782" s="9">
        <v>32500</v>
      </c>
      <c r="L3782" s="9">
        <v>12999.999999999998</v>
      </c>
      <c r="M3782" s="10">
        <v>0.39999999999999997</v>
      </c>
      <c r="N3782" s="4" t="s">
        <v>18</v>
      </c>
      <c r="O3782">
        <f t="shared" si="290"/>
        <v>2021</v>
      </c>
      <c r="P3782" t="str">
        <f t="shared" si="291"/>
        <v>Jul</v>
      </c>
      <c r="Q3782" t="str">
        <f t="shared" si="292"/>
        <v>Q3</v>
      </c>
      <c r="R3782" t="str">
        <f t="shared" si="293"/>
        <v>Apparel</v>
      </c>
      <c r="S3782" s="11">
        <f t="shared" si="294"/>
        <v>25.999999999999996</v>
      </c>
      <c r="T3782" s="12"/>
    </row>
    <row r="3783" spans="2:20" ht="14.25" customHeight="1" x14ac:dyDescent="0.35">
      <c r="B3783" s="4" t="s">
        <v>61</v>
      </c>
      <c r="C3783" s="4">
        <v>1185732</v>
      </c>
      <c r="D3783" s="5">
        <v>44419</v>
      </c>
      <c r="E3783" s="4" t="s">
        <v>15</v>
      </c>
      <c r="F3783" s="4" t="s">
        <v>131</v>
      </c>
      <c r="G3783" s="4" t="s">
        <v>132</v>
      </c>
      <c r="H3783" s="6" t="s">
        <v>17</v>
      </c>
      <c r="I3783" s="7">
        <v>60</v>
      </c>
      <c r="J3783" s="8">
        <v>650</v>
      </c>
      <c r="K3783" s="9">
        <v>39000</v>
      </c>
      <c r="L3783" s="9">
        <v>17550</v>
      </c>
      <c r="M3783" s="10">
        <v>0.45</v>
      </c>
      <c r="N3783" s="4" t="s">
        <v>18</v>
      </c>
      <c r="O3783">
        <f t="shared" ref="O3783:O3846" si="295">YEAR(D3783)</f>
        <v>2021</v>
      </c>
      <c r="P3783" t="str">
        <f t="shared" ref="P3783:P3846" si="296">TEXT(D3783,"MMM")</f>
        <v>Aug</v>
      </c>
      <c r="Q3783" t="str">
        <f t="shared" ref="Q3783:Q3846" si="297">"Q"&amp;ROUNDUP(MONTH(D3783)/3,0)</f>
        <v>Q3</v>
      </c>
      <c r="R3783" t="str">
        <f t="shared" ref="R3783:R3846" si="298">IF(ISNUMBER(SEARCH("Footwear",H3783)),"Footwear",IF(ISNUMBER(SEARCH("Apparel",H3783)),"Apparel","Accessories"))</f>
        <v>Footwear</v>
      </c>
      <c r="S3783" s="11">
        <f t="shared" ref="S3783:S3846" si="299">L3783/J3783</f>
        <v>27</v>
      </c>
      <c r="T3783" s="12"/>
    </row>
    <row r="3784" spans="2:20"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23375.000000000004</v>
      </c>
      <c r="L3784" s="9">
        <v>10518.750000000002</v>
      </c>
      <c r="M3784" s="10">
        <v>0.45</v>
      </c>
      <c r="N3784" s="4" t="s">
        <v>18</v>
      </c>
      <c r="O3784">
        <f t="shared" si="295"/>
        <v>2021</v>
      </c>
      <c r="P3784" t="str">
        <f t="shared" si="296"/>
        <v>Aug</v>
      </c>
      <c r="Q3784" t="str">
        <f t="shared" si="297"/>
        <v>Q3</v>
      </c>
      <c r="R3784" t="str">
        <f t="shared" si="298"/>
        <v>Footwear</v>
      </c>
      <c r="S3784" s="11">
        <f t="shared" si="299"/>
        <v>24.750000000000004</v>
      </c>
      <c r="T3784" s="12"/>
    </row>
    <row r="3785" spans="2:20" ht="14.25" customHeight="1" x14ac:dyDescent="0.35">
      <c r="B3785" s="4" t="s">
        <v>61</v>
      </c>
      <c r="C3785" s="4">
        <v>1185732</v>
      </c>
      <c r="D3785" s="5">
        <v>44419</v>
      </c>
      <c r="E3785" s="4" t="s">
        <v>15</v>
      </c>
      <c r="F3785" s="4" t="s">
        <v>131</v>
      </c>
      <c r="G3785" s="4" t="s">
        <v>132</v>
      </c>
      <c r="H3785" s="6" t="s">
        <v>20</v>
      </c>
      <c r="I3785" s="7">
        <v>50</v>
      </c>
      <c r="J3785" s="8">
        <v>350</v>
      </c>
      <c r="K3785" s="9">
        <v>17500</v>
      </c>
      <c r="L3785" s="9">
        <v>6125</v>
      </c>
      <c r="M3785" s="10">
        <v>0.35</v>
      </c>
      <c r="N3785" s="4" t="s">
        <v>18</v>
      </c>
      <c r="O3785">
        <f t="shared" si="295"/>
        <v>2021</v>
      </c>
      <c r="P3785" t="str">
        <f t="shared" si="296"/>
        <v>Aug</v>
      </c>
      <c r="Q3785" t="str">
        <f t="shared" si="297"/>
        <v>Q3</v>
      </c>
      <c r="R3785" t="str">
        <f t="shared" si="298"/>
        <v>Footwear</v>
      </c>
      <c r="S3785" s="11">
        <f t="shared" si="299"/>
        <v>17.5</v>
      </c>
      <c r="T3785" s="12"/>
    </row>
    <row r="3786" spans="2:20" ht="14.25" customHeight="1" x14ac:dyDescent="0.35">
      <c r="B3786" s="4" t="s">
        <v>61</v>
      </c>
      <c r="C3786" s="4">
        <v>1185732</v>
      </c>
      <c r="D3786" s="5">
        <v>44419</v>
      </c>
      <c r="E3786" s="4" t="s">
        <v>15</v>
      </c>
      <c r="F3786" s="4" t="s">
        <v>131</v>
      </c>
      <c r="G3786" s="4" t="s">
        <v>132</v>
      </c>
      <c r="H3786" s="6" t="s">
        <v>21</v>
      </c>
      <c r="I3786" s="7">
        <v>50</v>
      </c>
      <c r="J3786" s="8">
        <v>250</v>
      </c>
      <c r="K3786" s="9">
        <v>12500</v>
      </c>
      <c r="L3786" s="9">
        <v>4375</v>
      </c>
      <c r="M3786" s="10">
        <v>0.35</v>
      </c>
      <c r="N3786" s="4" t="s">
        <v>18</v>
      </c>
      <c r="O3786">
        <f t="shared" si="295"/>
        <v>2021</v>
      </c>
      <c r="P3786" t="str">
        <f t="shared" si="296"/>
        <v>Aug</v>
      </c>
      <c r="Q3786" t="str">
        <f t="shared" si="297"/>
        <v>Q3</v>
      </c>
      <c r="R3786" t="str">
        <f t="shared" si="298"/>
        <v>Footwear</v>
      </c>
      <c r="S3786" s="11">
        <f t="shared" si="299"/>
        <v>17.5</v>
      </c>
      <c r="T3786" s="12"/>
    </row>
    <row r="3787" spans="2:20" ht="14.25" customHeight="1" x14ac:dyDescent="0.35">
      <c r="B3787" s="4" t="s">
        <v>61</v>
      </c>
      <c r="C3787" s="4">
        <v>1185732</v>
      </c>
      <c r="D3787" s="5">
        <v>44419</v>
      </c>
      <c r="E3787" s="4" t="s">
        <v>15</v>
      </c>
      <c r="F3787" s="4" t="s">
        <v>131</v>
      </c>
      <c r="G3787" s="4" t="s">
        <v>132</v>
      </c>
      <c r="H3787" s="6" t="s">
        <v>22</v>
      </c>
      <c r="I3787" s="7">
        <v>60</v>
      </c>
      <c r="J3787" s="8">
        <v>225</v>
      </c>
      <c r="K3787" s="9">
        <v>13500</v>
      </c>
      <c r="L3787" s="9">
        <v>4725</v>
      </c>
      <c r="M3787" s="10">
        <v>0.35</v>
      </c>
      <c r="N3787" s="4" t="s">
        <v>18</v>
      </c>
      <c r="O3787">
        <f t="shared" si="295"/>
        <v>2021</v>
      </c>
      <c r="P3787" t="str">
        <f t="shared" si="296"/>
        <v>Aug</v>
      </c>
      <c r="Q3787" t="str">
        <f t="shared" si="297"/>
        <v>Q3</v>
      </c>
      <c r="R3787" t="str">
        <f t="shared" si="298"/>
        <v>Apparel</v>
      </c>
      <c r="S3787" s="11">
        <f t="shared" si="299"/>
        <v>21</v>
      </c>
      <c r="T3787" s="12"/>
    </row>
    <row r="3788" spans="2:20" ht="14.25" customHeight="1" x14ac:dyDescent="0.35">
      <c r="B3788" s="4" t="s">
        <v>61</v>
      </c>
      <c r="C3788" s="4">
        <v>1185732</v>
      </c>
      <c r="D3788" s="5">
        <v>44419</v>
      </c>
      <c r="E3788" s="4" t="s">
        <v>15</v>
      </c>
      <c r="F3788" s="4" t="s">
        <v>131</v>
      </c>
      <c r="G3788" s="4" t="s">
        <v>132</v>
      </c>
      <c r="H3788" s="6" t="s">
        <v>23</v>
      </c>
      <c r="I3788" s="7">
        <v>65</v>
      </c>
      <c r="J3788" s="8">
        <v>400</v>
      </c>
      <c r="K3788" s="9">
        <v>26000</v>
      </c>
      <c r="L3788" s="9">
        <v>10400</v>
      </c>
      <c r="M3788" s="10">
        <v>0.39999999999999997</v>
      </c>
      <c r="N3788" s="4" t="s">
        <v>18</v>
      </c>
      <c r="O3788">
        <f t="shared" si="295"/>
        <v>2021</v>
      </c>
      <c r="P3788" t="str">
        <f t="shared" si="296"/>
        <v>Aug</v>
      </c>
      <c r="Q3788" t="str">
        <f t="shared" si="297"/>
        <v>Q3</v>
      </c>
      <c r="R3788" t="str">
        <f t="shared" si="298"/>
        <v>Apparel</v>
      </c>
      <c r="S3788" s="11">
        <f t="shared" si="299"/>
        <v>26</v>
      </c>
      <c r="T3788" s="12"/>
    </row>
    <row r="3789" spans="2:20" ht="14.25" customHeight="1" x14ac:dyDescent="0.35">
      <c r="B3789" s="4" t="s">
        <v>61</v>
      </c>
      <c r="C3789" s="4">
        <v>1185732</v>
      </c>
      <c r="D3789" s="5">
        <v>44449</v>
      </c>
      <c r="E3789" s="4" t="s">
        <v>15</v>
      </c>
      <c r="F3789" s="4" t="s">
        <v>131</v>
      </c>
      <c r="G3789" s="4" t="s">
        <v>132</v>
      </c>
      <c r="H3789" s="6" t="s">
        <v>17</v>
      </c>
      <c r="I3789" s="7">
        <v>60</v>
      </c>
      <c r="J3789" s="8">
        <v>525</v>
      </c>
      <c r="K3789" s="9">
        <v>31500</v>
      </c>
      <c r="L3789" s="9">
        <v>14175</v>
      </c>
      <c r="M3789" s="10">
        <v>0.45</v>
      </c>
      <c r="N3789" s="4" t="s">
        <v>18</v>
      </c>
      <c r="O3789">
        <f t="shared" si="295"/>
        <v>2021</v>
      </c>
      <c r="P3789" t="str">
        <f t="shared" si="296"/>
        <v>Sep</v>
      </c>
      <c r="Q3789" t="str">
        <f t="shared" si="297"/>
        <v>Q3</v>
      </c>
      <c r="R3789" t="str">
        <f t="shared" si="298"/>
        <v>Footwear</v>
      </c>
      <c r="S3789" s="11">
        <f t="shared" si="299"/>
        <v>27</v>
      </c>
      <c r="T3789" s="12"/>
    </row>
    <row r="3790" spans="2:20"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17875.000000000004</v>
      </c>
      <c r="L3790" s="9">
        <v>8043.7500000000018</v>
      </c>
      <c r="M3790" s="10">
        <v>0.45</v>
      </c>
      <c r="N3790" s="4" t="s">
        <v>18</v>
      </c>
      <c r="O3790">
        <f t="shared" si="295"/>
        <v>2021</v>
      </c>
      <c r="P3790" t="str">
        <f t="shared" si="296"/>
        <v>Sep</v>
      </c>
      <c r="Q3790" t="str">
        <f t="shared" si="297"/>
        <v>Q3</v>
      </c>
      <c r="R3790" t="str">
        <f t="shared" si="298"/>
        <v>Footwear</v>
      </c>
      <c r="S3790" s="11">
        <f t="shared" si="299"/>
        <v>24.750000000000007</v>
      </c>
      <c r="T3790" s="12"/>
    </row>
    <row r="3791" spans="2:20" ht="14.25" customHeight="1" x14ac:dyDescent="0.35">
      <c r="B3791" s="4" t="s">
        <v>61</v>
      </c>
      <c r="C3791" s="4">
        <v>1185732</v>
      </c>
      <c r="D3791" s="5">
        <v>44449</v>
      </c>
      <c r="E3791" s="4" t="s">
        <v>15</v>
      </c>
      <c r="F3791" s="4" t="s">
        <v>131</v>
      </c>
      <c r="G3791" s="4" t="s">
        <v>132</v>
      </c>
      <c r="H3791" s="6" t="s">
        <v>20</v>
      </c>
      <c r="I3791" s="7">
        <v>50</v>
      </c>
      <c r="J3791" s="8">
        <v>225</v>
      </c>
      <c r="K3791" s="9">
        <v>11250</v>
      </c>
      <c r="L3791" s="9">
        <v>3937.4999999999995</v>
      </c>
      <c r="M3791" s="10">
        <v>0.35</v>
      </c>
      <c r="N3791" s="4" t="s">
        <v>18</v>
      </c>
      <c r="O3791">
        <f t="shared" si="295"/>
        <v>2021</v>
      </c>
      <c r="P3791" t="str">
        <f t="shared" si="296"/>
        <v>Sep</v>
      </c>
      <c r="Q3791" t="str">
        <f t="shared" si="297"/>
        <v>Q3</v>
      </c>
      <c r="R3791" t="str">
        <f t="shared" si="298"/>
        <v>Footwear</v>
      </c>
      <c r="S3791" s="11">
        <f t="shared" si="299"/>
        <v>17.499999999999996</v>
      </c>
      <c r="T3791" s="12"/>
    </row>
    <row r="3792" spans="2:20" ht="14.25" customHeight="1" x14ac:dyDescent="0.35">
      <c r="B3792" s="4" t="s">
        <v>61</v>
      </c>
      <c r="C3792" s="4">
        <v>1185732</v>
      </c>
      <c r="D3792" s="5">
        <v>44449</v>
      </c>
      <c r="E3792" s="4" t="s">
        <v>15</v>
      </c>
      <c r="F3792" s="4" t="s">
        <v>131</v>
      </c>
      <c r="G3792" s="4" t="s">
        <v>132</v>
      </c>
      <c r="H3792" s="6" t="s">
        <v>21</v>
      </c>
      <c r="I3792" s="7">
        <v>50</v>
      </c>
      <c r="J3792" s="8">
        <v>200</v>
      </c>
      <c r="K3792" s="9">
        <v>10000</v>
      </c>
      <c r="L3792" s="9">
        <v>3500</v>
      </c>
      <c r="M3792" s="10">
        <v>0.35</v>
      </c>
      <c r="N3792" s="4" t="s">
        <v>18</v>
      </c>
      <c r="O3792">
        <f t="shared" si="295"/>
        <v>2021</v>
      </c>
      <c r="P3792" t="str">
        <f t="shared" si="296"/>
        <v>Sep</v>
      </c>
      <c r="Q3792" t="str">
        <f t="shared" si="297"/>
        <v>Q3</v>
      </c>
      <c r="R3792" t="str">
        <f t="shared" si="298"/>
        <v>Footwear</v>
      </c>
      <c r="S3792" s="11">
        <f t="shared" si="299"/>
        <v>17.5</v>
      </c>
      <c r="T3792" s="12"/>
    </row>
    <row r="3793" spans="2:20" ht="14.25" customHeight="1" x14ac:dyDescent="0.35">
      <c r="B3793" s="4" t="s">
        <v>61</v>
      </c>
      <c r="C3793" s="4">
        <v>1185732</v>
      </c>
      <c r="D3793" s="5">
        <v>44449</v>
      </c>
      <c r="E3793" s="4" t="s">
        <v>15</v>
      </c>
      <c r="F3793" s="4" t="s">
        <v>131</v>
      </c>
      <c r="G3793" s="4" t="s">
        <v>132</v>
      </c>
      <c r="H3793" s="6" t="s">
        <v>22</v>
      </c>
      <c r="I3793" s="7">
        <v>60</v>
      </c>
      <c r="J3793" s="8">
        <v>200</v>
      </c>
      <c r="K3793" s="9">
        <v>12000</v>
      </c>
      <c r="L3793" s="9">
        <v>4200</v>
      </c>
      <c r="M3793" s="10">
        <v>0.35</v>
      </c>
      <c r="N3793" s="4" t="s">
        <v>18</v>
      </c>
      <c r="O3793">
        <f t="shared" si="295"/>
        <v>2021</v>
      </c>
      <c r="P3793" t="str">
        <f t="shared" si="296"/>
        <v>Sep</v>
      </c>
      <c r="Q3793" t="str">
        <f t="shared" si="297"/>
        <v>Q3</v>
      </c>
      <c r="R3793" t="str">
        <f t="shared" si="298"/>
        <v>Apparel</v>
      </c>
      <c r="S3793" s="11">
        <f t="shared" si="299"/>
        <v>21</v>
      </c>
      <c r="T3793" s="12"/>
    </row>
    <row r="3794" spans="2:20" ht="14.25" customHeight="1" x14ac:dyDescent="0.35">
      <c r="B3794" s="4" t="s">
        <v>61</v>
      </c>
      <c r="C3794" s="4">
        <v>1185732</v>
      </c>
      <c r="D3794" s="5">
        <v>44449</v>
      </c>
      <c r="E3794" s="4" t="s">
        <v>15</v>
      </c>
      <c r="F3794" s="4" t="s">
        <v>131</v>
      </c>
      <c r="G3794" s="4" t="s">
        <v>132</v>
      </c>
      <c r="H3794" s="6" t="s">
        <v>23</v>
      </c>
      <c r="I3794" s="7">
        <v>65</v>
      </c>
      <c r="J3794" s="8">
        <v>300</v>
      </c>
      <c r="K3794" s="9">
        <v>19500</v>
      </c>
      <c r="L3794" s="9">
        <v>7799.9999999999991</v>
      </c>
      <c r="M3794" s="10">
        <v>0.39999999999999997</v>
      </c>
      <c r="N3794" s="4" t="s">
        <v>18</v>
      </c>
      <c r="O3794">
        <f t="shared" si="295"/>
        <v>2021</v>
      </c>
      <c r="P3794" t="str">
        <f t="shared" si="296"/>
        <v>Sep</v>
      </c>
      <c r="Q3794" t="str">
        <f t="shared" si="297"/>
        <v>Q3</v>
      </c>
      <c r="R3794" t="str">
        <f t="shared" si="298"/>
        <v>Apparel</v>
      </c>
      <c r="S3794" s="11">
        <f t="shared" si="299"/>
        <v>25.999999999999996</v>
      </c>
      <c r="T3794" s="12"/>
    </row>
    <row r="3795" spans="2:20" ht="14.25" customHeight="1" x14ac:dyDescent="0.35">
      <c r="B3795" s="4" t="s">
        <v>61</v>
      </c>
      <c r="C3795" s="4">
        <v>1185732</v>
      </c>
      <c r="D3795" s="5">
        <v>44481</v>
      </c>
      <c r="E3795" s="4" t="s">
        <v>15</v>
      </c>
      <c r="F3795" s="4" t="s">
        <v>131</v>
      </c>
      <c r="G3795" s="4" t="s">
        <v>132</v>
      </c>
      <c r="H3795" s="6" t="s">
        <v>17</v>
      </c>
      <c r="I3795" s="7">
        <v>65</v>
      </c>
      <c r="J3795" s="8">
        <v>475</v>
      </c>
      <c r="K3795" s="9">
        <v>30875</v>
      </c>
      <c r="L3795" s="9">
        <v>13893.75</v>
      </c>
      <c r="M3795" s="10">
        <v>0.45</v>
      </c>
      <c r="N3795" s="4" t="s">
        <v>18</v>
      </c>
      <c r="O3795">
        <f t="shared" si="295"/>
        <v>2021</v>
      </c>
      <c r="P3795" t="str">
        <f t="shared" si="296"/>
        <v>Oct</v>
      </c>
      <c r="Q3795" t="str">
        <f t="shared" si="297"/>
        <v>Q4</v>
      </c>
      <c r="R3795" t="str">
        <f t="shared" si="298"/>
        <v>Footwear</v>
      </c>
      <c r="S3795" s="11">
        <f t="shared" si="299"/>
        <v>29.25</v>
      </c>
      <c r="T3795" s="12"/>
    </row>
    <row r="3796" spans="2:20"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18000.000000000004</v>
      </c>
      <c r="L3796" s="9">
        <v>8100.0000000000018</v>
      </c>
      <c r="M3796" s="10">
        <v>0.45</v>
      </c>
      <c r="N3796" s="4" t="s">
        <v>18</v>
      </c>
      <c r="O3796">
        <f t="shared" si="295"/>
        <v>2021</v>
      </c>
      <c r="P3796" t="str">
        <f t="shared" si="296"/>
        <v>Oct</v>
      </c>
      <c r="Q3796" t="str">
        <f t="shared" si="297"/>
        <v>Q4</v>
      </c>
      <c r="R3796" t="str">
        <f t="shared" si="298"/>
        <v>Footwear</v>
      </c>
      <c r="S3796" s="11">
        <f t="shared" si="299"/>
        <v>27.000000000000007</v>
      </c>
      <c r="T3796" s="12"/>
    </row>
    <row r="3797" spans="2:20"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12000.000000000002</v>
      </c>
      <c r="L3797" s="9">
        <v>4200</v>
      </c>
      <c r="M3797" s="10">
        <v>0.35</v>
      </c>
      <c r="N3797" s="4" t="s">
        <v>18</v>
      </c>
      <c r="O3797">
        <f t="shared" si="295"/>
        <v>2021</v>
      </c>
      <c r="P3797" t="str">
        <f t="shared" si="296"/>
        <v>Oct</v>
      </c>
      <c r="Q3797" t="str">
        <f t="shared" si="297"/>
        <v>Q4</v>
      </c>
      <c r="R3797" t="str">
        <f t="shared" si="298"/>
        <v>Footwear</v>
      </c>
      <c r="S3797" s="11">
        <f t="shared" si="299"/>
        <v>21</v>
      </c>
      <c r="T3797" s="12"/>
    </row>
    <row r="3798" spans="2:20"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10500.000000000002</v>
      </c>
      <c r="L3798" s="9">
        <v>3675.0000000000005</v>
      </c>
      <c r="M3798" s="10">
        <v>0.35</v>
      </c>
      <c r="N3798" s="4" t="s">
        <v>18</v>
      </c>
      <c r="O3798">
        <f t="shared" si="295"/>
        <v>2021</v>
      </c>
      <c r="P3798" t="str">
        <f t="shared" si="296"/>
        <v>Oct</v>
      </c>
      <c r="Q3798" t="str">
        <f t="shared" si="297"/>
        <v>Q4</v>
      </c>
      <c r="R3798" t="str">
        <f t="shared" si="298"/>
        <v>Footwear</v>
      </c>
      <c r="S3798" s="11">
        <f t="shared" si="299"/>
        <v>21.000000000000004</v>
      </c>
      <c r="T3798" s="12"/>
    </row>
    <row r="3799" spans="2:20" ht="14.25" customHeight="1" x14ac:dyDescent="0.35">
      <c r="B3799" s="4" t="s">
        <v>61</v>
      </c>
      <c r="C3799" s="4">
        <v>1185732</v>
      </c>
      <c r="D3799" s="5">
        <v>44481</v>
      </c>
      <c r="E3799" s="4" t="s">
        <v>15</v>
      </c>
      <c r="F3799" s="4" t="s">
        <v>131</v>
      </c>
      <c r="G3799" s="4" t="s">
        <v>132</v>
      </c>
      <c r="H3799" s="6" t="s">
        <v>22</v>
      </c>
      <c r="I3799" s="7">
        <v>70</v>
      </c>
      <c r="J3799" s="8">
        <v>175</v>
      </c>
      <c r="K3799" s="9">
        <v>12250</v>
      </c>
      <c r="L3799" s="9">
        <v>4287.5</v>
      </c>
      <c r="M3799" s="10">
        <v>0.35</v>
      </c>
      <c r="N3799" s="4" t="s">
        <v>18</v>
      </c>
      <c r="O3799">
        <f t="shared" si="295"/>
        <v>2021</v>
      </c>
      <c r="P3799" t="str">
        <f t="shared" si="296"/>
        <v>Oct</v>
      </c>
      <c r="Q3799" t="str">
        <f t="shared" si="297"/>
        <v>Q4</v>
      </c>
      <c r="R3799" t="str">
        <f t="shared" si="298"/>
        <v>Apparel</v>
      </c>
      <c r="S3799" s="11">
        <f t="shared" si="299"/>
        <v>24.5</v>
      </c>
      <c r="T3799" s="12"/>
    </row>
    <row r="3800" spans="2:20" ht="14.25" customHeight="1" x14ac:dyDescent="0.35">
      <c r="B3800" s="4" t="s">
        <v>30</v>
      </c>
      <c r="C3800" s="4">
        <v>1185732</v>
      </c>
      <c r="D3800" s="5">
        <v>44481</v>
      </c>
      <c r="E3800" s="4" t="s">
        <v>15</v>
      </c>
      <c r="F3800" s="4" t="s">
        <v>131</v>
      </c>
      <c r="G3800" s="4" t="s">
        <v>132</v>
      </c>
      <c r="H3800" s="6" t="s">
        <v>23</v>
      </c>
      <c r="I3800" s="7">
        <v>75</v>
      </c>
      <c r="J3800" s="8">
        <v>300</v>
      </c>
      <c r="K3800" s="9">
        <v>22500</v>
      </c>
      <c r="L3800" s="9">
        <v>9000</v>
      </c>
      <c r="M3800" s="10">
        <v>0.39999999999999997</v>
      </c>
      <c r="N3800" s="4" t="s">
        <v>18</v>
      </c>
      <c r="O3800">
        <f t="shared" si="295"/>
        <v>2021</v>
      </c>
      <c r="P3800" t="str">
        <f t="shared" si="296"/>
        <v>Oct</v>
      </c>
      <c r="Q3800" t="str">
        <f t="shared" si="297"/>
        <v>Q4</v>
      </c>
      <c r="R3800" t="str">
        <f t="shared" si="298"/>
        <v>Apparel</v>
      </c>
      <c r="S3800" s="11">
        <f t="shared" si="299"/>
        <v>30</v>
      </c>
      <c r="T3800" s="12"/>
    </row>
    <row r="3801" spans="2:20" ht="14.25" customHeight="1" x14ac:dyDescent="0.35">
      <c r="B3801" s="4" t="s">
        <v>30</v>
      </c>
      <c r="C3801" s="4">
        <v>1185732</v>
      </c>
      <c r="D3801" s="5">
        <v>44511</v>
      </c>
      <c r="E3801" s="4" t="s">
        <v>15</v>
      </c>
      <c r="F3801" s="4" t="s">
        <v>131</v>
      </c>
      <c r="G3801" s="4" t="s">
        <v>132</v>
      </c>
      <c r="H3801" s="6" t="s">
        <v>17</v>
      </c>
      <c r="I3801" s="7">
        <v>70</v>
      </c>
      <c r="J3801" s="8">
        <v>450</v>
      </c>
      <c r="K3801" s="9">
        <v>31500</v>
      </c>
      <c r="L3801" s="9">
        <v>14175</v>
      </c>
      <c r="M3801" s="10">
        <v>0.45</v>
      </c>
      <c r="N3801" s="4" t="s">
        <v>18</v>
      </c>
      <c r="O3801">
        <f t="shared" si="295"/>
        <v>2021</v>
      </c>
      <c r="P3801" t="str">
        <f t="shared" si="296"/>
        <v>Nov</v>
      </c>
      <c r="Q3801" t="str">
        <f t="shared" si="297"/>
        <v>Q4</v>
      </c>
      <c r="R3801" t="str">
        <f t="shared" si="298"/>
        <v>Footwear</v>
      </c>
      <c r="S3801" s="11">
        <f t="shared" si="299"/>
        <v>31.5</v>
      </c>
      <c r="T3801" s="12"/>
    </row>
    <row r="3802" spans="2:20"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19500.000000000004</v>
      </c>
      <c r="L3802" s="9">
        <v>8775.0000000000018</v>
      </c>
      <c r="M3802" s="10">
        <v>0.45</v>
      </c>
      <c r="N3802" s="4" t="s">
        <v>18</v>
      </c>
      <c r="O3802">
        <f t="shared" si="295"/>
        <v>2021</v>
      </c>
      <c r="P3802" t="str">
        <f t="shared" si="296"/>
        <v>Nov</v>
      </c>
      <c r="Q3802" t="str">
        <f t="shared" si="297"/>
        <v>Q4</v>
      </c>
      <c r="R3802" t="str">
        <f t="shared" si="298"/>
        <v>Footwear</v>
      </c>
      <c r="S3802" s="11">
        <f t="shared" si="299"/>
        <v>27.000000000000007</v>
      </c>
      <c r="T3802" s="12"/>
    </row>
    <row r="3803" spans="2:20"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19200.000000000004</v>
      </c>
      <c r="L3803" s="9">
        <v>6720.0000000000009</v>
      </c>
      <c r="M3803" s="10">
        <v>0.35</v>
      </c>
      <c r="N3803" s="4" t="s">
        <v>18</v>
      </c>
      <c r="O3803">
        <f t="shared" si="295"/>
        <v>2021</v>
      </c>
      <c r="P3803" t="str">
        <f t="shared" si="296"/>
        <v>Nov</v>
      </c>
      <c r="Q3803" t="str">
        <f t="shared" si="297"/>
        <v>Q4</v>
      </c>
      <c r="R3803" t="str">
        <f t="shared" si="298"/>
        <v>Footwear</v>
      </c>
      <c r="S3803" s="11">
        <f t="shared" si="299"/>
        <v>21.000000000000004</v>
      </c>
      <c r="T3803" s="12"/>
    </row>
    <row r="3804" spans="2:20"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18000.000000000004</v>
      </c>
      <c r="L3804" s="9">
        <v>6300.0000000000009</v>
      </c>
      <c r="M3804" s="10">
        <v>0.35</v>
      </c>
      <c r="N3804" s="4" t="s">
        <v>18</v>
      </c>
      <c r="O3804">
        <f t="shared" si="295"/>
        <v>2021</v>
      </c>
      <c r="P3804" t="str">
        <f t="shared" si="296"/>
        <v>Nov</v>
      </c>
      <c r="Q3804" t="str">
        <f t="shared" si="297"/>
        <v>Q4</v>
      </c>
      <c r="R3804" t="str">
        <f t="shared" si="298"/>
        <v>Footwear</v>
      </c>
      <c r="S3804" s="11">
        <f t="shared" si="299"/>
        <v>21.000000000000004</v>
      </c>
      <c r="T3804" s="12"/>
    </row>
    <row r="3805" spans="2:20" ht="14.25" customHeight="1" x14ac:dyDescent="0.35">
      <c r="B3805" s="4" t="s">
        <v>61</v>
      </c>
      <c r="C3805" s="4">
        <v>1185732</v>
      </c>
      <c r="D3805" s="5">
        <v>44511</v>
      </c>
      <c r="E3805" s="4" t="s">
        <v>15</v>
      </c>
      <c r="F3805" s="4" t="s">
        <v>131</v>
      </c>
      <c r="G3805" s="4" t="s">
        <v>132</v>
      </c>
      <c r="H3805" s="6" t="s">
        <v>22</v>
      </c>
      <c r="I3805" s="7">
        <v>70</v>
      </c>
      <c r="J3805" s="8">
        <v>275</v>
      </c>
      <c r="K3805" s="9">
        <v>19250</v>
      </c>
      <c r="L3805" s="9">
        <v>6737.5</v>
      </c>
      <c r="M3805" s="10">
        <v>0.35</v>
      </c>
      <c r="N3805" s="4" t="s">
        <v>18</v>
      </c>
      <c r="O3805">
        <f t="shared" si="295"/>
        <v>2021</v>
      </c>
      <c r="P3805" t="str">
        <f t="shared" si="296"/>
        <v>Nov</v>
      </c>
      <c r="Q3805" t="str">
        <f t="shared" si="297"/>
        <v>Q4</v>
      </c>
      <c r="R3805" t="str">
        <f t="shared" si="298"/>
        <v>Apparel</v>
      </c>
      <c r="S3805" s="11">
        <f t="shared" si="299"/>
        <v>24.5</v>
      </c>
      <c r="T3805" s="12"/>
    </row>
    <row r="3806" spans="2:20" ht="14.25" customHeight="1" x14ac:dyDescent="0.35">
      <c r="B3806" s="4" t="s">
        <v>61</v>
      </c>
      <c r="C3806" s="4">
        <v>1185732</v>
      </c>
      <c r="D3806" s="5">
        <v>44511</v>
      </c>
      <c r="E3806" s="4" t="s">
        <v>15</v>
      </c>
      <c r="F3806" s="4" t="s">
        <v>131</v>
      </c>
      <c r="G3806" s="4" t="s">
        <v>132</v>
      </c>
      <c r="H3806" s="6" t="s">
        <v>23</v>
      </c>
      <c r="I3806" s="7">
        <v>75</v>
      </c>
      <c r="J3806" s="8">
        <v>375</v>
      </c>
      <c r="K3806" s="9">
        <v>28125</v>
      </c>
      <c r="L3806" s="9">
        <v>11249.999999999998</v>
      </c>
      <c r="M3806" s="10">
        <v>0.39999999999999997</v>
      </c>
      <c r="N3806" s="4" t="s">
        <v>18</v>
      </c>
      <c r="O3806">
        <f t="shared" si="295"/>
        <v>2021</v>
      </c>
      <c r="P3806" t="str">
        <f t="shared" si="296"/>
        <v>Nov</v>
      </c>
      <c r="Q3806" t="str">
        <f t="shared" si="297"/>
        <v>Q4</v>
      </c>
      <c r="R3806" t="str">
        <f t="shared" si="298"/>
        <v>Apparel</v>
      </c>
      <c r="S3806" s="11">
        <f t="shared" si="299"/>
        <v>29.999999999999996</v>
      </c>
      <c r="T3806" s="12"/>
    </row>
    <row r="3807" spans="2:20" ht="14.25" customHeight="1" x14ac:dyDescent="0.35">
      <c r="B3807" s="4" t="s">
        <v>61</v>
      </c>
      <c r="C3807" s="4">
        <v>1185732</v>
      </c>
      <c r="D3807" s="5">
        <v>44540</v>
      </c>
      <c r="E3807" s="4" t="s">
        <v>15</v>
      </c>
      <c r="F3807" s="4" t="s">
        <v>131</v>
      </c>
      <c r="G3807" s="4" t="s">
        <v>132</v>
      </c>
      <c r="H3807" s="6" t="s">
        <v>17</v>
      </c>
      <c r="I3807" s="7">
        <v>70</v>
      </c>
      <c r="J3807" s="8">
        <v>600</v>
      </c>
      <c r="K3807" s="9">
        <v>42000</v>
      </c>
      <c r="L3807" s="9">
        <v>18900</v>
      </c>
      <c r="M3807" s="10">
        <v>0.45</v>
      </c>
      <c r="N3807" s="4" t="s">
        <v>18</v>
      </c>
      <c r="O3807">
        <f t="shared" si="295"/>
        <v>2021</v>
      </c>
      <c r="P3807" t="str">
        <f t="shared" si="296"/>
        <v>Dec</v>
      </c>
      <c r="Q3807" t="str">
        <f t="shared" si="297"/>
        <v>Q4</v>
      </c>
      <c r="R3807" t="str">
        <f t="shared" si="298"/>
        <v>Footwear</v>
      </c>
      <c r="S3807" s="11">
        <f t="shared" si="299"/>
        <v>31.5</v>
      </c>
      <c r="T3807" s="12"/>
    </row>
    <row r="3808" spans="2:20"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24000.000000000004</v>
      </c>
      <c r="L3808" s="9">
        <v>10800.000000000002</v>
      </c>
      <c r="M3808" s="10">
        <v>0.45</v>
      </c>
      <c r="N3808" s="4" t="s">
        <v>18</v>
      </c>
      <c r="O3808">
        <f t="shared" si="295"/>
        <v>2021</v>
      </c>
      <c r="P3808" t="str">
        <f t="shared" si="296"/>
        <v>Dec</v>
      </c>
      <c r="Q3808" t="str">
        <f t="shared" si="297"/>
        <v>Q4</v>
      </c>
      <c r="R3808" t="str">
        <f t="shared" si="298"/>
        <v>Footwear</v>
      </c>
      <c r="S3808" s="11">
        <f t="shared" si="299"/>
        <v>27.000000000000004</v>
      </c>
      <c r="T3808" s="12"/>
    </row>
    <row r="3809" spans="2:20"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22500.000000000004</v>
      </c>
      <c r="L3809" s="9">
        <v>7875.0000000000009</v>
      </c>
      <c r="M3809" s="10">
        <v>0.35</v>
      </c>
      <c r="N3809" s="4" t="s">
        <v>18</v>
      </c>
      <c r="O3809">
        <f t="shared" si="295"/>
        <v>2021</v>
      </c>
      <c r="P3809" t="str">
        <f t="shared" si="296"/>
        <v>Dec</v>
      </c>
      <c r="Q3809" t="str">
        <f t="shared" si="297"/>
        <v>Q4</v>
      </c>
      <c r="R3809" t="str">
        <f t="shared" si="298"/>
        <v>Footwear</v>
      </c>
      <c r="S3809" s="11">
        <f t="shared" si="299"/>
        <v>21.000000000000004</v>
      </c>
      <c r="T3809" s="12"/>
    </row>
    <row r="3810" spans="2:20"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19500.000000000004</v>
      </c>
      <c r="L3810" s="9">
        <v>6825.0000000000009</v>
      </c>
      <c r="M3810" s="10">
        <v>0.35</v>
      </c>
      <c r="N3810" s="4" t="s">
        <v>18</v>
      </c>
      <c r="O3810">
        <f t="shared" si="295"/>
        <v>2021</v>
      </c>
      <c r="P3810" t="str">
        <f t="shared" si="296"/>
        <v>Dec</v>
      </c>
      <c r="Q3810" t="str">
        <f t="shared" si="297"/>
        <v>Q4</v>
      </c>
      <c r="R3810" t="str">
        <f t="shared" si="298"/>
        <v>Footwear</v>
      </c>
      <c r="S3810" s="11">
        <f t="shared" si="299"/>
        <v>21.000000000000004</v>
      </c>
      <c r="T3810" s="12"/>
    </row>
    <row r="3811" spans="2:20" ht="14.25" customHeight="1" x14ac:dyDescent="0.35">
      <c r="B3811" s="4" t="s">
        <v>61</v>
      </c>
      <c r="C3811" s="4">
        <v>1185732</v>
      </c>
      <c r="D3811" s="5">
        <v>44540</v>
      </c>
      <c r="E3811" s="4" t="s">
        <v>15</v>
      </c>
      <c r="F3811" s="4" t="s">
        <v>131</v>
      </c>
      <c r="G3811" s="4" t="s">
        <v>132</v>
      </c>
      <c r="H3811" s="6" t="s">
        <v>22</v>
      </c>
      <c r="I3811" s="7">
        <v>70</v>
      </c>
      <c r="J3811" s="8">
        <v>325</v>
      </c>
      <c r="K3811" s="9">
        <v>22750</v>
      </c>
      <c r="L3811" s="9">
        <v>7962.4999999999991</v>
      </c>
      <c r="M3811" s="10">
        <v>0.35</v>
      </c>
      <c r="N3811" s="4" t="s">
        <v>18</v>
      </c>
      <c r="O3811">
        <f t="shared" si="295"/>
        <v>2021</v>
      </c>
      <c r="P3811" t="str">
        <f t="shared" si="296"/>
        <v>Dec</v>
      </c>
      <c r="Q3811" t="str">
        <f t="shared" si="297"/>
        <v>Q4</v>
      </c>
      <c r="R3811" t="str">
        <f t="shared" si="298"/>
        <v>Apparel</v>
      </c>
      <c r="S3811" s="11">
        <f t="shared" si="299"/>
        <v>24.499999999999996</v>
      </c>
      <c r="T3811" s="12"/>
    </row>
    <row r="3812" spans="2:20" ht="14.25" customHeight="1" x14ac:dyDescent="0.35">
      <c r="B3812" s="4" t="s">
        <v>61</v>
      </c>
      <c r="C3812" s="4">
        <v>1185732</v>
      </c>
      <c r="D3812" s="5">
        <v>44540</v>
      </c>
      <c r="E3812" s="4" t="s">
        <v>15</v>
      </c>
      <c r="F3812" s="4" t="s">
        <v>131</v>
      </c>
      <c r="G3812" s="4" t="s">
        <v>132</v>
      </c>
      <c r="H3812" s="6" t="s">
        <v>23</v>
      </c>
      <c r="I3812" s="7">
        <v>75</v>
      </c>
      <c r="J3812" s="8">
        <v>425</v>
      </c>
      <c r="K3812" s="9">
        <v>31875</v>
      </c>
      <c r="L3812" s="9">
        <v>12749.999999999998</v>
      </c>
      <c r="M3812" s="10">
        <v>0.39999999999999997</v>
      </c>
      <c r="N3812" s="4" t="s">
        <v>18</v>
      </c>
      <c r="O3812">
        <f t="shared" si="295"/>
        <v>2021</v>
      </c>
      <c r="P3812" t="str">
        <f t="shared" si="296"/>
        <v>Dec</v>
      </c>
      <c r="Q3812" t="str">
        <f t="shared" si="297"/>
        <v>Q4</v>
      </c>
      <c r="R3812" t="str">
        <f t="shared" si="298"/>
        <v>Apparel</v>
      </c>
      <c r="S3812" s="11">
        <f t="shared" si="299"/>
        <v>29.999999999999996</v>
      </c>
      <c r="T3812" s="12"/>
    </row>
    <row r="3813" spans="2:20" ht="14.25" customHeight="1" x14ac:dyDescent="0.35">
      <c r="B3813" s="4" t="s">
        <v>61</v>
      </c>
      <c r="C3813" s="4">
        <v>1185732</v>
      </c>
      <c r="D3813" s="5">
        <v>44217</v>
      </c>
      <c r="E3813" s="4" t="s">
        <v>15</v>
      </c>
      <c r="F3813" s="4" t="s">
        <v>131</v>
      </c>
      <c r="G3813" s="4" t="s">
        <v>132</v>
      </c>
      <c r="H3813" s="6" t="s">
        <v>17</v>
      </c>
      <c r="I3813" s="7">
        <v>50</v>
      </c>
      <c r="J3813" s="8">
        <v>525</v>
      </c>
      <c r="K3813" s="9">
        <v>26250</v>
      </c>
      <c r="L3813" s="9">
        <v>10500</v>
      </c>
      <c r="M3813" s="10">
        <v>0.4</v>
      </c>
      <c r="N3813" s="4" t="s">
        <v>18</v>
      </c>
      <c r="O3813">
        <f t="shared" si="295"/>
        <v>2021</v>
      </c>
      <c r="P3813" t="str">
        <f t="shared" si="296"/>
        <v>Jan</v>
      </c>
      <c r="Q3813" t="str">
        <f t="shared" si="297"/>
        <v>Q1</v>
      </c>
      <c r="R3813" t="str">
        <f t="shared" si="298"/>
        <v>Footwear</v>
      </c>
      <c r="S3813" s="11">
        <f t="shared" si="299"/>
        <v>20</v>
      </c>
      <c r="T3813" s="12"/>
    </row>
    <row r="3814" spans="2:20" ht="14.25" customHeight="1" x14ac:dyDescent="0.35">
      <c r="B3814" s="4" t="s">
        <v>61</v>
      </c>
      <c r="C3814" s="4">
        <v>1185732</v>
      </c>
      <c r="D3814" s="5">
        <v>44217</v>
      </c>
      <c r="E3814" s="4" t="s">
        <v>15</v>
      </c>
      <c r="F3814" s="4" t="s">
        <v>131</v>
      </c>
      <c r="G3814" s="4" t="s">
        <v>132</v>
      </c>
      <c r="H3814" s="6" t="s">
        <v>19</v>
      </c>
      <c r="I3814" s="7">
        <v>50</v>
      </c>
      <c r="J3814" s="8">
        <v>325</v>
      </c>
      <c r="K3814" s="9">
        <v>16250</v>
      </c>
      <c r="L3814" s="9">
        <v>6500</v>
      </c>
      <c r="M3814" s="10">
        <v>0.4</v>
      </c>
      <c r="N3814" s="4" t="s">
        <v>18</v>
      </c>
      <c r="O3814">
        <f t="shared" si="295"/>
        <v>2021</v>
      </c>
      <c r="P3814" t="str">
        <f t="shared" si="296"/>
        <v>Jan</v>
      </c>
      <c r="Q3814" t="str">
        <f t="shared" si="297"/>
        <v>Q1</v>
      </c>
      <c r="R3814" t="str">
        <f t="shared" si="298"/>
        <v>Footwear</v>
      </c>
      <c r="S3814" s="11">
        <f t="shared" si="299"/>
        <v>20</v>
      </c>
      <c r="T3814" s="12"/>
    </row>
    <row r="3815" spans="2:20" ht="14.25" customHeight="1" x14ac:dyDescent="0.35">
      <c r="B3815" s="4" t="s">
        <v>61</v>
      </c>
      <c r="C3815" s="4">
        <v>1185732</v>
      </c>
      <c r="D3815" s="5">
        <v>44217</v>
      </c>
      <c r="E3815" s="4" t="s">
        <v>15</v>
      </c>
      <c r="F3815" s="4" t="s">
        <v>131</v>
      </c>
      <c r="G3815" s="4" t="s">
        <v>132</v>
      </c>
      <c r="H3815" s="6" t="s">
        <v>20</v>
      </c>
      <c r="I3815" s="7">
        <v>40</v>
      </c>
      <c r="J3815" s="8">
        <v>325</v>
      </c>
      <c r="K3815" s="9">
        <v>13000</v>
      </c>
      <c r="L3815" s="9">
        <v>3900</v>
      </c>
      <c r="M3815" s="10">
        <v>0.3</v>
      </c>
      <c r="N3815" s="4" t="s">
        <v>18</v>
      </c>
      <c r="O3815">
        <f t="shared" si="295"/>
        <v>2021</v>
      </c>
      <c r="P3815" t="str">
        <f t="shared" si="296"/>
        <v>Jan</v>
      </c>
      <c r="Q3815" t="str">
        <f t="shared" si="297"/>
        <v>Q1</v>
      </c>
      <c r="R3815" t="str">
        <f t="shared" si="298"/>
        <v>Footwear</v>
      </c>
      <c r="S3815" s="11">
        <f t="shared" si="299"/>
        <v>12</v>
      </c>
      <c r="T3815" s="12"/>
    </row>
    <row r="3816" spans="2:20"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7874.9999999999991</v>
      </c>
      <c r="L3816" s="9">
        <v>2362.4999999999995</v>
      </c>
      <c r="M3816" s="10">
        <v>0.3</v>
      </c>
      <c r="N3816" s="4" t="s">
        <v>18</v>
      </c>
      <c r="O3816">
        <f t="shared" si="295"/>
        <v>2021</v>
      </c>
      <c r="P3816" t="str">
        <f t="shared" si="296"/>
        <v>Jan</v>
      </c>
      <c r="Q3816" t="str">
        <f t="shared" si="297"/>
        <v>Q1</v>
      </c>
      <c r="R3816" t="str">
        <f t="shared" si="298"/>
        <v>Footwear</v>
      </c>
      <c r="S3816" s="11">
        <f t="shared" si="299"/>
        <v>13.499999999999998</v>
      </c>
      <c r="T3816" s="12"/>
    </row>
    <row r="3817" spans="2:20"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13500.000000000002</v>
      </c>
      <c r="L3817" s="9">
        <v>4050.0000000000005</v>
      </c>
      <c r="M3817" s="10">
        <v>0.3</v>
      </c>
      <c r="N3817" s="4" t="s">
        <v>18</v>
      </c>
      <c r="O3817">
        <f t="shared" si="295"/>
        <v>2021</v>
      </c>
      <c r="P3817" t="str">
        <f t="shared" si="296"/>
        <v>Jan</v>
      </c>
      <c r="Q3817" t="str">
        <f t="shared" si="297"/>
        <v>Q1</v>
      </c>
      <c r="R3817" t="str">
        <f t="shared" si="298"/>
        <v>Apparel</v>
      </c>
      <c r="S3817" s="11">
        <f t="shared" si="299"/>
        <v>18.000000000000004</v>
      </c>
      <c r="T3817" s="12"/>
    </row>
    <row r="3818" spans="2:20" ht="14.25" customHeight="1" x14ac:dyDescent="0.35">
      <c r="B3818" s="4" t="s">
        <v>61</v>
      </c>
      <c r="C3818" s="4">
        <v>1185732</v>
      </c>
      <c r="D3818" s="5">
        <v>44217</v>
      </c>
      <c r="E3818" s="4" t="s">
        <v>15</v>
      </c>
      <c r="F3818" s="4" t="s">
        <v>131</v>
      </c>
      <c r="G3818" s="4" t="s">
        <v>132</v>
      </c>
      <c r="H3818" s="6" t="s">
        <v>23</v>
      </c>
      <c r="I3818" s="7">
        <v>50</v>
      </c>
      <c r="J3818" s="8">
        <v>325</v>
      </c>
      <c r="K3818" s="9">
        <v>16250</v>
      </c>
      <c r="L3818" s="9">
        <v>5687.5</v>
      </c>
      <c r="M3818" s="10">
        <v>0.35</v>
      </c>
      <c r="N3818" s="4" t="s">
        <v>18</v>
      </c>
      <c r="O3818">
        <f t="shared" si="295"/>
        <v>2021</v>
      </c>
      <c r="P3818" t="str">
        <f t="shared" si="296"/>
        <v>Jan</v>
      </c>
      <c r="Q3818" t="str">
        <f t="shared" si="297"/>
        <v>Q1</v>
      </c>
      <c r="R3818" t="str">
        <f t="shared" si="298"/>
        <v>Apparel</v>
      </c>
      <c r="S3818" s="11">
        <f t="shared" si="299"/>
        <v>17.5</v>
      </c>
      <c r="T3818" s="12"/>
    </row>
    <row r="3819" spans="2:20" ht="14.25" customHeight="1" x14ac:dyDescent="0.35">
      <c r="B3819" s="4" t="s">
        <v>61</v>
      </c>
      <c r="C3819" s="4">
        <v>1185732</v>
      </c>
      <c r="D3819" s="5">
        <v>44246</v>
      </c>
      <c r="E3819" s="4" t="s">
        <v>15</v>
      </c>
      <c r="F3819" s="4" t="s">
        <v>131</v>
      </c>
      <c r="G3819" s="4" t="s">
        <v>132</v>
      </c>
      <c r="H3819" s="6" t="s">
        <v>17</v>
      </c>
      <c r="I3819" s="7">
        <v>50</v>
      </c>
      <c r="J3819" s="8">
        <v>600</v>
      </c>
      <c r="K3819" s="9">
        <v>30000</v>
      </c>
      <c r="L3819" s="9">
        <v>12000</v>
      </c>
      <c r="M3819" s="10">
        <v>0.4</v>
      </c>
      <c r="N3819" s="4" t="s">
        <v>18</v>
      </c>
      <c r="O3819">
        <f t="shared" si="295"/>
        <v>2021</v>
      </c>
      <c r="P3819" t="str">
        <f t="shared" si="296"/>
        <v>Feb</v>
      </c>
      <c r="Q3819" t="str">
        <f t="shared" si="297"/>
        <v>Q1</v>
      </c>
      <c r="R3819" t="str">
        <f t="shared" si="298"/>
        <v>Footwear</v>
      </c>
      <c r="S3819" s="11">
        <f t="shared" si="299"/>
        <v>20</v>
      </c>
      <c r="T3819" s="12"/>
    </row>
    <row r="3820" spans="2:20" ht="14.25" customHeight="1" x14ac:dyDescent="0.35">
      <c r="B3820" s="4" t="s">
        <v>61</v>
      </c>
      <c r="C3820" s="4">
        <v>1185732</v>
      </c>
      <c r="D3820" s="5">
        <v>44246</v>
      </c>
      <c r="E3820" s="4" t="s">
        <v>15</v>
      </c>
      <c r="F3820" s="4" t="s">
        <v>131</v>
      </c>
      <c r="G3820" s="4" t="s">
        <v>132</v>
      </c>
      <c r="H3820" s="6" t="s">
        <v>19</v>
      </c>
      <c r="I3820" s="7">
        <v>50</v>
      </c>
      <c r="J3820" s="8">
        <v>250</v>
      </c>
      <c r="K3820" s="9">
        <v>12500</v>
      </c>
      <c r="L3820" s="9">
        <v>5000</v>
      </c>
      <c r="M3820" s="10">
        <v>0.4</v>
      </c>
      <c r="N3820" s="4" t="s">
        <v>18</v>
      </c>
      <c r="O3820">
        <f t="shared" si="295"/>
        <v>2021</v>
      </c>
      <c r="P3820" t="str">
        <f t="shared" si="296"/>
        <v>Feb</v>
      </c>
      <c r="Q3820" t="str">
        <f t="shared" si="297"/>
        <v>Q1</v>
      </c>
      <c r="R3820" t="str">
        <f t="shared" si="298"/>
        <v>Footwear</v>
      </c>
      <c r="S3820" s="11">
        <f t="shared" si="299"/>
        <v>20</v>
      </c>
      <c r="T3820" s="12"/>
    </row>
    <row r="3821" spans="2:20" ht="14.25" customHeight="1" x14ac:dyDescent="0.35">
      <c r="B3821" s="4" t="s">
        <v>61</v>
      </c>
      <c r="C3821" s="4">
        <v>1185732</v>
      </c>
      <c r="D3821" s="5">
        <v>44246</v>
      </c>
      <c r="E3821" s="4" t="s">
        <v>15</v>
      </c>
      <c r="F3821" s="4" t="s">
        <v>131</v>
      </c>
      <c r="G3821" s="4" t="s">
        <v>132</v>
      </c>
      <c r="H3821" s="6" t="s">
        <v>20</v>
      </c>
      <c r="I3821" s="7">
        <v>40</v>
      </c>
      <c r="J3821" s="8">
        <v>300</v>
      </c>
      <c r="K3821" s="9">
        <v>12000</v>
      </c>
      <c r="L3821" s="9">
        <v>3600</v>
      </c>
      <c r="M3821" s="10">
        <v>0.3</v>
      </c>
      <c r="N3821" s="4" t="s">
        <v>18</v>
      </c>
      <c r="O3821">
        <f t="shared" si="295"/>
        <v>2021</v>
      </c>
      <c r="P3821" t="str">
        <f t="shared" si="296"/>
        <v>Feb</v>
      </c>
      <c r="Q3821" t="str">
        <f t="shared" si="297"/>
        <v>Q1</v>
      </c>
      <c r="R3821" t="str">
        <f t="shared" si="298"/>
        <v>Footwear</v>
      </c>
      <c r="S3821" s="11">
        <f t="shared" si="299"/>
        <v>12</v>
      </c>
      <c r="T3821" s="12"/>
    </row>
    <row r="3822" spans="2:20"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8999.9999999999982</v>
      </c>
      <c r="L3822" s="9">
        <v>2699.9999999999995</v>
      </c>
      <c r="M3822" s="10">
        <v>0.3</v>
      </c>
      <c r="N3822" s="4" t="s">
        <v>18</v>
      </c>
      <c r="O3822">
        <f t="shared" si="295"/>
        <v>2021</v>
      </c>
      <c r="P3822" t="str">
        <f t="shared" si="296"/>
        <v>Feb</v>
      </c>
      <c r="Q3822" t="str">
        <f t="shared" si="297"/>
        <v>Q1</v>
      </c>
      <c r="R3822" t="str">
        <f t="shared" si="298"/>
        <v>Footwear</v>
      </c>
      <c r="S3822" s="11">
        <f t="shared" si="299"/>
        <v>13.499999999999998</v>
      </c>
      <c r="T3822" s="12"/>
    </row>
    <row r="3823" spans="2:20"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16500.000000000004</v>
      </c>
      <c r="L3823" s="9">
        <v>4950.0000000000009</v>
      </c>
      <c r="M3823" s="10">
        <v>0.3</v>
      </c>
      <c r="N3823" s="4" t="s">
        <v>18</v>
      </c>
      <c r="O3823">
        <f t="shared" si="295"/>
        <v>2021</v>
      </c>
      <c r="P3823" t="str">
        <f t="shared" si="296"/>
        <v>Feb</v>
      </c>
      <c r="Q3823" t="str">
        <f t="shared" si="297"/>
        <v>Q1</v>
      </c>
      <c r="R3823" t="str">
        <f t="shared" si="298"/>
        <v>Apparel</v>
      </c>
      <c r="S3823" s="11">
        <f t="shared" si="299"/>
        <v>18.000000000000004</v>
      </c>
      <c r="T3823" s="12"/>
    </row>
    <row r="3824" spans="2:20" ht="14.25" customHeight="1" x14ac:dyDescent="0.35">
      <c r="B3824" s="4" t="s">
        <v>61</v>
      </c>
      <c r="C3824" s="4">
        <v>1185732</v>
      </c>
      <c r="D3824" s="5">
        <v>44246</v>
      </c>
      <c r="E3824" s="4" t="s">
        <v>15</v>
      </c>
      <c r="F3824" s="4" t="s">
        <v>133</v>
      </c>
      <c r="G3824" s="4" t="s">
        <v>134</v>
      </c>
      <c r="H3824" s="6" t="s">
        <v>23</v>
      </c>
      <c r="I3824" s="7">
        <v>50</v>
      </c>
      <c r="J3824" s="8">
        <v>375</v>
      </c>
      <c r="K3824" s="9">
        <v>18750</v>
      </c>
      <c r="L3824" s="9">
        <v>6562.5</v>
      </c>
      <c r="M3824" s="10">
        <v>0.35</v>
      </c>
      <c r="N3824" s="4" t="s">
        <v>18</v>
      </c>
      <c r="O3824">
        <f t="shared" si="295"/>
        <v>2021</v>
      </c>
      <c r="P3824" t="str">
        <f t="shared" si="296"/>
        <v>Feb</v>
      </c>
      <c r="Q3824" t="str">
        <f t="shared" si="297"/>
        <v>Q1</v>
      </c>
      <c r="R3824" t="str">
        <f t="shared" si="298"/>
        <v>Apparel</v>
      </c>
      <c r="S3824" s="11">
        <f t="shared" si="299"/>
        <v>17.5</v>
      </c>
      <c r="T3824" s="12"/>
    </row>
    <row r="3825" spans="2:20" ht="14.25" customHeight="1" x14ac:dyDescent="0.35">
      <c r="B3825" s="4" t="s">
        <v>61</v>
      </c>
      <c r="C3825" s="4">
        <v>1185732</v>
      </c>
      <c r="D3825" s="5">
        <v>44272</v>
      </c>
      <c r="E3825" s="4" t="s">
        <v>15</v>
      </c>
      <c r="F3825" s="4" t="s">
        <v>133</v>
      </c>
      <c r="G3825" s="4" t="s">
        <v>134</v>
      </c>
      <c r="H3825" s="6" t="s">
        <v>17</v>
      </c>
      <c r="I3825" s="7">
        <v>50</v>
      </c>
      <c r="J3825" s="8">
        <v>570</v>
      </c>
      <c r="K3825" s="9">
        <v>28500</v>
      </c>
      <c r="L3825" s="9">
        <v>11400</v>
      </c>
      <c r="M3825" s="10">
        <v>0.4</v>
      </c>
      <c r="N3825" s="4" t="s">
        <v>18</v>
      </c>
      <c r="O3825">
        <f t="shared" si="295"/>
        <v>2021</v>
      </c>
      <c r="P3825" t="str">
        <f t="shared" si="296"/>
        <v>Mar</v>
      </c>
      <c r="Q3825" t="str">
        <f t="shared" si="297"/>
        <v>Q1</v>
      </c>
      <c r="R3825" t="str">
        <f t="shared" si="298"/>
        <v>Footwear</v>
      </c>
      <c r="S3825" s="11">
        <f t="shared" si="299"/>
        <v>20</v>
      </c>
      <c r="T3825" s="12"/>
    </row>
    <row r="3826" spans="2:20" ht="14.25" customHeight="1" x14ac:dyDescent="0.35">
      <c r="B3826" s="4" t="s">
        <v>61</v>
      </c>
      <c r="C3826" s="4">
        <v>1185732</v>
      </c>
      <c r="D3826" s="5">
        <v>44272</v>
      </c>
      <c r="E3826" s="4" t="s">
        <v>15</v>
      </c>
      <c r="F3826" s="4" t="s">
        <v>133</v>
      </c>
      <c r="G3826" s="4" t="s">
        <v>134</v>
      </c>
      <c r="H3826" s="6" t="s">
        <v>19</v>
      </c>
      <c r="I3826" s="7">
        <v>50</v>
      </c>
      <c r="J3826" s="8">
        <v>275</v>
      </c>
      <c r="K3826" s="9">
        <v>13750</v>
      </c>
      <c r="L3826" s="9">
        <v>5500</v>
      </c>
      <c r="M3826" s="10">
        <v>0.4</v>
      </c>
      <c r="N3826" s="4" t="s">
        <v>18</v>
      </c>
      <c r="O3826">
        <f t="shared" si="295"/>
        <v>2021</v>
      </c>
      <c r="P3826" t="str">
        <f t="shared" si="296"/>
        <v>Mar</v>
      </c>
      <c r="Q3826" t="str">
        <f t="shared" si="297"/>
        <v>Q1</v>
      </c>
      <c r="R3826" t="str">
        <f t="shared" si="298"/>
        <v>Footwear</v>
      </c>
      <c r="S3826" s="11">
        <f t="shared" si="299"/>
        <v>20</v>
      </c>
      <c r="T3826" s="12"/>
    </row>
    <row r="3827" spans="2:20" ht="14.25" customHeight="1" x14ac:dyDescent="0.35">
      <c r="B3827" s="4" t="s">
        <v>61</v>
      </c>
      <c r="C3827" s="4">
        <v>1185732</v>
      </c>
      <c r="D3827" s="5">
        <v>44272</v>
      </c>
      <c r="E3827" s="4" t="s">
        <v>15</v>
      </c>
      <c r="F3827" s="4" t="s">
        <v>133</v>
      </c>
      <c r="G3827" s="4" t="s">
        <v>134</v>
      </c>
      <c r="H3827" s="6" t="s">
        <v>20</v>
      </c>
      <c r="I3827" s="7">
        <v>40</v>
      </c>
      <c r="J3827" s="8">
        <v>300</v>
      </c>
      <c r="K3827" s="9">
        <v>12000</v>
      </c>
      <c r="L3827" s="9">
        <v>3600</v>
      </c>
      <c r="M3827" s="10">
        <v>0.3</v>
      </c>
      <c r="N3827" s="4" t="s">
        <v>18</v>
      </c>
      <c r="O3827">
        <f t="shared" si="295"/>
        <v>2021</v>
      </c>
      <c r="P3827" t="str">
        <f t="shared" si="296"/>
        <v>Mar</v>
      </c>
      <c r="Q3827" t="str">
        <f t="shared" si="297"/>
        <v>Q1</v>
      </c>
      <c r="R3827" t="str">
        <f t="shared" si="298"/>
        <v>Footwear</v>
      </c>
      <c r="S3827" s="11">
        <f t="shared" si="299"/>
        <v>12</v>
      </c>
      <c r="T3827" s="12"/>
    </row>
    <row r="3828" spans="2:20"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6749.9999999999991</v>
      </c>
      <c r="L3828" s="9">
        <v>2024.9999999999995</v>
      </c>
      <c r="M3828" s="10">
        <v>0.3</v>
      </c>
      <c r="N3828" s="4" t="s">
        <v>18</v>
      </c>
      <c r="O3828">
        <f t="shared" si="295"/>
        <v>2021</v>
      </c>
      <c r="P3828" t="str">
        <f t="shared" si="296"/>
        <v>Mar</v>
      </c>
      <c r="Q3828" t="str">
        <f t="shared" si="297"/>
        <v>Q1</v>
      </c>
      <c r="R3828" t="str">
        <f t="shared" si="298"/>
        <v>Footwear</v>
      </c>
      <c r="S3828" s="11">
        <f t="shared" si="299"/>
        <v>13.499999999999996</v>
      </c>
      <c r="T3828" s="12"/>
    </row>
    <row r="3829" spans="2:20"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12000.000000000002</v>
      </c>
      <c r="L3829" s="9">
        <v>3600.0000000000005</v>
      </c>
      <c r="M3829" s="10">
        <v>0.3</v>
      </c>
      <c r="N3829" s="4" t="s">
        <v>18</v>
      </c>
      <c r="O3829">
        <f t="shared" si="295"/>
        <v>2021</v>
      </c>
      <c r="P3829" t="str">
        <f t="shared" si="296"/>
        <v>Mar</v>
      </c>
      <c r="Q3829" t="str">
        <f t="shared" si="297"/>
        <v>Q1</v>
      </c>
      <c r="R3829" t="str">
        <f t="shared" si="298"/>
        <v>Apparel</v>
      </c>
      <c r="S3829" s="11">
        <f t="shared" si="299"/>
        <v>18.000000000000004</v>
      </c>
      <c r="T3829" s="12"/>
    </row>
    <row r="3830" spans="2:20" ht="14.25" customHeight="1" x14ac:dyDescent="0.35">
      <c r="B3830" s="4" t="s">
        <v>61</v>
      </c>
      <c r="C3830" s="4">
        <v>1185732</v>
      </c>
      <c r="D3830" s="5">
        <v>44272</v>
      </c>
      <c r="E3830" s="4" t="s">
        <v>15</v>
      </c>
      <c r="F3830" s="4" t="s">
        <v>133</v>
      </c>
      <c r="G3830" s="4" t="s">
        <v>134</v>
      </c>
      <c r="H3830" s="6" t="s">
        <v>23</v>
      </c>
      <c r="I3830" s="7">
        <v>50</v>
      </c>
      <c r="J3830" s="8">
        <v>300</v>
      </c>
      <c r="K3830" s="9">
        <v>15000</v>
      </c>
      <c r="L3830" s="9">
        <v>5250</v>
      </c>
      <c r="M3830" s="10">
        <v>0.35</v>
      </c>
      <c r="N3830" s="4" t="s">
        <v>18</v>
      </c>
      <c r="O3830">
        <f t="shared" si="295"/>
        <v>2021</v>
      </c>
      <c r="P3830" t="str">
        <f t="shared" si="296"/>
        <v>Mar</v>
      </c>
      <c r="Q3830" t="str">
        <f t="shared" si="297"/>
        <v>Q1</v>
      </c>
      <c r="R3830" t="str">
        <f t="shared" si="298"/>
        <v>Apparel</v>
      </c>
      <c r="S3830" s="11">
        <f t="shared" si="299"/>
        <v>17.5</v>
      </c>
      <c r="T3830" s="12"/>
    </row>
    <row r="3831" spans="2:20" ht="14.25" customHeight="1" x14ac:dyDescent="0.35">
      <c r="B3831" s="4" t="s">
        <v>61</v>
      </c>
      <c r="C3831" s="4">
        <v>1185732</v>
      </c>
      <c r="D3831" s="5">
        <v>44304</v>
      </c>
      <c r="E3831" s="4" t="s">
        <v>15</v>
      </c>
      <c r="F3831" s="4" t="s">
        <v>133</v>
      </c>
      <c r="G3831" s="4" t="s">
        <v>134</v>
      </c>
      <c r="H3831" s="6" t="s">
        <v>17</v>
      </c>
      <c r="I3831" s="7">
        <v>50</v>
      </c>
      <c r="J3831" s="8">
        <v>550</v>
      </c>
      <c r="K3831" s="9">
        <v>27500</v>
      </c>
      <c r="L3831" s="9">
        <v>11000</v>
      </c>
      <c r="M3831" s="10">
        <v>0.4</v>
      </c>
      <c r="N3831" s="4" t="s">
        <v>18</v>
      </c>
      <c r="O3831">
        <f t="shared" si="295"/>
        <v>2021</v>
      </c>
      <c r="P3831" t="str">
        <f t="shared" si="296"/>
        <v>Apr</v>
      </c>
      <c r="Q3831" t="str">
        <f t="shared" si="297"/>
        <v>Q2</v>
      </c>
      <c r="R3831" t="str">
        <f t="shared" si="298"/>
        <v>Footwear</v>
      </c>
      <c r="S3831" s="11">
        <f t="shared" si="299"/>
        <v>20</v>
      </c>
      <c r="T3831" s="12"/>
    </row>
    <row r="3832" spans="2:20" ht="14.25" customHeight="1" x14ac:dyDescent="0.35">
      <c r="B3832" s="4" t="s">
        <v>61</v>
      </c>
      <c r="C3832" s="4">
        <v>1185732</v>
      </c>
      <c r="D3832" s="5">
        <v>44304</v>
      </c>
      <c r="E3832" s="4" t="s">
        <v>15</v>
      </c>
      <c r="F3832" s="4" t="s">
        <v>133</v>
      </c>
      <c r="G3832" s="4" t="s">
        <v>134</v>
      </c>
      <c r="H3832" s="6" t="s">
        <v>19</v>
      </c>
      <c r="I3832" s="7">
        <v>50</v>
      </c>
      <c r="J3832" s="8">
        <v>250</v>
      </c>
      <c r="K3832" s="9">
        <v>12500</v>
      </c>
      <c r="L3832" s="9">
        <v>5000</v>
      </c>
      <c r="M3832" s="10">
        <v>0.4</v>
      </c>
      <c r="N3832" s="4" t="s">
        <v>18</v>
      </c>
      <c r="O3832">
        <f t="shared" si="295"/>
        <v>2021</v>
      </c>
      <c r="P3832" t="str">
        <f t="shared" si="296"/>
        <v>Apr</v>
      </c>
      <c r="Q3832" t="str">
        <f t="shared" si="297"/>
        <v>Q2</v>
      </c>
      <c r="R3832" t="str">
        <f t="shared" si="298"/>
        <v>Footwear</v>
      </c>
      <c r="S3832" s="11">
        <f t="shared" si="299"/>
        <v>20</v>
      </c>
      <c r="T3832" s="12"/>
    </row>
    <row r="3833" spans="2:20" ht="14.25" customHeight="1" x14ac:dyDescent="0.35">
      <c r="B3833" s="4" t="s">
        <v>61</v>
      </c>
      <c r="C3833" s="4">
        <v>1185732</v>
      </c>
      <c r="D3833" s="5">
        <v>44304</v>
      </c>
      <c r="E3833" s="4" t="s">
        <v>15</v>
      </c>
      <c r="F3833" s="4" t="s">
        <v>133</v>
      </c>
      <c r="G3833" s="4" t="s">
        <v>134</v>
      </c>
      <c r="H3833" s="6" t="s">
        <v>20</v>
      </c>
      <c r="I3833" s="7">
        <v>40</v>
      </c>
      <c r="J3833" s="8">
        <v>250</v>
      </c>
      <c r="K3833" s="9">
        <v>10000</v>
      </c>
      <c r="L3833" s="9">
        <v>3000</v>
      </c>
      <c r="M3833" s="10">
        <v>0.3</v>
      </c>
      <c r="N3833" s="4" t="s">
        <v>18</v>
      </c>
      <c r="O3833">
        <f t="shared" si="295"/>
        <v>2021</v>
      </c>
      <c r="P3833" t="str">
        <f t="shared" si="296"/>
        <v>Apr</v>
      </c>
      <c r="Q3833" t="str">
        <f t="shared" si="297"/>
        <v>Q2</v>
      </c>
      <c r="R3833" t="str">
        <f t="shared" si="298"/>
        <v>Footwear</v>
      </c>
      <c r="S3833" s="11">
        <f t="shared" si="299"/>
        <v>12</v>
      </c>
      <c r="T3833" s="12"/>
    </row>
    <row r="3834" spans="2:20"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7874.9999999999991</v>
      </c>
      <c r="L3834" s="9">
        <v>2362.4999999999995</v>
      </c>
      <c r="M3834" s="10">
        <v>0.3</v>
      </c>
      <c r="N3834" s="4" t="s">
        <v>18</v>
      </c>
      <c r="O3834">
        <f t="shared" si="295"/>
        <v>2021</v>
      </c>
      <c r="P3834" t="str">
        <f t="shared" si="296"/>
        <v>Apr</v>
      </c>
      <c r="Q3834" t="str">
        <f t="shared" si="297"/>
        <v>Q2</v>
      </c>
      <c r="R3834" t="str">
        <f t="shared" si="298"/>
        <v>Footwear</v>
      </c>
      <c r="S3834" s="11">
        <f t="shared" si="299"/>
        <v>13.499999999999998</v>
      </c>
      <c r="T3834" s="12"/>
    </row>
    <row r="3835" spans="2:20"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10500.000000000002</v>
      </c>
      <c r="L3835" s="9">
        <v>3150.0000000000005</v>
      </c>
      <c r="M3835" s="10">
        <v>0.3</v>
      </c>
      <c r="N3835" s="4" t="s">
        <v>18</v>
      </c>
      <c r="O3835">
        <f t="shared" si="295"/>
        <v>2021</v>
      </c>
      <c r="P3835" t="str">
        <f t="shared" si="296"/>
        <v>Apr</v>
      </c>
      <c r="Q3835" t="str">
        <f t="shared" si="297"/>
        <v>Q2</v>
      </c>
      <c r="R3835" t="str">
        <f t="shared" si="298"/>
        <v>Apparel</v>
      </c>
      <c r="S3835" s="11">
        <f t="shared" si="299"/>
        <v>18.000000000000004</v>
      </c>
      <c r="T3835" s="12"/>
    </row>
    <row r="3836" spans="2:20" ht="14.25" customHeight="1" x14ac:dyDescent="0.35">
      <c r="B3836" s="4" t="s">
        <v>61</v>
      </c>
      <c r="C3836" s="4">
        <v>1185732</v>
      </c>
      <c r="D3836" s="5">
        <v>44304</v>
      </c>
      <c r="E3836" s="4" t="s">
        <v>15</v>
      </c>
      <c r="F3836" s="4" t="s">
        <v>133</v>
      </c>
      <c r="G3836" s="4" t="s">
        <v>134</v>
      </c>
      <c r="H3836" s="6" t="s">
        <v>23</v>
      </c>
      <c r="I3836" s="7">
        <v>50</v>
      </c>
      <c r="J3836" s="8">
        <v>325</v>
      </c>
      <c r="K3836" s="9">
        <v>16250</v>
      </c>
      <c r="L3836" s="9">
        <v>5687.5</v>
      </c>
      <c r="M3836" s="10">
        <v>0.35</v>
      </c>
      <c r="N3836" s="4" t="s">
        <v>18</v>
      </c>
      <c r="O3836">
        <f t="shared" si="295"/>
        <v>2021</v>
      </c>
      <c r="P3836" t="str">
        <f t="shared" si="296"/>
        <v>Apr</v>
      </c>
      <c r="Q3836" t="str">
        <f t="shared" si="297"/>
        <v>Q2</v>
      </c>
      <c r="R3836" t="str">
        <f t="shared" si="298"/>
        <v>Apparel</v>
      </c>
      <c r="S3836" s="11">
        <f t="shared" si="299"/>
        <v>17.5</v>
      </c>
      <c r="T3836" s="12"/>
    </row>
    <row r="3837" spans="2:20" ht="14.25" customHeight="1" x14ac:dyDescent="0.35">
      <c r="B3837" s="4" t="s">
        <v>61</v>
      </c>
      <c r="C3837" s="4">
        <v>1185732</v>
      </c>
      <c r="D3837" s="5">
        <v>44333</v>
      </c>
      <c r="E3837" s="4" t="s">
        <v>15</v>
      </c>
      <c r="F3837" s="4" t="s">
        <v>133</v>
      </c>
      <c r="G3837" s="4" t="s">
        <v>134</v>
      </c>
      <c r="H3837" s="6" t="s">
        <v>17</v>
      </c>
      <c r="I3837" s="7">
        <v>65</v>
      </c>
      <c r="J3837" s="8">
        <v>595</v>
      </c>
      <c r="K3837" s="9">
        <v>38675</v>
      </c>
      <c r="L3837" s="9">
        <v>15470</v>
      </c>
      <c r="M3837" s="10">
        <v>0.4</v>
      </c>
      <c r="N3837" s="4" t="s">
        <v>18</v>
      </c>
      <c r="O3837">
        <f t="shared" si="295"/>
        <v>2021</v>
      </c>
      <c r="P3837" t="str">
        <f t="shared" si="296"/>
        <v>May</v>
      </c>
      <c r="Q3837" t="str">
        <f t="shared" si="297"/>
        <v>Q2</v>
      </c>
      <c r="R3837" t="str">
        <f t="shared" si="298"/>
        <v>Footwear</v>
      </c>
      <c r="S3837" s="11">
        <f t="shared" si="299"/>
        <v>26</v>
      </c>
      <c r="T3837" s="12"/>
    </row>
    <row r="3838" spans="2:20"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18000.000000000004</v>
      </c>
      <c r="L3838" s="9">
        <v>7200.0000000000018</v>
      </c>
      <c r="M3838" s="10">
        <v>0.4</v>
      </c>
      <c r="N3838" s="4" t="s">
        <v>18</v>
      </c>
      <c r="O3838">
        <f t="shared" si="295"/>
        <v>2021</v>
      </c>
      <c r="P3838" t="str">
        <f t="shared" si="296"/>
        <v>May</v>
      </c>
      <c r="Q3838" t="str">
        <f t="shared" si="297"/>
        <v>Q2</v>
      </c>
      <c r="R3838" t="str">
        <f t="shared" si="298"/>
        <v>Footwear</v>
      </c>
      <c r="S3838" s="11">
        <f t="shared" si="299"/>
        <v>24.000000000000007</v>
      </c>
      <c r="T3838" s="12"/>
    </row>
    <row r="3839" spans="2:20"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17875.000000000004</v>
      </c>
      <c r="L3839" s="9">
        <v>5362.5000000000009</v>
      </c>
      <c r="M3839" s="10">
        <v>0.3</v>
      </c>
      <c r="N3839" s="4" t="s">
        <v>18</v>
      </c>
      <c r="O3839">
        <f t="shared" si="295"/>
        <v>2021</v>
      </c>
      <c r="P3839" t="str">
        <f t="shared" si="296"/>
        <v>May</v>
      </c>
      <c r="Q3839" t="str">
        <f t="shared" si="297"/>
        <v>Q2</v>
      </c>
      <c r="R3839" t="str">
        <f t="shared" si="298"/>
        <v>Footwear</v>
      </c>
      <c r="S3839" s="11">
        <f t="shared" si="299"/>
        <v>16.500000000000004</v>
      </c>
      <c r="T3839" s="12"/>
    </row>
    <row r="3840" spans="2:20"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15125.000000000002</v>
      </c>
      <c r="L3840" s="9">
        <v>4537.5</v>
      </c>
      <c r="M3840" s="10">
        <v>0.3</v>
      </c>
      <c r="N3840" s="4" t="s">
        <v>18</v>
      </c>
      <c r="O3840">
        <f t="shared" si="295"/>
        <v>2021</v>
      </c>
      <c r="P3840" t="str">
        <f t="shared" si="296"/>
        <v>May</v>
      </c>
      <c r="Q3840" t="str">
        <f t="shared" si="297"/>
        <v>Q2</v>
      </c>
      <c r="R3840" t="str">
        <f t="shared" si="298"/>
        <v>Footwear</v>
      </c>
      <c r="S3840" s="11">
        <f t="shared" si="299"/>
        <v>16.5</v>
      </c>
      <c r="T3840" s="12"/>
    </row>
    <row r="3841" spans="2:20" ht="14.25" customHeight="1" x14ac:dyDescent="0.35">
      <c r="B3841" s="4" t="s">
        <v>61</v>
      </c>
      <c r="C3841" s="4">
        <v>1185732</v>
      </c>
      <c r="D3841" s="5">
        <v>44333</v>
      </c>
      <c r="E3841" s="4" t="s">
        <v>15</v>
      </c>
      <c r="F3841" s="4" t="s">
        <v>133</v>
      </c>
      <c r="G3841" s="4" t="s">
        <v>134</v>
      </c>
      <c r="H3841" s="6" t="s">
        <v>22</v>
      </c>
      <c r="I3841" s="7">
        <v>65</v>
      </c>
      <c r="J3841" s="8">
        <v>300</v>
      </c>
      <c r="K3841" s="9">
        <v>19500</v>
      </c>
      <c r="L3841" s="9">
        <v>5850</v>
      </c>
      <c r="M3841" s="10">
        <v>0.3</v>
      </c>
      <c r="N3841" s="4" t="s">
        <v>18</v>
      </c>
      <c r="O3841">
        <f t="shared" si="295"/>
        <v>2021</v>
      </c>
      <c r="P3841" t="str">
        <f t="shared" si="296"/>
        <v>May</v>
      </c>
      <c r="Q3841" t="str">
        <f t="shared" si="297"/>
        <v>Q2</v>
      </c>
      <c r="R3841" t="str">
        <f t="shared" si="298"/>
        <v>Apparel</v>
      </c>
      <c r="S3841" s="11">
        <f t="shared" si="299"/>
        <v>19.5</v>
      </c>
      <c r="T3841" s="12"/>
    </row>
    <row r="3842" spans="2:20" ht="14.25" customHeight="1" x14ac:dyDescent="0.35">
      <c r="B3842" s="4" t="s">
        <v>61</v>
      </c>
      <c r="C3842" s="4">
        <v>1185732</v>
      </c>
      <c r="D3842" s="5">
        <v>44333</v>
      </c>
      <c r="E3842" s="4" t="s">
        <v>15</v>
      </c>
      <c r="F3842" s="4" t="s">
        <v>133</v>
      </c>
      <c r="G3842" s="4" t="s">
        <v>134</v>
      </c>
      <c r="H3842" s="6" t="s">
        <v>23</v>
      </c>
      <c r="I3842" s="7">
        <v>70</v>
      </c>
      <c r="J3842" s="8">
        <v>425</v>
      </c>
      <c r="K3842" s="9">
        <v>29750</v>
      </c>
      <c r="L3842" s="9">
        <v>10412.5</v>
      </c>
      <c r="M3842" s="10">
        <v>0.35</v>
      </c>
      <c r="N3842" s="4" t="s">
        <v>18</v>
      </c>
      <c r="O3842">
        <f t="shared" si="295"/>
        <v>2021</v>
      </c>
      <c r="P3842" t="str">
        <f t="shared" si="296"/>
        <v>May</v>
      </c>
      <c r="Q3842" t="str">
        <f t="shared" si="297"/>
        <v>Q2</v>
      </c>
      <c r="R3842" t="str">
        <f t="shared" si="298"/>
        <v>Apparel</v>
      </c>
      <c r="S3842" s="11">
        <f t="shared" si="299"/>
        <v>24.5</v>
      </c>
      <c r="T3842" s="12"/>
    </row>
    <row r="3843" spans="2:20" ht="14.25" customHeight="1" x14ac:dyDescent="0.35">
      <c r="B3843" s="4" t="s">
        <v>61</v>
      </c>
      <c r="C3843" s="4">
        <v>1185732</v>
      </c>
      <c r="D3843" s="5">
        <v>44366</v>
      </c>
      <c r="E3843" s="4" t="s">
        <v>15</v>
      </c>
      <c r="F3843" s="4" t="s">
        <v>133</v>
      </c>
      <c r="G3843" s="4" t="s">
        <v>134</v>
      </c>
      <c r="H3843" s="6" t="s">
        <v>17</v>
      </c>
      <c r="I3843" s="7">
        <v>65</v>
      </c>
      <c r="J3843" s="8">
        <v>675</v>
      </c>
      <c r="K3843" s="9">
        <v>43875</v>
      </c>
      <c r="L3843" s="9">
        <v>17550</v>
      </c>
      <c r="M3843" s="10">
        <v>0.4</v>
      </c>
      <c r="N3843" s="4" t="s">
        <v>18</v>
      </c>
      <c r="O3843">
        <f t="shared" si="295"/>
        <v>2021</v>
      </c>
      <c r="P3843" t="str">
        <f t="shared" si="296"/>
        <v>Jun</v>
      </c>
      <c r="Q3843" t="str">
        <f t="shared" si="297"/>
        <v>Q2</v>
      </c>
      <c r="R3843" t="str">
        <f t="shared" si="298"/>
        <v>Footwear</v>
      </c>
      <c r="S3843" s="11">
        <f t="shared" si="299"/>
        <v>26</v>
      </c>
      <c r="T3843" s="12"/>
    </row>
    <row r="3844" spans="2:20"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25500.000000000004</v>
      </c>
      <c r="L3844" s="9">
        <v>10200.000000000002</v>
      </c>
      <c r="M3844" s="10">
        <v>0.4</v>
      </c>
      <c r="N3844" s="4" t="s">
        <v>18</v>
      </c>
      <c r="O3844">
        <f t="shared" si="295"/>
        <v>2021</v>
      </c>
      <c r="P3844" t="str">
        <f t="shared" si="296"/>
        <v>Jun</v>
      </c>
      <c r="Q3844" t="str">
        <f t="shared" si="297"/>
        <v>Q2</v>
      </c>
      <c r="R3844" t="str">
        <f t="shared" si="298"/>
        <v>Footwear</v>
      </c>
      <c r="S3844" s="11">
        <f t="shared" si="299"/>
        <v>24.000000000000004</v>
      </c>
      <c r="T3844" s="12"/>
    </row>
    <row r="3845" spans="2:20"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19250.000000000004</v>
      </c>
      <c r="L3845" s="9">
        <v>5775.0000000000009</v>
      </c>
      <c r="M3845" s="10">
        <v>0.3</v>
      </c>
      <c r="N3845" s="4" t="s">
        <v>18</v>
      </c>
      <c r="O3845">
        <f t="shared" si="295"/>
        <v>2021</v>
      </c>
      <c r="P3845" t="str">
        <f t="shared" si="296"/>
        <v>Jun</v>
      </c>
      <c r="Q3845" t="str">
        <f t="shared" si="297"/>
        <v>Q2</v>
      </c>
      <c r="R3845" t="str">
        <f t="shared" si="298"/>
        <v>Footwear</v>
      </c>
      <c r="S3845" s="11">
        <f t="shared" si="299"/>
        <v>16.500000000000004</v>
      </c>
      <c r="T3845" s="12"/>
    </row>
    <row r="3846" spans="2:20"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17875.000000000004</v>
      </c>
      <c r="L3846" s="9">
        <v>5362.5000000000009</v>
      </c>
      <c r="M3846" s="10">
        <v>0.3</v>
      </c>
      <c r="N3846" s="4" t="s">
        <v>18</v>
      </c>
      <c r="O3846">
        <f t="shared" si="295"/>
        <v>2021</v>
      </c>
      <c r="P3846" t="str">
        <f t="shared" si="296"/>
        <v>Jun</v>
      </c>
      <c r="Q3846" t="str">
        <f t="shared" si="297"/>
        <v>Q2</v>
      </c>
      <c r="R3846" t="str">
        <f t="shared" si="298"/>
        <v>Footwear</v>
      </c>
      <c r="S3846" s="11">
        <f t="shared" si="299"/>
        <v>16.500000000000004</v>
      </c>
      <c r="T3846" s="12"/>
    </row>
    <row r="3847" spans="2:20" ht="14.25" customHeight="1" x14ac:dyDescent="0.35">
      <c r="B3847" s="4" t="s">
        <v>61</v>
      </c>
      <c r="C3847" s="4">
        <v>1185732</v>
      </c>
      <c r="D3847" s="5">
        <v>44366</v>
      </c>
      <c r="E3847" s="4" t="s">
        <v>15</v>
      </c>
      <c r="F3847" s="4" t="s">
        <v>133</v>
      </c>
      <c r="G3847" s="4" t="s">
        <v>134</v>
      </c>
      <c r="H3847" s="6" t="s">
        <v>22</v>
      </c>
      <c r="I3847" s="7">
        <v>65</v>
      </c>
      <c r="J3847" s="8">
        <v>325</v>
      </c>
      <c r="K3847" s="9">
        <v>21125</v>
      </c>
      <c r="L3847" s="9">
        <v>6337.5</v>
      </c>
      <c r="M3847" s="10">
        <v>0.3</v>
      </c>
      <c r="N3847" s="4" t="s">
        <v>18</v>
      </c>
      <c r="O3847">
        <f t="shared" ref="O3847:O3910" si="300">YEAR(D3847)</f>
        <v>2021</v>
      </c>
      <c r="P3847" t="str">
        <f t="shared" ref="P3847:P3910" si="301">TEXT(D3847,"MMM")</f>
        <v>Jun</v>
      </c>
      <c r="Q3847" t="str">
        <f t="shared" ref="Q3847:Q3910" si="302">"Q"&amp;ROUNDUP(MONTH(D3847)/3,0)</f>
        <v>Q2</v>
      </c>
      <c r="R3847" t="str">
        <f t="shared" ref="R3847:R3910" si="303">IF(ISNUMBER(SEARCH("Footwear",H3847)),"Footwear",IF(ISNUMBER(SEARCH("Apparel",H3847)),"Apparel","Accessories"))</f>
        <v>Apparel</v>
      </c>
      <c r="S3847" s="11">
        <f t="shared" ref="S3847:S3910" si="304">L3847/J3847</f>
        <v>19.5</v>
      </c>
      <c r="T3847" s="12"/>
    </row>
    <row r="3848" spans="2:20" ht="14.25" customHeight="1" x14ac:dyDescent="0.35">
      <c r="B3848" s="4" t="s">
        <v>61</v>
      </c>
      <c r="C3848" s="4">
        <v>1185732</v>
      </c>
      <c r="D3848" s="5">
        <v>44366</v>
      </c>
      <c r="E3848" s="4" t="s">
        <v>15</v>
      </c>
      <c r="F3848" s="4" t="s">
        <v>133</v>
      </c>
      <c r="G3848" s="4" t="s">
        <v>134</v>
      </c>
      <c r="H3848" s="6" t="s">
        <v>23</v>
      </c>
      <c r="I3848" s="7">
        <v>70</v>
      </c>
      <c r="J3848" s="8">
        <v>475</v>
      </c>
      <c r="K3848" s="9">
        <v>33250</v>
      </c>
      <c r="L3848" s="9">
        <v>11637.5</v>
      </c>
      <c r="M3848" s="10">
        <v>0.35</v>
      </c>
      <c r="N3848" s="4" t="s">
        <v>18</v>
      </c>
      <c r="O3848">
        <f t="shared" si="300"/>
        <v>2021</v>
      </c>
      <c r="P3848" t="str">
        <f t="shared" si="301"/>
        <v>Jun</v>
      </c>
      <c r="Q3848" t="str">
        <f t="shared" si="302"/>
        <v>Q2</v>
      </c>
      <c r="R3848" t="str">
        <f t="shared" si="303"/>
        <v>Apparel</v>
      </c>
      <c r="S3848" s="11">
        <f t="shared" si="304"/>
        <v>24.5</v>
      </c>
      <c r="T3848" s="12"/>
    </row>
    <row r="3849" spans="2:20" ht="14.25" customHeight="1" x14ac:dyDescent="0.35">
      <c r="B3849" s="4" t="s">
        <v>61</v>
      </c>
      <c r="C3849" s="4">
        <v>1185732</v>
      </c>
      <c r="D3849" s="5">
        <v>44394</v>
      </c>
      <c r="E3849" s="4" t="s">
        <v>15</v>
      </c>
      <c r="F3849" s="4" t="s">
        <v>133</v>
      </c>
      <c r="G3849" s="4" t="s">
        <v>134</v>
      </c>
      <c r="H3849" s="6" t="s">
        <v>17</v>
      </c>
      <c r="I3849" s="7">
        <v>65</v>
      </c>
      <c r="J3849" s="8">
        <v>700</v>
      </c>
      <c r="K3849" s="9">
        <v>45500</v>
      </c>
      <c r="L3849" s="9">
        <v>18200</v>
      </c>
      <c r="M3849" s="10">
        <v>0.4</v>
      </c>
      <c r="N3849" s="4" t="s">
        <v>18</v>
      </c>
      <c r="O3849">
        <f t="shared" si="300"/>
        <v>2021</v>
      </c>
      <c r="P3849" t="str">
        <f t="shared" si="301"/>
        <v>Jul</v>
      </c>
      <c r="Q3849" t="str">
        <f t="shared" si="302"/>
        <v>Q3</v>
      </c>
      <c r="R3849" t="str">
        <f t="shared" si="303"/>
        <v>Footwear</v>
      </c>
      <c r="S3849" s="11">
        <f t="shared" si="304"/>
        <v>26</v>
      </c>
      <c r="T3849" s="12"/>
    </row>
    <row r="3850" spans="2:20"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27000.000000000004</v>
      </c>
      <c r="L3850" s="9">
        <v>10800.000000000002</v>
      </c>
      <c r="M3850" s="10">
        <v>0.4</v>
      </c>
      <c r="N3850" s="4" t="s">
        <v>24</v>
      </c>
      <c r="O3850">
        <f t="shared" si="300"/>
        <v>2021</v>
      </c>
      <c r="P3850" t="str">
        <f t="shared" si="301"/>
        <v>Jul</v>
      </c>
      <c r="Q3850" t="str">
        <f t="shared" si="302"/>
        <v>Q3</v>
      </c>
      <c r="R3850" t="str">
        <f t="shared" si="303"/>
        <v>Footwear</v>
      </c>
      <c r="S3850" s="11">
        <f t="shared" si="304"/>
        <v>24.000000000000004</v>
      </c>
      <c r="T3850" s="12"/>
    </row>
    <row r="3851" spans="2:20"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20625.000000000004</v>
      </c>
      <c r="L3851" s="9">
        <v>6187.5000000000009</v>
      </c>
      <c r="M3851" s="10">
        <v>0.3</v>
      </c>
      <c r="N3851" s="4" t="s">
        <v>24</v>
      </c>
      <c r="O3851">
        <f t="shared" si="300"/>
        <v>2021</v>
      </c>
      <c r="P3851" t="str">
        <f t="shared" si="301"/>
        <v>Jul</v>
      </c>
      <c r="Q3851" t="str">
        <f t="shared" si="302"/>
        <v>Q3</v>
      </c>
      <c r="R3851" t="str">
        <f t="shared" si="303"/>
        <v>Footwear</v>
      </c>
      <c r="S3851" s="11">
        <f t="shared" si="304"/>
        <v>16.500000000000004</v>
      </c>
      <c r="T3851" s="12"/>
    </row>
    <row r="3852" spans="2:20"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17875.000000000004</v>
      </c>
      <c r="L3852" s="9">
        <v>5362.5000000000009</v>
      </c>
      <c r="M3852" s="10">
        <v>0.3</v>
      </c>
      <c r="N3852" s="4" t="s">
        <v>24</v>
      </c>
      <c r="O3852">
        <f t="shared" si="300"/>
        <v>2021</v>
      </c>
      <c r="P3852" t="str">
        <f t="shared" si="301"/>
        <v>Jul</v>
      </c>
      <c r="Q3852" t="str">
        <f t="shared" si="302"/>
        <v>Q3</v>
      </c>
      <c r="R3852" t="str">
        <f t="shared" si="303"/>
        <v>Footwear</v>
      </c>
      <c r="S3852" s="11">
        <f t="shared" si="304"/>
        <v>16.500000000000004</v>
      </c>
      <c r="T3852" s="12"/>
    </row>
    <row r="3853" spans="2:20" ht="14.25" customHeight="1" x14ac:dyDescent="0.35">
      <c r="B3853" s="4" t="s">
        <v>61</v>
      </c>
      <c r="C3853" s="4">
        <v>1185732</v>
      </c>
      <c r="D3853" s="5">
        <v>44394</v>
      </c>
      <c r="E3853" s="4" t="s">
        <v>15</v>
      </c>
      <c r="F3853" s="4" t="s">
        <v>133</v>
      </c>
      <c r="G3853" s="4" t="s">
        <v>134</v>
      </c>
      <c r="H3853" s="6" t="s">
        <v>22</v>
      </c>
      <c r="I3853" s="7">
        <v>65</v>
      </c>
      <c r="J3853" s="8">
        <v>350</v>
      </c>
      <c r="K3853" s="9">
        <v>22750</v>
      </c>
      <c r="L3853" s="9">
        <v>6825</v>
      </c>
      <c r="M3853" s="10">
        <v>0.3</v>
      </c>
      <c r="N3853" s="4" t="s">
        <v>24</v>
      </c>
      <c r="O3853">
        <f t="shared" si="300"/>
        <v>2021</v>
      </c>
      <c r="P3853" t="str">
        <f t="shared" si="301"/>
        <v>Jul</v>
      </c>
      <c r="Q3853" t="str">
        <f t="shared" si="302"/>
        <v>Q3</v>
      </c>
      <c r="R3853" t="str">
        <f t="shared" si="303"/>
        <v>Apparel</v>
      </c>
      <c r="S3853" s="11">
        <f t="shared" si="304"/>
        <v>19.5</v>
      </c>
      <c r="T3853" s="12"/>
    </row>
    <row r="3854" spans="2:20" ht="14.25" customHeight="1" x14ac:dyDescent="0.35">
      <c r="B3854" s="4" t="s">
        <v>61</v>
      </c>
      <c r="C3854" s="4">
        <v>1185732</v>
      </c>
      <c r="D3854" s="5">
        <v>44394</v>
      </c>
      <c r="E3854" s="4" t="s">
        <v>15</v>
      </c>
      <c r="F3854" s="4" t="s">
        <v>133</v>
      </c>
      <c r="G3854" s="4" t="s">
        <v>134</v>
      </c>
      <c r="H3854" s="6" t="s">
        <v>23</v>
      </c>
      <c r="I3854" s="7">
        <v>70</v>
      </c>
      <c r="J3854" s="8">
        <v>525</v>
      </c>
      <c r="K3854" s="9">
        <v>36750</v>
      </c>
      <c r="L3854" s="9">
        <v>12862.5</v>
      </c>
      <c r="M3854" s="10">
        <v>0.35</v>
      </c>
      <c r="N3854" s="4" t="s">
        <v>24</v>
      </c>
      <c r="O3854">
        <f t="shared" si="300"/>
        <v>2021</v>
      </c>
      <c r="P3854" t="str">
        <f t="shared" si="301"/>
        <v>Jul</v>
      </c>
      <c r="Q3854" t="str">
        <f t="shared" si="302"/>
        <v>Q3</v>
      </c>
      <c r="R3854" t="str">
        <f t="shared" si="303"/>
        <v>Apparel</v>
      </c>
      <c r="S3854" s="11">
        <f t="shared" si="304"/>
        <v>24.5</v>
      </c>
      <c r="T3854" s="12"/>
    </row>
    <row r="3855" spans="2:20" ht="14.25" customHeight="1" x14ac:dyDescent="0.35">
      <c r="B3855" s="4" t="s">
        <v>61</v>
      </c>
      <c r="C3855" s="4">
        <v>1185732</v>
      </c>
      <c r="D3855" s="5">
        <v>44426</v>
      </c>
      <c r="E3855" s="4" t="s">
        <v>15</v>
      </c>
      <c r="F3855" s="4" t="s">
        <v>133</v>
      </c>
      <c r="G3855" s="4" t="s">
        <v>134</v>
      </c>
      <c r="H3855" s="6" t="s">
        <v>17</v>
      </c>
      <c r="I3855" s="7">
        <v>65</v>
      </c>
      <c r="J3855" s="8">
        <v>675</v>
      </c>
      <c r="K3855" s="9">
        <v>43875</v>
      </c>
      <c r="L3855" s="9">
        <v>17550</v>
      </c>
      <c r="M3855" s="10">
        <v>0.4</v>
      </c>
      <c r="N3855" s="4" t="s">
        <v>24</v>
      </c>
      <c r="O3855">
        <f t="shared" si="300"/>
        <v>2021</v>
      </c>
      <c r="P3855" t="str">
        <f t="shared" si="301"/>
        <v>Aug</v>
      </c>
      <c r="Q3855" t="str">
        <f t="shared" si="302"/>
        <v>Q3</v>
      </c>
      <c r="R3855" t="str">
        <f t="shared" si="303"/>
        <v>Footwear</v>
      </c>
      <c r="S3855" s="11">
        <f t="shared" si="304"/>
        <v>26</v>
      </c>
      <c r="T3855" s="12"/>
    </row>
    <row r="3856" spans="2:20"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27000.000000000004</v>
      </c>
      <c r="L3856" s="9">
        <v>10800.000000000002</v>
      </c>
      <c r="M3856" s="10">
        <v>0.4</v>
      </c>
      <c r="N3856" s="4" t="s">
        <v>24</v>
      </c>
      <c r="O3856">
        <f t="shared" si="300"/>
        <v>2021</v>
      </c>
      <c r="P3856" t="str">
        <f t="shared" si="301"/>
        <v>Aug</v>
      </c>
      <c r="Q3856" t="str">
        <f t="shared" si="302"/>
        <v>Q3</v>
      </c>
      <c r="R3856" t="str">
        <f t="shared" si="303"/>
        <v>Footwear</v>
      </c>
      <c r="S3856" s="11">
        <f t="shared" si="304"/>
        <v>24.000000000000004</v>
      </c>
      <c r="T3856" s="12"/>
    </row>
    <row r="3857" spans="2:20"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20625.000000000004</v>
      </c>
      <c r="L3857" s="9">
        <v>6187.5000000000009</v>
      </c>
      <c r="M3857" s="10">
        <v>0.3</v>
      </c>
      <c r="N3857" s="4" t="s">
        <v>24</v>
      </c>
      <c r="O3857">
        <f t="shared" si="300"/>
        <v>2021</v>
      </c>
      <c r="P3857" t="str">
        <f t="shared" si="301"/>
        <v>Aug</v>
      </c>
      <c r="Q3857" t="str">
        <f t="shared" si="302"/>
        <v>Q3</v>
      </c>
      <c r="R3857" t="str">
        <f t="shared" si="303"/>
        <v>Footwear</v>
      </c>
      <c r="S3857" s="11">
        <f t="shared" si="304"/>
        <v>16.500000000000004</v>
      </c>
      <c r="T3857" s="12"/>
    </row>
    <row r="3858" spans="2:20"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15125.000000000002</v>
      </c>
      <c r="L3858" s="9">
        <v>4537.5</v>
      </c>
      <c r="M3858" s="10">
        <v>0.3</v>
      </c>
      <c r="N3858" s="4" t="s">
        <v>24</v>
      </c>
      <c r="O3858">
        <f t="shared" si="300"/>
        <v>2021</v>
      </c>
      <c r="P3858" t="str">
        <f t="shared" si="301"/>
        <v>Aug</v>
      </c>
      <c r="Q3858" t="str">
        <f t="shared" si="302"/>
        <v>Q3</v>
      </c>
      <c r="R3858" t="str">
        <f t="shared" si="303"/>
        <v>Footwear</v>
      </c>
      <c r="S3858" s="11">
        <f t="shared" si="304"/>
        <v>16.5</v>
      </c>
      <c r="T3858" s="12"/>
    </row>
    <row r="3859" spans="2:20" ht="14.25" customHeight="1" x14ac:dyDescent="0.35">
      <c r="B3859" s="4" t="s">
        <v>61</v>
      </c>
      <c r="C3859" s="4">
        <v>1185732</v>
      </c>
      <c r="D3859" s="5">
        <v>44426</v>
      </c>
      <c r="E3859" s="4" t="s">
        <v>15</v>
      </c>
      <c r="F3859" s="4" t="s">
        <v>133</v>
      </c>
      <c r="G3859" s="4" t="s">
        <v>134</v>
      </c>
      <c r="H3859" s="6" t="s">
        <v>22</v>
      </c>
      <c r="I3859" s="7">
        <v>65</v>
      </c>
      <c r="J3859" s="8">
        <v>250</v>
      </c>
      <c r="K3859" s="9">
        <v>16250</v>
      </c>
      <c r="L3859" s="9">
        <v>4875</v>
      </c>
      <c r="M3859" s="10">
        <v>0.3</v>
      </c>
      <c r="N3859" s="4" t="s">
        <v>24</v>
      </c>
      <c r="O3859">
        <f t="shared" si="300"/>
        <v>2021</v>
      </c>
      <c r="P3859" t="str">
        <f t="shared" si="301"/>
        <v>Aug</v>
      </c>
      <c r="Q3859" t="str">
        <f t="shared" si="302"/>
        <v>Q3</v>
      </c>
      <c r="R3859" t="str">
        <f t="shared" si="303"/>
        <v>Apparel</v>
      </c>
      <c r="S3859" s="11">
        <f t="shared" si="304"/>
        <v>19.5</v>
      </c>
      <c r="T3859" s="12"/>
    </row>
    <row r="3860" spans="2:20" ht="14.25" customHeight="1" x14ac:dyDescent="0.35">
      <c r="B3860" s="4" t="s">
        <v>61</v>
      </c>
      <c r="C3860" s="4">
        <v>1185732</v>
      </c>
      <c r="D3860" s="5">
        <v>44426</v>
      </c>
      <c r="E3860" s="4" t="s">
        <v>15</v>
      </c>
      <c r="F3860" s="4" t="s">
        <v>133</v>
      </c>
      <c r="G3860" s="4" t="s">
        <v>134</v>
      </c>
      <c r="H3860" s="6" t="s">
        <v>23</v>
      </c>
      <c r="I3860" s="7">
        <v>70</v>
      </c>
      <c r="J3860" s="8">
        <v>425</v>
      </c>
      <c r="K3860" s="9">
        <v>29750</v>
      </c>
      <c r="L3860" s="9">
        <v>10412.5</v>
      </c>
      <c r="M3860" s="10">
        <v>0.35</v>
      </c>
      <c r="N3860" s="4" t="s">
        <v>24</v>
      </c>
      <c r="O3860">
        <f t="shared" si="300"/>
        <v>2021</v>
      </c>
      <c r="P3860" t="str">
        <f t="shared" si="301"/>
        <v>Aug</v>
      </c>
      <c r="Q3860" t="str">
        <f t="shared" si="302"/>
        <v>Q3</v>
      </c>
      <c r="R3860" t="str">
        <f t="shared" si="303"/>
        <v>Apparel</v>
      </c>
      <c r="S3860" s="11">
        <f t="shared" si="304"/>
        <v>24.5</v>
      </c>
      <c r="T3860" s="12"/>
    </row>
    <row r="3861" spans="2:20" ht="14.25" customHeight="1" x14ac:dyDescent="0.35">
      <c r="B3861" s="4" t="s">
        <v>61</v>
      </c>
      <c r="C3861" s="4">
        <v>1185732</v>
      </c>
      <c r="D3861" s="5">
        <v>44456</v>
      </c>
      <c r="E3861" s="4" t="s">
        <v>15</v>
      </c>
      <c r="F3861" s="4" t="s">
        <v>133</v>
      </c>
      <c r="G3861" s="4" t="s">
        <v>134</v>
      </c>
      <c r="H3861" s="6" t="s">
        <v>17</v>
      </c>
      <c r="I3861" s="7">
        <v>65</v>
      </c>
      <c r="J3861" s="8">
        <v>550</v>
      </c>
      <c r="K3861" s="9">
        <v>35750</v>
      </c>
      <c r="L3861" s="9">
        <v>14300</v>
      </c>
      <c r="M3861" s="10">
        <v>0.4</v>
      </c>
      <c r="N3861" s="4" t="s">
        <v>24</v>
      </c>
      <c r="O3861">
        <f t="shared" si="300"/>
        <v>2021</v>
      </c>
      <c r="P3861" t="str">
        <f t="shared" si="301"/>
        <v>Sep</v>
      </c>
      <c r="Q3861" t="str">
        <f t="shared" si="302"/>
        <v>Q3</v>
      </c>
      <c r="R3861" t="str">
        <f t="shared" si="303"/>
        <v>Footwear</v>
      </c>
      <c r="S3861" s="11">
        <f t="shared" si="304"/>
        <v>26</v>
      </c>
      <c r="T3861" s="12"/>
    </row>
    <row r="3862" spans="2:20"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21000.000000000004</v>
      </c>
      <c r="L3862" s="9">
        <v>8400.0000000000018</v>
      </c>
      <c r="M3862" s="10">
        <v>0.4</v>
      </c>
      <c r="N3862" s="4" t="s">
        <v>24</v>
      </c>
      <c r="O3862">
        <f t="shared" si="300"/>
        <v>2021</v>
      </c>
      <c r="P3862" t="str">
        <f t="shared" si="301"/>
        <v>Sep</v>
      </c>
      <c r="Q3862" t="str">
        <f t="shared" si="302"/>
        <v>Q3</v>
      </c>
      <c r="R3862" t="str">
        <f t="shared" si="303"/>
        <v>Footwear</v>
      </c>
      <c r="S3862" s="11">
        <f t="shared" si="304"/>
        <v>24.000000000000004</v>
      </c>
      <c r="T3862" s="12"/>
    </row>
    <row r="3863" spans="2:20"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13750.000000000002</v>
      </c>
      <c r="L3863" s="9">
        <v>4125</v>
      </c>
      <c r="M3863" s="10">
        <v>0.3</v>
      </c>
      <c r="N3863" s="4" t="s">
        <v>24</v>
      </c>
      <c r="O3863">
        <f t="shared" si="300"/>
        <v>2021</v>
      </c>
      <c r="P3863" t="str">
        <f t="shared" si="301"/>
        <v>Sep</v>
      </c>
      <c r="Q3863" t="str">
        <f t="shared" si="302"/>
        <v>Q3</v>
      </c>
      <c r="R3863" t="str">
        <f t="shared" si="303"/>
        <v>Footwear</v>
      </c>
      <c r="S3863" s="11">
        <f t="shared" si="304"/>
        <v>16.5</v>
      </c>
      <c r="T3863" s="12"/>
    </row>
    <row r="3864" spans="2:20"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12375.000000000002</v>
      </c>
      <c r="L3864" s="9">
        <v>3712.5000000000005</v>
      </c>
      <c r="M3864" s="10">
        <v>0.3</v>
      </c>
      <c r="N3864" s="4" t="s">
        <v>24</v>
      </c>
      <c r="O3864">
        <f t="shared" si="300"/>
        <v>2021</v>
      </c>
      <c r="P3864" t="str">
        <f t="shared" si="301"/>
        <v>Sep</v>
      </c>
      <c r="Q3864" t="str">
        <f t="shared" si="302"/>
        <v>Q3</v>
      </c>
      <c r="R3864" t="str">
        <f t="shared" si="303"/>
        <v>Footwear</v>
      </c>
      <c r="S3864" s="11">
        <f t="shared" si="304"/>
        <v>16.500000000000004</v>
      </c>
      <c r="T3864" s="12"/>
    </row>
    <row r="3865" spans="2:20" ht="14.25" customHeight="1" x14ac:dyDescent="0.35">
      <c r="B3865" s="4" t="s">
        <v>61</v>
      </c>
      <c r="C3865" s="4">
        <v>1185732</v>
      </c>
      <c r="D3865" s="5">
        <v>44456</v>
      </c>
      <c r="E3865" s="4" t="s">
        <v>15</v>
      </c>
      <c r="F3865" s="4" t="s">
        <v>133</v>
      </c>
      <c r="G3865" s="4" t="s">
        <v>134</v>
      </c>
      <c r="H3865" s="6" t="s">
        <v>22</v>
      </c>
      <c r="I3865" s="7">
        <v>65</v>
      </c>
      <c r="J3865" s="8">
        <v>225</v>
      </c>
      <c r="K3865" s="9">
        <v>14625</v>
      </c>
      <c r="L3865" s="9">
        <v>4387.5</v>
      </c>
      <c r="M3865" s="10">
        <v>0.3</v>
      </c>
      <c r="N3865" s="4" t="s">
        <v>24</v>
      </c>
      <c r="O3865">
        <f t="shared" si="300"/>
        <v>2021</v>
      </c>
      <c r="P3865" t="str">
        <f t="shared" si="301"/>
        <v>Sep</v>
      </c>
      <c r="Q3865" t="str">
        <f t="shared" si="302"/>
        <v>Q3</v>
      </c>
      <c r="R3865" t="str">
        <f t="shared" si="303"/>
        <v>Apparel</v>
      </c>
      <c r="S3865" s="11">
        <f t="shared" si="304"/>
        <v>19.5</v>
      </c>
      <c r="T3865" s="12"/>
    </row>
    <row r="3866" spans="2:20" ht="14.25" customHeight="1" x14ac:dyDescent="0.35">
      <c r="B3866" s="4" t="s">
        <v>61</v>
      </c>
      <c r="C3866" s="4">
        <v>1185732</v>
      </c>
      <c r="D3866" s="5">
        <v>44456</v>
      </c>
      <c r="E3866" s="4" t="s">
        <v>15</v>
      </c>
      <c r="F3866" s="4" t="s">
        <v>133</v>
      </c>
      <c r="G3866" s="4" t="s">
        <v>134</v>
      </c>
      <c r="H3866" s="6" t="s">
        <v>23</v>
      </c>
      <c r="I3866" s="7">
        <v>70</v>
      </c>
      <c r="J3866" s="8">
        <v>325</v>
      </c>
      <c r="K3866" s="9">
        <v>22750</v>
      </c>
      <c r="L3866" s="9">
        <v>7962.4999999999991</v>
      </c>
      <c r="M3866" s="10">
        <v>0.35</v>
      </c>
      <c r="N3866" s="4" t="s">
        <v>24</v>
      </c>
      <c r="O3866">
        <f t="shared" si="300"/>
        <v>2021</v>
      </c>
      <c r="P3866" t="str">
        <f t="shared" si="301"/>
        <v>Sep</v>
      </c>
      <c r="Q3866" t="str">
        <f t="shared" si="302"/>
        <v>Q3</v>
      </c>
      <c r="R3866" t="str">
        <f t="shared" si="303"/>
        <v>Apparel</v>
      </c>
      <c r="S3866" s="11">
        <f t="shared" si="304"/>
        <v>24.499999999999996</v>
      </c>
      <c r="T3866" s="12"/>
    </row>
    <row r="3867" spans="2:20" ht="14.25" customHeight="1" x14ac:dyDescent="0.35">
      <c r="B3867" s="4" t="s">
        <v>14</v>
      </c>
      <c r="C3867" s="4">
        <v>1185732</v>
      </c>
      <c r="D3867" s="5">
        <v>44488</v>
      </c>
      <c r="E3867" s="4" t="s">
        <v>15</v>
      </c>
      <c r="F3867" s="4" t="s">
        <v>133</v>
      </c>
      <c r="G3867" s="4" t="s">
        <v>134</v>
      </c>
      <c r="H3867" s="6" t="s">
        <v>17</v>
      </c>
      <c r="I3867" s="7">
        <v>70</v>
      </c>
      <c r="J3867" s="8">
        <v>475</v>
      </c>
      <c r="K3867" s="9">
        <v>33250</v>
      </c>
      <c r="L3867" s="9">
        <v>13300</v>
      </c>
      <c r="M3867" s="10">
        <v>0.4</v>
      </c>
      <c r="N3867" s="4" t="s">
        <v>24</v>
      </c>
      <c r="O3867">
        <f t="shared" si="300"/>
        <v>2021</v>
      </c>
      <c r="P3867" t="str">
        <f t="shared" si="301"/>
        <v>Oct</v>
      </c>
      <c r="Q3867" t="str">
        <f t="shared" si="302"/>
        <v>Q4</v>
      </c>
      <c r="R3867" t="str">
        <f t="shared" si="303"/>
        <v>Footwear</v>
      </c>
      <c r="S3867" s="11">
        <f t="shared" si="304"/>
        <v>28</v>
      </c>
      <c r="T3867" s="12"/>
    </row>
    <row r="3868" spans="2:20"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19500.000000000004</v>
      </c>
      <c r="L3868" s="9">
        <v>7800.0000000000018</v>
      </c>
      <c r="M3868" s="10">
        <v>0.4</v>
      </c>
      <c r="N3868" s="4" t="s">
        <v>24</v>
      </c>
      <c r="O3868">
        <f t="shared" si="300"/>
        <v>2021</v>
      </c>
      <c r="P3868" t="str">
        <f t="shared" si="301"/>
        <v>Oct</v>
      </c>
      <c r="Q3868" t="str">
        <f t="shared" si="302"/>
        <v>Q4</v>
      </c>
      <c r="R3868" t="str">
        <f t="shared" si="303"/>
        <v>Footwear</v>
      </c>
      <c r="S3868" s="11">
        <f t="shared" si="304"/>
        <v>26.000000000000007</v>
      </c>
      <c r="T3868" s="12"/>
    </row>
    <row r="3869" spans="2:20"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13000.000000000004</v>
      </c>
      <c r="L3869" s="9">
        <v>3900.0000000000009</v>
      </c>
      <c r="M3869" s="10">
        <v>0.3</v>
      </c>
      <c r="N3869" s="4" t="s">
        <v>24</v>
      </c>
      <c r="O3869">
        <f t="shared" si="300"/>
        <v>2021</v>
      </c>
      <c r="P3869" t="str">
        <f t="shared" si="301"/>
        <v>Oct</v>
      </c>
      <c r="Q3869" t="str">
        <f t="shared" si="302"/>
        <v>Q4</v>
      </c>
      <c r="R3869" t="str">
        <f t="shared" si="303"/>
        <v>Footwear</v>
      </c>
      <c r="S3869" s="11">
        <f t="shared" si="304"/>
        <v>19.500000000000004</v>
      </c>
      <c r="T3869" s="12"/>
    </row>
    <row r="3870" spans="2:20"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11375.000000000002</v>
      </c>
      <c r="L3870" s="9">
        <v>3412.5000000000005</v>
      </c>
      <c r="M3870" s="10">
        <v>0.3</v>
      </c>
      <c r="N3870" s="4" t="s">
        <v>24</v>
      </c>
      <c r="O3870">
        <f t="shared" si="300"/>
        <v>2021</v>
      </c>
      <c r="P3870" t="str">
        <f t="shared" si="301"/>
        <v>Oct</v>
      </c>
      <c r="Q3870" t="str">
        <f t="shared" si="302"/>
        <v>Q4</v>
      </c>
      <c r="R3870" t="str">
        <f t="shared" si="303"/>
        <v>Footwear</v>
      </c>
      <c r="S3870" s="11">
        <f t="shared" si="304"/>
        <v>19.500000000000004</v>
      </c>
      <c r="T3870" s="12"/>
    </row>
    <row r="3871" spans="2:20"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13125.000000000002</v>
      </c>
      <c r="L3871" s="9">
        <v>3937.5000000000005</v>
      </c>
      <c r="M3871" s="10">
        <v>0.3</v>
      </c>
      <c r="N3871" s="4" t="s">
        <v>24</v>
      </c>
      <c r="O3871">
        <f t="shared" si="300"/>
        <v>2021</v>
      </c>
      <c r="P3871" t="str">
        <f t="shared" si="301"/>
        <v>Oct</v>
      </c>
      <c r="Q3871" t="str">
        <f t="shared" si="302"/>
        <v>Q4</v>
      </c>
      <c r="R3871" t="str">
        <f t="shared" si="303"/>
        <v>Apparel</v>
      </c>
      <c r="S3871" s="11">
        <f t="shared" si="304"/>
        <v>22.500000000000004</v>
      </c>
      <c r="T3871" s="12"/>
    </row>
    <row r="3872" spans="2:20" ht="14.25" customHeight="1" x14ac:dyDescent="0.35">
      <c r="B3872" s="4" t="s">
        <v>14</v>
      </c>
      <c r="C3872" s="4">
        <v>1185732</v>
      </c>
      <c r="D3872" s="5">
        <v>44488</v>
      </c>
      <c r="E3872" s="4" t="s">
        <v>15</v>
      </c>
      <c r="F3872" s="4" t="s">
        <v>133</v>
      </c>
      <c r="G3872" s="4" t="s">
        <v>134</v>
      </c>
      <c r="H3872" s="6" t="s">
        <v>23</v>
      </c>
      <c r="I3872" s="7">
        <v>80</v>
      </c>
      <c r="J3872" s="8">
        <v>300</v>
      </c>
      <c r="K3872" s="9">
        <v>24000</v>
      </c>
      <c r="L3872" s="9">
        <v>8400</v>
      </c>
      <c r="M3872" s="10">
        <v>0.35</v>
      </c>
      <c r="N3872" s="4" t="s">
        <v>24</v>
      </c>
      <c r="O3872">
        <f t="shared" si="300"/>
        <v>2021</v>
      </c>
      <c r="P3872" t="str">
        <f t="shared" si="301"/>
        <v>Oct</v>
      </c>
      <c r="Q3872" t="str">
        <f t="shared" si="302"/>
        <v>Q4</v>
      </c>
      <c r="R3872" t="str">
        <f t="shared" si="303"/>
        <v>Apparel</v>
      </c>
      <c r="S3872" s="11">
        <f t="shared" si="304"/>
        <v>28</v>
      </c>
      <c r="T3872" s="12"/>
    </row>
    <row r="3873" spans="2:20"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33750.000000000007</v>
      </c>
      <c r="L3873" s="9">
        <v>13500.000000000004</v>
      </c>
      <c r="M3873" s="10">
        <v>0.4</v>
      </c>
      <c r="N3873" s="4" t="s">
        <v>24</v>
      </c>
      <c r="O3873">
        <f t="shared" si="300"/>
        <v>2021</v>
      </c>
      <c r="P3873" t="str">
        <f t="shared" si="301"/>
        <v>Nov</v>
      </c>
      <c r="Q3873" t="str">
        <f t="shared" si="302"/>
        <v>Q4</v>
      </c>
      <c r="R3873" t="str">
        <f t="shared" si="303"/>
        <v>Footwear</v>
      </c>
      <c r="S3873" s="11">
        <f t="shared" si="304"/>
        <v>30.000000000000007</v>
      </c>
      <c r="T3873" s="12"/>
    </row>
    <row r="3874" spans="2:20"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21125.000000000004</v>
      </c>
      <c r="L3874" s="9">
        <v>8450.0000000000018</v>
      </c>
      <c r="M3874" s="10">
        <v>0.4</v>
      </c>
      <c r="N3874" s="4" t="s">
        <v>24</v>
      </c>
      <c r="O3874">
        <f t="shared" si="300"/>
        <v>2021</v>
      </c>
      <c r="P3874" t="str">
        <f t="shared" si="301"/>
        <v>Nov</v>
      </c>
      <c r="Q3874" t="str">
        <f t="shared" si="302"/>
        <v>Q4</v>
      </c>
      <c r="R3874" t="str">
        <f t="shared" si="303"/>
        <v>Footwear</v>
      </c>
      <c r="S3874" s="11">
        <f t="shared" si="304"/>
        <v>26.000000000000007</v>
      </c>
      <c r="T3874" s="12"/>
    </row>
    <row r="3875" spans="2:20"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22425.000000000004</v>
      </c>
      <c r="L3875" s="9">
        <v>6727.5000000000009</v>
      </c>
      <c r="M3875" s="10">
        <v>0.3</v>
      </c>
      <c r="N3875" s="4" t="s">
        <v>24</v>
      </c>
      <c r="O3875">
        <f t="shared" si="300"/>
        <v>2021</v>
      </c>
      <c r="P3875" t="str">
        <f t="shared" si="301"/>
        <v>Nov</v>
      </c>
      <c r="Q3875" t="str">
        <f t="shared" si="302"/>
        <v>Q4</v>
      </c>
      <c r="R3875" t="str">
        <f t="shared" si="303"/>
        <v>Footwear</v>
      </c>
      <c r="S3875" s="11">
        <f t="shared" si="304"/>
        <v>19.500000000000004</v>
      </c>
      <c r="T3875" s="12"/>
    </row>
    <row r="3876" spans="2:20"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21125.000000000004</v>
      </c>
      <c r="L3876" s="9">
        <v>6337.5000000000009</v>
      </c>
      <c r="M3876" s="10">
        <v>0.3</v>
      </c>
      <c r="N3876" s="4" t="s">
        <v>24</v>
      </c>
      <c r="O3876">
        <f t="shared" si="300"/>
        <v>2021</v>
      </c>
      <c r="P3876" t="str">
        <f t="shared" si="301"/>
        <v>Nov</v>
      </c>
      <c r="Q3876" t="str">
        <f t="shared" si="302"/>
        <v>Q4</v>
      </c>
      <c r="R3876" t="str">
        <f t="shared" si="303"/>
        <v>Footwear</v>
      </c>
      <c r="S3876" s="11">
        <f t="shared" si="304"/>
        <v>19.500000000000004</v>
      </c>
      <c r="T3876" s="12"/>
    </row>
    <row r="3877" spans="2:20"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22500.000000000004</v>
      </c>
      <c r="L3877" s="9">
        <v>6750.0000000000009</v>
      </c>
      <c r="M3877" s="10">
        <v>0.3</v>
      </c>
      <c r="N3877" s="4" t="s">
        <v>24</v>
      </c>
      <c r="O3877">
        <f t="shared" si="300"/>
        <v>2021</v>
      </c>
      <c r="P3877" t="str">
        <f t="shared" si="301"/>
        <v>Nov</v>
      </c>
      <c r="Q3877" t="str">
        <f t="shared" si="302"/>
        <v>Q4</v>
      </c>
      <c r="R3877" t="str">
        <f t="shared" si="303"/>
        <v>Apparel</v>
      </c>
      <c r="S3877" s="11">
        <f t="shared" si="304"/>
        <v>22.500000000000004</v>
      </c>
      <c r="T3877" s="12"/>
    </row>
    <row r="3878" spans="2:20" ht="14.25" customHeight="1" x14ac:dyDescent="0.35">
      <c r="B3878" s="4" t="s">
        <v>14</v>
      </c>
      <c r="C3878" s="4">
        <v>1185732</v>
      </c>
      <c r="D3878" s="5">
        <v>44518</v>
      </c>
      <c r="E3878" s="4" t="s">
        <v>15</v>
      </c>
      <c r="F3878" s="4" t="s">
        <v>133</v>
      </c>
      <c r="G3878" s="4" t="s">
        <v>134</v>
      </c>
      <c r="H3878" s="6" t="s">
        <v>23</v>
      </c>
      <c r="I3878" s="7">
        <v>80</v>
      </c>
      <c r="J3878" s="8">
        <v>400</v>
      </c>
      <c r="K3878" s="9">
        <v>32000</v>
      </c>
      <c r="L3878" s="9">
        <v>11200</v>
      </c>
      <c r="M3878" s="10">
        <v>0.35</v>
      </c>
      <c r="N3878" s="4" t="s">
        <v>24</v>
      </c>
      <c r="O3878">
        <f t="shared" si="300"/>
        <v>2021</v>
      </c>
      <c r="P3878" t="str">
        <f t="shared" si="301"/>
        <v>Nov</v>
      </c>
      <c r="Q3878" t="str">
        <f t="shared" si="302"/>
        <v>Q4</v>
      </c>
      <c r="R3878" t="str">
        <f t="shared" si="303"/>
        <v>Apparel</v>
      </c>
      <c r="S3878" s="11">
        <f t="shared" si="304"/>
        <v>28</v>
      </c>
      <c r="T3878" s="12"/>
    </row>
    <row r="3879" spans="2:20"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46875.000000000007</v>
      </c>
      <c r="L3879" s="9">
        <v>18750.000000000004</v>
      </c>
      <c r="M3879" s="10">
        <v>0.4</v>
      </c>
      <c r="N3879" s="4" t="s">
        <v>24</v>
      </c>
      <c r="O3879">
        <f t="shared" si="300"/>
        <v>2021</v>
      </c>
      <c r="P3879" t="str">
        <f t="shared" si="301"/>
        <v>Dec</v>
      </c>
      <c r="Q3879" t="str">
        <f t="shared" si="302"/>
        <v>Q4</v>
      </c>
      <c r="R3879" t="str">
        <f t="shared" si="303"/>
        <v>Footwear</v>
      </c>
      <c r="S3879" s="11">
        <f t="shared" si="304"/>
        <v>30.000000000000007</v>
      </c>
      <c r="T3879" s="12"/>
    </row>
    <row r="3880" spans="2:20"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27625.000000000007</v>
      </c>
      <c r="L3880" s="9">
        <v>11050.000000000004</v>
      </c>
      <c r="M3880" s="10">
        <v>0.4</v>
      </c>
      <c r="N3880" s="4" t="s">
        <v>24</v>
      </c>
      <c r="O3880">
        <f t="shared" si="300"/>
        <v>2021</v>
      </c>
      <c r="P3880" t="str">
        <f t="shared" si="301"/>
        <v>Dec</v>
      </c>
      <c r="Q3880" t="str">
        <f t="shared" si="302"/>
        <v>Q4</v>
      </c>
      <c r="R3880" t="str">
        <f t="shared" si="303"/>
        <v>Footwear</v>
      </c>
      <c r="S3880" s="11">
        <f t="shared" si="304"/>
        <v>26.000000000000007</v>
      </c>
      <c r="T3880" s="12"/>
    </row>
    <row r="3881" spans="2:20"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26000.000000000007</v>
      </c>
      <c r="L3881" s="9">
        <v>7800.0000000000018</v>
      </c>
      <c r="M3881" s="10">
        <v>0.3</v>
      </c>
      <c r="N3881" s="4" t="s">
        <v>24</v>
      </c>
      <c r="O3881">
        <f t="shared" si="300"/>
        <v>2021</v>
      </c>
      <c r="P3881" t="str">
        <f t="shared" si="301"/>
        <v>Dec</v>
      </c>
      <c r="Q3881" t="str">
        <f t="shared" si="302"/>
        <v>Q4</v>
      </c>
      <c r="R3881" t="str">
        <f t="shared" si="303"/>
        <v>Footwear</v>
      </c>
      <c r="S3881" s="11">
        <f t="shared" si="304"/>
        <v>19.500000000000004</v>
      </c>
      <c r="T3881" s="12"/>
    </row>
    <row r="3882" spans="2:20"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22750.000000000004</v>
      </c>
      <c r="L3882" s="9">
        <v>6825.0000000000009</v>
      </c>
      <c r="M3882" s="10">
        <v>0.3</v>
      </c>
      <c r="N3882" s="4" t="s">
        <v>24</v>
      </c>
      <c r="O3882">
        <f t="shared" si="300"/>
        <v>2021</v>
      </c>
      <c r="P3882" t="str">
        <f t="shared" si="301"/>
        <v>Dec</v>
      </c>
      <c r="Q3882" t="str">
        <f t="shared" si="302"/>
        <v>Q4</v>
      </c>
      <c r="R3882" t="str">
        <f t="shared" si="303"/>
        <v>Footwear</v>
      </c>
      <c r="S3882" s="11">
        <f t="shared" si="304"/>
        <v>19.500000000000004</v>
      </c>
      <c r="T3882" s="12"/>
    </row>
    <row r="3883" spans="2:20"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26250.000000000004</v>
      </c>
      <c r="L3883" s="9">
        <v>7875.0000000000009</v>
      </c>
      <c r="M3883" s="10">
        <v>0.3</v>
      </c>
      <c r="N3883" s="4" t="s">
        <v>24</v>
      </c>
      <c r="O3883">
        <f t="shared" si="300"/>
        <v>2021</v>
      </c>
      <c r="P3883" t="str">
        <f t="shared" si="301"/>
        <v>Dec</v>
      </c>
      <c r="Q3883" t="str">
        <f t="shared" si="302"/>
        <v>Q4</v>
      </c>
      <c r="R3883" t="str">
        <f t="shared" si="303"/>
        <v>Apparel</v>
      </c>
      <c r="S3883" s="11">
        <f t="shared" si="304"/>
        <v>22.500000000000004</v>
      </c>
      <c r="T3883" s="12"/>
    </row>
    <row r="3884" spans="2:20" ht="14.25" customHeight="1" x14ac:dyDescent="0.35">
      <c r="B3884" s="4" t="s">
        <v>14</v>
      </c>
      <c r="C3884" s="4">
        <v>1185732</v>
      </c>
      <c r="D3884" s="5">
        <v>44547</v>
      </c>
      <c r="E3884" s="4" t="s">
        <v>15</v>
      </c>
      <c r="F3884" s="4" t="s">
        <v>133</v>
      </c>
      <c r="G3884" s="4" t="s">
        <v>134</v>
      </c>
      <c r="H3884" s="6" t="s">
        <v>23</v>
      </c>
      <c r="I3884" s="7">
        <v>80</v>
      </c>
      <c r="J3884" s="8">
        <v>450</v>
      </c>
      <c r="K3884" s="9">
        <v>36000</v>
      </c>
      <c r="L3884" s="9">
        <v>12600</v>
      </c>
      <c r="M3884" s="10">
        <v>0.35</v>
      </c>
      <c r="N3884" s="4" t="s">
        <v>24</v>
      </c>
      <c r="O3884">
        <f t="shared" si="300"/>
        <v>2021</v>
      </c>
      <c r="P3884" t="str">
        <f t="shared" si="301"/>
        <v>Dec</v>
      </c>
      <c r="Q3884" t="str">
        <f t="shared" si="302"/>
        <v>Q4</v>
      </c>
      <c r="R3884" t="str">
        <f t="shared" si="303"/>
        <v>Apparel</v>
      </c>
      <c r="S3884" s="11">
        <f t="shared" si="304"/>
        <v>28</v>
      </c>
      <c r="T3884" s="12"/>
    </row>
    <row r="3885" spans="2:20"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27500.000000000004</v>
      </c>
      <c r="L3885" s="9">
        <v>9625.0000000000018</v>
      </c>
      <c r="M3885" s="10">
        <v>0.35000000000000003</v>
      </c>
      <c r="N3885" s="4" t="s">
        <v>24</v>
      </c>
      <c r="O3885">
        <f t="shared" si="300"/>
        <v>2021</v>
      </c>
      <c r="P3885" t="str">
        <f t="shared" si="301"/>
        <v>Jan</v>
      </c>
      <c r="Q3885" t="str">
        <f t="shared" si="302"/>
        <v>Q1</v>
      </c>
      <c r="R3885" t="str">
        <f t="shared" si="303"/>
        <v>Footwear</v>
      </c>
      <c r="S3885" s="11">
        <f t="shared" si="304"/>
        <v>19.250000000000004</v>
      </c>
      <c r="T3885" s="12"/>
    </row>
    <row r="3886" spans="2:20"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16500.000000000004</v>
      </c>
      <c r="L3886" s="9">
        <v>5775.0000000000018</v>
      </c>
      <c r="M3886" s="10">
        <v>0.35000000000000003</v>
      </c>
      <c r="N3886" s="4" t="s">
        <v>24</v>
      </c>
      <c r="O3886">
        <f t="shared" si="300"/>
        <v>2021</v>
      </c>
      <c r="P3886" t="str">
        <f t="shared" si="301"/>
        <v>Jan</v>
      </c>
      <c r="Q3886" t="str">
        <f t="shared" si="302"/>
        <v>Q1</v>
      </c>
      <c r="R3886" t="str">
        <f t="shared" si="303"/>
        <v>Footwear</v>
      </c>
      <c r="S3886" s="11">
        <f t="shared" si="304"/>
        <v>19.250000000000007</v>
      </c>
      <c r="T3886" s="12"/>
    </row>
    <row r="3887" spans="2:20" ht="14.25" customHeight="1" x14ac:dyDescent="0.35">
      <c r="B3887" s="4" t="s">
        <v>14</v>
      </c>
      <c r="C3887" s="4">
        <v>1185732</v>
      </c>
      <c r="D3887" s="5">
        <v>44220</v>
      </c>
      <c r="E3887" s="4" t="s">
        <v>15</v>
      </c>
      <c r="F3887" s="4" t="s">
        <v>133</v>
      </c>
      <c r="G3887" s="4" t="s">
        <v>134</v>
      </c>
      <c r="H3887" s="6" t="s">
        <v>20</v>
      </c>
      <c r="I3887" s="7">
        <v>45</v>
      </c>
      <c r="J3887" s="8">
        <v>300</v>
      </c>
      <c r="K3887" s="9">
        <v>13500</v>
      </c>
      <c r="L3887" s="9">
        <v>3375</v>
      </c>
      <c r="M3887" s="10">
        <v>0.25</v>
      </c>
      <c r="N3887" s="4" t="s">
        <v>24</v>
      </c>
      <c r="O3887">
        <f t="shared" si="300"/>
        <v>2021</v>
      </c>
      <c r="P3887" t="str">
        <f t="shared" si="301"/>
        <v>Jan</v>
      </c>
      <c r="Q3887" t="str">
        <f t="shared" si="302"/>
        <v>Q1</v>
      </c>
      <c r="R3887" t="str">
        <f t="shared" si="303"/>
        <v>Footwear</v>
      </c>
      <c r="S3887" s="11">
        <f t="shared" si="304"/>
        <v>11.25</v>
      </c>
      <c r="T3887" s="12"/>
    </row>
    <row r="3888" spans="2:20"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7499.9999999999991</v>
      </c>
      <c r="L3888" s="9">
        <v>1874.9999999999998</v>
      </c>
      <c r="M3888" s="10">
        <v>0.25</v>
      </c>
      <c r="N3888" s="4" t="s">
        <v>24</v>
      </c>
      <c r="O3888">
        <f t="shared" si="300"/>
        <v>2021</v>
      </c>
      <c r="P3888" t="str">
        <f t="shared" si="301"/>
        <v>Jan</v>
      </c>
      <c r="Q3888" t="str">
        <f t="shared" si="302"/>
        <v>Q1</v>
      </c>
      <c r="R3888" t="str">
        <f t="shared" si="303"/>
        <v>Footwear</v>
      </c>
      <c r="S3888" s="11">
        <f t="shared" si="304"/>
        <v>12.499999999999998</v>
      </c>
      <c r="T3888" s="12"/>
    </row>
    <row r="3889" spans="2:20"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13000.000000000004</v>
      </c>
      <c r="L3889" s="9">
        <v>3250.0000000000009</v>
      </c>
      <c r="M3889" s="10">
        <v>0.25</v>
      </c>
      <c r="N3889" s="4" t="s">
        <v>24</v>
      </c>
      <c r="O3889">
        <f t="shared" si="300"/>
        <v>2021</v>
      </c>
      <c r="P3889" t="str">
        <f t="shared" si="301"/>
        <v>Jan</v>
      </c>
      <c r="Q3889" t="str">
        <f t="shared" si="302"/>
        <v>Q1</v>
      </c>
      <c r="R3889" t="str">
        <f t="shared" si="303"/>
        <v>Apparel</v>
      </c>
      <c r="S3889" s="11">
        <f t="shared" si="304"/>
        <v>16.250000000000004</v>
      </c>
      <c r="T3889" s="12"/>
    </row>
    <row r="3890" spans="2:20"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16500.000000000004</v>
      </c>
      <c r="L3890" s="9">
        <v>4950.0000000000009</v>
      </c>
      <c r="M3890" s="10">
        <v>0.3</v>
      </c>
      <c r="N3890" s="4" t="s">
        <v>24</v>
      </c>
      <c r="O3890">
        <f t="shared" si="300"/>
        <v>2021</v>
      </c>
      <c r="P3890" t="str">
        <f t="shared" si="301"/>
        <v>Jan</v>
      </c>
      <c r="Q3890" t="str">
        <f t="shared" si="302"/>
        <v>Q1</v>
      </c>
      <c r="R3890" t="str">
        <f t="shared" si="303"/>
        <v>Apparel</v>
      </c>
      <c r="S3890" s="11">
        <f t="shared" si="304"/>
        <v>16.500000000000004</v>
      </c>
      <c r="T3890" s="12"/>
    </row>
    <row r="3891" spans="2:20"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31625.000000000004</v>
      </c>
      <c r="L3891" s="9">
        <v>11068.750000000002</v>
      </c>
      <c r="M3891" s="10">
        <v>0.35000000000000003</v>
      </c>
      <c r="N3891" s="4" t="s">
        <v>24</v>
      </c>
      <c r="O3891">
        <f t="shared" si="300"/>
        <v>2021</v>
      </c>
      <c r="P3891" t="str">
        <f t="shared" si="301"/>
        <v>Feb</v>
      </c>
      <c r="Q3891" t="str">
        <f t="shared" si="302"/>
        <v>Q1</v>
      </c>
      <c r="R3891" t="str">
        <f t="shared" si="303"/>
        <v>Footwear</v>
      </c>
      <c r="S3891" s="11">
        <f t="shared" si="304"/>
        <v>19.250000000000004</v>
      </c>
      <c r="T3891" s="12"/>
    </row>
    <row r="3892" spans="2:20"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12375.000000000002</v>
      </c>
      <c r="L3892" s="9">
        <v>4331.2500000000009</v>
      </c>
      <c r="M3892" s="10">
        <v>0.35000000000000003</v>
      </c>
      <c r="N3892" s="4" t="s">
        <v>24</v>
      </c>
      <c r="O3892">
        <f t="shared" si="300"/>
        <v>2021</v>
      </c>
      <c r="P3892" t="str">
        <f t="shared" si="301"/>
        <v>Feb</v>
      </c>
      <c r="Q3892" t="str">
        <f t="shared" si="302"/>
        <v>Q1</v>
      </c>
      <c r="R3892" t="str">
        <f t="shared" si="303"/>
        <v>Footwear</v>
      </c>
      <c r="S3892" s="11">
        <f t="shared" si="304"/>
        <v>19.250000000000004</v>
      </c>
      <c r="T3892" s="12"/>
    </row>
    <row r="3893" spans="2:20" ht="14.25" customHeight="1" x14ac:dyDescent="0.35">
      <c r="B3893" s="4" t="s">
        <v>14</v>
      </c>
      <c r="C3893" s="4">
        <v>1185732</v>
      </c>
      <c r="D3893" s="5">
        <v>44249</v>
      </c>
      <c r="E3893" s="4" t="s">
        <v>15</v>
      </c>
      <c r="F3893" s="4" t="s">
        <v>133</v>
      </c>
      <c r="G3893" s="4" t="s">
        <v>134</v>
      </c>
      <c r="H3893" s="6" t="s">
        <v>20</v>
      </c>
      <c r="I3893" s="7">
        <v>45</v>
      </c>
      <c r="J3893" s="8">
        <v>275</v>
      </c>
      <c r="K3893" s="9">
        <v>12375</v>
      </c>
      <c r="L3893" s="9">
        <v>3093.75</v>
      </c>
      <c r="M3893" s="10">
        <v>0.25</v>
      </c>
      <c r="N3893" s="4" t="s">
        <v>24</v>
      </c>
      <c r="O3893">
        <f t="shared" si="300"/>
        <v>2021</v>
      </c>
      <c r="P3893" t="str">
        <f t="shared" si="301"/>
        <v>Feb</v>
      </c>
      <c r="Q3893" t="str">
        <f t="shared" si="302"/>
        <v>Q1</v>
      </c>
      <c r="R3893" t="str">
        <f t="shared" si="303"/>
        <v>Footwear</v>
      </c>
      <c r="S3893" s="11">
        <f t="shared" si="304"/>
        <v>11.25</v>
      </c>
      <c r="T3893" s="12"/>
    </row>
    <row r="3894" spans="2:20"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f t="shared" si="300"/>
        <v>2020</v>
      </c>
      <c r="P3894" t="str">
        <f t="shared" si="301"/>
        <v>Jan</v>
      </c>
      <c r="Q3894" t="str">
        <f t="shared" si="302"/>
        <v>Q1</v>
      </c>
      <c r="R3894" t="str">
        <f t="shared" si="303"/>
        <v>Footwear</v>
      </c>
      <c r="S3894" s="11">
        <f t="shared" si="304"/>
        <v>28.669999999999998</v>
      </c>
      <c r="T3894" s="12"/>
    </row>
    <row r="3895" spans="2:20"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f t="shared" si="300"/>
        <v>2020</v>
      </c>
      <c r="P3895" t="str">
        <f t="shared" si="301"/>
        <v>Jan</v>
      </c>
      <c r="Q3895" t="str">
        <f t="shared" si="302"/>
        <v>Q1</v>
      </c>
      <c r="R3895" t="str">
        <f t="shared" si="303"/>
        <v>Footwear</v>
      </c>
      <c r="S3895" s="11">
        <f t="shared" si="304"/>
        <v>19.739999999999998</v>
      </c>
      <c r="T3895" s="12"/>
    </row>
    <row r="3896" spans="2:20"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f t="shared" si="300"/>
        <v>2020</v>
      </c>
      <c r="P3896" t="str">
        <f t="shared" si="301"/>
        <v>Jan</v>
      </c>
      <c r="Q3896" t="str">
        <f t="shared" si="302"/>
        <v>Q1</v>
      </c>
      <c r="R3896" t="str">
        <f t="shared" si="303"/>
        <v>Footwear</v>
      </c>
      <c r="S3896" s="11">
        <f t="shared" si="304"/>
        <v>16.559999999999999</v>
      </c>
      <c r="T3896" s="12"/>
    </row>
    <row r="3897" spans="2:20"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f t="shared" si="300"/>
        <v>2020</v>
      </c>
      <c r="P3897" t="str">
        <f t="shared" si="301"/>
        <v>Jan</v>
      </c>
      <c r="Q3897" t="str">
        <f t="shared" si="302"/>
        <v>Q1</v>
      </c>
      <c r="R3897" t="str">
        <f t="shared" si="303"/>
        <v>Footwear</v>
      </c>
      <c r="S3897" s="11">
        <f t="shared" si="304"/>
        <v>18.86</v>
      </c>
      <c r="T3897" s="12"/>
    </row>
    <row r="3898" spans="2:20"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f t="shared" si="300"/>
        <v>2020</v>
      </c>
      <c r="P3898" t="str">
        <f t="shared" si="301"/>
        <v>Jan</v>
      </c>
      <c r="Q3898" t="str">
        <f t="shared" si="302"/>
        <v>Q1</v>
      </c>
      <c r="R3898" t="str">
        <f t="shared" si="303"/>
        <v>Apparel</v>
      </c>
      <c r="S3898" s="11">
        <f t="shared" si="304"/>
        <v>22</v>
      </c>
      <c r="T3898" s="12"/>
    </row>
    <row r="3899" spans="2:20"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f t="shared" si="300"/>
        <v>2020</v>
      </c>
      <c r="P3899" t="str">
        <f t="shared" si="301"/>
        <v>Jan</v>
      </c>
      <c r="Q3899" t="str">
        <f t="shared" si="302"/>
        <v>Q1</v>
      </c>
      <c r="R3899" t="str">
        <f t="shared" si="303"/>
        <v>Apparel</v>
      </c>
      <c r="S3899" s="11">
        <f t="shared" si="304"/>
        <v>17.02</v>
      </c>
      <c r="T3899" s="12"/>
    </row>
    <row r="3900" spans="2:20"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f t="shared" si="300"/>
        <v>2020</v>
      </c>
      <c r="P3900" t="str">
        <f t="shared" si="301"/>
        <v>Jan</v>
      </c>
      <c r="Q3900" t="str">
        <f t="shared" si="302"/>
        <v>Q1</v>
      </c>
      <c r="R3900" t="str">
        <f t="shared" si="303"/>
        <v>Footwear</v>
      </c>
      <c r="S3900" s="11">
        <f t="shared" si="304"/>
        <v>28.52</v>
      </c>
      <c r="T3900" s="12"/>
    </row>
    <row r="3901" spans="2:20"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f t="shared" si="300"/>
        <v>2020</v>
      </c>
      <c r="P3901" t="str">
        <f t="shared" si="301"/>
        <v>Jan</v>
      </c>
      <c r="Q3901" t="str">
        <f t="shared" si="302"/>
        <v>Q1</v>
      </c>
      <c r="R3901" t="str">
        <f t="shared" si="303"/>
        <v>Footwear</v>
      </c>
      <c r="S3901" s="11">
        <f t="shared" si="304"/>
        <v>20.240000000000002</v>
      </c>
      <c r="T3901" s="12"/>
    </row>
    <row r="3902" spans="2:20"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f t="shared" si="300"/>
        <v>2020</v>
      </c>
      <c r="P3902" t="str">
        <f t="shared" si="301"/>
        <v>Jan</v>
      </c>
      <c r="Q3902" t="str">
        <f t="shared" si="302"/>
        <v>Q1</v>
      </c>
      <c r="R3902" t="str">
        <f t="shared" si="303"/>
        <v>Footwear</v>
      </c>
      <c r="S3902" s="11">
        <f t="shared" si="304"/>
        <v>16.920000000000002</v>
      </c>
      <c r="T3902" s="12"/>
    </row>
    <row r="3903" spans="2:20"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f t="shared" si="300"/>
        <v>2020</v>
      </c>
      <c r="P3903" t="str">
        <f t="shared" si="301"/>
        <v>Jan</v>
      </c>
      <c r="Q3903" t="str">
        <f t="shared" si="302"/>
        <v>Q1</v>
      </c>
      <c r="R3903" t="str">
        <f t="shared" si="303"/>
        <v>Footwear</v>
      </c>
      <c r="S3903" s="11">
        <f t="shared" si="304"/>
        <v>21.56</v>
      </c>
      <c r="T3903" s="12"/>
    </row>
    <row r="3904" spans="2:20"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f t="shared" si="300"/>
        <v>2020</v>
      </c>
      <c r="P3904" t="str">
        <f t="shared" si="301"/>
        <v>Jan</v>
      </c>
      <c r="Q3904" t="str">
        <f t="shared" si="302"/>
        <v>Q1</v>
      </c>
      <c r="R3904" t="str">
        <f t="shared" si="303"/>
        <v>Apparel</v>
      </c>
      <c r="S3904" s="11">
        <f t="shared" si="304"/>
        <v>24.94</v>
      </c>
      <c r="T3904" s="12"/>
    </row>
    <row r="3905" spans="2:20"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f t="shared" si="300"/>
        <v>2020</v>
      </c>
      <c r="P3905" t="str">
        <f t="shared" si="301"/>
        <v>Jan</v>
      </c>
      <c r="Q3905" t="str">
        <f t="shared" si="302"/>
        <v>Q1</v>
      </c>
      <c r="R3905" t="str">
        <f t="shared" si="303"/>
        <v>Apparel</v>
      </c>
      <c r="S3905" s="11">
        <f t="shared" si="304"/>
        <v>18.240000000000002</v>
      </c>
      <c r="T3905" s="12"/>
    </row>
    <row r="3906" spans="2:20"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f t="shared" si="300"/>
        <v>2020</v>
      </c>
      <c r="P3906" t="str">
        <f t="shared" si="301"/>
        <v>Jan</v>
      </c>
      <c r="Q3906" t="str">
        <f t="shared" si="302"/>
        <v>Q1</v>
      </c>
      <c r="R3906" t="str">
        <f t="shared" si="303"/>
        <v>Footwear</v>
      </c>
      <c r="S3906" s="11">
        <f t="shared" si="304"/>
        <v>28.98</v>
      </c>
      <c r="T3906" s="12"/>
    </row>
    <row r="3907" spans="2:20"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f t="shared" si="300"/>
        <v>2020</v>
      </c>
      <c r="P3907" t="str">
        <f t="shared" si="301"/>
        <v>Jan</v>
      </c>
      <c r="Q3907" t="str">
        <f t="shared" si="302"/>
        <v>Q1</v>
      </c>
      <c r="R3907" t="str">
        <f t="shared" si="303"/>
        <v>Footwear</v>
      </c>
      <c r="S3907" s="11">
        <f t="shared" si="304"/>
        <v>20.64</v>
      </c>
      <c r="T3907" s="12"/>
    </row>
    <row r="3908" spans="2:20"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f t="shared" si="300"/>
        <v>2020</v>
      </c>
      <c r="P3908" t="str">
        <f t="shared" si="301"/>
        <v>Jan</v>
      </c>
      <c r="Q3908" t="str">
        <f t="shared" si="302"/>
        <v>Q1</v>
      </c>
      <c r="R3908" t="str">
        <f t="shared" si="303"/>
        <v>Footwear</v>
      </c>
      <c r="S3908" s="11">
        <f t="shared" si="304"/>
        <v>19.11</v>
      </c>
      <c r="T3908" s="12"/>
    </row>
    <row r="3909" spans="2:20"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f t="shared" si="300"/>
        <v>2020</v>
      </c>
      <c r="P3909" t="str">
        <f t="shared" si="301"/>
        <v>Jan</v>
      </c>
      <c r="Q3909" t="str">
        <f t="shared" si="302"/>
        <v>Q1</v>
      </c>
      <c r="R3909" t="str">
        <f t="shared" si="303"/>
        <v>Footwear</v>
      </c>
      <c r="S3909" s="11">
        <f t="shared" si="304"/>
        <v>21.5</v>
      </c>
      <c r="T3909" s="12"/>
    </row>
    <row r="3910" spans="2:20"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f t="shared" si="300"/>
        <v>2020</v>
      </c>
      <c r="P3910" t="str">
        <f t="shared" si="301"/>
        <v>Jan</v>
      </c>
      <c r="Q3910" t="str">
        <f t="shared" si="302"/>
        <v>Q1</v>
      </c>
      <c r="R3910" t="str">
        <f t="shared" si="303"/>
        <v>Apparel</v>
      </c>
      <c r="S3910" s="11">
        <f t="shared" si="304"/>
        <v>24.779999999999998</v>
      </c>
      <c r="T3910" s="12"/>
    </row>
    <row r="3911" spans="2:20"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f t="shared" ref="O3911:O3974" si="305">YEAR(D3911)</f>
        <v>2020</v>
      </c>
      <c r="P3911" t="str">
        <f t="shared" ref="P3911:P3974" si="306">TEXT(D3911,"MMM")</f>
        <v>Jan</v>
      </c>
      <c r="Q3911" t="str">
        <f t="shared" ref="Q3911:Q3974" si="307">"Q"&amp;ROUNDUP(MONTH(D3911)/3,0)</f>
        <v>Q1</v>
      </c>
      <c r="R3911" t="str">
        <f t="shared" ref="R3911:R3974" si="308">IF(ISNUMBER(SEARCH("Footwear",H3911)),"Footwear",IF(ISNUMBER(SEARCH("Apparel",H3911)),"Apparel","Accessories"))</f>
        <v>Apparel</v>
      </c>
      <c r="S3911" s="11">
        <f t="shared" ref="S3911:S3974" si="309">L3911/J3911</f>
        <v>15.749999999999998</v>
      </c>
      <c r="T3911" s="12"/>
    </row>
    <row r="3912" spans="2:20"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f t="shared" si="305"/>
        <v>2020</v>
      </c>
      <c r="P3912" t="str">
        <f t="shared" si="306"/>
        <v>Jan</v>
      </c>
      <c r="Q3912" t="str">
        <f t="shared" si="307"/>
        <v>Q1</v>
      </c>
      <c r="R3912" t="str">
        <f t="shared" si="308"/>
        <v>Footwear</v>
      </c>
      <c r="S3912" s="11">
        <f t="shared" si="309"/>
        <v>27.9</v>
      </c>
      <c r="T3912" s="12"/>
    </row>
    <row r="3913" spans="2:20"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f t="shared" si="305"/>
        <v>2020</v>
      </c>
      <c r="P3913" t="str">
        <f t="shared" si="306"/>
        <v>Feb</v>
      </c>
      <c r="Q3913" t="str">
        <f t="shared" si="307"/>
        <v>Q1</v>
      </c>
      <c r="R3913" t="str">
        <f t="shared" si="308"/>
        <v>Footwear</v>
      </c>
      <c r="S3913" s="11">
        <f t="shared" si="309"/>
        <v>19.269999999999996</v>
      </c>
      <c r="T3913" s="12"/>
    </row>
    <row r="3914" spans="2:20"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f t="shared" si="305"/>
        <v>2020</v>
      </c>
      <c r="P3914" t="str">
        <f t="shared" si="306"/>
        <v>Feb</v>
      </c>
      <c r="Q3914" t="str">
        <f t="shared" si="307"/>
        <v>Q1</v>
      </c>
      <c r="R3914" t="str">
        <f t="shared" si="308"/>
        <v>Footwear</v>
      </c>
      <c r="S3914" s="11">
        <f t="shared" si="309"/>
        <v>19.5</v>
      </c>
      <c r="T3914" s="12"/>
    </row>
    <row r="3915" spans="2:20"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f t="shared" si="305"/>
        <v>2020</v>
      </c>
      <c r="P3915" t="str">
        <f t="shared" si="306"/>
        <v>Feb</v>
      </c>
      <c r="Q3915" t="str">
        <f t="shared" si="307"/>
        <v>Q1</v>
      </c>
      <c r="R3915" t="str">
        <f t="shared" si="308"/>
        <v>Footwear</v>
      </c>
      <c r="S3915" s="11">
        <f t="shared" si="309"/>
        <v>20.09</v>
      </c>
      <c r="T3915" s="12"/>
    </row>
    <row r="3916" spans="2:20"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f t="shared" si="305"/>
        <v>2020</v>
      </c>
      <c r="P3916" t="str">
        <f t="shared" si="306"/>
        <v>Feb</v>
      </c>
      <c r="Q3916" t="str">
        <f t="shared" si="307"/>
        <v>Q1</v>
      </c>
      <c r="R3916" t="str">
        <f t="shared" si="308"/>
        <v>Apparel</v>
      </c>
      <c r="S3916" s="11">
        <f t="shared" si="309"/>
        <v>23.52</v>
      </c>
      <c r="T3916" s="12"/>
    </row>
    <row r="3917" spans="2:20"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f t="shared" si="305"/>
        <v>2020</v>
      </c>
      <c r="P3917" t="str">
        <f t="shared" si="306"/>
        <v>Feb</v>
      </c>
      <c r="Q3917" t="str">
        <f t="shared" si="307"/>
        <v>Q1</v>
      </c>
      <c r="R3917" t="str">
        <f t="shared" si="308"/>
        <v>Apparel</v>
      </c>
      <c r="S3917" s="11">
        <f t="shared" si="309"/>
        <v>18.13</v>
      </c>
      <c r="T3917" s="12"/>
    </row>
    <row r="3918" spans="2:20"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f t="shared" si="305"/>
        <v>2020</v>
      </c>
      <c r="P3918" t="str">
        <f t="shared" si="306"/>
        <v>Feb</v>
      </c>
      <c r="Q3918" t="str">
        <f t="shared" si="307"/>
        <v>Q1</v>
      </c>
      <c r="R3918" t="str">
        <f t="shared" si="308"/>
        <v>Footwear</v>
      </c>
      <c r="S3918" s="11">
        <f t="shared" si="309"/>
        <v>34.56</v>
      </c>
      <c r="T3918" s="12"/>
    </row>
    <row r="3919" spans="2:20"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f t="shared" si="305"/>
        <v>2020</v>
      </c>
      <c r="P3919" t="str">
        <f t="shared" si="306"/>
        <v>Feb</v>
      </c>
      <c r="Q3919" t="str">
        <f t="shared" si="307"/>
        <v>Q1</v>
      </c>
      <c r="R3919" t="str">
        <f t="shared" si="308"/>
        <v>Footwear</v>
      </c>
      <c r="S3919" s="11">
        <f t="shared" si="309"/>
        <v>20</v>
      </c>
      <c r="T3919" s="12"/>
    </row>
    <row r="3920" spans="2:20"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f t="shared" si="305"/>
        <v>2020</v>
      </c>
      <c r="P3920" t="str">
        <f t="shared" si="306"/>
        <v>Feb</v>
      </c>
      <c r="Q3920" t="str">
        <f t="shared" si="307"/>
        <v>Q1</v>
      </c>
      <c r="R3920" t="str">
        <f t="shared" si="308"/>
        <v>Footwear</v>
      </c>
      <c r="S3920" s="11">
        <f t="shared" si="309"/>
        <v>21.619999999999997</v>
      </c>
      <c r="T3920" s="12"/>
    </row>
    <row r="3921" spans="2:20"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f t="shared" si="305"/>
        <v>2020</v>
      </c>
      <c r="P3921" t="str">
        <f t="shared" si="306"/>
        <v>Feb</v>
      </c>
      <c r="Q3921" t="str">
        <f t="shared" si="307"/>
        <v>Q1</v>
      </c>
      <c r="R3921" t="str">
        <f t="shared" si="308"/>
        <v>Footwear</v>
      </c>
      <c r="S3921" s="11">
        <f t="shared" si="309"/>
        <v>22.08</v>
      </c>
      <c r="T3921" s="12"/>
    </row>
    <row r="3922" spans="2:20"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f t="shared" si="305"/>
        <v>2020</v>
      </c>
      <c r="P3922" t="str">
        <f t="shared" si="306"/>
        <v>Feb</v>
      </c>
      <c r="Q3922" t="str">
        <f t="shared" si="307"/>
        <v>Q1</v>
      </c>
      <c r="R3922" t="str">
        <f t="shared" si="308"/>
        <v>Apparel</v>
      </c>
      <c r="S3922" s="11">
        <f t="shared" si="309"/>
        <v>26.549999999999997</v>
      </c>
      <c r="T3922" s="12"/>
    </row>
    <row r="3923" spans="2:20"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f t="shared" si="305"/>
        <v>2020</v>
      </c>
      <c r="P3923" t="str">
        <f t="shared" si="306"/>
        <v>Mar</v>
      </c>
      <c r="Q3923" t="str">
        <f t="shared" si="307"/>
        <v>Q1</v>
      </c>
      <c r="R3923" t="str">
        <f t="shared" si="308"/>
        <v>Apparel</v>
      </c>
      <c r="S3923" s="11">
        <f t="shared" si="309"/>
        <v>21.24</v>
      </c>
      <c r="T3923" s="12"/>
    </row>
    <row r="3924" spans="2:20"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f t="shared" si="305"/>
        <v>2020</v>
      </c>
      <c r="P3924" t="str">
        <f t="shared" si="306"/>
        <v>Mar</v>
      </c>
      <c r="Q3924" t="str">
        <f t="shared" si="307"/>
        <v>Q1</v>
      </c>
      <c r="R3924" t="str">
        <f t="shared" si="308"/>
        <v>Footwear</v>
      </c>
      <c r="S3924" s="11">
        <f t="shared" si="309"/>
        <v>33.549999999999997</v>
      </c>
      <c r="T3924" s="12"/>
    </row>
    <row r="3925" spans="2:20"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f t="shared" si="305"/>
        <v>2020</v>
      </c>
      <c r="P3925" t="str">
        <f t="shared" si="306"/>
        <v>Mar</v>
      </c>
      <c r="Q3925" t="str">
        <f t="shared" si="307"/>
        <v>Q1</v>
      </c>
      <c r="R3925" t="str">
        <f t="shared" si="308"/>
        <v>Footwear</v>
      </c>
      <c r="S3925" s="11">
        <f t="shared" si="309"/>
        <v>22.139999999999997</v>
      </c>
      <c r="T3925" s="12"/>
    </row>
    <row r="3926" spans="2:20"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f t="shared" si="305"/>
        <v>2020</v>
      </c>
      <c r="P3926" t="str">
        <f t="shared" si="306"/>
        <v>Mar</v>
      </c>
      <c r="Q3926" t="str">
        <f t="shared" si="307"/>
        <v>Q1</v>
      </c>
      <c r="R3926" t="str">
        <f t="shared" si="308"/>
        <v>Footwear</v>
      </c>
      <c r="S3926" s="11">
        <f t="shared" si="309"/>
        <v>22.08</v>
      </c>
      <c r="T3926" s="12"/>
    </row>
    <row r="3927" spans="2:20"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f t="shared" si="305"/>
        <v>2020</v>
      </c>
      <c r="P3927" t="str">
        <f t="shared" si="306"/>
        <v>Mar</v>
      </c>
      <c r="Q3927" t="str">
        <f t="shared" si="307"/>
        <v>Q1</v>
      </c>
      <c r="R3927" t="str">
        <f t="shared" si="308"/>
        <v>Footwear</v>
      </c>
      <c r="S3927" s="11">
        <f t="shared" si="309"/>
        <v>21.15</v>
      </c>
      <c r="T3927" s="12"/>
    </row>
    <row r="3928" spans="2:20"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f t="shared" si="305"/>
        <v>2020</v>
      </c>
      <c r="P3928" t="str">
        <f t="shared" si="306"/>
        <v>Mar</v>
      </c>
      <c r="Q3928" t="str">
        <f t="shared" si="307"/>
        <v>Q1</v>
      </c>
      <c r="R3928" t="str">
        <f t="shared" si="308"/>
        <v>Apparel</v>
      </c>
      <c r="S3928" s="11">
        <f t="shared" si="309"/>
        <v>24.749999999999996</v>
      </c>
      <c r="T3928" s="12"/>
    </row>
    <row r="3929" spans="2:20"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f t="shared" si="305"/>
        <v>2020</v>
      </c>
      <c r="P3929" t="str">
        <f t="shared" si="306"/>
        <v>Mar</v>
      </c>
      <c r="Q3929" t="str">
        <f t="shared" si="307"/>
        <v>Q1</v>
      </c>
      <c r="R3929" t="str">
        <f t="shared" si="308"/>
        <v>Apparel</v>
      </c>
      <c r="S3929" s="11">
        <f t="shared" si="309"/>
        <v>24.96</v>
      </c>
      <c r="T3929" s="12"/>
    </row>
    <row r="3930" spans="2:20"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f t="shared" si="305"/>
        <v>2020</v>
      </c>
      <c r="P3930" t="str">
        <f t="shared" si="306"/>
        <v>Mar</v>
      </c>
      <c r="Q3930" t="str">
        <f t="shared" si="307"/>
        <v>Q1</v>
      </c>
      <c r="R3930" t="str">
        <f t="shared" si="308"/>
        <v>Footwear</v>
      </c>
      <c r="S3930" s="11">
        <f t="shared" si="309"/>
        <v>35.4</v>
      </c>
      <c r="T3930" s="12"/>
    </row>
    <row r="3931" spans="2:20"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f t="shared" si="305"/>
        <v>2020</v>
      </c>
      <c r="P3931" t="str">
        <f t="shared" si="306"/>
        <v>Mar</v>
      </c>
      <c r="Q3931" t="str">
        <f t="shared" si="307"/>
        <v>Q1</v>
      </c>
      <c r="R3931" t="str">
        <f t="shared" si="308"/>
        <v>Footwear</v>
      </c>
      <c r="S3931" s="11">
        <f t="shared" si="309"/>
        <v>22.26</v>
      </c>
      <c r="T3931" s="12"/>
    </row>
    <row r="3932" spans="2:20"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f t="shared" si="305"/>
        <v>2020</v>
      </c>
      <c r="P3932" t="str">
        <f t="shared" si="306"/>
        <v>Mar</v>
      </c>
      <c r="Q3932" t="str">
        <f t="shared" si="307"/>
        <v>Q1</v>
      </c>
      <c r="R3932" t="str">
        <f t="shared" si="308"/>
        <v>Footwear</v>
      </c>
      <c r="S3932" s="11">
        <f t="shared" si="309"/>
        <v>20.7</v>
      </c>
      <c r="T3932" s="12"/>
    </row>
    <row r="3933" spans="2:20"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f t="shared" si="305"/>
        <v>2020</v>
      </c>
      <c r="P3933" t="str">
        <f t="shared" si="306"/>
        <v>Mar</v>
      </c>
      <c r="Q3933" t="str">
        <f t="shared" si="307"/>
        <v>Q1</v>
      </c>
      <c r="R3933" t="str">
        <f t="shared" si="308"/>
        <v>Footwear</v>
      </c>
      <c r="S3933" s="11">
        <f t="shared" si="309"/>
        <v>21.159999999999997</v>
      </c>
      <c r="T3933" s="12"/>
    </row>
    <row r="3934" spans="2:20"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f t="shared" si="305"/>
        <v>2020</v>
      </c>
      <c r="P3934" t="str">
        <f t="shared" si="306"/>
        <v>Mar</v>
      </c>
      <c r="Q3934" t="str">
        <f t="shared" si="307"/>
        <v>Q1</v>
      </c>
      <c r="R3934" t="str">
        <f t="shared" si="308"/>
        <v>Apparel</v>
      </c>
      <c r="S3934" s="11">
        <f t="shared" si="309"/>
        <v>24.94</v>
      </c>
      <c r="T3934" s="12"/>
    </row>
    <row r="3935" spans="2:20"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f t="shared" si="305"/>
        <v>2020</v>
      </c>
      <c r="P3935" t="str">
        <f t="shared" si="306"/>
        <v>Mar</v>
      </c>
      <c r="Q3935" t="str">
        <f t="shared" si="307"/>
        <v>Q1</v>
      </c>
      <c r="R3935" t="str">
        <f t="shared" si="308"/>
        <v>Apparel</v>
      </c>
      <c r="S3935" s="11">
        <f t="shared" si="309"/>
        <v>24.400000000000002</v>
      </c>
      <c r="T3935" s="12"/>
    </row>
    <row r="3936" spans="2:20"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f t="shared" si="305"/>
        <v>2020</v>
      </c>
      <c r="P3936" t="str">
        <f t="shared" si="306"/>
        <v>Mar</v>
      </c>
      <c r="Q3936" t="str">
        <f t="shared" si="307"/>
        <v>Q1</v>
      </c>
      <c r="R3936" t="str">
        <f t="shared" si="308"/>
        <v>Footwear</v>
      </c>
      <c r="S3936" s="11">
        <f t="shared" si="309"/>
        <v>35.380000000000003</v>
      </c>
      <c r="T3936" s="12"/>
    </row>
    <row r="3937" spans="2:20"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f t="shared" si="305"/>
        <v>2020</v>
      </c>
      <c r="P3937" t="str">
        <f t="shared" si="306"/>
        <v>Mar</v>
      </c>
      <c r="Q3937" t="str">
        <f t="shared" si="307"/>
        <v>Q1</v>
      </c>
      <c r="R3937" t="str">
        <f t="shared" si="308"/>
        <v>Footwear</v>
      </c>
      <c r="S3937" s="11">
        <f t="shared" si="309"/>
        <v>21.729999999999997</v>
      </c>
      <c r="T3937" s="12"/>
    </row>
    <row r="3938" spans="2:20"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f t="shared" si="305"/>
        <v>2020</v>
      </c>
      <c r="P3938" t="str">
        <f t="shared" si="306"/>
        <v>Mar</v>
      </c>
      <c r="Q3938" t="str">
        <f t="shared" si="307"/>
        <v>Q1</v>
      </c>
      <c r="R3938" t="str">
        <f t="shared" si="308"/>
        <v>Footwear</v>
      </c>
      <c r="S3938" s="11">
        <f t="shared" si="309"/>
        <v>20.7</v>
      </c>
      <c r="T3938" s="12"/>
    </row>
    <row r="3939" spans="2:20"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f t="shared" si="305"/>
        <v>2020</v>
      </c>
      <c r="P3939" t="str">
        <f t="shared" si="306"/>
        <v>Mar</v>
      </c>
      <c r="Q3939" t="str">
        <f t="shared" si="307"/>
        <v>Q1</v>
      </c>
      <c r="R3939" t="str">
        <f t="shared" si="308"/>
        <v>Footwear</v>
      </c>
      <c r="S3939" s="11">
        <f t="shared" si="309"/>
        <v>22.09</v>
      </c>
      <c r="T3939" s="12"/>
    </row>
    <row r="3940" spans="2:20"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f t="shared" si="305"/>
        <v>2020</v>
      </c>
      <c r="P3940" t="str">
        <f t="shared" si="306"/>
        <v>Apr</v>
      </c>
      <c r="Q3940" t="str">
        <f t="shared" si="307"/>
        <v>Q2</v>
      </c>
      <c r="R3940" t="str">
        <f t="shared" si="308"/>
        <v>Apparel</v>
      </c>
      <c r="S3940" s="11">
        <f t="shared" si="309"/>
        <v>24.299999999999997</v>
      </c>
      <c r="T3940" s="12"/>
    </row>
    <row r="3941" spans="2:20"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f t="shared" si="305"/>
        <v>2020</v>
      </c>
      <c r="P3941" t="str">
        <f t="shared" si="306"/>
        <v>Apr</v>
      </c>
      <c r="Q3941" t="str">
        <f t="shared" si="307"/>
        <v>Q2</v>
      </c>
      <c r="R3941" t="str">
        <f t="shared" si="308"/>
        <v>Apparel</v>
      </c>
      <c r="S3941" s="11">
        <f t="shared" si="309"/>
        <v>22.94</v>
      </c>
      <c r="T3941" s="12"/>
    </row>
    <row r="3942" spans="2:20"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f t="shared" si="305"/>
        <v>2020</v>
      </c>
      <c r="P3942" t="str">
        <f t="shared" si="306"/>
        <v>Apr</v>
      </c>
      <c r="Q3942" t="str">
        <f t="shared" si="307"/>
        <v>Q2</v>
      </c>
      <c r="R3942" t="str">
        <f t="shared" si="308"/>
        <v>Footwear</v>
      </c>
      <c r="S3942" s="11">
        <f t="shared" si="309"/>
        <v>34.72</v>
      </c>
      <c r="T3942" s="12"/>
    </row>
    <row r="3943" spans="2:20"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f t="shared" si="305"/>
        <v>2020</v>
      </c>
      <c r="P3943" t="str">
        <f t="shared" si="306"/>
        <v>Apr</v>
      </c>
      <c r="Q3943" t="str">
        <f t="shared" si="307"/>
        <v>Q2</v>
      </c>
      <c r="R3943" t="str">
        <f t="shared" si="308"/>
        <v>Footwear</v>
      </c>
      <c r="S3943" s="11">
        <f t="shared" si="309"/>
        <v>22</v>
      </c>
      <c r="T3943" s="12"/>
    </row>
    <row r="3944" spans="2:20"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f t="shared" si="305"/>
        <v>2020</v>
      </c>
      <c r="P3944" t="str">
        <f t="shared" si="306"/>
        <v>Apr</v>
      </c>
      <c r="Q3944" t="str">
        <f t="shared" si="307"/>
        <v>Q2</v>
      </c>
      <c r="R3944" t="str">
        <f t="shared" si="308"/>
        <v>Footwear</v>
      </c>
      <c r="S3944" s="11">
        <f t="shared" si="309"/>
        <v>22.09</v>
      </c>
      <c r="T3944" s="12"/>
    </row>
    <row r="3945" spans="2:20"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f t="shared" si="305"/>
        <v>2020</v>
      </c>
      <c r="P3945" t="str">
        <f t="shared" si="306"/>
        <v>Apr</v>
      </c>
      <c r="Q3945" t="str">
        <f t="shared" si="307"/>
        <v>Q2</v>
      </c>
      <c r="R3945" t="str">
        <f t="shared" si="308"/>
        <v>Footwear</v>
      </c>
      <c r="S3945" s="11">
        <f t="shared" si="309"/>
        <v>21.619999999999997</v>
      </c>
      <c r="T3945" s="12"/>
    </row>
    <row r="3946" spans="2:20"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f t="shared" si="305"/>
        <v>2020</v>
      </c>
      <c r="P3946" t="str">
        <f t="shared" si="306"/>
        <v>Apr</v>
      </c>
      <c r="Q3946" t="str">
        <f t="shared" si="307"/>
        <v>Q2</v>
      </c>
      <c r="R3946" t="str">
        <f t="shared" si="308"/>
        <v>Apparel</v>
      </c>
      <c r="S3946" s="11">
        <f t="shared" si="309"/>
        <v>23.200000000000003</v>
      </c>
      <c r="T3946" s="12"/>
    </row>
    <row r="3947" spans="2:20"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f t="shared" si="305"/>
        <v>2020</v>
      </c>
      <c r="P3947" t="str">
        <f t="shared" si="306"/>
        <v>Apr</v>
      </c>
      <c r="Q3947" t="str">
        <f t="shared" si="307"/>
        <v>Q2</v>
      </c>
      <c r="R3947" t="str">
        <f t="shared" si="308"/>
        <v>Apparel</v>
      </c>
      <c r="S3947" s="11">
        <f t="shared" si="309"/>
        <v>23.6</v>
      </c>
      <c r="T3947" s="12"/>
    </row>
    <row r="3948" spans="2:20"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f t="shared" si="305"/>
        <v>2020</v>
      </c>
      <c r="P3948" t="str">
        <f t="shared" si="306"/>
        <v>Apr</v>
      </c>
      <c r="Q3948" t="str">
        <f t="shared" si="307"/>
        <v>Q2</v>
      </c>
      <c r="R3948" t="str">
        <f t="shared" si="308"/>
        <v>Apparel</v>
      </c>
      <c r="S3948" s="11">
        <f t="shared" si="309"/>
        <v>26.88</v>
      </c>
      <c r="T3948" s="12"/>
    </row>
    <row r="3949" spans="2:20"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f t="shared" si="305"/>
        <v>2020</v>
      </c>
      <c r="P3949" t="str">
        <f t="shared" si="306"/>
        <v>Apr</v>
      </c>
      <c r="Q3949" t="str">
        <f t="shared" si="307"/>
        <v>Q2</v>
      </c>
      <c r="R3949" t="str">
        <f t="shared" si="308"/>
        <v>Apparel</v>
      </c>
      <c r="S3949" s="11">
        <f t="shared" si="309"/>
        <v>25.84</v>
      </c>
      <c r="T3949" s="12"/>
    </row>
    <row r="3950" spans="2:20"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f t="shared" si="305"/>
        <v>2020</v>
      </c>
      <c r="P3950" t="str">
        <f t="shared" si="306"/>
        <v>Apr</v>
      </c>
      <c r="Q3950" t="str">
        <f t="shared" si="307"/>
        <v>Q2</v>
      </c>
      <c r="R3950" t="str">
        <f t="shared" si="308"/>
        <v>Footwear</v>
      </c>
      <c r="S3950" s="11">
        <f t="shared" si="309"/>
        <v>36</v>
      </c>
      <c r="T3950" s="12"/>
    </row>
    <row r="3951" spans="2:20"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f t="shared" si="305"/>
        <v>2020</v>
      </c>
      <c r="P3951" t="str">
        <f t="shared" si="306"/>
        <v>Apr</v>
      </c>
      <c r="Q3951" t="str">
        <f t="shared" si="307"/>
        <v>Q2</v>
      </c>
      <c r="R3951" t="str">
        <f t="shared" si="308"/>
        <v>Footwear</v>
      </c>
      <c r="S3951" s="11">
        <f t="shared" si="309"/>
        <v>22.79</v>
      </c>
      <c r="T3951" s="12"/>
    </row>
    <row r="3952" spans="2:20"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f t="shared" si="305"/>
        <v>2020</v>
      </c>
      <c r="P3952" t="str">
        <f t="shared" si="306"/>
        <v>Apr</v>
      </c>
      <c r="Q3952" t="str">
        <f t="shared" si="307"/>
        <v>Q2</v>
      </c>
      <c r="R3952" t="str">
        <f t="shared" si="308"/>
        <v>Footwear</v>
      </c>
      <c r="S3952" s="11">
        <f t="shared" si="309"/>
        <v>24.959999999999997</v>
      </c>
      <c r="T3952" s="12"/>
    </row>
    <row r="3953" spans="2:20"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f t="shared" si="305"/>
        <v>2020</v>
      </c>
      <c r="P3953" t="str">
        <f t="shared" si="306"/>
        <v>Apr</v>
      </c>
      <c r="Q3953" t="str">
        <f t="shared" si="307"/>
        <v>Q2</v>
      </c>
      <c r="R3953" t="str">
        <f t="shared" si="308"/>
        <v>Footwear</v>
      </c>
      <c r="S3953" s="11">
        <f t="shared" si="309"/>
        <v>24.5</v>
      </c>
      <c r="T3953" s="12"/>
    </row>
    <row r="3954" spans="2:20"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f t="shared" si="305"/>
        <v>2020</v>
      </c>
      <c r="P3954" t="str">
        <f t="shared" si="306"/>
        <v>May</v>
      </c>
      <c r="Q3954" t="str">
        <f t="shared" si="307"/>
        <v>Q2</v>
      </c>
      <c r="R3954" t="str">
        <f t="shared" si="308"/>
        <v>Apparel</v>
      </c>
      <c r="S3954" s="11">
        <f t="shared" si="309"/>
        <v>26.88</v>
      </c>
      <c r="T3954" s="12"/>
    </row>
    <row r="3955" spans="2:20"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f t="shared" si="305"/>
        <v>2020</v>
      </c>
      <c r="P3955" t="str">
        <f t="shared" si="306"/>
        <v>May</v>
      </c>
      <c r="Q3955" t="str">
        <f t="shared" si="307"/>
        <v>Q2</v>
      </c>
      <c r="R3955" t="str">
        <f t="shared" si="308"/>
        <v>Apparel</v>
      </c>
      <c r="S3955" s="11">
        <f t="shared" si="309"/>
        <v>24.42</v>
      </c>
      <c r="T3955" s="12"/>
    </row>
    <row r="3956" spans="2:20"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f t="shared" si="305"/>
        <v>2020</v>
      </c>
      <c r="P3956" t="str">
        <f t="shared" si="306"/>
        <v>May</v>
      </c>
      <c r="Q3956" t="str">
        <f t="shared" si="307"/>
        <v>Q2</v>
      </c>
      <c r="R3956" t="str">
        <f t="shared" si="308"/>
        <v>Footwear</v>
      </c>
      <c r="S3956" s="11">
        <f t="shared" si="309"/>
        <v>39.68</v>
      </c>
      <c r="T3956" s="12"/>
    </row>
    <row r="3957" spans="2:20"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f t="shared" si="305"/>
        <v>2020</v>
      </c>
      <c r="P3957" t="str">
        <f t="shared" si="306"/>
        <v>May</v>
      </c>
      <c r="Q3957" t="str">
        <f t="shared" si="307"/>
        <v>Q2</v>
      </c>
      <c r="R3957" t="str">
        <f t="shared" si="308"/>
        <v>Footwear</v>
      </c>
      <c r="S3957" s="11">
        <f t="shared" si="309"/>
        <v>21.42</v>
      </c>
      <c r="T3957" s="12"/>
    </row>
    <row r="3958" spans="2:20"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f t="shared" si="305"/>
        <v>2020</v>
      </c>
      <c r="P3958" t="str">
        <f t="shared" si="306"/>
        <v>May</v>
      </c>
      <c r="Q3958" t="str">
        <f t="shared" si="307"/>
        <v>Q2</v>
      </c>
      <c r="R3958" t="str">
        <f t="shared" si="308"/>
        <v>Footwear</v>
      </c>
      <c r="S3958" s="11">
        <f t="shared" si="309"/>
        <v>25.38</v>
      </c>
      <c r="T3958" s="12"/>
    </row>
    <row r="3959" spans="2:20"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f t="shared" si="305"/>
        <v>2020</v>
      </c>
      <c r="P3959" t="str">
        <f t="shared" si="306"/>
        <v>May</v>
      </c>
      <c r="Q3959" t="str">
        <f t="shared" si="307"/>
        <v>Q2</v>
      </c>
      <c r="R3959" t="str">
        <f t="shared" si="308"/>
        <v>Footwear</v>
      </c>
      <c r="S3959" s="11">
        <f t="shared" si="309"/>
        <v>24.84</v>
      </c>
      <c r="T3959" s="12"/>
    </row>
    <row r="3960" spans="2:20"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f t="shared" si="305"/>
        <v>2020</v>
      </c>
      <c r="P3960" t="str">
        <f t="shared" si="306"/>
        <v>May</v>
      </c>
      <c r="Q3960" t="str">
        <f t="shared" si="307"/>
        <v>Q2</v>
      </c>
      <c r="R3960" t="str">
        <f t="shared" si="308"/>
        <v>Apparel</v>
      </c>
      <c r="S3960" s="11">
        <f t="shared" si="309"/>
        <v>25.8</v>
      </c>
      <c r="T3960" s="12"/>
    </row>
    <row r="3961" spans="2:20"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f t="shared" si="305"/>
        <v>2020</v>
      </c>
      <c r="P3961" t="str">
        <f t="shared" si="306"/>
        <v>Jul</v>
      </c>
      <c r="Q3961" t="str">
        <f t="shared" si="307"/>
        <v>Q3</v>
      </c>
      <c r="R3961" t="str">
        <f t="shared" si="308"/>
        <v>Apparel</v>
      </c>
      <c r="S3961" s="11">
        <f t="shared" si="309"/>
        <v>23.8</v>
      </c>
      <c r="T3961" s="12"/>
    </row>
    <row r="3962" spans="2:20"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f t="shared" si="305"/>
        <v>2020</v>
      </c>
      <c r="P3962" t="str">
        <f t="shared" si="306"/>
        <v>Jul</v>
      </c>
      <c r="Q3962" t="str">
        <f t="shared" si="307"/>
        <v>Q3</v>
      </c>
      <c r="R3962" t="str">
        <f t="shared" si="308"/>
        <v>Footwear</v>
      </c>
      <c r="S3962" s="11">
        <f t="shared" si="309"/>
        <v>11.28</v>
      </c>
      <c r="T3962" s="12"/>
    </row>
    <row r="3963" spans="2:20"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f t="shared" si="305"/>
        <v>2020</v>
      </c>
      <c r="P3963" t="str">
        <f t="shared" si="306"/>
        <v>Jul</v>
      </c>
      <c r="Q3963" t="str">
        <f t="shared" si="307"/>
        <v>Q3</v>
      </c>
      <c r="R3963" t="str">
        <f t="shared" si="308"/>
        <v>Footwear</v>
      </c>
      <c r="S3963" s="11">
        <f t="shared" si="309"/>
        <v>16.66</v>
      </c>
      <c r="T3963" s="12"/>
    </row>
    <row r="3964" spans="2:20"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f t="shared" si="305"/>
        <v>2020</v>
      </c>
      <c r="P3964" t="str">
        <f t="shared" si="306"/>
        <v>Jul</v>
      </c>
      <c r="Q3964" t="str">
        <f t="shared" si="307"/>
        <v>Q3</v>
      </c>
      <c r="R3964" t="str">
        <f t="shared" si="308"/>
        <v>Footwear</v>
      </c>
      <c r="S3964" s="11">
        <f t="shared" si="309"/>
        <v>15.179999999999998</v>
      </c>
      <c r="T3964" s="12"/>
    </row>
    <row r="3965" spans="2:20"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f t="shared" si="305"/>
        <v>2020</v>
      </c>
      <c r="P3965" t="str">
        <f t="shared" si="306"/>
        <v>Jul</v>
      </c>
      <c r="Q3965" t="str">
        <f t="shared" si="307"/>
        <v>Q3</v>
      </c>
      <c r="R3965" t="str">
        <f t="shared" si="308"/>
        <v>Footwear</v>
      </c>
      <c r="S3965" s="11">
        <f t="shared" si="309"/>
        <v>18.700000000000003</v>
      </c>
      <c r="T3965" s="12"/>
    </row>
    <row r="3966" spans="2:20"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f t="shared" si="305"/>
        <v>2020</v>
      </c>
      <c r="P3966" t="str">
        <f t="shared" si="306"/>
        <v>Jul</v>
      </c>
      <c r="Q3966" t="str">
        <f t="shared" si="307"/>
        <v>Q3</v>
      </c>
      <c r="R3966" t="str">
        <f t="shared" si="308"/>
        <v>Apparel</v>
      </c>
      <c r="S3966" s="11">
        <f t="shared" si="309"/>
        <v>15.48</v>
      </c>
      <c r="T3966" s="12"/>
    </row>
    <row r="3967" spans="2:20"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f t="shared" si="305"/>
        <v>2020</v>
      </c>
      <c r="P3967" t="str">
        <f t="shared" si="306"/>
        <v>Jul</v>
      </c>
      <c r="Q3967" t="str">
        <f t="shared" si="307"/>
        <v>Q3</v>
      </c>
      <c r="R3967" t="str">
        <f t="shared" si="308"/>
        <v>Apparel</v>
      </c>
      <c r="S3967" s="11">
        <f t="shared" si="309"/>
        <v>21.759999999999998</v>
      </c>
      <c r="T3967" s="12"/>
    </row>
    <row r="3968" spans="2:20"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f t="shared" si="305"/>
        <v>2020</v>
      </c>
      <c r="P3968" t="str">
        <f t="shared" si="306"/>
        <v>Jul</v>
      </c>
      <c r="Q3968" t="str">
        <f t="shared" si="307"/>
        <v>Q3</v>
      </c>
      <c r="R3968" t="str">
        <f t="shared" si="308"/>
        <v>Footwear</v>
      </c>
      <c r="S3968" s="11">
        <f t="shared" si="309"/>
        <v>11.5</v>
      </c>
      <c r="T3968" s="12"/>
    </row>
    <row r="3969" spans="2:20"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f t="shared" si="305"/>
        <v>2020</v>
      </c>
      <c r="P3969" t="str">
        <f t="shared" si="306"/>
        <v>Jul</v>
      </c>
      <c r="Q3969" t="str">
        <f t="shared" si="307"/>
        <v>Q3</v>
      </c>
      <c r="R3969" t="str">
        <f t="shared" si="308"/>
        <v>Footwear</v>
      </c>
      <c r="S3969" s="11">
        <f t="shared" si="309"/>
        <v>14.849999999999998</v>
      </c>
      <c r="T3969" s="12"/>
    </row>
    <row r="3970" spans="2:20"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f t="shared" si="305"/>
        <v>2020</v>
      </c>
      <c r="P3970" t="str">
        <f t="shared" si="306"/>
        <v>Jul</v>
      </c>
      <c r="Q3970" t="str">
        <f t="shared" si="307"/>
        <v>Q3</v>
      </c>
      <c r="R3970" t="str">
        <f t="shared" si="308"/>
        <v>Footwear</v>
      </c>
      <c r="S3970" s="11">
        <f t="shared" si="309"/>
        <v>14.399999999999999</v>
      </c>
      <c r="T3970" s="12"/>
    </row>
    <row r="3971" spans="2:20"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f t="shared" si="305"/>
        <v>2020</v>
      </c>
      <c r="P3971" t="str">
        <f t="shared" si="306"/>
        <v>Jul</v>
      </c>
      <c r="Q3971" t="str">
        <f t="shared" si="307"/>
        <v>Q3</v>
      </c>
      <c r="R3971" t="str">
        <f t="shared" si="308"/>
        <v>Footwear</v>
      </c>
      <c r="S3971" s="11">
        <f t="shared" si="309"/>
        <v>20.399999999999999</v>
      </c>
      <c r="T3971" s="12"/>
    </row>
    <row r="3972" spans="2:20"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f t="shared" si="305"/>
        <v>2020</v>
      </c>
      <c r="P3972" t="str">
        <f t="shared" si="306"/>
        <v>Jul</v>
      </c>
      <c r="Q3972" t="str">
        <f t="shared" si="307"/>
        <v>Q3</v>
      </c>
      <c r="R3972" t="str">
        <f t="shared" si="308"/>
        <v>Apparel</v>
      </c>
      <c r="S3972" s="11">
        <f t="shared" si="309"/>
        <v>17.100000000000001</v>
      </c>
      <c r="T3972" s="12"/>
    </row>
    <row r="3973" spans="2:20"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f t="shared" si="305"/>
        <v>2020</v>
      </c>
      <c r="P3973" t="str">
        <f t="shared" si="306"/>
        <v>Jul</v>
      </c>
      <c r="Q3973" t="str">
        <f t="shared" si="307"/>
        <v>Q3</v>
      </c>
      <c r="R3973" t="str">
        <f t="shared" si="308"/>
        <v>Apparel</v>
      </c>
      <c r="S3973" s="11">
        <f t="shared" si="309"/>
        <v>21.419999999999998</v>
      </c>
      <c r="T3973" s="12"/>
    </row>
    <row r="3974" spans="2:20"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f t="shared" si="305"/>
        <v>2020</v>
      </c>
      <c r="P3974" t="str">
        <f t="shared" si="306"/>
        <v>Jul</v>
      </c>
      <c r="Q3974" t="str">
        <f t="shared" si="307"/>
        <v>Q3</v>
      </c>
      <c r="R3974" t="str">
        <f t="shared" si="308"/>
        <v>Footwear</v>
      </c>
      <c r="S3974" s="11">
        <f t="shared" si="309"/>
        <v>13.049999999999999</v>
      </c>
      <c r="T3974" s="12"/>
    </row>
    <row r="3975" spans="2:20"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f t="shared" ref="O3975:O4038" si="310">YEAR(D3975)</f>
        <v>2020</v>
      </c>
      <c r="P3975" t="str">
        <f t="shared" ref="P3975:P4038" si="311">TEXT(D3975,"MMM")</f>
        <v>Aug</v>
      </c>
      <c r="Q3975" t="str">
        <f t="shared" ref="Q3975:Q4038" si="312">"Q"&amp;ROUNDUP(MONTH(D3975)/3,0)</f>
        <v>Q3</v>
      </c>
      <c r="R3975" t="str">
        <f t="shared" ref="R3975:R4038" si="313">IF(ISNUMBER(SEARCH("Footwear",H3975)),"Footwear",IF(ISNUMBER(SEARCH("Apparel",H3975)),"Apparel","Accessories"))</f>
        <v>Footwear</v>
      </c>
      <c r="S3975" s="11">
        <f t="shared" ref="S3975:S4038" si="314">L3975/J3975</f>
        <v>17.549999999999997</v>
      </c>
      <c r="T3975" s="12"/>
    </row>
    <row r="3976" spans="2:20"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f t="shared" si="310"/>
        <v>2020</v>
      </c>
      <c r="P3976" t="str">
        <f t="shared" si="311"/>
        <v>Aug</v>
      </c>
      <c r="Q3976" t="str">
        <f t="shared" si="312"/>
        <v>Q3</v>
      </c>
      <c r="R3976" t="str">
        <f t="shared" si="313"/>
        <v>Footwear</v>
      </c>
      <c r="S3976" s="11">
        <f t="shared" si="314"/>
        <v>15.679999999999998</v>
      </c>
      <c r="T3976" s="12"/>
    </row>
    <row r="3977" spans="2:20"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f t="shared" si="310"/>
        <v>2020</v>
      </c>
      <c r="P3977" t="str">
        <f t="shared" si="311"/>
        <v>Aug</v>
      </c>
      <c r="Q3977" t="str">
        <f t="shared" si="312"/>
        <v>Q3</v>
      </c>
      <c r="R3977" t="str">
        <f t="shared" si="313"/>
        <v>Footwear</v>
      </c>
      <c r="S3977" s="11">
        <f t="shared" si="314"/>
        <v>21.46</v>
      </c>
      <c r="T3977" s="12"/>
    </row>
    <row r="3978" spans="2:20"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f t="shared" si="310"/>
        <v>2020</v>
      </c>
      <c r="P3978" t="str">
        <f t="shared" si="311"/>
        <v>Aug</v>
      </c>
      <c r="Q3978" t="str">
        <f t="shared" si="312"/>
        <v>Q3</v>
      </c>
      <c r="R3978" t="str">
        <f t="shared" si="313"/>
        <v>Apparel</v>
      </c>
      <c r="S3978" s="11">
        <f t="shared" si="314"/>
        <v>16.399999999999999</v>
      </c>
      <c r="T3978" s="12"/>
    </row>
    <row r="3979" spans="2:20"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f t="shared" si="310"/>
        <v>2020</v>
      </c>
      <c r="P3979" t="str">
        <f t="shared" si="311"/>
        <v>Aug</v>
      </c>
      <c r="Q3979" t="str">
        <f t="shared" si="312"/>
        <v>Q3</v>
      </c>
      <c r="R3979" t="str">
        <f t="shared" si="313"/>
        <v>Apparel</v>
      </c>
      <c r="S3979" s="11">
        <f t="shared" si="314"/>
        <v>23.4</v>
      </c>
      <c r="T3979" s="12"/>
    </row>
    <row r="3980" spans="2:20"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f t="shared" si="310"/>
        <v>2020</v>
      </c>
      <c r="P3980" t="str">
        <f t="shared" si="311"/>
        <v>Aug</v>
      </c>
      <c r="Q3980" t="str">
        <f t="shared" si="312"/>
        <v>Q3</v>
      </c>
      <c r="R3980" t="str">
        <f t="shared" si="313"/>
        <v>Footwear</v>
      </c>
      <c r="S3980" s="11">
        <f t="shared" si="314"/>
        <v>12.959999999999999</v>
      </c>
      <c r="T3980" s="12"/>
    </row>
    <row r="3981" spans="2:20"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f t="shared" si="310"/>
        <v>2020</v>
      </c>
      <c r="P3981" t="str">
        <f t="shared" si="311"/>
        <v>Aug</v>
      </c>
      <c r="Q3981" t="str">
        <f t="shared" si="312"/>
        <v>Q3</v>
      </c>
      <c r="R3981" t="str">
        <f t="shared" si="313"/>
        <v>Footwear</v>
      </c>
      <c r="S3981" s="11">
        <f t="shared" si="314"/>
        <v>17.099999999999998</v>
      </c>
      <c r="T3981" s="12"/>
    </row>
    <row r="3982" spans="2:20"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f t="shared" si="310"/>
        <v>2020</v>
      </c>
      <c r="P3982" t="str">
        <f t="shared" si="311"/>
        <v>Aug</v>
      </c>
      <c r="Q3982" t="str">
        <f t="shared" si="312"/>
        <v>Q3</v>
      </c>
      <c r="R3982" t="str">
        <f t="shared" si="313"/>
        <v>Footwear</v>
      </c>
      <c r="S3982" s="11">
        <f t="shared" si="314"/>
        <v>15.639999999999999</v>
      </c>
      <c r="T3982" s="12"/>
    </row>
    <row r="3983" spans="2:20"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f t="shared" si="310"/>
        <v>2020</v>
      </c>
      <c r="P3983" t="str">
        <f t="shared" si="311"/>
        <v>Aug</v>
      </c>
      <c r="Q3983" t="str">
        <f t="shared" si="312"/>
        <v>Q3</v>
      </c>
      <c r="R3983" t="str">
        <f t="shared" si="313"/>
        <v>Footwear</v>
      </c>
      <c r="S3983" s="11">
        <f t="shared" si="314"/>
        <v>21.240000000000002</v>
      </c>
      <c r="T3983" s="12"/>
    </row>
    <row r="3984" spans="2:20"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f t="shared" si="310"/>
        <v>2020</v>
      </c>
      <c r="P3984" t="str">
        <f t="shared" si="311"/>
        <v>Aug</v>
      </c>
      <c r="Q3984" t="str">
        <f t="shared" si="312"/>
        <v>Q3</v>
      </c>
      <c r="R3984" t="str">
        <f t="shared" si="313"/>
        <v>Apparel</v>
      </c>
      <c r="S3984" s="11">
        <f t="shared" si="314"/>
        <v>17.64</v>
      </c>
      <c r="T3984" s="12"/>
    </row>
    <row r="3985" spans="2:20"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f t="shared" si="310"/>
        <v>2020</v>
      </c>
      <c r="P3985" t="str">
        <f t="shared" si="311"/>
        <v>Aug</v>
      </c>
      <c r="Q3985" t="str">
        <f t="shared" si="312"/>
        <v>Q3</v>
      </c>
      <c r="R3985" t="str">
        <f t="shared" si="313"/>
        <v>Apparel</v>
      </c>
      <c r="S3985" s="11">
        <f t="shared" si="314"/>
        <v>23.79</v>
      </c>
      <c r="T3985" s="12"/>
    </row>
    <row r="3986" spans="2:20"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f t="shared" si="310"/>
        <v>2020</v>
      </c>
      <c r="P3986" t="str">
        <f t="shared" si="311"/>
        <v>Aug</v>
      </c>
      <c r="Q3986" t="str">
        <f t="shared" si="312"/>
        <v>Q3</v>
      </c>
      <c r="R3986" t="str">
        <f t="shared" si="313"/>
        <v>Footwear</v>
      </c>
      <c r="S3986" s="11">
        <f t="shared" si="314"/>
        <v>13.92</v>
      </c>
      <c r="T3986" s="12"/>
    </row>
    <row r="3987" spans="2:20"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f t="shared" si="310"/>
        <v>2020</v>
      </c>
      <c r="P3987" t="str">
        <f t="shared" si="311"/>
        <v>Aug</v>
      </c>
      <c r="Q3987" t="str">
        <f t="shared" si="312"/>
        <v>Q3</v>
      </c>
      <c r="R3987" t="str">
        <f t="shared" si="313"/>
        <v>Footwear</v>
      </c>
      <c r="S3987" s="11">
        <f t="shared" si="314"/>
        <v>17.48</v>
      </c>
      <c r="T3987" s="12"/>
    </row>
    <row r="3988" spans="2:20"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f t="shared" si="310"/>
        <v>2020</v>
      </c>
      <c r="P3988" t="str">
        <f t="shared" si="311"/>
        <v>Aug</v>
      </c>
      <c r="Q3988" t="str">
        <f t="shared" si="312"/>
        <v>Q3</v>
      </c>
      <c r="R3988" t="str">
        <f t="shared" si="313"/>
        <v>Footwear</v>
      </c>
      <c r="S3988" s="11">
        <f t="shared" si="314"/>
        <v>15.84</v>
      </c>
      <c r="T3988" s="12"/>
    </row>
    <row r="3989" spans="2:20"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f t="shared" si="310"/>
        <v>2020</v>
      </c>
      <c r="P3989" t="str">
        <f t="shared" si="311"/>
        <v>Aug</v>
      </c>
      <c r="Q3989" t="str">
        <f t="shared" si="312"/>
        <v>Q3</v>
      </c>
      <c r="R3989" t="str">
        <f t="shared" si="313"/>
        <v>Footwear</v>
      </c>
      <c r="S3989" s="11">
        <f t="shared" si="314"/>
        <v>22.62</v>
      </c>
      <c r="T3989" s="12"/>
    </row>
    <row r="3990" spans="2:20"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f t="shared" si="310"/>
        <v>2020</v>
      </c>
      <c r="P3990" t="str">
        <f t="shared" si="311"/>
        <v>Aug</v>
      </c>
      <c r="Q3990" t="str">
        <f t="shared" si="312"/>
        <v>Q3</v>
      </c>
      <c r="R3990" t="str">
        <f t="shared" si="313"/>
        <v>Apparel</v>
      </c>
      <c r="S3990" s="11">
        <f t="shared" si="314"/>
        <v>16.8</v>
      </c>
      <c r="T3990" s="12"/>
    </row>
    <row r="3991" spans="2:20"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f t="shared" si="310"/>
        <v>2020</v>
      </c>
      <c r="P3991" t="str">
        <f t="shared" si="311"/>
        <v>Aug</v>
      </c>
      <c r="Q3991" t="str">
        <f t="shared" si="312"/>
        <v>Q3</v>
      </c>
      <c r="R3991" t="str">
        <f t="shared" si="313"/>
        <v>Apparel</v>
      </c>
      <c r="S3991" s="11">
        <f t="shared" si="314"/>
        <v>23.310000000000002</v>
      </c>
      <c r="T3991" s="12"/>
    </row>
    <row r="3992" spans="2:20"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f t="shared" si="310"/>
        <v>2020</v>
      </c>
      <c r="P3992" t="str">
        <f t="shared" si="311"/>
        <v>Aug</v>
      </c>
      <c r="Q3992" t="str">
        <f t="shared" si="312"/>
        <v>Q3</v>
      </c>
      <c r="R3992" t="str">
        <f t="shared" si="313"/>
        <v>Footwear</v>
      </c>
      <c r="S3992" s="11">
        <f t="shared" si="314"/>
        <v>18.329999999999998</v>
      </c>
      <c r="T3992" s="12"/>
    </row>
    <row r="3993" spans="2:20"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f t="shared" si="310"/>
        <v>2020</v>
      </c>
      <c r="P3993" t="str">
        <f t="shared" si="311"/>
        <v>Aug</v>
      </c>
      <c r="Q3993" t="str">
        <f t="shared" si="312"/>
        <v>Q3</v>
      </c>
      <c r="R3993" t="str">
        <f t="shared" si="313"/>
        <v>Footwear</v>
      </c>
      <c r="S3993" s="11">
        <f t="shared" si="314"/>
        <v>18.899999999999999</v>
      </c>
      <c r="T3993" s="12"/>
    </row>
    <row r="3994" spans="2:20"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f t="shared" si="310"/>
        <v>2020</v>
      </c>
      <c r="P3994" t="str">
        <f t="shared" si="311"/>
        <v>Aug</v>
      </c>
      <c r="Q3994" t="str">
        <f t="shared" si="312"/>
        <v>Q3</v>
      </c>
      <c r="R3994" t="str">
        <f t="shared" si="313"/>
        <v>Footwear</v>
      </c>
      <c r="S3994" s="11">
        <f t="shared" si="314"/>
        <v>18.13</v>
      </c>
      <c r="T3994" s="12"/>
    </row>
    <row r="3995" spans="2:20"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f t="shared" si="310"/>
        <v>2020</v>
      </c>
      <c r="P3995" t="str">
        <f t="shared" si="311"/>
        <v>Aug</v>
      </c>
      <c r="Q3995" t="str">
        <f t="shared" si="312"/>
        <v>Q3</v>
      </c>
      <c r="R3995" t="str">
        <f t="shared" si="313"/>
        <v>Footwear</v>
      </c>
      <c r="S3995" s="11">
        <f t="shared" si="314"/>
        <v>21.660000000000004</v>
      </c>
      <c r="T3995" s="12"/>
    </row>
    <row r="3996" spans="2:20"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f t="shared" si="310"/>
        <v>2020</v>
      </c>
      <c r="P3996" t="str">
        <f t="shared" si="311"/>
        <v>Aug</v>
      </c>
      <c r="Q3996" t="str">
        <f t="shared" si="312"/>
        <v>Q3</v>
      </c>
      <c r="R3996" t="str">
        <f t="shared" si="313"/>
        <v>Apparel</v>
      </c>
      <c r="S3996" s="11">
        <f t="shared" si="314"/>
        <v>18.45</v>
      </c>
      <c r="T3996" s="12"/>
    </row>
    <row r="3997" spans="2:20"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f t="shared" si="310"/>
        <v>2020</v>
      </c>
      <c r="P3997" t="str">
        <f t="shared" si="311"/>
        <v>Aug</v>
      </c>
      <c r="Q3997" t="str">
        <f t="shared" si="312"/>
        <v>Q3</v>
      </c>
      <c r="R3997" t="str">
        <f t="shared" si="313"/>
        <v>Apparel</v>
      </c>
      <c r="S3997" s="11">
        <f t="shared" si="314"/>
        <v>30.08</v>
      </c>
      <c r="T3997" s="12"/>
    </row>
    <row r="3998" spans="2:20"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f t="shared" si="310"/>
        <v>2020</v>
      </c>
      <c r="P3998" t="str">
        <f t="shared" si="311"/>
        <v>Aug</v>
      </c>
      <c r="Q3998" t="str">
        <f t="shared" si="312"/>
        <v>Q3</v>
      </c>
      <c r="R3998" t="str">
        <f t="shared" si="313"/>
        <v>Footwear</v>
      </c>
      <c r="S3998" s="11">
        <f t="shared" si="314"/>
        <v>16.649999999999999</v>
      </c>
      <c r="T3998" s="12"/>
    </row>
    <row r="3999" spans="2:20"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f t="shared" si="310"/>
        <v>2020</v>
      </c>
      <c r="P3999" t="str">
        <f t="shared" si="311"/>
        <v>Aug</v>
      </c>
      <c r="Q3999" t="str">
        <f t="shared" si="312"/>
        <v>Q3</v>
      </c>
      <c r="R3999" t="str">
        <f t="shared" si="313"/>
        <v>Footwear</v>
      </c>
      <c r="S3999" s="11">
        <f t="shared" si="314"/>
        <v>19.32</v>
      </c>
      <c r="T3999" s="12"/>
    </row>
    <row r="4000" spans="2:20"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f t="shared" si="310"/>
        <v>2020</v>
      </c>
      <c r="P4000" t="str">
        <f t="shared" si="311"/>
        <v>Aug</v>
      </c>
      <c r="Q4000" t="str">
        <f t="shared" si="312"/>
        <v>Q3</v>
      </c>
      <c r="R4000" t="str">
        <f t="shared" si="313"/>
        <v>Footwear</v>
      </c>
      <c r="S4000" s="11">
        <f t="shared" si="314"/>
        <v>16.649999999999999</v>
      </c>
      <c r="T4000" s="12"/>
    </row>
    <row r="4001" spans="2:20"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f t="shared" si="310"/>
        <v>2020</v>
      </c>
      <c r="P4001" t="str">
        <f t="shared" si="311"/>
        <v>Aug</v>
      </c>
      <c r="Q4001" t="str">
        <f t="shared" si="312"/>
        <v>Q3</v>
      </c>
      <c r="R4001" t="str">
        <f t="shared" si="313"/>
        <v>Footwear</v>
      </c>
      <c r="S4001" s="11">
        <f t="shared" si="314"/>
        <v>21.6</v>
      </c>
      <c r="T4001" s="12"/>
    </row>
    <row r="4002" spans="2:20"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f t="shared" si="310"/>
        <v>2020</v>
      </c>
      <c r="P4002" t="str">
        <f t="shared" si="311"/>
        <v>Aug</v>
      </c>
      <c r="Q4002" t="str">
        <f t="shared" si="312"/>
        <v>Q3</v>
      </c>
      <c r="R4002" t="str">
        <f t="shared" si="313"/>
        <v>Apparel</v>
      </c>
      <c r="S4002" s="11">
        <f t="shared" si="314"/>
        <v>16.400000000000002</v>
      </c>
      <c r="T4002" s="12"/>
    </row>
    <row r="4003" spans="2:20"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f t="shared" si="310"/>
        <v>2020</v>
      </c>
      <c r="P4003" t="str">
        <f t="shared" si="311"/>
        <v>Aug</v>
      </c>
      <c r="Q4003" t="str">
        <f t="shared" si="312"/>
        <v>Q3</v>
      </c>
      <c r="R4003" t="str">
        <f t="shared" si="313"/>
        <v>Apparel</v>
      </c>
      <c r="S4003" s="11">
        <f t="shared" si="314"/>
        <v>29.61</v>
      </c>
      <c r="T4003" s="12"/>
    </row>
    <row r="4004" spans="2:20"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f t="shared" si="310"/>
        <v>2020</v>
      </c>
      <c r="P4004" t="str">
        <f t="shared" si="311"/>
        <v>Aug</v>
      </c>
      <c r="Q4004" t="str">
        <f t="shared" si="312"/>
        <v>Q3</v>
      </c>
      <c r="R4004" t="str">
        <f t="shared" si="313"/>
        <v>Footwear</v>
      </c>
      <c r="S4004" s="11">
        <f t="shared" si="314"/>
        <v>18.13</v>
      </c>
      <c r="T4004" s="12"/>
    </row>
    <row r="4005" spans="2:20"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f t="shared" si="310"/>
        <v>2020</v>
      </c>
      <c r="P4005" t="str">
        <f t="shared" si="311"/>
        <v>Aug</v>
      </c>
      <c r="Q4005" t="str">
        <f t="shared" si="312"/>
        <v>Q3</v>
      </c>
      <c r="R4005" t="str">
        <f t="shared" si="313"/>
        <v>Footwear</v>
      </c>
      <c r="S4005" s="11">
        <f t="shared" si="314"/>
        <v>18.449999999999996</v>
      </c>
      <c r="T4005" s="12"/>
    </row>
    <row r="4006" spans="2:20"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f t="shared" si="310"/>
        <v>2020</v>
      </c>
      <c r="P4006" t="str">
        <f t="shared" si="311"/>
        <v>Sep</v>
      </c>
      <c r="Q4006" t="str">
        <f t="shared" si="312"/>
        <v>Q3</v>
      </c>
      <c r="R4006" t="str">
        <f t="shared" si="313"/>
        <v>Footwear</v>
      </c>
      <c r="S4006" s="11">
        <f t="shared" si="314"/>
        <v>17.939999999999998</v>
      </c>
      <c r="T4006" s="12"/>
    </row>
    <row r="4007" spans="2:20"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f t="shared" si="310"/>
        <v>2020</v>
      </c>
      <c r="P4007" t="str">
        <f t="shared" si="311"/>
        <v>Sep</v>
      </c>
      <c r="Q4007" t="str">
        <f t="shared" si="312"/>
        <v>Q3</v>
      </c>
      <c r="R4007" t="str">
        <f t="shared" si="313"/>
        <v>Footwear</v>
      </c>
      <c r="S4007" s="11">
        <f t="shared" si="314"/>
        <v>22.420000000000005</v>
      </c>
      <c r="T4007" s="12"/>
    </row>
    <row r="4008" spans="2:20"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f t="shared" si="310"/>
        <v>2020</v>
      </c>
      <c r="P4008" t="str">
        <f t="shared" si="311"/>
        <v>Sep</v>
      </c>
      <c r="Q4008" t="str">
        <f t="shared" si="312"/>
        <v>Q3</v>
      </c>
      <c r="R4008" t="str">
        <f t="shared" si="313"/>
        <v>Apparel</v>
      </c>
      <c r="S4008" s="11">
        <f t="shared" si="314"/>
        <v>16.400000000000002</v>
      </c>
      <c r="T4008" s="12"/>
    </row>
    <row r="4009" spans="2:20"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f t="shared" si="310"/>
        <v>2020</v>
      </c>
      <c r="P4009" t="str">
        <f t="shared" si="311"/>
        <v>Sep</v>
      </c>
      <c r="Q4009" t="str">
        <f t="shared" si="312"/>
        <v>Q3</v>
      </c>
      <c r="R4009" t="str">
        <f t="shared" si="313"/>
        <v>Apparel</v>
      </c>
      <c r="S4009" s="11">
        <f t="shared" si="314"/>
        <v>29.9</v>
      </c>
      <c r="T4009" s="12"/>
    </row>
    <row r="4010" spans="2:20"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f t="shared" si="310"/>
        <v>2020</v>
      </c>
      <c r="P4010" t="str">
        <f t="shared" si="311"/>
        <v>Sep</v>
      </c>
      <c r="Q4010" t="str">
        <f t="shared" si="312"/>
        <v>Q3</v>
      </c>
      <c r="R4010" t="str">
        <f t="shared" si="313"/>
        <v>Footwear</v>
      </c>
      <c r="S4010" s="11">
        <f t="shared" si="314"/>
        <v>21.119999999999997</v>
      </c>
      <c r="T4010" s="12"/>
    </row>
    <row r="4011" spans="2:20"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f t="shared" si="310"/>
        <v>2020</v>
      </c>
      <c r="P4011" t="str">
        <f t="shared" si="311"/>
        <v>Sep</v>
      </c>
      <c r="Q4011" t="str">
        <f t="shared" si="312"/>
        <v>Q3</v>
      </c>
      <c r="R4011" t="str">
        <f t="shared" si="313"/>
        <v>Footwear</v>
      </c>
      <c r="S4011" s="11">
        <f t="shared" si="314"/>
        <v>18.86</v>
      </c>
      <c r="T4011" s="12"/>
    </row>
    <row r="4012" spans="2:20"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f t="shared" si="310"/>
        <v>2020</v>
      </c>
      <c r="P4012" t="str">
        <f t="shared" si="311"/>
        <v>Sep</v>
      </c>
      <c r="Q4012" t="str">
        <f t="shared" si="312"/>
        <v>Q3</v>
      </c>
      <c r="R4012" t="str">
        <f t="shared" si="313"/>
        <v>Footwear</v>
      </c>
      <c r="S4012" s="11">
        <f t="shared" si="314"/>
        <v>22.54</v>
      </c>
      <c r="T4012" s="12"/>
    </row>
    <row r="4013" spans="2:20"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f t="shared" si="310"/>
        <v>2020</v>
      </c>
      <c r="P4013" t="str">
        <f t="shared" si="311"/>
        <v>Sep</v>
      </c>
      <c r="Q4013" t="str">
        <f t="shared" si="312"/>
        <v>Q3</v>
      </c>
      <c r="R4013" t="str">
        <f t="shared" si="313"/>
        <v>Footwear</v>
      </c>
      <c r="S4013" s="11">
        <f t="shared" si="314"/>
        <v>25.85</v>
      </c>
      <c r="T4013" s="12"/>
    </row>
    <row r="4014" spans="2:20"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f t="shared" si="310"/>
        <v>2020</v>
      </c>
      <c r="P4014" t="str">
        <f t="shared" si="311"/>
        <v>Sep</v>
      </c>
      <c r="Q4014" t="str">
        <f t="shared" si="312"/>
        <v>Q3</v>
      </c>
      <c r="R4014" t="str">
        <f t="shared" si="313"/>
        <v>Apparel</v>
      </c>
      <c r="S4014" s="11">
        <f t="shared" si="314"/>
        <v>18.920000000000002</v>
      </c>
      <c r="T4014" s="12"/>
    </row>
    <row r="4015" spans="2:20"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f t="shared" si="310"/>
        <v>2020</v>
      </c>
      <c r="P4015" t="str">
        <f t="shared" si="311"/>
        <v>Sep</v>
      </c>
      <c r="Q4015" t="str">
        <f t="shared" si="312"/>
        <v>Q3</v>
      </c>
      <c r="R4015" t="str">
        <f t="shared" si="313"/>
        <v>Apparel</v>
      </c>
      <c r="S4015" s="11">
        <f t="shared" si="314"/>
        <v>32</v>
      </c>
      <c r="T4015" s="12"/>
    </row>
    <row r="4016" spans="2:20"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f t="shared" si="310"/>
        <v>2020</v>
      </c>
      <c r="P4016" t="str">
        <f t="shared" si="311"/>
        <v>Sep</v>
      </c>
      <c r="Q4016" t="str">
        <f t="shared" si="312"/>
        <v>Q3</v>
      </c>
      <c r="R4016" t="str">
        <f t="shared" si="313"/>
        <v>Footwear</v>
      </c>
      <c r="S4016" s="11">
        <f t="shared" si="314"/>
        <v>22</v>
      </c>
      <c r="T4016" s="12"/>
    </row>
    <row r="4017" spans="2:20"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f t="shared" si="310"/>
        <v>2020</v>
      </c>
      <c r="P4017" t="str">
        <f t="shared" si="311"/>
        <v>Sep</v>
      </c>
      <c r="Q4017" t="str">
        <f t="shared" si="312"/>
        <v>Q3</v>
      </c>
      <c r="R4017" t="str">
        <f t="shared" si="313"/>
        <v>Footwear</v>
      </c>
      <c r="S4017" s="11">
        <f t="shared" si="314"/>
        <v>20.209999999999997</v>
      </c>
      <c r="T4017" s="12"/>
    </row>
    <row r="4018" spans="2:20"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f t="shared" si="310"/>
        <v>2020</v>
      </c>
      <c r="P4018" t="str">
        <f t="shared" si="311"/>
        <v>Sep</v>
      </c>
      <c r="Q4018" t="str">
        <f t="shared" si="312"/>
        <v>Q3</v>
      </c>
      <c r="R4018" t="str">
        <f t="shared" si="313"/>
        <v>Footwear</v>
      </c>
      <c r="S4018" s="11">
        <f t="shared" si="314"/>
        <v>22.56</v>
      </c>
      <c r="T4018" s="12"/>
    </row>
    <row r="4019" spans="2:20"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f t="shared" si="310"/>
        <v>2020</v>
      </c>
      <c r="P4019" t="str">
        <f t="shared" si="311"/>
        <v>Sep</v>
      </c>
      <c r="Q4019" t="str">
        <f t="shared" si="312"/>
        <v>Q3</v>
      </c>
      <c r="R4019" t="str">
        <f t="shared" si="313"/>
        <v>Footwear</v>
      </c>
      <c r="S4019" s="11">
        <f t="shared" si="314"/>
        <v>26.1</v>
      </c>
      <c r="T4019" s="12"/>
    </row>
    <row r="4020" spans="2:20"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f t="shared" si="310"/>
        <v>2020</v>
      </c>
      <c r="P4020" t="str">
        <f t="shared" si="311"/>
        <v>Sep</v>
      </c>
      <c r="Q4020" t="str">
        <f t="shared" si="312"/>
        <v>Q3</v>
      </c>
      <c r="R4020" t="str">
        <f t="shared" si="313"/>
        <v>Apparel</v>
      </c>
      <c r="S4020" s="11">
        <f t="shared" si="314"/>
        <v>17.22</v>
      </c>
      <c r="T4020" s="12"/>
    </row>
    <row r="4021" spans="2:20"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f t="shared" si="310"/>
        <v>2020</v>
      </c>
      <c r="P4021" t="str">
        <f t="shared" si="311"/>
        <v>Sep</v>
      </c>
      <c r="Q4021" t="str">
        <f t="shared" si="312"/>
        <v>Q3</v>
      </c>
      <c r="R4021" t="str">
        <f t="shared" si="313"/>
        <v>Apparel</v>
      </c>
      <c r="S4021" s="11">
        <f t="shared" si="314"/>
        <v>32.86</v>
      </c>
      <c r="T4021" s="12"/>
    </row>
    <row r="4022" spans="2:20"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f t="shared" si="310"/>
        <v>2020</v>
      </c>
      <c r="P4022" t="str">
        <f t="shared" si="311"/>
        <v>Oct</v>
      </c>
      <c r="Q4022" t="str">
        <f t="shared" si="312"/>
        <v>Q4</v>
      </c>
      <c r="R4022" t="str">
        <f t="shared" si="313"/>
        <v>Footwear</v>
      </c>
      <c r="S4022" s="11">
        <f t="shared" si="314"/>
        <v>21.07</v>
      </c>
      <c r="T4022" s="12"/>
    </row>
    <row r="4023" spans="2:20"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f t="shared" si="310"/>
        <v>2020</v>
      </c>
      <c r="P4023" t="str">
        <f t="shared" si="311"/>
        <v>Oct</v>
      </c>
      <c r="Q4023" t="str">
        <f t="shared" si="312"/>
        <v>Q4</v>
      </c>
      <c r="R4023" t="str">
        <f t="shared" si="313"/>
        <v>Footwear</v>
      </c>
      <c r="S4023" s="11">
        <f t="shared" si="314"/>
        <v>21.07</v>
      </c>
      <c r="T4023" s="12"/>
    </row>
    <row r="4024" spans="2:20"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f t="shared" si="310"/>
        <v>2020</v>
      </c>
      <c r="P4024" t="str">
        <f t="shared" si="311"/>
        <v>Oct</v>
      </c>
      <c r="Q4024" t="str">
        <f t="shared" si="312"/>
        <v>Q4</v>
      </c>
      <c r="R4024" t="str">
        <f t="shared" si="313"/>
        <v>Footwear</v>
      </c>
      <c r="S4024" s="11">
        <f t="shared" si="314"/>
        <v>22.56</v>
      </c>
      <c r="T4024" s="12"/>
    </row>
    <row r="4025" spans="2:20"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f t="shared" si="310"/>
        <v>2020</v>
      </c>
      <c r="P4025" t="str">
        <f t="shared" si="311"/>
        <v>Oct</v>
      </c>
      <c r="Q4025" t="str">
        <f t="shared" si="312"/>
        <v>Q4</v>
      </c>
      <c r="R4025" t="str">
        <f t="shared" si="313"/>
        <v>Footwear</v>
      </c>
      <c r="S4025" s="11">
        <f t="shared" si="314"/>
        <v>26.400000000000002</v>
      </c>
      <c r="T4025" s="12"/>
    </row>
    <row r="4026" spans="2:20"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f t="shared" si="310"/>
        <v>2020</v>
      </c>
      <c r="P4026" t="str">
        <f t="shared" si="311"/>
        <v>Oct</v>
      </c>
      <c r="Q4026" t="str">
        <f t="shared" si="312"/>
        <v>Q4</v>
      </c>
      <c r="R4026" t="str">
        <f t="shared" si="313"/>
        <v>Apparel</v>
      </c>
      <c r="S4026" s="11">
        <f t="shared" si="314"/>
        <v>18.899999999999999</v>
      </c>
      <c r="T4026" s="12"/>
    </row>
    <row r="4027" spans="2:20"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f t="shared" si="310"/>
        <v>2020</v>
      </c>
      <c r="P4027" t="str">
        <f t="shared" si="311"/>
        <v>Oct</v>
      </c>
      <c r="Q4027" t="str">
        <f t="shared" si="312"/>
        <v>Q4</v>
      </c>
      <c r="R4027" t="str">
        <f t="shared" si="313"/>
        <v>Apparel</v>
      </c>
      <c r="S4027" s="11">
        <f t="shared" si="314"/>
        <v>31.62</v>
      </c>
      <c r="T4027" s="12"/>
    </row>
    <row r="4028" spans="2:20"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f t="shared" si="310"/>
        <v>2020</v>
      </c>
      <c r="P4028" t="str">
        <f t="shared" si="311"/>
        <v>Oct</v>
      </c>
      <c r="Q4028" t="str">
        <f t="shared" si="312"/>
        <v>Q4</v>
      </c>
      <c r="R4028" t="str">
        <f t="shared" si="313"/>
        <v>Footwear</v>
      </c>
      <c r="S4028" s="11">
        <f t="shared" si="314"/>
        <v>19.68</v>
      </c>
      <c r="T4028" s="12"/>
    </row>
    <row r="4029" spans="2:20"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f t="shared" si="310"/>
        <v>2020</v>
      </c>
      <c r="P4029" t="str">
        <f t="shared" si="311"/>
        <v>Oct</v>
      </c>
      <c r="Q4029" t="str">
        <f t="shared" si="312"/>
        <v>Q4</v>
      </c>
      <c r="R4029" t="str">
        <f t="shared" si="313"/>
        <v>Footwear</v>
      </c>
      <c r="S4029" s="11">
        <f t="shared" si="314"/>
        <v>21.12</v>
      </c>
      <c r="T4029" s="12"/>
    </row>
    <row r="4030" spans="2:20"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f t="shared" si="310"/>
        <v>2020</v>
      </c>
      <c r="P4030" t="str">
        <f t="shared" si="311"/>
        <v>Oct</v>
      </c>
      <c r="Q4030" t="str">
        <f t="shared" si="312"/>
        <v>Q4</v>
      </c>
      <c r="R4030" t="str">
        <f t="shared" si="313"/>
        <v>Footwear</v>
      </c>
      <c r="S4030" s="11">
        <f t="shared" si="314"/>
        <v>23.029999999999998</v>
      </c>
      <c r="T4030" s="12"/>
    </row>
    <row r="4031" spans="2:20"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f t="shared" si="310"/>
        <v>2020</v>
      </c>
      <c r="P4031" t="str">
        <f t="shared" si="311"/>
        <v>Oct</v>
      </c>
      <c r="Q4031" t="str">
        <f t="shared" si="312"/>
        <v>Q4</v>
      </c>
      <c r="R4031" t="str">
        <f t="shared" si="313"/>
        <v>Footwear</v>
      </c>
      <c r="S4031" s="11">
        <f t="shared" si="314"/>
        <v>27.260000000000005</v>
      </c>
      <c r="T4031" s="12"/>
    </row>
    <row r="4032" spans="2:20"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f t="shared" si="310"/>
        <v>2020</v>
      </c>
      <c r="P4032" t="str">
        <f t="shared" si="311"/>
        <v>Oct</v>
      </c>
      <c r="Q4032" t="str">
        <f t="shared" si="312"/>
        <v>Q4</v>
      </c>
      <c r="R4032" t="str">
        <f t="shared" si="313"/>
        <v>Apparel</v>
      </c>
      <c r="S4032" s="11">
        <f t="shared" si="314"/>
        <v>18.899999999999999</v>
      </c>
      <c r="T4032" s="12"/>
    </row>
    <row r="4033" spans="2:20"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f t="shared" si="310"/>
        <v>2020</v>
      </c>
      <c r="P4033" t="str">
        <f t="shared" si="311"/>
        <v>Oct</v>
      </c>
      <c r="Q4033" t="str">
        <f t="shared" si="312"/>
        <v>Q4</v>
      </c>
      <c r="R4033" t="str">
        <f t="shared" si="313"/>
        <v>Apparel</v>
      </c>
      <c r="S4033" s="11">
        <f t="shared" si="314"/>
        <v>32.86</v>
      </c>
      <c r="T4033" s="12"/>
    </row>
    <row r="4034" spans="2:20"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f t="shared" si="310"/>
        <v>2020</v>
      </c>
      <c r="P4034" t="str">
        <f t="shared" si="311"/>
        <v>Nov</v>
      </c>
      <c r="Q4034" t="str">
        <f t="shared" si="312"/>
        <v>Q4</v>
      </c>
      <c r="R4034" t="str">
        <f t="shared" si="313"/>
        <v>Footwear</v>
      </c>
      <c r="S4034" s="11">
        <f t="shared" si="314"/>
        <v>16.650000000000002</v>
      </c>
      <c r="T4034" s="12"/>
    </row>
    <row r="4035" spans="2:20"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f t="shared" si="310"/>
        <v>2020</v>
      </c>
      <c r="P4035" t="str">
        <f t="shared" si="311"/>
        <v>Nov</v>
      </c>
      <c r="Q4035" t="str">
        <f t="shared" si="312"/>
        <v>Q4</v>
      </c>
      <c r="R4035" t="str">
        <f t="shared" si="313"/>
        <v>Footwear</v>
      </c>
      <c r="S4035" s="11">
        <f t="shared" si="314"/>
        <v>15.190000000000001</v>
      </c>
      <c r="T4035" s="12"/>
    </row>
    <row r="4036" spans="2:20"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f t="shared" si="310"/>
        <v>2020</v>
      </c>
      <c r="P4036" t="str">
        <f t="shared" si="311"/>
        <v>Nov</v>
      </c>
      <c r="Q4036" t="str">
        <f t="shared" si="312"/>
        <v>Q4</v>
      </c>
      <c r="R4036" t="str">
        <f t="shared" si="313"/>
        <v>Footwear</v>
      </c>
      <c r="S4036" s="11">
        <f t="shared" si="314"/>
        <v>20.700000000000003</v>
      </c>
      <c r="T4036" s="12"/>
    </row>
    <row r="4037" spans="2:20"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f t="shared" si="310"/>
        <v>2020</v>
      </c>
      <c r="P4037" t="str">
        <f t="shared" si="311"/>
        <v>Nov</v>
      </c>
      <c r="Q4037" t="str">
        <f t="shared" si="312"/>
        <v>Q4</v>
      </c>
      <c r="R4037" t="str">
        <f t="shared" si="313"/>
        <v>Footwear</v>
      </c>
      <c r="S4037" s="11">
        <f t="shared" si="314"/>
        <v>19.2</v>
      </c>
      <c r="T4037" s="12"/>
    </row>
    <row r="4038" spans="2:20"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f t="shared" si="310"/>
        <v>2020</v>
      </c>
      <c r="P4038" t="str">
        <f t="shared" si="311"/>
        <v>Nov</v>
      </c>
      <c r="Q4038" t="str">
        <f t="shared" si="312"/>
        <v>Q4</v>
      </c>
      <c r="R4038" t="str">
        <f t="shared" si="313"/>
        <v>Apparel</v>
      </c>
      <c r="S4038" s="11">
        <f t="shared" si="314"/>
        <v>32.130000000000003</v>
      </c>
      <c r="T4038" s="12"/>
    </row>
    <row r="4039" spans="2:20"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f t="shared" ref="O4039:O4102" si="315">YEAR(D4039)</f>
        <v>2020</v>
      </c>
      <c r="P4039" t="str">
        <f t="shared" ref="P4039:P4102" si="316">TEXT(D4039,"MMM")</f>
        <v>Nov</v>
      </c>
      <c r="Q4039" t="str">
        <f t="shared" ref="Q4039:Q4102" si="317">"Q"&amp;ROUNDUP(MONTH(D4039)/3,0)</f>
        <v>Q4</v>
      </c>
      <c r="R4039" t="str">
        <f t="shared" ref="R4039:R4102" si="318">IF(ISNUMBER(SEARCH("Footwear",H4039)),"Footwear",IF(ISNUMBER(SEARCH("Apparel",H4039)),"Apparel","Accessories"))</f>
        <v>Apparel</v>
      </c>
      <c r="S4039" s="11">
        <f t="shared" ref="S4039:S4102" si="319">L4039/J4039</f>
        <v>12.25</v>
      </c>
      <c r="T4039" s="12"/>
    </row>
    <row r="4040" spans="2:20"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f t="shared" si="315"/>
        <v>2020</v>
      </c>
      <c r="P4040" t="str">
        <f t="shared" si="316"/>
        <v>Nov</v>
      </c>
      <c r="Q4040" t="str">
        <f t="shared" si="317"/>
        <v>Q4</v>
      </c>
      <c r="R4040" t="str">
        <f t="shared" si="318"/>
        <v>Footwear</v>
      </c>
      <c r="S4040" s="11">
        <f t="shared" si="319"/>
        <v>18.5</v>
      </c>
      <c r="T4040" s="12"/>
    </row>
    <row r="4041" spans="2:20"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f t="shared" si="315"/>
        <v>2020</v>
      </c>
      <c r="P4041" t="str">
        <f t="shared" si="316"/>
        <v>Nov</v>
      </c>
      <c r="Q4041" t="str">
        <f t="shared" si="317"/>
        <v>Q4</v>
      </c>
      <c r="R4041" t="str">
        <f t="shared" si="318"/>
        <v>Footwear</v>
      </c>
      <c r="S4041" s="11">
        <f t="shared" si="319"/>
        <v>15.190000000000001</v>
      </c>
      <c r="T4041" s="12"/>
    </row>
    <row r="4042" spans="2:20"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f t="shared" si="315"/>
        <v>2020</v>
      </c>
      <c r="P4042" t="str">
        <f t="shared" si="316"/>
        <v>Nov</v>
      </c>
      <c r="Q4042" t="str">
        <f t="shared" si="317"/>
        <v>Q4</v>
      </c>
      <c r="R4042" t="str">
        <f t="shared" si="318"/>
        <v>Footwear</v>
      </c>
      <c r="S4042" s="11">
        <f t="shared" si="319"/>
        <v>24.01</v>
      </c>
      <c r="T4042" s="12"/>
    </row>
    <row r="4043" spans="2:20"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f t="shared" si="315"/>
        <v>2020</v>
      </c>
      <c r="P4043" t="str">
        <f t="shared" si="316"/>
        <v>Nov</v>
      </c>
      <c r="Q4043" t="str">
        <f t="shared" si="317"/>
        <v>Q4</v>
      </c>
      <c r="R4043" t="str">
        <f t="shared" si="318"/>
        <v>Footwear</v>
      </c>
      <c r="S4043" s="11">
        <f t="shared" si="319"/>
        <v>19.739999999999998</v>
      </c>
      <c r="T4043" s="12"/>
    </row>
    <row r="4044" spans="2:20"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f t="shared" si="315"/>
        <v>2020</v>
      </c>
      <c r="P4044" t="str">
        <f t="shared" si="316"/>
        <v>Nov</v>
      </c>
      <c r="Q4044" t="str">
        <f t="shared" si="317"/>
        <v>Q4</v>
      </c>
      <c r="R4044" t="str">
        <f t="shared" si="318"/>
        <v>Apparel</v>
      </c>
      <c r="S4044" s="11">
        <f t="shared" si="319"/>
        <v>30.5</v>
      </c>
      <c r="T4044" s="12"/>
    </row>
    <row r="4045" spans="2:20"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f t="shared" si="315"/>
        <v>2020</v>
      </c>
      <c r="P4045" t="str">
        <f t="shared" si="316"/>
        <v>Nov</v>
      </c>
      <c r="Q4045" t="str">
        <f t="shared" si="317"/>
        <v>Q4</v>
      </c>
      <c r="R4045" t="str">
        <f t="shared" si="318"/>
        <v>Apparel</v>
      </c>
      <c r="S4045" s="11">
        <f t="shared" si="319"/>
        <v>12.880000000000003</v>
      </c>
      <c r="T4045" s="12"/>
    </row>
    <row r="4046" spans="2:20"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f t="shared" si="315"/>
        <v>2020</v>
      </c>
      <c r="P4046" t="str">
        <f t="shared" si="316"/>
        <v>Nov</v>
      </c>
      <c r="Q4046" t="str">
        <f t="shared" si="317"/>
        <v>Q4</v>
      </c>
      <c r="R4046" t="str">
        <f t="shared" si="318"/>
        <v>Footwear</v>
      </c>
      <c r="S4046" s="11">
        <f t="shared" si="319"/>
        <v>22.050000000000004</v>
      </c>
      <c r="T4046" s="12"/>
    </row>
    <row r="4047" spans="2:20"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f t="shared" si="315"/>
        <v>2020</v>
      </c>
      <c r="P4047" t="str">
        <f t="shared" si="316"/>
        <v>Nov</v>
      </c>
      <c r="Q4047" t="str">
        <f t="shared" si="317"/>
        <v>Q4</v>
      </c>
      <c r="R4047" t="str">
        <f t="shared" si="318"/>
        <v>Footwear</v>
      </c>
      <c r="S4047" s="11">
        <f t="shared" si="319"/>
        <v>17.400000000000002</v>
      </c>
      <c r="T4047" s="12"/>
    </row>
    <row r="4048" spans="2:20"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f t="shared" si="315"/>
        <v>2020</v>
      </c>
      <c r="P4048" t="str">
        <f t="shared" si="316"/>
        <v>Nov</v>
      </c>
      <c r="Q4048" t="str">
        <f t="shared" si="317"/>
        <v>Q4</v>
      </c>
      <c r="R4048" t="str">
        <f t="shared" si="318"/>
        <v>Footwear</v>
      </c>
      <c r="S4048" s="11">
        <f t="shared" si="319"/>
        <v>25.85</v>
      </c>
      <c r="T4048" s="12"/>
    </row>
    <row r="4049" spans="2:20"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f t="shared" si="315"/>
        <v>2020</v>
      </c>
      <c r="P4049" t="str">
        <f t="shared" si="316"/>
        <v>Dec</v>
      </c>
      <c r="Q4049" t="str">
        <f t="shared" si="317"/>
        <v>Q4</v>
      </c>
      <c r="R4049" t="str">
        <f t="shared" si="318"/>
        <v>Footwear</v>
      </c>
      <c r="S4049" s="11">
        <f t="shared" si="319"/>
        <v>24.939999999999998</v>
      </c>
      <c r="T4049" s="12"/>
    </row>
    <row r="4050" spans="2:20"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f t="shared" si="315"/>
        <v>2020</v>
      </c>
      <c r="P4050" t="str">
        <f t="shared" si="316"/>
        <v>Dec</v>
      </c>
      <c r="Q4050" t="str">
        <f t="shared" si="317"/>
        <v>Q4</v>
      </c>
      <c r="R4050" t="str">
        <f t="shared" si="318"/>
        <v>Apparel</v>
      </c>
      <c r="S4050" s="11">
        <f t="shared" si="319"/>
        <v>39.06</v>
      </c>
      <c r="T4050" s="12"/>
    </row>
    <row r="4051" spans="2:20"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f t="shared" si="315"/>
        <v>2020</v>
      </c>
      <c r="P4051" t="str">
        <f t="shared" si="316"/>
        <v>Dec</v>
      </c>
      <c r="Q4051" t="str">
        <f t="shared" si="317"/>
        <v>Q4</v>
      </c>
      <c r="R4051" t="str">
        <f t="shared" si="318"/>
        <v>Apparel</v>
      </c>
      <c r="S4051" s="11">
        <f t="shared" si="319"/>
        <v>14.58</v>
      </c>
      <c r="T4051" s="12"/>
    </row>
    <row r="4052" spans="2:20"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f t="shared" si="315"/>
        <v>2020</v>
      </c>
      <c r="P4052" t="str">
        <f t="shared" si="316"/>
        <v>Dec</v>
      </c>
      <c r="Q4052" t="str">
        <f t="shared" si="317"/>
        <v>Q4</v>
      </c>
      <c r="R4052" t="str">
        <f t="shared" si="318"/>
        <v>Footwear</v>
      </c>
      <c r="S4052" s="11">
        <f t="shared" si="319"/>
        <v>26.32</v>
      </c>
      <c r="T4052" s="12"/>
    </row>
    <row r="4053" spans="2:20"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f t="shared" si="315"/>
        <v>2020</v>
      </c>
      <c r="P4053" t="str">
        <f t="shared" si="316"/>
        <v>Dec</v>
      </c>
      <c r="Q4053" t="str">
        <f t="shared" si="317"/>
        <v>Q4</v>
      </c>
      <c r="R4053" t="str">
        <f t="shared" si="318"/>
        <v>Footwear</v>
      </c>
      <c r="S4053" s="11">
        <f t="shared" si="319"/>
        <v>18.600000000000001</v>
      </c>
      <c r="T4053" s="12"/>
    </row>
    <row r="4054" spans="2:20"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f t="shared" si="315"/>
        <v>2020</v>
      </c>
      <c r="P4054" t="str">
        <f t="shared" si="316"/>
        <v>Dec</v>
      </c>
      <c r="Q4054" t="str">
        <f t="shared" si="317"/>
        <v>Q4</v>
      </c>
      <c r="R4054" t="str">
        <f t="shared" si="318"/>
        <v>Footwear</v>
      </c>
      <c r="S4054" s="11">
        <f t="shared" si="319"/>
        <v>32</v>
      </c>
      <c r="T4054" s="12"/>
    </row>
    <row r="4055" spans="2:20"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f t="shared" si="315"/>
        <v>2020</v>
      </c>
      <c r="P4055" t="str">
        <f t="shared" si="316"/>
        <v>Dec</v>
      </c>
      <c r="Q4055" t="str">
        <f t="shared" si="317"/>
        <v>Q4</v>
      </c>
      <c r="R4055" t="str">
        <f t="shared" si="318"/>
        <v>Footwear</v>
      </c>
      <c r="S4055" s="11">
        <f t="shared" si="319"/>
        <v>22.139999999999997</v>
      </c>
      <c r="T4055" s="12"/>
    </row>
    <row r="4056" spans="2:20"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f t="shared" si="315"/>
        <v>2020</v>
      </c>
      <c r="P4056" t="str">
        <f t="shared" si="316"/>
        <v>Dec</v>
      </c>
      <c r="Q4056" t="str">
        <f t="shared" si="317"/>
        <v>Q4</v>
      </c>
      <c r="R4056" t="str">
        <f t="shared" si="318"/>
        <v>Apparel</v>
      </c>
      <c r="S4056" s="11">
        <f t="shared" si="319"/>
        <v>38.35</v>
      </c>
      <c r="T4056" s="12"/>
    </row>
    <row r="4057" spans="2:20"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f t="shared" si="315"/>
        <v>2020</v>
      </c>
      <c r="P4057" t="str">
        <f t="shared" si="316"/>
        <v>Dec</v>
      </c>
      <c r="Q4057" t="str">
        <f t="shared" si="317"/>
        <v>Q4</v>
      </c>
      <c r="R4057" t="str">
        <f t="shared" si="318"/>
        <v>Apparel</v>
      </c>
      <c r="S4057" s="11">
        <f t="shared" si="319"/>
        <v>19.440000000000001</v>
      </c>
      <c r="T4057" s="12"/>
    </row>
    <row r="4058" spans="2:20"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f t="shared" si="315"/>
        <v>2020</v>
      </c>
      <c r="P4058" t="str">
        <f t="shared" si="316"/>
        <v>Dec</v>
      </c>
      <c r="Q4058" t="str">
        <f t="shared" si="317"/>
        <v>Q4</v>
      </c>
      <c r="R4058" t="str">
        <f t="shared" si="318"/>
        <v>Footwear</v>
      </c>
      <c r="S4058" s="11">
        <f t="shared" si="319"/>
        <v>28</v>
      </c>
      <c r="T4058" s="12"/>
    </row>
    <row r="4059" spans="2:20"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f t="shared" si="315"/>
        <v>2021</v>
      </c>
      <c r="P4059" t="str">
        <f t="shared" si="316"/>
        <v>Jan</v>
      </c>
      <c r="Q4059" t="str">
        <f t="shared" si="317"/>
        <v>Q1</v>
      </c>
      <c r="R4059" t="str">
        <f t="shared" si="318"/>
        <v>Footwear</v>
      </c>
      <c r="S4059" s="11">
        <f t="shared" si="319"/>
        <v>23.04</v>
      </c>
      <c r="T4059" s="12"/>
    </row>
    <row r="4060" spans="2:20"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f t="shared" si="315"/>
        <v>2021</v>
      </c>
      <c r="P4060" t="str">
        <f t="shared" si="316"/>
        <v>Jan</v>
      </c>
      <c r="Q4060" t="str">
        <f t="shared" si="317"/>
        <v>Q1</v>
      </c>
      <c r="R4060" t="str">
        <f t="shared" si="318"/>
        <v>Footwear</v>
      </c>
      <c r="S4060" s="11">
        <f t="shared" si="319"/>
        <v>30.6</v>
      </c>
      <c r="T4060" s="12"/>
    </row>
    <row r="4061" spans="2:20"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f t="shared" si="315"/>
        <v>2021</v>
      </c>
      <c r="P4061" t="str">
        <f t="shared" si="316"/>
        <v>Jan</v>
      </c>
      <c r="Q4061" t="str">
        <f t="shared" si="317"/>
        <v>Q1</v>
      </c>
      <c r="R4061" t="str">
        <f t="shared" si="318"/>
        <v>Footwear</v>
      </c>
      <c r="S4061" s="11">
        <f t="shared" si="319"/>
        <v>25.2</v>
      </c>
      <c r="T4061" s="12"/>
    </row>
    <row r="4062" spans="2:20"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f t="shared" si="315"/>
        <v>2021</v>
      </c>
      <c r="P4062" t="str">
        <f t="shared" si="316"/>
        <v>Jan</v>
      </c>
      <c r="Q4062" t="str">
        <f t="shared" si="317"/>
        <v>Q1</v>
      </c>
      <c r="R4062" t="str">
        <f t="shared" si="318"/>
        <v>Apparel</v>
      </c>
      <c r="S4062" s="11">
        <f t="shared" si="319"/>
        <v>39.6</v>
      </c>
      <c r="T4062" s="12"/>
    </row>
    <row r="4063" spans="2:20"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f t="shared" si="315"/>
        <v>2021</v>
      </c>
      <c r="P4063" t="str">
        <f t="shared" si="316"/>
        <v>Jan</v>
      </c>
      <c r="Q4063" t="str">
        <f t="shared" si="317"/>
        <v>Q1</v>
      </c>
      <c r="R4063" t="str">
        <f t="shared" si="318"/>
        <v>Apparel</v>
      </c>
      <c r="S4063" s="11">
        <f t="shared" si="319"/>
        <v>23.76</v>
      </c>
      <c r="T4063" s="12"/>
    </row>
    <row r="4064" spans="2:20"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f t="shared" si="315"/>
        <v>2021</v>
      </c>
      <c r="P4064" t="str">
        <f t="shared" si="316"/>
        <v>Jan</v>
      </c>
      <c r="Q4064" t="str">
        <f t="shared" si="317"/>
        <v>Q1</v>
      </c>
      <c r="R4064" t="str">
        <f t="shared" si="318"/>
        <v>Footwear</v>
      </c>
      <c r="S4064" s="11">
        <f t="shared" si="319"/>
        <v>28</v>
      </c>
      <c r="T4064" s="12"/>
    </row>
    <row r="4065" spans="2:20"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f t="shared" si="315"/>
        <v>2021</v>
      </c>
      <c r="P4065" t="str">
        <f t="shared" si="316"/>
        <v>Jan</v>
      </c>
      <c r="Q4065" t="str">
        <f t="shared" si="317"/>
        <v>Q1</v>
      </c>
      <c r="R4065" t="str">
        <f t="shared" si="318"/>
        <v>Footwear</v>
      </c>
      <c r="S4065" s="11">
        <f t="shared" si="319"/>
        <v>23.31</v>
      </c>
      <c r="T4065" s="12"/>
    </row>
    <row r="4066" spans="2:20"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f t="shared" si="315"/>
        <v>2021</v>
      </c>
      <c r="P4066" t="str">
        <f t="shared" si="316"/>
        <v>Jan</v>
      </c>
      <c r="Q4066" t="str">
        <f t="shared" si="317"/>
        <v>Q1</v>
      </c>
      <c r="R4066" t="str">
        <f t="shared" si="318"/>
        <v>Footwear</v>
      </c>
      <c r="S4066" s="11">
        <f t="shared" si="319"/>
        <v>35.200000000000003</v>
      </c>
      <c r="T4066" s="12"/>
    </row>
    <row r="4067" spans="2:20"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f t="shared" si="315"/>
        <v>2021</v>
      </c>
      <c r="P4067" t="str">
        <f t="shared" si="316"/>
        <v>Jan</v>
      </c>
      <c r="Q4067" t="str">
        <f t="shared" si="317"/>
        <v>Q1</v>
      </c>
      <c r="R4067" t="str">
        <f t="shared" si="318"/>
        <v>Footwear</v>
      </c>
      <c r="S4067" s="11">
        <f t="shared" si="319"/>
        <v>28.909999999999997</v>
      </c>
      <c r="T4067" s="12"/>
    </row>
    <row r="4068" spans="2:20"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f t="shared" si="315"/>
        <v>2021</v>
      </c>
      <c r="P4068" t="str">
        <f t="shared" si="316"/>
        <v>Jan</v>
      </c>
      <c r="Q4068" t="str">
        <f t="shared" si="317"/>
        <v>Q1</v>
      </c>
      <c r="R4068" t="str">
        <f t="shared" si="318"/>
        <v>Apparel</v>
      </c>
      <c r="S4068" s="11">
        <f t="shared" si="319"/>
        <v>40.92</v>
      </c>
      <c r="T4068" s="12"/>
    </row>
    <row r="4069" spans="2:20"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f t="shared" si="315"/>
        <v>2021</v>
      </c>
      <c r="P4069" t="str">
        <f t="shared" si="316"/>
        <v>Jan</v>
      </c>
      <c r="Q4069" t="str">
        <f t="shared" si="317"/>
        <v>Q1</v>
      </c>
      <c r="R4069" t="str">
        <f t="shared" si="318"/>
        <v>Apparel</v>
      </c>
      <c r="S4069" s="11">
        <f t="shared" si="319"/>
        <v>25.199999999999996</v>
      </c>
      <c r="T4069" s="12"/>
    </row>
    <row r="4070" spans="2:20"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f t="shared" si="315"/>
        <v>2021</v>
      </c>
      <c r="P4070" t="str">
        <f t="shared" si="316"/>
        <v>Jan</v>
      </c>
      <c r="Q4070" t="str">
        <f t="shared" si="317"/>
        <v>Q1</v>
      </c>
      <c r="R4070" t="str">
        <f t="shared" si="318"/>
        <v>Footwear</v>
      </c>
      <c r="S4070" s="11">
        <f t="shared" si="319"/>
        <v>25.200000000000006</v>
      </c>
      <c r="T4070" s="12"/>
    </row>
    <row r="4071" spans="2:20"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f t="shared" si="315"/>
        <v>2021</v>
      </c>
      <c r="P4071" t="str">
        <f t="shared" si="316"/>
        <v>Jan</v>
      </c>
      <c r="Q4071" t="str">
        <f t="shared" si="317"/>
        <v>Q1</v>
      </c>
      <c r="R4071" t="str">
        <f t="shared" si="318"/>
        <v>Footwear</v>
      </c>
      <c r="S4071" s="11">
        <f t="shared" si="319"/>
        <v>20.060000000000002</v>
      </c>
      <c r="T4071" s="12"/>
    </row>
    <row r="4072" spans="2:20"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f t="shared" si="315"/>
        <v>2021</v>
      </c>
      <c r="P4072" t="str">
        <f t="shared" si="316"/>
        <v>Jan</v>
      </c>
      <c r="Q4072" t="str">
        <f t="shared" si="317"/>
        <v>Q1</v>
      </c>
      <c r="R4072" t="str">
        <f t="shared" si="318"/>
        <v>Footwear</v>
      </c>
      <c r="S4072" s="11">
        <f t="shared" si="319"/>
        <v>28.52</v>
      </c>
      <c r="T4072" s="12"/>
    </row>
    <row r="4073" spans="2:20"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f t="shared" si="315"/>
        <v>2021</v>
      </c>
      <c r="P4073" t="str">
        <f t="shared" si="316"/>
        <v>Jan</v>
      </c>
      <c r="Q4073" t="str">
        <f t="shared" si="317"/>
        <v>Q1</v>
      </c>
      <c r="R4073" t="str">
        <f t="shared" si="318"/>
        <v>Footwear</v>
      </c>
      <c r="S4073" s="11">
        <f t="shared" si="319"/>
        <v>22</v>
      </c>
      <c r="T4073" s="12"/>
    </row>
    <row r="4074" spans="2:20"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f t="shared" si="315"/>
        <v>2021</v>
      </c>
      <c r="P4074" t="str">
        <f t="shared" si="316"/>
        <v>Jan</v>
      </c>
      <c r="Q4074" t="str">
        <f t="shared" si="317"/>
        <v>Q1</v>
      </c>
      <c r="R4074" t="str">
        <f t="shared" si="318"/>
        <v>Apparel</v>
      </c>
      <c r="S4074" s="11">
        <f t="shared" si="319"/>
        <v>40.96</v>
      </c>
      <c r="T4074" s="12"/>
    </row>
    <row r="4075" spans="2:20"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f t="shared" si="315"/>
        <v>2021</v>
      </c>
      <c r="P4075" t="str">
        <f t="shared" si="316"/>
        <v>Jan</v>
      </c>
      <c r="Q4075" t="str">
        <f t="shared" si="317"/>
        <v>Q1</v>
      </c>
      <c r="R4075" t="str">
        <f t="shared" si="318"/>
        <v>Apparel</v>
      </c>
      <c r="S4075" s="11">
        <f t="shared" si="319"/>
        <v>20.880000000000003</v>
      </c>
      <c r="T4075" s="12"/>
    </row>
    <row r="4076" spans="2:20"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f t="shared" si="315"/>
        <v>2021</v>
      </c>
      <c r="P4076" t="str">
        <f t="shared" si="316"/>
        <v>Jan</v>
      </c>
      <c r="Q4076" t="str">
        <f t="shared" si="317"/>
        <v>Q1</v>
      </c>
      <c r="R4076" t="str">
        <f t="shared" si="318"/>
        <v>Footwear</v>
      </c>
      <c r="S4076" s="11">
        <f t="shared" si="319"/>
        <v>28.52</v>
      </c>
      <c r="T4076" s="12"/>
    </row>
    <row r="4077" spans="2:20"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f t="shared" si="315"/>
        <v>2021</v>
      </c>
      <c r="P4077" t="str">
        <f t="shared" si="316"/>
        <v>Jan</v>
      </c>
      <c r="Q4077" t="str">
        <f t="shared" si="317"/>
        <v>Q1</v>
      </c>
      <c r="R4077" t="str">
        <f t="shared" si="318"/>
        <v>Footwear</v>
      </c>
      <c r="S4077" s="11">
        <f t="shared" si="319"/>
        <v>19.800000000000004</v>
      </c>
      <c r="T4077" s="12"/>
    </row>
    <row r="4078" spans="2:20"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f t="shared" si="315"/>
        <v>2021</v>
      </c>
      <c r="P4078" t="str">
        <f t="shared" si="316"/>
        <v>Jan</v>
      </c>
      <c r="Q4078" t="str">
        <f t="shared" si="317"/>
        <v>Q1</v>
      </c>
      <c r="R4078" t="str">
        <f t="shared" si="318"/>
        <v>Footwear</v>
      </c>
      <c r="S4078" s="11">
        <f t="shared" si="319"/>
        <v>28.2</v>
      </c>
      <c r="T4078" s="12"/>
    </row>
    <row r="4079" spans="2:20"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f t="shared" si="315"/>
        <v>2021</v>
      </c>
      <c r="P4079" t="str">
        <f t="shared" si="316"/>
        <v>Jan</v>
      </c>
      <c r="Q4079" t="str">
        <f t="shared" si="317"/>
        <v>Q1</v>
      </c>
      <c r="R4079" t="str">
        <f t="shared" si="318"/>
        <v>Footwear</v>
      </c>
      <c r="S4079" s="11">
        <f t="shared" si="319"/>
        <v>24.189999999999998</v>
      </c>
      <c r="T4079" s="12"/>
    </row>
    <row r="4080" spans="2:20"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f t="shared" si="315"/>
        <v>2021</v>
      </c>
      <c r="P4080" t="str">
        <f t="shared" si="316"/>
        <v>Jan</v>
      </c>
      <c r="Q4080" t="str">
        <f t="shared" si="317"/>
        <v>Q1</v>
      </c>
      <c r="R4080" t="str">
        <f t="shared" si="318"/>
        <v>Apparel</v>
      </c>
      <c r="S4080" s="11">
        <f t="shared" si="319"/>
        <v>42.09</v>
      </c>
      <c r="T4080" s="12"/>
    </row>
    <row r="4081" spans="2:20"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f t="shared" si="315"/>
        <v>2021</v>
      </c>
      <c r="P4081" t="str">
        <f t="shared" si="316"/>
        <v>Jan</v>
      </c>
      <c r="Q4081" t="str">
        <f t="shared" si="317"/>
        <v>Q1</v>
      </c>
      <c r="R4081" t="str">
        <f t="shared" si="318"/>
        <v>Apparel</v>
      </c>
      <c r="S4081" s="11">
        <f t="shared" si="319"/>
        <v>19</v>
      </c>
      <c r="T4081" s="12"/>
    </row>
    <row r="4082" spans="2:20"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f t="shared" si="315"/>
        <v>2021</v>
      </c>
      <c r="P4082" t="str">
        <f t="shared" si="316"/>
        <v>Jan</v>
      </c>
      <c r="Q4082" t="str">
        <f t="shared" si="317"/>
        <v>Q1</v>
      </c>
      <c r="R4082" t="str">
        <f t="shared" si="318"/>
        <v>Footwear</v>
      </c>
      <c r="S4082" s="11">
        <f t="shared" si="319"/>
        <v>21.42</v>
      </c>
      <c r="T4082" s="12"/>
    </row>
    <row r="4083" spans="2:20"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f t="shared" si="315"/>
        <v>2021</v>
      </c>
      <c r="P4083" t="str">
        <f t="shared" si="316"/>
        <v>Jan</v>
      </c>
      <c r="Q4083" t="str">
        <f t="shared" si="317"/>
        <v>Q1</v>
      </c>
      <c r="R4083" t="str">
        <f t="shared" si="318"/>
        <v>Footwear</v>
      </c>
      <c r="S4083" s="11">
        <f t="shared" si="319"/>
        <v>15.680000000000003</v>
      </c>
      <c r="T4083" s="12"/>
    </row>
    <row r="4084" spans="2:20"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f t="shared" si="315"/>
        <v>2021</v>
      </c>
      <c r="P4084" t="str">
        <f t="shared" si="316"/>
        <v>Jan</v>
      </c>
      <c r="Q4084" t="str">
        <f t="shared" si="317"/>
        <v>Q1</v>
      </c>
      <c r="R4084" t="str">
        <f t="shared" si="318"/>
        <v>Footwear</v>
      </c>
      <c r="S4084" s="11">
        <f t="shared" si="319"/>
        <v>20.8</v>
      </c>
      <c r="T4084" s="12"/>
    </row>
    <row r="4085" spans="2:20"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f t="shared" si="315"/>
        <v>2021</v>
      </c>
      <c r="P4085" t="str">
        <f t="shared" si="316"/>
        <v>Jan</v>
      </c>
      <c r="Q4085" t="str">
        <f t="shared" si="317"/>
        <v>Q1</v>
      </c>
      <c r="R4085" t="str">
        <f t="shared" si="318"/>
        <v>Footwear</v>
      </c>
      <c r="S4085" s="11">
        <f t="shared" si="319"/>
        <v>18.549999999999997</v>
      </c>
      <c r="T4085" s="12"/>
    </row>
    <row r="4086" spans="2:20"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f t="shared" si="315"/>
        <v>2021</v>
      </c>
      <c r="P4086" t="str">
        <f t="shared" si="316"/>
        <v>Jan</v>
      </c>
      <c r="Q4086" t="str">
        <f t="shared" si="317"/>
        <v>Q1</v>
      </c>
      <c r="R4086" t="str">
        <f t="shared" si="318"/>
        <v>Apparel</v>
      </c>
      <c r="S4086" s="11">
        <f t="shared" si="319"/>
        <v>36.540000000000006</v>
      </c>
      <c r="T4086" s="12"/>
    </row>
    <row r="4087" spans="2:20"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f t="shared" si="315"/>
        <v>2021</v>
      </c>
      <c r="P4087" t="str">
        <f t="shared" si="316"/>
        <v>Jan</v>
      </c>
      <c r="Q4087" t="str">
        <f t="shared" si="317"/>
        <v>Q1</v>
      </c>
      <c r="R4087" t="str">
        <f t="shared" si="318"/>
        <v>Apparel</v>
      </c>
      <c r="S4087" s="11">
        <f t="shared" si="319"/>
        <v>15.600000000000001</v>
      </c>
      <c r="T4087" s="12"/>
    </row>
    <row r="4088" spans="2:20"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f t="shared" si="315"/>
        <v>2021</v>
      </c>
      <c r="P4088" t="str">
        <f t="shared" si="316"/>
        <v>Jan</v>
      </c>
      <c r="Q4088" t="str">
        <f t="shared" si="317"/>
        <v>Q1</v>
      </c>
      <c r="R4088" t="str">
        <f t="shared" si="318"/>
        <v>Footwear</v>
      </c>
      <c r="S4088" s="11">
        <f t="shared" si="319"/>
        <v>22.950000000000003</v>
      </c>
      <c r="T4088" s="12"/>
    </row>
    <row r="4089" spans="2:20"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f t="shared" si="315"/>
        <v>2021</v>
      </c>
      <c r="P4089" t="str">
        <f t="shared" si="316"/>
        <v>Jan</v>
      </c>
      <c r="Q4089" t="str">
        <f t="shared" si="317"/>
        <v>Q1</v>
      </c>
      <c r="R4089" t="str">
        <f t="shared" si="318"/>
        <v>Footwear</v>
      </c>
      <c r="S4089" s="11">
        <f t="shared" si="319"/>
        <v>17.110000000000003</v>
      </c>
      <c r="T4089" s="12"/>
    </row>
    <row r="4090" spans="2:20"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f t="shared" si="315"/>
        <v>2021</v>
      </c>
      <c r="P4090" t="str">
        <f t="shared" si="316"/>
        <v>Feb</v>
      </c>
      <c r="Q4090" t="str">
        <f t="shared" si="317"/>
        <v>Q1</v>
      </c>
      <c r="R4090" t="str">
        <f t="shared" si="318"/>
        <v>Footwear</v>
      </c>
      <c r="S4090" s="11">
        <f t="shared" si="319"/>
        <v>21.000000000000004</v>
      </c>
      <c r="T4090" s="12"/>
    </row>
    <row r="4091" spans="2:20"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f t="shared" si="315"/>
        <v>2021</v>
      </c>
      <c r="P4091" t="str">
        <f t="shared" si="316"/>
        <v>Feb</v>
      </c>
      <c r="Q4091" t="str">
        <f t="shared" si="317"/>
        <v>Q1</v>
      </c>
      <c r="R4091" t="str">
        <f t="shared" si="318"/>
        <v>Footwear</v>
      </c>
      <c r="S4091" s="11">
        <f t="shared" si="319"/>
        <v>18.36</v>
      </c>
      <c r="T4091" s="12"/>
    </row>
    <row r="4092" spans="2:20"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f t="shared" si="315"/>
        <v>2021</v>
      </c>
      <c r="P4092" t="str">
        <f t="shared" si="316"/>
        <v>Feb</v>
      </c>
      <c r="Q4092" t="str">
        <f t="shared" si="317"/>
        <v>Q1</v>
      </c>
      <c r="R4092" t="str">
        <f t="shared" si="318"/>
        <v>Apparel</v>
      </c>
      <c r="S4092" s="11">
        <f t="shared" si="319"/>
        <v>34.220000000000006</v>
      </c>
      <c r="T4092" s="12"/>
    </row>
    <row r="4093" spans="2:20"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f t="shared" si="315"/>
        <v>2021</v>
      </c>
      <c r="P4093" t="str">
        <f t="shared" si="316"/>
        <v>Feb</v>
      </c>
      <c r="Q4093" t="str">
        <f t="shared" si="317"/>
        <v>Q1</v>
      </c>
      <c r="R4093" t="str">
        <f t="shared" si="318"/>
        <v>Apparel</v>
      </c>
      <c r="S4093" s="11">
        <f t="shared" si="319"/>
        <v>14.49</v>
      </c>
      <c r="T4093" s="12"/>
    </row>
    <row r="4094" spans="2:20"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f t="shared" si="315"/>
        <v>2021</v>
      </c>
      <c r="P4094" t="str">
        <f t="shared" si="316"/>
        <v>Feb</v>
      </c>
      <c r="Q4094" t="str">
        <f t="shared" si="317"/>
        <v>Q1</v>
      </c>
      <c r="R4094" t="str">
        <f t="shared" si="318"/>
        <v>Footwear</v>
      </c>
      <c r="S4094" s="11">
        <f t="shared" si="319"/>
        <v>22.880000000000003</v>
      </c>
      <c r="T4094" s="12"/>
    </row>
    <row r="4095" spans="2:20"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f t="shared" si="315"/>
        <v>2021</v>
      </c>
      <c r="P4095" t="str">
        <f t="shared" si="316"/>
        <v>Feb</v>
      </c>
      <c r="Q4095" t="str">
        <f t="shared" si="317"/>
        <v>Q1</v>
      </c>
      <c r="R4095" t="str">
        <f t="shared" si="318"/>
        <v>Footwear</v>
      </c>
      <c r="S4095" s="11">
        <f t="shared" si="319"/>
        <v>14.5</v>
      </c>
      <c r="T4095" s="12"/>
    </row>
    <row r="4096" spans="2:20"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f t="shared" si="315"/>
        <v>2021</v>
      </c>
      <c r="P4096" t="str">
        <f t="shared" si="316"/>
        <v>Feb</v>
      </c>
      <c r="Q4096" t="str">
        <f t="shared" si="317"/>
        <v>Q1</v>
      </c>
      <c r="R4096" t="str">
        <f t="shared" si="318"/>
        <v>Footwear</v>
      </c>
      <c r="S4096" s="11">
        <f t="shared" si="319"/>
        <v>20</v>
      </c>
      <c r="T4096" s="12"/>
    </row>
    <row r="4097" spans="2:20"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f t="shared" si="315"/>
        <v>2021</v>
      </c>
      <c r="P4097" t="str">
        <f t="shared" si="316"/>
        <v>Feb</v>
      </c>
      <c r="Q4097" t="str">
        <f t="shared" si="317"/>
        <v>Q1</v>
      </c>
      <c r="R4097" t="str">
        <f t="shared" si="318"/>
        <v>Footwear</v>
      </c>
      <c r="S4097" s="11">
        <f t="shared" si="319"/>
        <v>21.2</v>
      </c>
      <c r="T4097" s="12"/>
    </row>
    <row r="4098" spans="2:20"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f t="shared" si="315"/>
        <v>2021</v>
      </c>
      <c r="P4098" t="str">
        <f t="shared" si="316"/>
        <v>Feb</v>
      </c>
      <c r="Q4098" t="str">
        <f t="shared" si="317"/>
        <v>Q1</v>
      </c>
      <c r="R4098" t="str">
        <f t="shared" si="318"/>
        <v>Apparel</v>
      </c>
      <c r="S4098" s="11">
        <f t="shared" si="319"/>
        <v>35.910000000000004</v>
      </c>
      <c r="T4098" s="12"/>
    </row>
    <row r="4099" spans="2:20"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f t="shared" si="315"/>
        <v>2021</v>
      </c>
      <c r="P4099" t="str">
        <f t="shared" si="316"/>
        <v>Feb</v>
      </c>
      <c r="Q4099" t="str">
        <f t="shared" si="317"/>
        <v>Q1</v>
      </c>
      <c r="R4099" t="str">
        <f t="shared" si="318"/>
        <v>Apparel</v>
      </c>
      <c r="S4099" s="11">
        <f t="shared" si="319"/>
        <v>14.070000000000002</v>
      </c>
      <c r="T4099" s="12"/>
    </row>
    <row r="4100" spans="2:20"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f t="shared" si="315"/>
        <v>2021</v>
      </c>
      <c r="P4100" t="str">
        <f t="shared" si="316"/>
        <v>Feb</v>
      </c>
      <c r="Q4100" t="str">
        <f t="shared" si="317"/>
        <v>Q1</v>
      </c>
      <c r="R4100" t="str">
        <f t="shared" si="318"/>
        <v>Footwear</v>
      </c>
      <c r="S4100" s="11">
        <f t="shared" si="319"/>
        <v>20.400000000000002</v>
      </c>
      <c r="T4100" s="12"/>
    </row>
    <row r="4101" spans="2:20"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f t="shared" si="315"/>
        <v>2021</v>
      </c>
      <c r="P4101" t="str">
        <f t="shared" si="316"/>
        <v>Feb</v>
      </c>
      <c r="Q4101" t="str">
        <f t="shared" si="317"/>
        <v>Q1</v>
      </c>
      <c r="R4101" t="str">
        <f t="shared" si="318"/>
        <v>Footwear</v>
      </c>
      <c r="S4101" s="11">
        <f t="shared" si="319"/>
        <v>15.660000000000002</v>
      </c>
      <c r="T4101" s="12"/>
    </row>
    <row r="4102" spans="2:20"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f t="shared" si="315"/>
        <v>2021</v>
      </c>
      <c r="P4102" t="str">
        <f t="shared" si="316"/>
        <v>Feb</v>
      </c>
      <c r="Q4102" t="str">
        <f t="shared" si="317"/>
        <v>Q1</v>
      </c>
      <c r="R4102" t="str">
        <f t="shared" si="318"/>
        <v>Footwear</v>
      </c>
      <c r="S4102" s="11">
        <f t="shared" si="319"/>
        <v>20.8</v>
      </c>
      <c r="T4102" s="12"/>
    </row>
    <row r="4103" spans="2:20"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f t="shared" ref="O4103:O4166" si="320">YEAR(D4103)</f>
        <v>2021</v>
      </c>
      <c r="P4103" t="str">
        <f t="shared" ref="P4103:P4166" si="321">TEXT(D4103,"MMM")</f>
        <v>Feb</v>
      </c>
      <c r="Q4103" t="str">
        <f t="shared" ref="Q4103:Q4166" si="322">"Q"&amp;ROUNDUP(MONTH(D4103)/3,0)</f>
        <v>Q1</v>
      </c>
      <c r="R4103" t="str">
        <f t="shared" ref="R4103:R4166" si="323">IF(ISNUMBER(SEARCH("Footwear",H4103)),"Footwear",IF(ISNUMBER(SEARCH("Apparel",H4103)),"Apparel","Accessories"))</f>
        <v>Footwear</v>
      </c>
      <c r="S4103" s="11">
        <f t="shared" ref="S4103:S4166" si="324">L4103/J4103</f>
        <v>20.399999999999999</v>
      </c>
      <c r="T4103" s="12"/>
    </row>
    <row r="4104" spans="2:20"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f t="shared" si="320"/>
        <v>2021</v>
      </c>
      <c r="P4104" t="str">
        <f t="shared" si="321"/>
        <v>Feb</v>
      </c>
      <c r="Q4104" t="str">
        <f t="shared" si="322"/>
        <v>Q1</v>
      </c>
      <c r="R4104" t="str">
        <f t="shared" si="323"/>
        <v>Apparel</v>
      </c>
      <c r="S4104" s="11">
        <f t="shared" si="324"/>
        <v>35.400000000000006</v>
      </c>
      <c r="T4104" s="12"/>
    </row>
    <row r="4105" spans="2:20"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f t="shared" si="320"/>
        <v>2021</v>
      </c>
      <c r="P4105" t="str">
        <f t="shared" si="321"/>
        <v>Feb</v>
      </c>
      <c r="Q4105" t="str">
        <f t="shared" si="322"/>
        <v>Q1</v>
      </c>
      <c r="R4105" t="str">
        <f t="shared" si="323"/>
        <v>Apparel</v>
      </c>
      <c r="S4105" s="11">
        <f t="shared" si="324"/>
        <v>15.41</v>
      </c>
      <c r="T4105" s="12"/>
    </row>
    <row r="4106" spans="2:20"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f t="shared" si="320"/>
        <v>2021</v>
      </c>
      <c r="P4106" t="str">
        <f t="shared" si="321"/>
        <v>Feb</v>
      </c>
      <c r="Q4106" t="str">
        <f t="shared" si="322"/>
        <v>Q1</v>
      </c>
      <c r="R4106" t="str">
        <f t="shared" si="323"/>
        <v>Footwear</v>
      </c>
      <c r="S4106" s="11">
        <f t="shared" si="324"/>
        <v>16.32</v>
      </c>
      <c r="T4106" s="12"/>
    </row>
    <row r="4107" spans="2:20"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f t="shared" si="320"/>
        <v>2021</v>
      </c>
      <c r="P4107" t="str">
        <f t="shared" si="321"/>
        <v>Feb</v>
      </c>
      <c r="Q4107" t="str">
        <f t="shared" si="322"/>
        <v>Q1</v>
      </c>
      <c r="R4107" t="str">
        <f t="shared" si="323"/>
        <v>Footwear</v>
      </c>
      <c r="S4107" s="11">
        <f t="shared" si="324"/>
        <v>14.76</v>
      </c>
      <c r="T4107" s="12"/>
    </row>
    <row r="4108" spans="2:20"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f t="shared" si="320"/>
        <v>2021</v>
      </c>
      <c r="P4108" t="str">
        <f t="shared" si="321"/>
        <v>Mar</v>
      </c>
      <c r="Q4108" t="str">
        <f t="shared" si="322"/>
        <v>Q1</v>
      </c>
      <c r="R4108" t="str">
        <f t="shared" si="323"/>
        <v>Footwear</v>
      </c>
      <c r="S4108" s="11">
        <f t="shared" si="324"/>
        <v>21.32</v>
      </c>
      <c r="T4108" s="12"/>
    </row>
    <row r="4109" spans="2:20"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f t="shared" si="320"/>
        <v>2021</v>
      </c>
      <c r="P4109" t="str">
        <f t="shared" si="321"/>
        <v>Mar</v>
      </c>
      <c r="Q4109" t="str">
        <f t="shared" si="322"/>
        <v>Q1</v>
      </c>
      <c r="R4109" t="str">
        <f t="shared" si="323"/>
        <v>Footwear</v>
      </c>
      <c r="S4109" s="11">
        <f t="shared" si="324"/>
        <v>20.09</v>
      </c>
      <c r="T4109" s="12"/>
    </row>
    <row r="4110" spans="2:20"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f t="shared" si="320"/>
        <v>2021</v>
      </c>
      <c r="P4110" t="str">
        <f t="shared" si="321"/>
        <v>Mar</v>
      </c>
      <c r="Q4110" t="str">
        <f t="shared" si="322"/>
        <v>Q1</v>
      </c>
      <c r="R4110" t="str">
        <f t="shared" si="323"/>
        <v>Apparel</v>
      </c>
      <c r="S4110" s="11">
        <f t="shared" si="324"/>
        <v>32.340000000000003</v>
      </c>
      <c r="T4110" s="12"/>
    </row>
    <row r="4111" spans="2:20"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f t="shared" si="320"/>
        <v>2021</v>
      </c>
      <c r="P4111" t="str">
        <f t="shared" si="321"/>
        <v>Mar</v>
      </c>
      <c r="Q4111" t="str">
        <f t="shared" si="322"/>
        <v>Q1</v>
      </c>
      <c r="R4111" t="str">
        <f t="shared" si="323"/>
        <v>Apparel</v>
      </c>
      <c r="S4111" s="11">
        <f t="shared" si="324"/>
        <v>12.709999999999999</v>
      </c>
      <c r="T4111" s="12"/>
    </row>
    <row r="4112" spans="2:20"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f t="shared" si="320"/>
        <v>2021</v>
      </c>
      <c r="P4112" t="str">
        <f t="shared" si="321"/>
        <v>Mar</v>
      </c>
      <c r="Q4112" t="str">
        <f t="shared" si="322"/>
        <v>Q1</v>
      </c>
      <c r="R4112" t="str">
        <f t="shared" si="323"/>
        <v>Footwear</v>
      </c>
      <c r="S4112" s="11">
        <f t="shared" si="324"/>
        <v>18.02</v>
      </c>
      <c r="T4112" s="12"/>
    </row>
    <row r="4113" spans="2:20"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f t="shared" si="320"/>
        <v>2021</v>
      </c>
      <c r="P4113" t="str">
        <f t="shared" si="321"/>
        <v>Mar</v>
      </c>
      <c r="Q4113" t="str">
        <f t="shared" si="322"/>
        <v>Q1</v>
      </c>
      <c r="R4113" t="str">
        <f t="shared" si="323"/>
        <v>Footwear</v>
      </c>
      <c r="S4113" s="11">
        <f t="shared" si="324"/>
        <v>17.2</v>
      </c>
      <c r="T4113" s="12"/>
    </row>
    <row r="4114" spans="2:20"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f t="shared" si="320"/>
        <v>2021</v>
      </c>
      <c r="P4114" t="str">
        <f t="shared" si="321"/>
        <v>Mar</v>
      </c>
      <c r="Q4114" t="str">
        <f t="shared" si="322"/>
        <v>Q1</v>
      </c>
      <c r="R4114" t="str">
        <f t="shared" si="323"/>
        <v>Footwear</v>
      </c>
      <c r="S4114" s="11">
        <f t="shared" si="324"/>
        <v>22</v>
      </c>
      <c r="T4114" s="12"/>
    </row>
    <row r="4115" spans="2:20"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f t="shared" si="320"/>
        <v>2021</v>
      </c>
      <c r="P4115" t="str">
        <f t="shared" si="321"/>
        <v>Mar</v>
      </c>
      <c r="Q4115" t="str">
        <f t="shared" si="322"/>
        <v>Q1</v>
      </c>
      <c r="R4115" t="str">
        <f t="shared" si="323"/>
        <v>Footwear</v>
      </c>
      <c r="S4115" s="11">
        <f t="shared" si="324"/>
        <v>20.09</v>
      </c>
      <c r="T4115" s="12"/>
    </row>
    <row r="4116" spans="2:20"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f t="shared" si="320"/>
        <v>2021</v>
      </c>
      <c r="P4116" t="str">
        <f t="shared" si="321"/>
        <v>Mar</v>
      </c>
      <c r="Q4116" t="str">
        <f t="shared" si="322"/>
        <v>Q1</v>
      </c>
      <c r="R4116" t="str">
        <f t="shared" si="323"/>
        <v>Apparel</v>
      </c>
      <c r="S4116" s="11">
        <f t="shared" si="324"/>
        <v>31.28</v>
      </c>
      <c r="T4116" s="12"/>
    </row>
    <row r="4117" spans="2:20"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f t="shared" si="320"/>
        <v>2021</v>
      </c>
      <c r="P4117" t="str">
        <f t="shared" si="321"/>
        <v>Mar</v>
      </c>
      <c r="Q4117" t="str">
        <f t="shared" si="322"/>
        <v>Q1</v>
      </c>
      <c r="R4117" t="str">
        <f t="shared" si="323"/>
        <v>Apparel</v>
      </c>
      <c r="S4117" s="11">
        <f t="shared" si="324"/>
        <v>12.3</v>
      </c>
      <c r="T4117" s="12"/>
    </row>
    <row r="4118" spans="2:20"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f t="shared" si="320"/>
        <v>2021</v>
      </c>
      <c r="P4118" t="str">
        <f t="shared" si="321"/>
        <v>Mar</v>
      </c>
      <c r="Q4118" t="str">
        <f t="shared" si="322"/>
        <v>Q1</v>
      </c>
      <c r="R4118" t="str">
        <f t="shared" si="323"/>
        <v>Footwear</v>
      </c>
      <c r="S4118" s="11">
        <f t="shared" si="324"/>
        <v>16</v>
      </c>
      <c r="T4118" s="12"/>
    </row>
    <row r="4119" spans="2:20"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f t="shared" si="320"/>
        <v>2021</v>
      </c>
      <c r="P4119" t="str">
        <f t="shared" si="321"/>
        <v>Mar</v>
      </c>
      <c r="Q4119" t="str">
        <f t="shared" si="322"/>
        <v>Q1</v>
      </c>
      <c r="R4119" t="str">
        <f t="shared" si="323"/>
        <v>Footwear</v>
      </c>
      <c r="S4119" s="11">
        <f t="shared" si="324"/>
        <v>14.35</v>
      </c>
      <c r="T4119" s="12"/>
    </row>
    <row r="4120" spans="2:20"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f t="shared" si="320"/>
        <v>2021</v>
      </c>
      <c r="P4120" t="str">
        <f t="shared" si="321"/>
        <v>Mar</v>
      </c>
      <c r="Q4120" t="str">
        <f t="shared" si="322"/>
        <v>Q1</v>
      </c>
      <c r="R4120" t="str">
        <f t="shared" si="323"/>
        <v>Footwear</v>
      </c>
      <c r="S4120" s="11">
        <f t="shared" si="324"/>
        <v>23.1</v>
      </c>
      <c r="T4120" s="12"/>
    </row>
    <row r="4121" spans="2:20"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f t="shared" si="320"/>
        <v>2021</v>
      </c>
      <c r="P4121" t="str">
        <f t="shared" si="321"/>
        <v>Mar</v>
      </c>
      <c r="Q4121" t="str">
        <f t="shared" si="322"/>
        <v>Q1</v>
      </c>
      <c r="R4121" t="str">
        <f t="shared" si="323"/>
        <v>Footwear</v>
      </c>
      <c r="S4121" s="11">
        <f t="shared" si="324"/>
        <v>18.45</v>
      </c>
      <c r="T4121" s="12"/>
    </row>
    <row r="4122" spans="2:20"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f t="shared" si="320"/>
        <v>2021</v>
      </c>
      <c r="P4122" t="str">
        <f t="shared" si="321"/>
        <v>Mar</v>
      </c>
      <c r="Q4122" t="str">
        <f t="shared" si="322"/>
        <v>Q1</v>
      </c>
      <c r="R4122" t="str">
        <f t="shared" si="323"/>
        <v>Apparel</v>
      </c>
      <c r="S4122" s="11">
        <f t="shared" si="324"/>
        <v>31.28</v>
      </c>
      <c r="T4122" s="12"/>
    </row>
    <row r="4123" spans="2:20"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f t="shared" si="320"/>
        <v>2021</v>
      </c>
      <c r="P4123" t="str">
        <f t="shared" si="321"/>
        <v>Apr</v>
      </c>
      <c r="Q4123" t="str">
        <f t="shared" si="322"/>
        <v>Q2</v>
      </c>
      <c r="R4123" t="str">
        <f t="shared" si="323"/>
        <v>Apparel</v>
      </c>
      <c r="S4123" s="11">
        <f t="shared" si="324"/>
        <v>14.349999999999998</v>
      </c>
      <c r="T4123" s="12"/>
    </row>
    <row r="4124" spans="2:20"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f t="shared" si="320"/>
        <v>2021</v>
      </c>
      <c r="P4124" t="str">
        <f t="shared" si="321"/>
        <v>Apr</v>
      </c>
      <c r="Q4124" t="str">
        <f t="shared" si="322"/>
        <v>Q2</v>
      </c>
      <c r="R4124" t="str">
        <f t="shared" si="323"/>
        <v>Footwear</v>
      </c>
      <c r="S4124" s="11">
        <f t="shared" si="324"/>
        <v>21.5</v>
      </c>
      <c r="T4124" s="12"/>
    </row>
    <row r="4125" spans="2:20"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f t="shared" si="320"/>
        <v>2021</v>
      </c>
      <c r="P4125" t="str">
        <f t="shared" si="321"/>
        <v>Apr</v>
      </c>
      <c r="Q4125" t="str">
        <f t="shared" si="322"/>
        <v>Q2</v>
      </c>
      <c r="R4125" t="str">
        <f t="shared" si="323"/>
        <v>Footwear</v>
      </c>
      <c r="S4125" s="11">
        <f t="shared" si="324"/>
        <v>17.639999999999997</v>
      </c>
      <c r="T4125" s="12"/>
    </row>
    <row r="4126" spans="2:20"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f t="shared" si="320"/>
        <v>2021</v>
      </c>
      <c r="P4126" t="str">
        <f t="shared" si="321"/>
        <v>Apr</v>
      </c>
      <c r="Q4126" t="str">
        <f t="shared" si="322"/>
        <v>Q2</v>
      </c>
      <c r="R4126" t="str">
        <f t="shared" si="323"/>
        <v>Footwear</v>
      </c>
      <c r="S4126" s="11">
        <f t="shared" si="324"/>
        <v>26.95</v>
      </c>
      <c r="T4126" s="12"/>
    </row>
    <row r="4127" spans="2:20"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f t="shared" si="320"/>
        <v>2021</v>
      </c>
      <c r="P4127" t="str">
        <f t="shared" si="321"/>
        <v>Apr</v>
      </c>
      <c r="Q4127" t="str">
        <f t="shared" si="322"/>
        <v>Q2</v>
      </c>
      <c r="R4127" t="str">
        <f t="shared" si="323"/>
        <v>Footwear</v>
      </c>
      <c r="S4127" s="11">
        <f t="shared" si="324"/>
        <v>21.07</v>
      </c>
      <c r="T4127" s="12"/>
    </row>
    <row r="4128" spans="2:20"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f t="shared" si="320"/>
        <v>2021</v>
      </c>
      <c r="P4128" t="str">
        <f t="shared" si="321"/>
        <v>Apr</v>
      </c>
      <c r="Q4128" t="str">
        <f t="shared" si="322"/>
        <v>Q2</v>
      </c>
      <c r="R4128" t="str">
        <f t="shared" si="323"/>
        <v>Apparel</v>
      </c>
      <c r="S4128" s="11">
        <f t="shared" si="324"/>
        <v>32.340000000000003</v>
      </c>
      <c r="T4128" s="12"/>
    </row>
    <row r="4129" spans="2:20"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f t="shared" si="320"/>
        <v>2021</v>
      </c>
      <c r="P4129" t="str">
        <f t="shared" si="321"/>
        <v>Apr</v>
      </c>
      <c r="Q4129" t="str">
        <f t="shared" si="322"/>
        <v>Q2</v>
      </c>
      <c r="R4129" t="str">
        <f t="shared" si="323"/>
        <v>Apparel</v>
      </c>
      <c r="S4129" s="11">
        <f t="shared" si="324"/>
        <v>20.46</v>
      </c>
      <c r="T4129" s="12"/>
    </row>
    <row r="4130" spans="2:20"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f t="shared" si="320"/>
        <v>2021</v>
      </c>
      <c r="P4130" t="str">
        <f t="shared" si="321"/>
        <v>Apr</v>
      </c>
      <c r="Q4130" t="str">
        <f t="shared" si="322"/>
        <v>Q2</v>
      </c>
      <c r="R4130" t="str">
        <f t="shared" si="323"/>
        <v>Footwear</v>
      </c>
      <c r="S4130" s="11">
        <f t="shared" si="324"/>
        <v>21.32</v>
      </c>
      <c r="T4130" s="12"/>
    </row>
    <row r="4131" spans="2:20"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f t="shared" si="320"/>
        <v>2021</v>
      </c>
      <c r="P4131" t="str">
        <f t="shared" si="321"/>
        <v>Apr</v>
      </c>
      <c r="Q4131" t="str">
        <f t="shared" si="322"/>
        <v>Q2</v>
      </c>
      <c r="R4131" t="str">
        <f t="shared" si="323"/>
        <v>Footwear</v>
      </c>
      <c r="S4131" s="11">
        <f t="shared" si="324"/>
        <v>16.45</v>
      </c>
      <c r="T4131" s="12"/>
    </row>
    <row r="4132" spans="2:20"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f t="shared" si="320"/>
        <v>2021</v>
      </c>
      <c r="P4132" t="str">
        <f t="shared" si="321"/>
        <v>Apr</v>
      </c>
      <c r="Q4132" t="str">
        <f t="shared" si="322"/>
        <v>Q2</v>
      </c>
      <c r="R4132" t="str">
        <f t="shared" si="323"/>
        <v>Footwear</v>
      </c>
      <c r="S4132" s="11">
        <f t="shared" si="324"/>
        <v>23.400000000000002</v>
      </c>
      <c r="T4132" s="12"/>
    </row>
    <row r="4133" spans="2:20"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f t="shared" si="320"/>
        <v>2021</v>
      </c>
      <c r="P4133" t="str">
        <f t="shared" si="321"/>
        <v>Apr</v>
      </c>
      <c r="Q4133" t="str">
        <f t="shared" si="322"/>
        <v>Q2</v>
      </c>
      <c r="R4133" t="str">
        <f t="shared" si="323"/>
        <v>Footwear</v>
      </c>
      <c r="S4133" s="11">
        <f t="shared" si="324"/>
        <v>19.68</v>
      </c>
      <c r="T4133" s="12"/>
    </row>
    <row r="4134" spans="2:20"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f t="shared" si="320"/>
        <v>2021</v>
      </c>
      <c r="P4134" t="str">
        <f t="shared" si="321"/>
        <v>Apr</v>
      </c>
      <c r="Q4134" t="str">
        <f t="shared" si="322"/>
        <v>Q2</v>
      </c>
      <c r="R4134" t="str">
        <f t="shared" si="323"/>
        <v>Apparel</v>
      </c>
      <c r="S4134" s="11">
        <f t="shared" si="324"/>
        <v>29.25</v>
      </c>
      <c r="T4134" s="12"/>
    </row>
    <row r="4135" spans="2:20"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f t="shared" si="320"/>
        <v>2021</v>
      </c>
      <c r="P4135" t="str">
        <f t="shared" si="321"/>
        <v>Apr</v>
      </c>
      <c r="Q4135" t="str">
        <f t="shared" si="322"/>
        <v>Q2</v>
      </c>
      <c r="R4135" t="str">
        <f t="shared" si="323"/>
        <v>Apparel</v>
      </c>
      <c r="S4135" s="11">
        <f t="shared" si="324"/>
        <v>19.84</v>
      </c>
      <c r="T4135" s="12"/>
    </row>
    <row r="4136" spans="2:20"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f t="shared" si="320"/>
        <v>2021</v>
      </c>
      <c r="P4136" t="str">
        <f t="shared" si="321"/>
        <v>Apr</v>
      </c>
      <c r="Q4136" t="str">
        <f t="shared" si="322"/>
        <v>Q2</v>
      </c>
      <c r="R4136" t="str">
        <f t="shared" si="323"/>
        <v>Footwear</v>
      </c>
      <c r="S4136" s="11">
        <f t="shared" si="324"/>
        <v>24.200000000000003</v>
      </c>
      <c r="T4136" s="12"/>
    </row>
    <row r="4137" spans="2:20"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f t="shared" si="320"/>
        <v>2021</v>
      </c>
      <c r="P4137" t="str">
        <f t="shared" si="321"/>
        <v>Apr</v>
      </c>
      <c r="Q4137" t="str">
        <f t="shared" si="322"/>
        <v>Q2</v>
      </c>
      <c r="R4137" t="str">
        <f t="shared" si="323"/>
        <v>Footwear</v>
      </c>
      <c r="S4137" s="11">
        <f t="shared" si="324"/>
        <v>16.45</v>
      </c>
      <c r="T4137" s="12"/>
    </row>
    <row r="4138" spans="2:20"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f t="shared" si="320"/>
        <v>2021</v>
      </c>
      <c r="P4138" t="str">
        <f t="shared" si="321"/>
        <v>Apr</v>
      </c>
      <c r="Q4138" t="str">
        <f t="shared" si="322"/>
        <v>Q2</v>
      </c>
      <c r="R4138" t="str">
        <f t="shared" si="323"/>
        <v>Footwear</v>
      </c>
      <c r="S4138" s="11">
        <f t="shared" si="324"/>
        <v>26.400000000000002</v>
      </c>
      <c r="T4138" s="12"/>
    </row>
    <row r="4139" spans="2:20"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f t="shared" si="320"/>
        <v>2021</v>
      </c>
      <c r="P4139" t="str">
        <f t="shared" si="321"/>
        <v>Apr</v>
      </c>
      <c r="Q4139" t="str">
        <f t="shared" si="322"/>
        <v>Q2</v>
      </c>
      <c r="R4139" t="str">
        <f t="shared" si="323"/>
        <v>Footwear</v>
      </c>
      <c r="S4139" s="11">
        <f t="shared" si="324"/>
        <v>21.12</v>
      </c>
      <c r="T4139" s="12"/>
    </row>
    <row r="4140" spans="2:20"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f t="shared" si="320"/>
        <v>2021</v>
      </c>
      <c r="P4140" t="str">
        <f t="shared" si="321"/>
        <v>Apr</v>
      </c>
      <c r="Q4140" t="str">
        <f t="shared" si="322"/>
        <v>Q2</v>
      </c>
      <c r="R4140" t="str">
        <f t="shared" si="323"/>
        <v>Apparel</v>
      </c>
      <c r="S4140" s="11">
        <f t="shared" si="324"/>
        <v>31.050000000000004</v>
      </c>
      <c r="T4140" s="12"/>
    </row>
    <row r="4141" spans="2:20"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f t="shared" si="320"/>
        <v>2021</v>
      </c>
      <c r="P4141" t="str">
        <f t="shared" si="321"/>
        <v>Apr</v>
      </c>
      <c r="Q4141" t="str">
        <f t="shared" si="322"/>
        <v>Q2</v>
      </c>
      <c r="R4141" t="str">
        <f t="shared" si="323"/>
        <v>Apparel</v>
      </c>
      <c r="S4141" s="11">
        <f t="shared" si="324"/>
        <v>18.600000000000001</v>
      </c>
      <c r="T4141" s="12"/>
    </row>
    <row r="4142" spans="2:20"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f t="shared" si="320"/>
        <v>2021</v>
      </c>
      <c r="P4142" t="str">
        <f t="shared" si="321"/>
        <v>Apr</v>
      </c>
      <c r="Q4142" t="str">
        <f t="shared" si="322"/>
        <v>Q2</v>
      </c>
      <c r="R4142" t="str">
        <f t="shared" si="323"/>
        <v>Footwear</v>
      </c>
      <c r="S4142" s="11">
        <f t="shared" si="324"/>
        <v>20.91</v>
      </c>
      <c r="T4142" s="12"/>
    </row>
    <row r="4143" spans="2:20"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f t="shared" si="320"/>
        <v>2021</v>
      </c>
      <c r="P4143" t="str">
        <f t="shared" si="321"/>
        <v>Apr</v>
      </c>
      <c r="Q4143" t="str">
        <f t="shared" si="322"/>
        <v>Q2</v>
      </c>
      <c r="R4143" t="str">
        <f t="shared" si="323"/>
        <v>Footwear</v>
      </c>
      <c r="S4143" s="11">
        <f t="shared" si="324"/>
        <v>17.48</v>
      </c>
      <c r="T4143" s="12"/>
    </row>
    <row r="4144" spans="2:20"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f t="shared" si="320"/>
        <v>2021</v>
      </c>
      <c r="P4144" t="str">
        <f t="shared" si="321"/>
        <v>Apr</v>
      </c>
      <c r="Q4144" t="str">
        <f t="shared" si="322"/>
        <v>Q2</v>
      </c>
      <c r="R4144" t="str">
        <f t="shared" si="323"/>
        <v>Footwear</v>
      </c>
      <c r="S4144" s="11">
        <f t="shared" si="324"/>
        <v>24.44</v>
      </c>
      <c r="T4144" s="12"/>
    </row>
    <row r="4145" spans="2:20"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f t="shared" si="320"/>
        <v>2021</v>
      </c>
      <c r="P4145" t="str">
        <f t="shared" si="321"/>
        <v>Apr</v>
      </c>
      <c r="Q4145" t="str">
        <f t="shared" si="322"/>
        <v>Q2</v>
      </c>
      <c r="R4145" t="str">
        <f t="shared" si="323"/>
        <v>Footwear</v>
      </c>
      <c r="S4145" s="11">
        <f t="shared" si="324"/>
        <v>21.119999999999997</v>
      </c>
      <c r="T4145" s="12"/>
    </row>
    <row r="4146" spans="2:20"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f t="shared" si="320"/>
        <v>2021</v>
      </c>
      <c r="P4146" t="str">
        <f t="shared" si="321"/>
        <v>Apr</v>
      </c>
      <c r="Q4146" t="str">
        <f t="shared" si="322"/>
        <v>Q2</v>
      </c>
      <c r="R4146" t="str">
        <f t="shared" si="323"/>
        <v>Apparel</v>
      </c>
      <c r="S4146" s="11">
        <f t="shared" si="324"/>
        <v>30.36</v>
      </c>
      <c r="T4146" s="12"/>
    </row>
    <row r="4147" spans="2:20"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f t="shared" si="320"/>
        <v>2021</v>
      </c>
      <c r="P4147" t="str">
        <f t="shared" si="321"/>
        <v>Apr</v>
      </c>
      <c r="Q4147" t="str">
        <f t="shared" si="322"/>
        <v>Q2</v>
      </c>
      <c r="R4147" t="str">
        <f t="shared" si="323"/>
        <v>Apparel</v>
      </c>
      <c r="S4147" s="11">
        <f t="shared" si="324"/>
        <v>17.700000000000003</v>
      </c>
      <c r="T4147" s="12"/>
    </row>
    <row r="4148" spans="2:20"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f t="shared" si="320"/>
        <v>2021</v>
      </c>
      <c r="P4148" t="str">
        <f t="shared" si="321"/>
        <v>May</v>
      </c>
      <c r="Q4148" t="str">
        <f t="shared" si="322"/>
        <v>Q2</v>
      </c>
      <c r="R4148" t="str">
        <f t="shared" si="323"/>
        <v>Footwear</v>
      </c>
      <c r="S4148" s="11">
        <f t="shared" si="324"/>
        <v>24.44</v>
      </c>
      <c r="T4148" s="12"/>
    </row>
    <row r="4149" spans="2:20"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f t="shared" si="320"/>
        <v>2021</v>
      </c>
      <c r="P4149" t="str">
        <f t="shared" si="321"/>
        <v>May</v>
      </c>
      <c r="Q4149" t="str">
        <f t="shared" si="322"/>
        <v>Q2</v>
      </c>
      <c r="R4149" t="str">
        <f t="shared" si="323"/>
        <v>Footwear</v>
      </c>
      <c r="S4149" s="11">
        <f t="shared" si="324"/>
        <v>20.400000000000002</v>
      </c>
      <c r="T4149" s="12"/>
    </row>
    <row r="4150" spans="2:20"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f t="shared" si="320"/>
        <v>2021</v>
      </c>
      <c r="P4150" t="str">
        <f t="shared" si="321"/>
        <v>May</v>
      </c>
      <c r="Q4150" t="str">
        <f t="shared" si="322"/>
        <v>Q2</v>
      </c>
      <c r="R4150" t="str">
        <f t="shared" si="323"/>
        <v>Footwear</v>
      </c>
      <c r="S4150" s="11">
        <f t="shared" si="324"/>
        <v>24.48</v>
      </c>
      <c r="T4150" s="12"/>
    </row>
    <row r="4151" spans="2:20"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f t="shared" si="320"/>
        <v>2021</v>
      </c>
      <c r="P4151" t="str">
        <f t="shared" si="321"/>
        <v>May</v>
      </c>
      <c r="Q4151" t="str">
        <f t="shared" si="322"/>
        <v>Q2</v>
      </c>
      <c r="R4151" t="str">
        <f t="shared" si="323"/>
        <v>Footwear</v>
      </c>
      <c r="S4151" s="11">
        <f t="shared" si="324"/>
        <v>22.56</v>
      </c>
      <c r="T4151" s="12"/>
    </row>
    <row r="4152" spans="2:20"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f t="shared" si="320"/>
        <v>2021</v>
      </c>
      <c r="P4152" t="str">
        <f t="shared" si="321"/>
        <v>May</v>
      </c>
      <c r="Q4152" t="str">
        <f t="shared" si="322"/>
        <v>Q2</v>
      </c>
      <c r="R4152" t="str">
        <f t="shared" si="323"/>
        <v>Apparel</v>
      </c>
      <c r="S4152" s="11">
        <f t="shared" si="324"/>
        <v>38.86</v>
      </c>
      <c r="T4152" s="12"/>
    </row>
    <row r="4153" spans="2:20"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f t="shared" si="320"/>
        <v>2021</v>
      </c>
      <c r="P4153" t="str">
        <f t="shared" si="321"/>
        <v>May</v>
      </c>
      <c r="Q4153" t="str">
        <f t="shared" si="322"/>
        <v>Q2</v>
      </c>
      <c r="R4153" t="str">
        <f t="shared" si="323"/>
        <v>Apparel</v>
      </c>
      <c r="S4153" s="11">
        <f t="shared" si="324"/>
        <v>21.349999999999998</v>
      </c>
      <c r="T4153" s="12"/>
    </row>
    <row r="4154" spans="2:20"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f t="shared" si="320"/>
        <v>2021</v>
      </c>
      <c r="P4154" t="str">
        <f t="shared" si="321"/>
        <v>May</v>
      </c>
      <c r="Q4154" t="str">
        <f t="shared" si="322"/>
        <v>Q2</v>
      </c>
      <c r="R4154" t="str">
        <f t="shared" si="323"/>
        <v>Footwear</v>
      </c>
      <c r="S4154" s="11">
        <f t="shared" si="324"/>
        <v>25.380000000000003</v>
      </c>
      <c r="T4154" s="12"/>
    </row>
    <row r="4155" spans="2:20"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f t="shared" si="320"/>
        <v>2021</v>
      </c>
      <c r="P4155" t="str">
        <f t="shared" si="321"/>
        <v>May</v>
      </c>
      <c r="Q4155" t="str">
        <f t="shared" si="322"/>
        <v>Q2</v>
      </c>
      <c r="R4155" t="str">
        <f t="shared" si="323"/>
        <v>Footwear</v>
      </c>
      <c r="S4155" s="11">
        <f t="shared" si="324"/>
        <v>18.5</v>
      </c>
      <c r="T4155" s="12"/>
    </row>
    <row r="4156" spans="2:20"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f t="shared" si="320"/>
        <v>2021</v>
      </c>
      <c r="P4156" t="str">
        <f t="shared" si="321"/>
        <v>May</v>
      </c>
      <c r="Q4156" t="str">
        <f t="shared" si="322"/>
        <v>Q2</v>
      </c>
      <c r="R4156" t="str">
        <f t="shared" si="323"/>
        <v>Footwear</v>
      </c>
      <c r="S4156" s="11">
        <f t="shared" si="324"/>
        <v>23</v>
      </c>
      <c r="T4156" s="12"/>
    </row>
    <row r="4157" spans="2:20"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f t="shared" si="320"/>
        <v>2021</v>
      </c>
      <c r="P4157" t="str">
        <f t="shared" si="321"/>
        <v>May</v>
      </c>
      <c r="Q4157" t="str">
        <f t="shared" si="322"/>
        <v>Q2</v>
      </c>
      <c r="R4157" t="str">
        <f t="shared" si="323"/>
        <v>Footwear</v>
      </c>
      <c r="S4157" s="11">
        <f t="shared" si="324"/>
        <v>23</v>
      </c>
      <c r="T4157" s="12"/>
    </row>
    <row r="4158" spans="2:20"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f t="shared" si="320"/>
        <v>2021</v>
      </c>
      <c r="P4158" t="str">
        <f t="shared" si="321"/>
        <v>May</v>
      </c>
      <c r="Q4158" t="str">
        <f t="shared" si="322"/>
        <v>Q2</v>
      </c>
      <c r="R4158" t="str">
        <f t="shared" si="323"/>
        <v>Apparel</v>
      </c>
      <c r="S4158" s="11">
        <f t="shared" si="324"/>
        <v>38.86</v>
      </c>
      <c r="T4158" s="12"/>
    </row>
    <row r="4159" spans="2:20"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f t="shared" si="320"/>
        <v>2021</v>
      </c>
      <c r="P4159" t="str">
        <f t="shared" si="321"/>
        <v>May</v>
      </c>
      <c r="Q4159" t="str">
        <f t="shared" si="322"/>
        <v>Q2</v>
      </c>
      <c r="R4159" t="str">
        <f t="shared" si="323"/>
        <v>Apparel</v>
      </c>
      <c r="S4159" s="11">
        <f t="shared" si="324"/>
        <v>18.29</v>
      </c>
      <c r="T4159" s="12"/>
    </row>
    <row r="4160" spans="2:20"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f t="shared" si="320"/>
        <v>2021</v>
      </c>
      <c r="P4160" t="str">
        <f t="shared" si="321"/>
        <v>May</v>
      </c>
      <c r="Q4160" t="str">
        <f t="shared" si="322"/>
        <v>Q2</v>
      </c>
      <c r="R4160" t="str">
        <f t="shared" si="323"/>
        <v>Footwear</v>
      </c>
      <c r="S4160" s="11">
        <f t="shared" si="324"/>
        <v>24.5</v>
      </c>
      <c r="T4160" s="12"/>
    </row>
    <row r="4161" spans="2:20"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f t="shared" si="320"/>
        <v>2021</v>
      </c>
      <c r="P4161" t="str">
        <f t="shared" si="321"/>
        <v>May</v>
      </c>
      <c r="Q4161" t="str">
        <f t="shared" si="322"/>
        <v>Q2</v>
      </c>
      <c r="R4161" t="str">
        <f t="shared" si="323"/>
        <v>Footwear</v>
      </c>
      <c r="S4161" s="11">
        <f t="shared" si="324"/>
        <v>18.36</v>
      </c>
      <c r="T4161" s="12"/>
    </row>
    <row r="4162" spans="2:20"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f t="shared" si="320"/>
        <v>2021</v>
      </c>
      <c r="P4162" t="str">
        <f t="shared" si="321"/>
        <v>May</v>
      </c>
      <c r="Q4162" t="str">
        <f t="shared" si="322"/>
        <v>Q2</v>
      </c>
      <c r="R4162" t="str">
        <f t="shared" si="323"/>
        <v>Footwear</v>
      </c>
      <c r="S4162" s="11">
        <f t="shared" si="324"/>
        <v>24.99</v>
      </c>
      <c r="T4162" s="12"/>
    </row>
    <row r="4163" spans="2:20"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f t="shared" si="320"/>
        <v>2021</v>
      </c>
      <c r="P4163" t="str">
        <f t="shared" si="321"/>
        <v>May</v>
      </c>
      <c r="Q4163" t="str">
        <f t="shared" si="322"/>
        <v>Q2</v>
      </c>
      <c r="R4163" t="str">
        <f t="shared" si="323"/>
        <v>Footwear</v>
      </c>
      <c r="S4163" s="11">
        <f t="shared" si="324"/>
        <v>21.599999999999998</v>
      </c>
      <c r="T4163" s="12"/>
    </row>
    <row r="4164" spans="2:20"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f t="shared" si="320"/>
        <v>2021</v>
      </c>
      <c r="P4164" t="str">
        <f t="shared" si="321"/>
        <v>May</v>
      </c>
      <c r="Q4164" t="str">
        <f t="shared" si="322"/>
        <v>Q2</v>
      </c>
      <c r="R4164" t="str">
        <f t="shared" si="323"/>
        <v>Apparel</v>
      </c>
      <c r="S4164" s="11">
        <f t="shared" si="324"/>
        <v>38.08</v>
      </c>
      <c r="T4164" s="12"/>
    </row>
    <row r="4165" spans="2:20"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f t="shared" si="320"/>
        <v>2021</v>
      </c>
      <c r="P4165" t="str">
        <f t="shared" si="321"/>
        <v>May</v>
      </c>
      <c r="Q4165" t="str">
        <f t="shared" si="322"/>
        <v>Q2</v>
      </c>
      <c r="R4165" t="str">
        <f t="shared" si="323"/>
        <v>Apparel</v>
      </c>
      <c r="S4165" s="11">
        <f t="shared" si="324"/>
        <v>21.7</v>
      </c>
      <c r="T4165" s="12"/>
    </row>
    <row r="4166" spans="2:20"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f t="shared" si="320"/>
        <v>2021</v>
      </c>
      <c r="P4166" t="str">
        <f t="shared" si="321"/>
        <v>May</v>
      </c>
      <c r="Q4166" t="str">
        <f t="shared" si="322"/>
        <v>Q2</v>
      </c>
      <c r="R4166" t="str">
        <f t="shared" si="323"/>
        <v>Footwear</v>
      </c>
      <c r="S4166" s="11">
        <f t="shared" si="324"/>
        <v>24.5</v>
      </c>
      <c r="T4166" s="12"/>
    </row>
    <row r="4167" spans="2:20"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f t="shared" ref="O4167:O4230" si="325">YEAR(D4167)</f>
        <v>2021</v>
      </c>
      <c r="P4167" t="str">
        <f t="shared" ref="P4167:P4230" si="326">TEXT(D4167,"MMM")</f>
        <v>May</v>
      </c>
      <c r="Q4167" t="str">
        <f t="shared" ref="Q4167:Q4230" si="327">"Q"&amp;ROUNDUP(MONTH(D4167)/3,0)</f>
        <v>Q2</v>
      </c>
      <c r="R4167" t="str">
        <f t="shared" ref="R4167:R4230" si="328">IF(ISNUMBER(SEARCH("Footwear",H4167)),"Footwear",IF(ISNUMBER(SEARCH("Apparel",H4167)),"Apparel","Accessories"))</f>
        <v>Footwear</v>
      </c>
      <c r="S4167" s="11">
        <f t="shared" ref="S4167:S4230" si="329">L4167/J4167</f>
        <v>20.52</v>
      </c>
      <c r="T4167" s="12"/>
    </row>
    <row r="4168" spans="2:20"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f t="shared" si="325"/>
        <v>2021</v>
      </c>
      <c r="P4168" t="str">
        <f t="shared" si="326"/>
        <v>May</v>
      </c>
      <c r="Q4168" t="str">
        <f t="shared" si="327"/>
        <v>Q2</v>
      </c>
      <c r="R4168" t="str">
        <f t="shared" si="328"/>
        <v>Footwear</v>
      </c>
      <c r="S4168" s="11">
        <f t="shared" si="329"/>
        <v>23.5</v>
      </c>
      <c r="T4168" s="12"/>
    </row>
    <row r="4169" spans="2:20"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f t="shared" si="325"/>
        <v>2021</v>
      </c>
      <c r="P4169" t="str">
        <f t="shared" si="326"/>
        <v>May</v>
      </c>
      <c r="Q4169" t="str">
        <f t="shared" si="327"/>
        <v>Q2</v>
      </c>
      <c r="R4169" t="str">
        <f t="shared" si="328"/>
        <v>Footwear</v>
      </c>
      <c r="S4169" s="11">
        <f t="shared" si="329"/>
        <v>21.15</v>
      </c>
      <c r="T4169" s="12"/>
    </row>
    <row r="4170" spans="2:20"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f t="shared" si="325"/>
        <v>2021</v>
      </c>
      <c r="P4170" t="str">
        <f t="shared" si="326"/>
        <v>May</v>
      </c>
      <c r="Q4170" t="str">
        <f t="shared" si="327"/>
        <v>Q2</v>
      </c>
      <c r="R4170" t="str">
        <f t="shared" si="328"/>
        <v>Apparel</v>
      </c>
      <c r="S4170" s="11">
        <f t="shared" si="329"/>
        <v>37.950000000000003</v>
      </c>
      <c r="T4170" s="12"/>
    </row>
    <row r="4171" spans="2:20"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f t="shared" si="325"/>
        <v>2021</v>
      </c>
      <c r="P4171" t="str">
        <f t="shared" si="326"/>
        <v>May</v>
      </c>
      <c r="Q4171" t="str">
        <f t="shared" si="327"/>
        <v>Q2</v>
      </c>
      <c r="R4171" t="str">
        <f t="shared" si="328"/>
        <v>Apparel</v>
      </c>
      <c r="S4171" s="11">
        <f t="shared" si="329"/>
        <v>20.060000000000002</v>
      </c>
      <c r="T4171" s="12"/>
    </row>
    <row r="4172" spans="2:20"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f t="shared" si="325"/>
        <v>2021</v>
      </c>
      <c r="P4172" t="str">
        <f t="shared" si="326"/>
        <v>May</v>
      </c>
      <c r="Q4172" t="str">
        <f t="shared" si="327"/>
        <v>Q2</v>
      </c>
      <c r="R4172" t="str">
        <f t="shared" si="328"/>
        <v>Footwear</v>
      </c>
      <c r="S4172" s="11">
        <f t="shared" si="329"/>
        <v>24.99</v>
      </c>
      <c r="T4172" s="12"/>
    </row>
    <row r="4173" spans="2:20"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f t="shared" si="325"/>
        <v>2021</v>
      </c>
      <c r="P4173" t="str">
        <f t="shared" si="326"/>
        <v>May</v>
      </c>
      <c r="Q4173" t="str">
        <f t="shared" si="327"/>
        <v>Q2</v>
      </c>
      <c r="R4173" t="str">
        <f t="shared" si="328"/>
        <v>Footwear</v>
      </c>
      <c r="S4173" s="11">
        <f t="shared" si="329"/>
        <v>19</v>
      </c>
      <c r="T4173" s="12"/>
    </row>
    <row r="4174" spans="2:20"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f t="shared" si="325"/>
        <v>2021</v>
      </c>
      <c r="P4174" t="str">
        <f t="shared" si="326"/>
        <v>May</v>
      </c>
      <c r="Q4174" t="str">
        <f t="shared" si="327"/>
        <v>Q2</v>
      </c>
      <c r="R4174" t="str">
        <f t="shared" si="328"/>
        <v>Footwear</v>
      </c>
      <c r="S4174" s="11">
        <f t="shared" si="329"/>
        <v>24.84</v>
      </c>
      <c r="T4174" s="12"/>
    </row>
    <row r="4175" spans="2:20"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f t="shared" si="325"/>
        <v>2021</v>
      </c>
      <c r="P4175" t="str">
        <f t="shared" si="326"/>
        <v>May</v>
      </c>
      <c r="Q4175" t="str">
        <f t="shared" si="327"/>
        <v>Q2</v>
      </c>
      <c r="R4175" t="str">
        <f t="shared" si="328"/>
        <v>Footwear</v>
      </c>
      <c r="S4175" s="11">
        <f t="shared" si="329"/>
        <v>24.5</v>
      </c>
      <c r="T4175" s="12"/>
    </row>
    <row r="4176" spans="2:20"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f t="shared" si="325"/>
        <v>2021</v>
      </c>
      <c r="P4176" t="str">
        <f t="shared" si="326"/>
        <v>May</v>
      </c>
      <c r="Q4176" t="str">
        <f t="shared" si="327"/>
        <v>Q2</v>
      </c>
      <c r="R4176" t="str">
        <f t="shared" si="328"/>
        <v>Apparel</v>
      </c>
      <c r="S4176" s="11">
        <f t="shared" si="329"/>
        <v>35.75</v>
      </c>
      <c r="T4176" s="12"/>
    </row>
    <row r="4177" spans="2:20"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f t="shared" si="325"/>
        <v>2021</v>
      </c>
      <c r="P4177" t="str">
        <f t="shared" si="326"/>
        <v>May</v>
      </c>
      <c r="Q4177" t="str">
        <f t="shared" si="327"/>
        <v>Q2</v>
      </c>
      <c r="R4177" t="str">
        <f t="shared" si="328"/>
        <v>Apparel</v>
      </c>
      <c r="S4177" s="11">
        <f t="shared" si="329"/>
        <v>20.65</v>
      </c>
      <c r="T4177" s="12"/>
    </row>
    <row r="4178" spans="2:20"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f t="shared" si="325"/>
        <v>2021</v>
      </c>
      <c r="P4178" t="str">
        <f t="shared" si="326"/>
        <v>May</v>
      </c>
      <c r="Q4178" t="str">
        <f t="shared" si="327"/>
        <v>Q2</v>
      </c>
      <c r="R4178" t="str">
        <f t="shared" si="328"/>
        <v>Footwear</v>
      </c>
      <c r="S4178" s="11">
        <f t="shared" si="329"/>
        <v>22.88</v>
      </c>
      <c r="T4178" s="12"/>
    </row>
    <row r="4179" spans="2:20"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f t="shared" si="325"/>
        <v>2021</v>
      </c>
      <c r="P4179" t="str">
        <f t="shared" si="326"/>
        <v>Jun</v>
      </c>
      <c r="Q4179" t="str">
        <f t="shared" si="327"/>
        <v>Q2</v>
      </c>
      <c r="R4179" t="str">
        <f t="shared" si="328"/>
        <v>Footwear</v>
      </c>
      <c r="S4179" s="11">
        <f t="shared" si="329"/>
        <v>18.859999999999996</v>
      </c>
      <c r="T4179" s="12"/>
    </row>
    <row r="4180" spans="2:20"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f t="shared" si="325"/>
        <v>2021</v>
      </c>
      <c r="P4180" t="str">
        <f t="shared" si="326"/>
        <v>Jun</v>
      </c>
      <c r="Q4180" t="str">
        <f t="shared" si="327"/>
        <v>Q2</v>
      </c>
      <c r="R4180" t="str">
        <f t="shared" si="328"/>
        <v>Footwear</v>
      </c>
      <c r="S4180" s="11">
        <f t="shared" si="329"/>
        <v>15.04</v>
      </c>
      <c r="T4180" s="12"/>
    </row>
    <row r="4181" spans="2:20"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f t="shared" si="325"/>
        <v>2021</v>
      </c>
      <c r="P4181" t="str">
        <f t="shared" si="326"/>
        <v>Jun</v>
      </c>
      <c r="Q4181" t="str">
        <f t="shared" si="327"/>
        <v>Q2</v>
      </c>
      <c r="R4181" t="str">
        <f t="shared" si="328"/>
        <v>Footwear</v>
      </c>
      <c r="S4181" s="11">
        <f t="shared" si="329"/>
        <v>19.239999999999998</v>
      </c>
      <c r="T4181" s="12"/>
    </row>
    <row r="4182" spans="2:20"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f t="shared" si="325"/>
        <v>2021</v>
      </c>
      <c r="P4182" t="str">
        <f t="shared" si="326"/>
        <v>Jun</v>
      </c>
      <c r="Q4182" t="str">
        <f t="shared" si="327"/>
        <v>Q2</v>
      </c>
      <c r="R4182" t="str">
        <f t="shared" si="328"/>
        <v>Apparel</v>
      </c>
      <c r="S4182" s="11">
        <f t="shared" si="329"/>
        <v>25.97</v>
      </c>
      <c r="T4182" s="12"/>
    </row>
    <row r="4183" spans="2:20"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f t="shared" si="325"/>
        <v>2021</v>
      </c>
      <c r="P4183" t="str">
        <f t="shared" si="326"/>
        <v>Jun</v>
      </c>
      <c r="Q4183" t="str">
        <f t="shared" si="327"/>
        <v>Q2</v>
      </c>
      <c r="R4183" t="str">
        <f t="shared" si="328"/>
        <v>Apparel</v>
      </c>
      <c r="S4183" s="11">
        <f t="shared" si="329"/>
        <v>24.599999999999998</v>
      </c>
      <c r="T4183" s="12"/>
    </row>
    <row r="4184" spans="2:20"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f t="shared" si="325"/>
        <v>2021</v>
      </c>
      <c r="P4184" t="str">
        <f t="shared" si="326"/>
        <v>Jun</v>
      </c>
      <c r="Q4184" t="str">
        <f t="shared" si="327"/>
        <v>Q2</v>
      </c>
      <c r="R4184" t="str">
        <f t="shared" si="328"/>
        <v>Footwear</v>
      </c>
      <c r="S4184" s="11">
        <f t="shared" si="329"/>
        <v>22.44</v>
      </c>
      <c r="T4184" s="12"/>
    </row>
    <row r="4185" spans="2:20"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f t="shared" si="325"/>
        <v>2021</v>
      </c>
      <c r="P4185" t="str">
        <f t="shared" si="326"/>
        <v>Jun</v>
      </c>
      <c r="Q4185" t="str">
        <f t="shared" si="327"/>
        <v>Q2</v>
      </c>
      <c r="R4185" t="str">
        <f t="shared" si="328"/>
        <v>Footwear</v>
      </c>
      <c r="S4185" s="11">
        <f t="shared" si="329"/>
        <v>20.21</v>
      </c>
      <c r="T4185" s="12"/>
    </row>
    <row r="4186" spans="2:20"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f t="shared" si="325"/>
        <v>2021</v>
      </c>
      <c r="P4186" t="str">
        <f t="shared" si="326"/>
        <v>Jun</v>
      </c>
      <c r="Q4186" t="str">
        <f t="shared" si="327"/>
        <v>Q2</v>
      </c>
      <c r="R4186" t="str">
        <f t="shared" si="328"/>
        <v>Footwear</v>
      </c>
      <c r="S4186" s="11">
        <f t="shared" si="329"/>
        <v>14.719999999999999</v>
      </c>
      <c r="T4186" s="12"/>
    </row>
    <row r="4187" spans="2:20"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f t="shared" si="325"/>
        <v>2021</v>
      </c>
      <c r="P4187" t="str">
        <f t="shared" si="326"/>
        <v>Jun</v>
      </c>
      <c r="Q4187" t="str">
        <f t="shared" si="327"/>
        <v>Q2</v>
      </c>
      <c r="R4187" t="str">
        <f t="shared" si="328"/>
        <v>Footwear</v>
      </c>
      <c r="S4187" s="11">
        <f t="shared" si="329"/>
        <v>20.669999999999998</v>
      </c>
      <c r="T4187" s="12"/>
    </row>
    <row r="4188" spans="2:20"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f t="shared" si="325"/>
        <v>2021</v>
      </c>
      <c r="P4188" t="str">
        <f t="shared" si="326"/>
        <v>Jun</v>
      </c>
      <c r="Q4188" t="str">
        <f t="shared" si="327"/>
        <v>Q2</v>
      </c>
      <c r="R4188" t="str">
        <f t="shared" si="328"/>
        <v>Apparel</v>
      </c>
      <c r="S4188" s="11">
        <f t="shared" si="329"/>
        <v>23.5</v>
      </c>
      <c r="T4188" s="12"/>
    </row>
    <row r="4189" spans="2:20"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f t="shared" si="325"/>
        <v>2021</v>
      </c>
      <c r="P4189" t="str">
        <f t="shared" si="326"/>
        <v>Jun</v>
      </c>
      <c r="Q4189" t="str">
        <f t="shared" si="327"/>
        <v>Q2</v>
      </c>
      <c r="R4189" t="str">
        <f t="shared" si="328"/>
        <v>Apparel</v>
      </c>
      <c r="S4189" s="11">
        <f t="shared" si="329"/>
        <v>27.950000000000003</v>
      </c>
      <c r="T4189" s="12"/>
    </row>
    <row r="4190" spans="2:20"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f t="shared" si="325"/>
        <v>2021</v>
      </c>
      <c r="P4190" t="str">
        <f t="shared" si="326"/>
        <v>Jun</v>
      </c>
      <c r="Q4190" t="str">
        <f t="shared" si="327"/>
        <v>Q2</v>
      </c>
      <c r="R4190" t="str">
        <f t="shared" si="328"/>
        <v>Footwear</v>
      </c>
      <c r="S4190" s="11">
        <f t="shared" si="329"/>
        <v>25.85</v>
      </c>
      <c r="T4190" s="12"/>
    </row>
    <row r="4191" spans="2:20"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f t="shared" si="325"/>
        <v>2021</v>
      </c>
      <c r="P4191" t="str">
        <f t="shared" si="326"/>
        <v>Jun</v>
      </c>
      <c r="Q4191" t="str">
        <f t="shared" si="327"/>
        <v>Q2</v>
      </c>
      <c r="R4191" t="str">
        <f t="shared" si="328"/>
        <v>Footwear</v>
      </c>
      <c r="S4191" s="11">
        <f t="shared" si="329"/>
        <v>22.08</v>
      </c>
      <c r="T4191" s="12"/>
    </row>
    <row r="4192" spans="2:20"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f t="shared" si="325"/>
        <v>2021</v>
      </c>
      <c r="P4192" t="str">
        <f t="shared" si="326"/>
        <v>Jun</v>
      </c>
      <c r="Q4192" t="str">
        <f t="shared" si="327"/>
        <v>Q2</v>
      </c>
      <c r="R4192" t="str">
        <f t="shared" si="328"/>
        <v>Footwear</v>
      </c>
      <c r="S4192" s="11">
        <f t="shared" si="329"/>
        <v>16.649999999999999</v>
      </c>
      <c r="T4192" s="12"/>
    </row>
    <row r="4193" spans="2:20"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f t="shared" si="325"/>
        <v>2021</v>
      </c>
      <c r="P4193" t="str">
        <f t="shared" si="326"/>
        <v>Jun</v>
      </c>
      <c r="Q4193" t="str">
        <f t="shared" si="327"/>
        <v>Q2</v>
      </c>
      <c r="R4193" t="str">
        <f t="shared" si="328"/>
        <v>Footwear</v>
      </c>
      <c r="S4193" s="11">
        <f t="shared" si="329"/>
        <v>21.73</v>
      </c>
      <c r="T4193" s="12"/>
    </row>
    <row r="4194" spans="2:20"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f t="shared" si="325"/>
        <v>2021</v>
      </c>
      <c r="P4194" t="str">
        <f t="shared" si="326"/>
        <v>Jun</v>
      </c>
      <c r="Q4194" t="str">
        <f t="shared" si="327"/>
        <v>Q2</v>
      </c>
      <c r="R4194" t="str">
        <f t="shared" si="328"/>
        <v>Apparel</v>
      </c>
      <c r="S4194" s="11">
        <f t="shared" si="329"/>
        <v>26.32</v>
      </c>
      <c r="T4194" s="12"/>
    </row>
    <row r="4195" spans="2:20"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f t="shared" si="325"/>
        <v>2021</v>
      </c>
      <c r="P4195" t="str">
        <f t="shared" si="326"/>
        <v>Jun</v>
      </c>
      <c r="Q4195" t="str">
        <f t="shared" si="327"/>
        <v>Q2</v>
      </c>
      <c r="R4195" t="str">
        <f t="shared" si="328"/>
        <v>Apparel</v>
      </c>
      <c r="S4195" s="11">
        <f t="shared" si="329"/>
        <v>28.349999999999998</v>
      </c>
      <c r="T4195" s="12"/>
    </row>
    <row r="4196" spans="2:20"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f t="shared" si="325"/>
        <v>2021</v>
      </c>
      <c r="P4196" t="str">
        <f t="shared" si="326"/>
        <v>Jun</v>
      </c>
      <c r="Q4196" t="str">
        <f t="shared" si="327"/>
        <v>Q2</v>
      </c>
      <c r="R4196" t="str">
        <f t="shared" si="328"/>
        <v>Footwear</v>
      </c>
      <c r="S4196" s="11">
        <f t="shared" si="329"/>
        <v>24.96</v>
      </c>
      <c r="T4196" s="12"/>
    </row>
    <row r="4197" spans="2:20"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f t="shared" si="325"/>
        <v>2021</v>
      </c>
      <c r="P4197" t="str">
        <f t="shared" si="326"/>
        <v>Jun</v>
      </c>
      <c r="Q4197" t="str">
        <f t="shared" si="327"/>
        <v>Q2</v>
      </c>
      <c r="R4197" t="str">
        <f t="shared" si="328"/>
        <v>Footwear</v>
      </c>
      <c r="S4197" s="11">
        <f t="shared" si="329"/>
        <v>22.08</v>
      </c>
      <c r="T4197" s="12"/>
    </row>
    <row r="4198" spans="2:20"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f t="shared" si="325"/>
        <v>2021</v>
      </c>
      <c r="P4198" t="str">
        <f t="shared" si="326"/>
        <v>Jun</v>
      </c>
      <c r="Q4198" t="str">
        <f t="shared" si="327"/>
        <v>Q2</v>
      </c>
      <c r="R4198" t="str">
        <f t="shared" si="328"/>
        <v>Footwear</v>
      </c>
      <c r="S4198" s="11">
        <f t="shared" si="329"/>
        <v>17.28</v>
      </c>
      <c r="T4198" s="12"/>
    </row>
    <row r="4199" spans="2:20"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f t="shared" si="325"/>
        <v>2021</v>
      </c>
      <c r="P4199" t="str">
        <f t="shared" si="326"/>
        <v>Jun</v>
      </c>
      <c r="Q4199" t="str">
        <f t="shared" si="327"/>
        <v>Q2</v>
      </c>
      <c r="R4199" t="str">
        <f t="shared" si="328"/>
        <v>Footwear</v>
      </c>
      <c r="S4199" s="11">
        <f t="shared" si="329"/>
        <v>22</v>
      </c>
      <c r="T4199" s="12"/>
    </row>
    <row r="4200" spans="2:20"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f t="shared" si="325"/>
        <v>2021</v>
      </c>
      <c r="P4200" t="str">
        <f t="shared" si="326"/>
        <v>Jun</v>
      </c>
      <c r="Q4200" t="str">
        <f t="shared" si="327"/>
        <v>Q2</v>
      </c>
      <c r="R4200" t="str">
        <f t="shared" si="328"/>
        <v>Apparel</v>
      </c>
      <c r="S4200" s="11">
        <f t="shared" si="329"/>
        <v>25.38</v>
      </c>
      <c r="T4200" s="12"/>
    </row>
    <row r="4201" spans="2:20"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f t="shared" si="325"/>
        <v>2021</v>
      </c>
      <c r="P4201" t="str">
        <f t="shared" si="326"/>
        <v>Jun</v>
      </c>
      <c r="Q4201" t="str">
        <f t="shared" si="327"/>
        <v>Q2</v>
      </c>
      <c r="R4201" t="str">
        <f t="shared" si="328"/>
        <v>Apparel</v>
      </c>
      <c r="S4201" s="11">
        <f t="shared" si="329"/>
        <v>29.4</v>
      </c>
      <c r="T4201" s="12"/>
    </row>
    <row r="4202" spans="2:20"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f t="shared" si="325"/>
        <v>2021</v>
      </c>
      <c r="P4202" t="str">
        <f t="shared" si="326"/>
        <v>Jun</v>
      </c>
      <c r="Q4202" t="str">
        <f t="shared" si="327"/>
        <v>Q2</v>
      </c>
      <c r="R4202" t="str">
        <f t="shared" si="328"/>
        <v>Footwear</v>
      </c>
      <c r="S4202" s="11">
        <f t="shared" si="329"/>
        <v>31.32</v>
      </c>
      <c r="T4202" s="12"/>
    </row>
    <row r="4203" spans="2:20"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f t="shared" si="325"/>
        <v>2021</v>
      </c>
      <c r="P4203" t="str">
        <f t="shared" si="326"/>
        <v>Jun</v>
      </c>
      <c r="Q4203" t="str">
        <f t="shared" si="327"/>
        <v>Q2</v>
      </c>
      <c r="R4203" t="str">
        <f t="shared" si="328"/>
        <v>Footwear</v>
      </c>
      <c r="S4203" s="11">
        <f t="shared" si="329"/>
        <v>23.849999999999998</v>
      </c>
      <c r="T4203" s="12"/>
    </row>
    <row r="4204" spans="2:20"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f t="shared" si="325"/>
        <v>2021</v>
      </c>
      <c r="P4204" t="str">
        <f t="shared" si="326"/>
        <v>Jun</v>
      </c>
      <c r="Q4204" t="str">
        <f t="shared" si="327"/>
        <v>Q2</v>
      </c>
      <c r="R4204" t="str">
        <f t="shared" si="328"/>
        <v>Footwear</v>
      </c>
      <c r="S4204" s="11">
        <f t="shared" si="329"/>
        <v>22.539999999999996</v>
      </c>
      <c r="T4204" s="12"/>
    </row>
    <row r="4205" spans="2:20"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f t="shared" si="325"/>
        <v>2021</v>
      </c>
      <c r="P4205" t="str">
        <f t="shared" si="326"/>
        <v>Jun</v>
      </c>
      <c r="Q4205" t="str">
        <f t="shared" si="327"/>
        <v>Q2</v>
      </c>
      <c r="R4205" t="str">
        <f t="shared" si="328"/>
        <v>Footwear</v>
      </c>
      <c r="S4205" s="11">
        <f t="shared" si="329"/>
        <v>25.44</v>
      </c>
      <c r="T4205" s="12"/>
    </row>
    <row r="4206" spans="2:20"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f t="shared" si="325"/>
        <v>2021</v>
      </c>
      <c r="P4206" t="str">
        <f t="shared" si="326"/>
        <v>Jun</v>
      </c>
      <c r="Q4206" t="str">
        <f t="shared" si="327"/>
        <v>Q2</v>
      </c>
      <c r="R4206" t="str">
        <f t="shared" si="328"/>
        <v>Apparel</v>
      </c>
      <c r="S4206" s="11">
        <f t="shared" si="329"/>
        <v>27.14</v>
      </c>
      <c r="T4206" s="12"/>
    </row>
    <row r="4207" spans="2:20"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f t="shared" si="325"/>
        <v>2021</v>
      </c>
      <c r="P4207" t="str">
        <f t="shared" si="326"/>
        <v>Jun</v>
      </c>
      <c r="Q4207" t="str">
        <f t="shared" si="327"/>
        <v>Q2</v>
      </c>
      <c r="R4207" t="str">
        <f t="shared" si="328"/>
        <v>Apparel</v>
      </c>
      <c r="S4207" s="11">
        <f t="shared" si="329"/>
        <v>38.4</v>
      </c>
      <c r="T4207" s="12"/>
    </row>
    <row r="4208" spans="2:20"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f t="shared" si="325"/>
        <v>2021</v>
      </c>
      <c r="P4208" t="str">
        <f t="shared" si="326"/>
        <v>Jun</v>
      </c>
      <c r="Q4208" t="str">
        <f t="shared" si="327"/>
        <v>Q2</v>
      </c>
      <c r="R4208" t="str">
        <f t="shared" si="328"/>
        <v>Footwear</v>
      </c>
      <c r="S4208" s="11">
        <f t="shared" si="329"/>
        <v>25.300000000000004</v>
      </c>
      <c r="T4208" s="12"/>
    </row>
    <row r="4209" spans="2:20"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f t="shared" si="325"/>
        <v>2021</v>
      </c>
      <c r="P4209" t="str">
        <f t="shared" si="326"/>
        <v>Jul</v>
      </c>
      <c r="Q4209" t="str">
        <f t="shared" si="327"/>
        <v>Q3</v>
      </c>
      <c r="R4209" t="str">
        <f t="shared" si="328"/>
        <v>Footwear</v>
      </c>
      <c r="S4209" s="11">
        <f t="shared" si="329"/>
        <v>19.349999999999998</v>
      </c>
      <c r="T4209" s="12"/>
    </row>
    <row r="4210" spans="2:20"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f t="shared" si="325"/>
        <v>2021</v>
      </c>
      <c r="P4210" t="str">
        <f t="shared" si="326"/>
        <v>Jul</v>
      </c>
      <c r="Q4210" t="str">
        <f t="shared" si="327"/>
        <v>Q3</v>
      </c>
      <c r="R4210" t="str">
        <f t="shared" si="328"/>
        <v>Footwear</v>
      </c>
      <c r="S4210" s="11">
        <f t="shared" si="329"/>
        <v>17.549999999999997</v>
      </c>
      <c r="T4210" s="12"/>
    </row>
    <row r="4211" spans="2:20"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f t="shared" si="325"/>
        <v>2021</v>
      </c>
      <c r="P4211" t="str">
        <f t="shared" si="326"/>
        <v>Jul</v>
      </c>
      <c r="Q4211" t="str">
        <f t="shared" si="327"/>
        <v>Q3</v>
      </c>
      <c r="R4211" t="str">
        <f t="shared" si="328"/>
        <v>Footwear</v>
      </c>
      <c r="S4211" s="11">
        <f t="shared" si="329"/>
        <v>20.14</v>
      </c>
      <c r="T4211" s="12"/>
    </row>
    <row r="4212" spans="2:20"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f t="shared" si="325"/>
        <v>2021</v>
      </c>
      <c r="P4212" t="str">
        <f t="shared" si="326"/>
        <v>Jul</v>
      </c>
      <c r="Q4212" t="str">
        <f t="shared" si="327"/>
        <v>Q3</v>
      </c>
      <c r="R4212" t="str">
        <f t="shared" si="328"/>
        <v>Apparel</v>
      </c>
      <c r="S4212" s="11">
        <f t="shared" si="329"/>
        <v>23</v>
      </c>
      <c r="T4212" s="12"/>
    </row>
    <row r="4213" spans="2:20"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f t="shared" si="325"/>
        <v>2021</v>
      </c>
      <c r="P4213" t="str">
        <f t="shared" si="326"/>
        <v>Jul</v>
      </c>
      <c r="Q4213" t="str">
        <f t="shared" si="327"/>
        <v>Q3</v>
      </c>
      <c r="R4213" t="str">
        <f t="shared" si="328"/>
        <v>Apparel</v>
      </c>
      <c r="S4213" s="11">
        <f t="shared" si="329"/>
        <v>32.130000000000003</v>
      </c>
      <c r="T4213" s="12"/>
    </row>
    <row r="4214" spans="2:20"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f t="shared" si="325"/>
        <v>2021</v>
      </c>
      <c r="P4214" t="str">
        <f t="shared" si="326"/>
        <v>Jul</v>
      </c>
      <c r="Q4214" t="str">
        <f t="shared" si="327"/>
        <v>Q3</v>
      </c>
      <c r="R4214" t="str">
        <f t="shared" si="328"/>
        <v>Footwear</v>
      </c>
      <c r="S4214" s="11">
        <f t="shared" si="329"/>
        <v>24.44</v>
      </c>
      <c r="T4214" s="12"/>
    </row>
    <row r="4215" spans="2:20"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f t="shared" si="325"/>
        <v>2021</v>
      </c>
      <c r="P4215" t="str">
        <f t="shared" si="326"/>
        <v>Jul</v>
      </c>
      <c r="Q4215" t="str">
        <f t="shared" si="327"/>
        <v>Q3</v>
      </c>
      <c r="R4215" t="str">
        <f t="shared" si="328"/>
        <v>Footwear</v>
      </c>
      <c r="S4215" s="11">
        <f t="shared" si="329"/>
        <v>19.349999999999998</v>
      </c>
      <c r="T4215" s="12"/>
    </row>
    <row r="4216" spans="2:20"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f t="shared" si="325"/>
        <v>2021</v>
      </c>
      <c r="P4216" t="str">
        <f t="shared" si="326"/>
        <v>Jul</v>
      </c>
      <c r="Q4216" t="str">
        <f t="shared" si="327"/>
        <v>Q3</v>
      </c>
      <c r="R4216" t="str">
        <f t="shared" si="328"/>
        <v>Footwear</v>
      </c>
      <c r="S4216" s="11">
        <f t="shared" si="329"/>
        <v>16.2</v>
      </c>
      <c r="T4216" s="12"/>
    </row>
    <row r="4217" spans="2:20"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f t="shared" si="325"/>
        <v>2021</v>
      </c>
      <c r="P4217" t="str">
        <f t="shared" si="326"/>
        <v>Jul</v>
      </c>
      <c r="Q4217" t="str">
        <f t="shared" si="327"/>
        <v>Q3</v>
      </c>
      <c r="R4217" t="str">
        <f t="shared" si="328"/>
        <v>Footwear</v>
      </c>
      <c r="S4217" s="11">
        <f t="shared" si="329"/>
        <v>21.06</v>
      </c>
      <c r="T4217" s="12"/>
    </row>
    <row r="4218" spans="2:20"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f t="shared" si="325"/>
        <v>2021</v>
      </c>
      <c r="P4218" t="str">
        <f t="shared" si="326"/>
        <v>Jul</v>
      </c>
      <c r="Q4218" t="str">
        <f t="shared" si="327"/>
        <v>Q3</v>
      </c>
      <c r="R4218" t="str">
        <f t="shared" si="328"/>
        <v>Apparel</v>
      </c>
      <c r="S4218" s="11">
        <f t="shared" si="329"/>
        <v>21.619999999999997</v>
      </c>
      <c r="T4218" s="12"/>
    </row>
    <row r="4219" spans="2:20"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f t="shared" si="325"/>
        <v>2021</v>
      </c>
      <c r="P4219" t="str">
        <f t="shared" si="326"/>
        <v>Jul</v>
      </c>
      <c r="Q4219" t="str">
        <f t="shared" si="327"/>
        <v>Q3</v>
      </c>
      <c r="R4219" t="str">
        <f t="shared" si="328"/>
        <v>Apparel</v>
      </c>
      <c r="S4219" s="11">
        <f t="shared" si="329"/>
        <v>32.94</v>
      </c>
      <c r="T4219" s="12"/>
    </row>
    <row r="4220" spans="2:20"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f t="shared" si="325"/>
        <v>2021</v>
      </c>
      <c r="P4220" t="str">
        <f t="shared" si="326"/>
        <v>Jul</v>
      </c>
      <c r="Q4220" t="str">
        <f t="shared" si="327"/>
        <v>Q3</v>
      </c>
      <c r="R4220" t="str">
        <f t="shared" si="328"/>
        <v>Footwear</v>
      </c>
      <c r="S4220" s="11">
        <f t="shared" si="329"/>
        <v>24.990000000000002</v>
      </c>
      <c r="T4220" s="12"/>
    </row>
    <row r="4221" spans="2:20"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f t="shared" si="325"/>
        <v>2021</v>
      </c>
      <c r="P4221" t="str">
        <f t="shared" si="326"/>
        <v>Jul</v>
      </c>
      <c r="Q4221" t="str">
        <f t="shared" si="327"/>
        <v>Q3</v>
      </c>
      <c r="R4221" t="str">
        <f t="shared" si="328"/>
        <v>Footwear</v>
      </c>
      <c r="S4221" s="11">
        <f t="shared" si="329"/>
        <v>18.86</v>
      </c>
      <c r="T4221" s="12"/>
    </row>
    <row r="4222" spans="2:20"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f t="shared" si="325"/>
        <v>2021</v>
      </c>
      <c r="P4222" t="str">
        <f t="shared" si="326"/>
        <v>Jul</v>
      </c>
      <c r="Q4222" t="str">
        <f t="shared" si="327"/>
        <v>Q3</v>
      </c>
      <c r="R4222" t="str">
        <f t="shared" si="328"/>
        <v>Footwear</v>
      </c>
      <c r="S4222" s="11">
        <f t="shared" si="329"/>
        <v>18.62</v>
      </c>
      <c r="T4222" s="12"/>
    </row>
    <row r="4223" spans="2:20"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f t="shared" si="325"/>
        <v>2021</v>
      </c>
      <c r="P4223" t="str">
        <f t="shared" si="326"/>
        <v>Jul</v>
      </c>
      <c r="Q4223" t="str">
        <f t="shared" si="327"/>
        <v>Q3</v>
      </c>
      <c r="R4223" t="str">
        <f t="shared" si="328"/>
        <v>Footwear</v>
      </c>
      <c r="S4223" s="11">
        <f t="shared" si="329"/>
        <v>18.5</v>
      </c>
      <c r="T4223" s="12"/>
    </row>
    <row r="4224" spans="2:20"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f t="shared" si="325"/>
        <v>2021</v>
      </c>
      <c r="P4224" t="str">
        <f t="shared" si="326"/>
        <v>Jul</v>
      </c>
      <c r="Q4224" t="str">
        <f t="shared" si="327"/>
        <v>Q3</v>
      </c>
      <c r="R4224" t="str">
        <f t="shared" si="328"/>
        <v>Apparel</v>
      </c>
      <c r="S4224" s="11">
        <f t="shared" si="329"/>
        <v>24.5</v>
      </c>
      <c r="T4224" s="12"/>
    </row>
    <row r="4225" spans="2:20"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f t="shared" si="325"/>
        <v>2021</v>
      </c>
      <c r="P4225" t="str">
        <f t="shared" si="326"/>
        <v>Jul</v>
      </c>
      <c r="Q4225" t="str">
        <f t="shared" si="327"/>
        <v>Q3</v>
      </c>
      <c r="R4225" t="str">
        <f t="shared" si="328"/>
        <v>Apparel</v>
      </c>
      <c r="S4225" s="11">
        <f t="shared" si="329"/>
        <v>32.5</v>
      </c>
      <c r="T4225" s="12"/>
    </row>
    <row r="4226" spans="2:20"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f t="shared" si="325"/>
        <v>2021</v>
      </c>
      <c r="P4226" t="str">
        <f t="shared" si="326"/>
        <v>Jul</v>
      </c>
      <c r="Q4226" t="str">
        <f t="shared" si="327"/>
        <v>Q3</v>
      </c>
      <c r="R4226" t="str">
        <f t="shared" si="328"/>
        <v>Footwear</v>
      </c>
      <c r="S4226" s="11">
        <f t="shared" si="329"/>
        <v>23.5</v>
      </c>
      <c r="T4226" s="12"/>
    </row>
    <row r="4227" spans="2:20"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f t="shared" si="325"/>
        <v>2021</v>
      </c>
      <c r="P4227" t="str">
        <f t="shared" si="326"/>
        <v>Jul</v>
      </c>
      <c r="Q4227" t="str">
        <f t="shared" si="327"/>
        <v>Q3</v>
      </c>
      <c r="R4227" t="str">
        <f t="shared" si="328"/>
        <v>Footwear</v>
      </c>
      <c r="S4227" s="11">
        <f t="shared" si="329"/>
        <v>20.09</v>
      </c>
      <c r="T4227" s="12"/>
    </row>
    <row r="4228" spans="2:20"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f t="shared" si="325"/>
        <v>2021</v>
      </c>
      <c r="P4228" t="str">
        <f t="shared" si="326"/>
        <v>Jul</v>
      </c>
      <c r="Q4228" t="str">
        <f t="shared" si="327"/>
        <v>Q3</v>
      </c>
      <c r="R4228" t="str">
        <f t="shared" si="328"/>
        <v>Footwear</v>
      </c>
      <c r="S4228" s="11">
        <f t="shared" si="329"/>
        <v>16.919999999999998</v>
      </c>
      <c r="T4228" s="12"/>
    </row>
    <row r="4229" spans="2:20"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f t="shared" si="325"/>
        <v>2021</v>
      </c>
      <c r="P4229" t="str">
        <f t="shared" si="326"/>
        <v>Jul</v>
      </c>
      <c r="Q4229" t="str">
        <f t="shared" si="327"/>
        <v>Q3</v>
      </c>
      <c r="R4229" t="str">
        <f t="shared" si="328"/>
        <v>Footwear</v>
      </c>
      <c r="S4229" s="11">
        <f t="shared" si="329"/>
        <v>19.080000000000002</v>
      </c>
      <c r="T4229" s="12"/>
    </row>
    <row r="4230" spans="2:20"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f t="shared" si="325"/>
        <v>2021</v>
      </c>
      <c r="P4230" t="str">
        <f t="shared" si="326"/>
        <v>Jul</v>
      </c>
      <c r="Q4230" t="str">
        <f t="shared" si="327"/>
        <v>Q3</v>
      </c>
      <c r="R4230" t="str">
        <f t="shared" si="328"/>
        <v>Apparel</v>
      </c>
      <c r="S4230" s="11">
        <f t="shared" si="329"/>
        <v>22.539999999999996</v>
      </c>
      <c r="T4230" s="12"/>
    </row>
    <row r="4231" spans="2:20"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f t="shared" ref="O4231:O4294" si="330">YEAR(D4231)</f>
        <v>2021</v>
      </c>
      <c r="P4231" t="str">
        <f t="shared" ref="P4231:P4294" si="331">TEXT(D4231,"MMM")</f>
        <v>Jul</v>
      </c>
      <c r="Q4231" t="str">
        <f t="shared" ref="Q4231:Q4294" si="332">"Q"&amp;ROUNDUP(MONTH(D4231)/3,0)</f>
        <v>Q3</v>
      </c>
      <c r="R4231" t="str">
        <f t="shared" ref="R4231:R4294" si="333">IF(ISNUMBER(SEARCH("Footwear",H4231)),"Footwear",IF(ISNUMBER(SEARCH("Apparel",H4231)),"Apparel","Accessories"))</f>
        <v>Apparel</v>
      </c>
      <c r="S4231" s="11">
        <f t="shared" ref="S4231:S4294" si="334">L4231/J4231</f>
        <v>33.919999999999995</v>
      </c>
      <c r="T4231" s="12"/>
    </row>
    <row r="4232" spans="2:20"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f t="shared" si="330"/>
        <v>2021</v>
      </c>
      <c r="P4232" t="str">
        <f t="shared" si="331"/>
        <v>Jul</v>
      </c>
      <c r="Q4232" t="str">
        <f t="shared" si="332"/>
        <v>Q3</v>
      </c>
      <c r="R4232" t="str">
        <f t="shared" si="333"/>
        <v>Footwear</v>
      </c>
      <c r="S4232" s="11">
        <f t="shared" si="334"/>
        <v>30.800000000000004</v>
      </c>
      <c r="T4232" s="12"/>
    </row>
    <row r="4233" spans="2:20"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f t="shared" si="330"/>
        <v>2021</v>
      </c>
      <c r="P4233" t="str">
        <f t="shared" si="331"/>
        <v>Jul</v>
      </c>
      <c r="Q4233" t="str">
        <f t="shared" si="332"/>
        <v>Q3</v>
      </c>
      <c r="R4233" t="str">
        <f t="shared" si="333"/>
        <v>Footwear</v>
      </c>
      <c r="S4233" s="11">
        <f t="shared" si="334"/>
        <v>24.01</v>
      </c>
      <c r="T4233" s="12"/>
    </row>
    <row r="4234" spans="2:20"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f t="shared" si="330"/>
        <v>2021</v>
      </c>
      <c r="P4234" t="str">
        <f t="shared" si="331"/>
        <v>Jul</v>
      </c>
      <c r="Q4234" t="str">
        <f t="shared" si="332"/>
        <v>Q3</v>
      </c>
      <c r="R4234" t="str">
        <f t="shared" si="333"/>
        <v>Footwear</v>
      </c>
      <c r="S4234" s="11">
        <f t="shared" si="334"/>
        <v>21.599999999999998</v>
      </c>
      <c r="T4234" s="12"/>
    </row>
    <row r="4235" spans="2:20"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f t="shared" si="330"/>
        <v>2021</v>
      </c>
      <c r="P4235" t="str">
        <f t="shared" si="331"/>
        <v>Jul</v>
      </c>
      <c r="Q4235" t="str">
        <f t="shared" si="332"/>
        <v>Q3</v>
      </c>
      <c r="R4235" t="str">
        <f t="shared" si="333"/>
        <v>Footwear</v>
      </c>
      <c r="S4235" s="11">
        <f t="shared" si="334"/>
        <v>23.97</v>
      </c>
      <c r="T4235" s="12"/>
    </row>
    <row r="4236" spans="2:20"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f t="shared" si="330"/>
        <v>2021</v>
      </c>
      <c r="P4236" t="str">
        <f t="shared" si="331"/>
        <v>Jul</v>
      </c>
      <c r="Q4236" t="str">
        <f t="shared" si="332"/>
        <v>Q3</v>
      </c>
      <c r="R4236" t="str">
        <f t="shared" si="333"/>
        <v>Apparel</v>
      </c>
      <c r="S4236" s="11">
        <f t="shared" si="334"/>
        <v>26.319999999999997</v>
      </c>
      <c r="T4236" s="12"/>
    </row>
    <row r="4237" spans="2:20"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f t="shared" si="330"/>
        <v>2021</v>
      </c>
      <c r="P4237" t="str">
        <f t="shared" si="331"/>
        <v>Jul</v>
      </c>
      <c r="Q4237" t="str">
        <f t="shared" si="332"/>
        <v>Q3</v>
      </c>
      <c r="R4237" t="str">
        <f t="shared" si="333"/>
        <v>Apparel</v>
      </c>
      <c r="S4237" s="11">
        <f t="shared" si="334"/>
        <v>36</v>
      </c>
      <c r="T4237" s="12"/>
    </row>
    <row r="4238" spans="2:20"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f t="shared" si="330"/>
        <v>2021</v>
      </c>
      <c r="P4238" t="str">
        <f t="shared" si="331"/>
        <v>Jul</v>
      </c>
      <c r="Q4238" t="str">
        <f t="shared" si="332"/>
        <v>Q3</v>
      </c>
      <c r="R4238" t="str">
        <f t="shared" si="333"/>
        <v>Footwear</v>
      </c>
      <c r="S4238" s="11">
        <f t="shared" si="334"/>
        <v>29.7</v>
      </c>
      <c r="T4238" s="12"/>
    </row>
    <row r="4239" spans="2:20"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f t="shared" si="330"/>
        <v>2021</v>
      </c>
      <c r="P4239" t="str">
        <f t="shared" si="331"/>
        <v>Jul</v>
      </c>
      <c r="Q4239" t="str">
        <f t="shared" si="332"/>
        <v>Q3</v>
      </c>
      <c r="R4239" t="str">
        <f t="shared" si="333"/>
        <v>Footwear</v>
      </c>
      <c r="S4239" s="11">
        <f t="shared" si="334"/>
        <v>21.62</v>
      </c>
      <c r="T4239" s="12"/>
    </row>
    <row r="4240" spans="2:20"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f t="shared" si="330"/>
        <v>2021</v>
      </c>
      <c r="P4240" t="str">
        <f t="shared" si="331"/>
        <v>Aug</v>
      </c>
      <c r="Q4240" t="str">
        <f t="shared" si="332"/>
        <v>Q3</v>
      </c>
      <c r="R4240" t="str">
        <f t="shared" si="333"/>
        <v>Footwear</v>
      </c>
      <c r="S4240" s="11">
        <f t="shared" si="334"/>
        <v>22.559999999999995</v>
      </c>
      <c r="T4240" s="12"/>
    </row>
    <row r="4241" spans="2:20"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f t="shared" si="330"/>
        <v>2021</v>
      </c>
      <c r="P4241" t="str">
        <f t="shared" si="331"/>
        <v>Aug</v>
      </c>
      <c r="Q4241" t="str">
        <f t="shared" si="332"/>
        <v>Q3</v>
      </c>
      <c r="R4241" t="str">
        <f t="shared" si="333"/>
        <v>Footwear</v>
      </c>
      <c r="S4241" s="11">
        <f t="shared" si="334"/>
        <v>24.380000000000003</v>
      </c>
      <c r="T4241" s="12"/>
    </row>
    <row r="4242" spans="2:20"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f t="shared" si="330"/>
        <v>2021</v>
      </c>
      <c r="P4242" t="str">
        <f t="shared" si="331"/>
        <v>Aug</v>
      </c>
      <c r="Q4242" t="str">
        <f t="shared" si="332"/>
        <v>Q3</v>
      </c>
      <c r="R4242" t="str">
        <f t="shared" si="333"/>
        <v>Apparel</v>
      </c>
      <c r="S4242" s="11">
        <f t="shared" si="334"/>
        <v>28</v>
      </c>
      <c r="T4242" s="12"/>
    </row>
    <row r="4243" spans="2:20"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f t="shared" si="330"/>
        <v>2021</v>
      </c>
      <c r="P4243" t="str">
        <f t="shared" si="331"/>
        <v>Aug</v>
      </c>
      <c r="Q4243" t="str">
        <f t="shared" si="332"/>
        <v>Q3</v>
      </c>
      <c r="R4243" t="str">
        <f t="shared" si="333"/>
        <v>Apparel</v>
      </c>
      <c r="S4243" s="11">
        <f t="shared" si="334"/>
        <v>36.6</v>
      </c>
      <c r="T4243" s="12"/>
    </row>
    <row r="4244" spans="2:20"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f t="shared" si="330"/>
        <v>2021</v>
      </c>
      <c r="P4244" t="str">
        <f t="shared" si="331"/>
        <v>Aug</v>
      </c>
      <c r="Q4244" t="str">
        <f t="shared" si="332"/>
        <v>Q3</v>
      </c>
      <c r="R4244" t="str">
        <f t="shared" si="333"/>
        <v>Footwear</v>
      </c>
      <c r="S4244" s="11">
        <f t="shared" si="334"/>
        <v>31.35</v>
      </c>
      <c r="T4244" s="12"/>
    </row>
    <row r="4245" spans="2:20"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f t="shared" si="330"/>
        <v>2021</v>
      </c>
      <c r="P4245" t="str">
        <f t="shared" si="331"/>
        <v>Aug</v>
      </c>
      <c r="Q4245" t="str">
        <f t="shared" si="332"/>
        <v>Q3</v>
      </c>
      <c r="R4245" t="str">
        <f t="shared" si="333"/>
        <v>Footwear</v>
      </c>
      <c r="S4245" s="11">
        <f t="shared" si="334"/>
        <v>22.08</v>
      </c>
      <c r="T4245" s="12"/>
    </row>
    <row r="4246" spans="2:20"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f t="shared" si="330"/>
        <v>2021</v>
      </c>
      <c r="P4246" t="str">
        <f t="shared" si="331"/>
        <v>Aug</v>
      </c>
      <c r="Q4246" t="str">
        <f t="shared" si="332"/>
        <v>Q3</v>
      </c>
      <c r="R4246" t="str">
        <f t="shared" si="333"/>
        <v>Footwear</v>
      </c>
      <c r="S4246" s="11">
        <f t="shared" si="334"/>
        <v>22.54</v>
      </c>
      <c r="T4246" s="12"/>
    </row>
    <row r="4247" spans="2:20"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f t="shared" si="330"/>
        <v>2021</v>
      </c>
      <c r="P4247" t="str">
        <f t="shared" si="331"/>
        <v>Aug</v>
      </c>
      <c r="Q4247" t="str">
        <f t="shared" si="332"/>
        <v>Q3</v>
      </c>
      <c r="R4247" t="str">
        <f t="shared" si="333"/>
        <v>Footwear</v>
      </c>
      <c r="S4247" s="11">
        <f t="shared" si="334"/>
        <v>25.970000000000002</v>
      </c>
      <c r="T4247" s="12"/>
    </row>
    <row r="4248" spans="2:20"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f t="shared" si="330"/>
        <v>2021</v>
      </c>
      <c r="P4248" t="str">
        <f t="shared" si="331"/>
        <v>Aug</v>
      </c>
      <c r="Q4248" t="str">
        <f t="shared" si="332"/>
        <v>Q3</v>
      </c>
      <c r="R4248" t="str">
        <f t="shared" si="333"/>
        <v>Apparel</v>
      </c>
      <c r="S4248" s="11">
        <f t="shared" si="334"/>
        <v>26.549999999999997</v>
      </c>
      <c r="T4248" s="12"/>
    </row>
    <row r="4249" spans="2:20"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f t="shared" si="330"/>
        <v>2021</v>
      </c>
      <c r="P4249" t="str">
        <f t="shared" si="331"/>
        <v>Aug</v>
      </c>
      <c r="Q4249" t="str">
        <f t="shared" si="332"/>
        <v>Q3</v>
      </c>
      <c r="R4249" t="str">
        <f t="shared" si="333"/>
        <v>Apparel</v>
      </c>
      <c r="S4249" s="11">
        <f t="shared" si="334"/>
        <v>40.32</v>
      </c>
      <c r="T4249" s="12"/>
    </row>
    <row r="4250" spans="2:20"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f t="shared" si="330"/>
        <v>2021</v>
      </c>
      <c r="P4250" t="str">
        <f t="shared" si="331"/>
        <v>Aug</v>
      </c>
      <c r="Q4250" t="str">
        <f t="shared" si="332"/>
        <v>Q3</v>
      </c>
      <c r="R4250" t="str">
        <f t="shared" si="333"/>
        <v>Footwear</v>
      </c>
      <c r="S4250" s="11">
        <f t="shared" si="334"/>
        <v>8</v>
      </c>
      <c r="T4250" s="12"/>
    </row>
    <row r="4251" spans="2:20"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f t="shared" si="330"/>
        <v>2021</v>
      </c>
      <c r="P4251" t="str">
        <f t="shared" si="331"/>
        <v>Aug</v>
      </c>
      <c r="Q4251" t="str">
        <f t="shared" si="332"/>
        <v>Q3</v>
      </c>
      <c r="R4251" t="str">
        <f t="shared" si="333"/>
        <v>Footwear</v>
      </c>
      <c r="S4251" s="11">
        <f t="shared" si="334"/>
        <v>11.200000000000001</v>
      </c>
      <c r="T4251" s="12"/>
    </row>
    <row r="4252" spans="2:20"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f t="shared" si="330"/>
        <v>2021</v>
      </c>
      <c r="P4252" t="str">
        <f t="shared" si="331"/>
        <v>Aug</v>
      </c>
      <c r="Q4252" t="str">
        <f t="shared" si="332"/>
        <v>Q3</v>
      </c>
      <c r="R4252" t="str">
        <f t="shared" si="333"/>
        <v>Footwear</v>
      </c>
      <c r="S4252" s="11">
        <f t="shared" si="334"/>
        <v>11.07</v>
      </c>
      <c r="T4252" s="12"/>
    </row>
    <row r="4253" spans="2:20"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f t="shared" si="330"/>
        <v>2021</v>
      </c>
      <c r="P4253" t="str">
        <f t="shared" si="331"/>
        <v>Aug</v>
      </c>
      <c r="Q4253" t="str">
        <f t="shared" si="332"/>
        <v>Q3</v>
      </c>
      <c r="R4253" t="str">
        <f t="shared" si="333"/>
        <v>Footwear</v>
      </c>
      <c r="S4253" s="11">
        <f t="shared" si="334"/>
        <v>17.34</v>
      </c>
      <c r="T4253" s="12"/>
    </row>
    <row r="4254" spans="2:20"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f t="shared" si="330"/>
        <v>2021</v>
      </c>
      <c r="P4254" t="str">
        <f t="shared" si="331"/>
        <v>Aug</v>
      </c>
      <c r="Q4254" t="str">
        <f t="shared" si="332"/>
        <v>Q3</v>
      </c>
      <c r="R4254" t="str">
        <f t="shared" si="333"/>
        <v>Apparel</v>
      </c>
      <c r="S4254" s="11">
        <f t="shared" si="334"/>
        <v>12.95</v>
      </c>
      <c r="T4254" s="12"/>
    </row>
    <row r="4255" spans="2:20"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f t="shared" si="330"/>
        <v>2021</v>
      </c>
      <c r="P4255" t="str">
        <f t="shared" si="331"/>
        <v>Aug</v>
      </c>
      <c r="Q4255" t="str">
        <f t="shared" si="332"/>
        <v>Q3</v>
      </c>
      <c r="R4255" t="str">
        <f t="shared" si="333"/>
        <v>Apparel</v>
      </c>
      <c r="S4255" s="11">
        <f t="shared" si="334"/>
        <v>18.150000000000002</v>
      </c>
      <c r="T4255" s="12"/>
    </row>
    <row r="4256" spans="2:20"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f t="shared" si="330"/>
        <v>2021</v>
      </c>
      <c r="P4256" t="str">
        <f t="shared" si="331"/>
        <v>Aug</v>
      </c>
      <c r="Q4256" t="str">
        <f t="shared" si="332"/>
        <v>Q3</v>
      </c>
      <c r="R4256" t="str">
        <f t="shared" si="333"/>
        <v>Footwear</v>
      </c>
      <c r="S4256" s="11">
        <f t="shared" si="334"/>
        <v>9.8899999999999988</v>
      </c>
      <c r="T4256" s="12"/>
    </row>
    <row r="4257" spans="2:20"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f t="shared" si="330"/>
        <v>2021</v>
      </c>
      <c r="P4257" t="str">
        <f t="shared" si="331"/>
        <v>Aug</v>
      </c>
      <c r="Q4257" t="str">
        <f t="shared" si="332"/>
        <v>Q3</v>
      </c>
      <c r="R4257" t="str">
        <f t="shared" si="333"/>
        <v>Footwear</v>
      </c>
      <c r="S4257" s="11">
        <f t="shared" si="334"/>
        <v>12.8</v>
      </c>
      <c r="T4257" s="12"/>
    </row>
    <row r="4258" spans="2:20"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f t="shared" si="330"/>
        <v>2021</v>
      </c>
      <c r="P4258" t="str">
        <f t="shared" si="331"/>
        <v>Aug</v>
      </c>
      <c r="Q4258" t="str">
        <f t="shared" si="332"/>
        <v>Q3</v>
      </c>
      <c r="R4258" t="str">
        <f t="shared" si="333"/>
        <v>Footwear</v>
      </c>
      <c r="S4258" s="11">
        <f t="shared" si="334"/>
        <v>14.62</v>
      </c>
      <c r="T4258" s="12"/>
    </row>
    <row r="4259" spans="2:20"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f t="shared" si="330"/>
        <v>2021</v>
      </c>
      <c r="P4259" t="str">
        <f t="shared" si="331"/>
        <v>Aug</v>
      </c>
      <c r="Q4259" t="str">
        <f t="shared" si="332"/>
        <v>Q3</v>
      </c>
      <c r="R4259" t="str">
        <f t="shared" si="333"/>
        <v>Footwear</v>
      </c>
      <c r="S4259" s="11">
        <f t="shared" si="334"/>
        <v>16.96</v>
      </c>
      <c r="T4259" s="12"/>
    </row>
    <row r="4260" spans="2:20"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f t="shared" si="330"/>
        <v>2021</v>
      </c>
      <c r="P4260" t="str">
        <f t="shared" si="331"/>
        <v>Aug</v>
      </c>
      <c r="Q4260" t="str">
        <f t="shared" si="332"/>
        <v>Q3</v>
      </c>
      <c r="R4260" t="str">
        <f t="shared" si="333"/>
        <v>Apparel</v>
      </c>
      <c r="S4260" s="11">
        <f t="shared" si="334"/>
        <v>13.299999999999999</v>
      </c>
      <c r="T4260" s="12"/>
    </row>
    <row r="4261" spans="2:20"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f t="shared" si="330"/>
        <v>2021</v>
      </c>
      <c r="P4261" t="str">
        <f t="shared" si="331"/>
        <v>Aug</v>
      </c>
      <c r="Q4261" t="str">
        <f t="shared" si="332"/>
        <v>Q3</v>
      </c>
      <c r="R4261" t="str">
        <f t="shared" si="333"/>
        <v>Apparel</v>
      </c>
      <c r="S4261" s="11">
        <f t="shared" si="334"/>
        <v>17.920000000000002</v>
      </c>
      <c r="T4261" s="12"/>
    </row>
    <row r="4262" spans="2:20"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f t="shared" si="330"/>
        <v>2021</v>
      </c>
      <c r="P4262" t="str">
        <f t="shared" si="331"/>
        <v>Aug</v>
      </c>
      <c r="Q4262" t="str">
        <f t="shared" si="332"/>
        <v>Q3</v>
      </c>
      <c r="R4262" t="str">
        <f t="shared" si="333"/>
        <v>Footwear</v>
      </c>
      <c r="S4262" s="11">
        <f t="shared" si="334"/>
        <v>14.5</v>
      </c>
      <c r="T4262" s="12"/>
    </row>
    <row r="4263" spans="2:20"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f t="shared" si="330"/>
        <v>2021</v>
      </c>
      <c r="P4263" t="str">
        <f t="shared" si="331"/>
        <v>Aug</v>
      </c>
      <c r="Q4263" t="str">
        <f t="shared" si="332"/>
        <v>Q3</v>
      </c>
      <c r="R4263" t="str">
        <f t="shared" si="333"/>
        <v>Footwear</v>
      </c>
      <c r="S4263" s="11">
        <f t="shared" si="334"/>
        <v>19.5</v>
      </c>
      <c r="T4263" s="12"/>
    </row>
    <row r="4264" spans="2:20"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f t="shared" si="330"/>
        <v>2021</v>
      </c>
      <c r="P4264" t="str">
        <f t="shared" si="331"/>
        <v>Aug</v>
      </c>
      <c r="Q4264" t="str">
        <f t="shared" si="332"/>
        <v>Q3</v>
      </c>
      <c r="R4264" t="str">
        <f t="shared" si="333"/>
        <v>Footwear</v>
      </c>
      <c r="S4264" s="11">
        <f t="shared" si="334"/>
        <v>13.159999999999998</v>
      </c>
      <c r="T4264" s="12"/>
    </row>
    <row r="4265" spans="2:20"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f t="shared" si="330"/>
        <v>2021</v>
      </c>
      <c r="P4265" t="str">
        <f t="shared" si="331"/>
        <v>Aug</v>
      </c>
      <c r="Q4265" t="str">
        <f t="shared" si="332"/>
        <v>Q3</v>
      </c>
      <c r="R4265" t="str">
        <f t="shared" si="333"/>
        <v>Footwear</v>
      </c>
      <c r="S4265" s="11">
        <f t="shared" si="334"/>
        <v>18.240000000000002</v>
      </c>
      <c r="T4265" s="12"/>
    </row>
    <row r="4266" spans="2:20"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f t="shared" si="330"/>
        <v>2021</v>
      </c>
      <c r="P4266" t="str">
        <f t="shared" si="331"/>
        <v>Aug</v>
      </c>
      <c r="Q4266" t="str">
        <f t="shared" si="332"/>
        <v>Q3</v>
      </c>
      <c r="R4266" t="str">
        <f t="shared" si="333"/>
        <v>Apparel</v>
      </c>
      <c r="S4266" s="11">
        <f t="shared" si="334"/>
        <v>17.099999999999998</v>
      </c>
      <c r="T4266" s="12"/>
    </row>
    <row r="4267" spans="2:20"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f t="shared" si="330"/>
        <v>2021</v>
      </c>
      <c r="P4267" t="str">
        <f t="shared" si="331"/>
        <v>Aug</v>
      </c>
      <c r="Q4267" t="str">
        <f t="shared" si="332"/>
        <v>Q3</v>
      </c>
      <c r="R4267" t="str">
        <f t="shared" si="333"/>
        <v>Apparel</v>
      </c>
      <c r="S4267" s="11">
        <f t="shared" si="334"/>
        <v>20.16</v>
      </c>
      <c r="T4267" s="12"/>
    </row>
    <row r="4268" spans="2:20"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f t="shared" si="330"/>
        <v>2021</v>
      </c>
      <c r="P4268" t="str">
        <f t="shared" si="331"/>
        <v>Aug</v>
      </c>
      <c r="Q4268" t="str">
        <f t="shared" si="332"/>
        <v>Q3</v>
      </c>
      <c r="R4268" t="str">
        <f t="shared" si="333"/>
        <v>Footwear</v>
      </c>
      <c r="S4268" s="11">
        <f t="shared" si="334"/>
        <v>8.1</v>
      </c>
      <c r="T4268" s="12"/>
    </row>
    <row r="4269" spans="2:20"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f t="shared" si="330"/>
        <v>2021</v>
      </c>
      <c r="P4269" t="str">
        <f t="shared" si="331"/>
        <v>Aug</v>
      </c>
      <c r="Q4269" t="str">
        <f t="shared" si="332"/>
        <v>Q3</v>
      </c>
      <c r="R4269" t="str">
        <f t="shared" si="333"/>
        <v>Footwear</v>
      </c>
      <c r="S4269" s="11">
        <f t="shared" si="334"/>
        <v>13.44</v>
      </c>
      <c r="T4269" s="12"/>
    </row>
    <row r="4270" spans="2:20"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f t="shared" si="330"/>
        <v>2021</v>
      </c>
      <c r="P4270" t="str">
        <f t="shared" si="331"/>
        <v>Aug</v>
      </c>
      <c r="Q4270" t="str">
        <f t="shared" si="332"/>
        <v>Q3</v>
      </c>
      <c r="R4270" t="str">
        <f t="shared" si="333"/>
        <v>Footwear</v>
      </c>
      <c r="S4270" s="11">
        <f t="shared" si="334"/>
        <v>12.25</v>
      </c>
      <c r="T4270" s="12"/>
    </row>
    <row r="4271" spans="2:20"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f t="shared" si="330"/>
        <v>2021</v>
      </c>
      <c r="P4271" t="str">
        <f t="shared" si="331"/>
        <v>Sep</v>
      </c>
      <c r="Q4271" t="str">
        <f t="shared" si="332"/>
        <v>Q3</v>
      </c>
      <c r="R4271" t="str">
        <f t="shared" si="333"/>
        <v>Footwear</v>
      </c>
      <c r="S4271" s="11">
        <f t="shared" si="334"/>
        <v>17.110000000000003</v>
      </c>
      <c r="T4271" s="12"/>
    </row>
    <row r="4272" spans="2:20"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f t="shared" si="330"/>
        <v>2021</v>
      </c>
      <c r="P4272" t="str">
        <f t="shared" si="331"/>
        <v>Sep</v>
      </c>
      <c r="Q4272" t="str">
        <f t="shared" si="332"/>
        <v>Q3</v>
      </c>
      <c r="R4272" t="str">
        <f t="shared" si="333"/>
        <v>Apparel</v>
      </c>
      <c r="S4272" s="11">
        <f t="shared" si="334"/>
        <v>13.6</v>
      </c>
      <c r="T4272" s="12"/>
    </row>
    <row r="4273" spans="2:20"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f t="shared" si="330"/>
        <v>2021</v>
      </c>
      <c r="P4273" t="str">
        <f t="shared" si="331"/>
        <v>Sep</v>
      </c>
      <c r="Q4273" t="str">
        <f t="shared" si="332"/>
        <v>Q3</v>
      </c>
      <c r="R4273" t="str">
        <f t="shared" si="333"/>
        <v>Apparel</v>
      </c>
      <c r="S4273" s="11">
        <f t="shared" si="334"/>
        <v>17.98</v>
      </c>
      <c r="T4273" s="12"/>
    </row>
    <row r="4274" spans="2:20"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f t="shared" si="330"/>
        <v>2021</v>
      </c>
      <c r="P4274" t="str">
        <f t="shared" si="331"/>
        <v>Sep</v>
      </c>
      <c r="Q4274" t="str">
        <f t="shared" si="332"/>
        <v>Q3</v>
      </c>
      <c r="R4274" t="str">
        <f t="shared" si="333"/>
        <v>Footwear</v>
      </c>
      <c r="S4274" s="11">
        <f t="shared" si="334"/>
        <v>9.5</v>
      </c>
      <c r="T4274" s="12"/>
    </row>
    <row r="4275" spans="2:20"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f t="shared" si="330"/>
        <v>2021</v>
      </c>
      <c r="P4275" t="str">
        <f t="shared" si="331"/>
        <v>Sep</v>
      </c>
      <c r="Q4275" t="str">
        <f t="shared" si="332"/>
        <v>Q3</v>
      </c>
      <c r="R4275" t="str">
        <f t="shared" si="333"/>
        <v>Footwear</v>
      </c>
      <c r="S4275" s="11">
        <f t="shared" si="334"/>
        <v>14.209999999999999</v>
      </c>
      <c r="T4275" s="12"/>
    </row>
    <row r="4276" spans="2:20"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f t="shared" si="330"/>
        <v>2021</v>
      </c>
      <c r="P4276" t="str">
        <f t="shared" si="331"/>
        <v>Sep</v>
      </c>
      <c r="Q4276" t="str">
        <f t="shared" si="332"/>
        <v>Q3</v>
      </c>
      <c r="R4276" t="str">
        <f t="shared" si="333"/>
        <v>Footwear</v>
      </c>
      <c r="S4276" s="11">
        <f t="shared" si="334"/>
        <v>11.28</v>
      </c>
      <c r="T4276" s="12"/>
    </row>
    <row r="4277" spans="2:20"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f t="shared" si="330"/>
        <v>2021</v>
      </c>
      <c r="P4277" t="str">
        <f t="shared" si="331"/>
        <v>Sep</v>
      </c>
      <c r="Q4277" t="str">
        <f t="shared" si="332"/>
        <v>Q3</v>
      </c>
      <c r="R4277" t="str">
        <f t="shared" si="333"/>
        <v>Footwear</v>
      </c>
      <c r="S4277" s="11">
        <f t="shared" si="334"/>
        <v>20.399999999999999</v>
      </c>
      <c r="T4277" s="12"/>
    </row>
    <row r="4278" spans="2:20"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f t="shared" si="330"/>
        <v>2021</v>
      </c>
      <c r="P4278" t="str">
        <f t="shared" si="331"/>
        <v>Sep</v>
      </c>
      <c r="Q4278" t="str">
        <f t="shared" si="332"/>
        <v>Q3</v>
      </c>
      <c r="R4278" t="str">
        <f t="shared" si="333"/>
        <v>Apparel</v>
      </c>
      <c r="S4278" s="11">
        <f t="shared" si="334"/>
        <v>22.049999999999997</v>
      </c>
      <c r="T4278" s="12"/>
    </row>
    <row r="4279" spans="2:20"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f t="shared" si="330"/>
        <v>2021</v>
      </c>
      <c r="P4279" t="str">
        <f t="shared" si="331"/>
        <v>Sep</v>
      </c>
      <c r="Q4279" t="str">
        <f t="shared" si="332"/>
        <v>Q3</v>
      </c>
      <c r="R4279" t="str">
        <f t="shared" si="333"/>
        <v>Apparel</v>
      </c>
      <c r="S4279" s="11">
        <f t="shared" si="334"/>
        <v>27.95</v>
      </c>
      <c r="T4279" s="12"/>
    </row>
    <row r="4280" spans="2:20"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f t="shared" si="330"/>
        <v>2021</v>
      </c>
      <c r="P4280" t="str">
        <f t="shared" si="331"/>
        <v>Sep</v>
      </c>
      <c r="Q4280" t="str">
        <f t="shared" si="332"/>
        <v>Q3</v>
      </c>
      <c r="R4280" t="str">
        <f t="shared" si="333"/>
        <v>Footwear</v>
      </c>
      <c r="S4280" s="11">
        <f t="shared" si="334"/>
        <v>18.449999999999996</v>
      </c>
      <c r="T4280" s="12"/>
    </row>
    <row r="4281" spans="2:20"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f t="shared" si="330"/>
        <v>2021</v>
      </c>
      <c r="P4281" t="str">
        <f t="shared" si="331"/>
        <v>Sep</v>
      </c>
      <c r="Q4281" t="str">
        <f t="shared" si="332"/>
        <v>Q3</v>
      </c>
      <c r="R4281" t="str">
        <f t="shared" si="333"/>
        <v>Footwear</v>
      </c>
      <c r="S4281" s="11">
        <f t="shared" si="334"/>
        <v>23.52</v>
      </c>
      <c r="T4281" s="12"/>
    </row>
    <row r="4282" spans="2:20"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f t="shared" si="330"/>
        <v>2021</v>
      </c>
      <c r="P4282" t="str">
        <f t="shared" si="331"/>
        <v>Sep</v>
      </c>
      <c r="Q4282" t="str">
        <f t="shared" si="332"/>
        <v>Q3</v>
      </c>
      <c r="R4282" t="str">
        <f t="shared" si="333"/>
        <v>Footwear</v>
      </c>
      <c r="S4282" s="11">
        <f t="shared" si="334"/>
        <v>20.68</v>
      </c>
      <c r="T4282" s="12"/>
    </row>
    <row r="4283" spans="2:20"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f t="shared" si="330"/>
        <v>2021</v>
      </c>
      <c r="P4283" t="str">
        <f t="shared" si="331"/>
        <v>Sep</v>
      </c>
      <c r="Q4283" t="str">
        <f t="shared" si="332"/>
        <v>Q3</v>
      </c>
      <c r="R4283" t="str">
        <f t="shared" si="333"/>
        <v>Footwear</v>
      </c>
      <c r="S4283" s="11">
        <f t="shared" si="334"/>
        <v>23.650000000000002</v>
      </c>
      <c r="T4283" s="12"/>
    </row>
    <row r="4284" spans="2:20"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f t="shared" si="330"/>
        <v>2021</v>
      </c>
      <c r="P4284" t="str">
        <f t="shared" si="331"/>
        <v>Sep</v>
      </c>
      <c r="Q4284" t="str">
        <f t="shared" si="332"/>
        <v>Q3</v>
      </c>
      <c r="R4284" t="str">
        <f t="shared" si="333"/>
        <v>Apparel</v>
      </c>
      <c r="S4284" s="11">
        <f t="shared" si="334"/>
        <v>19.350000000000001</v>
      </c>
      <c r="T4284" s="12"/>
    </row>
    <row r="4285" spans="2:20"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f t="shared" si="330"/>
        <v>2021</v>
      </c>
      <c r="P4285" t="str">
        <f t="shared" si="331"/>
        <v>Sep</v>
      </c>
      <c r="Q4285" t="str">
        <f t="shared" si="332"/>
        <v>Q3</v>
      </c>
      <c r="R4285" t="str">
        <f t="shared" si="333"/>
        <v>Apparel</v>
      </c>
      <c r="S4285" s="11">
        <f t="shared" si="334"/>
        <v>33.39</v>
      </c>
      <c r="T4285" s="12"/>
    </row>
    <row r="4286" spans="2:20"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f t="shared" si="330"/>
        <v>2021</v>
      </c>
      <c r="P4286" t="str">
        <f t="shared" si="331"/>
        <v>Sep</v>
      </c>
      <c r="Q4286" t="str">
        <f t="shared" si="332"/>
        <v>Q3</v>
      </c>
      <c r="R4286" t="str">
        <f t="shared" si="333"/>
        <v>Footwear</v>
      </c>
      <c r="S4286" s="11">
        <f t="shared" si="334"/>
        <v>21.32</v>
      </c>
      <c r="T4286" s="12"/>
    </row>
    <row r="4287" spans="2:20"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f t="shared" si="330"/>
        <v>2021</v>
      </c>
      <c r="P4287" t="str">
        <f t="shared" si="331"/>
        <v>Sep</v>
      </c>
      <c r="Q4287" t="str">
        <f t="shared" si="332"/>
        <v>Q3</v>
      </c>
      <c r="R4287" t="str">
        <f t="shared" si="333"/>
        <v>Footwear</v>
      </c>
      <c r="S4287" s="11">
        <f t="shared" si="334"/>
        <v>25.92</v>
      </c>
      <c r="T4287" s="12"/>
    </row>
    <row r="4288" spans="2:20"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f t="shared" si="330"/>
        <v>2021</v>
      </c>
      <c r="P4288" t="str">
        <f t="shared" si="331"/>
        <v>Sep</v>
      </c>
      <c r="Q4288" t="str">
        <f t="shared" si="332"/>
        <v>Q3</v>
      </c>
      <c r="R4288" t="str">
        <f t="shared" si="333"/>
        <v>Footwear</v>
      </c>
      <c r="S4288" s="11">
        <f t="shared" si="334"/>
        <v>24.199999999999996</v>
      </c>
      <c r="T4288" s="12"/>
    </row>
    <row r="4289" spans="2:20"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f t="shared" si="330"/>
        <v>2021</v>
      </c>
      <c r="P4289" t="str">
        <f t="shared" si="331"/>
        <v>Sep</v>
      </c>
      <c r="Q4289" t="str">
        <f t="shared" si="332"/>
        <v>Q3</v>
      </c>
      <c r="R4289" t="str">
        <f t="shared" si="333"/>
        <v>Footwear</v>
      </c>
      <c r="S4289" s="11">
        <f t="shared" si="334"/>
        <v>26.23</v>
      </c>
      <c r="T4289" s="12"/>
    </row>
    <row r="4290" spans="2:20"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f t="shared" si="330"/>
        <v>2021</v>
      </c>
      <c r="P4290" t="str">
        <f t="shared" si="331"/>
        <v>Sep</v>
      </c>
      <c r="Q4290" t="str">
        <f t="shared" si="332"/>
        <v>Q3</v>
      </c>
      <c r="R4290" t="str">
        <f t="shared" si="333"/>
        <v>Apparel</v>
      </c>
      <c r="S4290" s="11">
        <f t="shared" si="334"/>
        <v>21.619999999999997</v>
      </c>
      <c r="T4290" s="12"/>
    </row>
    <row r="4291" spans="2:20"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f t="shared" si="330"/>
        <v>2021</v>
      </c>
      <c r="P4291" t="str">
        <f t="shared" si="331"/>
        <v>Sep</v>
      </c>
      <c r="Q4291" t="str">
        <f t="shared" si="332"/>
        <v>Q3</v>
      </c>
      <c r="R4291" t="str">
        <f t="shared" si="333"/>
        <v>Apparel</v>
      </c>
      <c r="S4291" s="11">
        <f t="shared" si="334"/>
        <v>36.180000000000007</v>
      </c>
      <c r="T4291" s="12"/>
    </row>
    <row r="4292" spans="2:20"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f t="shared" si="330"/>
        <v>2021</v>
      </c>
      <c r="P4292" t="str">
        <f t="shared" si="331"/>
        <v>Sep</v>
      </c>
      <c r="Q4292" t="str">
        <f t="shared" si="332"/>
        <v>Q3</v>
      </c>
      <c r="R4292" t="str">
        <f t="shared" si="333"/>
        <v>Footwear</v>
      </c>
      <c r="S4292" s="11">
        <f t="shared" si="334"/>
        <v>24.990000000000002</v>
      </c>
      <c r="T4292" s="12"/>
    </row>
    <row r="4293" spans="2:20"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f t="shared" si="330"/>
        <v>2021</v>
      </c>
      <c r="P4293" t="str">
        <f t="shared" si="331"/>
        <v>Sep</v>
      </c>
      <c r="Q4293" t="str">
        <f t="shared" si="332"/>
        <v>Q3</v>
      </c>
      <c r="R4293" t="str">
        <f t="shared" si="333"/>
        <v>Footwear</v>
      </c>
      <c r="S4293" s="11">
        <f t="shared" si="334"/>
        <v>26.5</v>
      </c>
      <c r="T4293" s="12"/>
    </row>
    <row r="4294" spans="2:20"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f t="shared" si="330"/>
        <v>2021</v>
      </c>
      <c r="P4294" t="str">
        <f t="shared" si="331"/>
        <v>Sep</v>
      </c>
      <c r="Q4294" t="str">
        <f t="shared" si="332"/>
        <v>Q3</v>
      </c>
      <c r="R4294" t="str">
        <f t="shared" si="333"/>
        <v>Footwear</v>
      </c>
      <c r="S4294" s="11">
        <f t="shared" si="334"/>
        <v>25.299999999999994</v>
      </c>
      <c r="T4294" s="12"/>
    </row>
    <row r="4295" spans="2:20"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f t="shared" ref="O4295:O4358" si="335">YEAR(D4295)</f>
        <v>2021</v>
      </c>
      <c r="P4295" t="str">
        <f t="shared" ref="P4295:P4358" si="336">TEXT(D4295,"MMM")</f>
        <v>Sep</v>
      </c>
      <c r="Q4295" t="str">
        <f t="shared" ref="Q4295:Q4358" si="337">"Q"&amp;ROUNDUP(MONTH(D4295)/3,0)</f>
        <v>Q3</v>
      </c>
      <c r="R4295" t="str">
        <f t="shared" ref="R4295:R4358" si="338">IF(ISNUMBER(SEARCH("Footwear",H4295)),"Footwear",IF(ISNUMBER(SEARCH("Apparel",H4295)),"Apparel","Accessories"))</f>
        <v>Footwear</v>
      </c>
      <c r="S4295" s="11">
        <f t="shared" ref="S4295:S4358" si="339">L4295/J4295</f>
        <v>30.55</v>
      </c>
      <c r="T4295" s="12"/>
    </row>
    <row r="4296" spans="2:20"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f t="shared" si="335"/>
        <v>2021</v>
      </c>
      <c r="P4296" t="str">
        <f t="shared" si="336"/>
        <v>Sep</v>
      </c>
      <c r="Q4296" t="str">
        <f t="shared" si="337"/>
        <v>Q3</v>
      </c>
      <c r="R4296" t="str">
        <f t="shared" si="338"/>
        <v>Apparel</v>
      </c>
      <c r="S4296" s="11">
        <f t="shared" si="339"/>
        <v>25.44</v>
      </c>
      <c r="T4296" s="12"/>
    </row>
    <row r="4297" spans="2:20"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f t="shared" si="335"/>
        <v>2021</v>
      </c>
      <c r="P4297" t="str">
        <f t="shared" si="336"/>
        <v>Sep</v>
      </c>
      <c r="Q4297" t="str">
        <f t="shared" si="337"/>
        <v>Q3</v>
      </c>
      <c r="R4297" t="str">
        <f t="shared" si="338"/>
        <v>Apparel</v>
      </c>
      <c r="S4297" s="11">
        <f t="shared" si="339"/>
        <v>39.200000000000003</v>
      </c>
      <c r="T4297" s="12"/>
    </row>
    <row r="4298" spans="2:20"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f t="shared" si="335"/>
        <v>2021</v>
      </c>
      <c r="P4298" t="str">
        <f t="shared" si="336"/>
        <v>Sep</v>
      </c>
      <c r="Q4298" t="str">
        <f t="shared" si="337"/>
        <v>Q3</v>
      </c>
      <c r="R4298" t="str">
        <f t="shared" si="338"/>
        <v>Footwear</v>
      </c>
      <c r="S4298" s="11">
        <f t="shared" si="339"/>
        <v>29.15</v>
      </c>
      <c r="T4298" s="12"/>
    </row>
    <row r="4299" spans="2:20"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f t="shared" si="335"/>
        <v>2021</v>
      </c>
      <c r="P4299" t="str">
        <f t="shared" si="336"/>
        <v>Sep</v>
      </c>
      <c r="Q4299" t="str">
        <f t="shared" si="337"/>
        <v>Q3</v>
      </c>
      <c r="R4299" t="str">
        <f t="shared" si="338"/>
        <v>Footwear</v>
      </c>
      <c r="S4299" s="11">
        <f t="shared" si="339"/>
        <v>27.54</v>
      </c>
      <c r="T4299" s="12"/>
    </row>
    <row r="4300" spans="2:20"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f t="shared" si="335"/>
        <v>2021</v>
      </c>
      <c r="P4300" t="str">
        <f t="shared" si="336"/>
        <v>Sep</v>
      </c>
      <c r="Q4300" t="str">
        <f t="shared" si="337"/>
        <v>Q3</v>
      </c>
      <c r="R4300" t="str">
        <f t="shared" si="338"/>
        <v>Footwear</v>
      </c>
      <c r="S4300" s="11">
        <f t="shared" si="339"/>
        <v>31.270000000000003</v>
      </c>
      <c r="T4300" s="12"/>
    </row>
    <row r="4301" spans="2:20"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f t="shared" si="335"/>
        <v>2021</v>
      </c>
      <c r="P4301" t="str">
        <f t="shared" si="336"/>
        <v>Oct</v>
      </c>
      <c r="Q4301" t="str">
        <f t="shared" si="337"/>
        <v>Q4</v>
      </c>
      <c r="R4301" t="str">
        <f t="shared" si="338"/>
        <v>Footwear</v>
      </c>
      <c r="S4301" s="11">
        <f t="shared" si="339"/>
        <v>36.400000000000006</v>
      </c>
      <c r="T4301" s="12"/>
    </row>
    <row r="4302" spans="2:20"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f t="shared" si="335"/>
        <v>2021</v>
      </c>
      <c r="P4302" t="str">
        <f t="shared" si="336"/>
        <v>Oct</v>
      </c>
      <c r="Q4302" t="str">
        <f t="shared" si="337"/>
        <v>Q4</v>
      </c>
      <c r="R4302" t="str">
        <f t="shared" si="338"/>
        <v>Apparel</v>
      </c>
      <c r="S4302" s="11">
        <f t="shared" si="339"/>
        <v>25.97</v>
      </c>
      <c r="T4302" s="12"/>
    </row>
    <row r="4303" spans="2:20"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f t="shared" si="335"/>
        <v>2021</v>
      </c>
      <c r="P4303" t="str">
        <f t="shared" si="336"/>
        <v>Oct</v>
      </c>
      <c r="Q4303" t="str">
        <f t="shared" si="337"/>
        <v>Q4</v>
      </c>
      <c r="R4303" t="str">
        <f t="shared" si="338"/>
        <v>Apparel</v>
      </c>
      <c r="S4303" s="11">
        <f t="shared" si="339"/>
        <v>33.600000000000009</v>
      </c>
      <c r="T4303" s="12"/>
    </row>
    <row r="4304" spans="2:20"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f t="shared" si="335"/>
        <v>2021</v>
      </c>
      <c r="P4304" t="str">
        <f t="shared" si="336"/>
        <v>Oct</v>
      </c>
      <c r="Q4304" t="str">
        <f t="shared" si="337"/>
        <v>Q4</v>
      </c>
      <c r="R4304" t="str">
        <f t="shared" si="338"/>
        <v>Footwear</v>
      </c>
      <c r="S4304" s="11">
        <f t="shared" si="339"/>
        <v>19.5</v>
      </c>
      <c r="T4304" s="12"/>
    </row>
    <row r="4305" spans="2:20"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f t="shared" si="335"/>
        <v>2021</v>
      </c>
      <c r="P4305" t="str">
        <f t="shared" si="336"/>
        <v>Oct</v>
      </c>
      <c r="Q4305" t="str">
        <f t="shared" si="337"/>
        <v>Q4</v>
      </c>
      <c r="R4305" t="str">
        <f t="shared" si="338"/>
        <v>Footwear</v>
      </c>
      <c r="S4305" s="11">
        <f t="shared" si="339"/>
        <v>19.380000000000003</v>
      </c>
      <c r="T4305" s="12"/>
    </row>
    <row r="4306" spans="2:20"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f t="shared" si="335"/>
        <v>2021</v>
      </c>
      <c r="P4306" t="str">
        <f t="shared" si="336"/>
        <v>Oct</v>
      </c>
      <c r="Q4306" t="str">
        <f t="shared" si="337"/>
        <v>Q4</v>
      </c>
      <c r="R4306" t="str">
        <f t="shared" si="338"/>
        <v>Footwear</v>
      </c>
      <c r="S4306" s="11">
        <f t="shared" si="339"/>
        <v>21.32</v>
      </c>
      <c r="T4306" s="12"/>
    </row>
    <row r="4307" spans="2:20"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f t="shared" si="335"/>
        <v>2021</v>
      </c>
      <c r="P4307" t="str">
        <f t="shared" si="336"/>
        <v>Oct</v>
      </c>
      <c r="Q4307" t="str">
        <f t="shared" si="337"/>
        <v>Q4</v>
      </c>
      <c r="R4307" t="str">
        <f t="shared" si="338"/>
        <v>Footwear</v>
      </c>
      <c r="S4307" s="11">
        <f t="shared" si="339"/>
        <v>24.599999999999998</v>
      </c>
      <c r="T4307" s="12"/>
    </row>
    <row r="4308" spans="2:20"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f t="shared" si="335"/>
        <v>2021</v>
      </c>
      <c r="P4308" t="str">
        <f t="shared" si="336"/>
        <v>Oct</v>
      </c>
      <c r="Q4308" t="str">
        <f t="shared" si="337"/>
        <v>Q4</v>
      </c>
      <c r="R4308" t="str">
        <f t="shared" si="338"/>
        <v>Apparel</v>
      </c>
      <c r="S4308" s="11">
        <f t="shared" si="339"/>
        <v>16.2</v>
      </c>
      <c r="T4308" s="12"/>
    </row>
    <row r="4309" spans="2:20"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f t="shared" si="335"/>
        <v>2021</v>
      </c>
      <c r="P4309" t="str">
        <f t="shared" si="336"/>
        <v>Oct</v>
      </c>
      <c r="Q4309" t="str">
        <f t="shared" si="337"/>
        <v>Q4</v>
      </c>
      <c r="R4309" t="str">
        <f t="shared" si="338"/>
        <v>Apparel</v>
      </c>
      <c r="S4309" s="11">
        <f t="shared" si="339"/>
        <v>31.500000000000007</v>
      </c>
      <c r="T4309" s="12"/>
    </row>
    <row r="4310" spans="2:20"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f t="shared" si="335"/>
        <v>2021</v>
      </c>
      <c r="P4310" t="str">
        <f t="shared" si="336"/>
        <v>Oct</v>
      </c>
      <c r="Q4310" t="str">
        <f t="shared" si="337"/>
        <v>Q4</v>
      </c>
      <c r="R4310" t="str">
        <f t="shared" si="338"/>
        <v>Footwear</v>
      </c>
      <c r="S4310" s="11">
        <f t="shared" si="339"/>
        <v>20.9</v>
      </c>
      <c r="T4310" s="12"/>
    </row>
    <row r="4311" spans="2:20"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f t="shared" si="335"/>
        <v>2021</v>
      </c>
      <c r="P4311" t="str">
        <f t="shared" si="336"/>
        <v>Oct</v>
      </c>
      <c r="Q4311" t="str">
        <f t="shared" si="337"/>
        <v>Q4</v>
      </c>
      <c r="R4311" t="str">
        <f t="shared" si="338"/>
        <v>Footwear</v>
      </c>
      <c r="S4311" s="11">
        <f t="shared" si="339"/>
        <v>18.5</v>
      </c>
      <c r="T4311" s="12"/>
    </row>
    <row r="4312" spans="2:20"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f t="shared" si="335"/>
        <v>2021</v>
      </c>
      <c r="P4312" t="str">
        <f t="shared" si="336"/>
        <v>Oct</v>
      </c>
      <c r="Q4312" t="str">
        <f t="shared" si="337"/>
        <v>Q4</v>
      </c>
      <c r="R4312" t="str">
        <f t="shared" si="338"/>
        <v>Footwear</v>
      </c>
      <c r="S4312" s="11">
        <f t="shared" si="339"/>
        <v>34.65</v>
      </c>
      <c r="T4312" s="12"/>
    </row>
    <row r="4313" spans="2:20"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f t="shared" si="335"/>
        <v>2021</v>
      </c>
      <c r="P4313" t="str">
        <f t="shared" si="336"/>
        <v>Oct</v>
      </c>
      <c r="Q4313" t="str">
        <f t="shared" si="337"/>
        <v>Q4</v>
      </c>
      <c r="R4313" t="str">
        <f t="shared" si="338"/>
        <v>Footwear</v>
      </c>
      <c r="S4313" s="11">
        <f t="shared" si="339"/>
        <v>36.580000000000005</v>
      </c>
      <c r="T4313" s="12"/>
    </row>
    <row r="4314" spans="2:20"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f t="shared" si="335"/>
        <v>2021</v>
      </c>
      <c r="P4314" t="str">
        <f t="shared" si="336"/>
        <v>Oct</v>
      </c>
      <c r="Q4314" t="str">
        <f t="shared" si="337"/>
        <v>Q4</v>
      </c>
      <c r="R4314" t="str">
        <f t="shared" si="338"/>
        <v>Apparel</v>
      </c>
      <c r="S4314" s="11">
        <f t="shared" si="339"/>
        <v>26.88</v>
      </c>
      <c r="T4314" s="12"/>
    </row>
    <row r="4315" spans="2:20"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f t="shared" si="335"/>
        <v>2021</v>
      </c>
      <c r="P4315" t="str">
        <f t="shared" si="336"/>
        <v>Oct</v>
      </c>
      <c r="Q4315" t="str">
        <f t="shared" si="337"/>
        <v>Q4</v>
      </c>
      <c r="R4315" t="str">
        <f t="shared" si="338"/>
        <v>Apparel</v>
      </c>
      <c r="S4315" s="11">
        <f t="shared" si="339"/>
        <v>43.550000000000004</v>
      </c>
      <c r="T4315" s="12"/>
    </row>
    <row r="4316" spans="2:20"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f t="shared" si="335"/>
        <v>2021</v>
      </c>
      <c r="P4316" t="str">
        <f t="shared" si="336"/>
        <v>Oct</v>
      </c>
      <c r="Q4316" t="str">
        <f t="shared" si="337"/>
        <v>Q4</v>
      </c>
      <c r="R4316" t="str">
        <f t="shared" si="338"/>
        <v>Footwear</v>
      </c>
      <c r="S4316" s="11">
        <f t="shared" si="339"/>
        <v>31.860000000000003</v>
      </c>
      <c r="T4316" s="12"/>
    </row>
    <row r="4317" spans="2:20"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f t="shared" si="335"/>
        <v>2021</v>
      </c>
      <c r="P4317" t="str">
        <f t="shared" si="336"/>
        <v>Oct</v>
      </c>
      <c r="Q4317" t="str">
        <f t="shared" si="337"/>
        <v>Q4</v>
      </c>
      <c r="R4317" t="str">
        <f t="shared" si="338"/>
        <v>Footwear</v>
      </c>
      <c r="S4317" s="11">
        <f t="shared" si="339"/>
        <v>29.12</v>
      </c>
      <c r="T4317" s="12"/>
    </row>
    <row r="4318" spans="2:20"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f t="shared" si="335"/>
        <v>2021</v>
      </c>
      <c r="P4318" t="str">
        <f t="shared" si="336"/>
        <v>Oct</v>
      </c>
      <c r="Q4318" t="str">
        <f t="shared" si="337"/>
        <v>Q4</v>
      </c>
      <c r="R4318" t="str">
        <f t="shared" si="338"/>
        <v>Footwear</v>
      </c>
      <c r="S4318" s="11">
        <f t="shared" si="339"/>
        <v>33.480000000000004</v>
      </c>
      <c r="T4318" s="12"/>
    </row>
    <row r="4319" spans="2:20"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f t="shared" si="335"/>
        <v>2021</v>
      </c>
      <c r="P4319" t="str">
        <f t="shared" si="336"/>
        <v>Oct</v>
      </c>
      <c r="Q4319" t="str">
        <f t="shared" si="337"/>
        <v>Q4</v>
      </c>
      <c r="R4319" t="str">
        <f t="shared" si="338"/>
        <v>Footwear</v>
      </c>
      <c r="S4319" s="11">
        <f t="shared" si="339"/>
        <v>36.58</v>
      </c>
      <c r="T4319" s="12"/>
    </row>
    <row r="4320" spans="2:20"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f t="shared" si="335"/>
        <v>2021</v>
      </c>
      <c r="P4320" t="str">
        <f t="shared" si="336"/>
        <v>Oct</v>
      </c>
      <c r="Q4320" t="str">
        <f t="shared" si="337"/>
        <v>Q4</v>
      </c>
      <c r="R4320" t="str">
        <f t="shared" si="338"/>
        <v>Apparel</v>
      </c>
      <c r="S4320" s="11">
        <f t="shared" si="339"/>
        <v>29</v>
      </c>
      <c r="T4320" s="12"/>
    </row>
    <row r="4321" spans="2:20"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f t="shared" si="335"/>
        <v>2021</v>
      </c>
      <c r="P4321" t="str">
        <f t="shared" si="336"/>
        <v>Oct</v>
      </c>
      <c r="Q4321" t="str">
        <f t="shared" si="337"/>
        <v>Q4</v>
      </c>
      <c r="R4321" t="str">
        <f t="shared" si="338"/>
        <v>Apparel</v>
      </c>
      <c r="S4321" s="11">
        <f t="shared" si="339"/>
        <v>42.900000000000006</v>
      </c>
      <c r="T4321" s="12"/>
    </row>
    <row r="4322" spans="2:20"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f t="shared" si="335"/>
        <v>2021</v>
      </c>
      <c r="P4322" t="str">
        <f t="shared" si="336"/>
        <v>Oct</v>
      </c>
      <c r="Q4322" t="str">
        <f t="shared" si="337"/>
        <v>Q4</v>
      </c>
      <c r="R4322" t="str">
        <f t="shared" si="338"/>
        <v>Footwear</v>
      </c>
      <c r="S4322" s="11">
        <f t="shared" si="339"/>
        <v>30.8</v>
      </c>
      <c r="T4322" s="12"/>
    </row>
    <row r="4323" spans="2:20"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f t="shared" si="335"/>
        <v>2021</v>
      </c>
      <c r="P4323" t="str">
        <f t="shared" si="336"/>
        <v>Oct</v>
      </c>
      <c r="Q4323" t="str">
        <f t="shared" si="337"/>
        <v>Q4</v>
      </c>
      <c r="R4323" t="str">
        <f t="shared" si="338"/>
        <v>Footwear</v>
      </c>
      <c r="S4323" s="11">
        <f t="shared" si="339"/>
        <v>19.27</v>
      </c>
      <c r="T4323" s="12"/>
    </row>
    <row r="4324" spans="2:20"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f t="shared" si="335"/>
        <v>2021</v>
      </c>
      <c r="P4324" t="str">
        <f t="shared" si="336"/>
        <v>Oct</v>
      </c>
      <c r="Q4324" t="str">
        <f t="shared" si="337"/>
        <v>Q4</v>
      </c>
      <c r="R4324" t="str">
        <f t="shared" si="338"/>
        <v>Footwear</v>
      </c>
      <c r="S4324" s="11">
        <f t="shared" si="339"/>
        <v>16.830000000000002</v>
      </c>
      <c r="T4324" s="12"/>
    </row>
    <row r="4325" spans="2:20"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f t="shared" si="335"/>
        <v>2021</v>
      </c>
      <c r="P4325" t="str">
        <f t="shared" si="336"/>
        <v>Oct</v>
      </c>
      <c r="Q4325" t="str">
        <f t="shared" si="337"/>
        <v>Q4</v>
      </c>
      <c r="R4325" t="str">
        <f t="shared" si="338"/>
        <v>Footwear</v>
      </c>
      <c r="S4325" s="11">
        <f t="shared" si="339"/>
        <v>19.380000000000003</v>
      </c>
      <c r="T4325" s="12"/>
    </row>
    <row r="4326" spans="2:20"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f t="shared" si="335"/>
        <v>2021</v>
      </c>
      <c r="P4326" t="str">
        <f t="shared" si="336"/>
        <v>Oct</v>
      </c>
      <c r="Q4326" t="str">
        <f t="shared" si="337"/>
        <v>Q4</v>
      </c>
      <c r="R4326" t="str">
        <f t="shared" si="338"/>
        <v>Apparel</v>
      </c>
      <c r="S4326" s="11">
        <f t="shared" si="339"/>
        <v>24.299999999999997</v>
      </c>
      <c r="T4326" s="12"/>
    </row>
    <row r="4327" spans="2:20"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f t="shared" si="335"/>
        <v>2021</v>
      </c>
      <c r="P4327" t="str">
        <f t="shared" si="336"/>
        <v>Oct</v>
      </c>
      <c r="Q4327" t="str">
        <f t="shared" si="337"/>
        <v>Q4</v>
      </c>
      <c r="R4327" t="str">
        <f t="shared" si="338"/>
        <v>Apparel</v>
      </c>
      <c r="S4327" s="11">
        <f t="shared" si="339"/>
        <v>18.920000000000002</v>
      </c>
      <c r="T4327" s="12"/>
    </row>
    <row r="4328" spans="2:20"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f t="shared" si="335"/>
        <v>2021</v>
      </c>
      <c r="P4328" t="str">
        <f t="shared" si="336"/>
        <v>Oct</v>
      </c>
      <c r="Q4328" t="str">
        <f t="shared" si="337"/>
        <v>Q4</v>
      </c>
      <c r="R4328" t="str">
        <f t="shared" si="338"/>
        <v>Footwear</v>
      </c>
      <c r="S4328" s="11">
        <f t="shared" si="339"/>
        <v>28.140000000000004</v>
      </c>
      <c r="T4328" s="12"/>
    </row>
    <row r="4329" spans="2:20"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f t="shared" si="335"/>
        <v>2021</v>
      </c>
      <c r="P4329" t="str">
        <f t="shared" si="336"/>
        <v>Oct</v>
      </c>
      <c r="Q4329" t="str">
        <f t="shared" si="337"/>
        <v>Q4</v>
      </c>
      <c r="R4329" t="str">
        <f t="shared" si="338"/>
        <v>Footwear</v>
      </c>
      <c r="S4329" s="11">
        <f t="shared" si="339"/>
        <v>21.119999999999997</v>
      </c>
      <c r="T4329" s="12"/>
    </row>
    <row r="4330" spans="2:20"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f t="shared" si="335"/>
        <v>2021</v>
      </c>
      <c r="P4330" t="str">
        <f t="shared" si="336"/>
        <v>Oct</v>
      </c>
      <c r="Q4330" t="str">
        <f t="shared" si="337"/>
        <v>Q4</v>
      </c>
      <c r="R4330" t="str">
        <f t="shared" si="338"/>
        <v>Footwear</v>
      </c>
      <c r="S4330" s="11">
        <f t="shared" si="339"/>
        <v>17.68</v>
      </c>
      <c r="T4330" s="12"/>
    </row>
    <row r="4331" spans="2:20"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f t="shared" si="335"/>
        <v>2021</v>
      </c>
      <c r="P4331" t="str">
        <f t="shared" si="336"/>
        <v>Oct</v>
      </c>
      <c r="Q4331" t="str">
        <f t="shared" si="337"/>
        <v>Q4</v>
      </c>
      <c r="R4331" t="str">
        <f t="shared" si="338"/>
        <v>Footwear</v>
      </c>
      <c r="S4331" s="11">
        <f t="shared" si="339"/>
        <v>20.279999999999998</v>
      </c>
      <c r="T4331" s="12"/>
    </row>
    <row r="4332" spans="2:20"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f t="shared" si="335"/>
        <v>2021</v>
      </c>
      <c r="P4332" t="str">
        <f t="shared" si="336"/>
        <v>Nov</v>
      </c>
      <c r="Q4332" t="str">
        <f t="shared" si="337"/>
        <v>Q4</v>
      </c>
      <c r="R4332" t="str">
        <f t="shared" si="338"/>
        <v>Apparel</v>
      </c>
      <c r="S4332" s="11">
        <f t="shared" si="339"/>
        <v>23.459999999999997</v>
      </c>
      <c r="T4332" s="12"/>
    </row>
    <row r="4333" spans="2:20"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f t="shared" si="335"/>
        <v>2021</v>
      </c>
      <c r="P4333" t="str">
        <f t="shared" si="336"/>
        <v>Nov</v>
      </c>
      <c r="Q4333" t="str">
        <f t="shared" si="337"/>
        <v>Q4</v>
      </c>
      <c r="R4333" t="str">
        <f t="shared" si="338"/>
        <v>Apparel</v>
      </c>
      <c r="S4333" s="11">
        <f t="shared" si="339"/>
        <v>19.799999999999997</v>
      </c>
      <c r="T4333" s="12"/>
    </row>
    <row r="4334" spans="2:20"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f t="shared" si="335"/>
        <v>2021</v>
      </c>
      <c r="P4334" t="str">
        <f t="shared" si="336"/>
        <v>Nov</v>
      </c>
      <c r="Q4334" t="str">
        <f t="shared" si="337"/>
        <v>Q4</v>
      </c>
      <c r="R4334" t="str">
        <f t="shared" si="338"/>
        <v>Footwear</v>
      </c>
      <c r="S4334" s="11">
        <f t="shared" si="339"/>
        <v>34.299999999999997</v>
      </c>
      <c r="T4334" s="12"/>
    </row>
    <row r="4335" spans="2:20"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f t="shared" si="335"/>
        <v>2021</v>
      </c>
      <c r="P4335" t="str">
        <f t="shared" si="336"/>
        <v>Nov</v>
      </c>
      <c r="Q4335" t="str">
        <f t="shared" si="337"/>
        <v>Q4</v>
      </c>
      <c r="R4335" t="str">
        <f t="shared" si="338"/>
        <v>Footwear</v>
      </c>
      <c r="S4335" s="11">
        <f t="shared" si="339"/>
        <v>23.03</v>
      </c>
      <c r="T4335" s="12"/>
    </row>
    <row r="4336" spans="2:20"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f t="shared" si="335"/>
        <v>2021</v>
      </c>
      <c r="P4336" t="str">
        <f t="shared" si="336"/>
        <v>Nov</v>
      </c>
      <c r="Q4336" t="str">
        <f t="shared" si="337"/>
        <v>Q4</v>
      </c>
      <c r="R4336" t="str">
        <f t="shared" si="338"/>
        <v>Footwear</v>
      </c>
      <c r="S4336" s="11">
        <f t="shared" si="339"/>
        <v>19.440000000000001</v>
      </c>
      <c r="T4336" s="12"/>
    </row>
    <row r="4337" spans="2:20"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f t="shared" si="335"/>
        <v>2021</v>
      </c>
      <c r="P4337" t="str">
        <f t="shared" si="336"/>
        <v>Nov</v>
      </c>
      <c r="Q4337" t="str">
        <f t="shared" si="337"/>
        <v>Q4</v>
      </c>
      <c r="R4337" t="str">
        <f t="shared" si="338"/>
        <v>Footwear</v>
      </c>
      <c r="S4337" s="11">
        <f t="shared" si="339"/>
        <v>21.93</v>
      </c>
      <c r="T4337" s="12"/>
    </row>
    <row r="4338" spans="2:20"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f t="shared" si="335"/>
        <v>2021</v>
      </c>
      <c r="P4338" t="str">
        <f t="shared" si="336"/>
        <v>Nov</v>
      </c>
      <c r="Q4338" t="str">
        <f t="shared" si="337"/>
        <v>Q4</v>
      </c>
      <c r="R4338" t="str">
        <f t="shared" si="338"/>
        <v>Apparel</v>
      </c>
      <c r="S4338" s="11">
        <f t="shared" si="339"/>
        <v>23.2</v>
      </c>
      <c r="T4338" s="12"/>
    </row>
    <row r="4339" spans="2:20"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f t="shared" si="335"/>
        <v>2021</v>
      </c>
      <c r="P4339" t="str">
        <f t="shared" si="336"/>
        <v>Nov</v>
      </c>
      <c r="Q4339" t="str">
        <f t="shared" si="337"/>
        <v>Q4</v>
      </c>
      <c r="R4339" t="str">
        <f t="shared" si="338"/>
        <v>Apparel</v>
      </c>
      <c r="S4339" s="11">
        <f t="shared" si="339"/>
        <v>16.45</v>
      </c>
      <c r="T4339" s="12"/>
    </row>
    <row r="4340" spans="2:20"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f t="shared" si="335"/>
        <v>2021</v>
      </c>
      <c r="P4340" t="str">
        <f t="shared" si="336"/>
        <v>Nov</v>
      </c>
      <c r="Q4340" t="str">
        <f t="shared" si="337"/>
        <v>Q4</v>
      </c>
      <c r="R4340" t="str">
        <f t="shared" si="338"/>
        <v>Footwear</v>
      </c>
      <c r="S4340" s="11">
        <f t="shared" si="339"/>
        <v>28.98</v>
      </c>
      <c r="T4340" s="12"/>
    </row>
    <row r="4341" spans="2:20"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f t="shared" si="335"/>
        <v>2021</v>
      </c>
      <c r="P4341" t="str">
        <f t="shared" si="336"/>
        <v>Nov</v>
      </c>
      <c r="Q4341" t="str">
        <f t="shared" si="337"/>
        <v>Q4</v>
      </c>
      <c r="R4341" t="str">
        <f t="shared" si="338"/>
        <v>Footwear</v>
      </c>
      <c r="S4341" s="11">
        <f t="shared" si="339"/>
        <v>18.899999999999999</v>
      </c>
      <c r="T4341" s="12"/>
    </row>
    <row r="4342" spans="2:20"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f t="shared" si="335"/>
        <v>2021</v>
      </c>
      <c r="P4342" t="str">
        <f t="shared" si="336"/>
        <v>Nov</v>
      </c>
      <c r="Q4342" t="str">
        <f t="shared" si="337"/>
        <v>Q4</v>
      </c>
      <c r="R4342" t="str">
        <f t="shared" si="338"/>
        <v>Footwear</v>
      </c>
      <c r="S4342" s="11">
        <f t="shared" si="339"/>
        <v>17.479999999999997</v>
      </c>
      <c r="T4342" s="12"/>
    </row>
    <row r="4343" spans="2:20"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f t="shared" si="335"/>
        <v>2021</v>
      </c>
      <c r="P4343" t="str">
        <f t="shared" si="336"/>
        <v>Nov</v>
      </c>
      <c r="Q4343" t="str">
        <f t="shared" si="337"/>
        <v>Q4</v>
      </c>
      <c r="R4343" t="str">
        <f t="shared" si="338"/>
        <v>Footwear</v>
      </c>
      <c r="S4343" s="11">
        <f t="shared" si="339"/>
        <v>19.32</v>
      </c>
      <c r="T4343" s="12"/>
    </row>
    <row r="4344" spans="2:20"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f t="shared" si="335"/>
        <v>2021</v>
      </c>
      <c r="P4344" t="str">
        <f t="shared" si="336"/>
        <v>Nov</v>
      </c>
      <c r="Q4344" t="str">
        <f t="shared" si="337"/>
        <v>Q4</v>
      </c>
      <c r="R4344" t="str">
        <f t="shared" si="338"/>
        <v>Apparel</v>
      </c>
      <c r="S4344" s="11">
        <f t="shared" si="339"/>
        <v>23.099999999999998</v>
      </c>
      <c r="T4344" s="12"/>
    </row>
    <row r="4345" spans="2:20"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f t="shared" si="335"/>
        <v>2021</v>
      </c>
      <c r="P4345" t="str">
        <f t="shared" si="336"/>
        <v>Nov</v>
      </c>
      <c r="Q4345" t="str">
        <f t="shared" si="337"/>
        <v>Q4</v>
      </c>
      <c r="R4345" t="str">
        <f t="shared" si="338"/>
        <v>Apparel</v>
      </c>
      <c r="S4345" s="11">
        <f t="shared" si="339"/>
        <v>17.28</v>
      </c>
      <c r="T4345" s="12"/>
    </row>
    <row r="4346" spans="2:20"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f t="shared" si="335"/>
        <v>2021</v>
      </c>
      <c r="P4346" t="str">
        <f t="shared" si="336"/>
        <v>Nov</v>
      </c>
      <c r="Q4346" t="str">
        <f t="shared" si="337"/>
        <v>Q4</v>
      </c>
      <c r="R4346" t="str">
        <f t="shared" si="338"/>
        <v>Footwear</v>
      </c>
      <c r="S4346" s="11">
        <f t="shared" si="339"/>
        <v>36.54</v>
      </c>
      <c r="T4346" s="12"/>
    </row>
    <row r="4347" spans="2:20"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f t="shared" si="335"/>
        <v>2021</v>
      </c>
      <c r="P4347" t="str">
        <f t="shared" si="336"/>
        <v>Nov</v>
      </c>
      <c r="Q4347" t="str">
        <f t="shared" si="337"/>
        <v>Q4</v>
      </c>
      <c r="R4347" t="str">
        <f t="shared" si="338"/>
        <v>Footwear</v>
      </c>
      <c r="S4347" s="11">
        <f t="shared" si="339"/>
        <v>21.599999999999998</v>
      </c>
      <c r="T4347" s="12"/>
    </row>
    <row r="4348" spans="2:20"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f t="shared" si="335"/>
        <v>2021</v>
      </c>
      <c r="P4348" t="str">
        <f t="shared" si="336"/>
        <v>Nov</v>
      </c>
      <c r="Q4348" t="str">
        <f t="shared" si="337"/>
        <v>Q4</v>
      </c>
      <c r="R4348" t="str">
        <f t="shared" si="338"/>
        <v>Footwear</v>
      </c>
      <c r="S4348" s="11">
        <f t="shared" si="339"/>
        <v>23.919999999999998</v>
      </c>
      <c r="T4348" s="12"/>
    </row>
    <row r="4349" spans="2:20"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f t="shared" si="335"/>
        <v>2021</v>
      </c>
      <c r="P4349" t="str">
        <f t="shared" si="336"/>
        <v>Nov</v>
      </c>
      <c r="Q4349" t="str">
        <f t="shared" si="337"/>
        <v>Q4</v>
      </c>
      <c r="R4349" t="str">
        <f t="shared" si="338"/>
        <v>Footwear</v>
      </c>
      <c r="S4349" s="11">
        <f t="shared" si="339"/>
        <v>23.97</v>
      </c>
      <c r="T4349" s="12"/>
    </row>
    <row r="4350" spans="2:20"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f t="shared" si="335"/>
        <v>2021</v>
      </c>
      <c r="P4350" t="str">
        <f t="shared" si="336"/>
        <v>Nov</v>
      </c>
      <c r="Q4350" t="str">
        <f t="shared" si="337"/>
        <v>Q4</v>
      </c>
      <c r="R4350" t="str">
        <f t="shared" si="338"/>
        <v>Apparel</v>
      </c>
      <c r="S4350" s="11">
        <f t="shared" si="339"/>
        <v>24.779999999999998</v>
      </c>
      <c r="T4350" s="12"/>
    </row>
    <row r="4351" spans="2:20"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f t="shared" si="335"/>
        <v>2021</v>
      </c>
      <c r="P4351" t="str">
        <f t="shared" si="336"/>
        <v>Nov</v>
      </c>
      <c r="Q4351" t="str">
        <f t="shared" si="337"/>
        <v>Q4</v>
      </c>
      <c r="R4351" t="str">
        <f t="shared" si="338"/>
        <v>Apparel</v>
      </c>
      <c r="S4351" s="11">
        <f t="shared" si="339"/>
        <v>28.799999999999997</v>
      </c>
      <c r="T4351" s="12"/>
    </row>
    <row r="4352" spans="2:20"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f t="shared" si="335"/>
        <v>2021</v>
      </c>
      <c r="P4352" t="str">
        <f t="shared" si="336"/>
        <v>Nov</v>
      </c>
      <c r="Q4352" t="str">
        <f t="shared" si="337"/>
        <v>Q4</v>
      </c>
      <c r="R4352" t="str">
        <f t="shared" si="338"/>
        <v>Footwear</v>
      </c>
      <c r="S4352" s="11">
        <f t="shared" si="339"/>
        <v>41.6</v>
      </c>
      <c r="T4352" s="12"/>
    </row>
    <row r="4353" spans="2:20"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f t="shared" si="335"/>
        <v>2021</v>
      </c>
      <c r="P4353" t="str">
        <f t="shared" si="336"/>
        <v>Nov</v>
      </c>
      <c r="Q4353" t="str">
        <f t="shared" si="337"/>
        <v>Q4</v>
      </c>
      <c r="R4353" t="str">
        <f t="shared" si="338"/>
        <v>Footwear</v>
      </c>
      <c r="S4353" s="11">
        <f t="shared" si="339"/>
        <v>27.14</v>
      </c>
      <c r="T4353" s="12"/>
    </row>
    <row r="4354" spans="2:20"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f t="shared" si="335"/>
        <v>2021</v>
      </c>
      <c r="P4354" t="str">
        <f t="shared" si="336"/>
        <v>Nov</v>
      </c>
      <c r="Q4354" t="str">
        <f t="shared" si="337"/>
        <v>Q4</v>
      </c>
      <c r="R4354" t="str">
        <f t="shared" si="338"/>
        <v>Footwear</v>
      </c>
      <c r="S4354" s="11">
        <f t="shared" si="339"/>
        <v>26</v>
      </c>
      <c r="T4354" s="12"/>
    </row>
    <row r="4355" spans="2:20"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f t="shared" si="335"/>
        <v>2021</v>
      </c>
      <c r="P4355" t="str">
        <f t="shared" si="336"/>
        <v>Nov</v>
      </c>
      <c r="Q4355" t="str">
        <f t="shared" si="337"/>
        <v>Q4</v>
      </c>
      <c r="R4355" t="str">
        <f t="shared" si="338"/>
        <v>Footwear</v>
      </c>
      <c r="S4355" s="11">
        <f t="shared" si="339"/>
        <v>27.560000000000002</v>
      </c>
      <c r="T4355" s="12"/>
    </row>
    <row r="4356" spans="2:20"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f t="shared" si="335"/>
        <v>2021</v>
      </c>
      <c r="P4356" t="str">
        <f t="shared" si="336"/>
        <v>Nov</v>
      </c>
      <c r="Q4356" t="str">
        <f t="shared" si="337"/>
        <v>Q4</v>
      </c>
      <c r="R4356" t="str">
        <f t="shared" si="338"/>
        <v>Apparel</v>
      </c>
      <c r="S4356" s="11">
        <f t="shared" si="339"/>
        <v>27.6</v>
      </c>
      <c r="T4356" s="12"/>
    </row>
    <row r="4357" spans="2:20"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f t="shared" si="335"/>
        <v>2021</v>
      </c>
      <c r="P4357" t="str">
        <f t="shared" si="336"/>
        <v>Nov</v>
      </c>
      <c r="Q4357" t="str">
        <f t="shared" si="337"/>
        <v>Q4</v>
      </c>
      <c r="R4357" t="str">
        <f t="shared" si="338"/>
        <v>Apparel</v>
      </c>
      <c r="S4357" s="11">
        <f t="shared" si="339"/>
        <v>27.299999999999997</v>
      </c>
      <c r="T4357" s="12"/>
    </row>
    <row r="4358" spans="2:20"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f t="shared" si="335"/>
        <v>2021</v>
      </c>
      <c r="P4358" t="str">
        <f t="shared" si="336"/>
        <v>Nov</v>
      </c>
      <c r="Q4358" t="str">
        <f t="shared" si="337"/>
        <v>Q4</v>
      </c>
      <c r="R4358" t="str">
        <f t="shared" si="338"/>
        <v>Footwear</v>
      </c>
      <c r="S4358" s="11">
        <f t="shared" si="339"/>
        <v>40.200000000000003</v>
      </c>
      <c r="T4358" s="12"/>
    </row>
    <row r="4359" spans="2:20"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f t="shared" ref="O4359:O4422" si="340">YEAR(D4359)</f>
        <v>2021</v>
      </c>
      <c r="P4359" t="str">
        <f t="shared" ref="P4359:P4422" si="341">TEXT(D4359,"MMM")</f>
        <v>Nov</v>
      </c>
      <c r="Q4359" t="str">
        <f t="shared" ref="Q4359:Q4422" si="342">"Q"&amp;ROUNDUP(MONTH(D4359)/3,0)</f>
        <v>Q4</v>
      </c>
      <c r="R4359" t="str">
        <f t="shared" ref="R4359:R4422" si="343">IF(ISNUMBER(SEARCH("Footwear",H4359)),"Footwear",IF(ISNUMBER(SEARCH("Apparel",H4359)),"Apparel","Accessories"))</f>
        <v>Footwear</v>
      </c>
      <c r="S4359" s="11">
        <f t="shared" ref="S4359:S4422" si="344">L4359/J4359</f>
        <v>27.5</v>
      </c>
      <c r="T4359" s="12"/>
    </row>
    <row r="4360" spans="2:20"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f t="shared" si="340"/>
        <v>2021</v>
      </c>
      <c r="P4360" t="str">
        <f t="shared" si="341"/>
        <v>Nov</v>
      </c>
      <c r="Q4360" t="str">
        <f t="shared" si="342"/>
        <v>Q4</v>
      </c>
      <c r="R4360" t="str">
        <f t="shared" si="343"/>
        <v>Footwear</v>
      </c>
      <c r="S4360" s="11">
        <f t="shared" si="344"/>
        <v>25.5</v>
      </c>
      <c r="T4360" s="12"/>
    </row>
    <row r="4361" spans="2:20"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f t="shared" si="340"/>
        <v>2021</v>
      </c>
      <c r="P4361" t="str">
        <f t="shared" si="341"/>
        <v>Nov</v>
      </c>
      <c r="Q4361" t="str">
        <f t="shared" si="342"/>
        <v>Q4</v>
      </c>
      <c r="R4361" t="str">
        <f t="shared" si="343"/>
        <v>Footwear</v>
      </c>
      <c r="S4361" s="11">
        <f t="shared" si="344"/>
        <v>27.030000000000005</v>
      </c>
      <c r="T4361" s="12"/>
    </row>
    <row r="4362" spans="2:20"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f t="shared" si="340"/>
        <v>2021</v>
      </c>
      <c r="P4362" t="str">
        <f t="shared" si="341"/>
        <v>Dec</v>
      </c>
      <c r="Q4362" t="str">
        <f t="shared" si="342"/>
        <v>Q4</v>
      </c>
      <c r="R4362" t="str">
        <f t="shared" si="343"/>
        <v>Apparel</v>
      </c>
      <c r="S4362" s="11">
        <f t="shared" si="344"/>
        <v>30.719999999999995</v>
      </c>
      <c r="T4362" s="12"/>
    </row>
    <row r="4363" spans="2:20"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f t="shared" si="340"/>
        <v>2021</v>
      </c>
      <c r="P4363" t="str">
        <f t="shared" si="341"/>
        <v>Dec</v>
      </c>
      <c r="Q4363" t="str">
        <f t="shared" si="342"/>
        <v>Q4</v>
      </c>
      <c r="R4363" t="str">
        <f t="shared" si="343"/>
        <v>Apparel</v>
      </c>
      <c r="S4363" s="11">
        <f t="shared" si="344"/>
        <v>26.88</v>
      </c>
      <c r="T4363" s="12"/>
    </row>
    <row r="4364" spans="2:20"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f t="shared" si="340"/>
        <v>2021</v>
      </c>
      <c r="P4364" t="str">
        <f t="shared" si="341"/>
        <v>Dec</v>
      </c>
      <c r="Q4364" t="str">
        <f t="shared" si="342"/>
        <v>Q4</v>
      </c>
      <c r="R4364" t="str">
        <f t="shared" si="343"/>
        <v>Footwear</v>
      </c>
      <c r="S4364" s="11">
        <f t="shared" si="344"/>
        <v>39.6</v>
      </c>
      <c r="T4364" s="12"/>
    </row>
    <row r="4365" spans="2:20"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f t="shared" si="340"/>
        <v>2021</v>
      </c>
      <c r="P4365" t="str">
        <f t="shared" si="341"/>
        <v>Dec</v>
      </c>
      <c r="Q4365" t="str">
        <f t="shared" si="342"/>
        <v>Q4</v>
      </c>
      <c r="R4365" t="str">
        <f t="shared" si="343"/>
        <v>Footwear</v>
      </c>
      <c r="S4365" s="11">
        <f t="shared" si="344"/>
        <v>25.38</v>
      </c>
      <c r="T4365" s="12"/>
    </row>
    <row r="4366" spans="2:20"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f t="shared" si="340"/>
        <v>2021</v>
      </c>
      <c r="P4366" t="str">
        <f t="shared" si="341"/>
        <v>Dec</v>
      </c>
      <c r="Q4366" t="str">
        <f t="shared" si="342"/>
        <v>Q4</v>
      </c>
      <c r="R4366" t="str">
        <f t="shared" si="343"/>
        <v>Footwear</v>
      </c>
      <c r="S4366" s="11">
        <f t="shared" si="344"/>
        <v>29.699999999999996</v>
      </c>
      <c r="T4366" s="12"/>
    </row>
    <row r="4367" spans="2:20"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f t="shared" si="340"/>
        <v>2021</v>
      </c>
      <c r="P4367" t="str">
        <f t="shared" si="341"/>
        <v>Dec</v>
      </c>
      <c r="Q4367" t="str">
        <f t="shared" si="342"/>
        <v>Q4</v>
      </c>
      <c r="R4367" t="str">
        <f t="shared" si="343"/>
        <v>Footwear</v>
      </c>
      <c r="S4367" s="11">
        <f t="shared" si="344"/>
        <v>28.62</v>
      </c>
      <c r="T4367" s="12"/>
    </row>
    <row r="4368" spans="2:20"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f t="shared" si="340"/>
        <v>2021</v>
      </c>
      <c r="P4368" t="str">
        <f t="shared" si="341"/>
        <v>Dec</v>
      </c>
      <c r="Q4368" t="str">
        <f t="shared" si="342"/>
        <v>Q4</v>
      </c>
      <c r="R4368" t="str">
        <f t="shared" si="343"/>
        <v>Apparel</v>
      </c>
      <c r="S4368" s="11">
        <f t="shared" si="344"/>
        <v>28.06</v>
      </c>
      <c r="T4368" s="12"/>
    </row>
    <row r="4369" spans="2:20"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f t="shared" si="340"/>
        <v>2021</v>
      </c>
      <c r="P4369" t="str">
        <f t="shared" si="341"/>
        <v>Dec</v>
      </c>
      <c r="Q4369" t="str">
        <f t="shared" si="342"/>
        <v>Q4</v>
      </c>
      <c r="R4369" t="str">
        <f t="shared" si="343"/>
        <v>Apparel</v>
      </c>
      <c r="S4369" s="11">
        <f t="shared" si="344"/>
        <v>27.52</v>
      </c>
      <c r="T4369" s="12"/>
    </row>
    <row r="4370" spans="2:20"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f t="shared" si="340"/>
        <v>2021</v>
      </c>
      <c r="P4370" t="str">
        <f t="shared" si="341"/>
        <v>Dec</v>
      </c>
      <c r="Q4370" t="str">
        <f t="shared" si="342"/>
        <v>Q4</v>
      </c>
      <c r="R4370" t="str">
        <f t="shared" si="343"/>
        <v>Footwear</v>
      </c>
      <c r="S4370" s="11">
        <f t="shared" si="344"/>
        <v>37.199999999999996</v>
      </c>
      <c r="T4370" s="12"/>
    </row>
    <row r="4371" spans="2:20"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f t="shared" si="340"/>
        <v>2021</v>
      </c>
      <c r="P4371" t="str">
        <f t="shared" si="341"/>
        <v>Dec</v>
      </c>
      <c r="Q4371" t="str">
        <f t="shared" si="342"/>
        <v>Q4</v>
      </c>
      <c r="R4371" t="str">
        <f t="shared" si="343"/>
        <v>Footwear</v>
      </c>
      <c r="S4371" s="11">
        <f t="shared" si="344"/>
        <v>19.2</v>
      </c>
      <c r="T4371" s="12"/>
    </row>
    <row r="4372" spans="2:20"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f t="shared" si="340"/>
        <v>2021</v>
      </c>
      <c r="P4372" t="str">
        <f t="shared" si="341"/>
        <v>Dec</v>
      </c>
      <c r="Q4372" t="str">
        <f t="shared" si="342"/>
        <v>Q4</v>
      </c>
      <c r="R4372" t="str">
        <f t="shared" si="343"/>
        <v>Footwear</v>
      </c>
      <c r="S4372" s="11">
        <f t="shared" si="344"/>
        <v>18.45</v>
      </c>
      <c r="T4372" s="12"/>
    </row>
    <row r="4373" spans="2:20"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f t="shared" si="340"/>
        <v>2021</v>
      </c>
      <c r="P4373" t="str">
        <f t="shared" si="341"/>
        <v>Dec</v>
      </c>
      <c r="Q4373" t="str">
        <f t="shared" si="342"/>
        <v>Q4</v>
      </c>
      <c r="R4373" t="str">
        <f t="shared" si="343"/>
        <v>Footwear</v>
      </c>
      <c r="S4373" s="11">
        <f t="shared" si="344"/>
        <v>19.27</v>
      </c>
      <c r="T4373" s="12"/>
    </row>
    <row r="4374" spans="2:20"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f t="shared" si="340"/>
        <v>2021</v>
      </c>
      <c r="P4374" t="str">
        <f t="shared" si="341"/>
        <v>Dec</v>
      </c>
      <c r="Q4374" t="str">
        <f t="shared" si="342"/>
        <v>Q4</v>
      </c>
      <c r="R4374" t="str">
        <f t="shared" si="343"/>
        <v>Apparel</v>
      </c>
      <c r="S4374" s="11">
        <f t="shared" si="344"/>
        <v>22.499999999999996</v>
      </c>
      <c r="T4374" s="12"/>
    </row>
    <row r="4375" spans="2:20"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f t="shared" si="340"/>
        <v>2021</v>
      </c>
      <c r="P4375" t="str">
        <f t="shared" si="341"/>
        <v>Dec</v>
      </c>
      <c r="Q4375" t="str">
        <f t="shared" si="342"/>
        <v>Q4</v>
      </c>
      <c r="R4375" t="str">
        <f t="shared" si="343"/>
        <v>Apparel</v>
      </c>
      <c r="S4375" s="11">
        <f t="shared" si="344"/>
        <v>22</v>
      </c>
      <c r="T4375" s="12"/>
    </row>
    <row r="4376" spans="2:20"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f t="shared" si="340"/>
        <v>2021</v>
      </c>
      <c r="P4376" t="str">
        <f t="shared" si="341"/>
        <v>Dec</v>
      </c>
      <c r="Q4376" t="str">
        <f t="shared" si="342"/>
        <v>Q4</v>
      </c>
      <c r="R4376" t="str">
        <f t="shared" si="343"/>
        <v>Footwear</v>
      </c>
      <c r="S4376" s="11">
        <f t="shared" si="344"/>
        <v>34.1</v>
      </c>
      <c r="T4376" s="12"/>
    </row>
    <row r="4377" spans="2:20"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f t="shared" si="340"/>
        <v>2021</v>
      </c>
      <c r="P4377" t="str">
        <f t="shared" si="341"/>
        <v>Dec</v>
      </c>
      <c r="Q4377" t="str">
        <f t="shared" si="342"/>
        <v>Q4</v>
      </c>
      <c r="R4377" t="str">
        <f t="shared" si="343"/>
        <v>Footwear</v>
      </c>
      <c r="S4377" s="11">
        <f t="shared" si="344"/>
        <v>19.739999999999998</v>
      </c>
      <c r="T4377" s="12"/>
    </row>
    <row r="4378" spans="2:20"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f t="shared" si="340"/>
        <v>2021</v>
      </c>
      <c r="P4378" t="str">
        <f t="shared" si="341"/>
        <v>Dec</v>
      </c>
      <c r="Q4378" t="str">
        <f t="shared" si="342"/>
        <v>Q4</v>
      </c>
      <c r="R4378" t="str">
        <f t="shared" si="343"/>
        <v>Footwear</v>
      </c>
      <c r="S4378" s="11">
        <f t="shared" si="344"/>
        <v>21.599999999999998</v>
      </c>
      <c r="T4378" s="12"/>
    </row>
    <row r="4379" spans="2:20"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f t="shared" si="340"/>
        <v>2021</v>
      </c>
      <c r="P4379" t="str">
        <f t="shared" si="341"/>
        <v>Dec</v>
      </c>
      <c r="Q4379" t="str">
        <f t="shared" si="342"/>
        <v>Q4</v>
      </c>
      <c r="R4379" t="str">
        <f t="shared" si="343"/>
        <v>Footwear</v>
      </c>
      <c r="S4379" s="11">
        <f t="shared" si="344"/>
        <v>21.599999999999998</v>
      </c>
      <c r="T4379" s="12"/>
    </row>
    <row r="4380" spans="2:20"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f t="shared" si="340"/>
        <v>2021</v>
      </c>
      <c r="P4380" t="str">
        <f t="shared" si="341"/>
        <v>Dec</v>
      </c>
      <c r="Q4380" t="str">
        <f t="shared" si="342"/>
        <v>Q4</v>
      </c>
      <c r="R4380" t="str">
        <f t="shared" si="343"/>
        <v>Apparel</v>
      </c>
      <c r="S4380" s="11">
        <f t="shared" si="344"/>
        <v>24.08</v>
      </c>
      <c r="T4380" s="12"/>
    </row>
    <row r="4381" spans="2:20"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f t="shared" si="340"/>
        <v>2021</v>
      </c>
      <c r="P4381" t="str">
        <f t="shared" si="341"/>
        <v>Dec</v>
      </c>
      <c r="Q4381" t="str">
        <f t="shared" si="342"/>
        <v>Q4</v>
      </c>
      <c r="R4381" t="str">
        <f t="shared" si="343"/>
        <v>Apparel</v>
      </c>
      <c r="S4381" s="11">
        <f t="shared" si="344"/>
        <v>23.400000000000002</v>
      </c>
      <c r="T4381" s="12"/>
    </row>
    <row r="4382" spans="2:20"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f t="shared" si="340"/>
        <v>2021</v>
      </c>
      <c r="P4382" t="str">
        <f t="shared" si="341"/>
        <v>Dec</v>
      </c>
      <c r="Q4382" t="str">
        <f t="shared" si="342"/>
        <v>Q4</v>
      </c>
      <c r="R4382" t="str">
        <f t="shared" si="343"/>
        <v>Footwear</v>
      </c>
      <c r="S4382" s="11">
        <f t="shared" si="344"/>
        <v>42.9</v>
      </c>
      <c r="T4382" s="12"/>
    </row>
    <row r="4383" spans="2:20"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f t="shared" si="340"/>
        <v>2021</v>
      </c>
      <c r="P4383" t="str">
        <f t="shared" si="341"/>
        <v>Dec</v>
      </c>
      <c r="Q4383" t="str">
        <f t="shared" si="342"/>
        <v>Q4</v>
      </c>
      <c r="R4383" t="str">
        <f t="shared" si="343"/>
        <v>Footwear</v>
      </c>
      <c r="S4383" s="11">
        <f t="shared" si="344"/>
        <v>25.85</v>
      </c>
      <c r="T4383" s="12"/>
    </row>
    <row r="4384" spans="2:20"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f t="shared" si="340"/>
        <v>2021</v>
      </c>
      <c r="P4384" t="str">
        <f t="shared" si="341"/>
        <v>Dec</v>
      </c>
      <c r="Q4384" t="str">
        <f t="shared" si="342"/>
        <v>Q4</v>
      </c>
      <c r="R4384" t="str">
        <f t="shared" si="343"/>
        <v>Footwear</v>
      </c>
      <c r="S4384" s="11">
        <f t="shared" si="344"/>
        <v>29.15</v>
      </c>
      <c r="T4384" s="12"/>
    </row>
    <row r="4385" spans="2:20"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f t="shared" si="340"/>
        <v>2021</v>
      </c>
      <c r="P4385" t="str">
        <f t="shared" si="341"/>
        <v>Dec</v>
      </c>
      <c r="Q4385" t="str">
        <f t="shared" si="342"/>
        <v>Q4</v>
      </c>
      <c r="R4385" t="str">
        <f t="shared" si="343"/>
        <v>Footwear</v>
      </c>
      <c r="S4385" s="11">
        <f t="shared" si="344"/>
        <v>28.560000000000002</v>
      </c>
      <c r="T4385" s="12"/>
    </row>
    <row r="4386" spans="2:20"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f t="shared" si="340"/>
        <v>2021</v>
      </c>
      <c r="P4386" t="str">
        <f t="shared" si="341"/>
        <v>Dec</v>
      </c>
      <c r="Q4386" t="str">
        <f t="shared" si="342"/>
        <v>Q4</v>
      </c>
      <c r="R4386" t="str">
        <f t="shared" si="343"/>
        <v>Apparel</v>
      </c>
      <c r="S4386" s="11">
        <f t="shared" si="344"/>
        <v>30.72</v>
      </c>
      <c r="T4386" s="12"/>
    </row>
    <row r="4387" spans="2:20"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f t="shared" si="340"/>
        <v>2021</v>
      </c>
      <c r="P4387" t="str">
        <f t="shared" si="341"/>
        <v>Dec</v>
      </c>
      <c r="Q4387" t="str">
        <f t="shared" si="342"/>
        <v>Q4</v>
      </c>
      <c r="R4387" t="str">
        <f t="shared" si="343"/>
        <v>Apparel</v>
      </c>
      <c r="S4387" s="11">
        <f t="shared" si="344"/>
        <v>31.24</v>
      </c>
      <c r="T4387" s="12"/>
    </row>
    <row r="4388" spans="2:20"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f t="shared" si="340"/>
        <v>2021</v>
      </c>
      <c r="P4388" t="str">
        <f t="shared" si="341"/>
        <v>Dec</v>
      </c>
      <c r="Q4388" t="str">
        <f t="shared" si="342"/>
        <v>Q4</v>
      </c>
      <c r="R4388" t="str">
        <f t="shared" si="343"/>
        <v>Footwear</v>
      </c>
      <c r="S4388" s="11">
        <f t="shared" si="344"/>
        <v>46.230000000000004</v>
      </c>
      <c r="T4388" s="12"/>
    </row>
    <row r="4389" spans="2:20"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f t="shared" si="340"/>
        <v>2021</v>
      </c>
      <c r="P4389" t="str">
        <f t="shared" si="341"/>
        <v>Dec</v>
      </c>
      <c r="Q4389" t="str">
        <f t="shared" si="342"/>
        <v>Q4</v>
      </c>
      <c r="R4389" t="str">
        <f t="shared" si="343"/>
        <v>Footwear</v>
      </c>
      <c r="S4389" s="11">
        <f t="shared" si="344"/>
        <v>24.749999999999996</v>
      </c>
      <c r="T4389" s="12"/>
    </row>
    <row r="4390" spans="2:20"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f t="shared" si="340"/>
        <v>2021</v>
      </c>
      <c r="P4390" t="str">
        <f t="shared" si="341"/>
        <v>Dec</v>
      </c>
      <c r="Q4390" t="str">
        <f t="shared" si="342"/>
        <v>Q4</v>
      </c>
      <c r="R4390" t="str">
        <f t="shared" si="343"/>
        <v>Footwear</v>
      </c>
      <c r="S4390" s="11">
        <f t="shared" si="344"/>
        <v>29.15</v>
      </c>
      <c r="T4390" s="12"/>
    </row>
    <row r="4391" spans="2:20"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f t="shared" si="340"/>
        <v>2021</v>
      </c>
      <c r="P4391" t="str">
        <f t="shared" si="341"/>
        <v>Dec</v>
      </c>
      <c r="Q4391" t="str">
        <f t="shared" si="342"/>
        <v>Q4</v>
      </c>
      <c r="R4391" t="str">
        <f t="shared" si="343"/>
        <v>Footwear</v>
      </c>
      <c r="S4391" s="11">
        <f t="shared" si="344"/>
        <v>30.21</v>
      </c>
      <c r="T4391" s="12"/>
    </row>
    <row r="4392" spans="2:20"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f t="shared" si="340"/>
        <v>2021</v>
      </c>
      <c r="P4392" t="str">
        <f t="shared" si="341"/>
        <v>Dec</v>
      </c>
      <c r="Q4392" t="str">
        <f t="shared" si="342"/>
        <v>Q4</v>
      </c>
      <c r="R4392" t="str">
        <f t="shared" si="343"/>
        <v>Apparel</v>
      </c>
      <c r="S4392" s="11">
        <f t="shared" si="344"/>
        <v>28.98</v>
      </c>
      <c r="T4392" s="12"/>
    </row>
    <row r="4393" spans="2:20"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f t="shared" si="340"/>
        <v>2020</v>
      </c>
      <c r="P4393" t="str">
        <f t="shared" si="341"/>
        <v>Jan</v>
      </c>
      <c r="Q4393" t="str">
        <f t="shared" si="342"/>
        <v>Q1</v>
      </c>
      <c r="R4393" t="str">
        <f t="shared" si="343"/>
        <v>Apparel</v>
      </c>
      <c r="S4393" s="11">
        <f t="shared" si="344"/>
        <v>29.240000000000002</v>
      </c>
      <c r="T4393" s="12"/>
    </row>
    <row r="4394" spans="2:20"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f t="shared" si="340"/>
        <v>2020</v>
      </c>
      <c r="P4394" t="str">
        <f t="shared" si="341"/>
        <v>Jan</v>
      </c>
      <c r="Q4394" t="str">
        <f t="shared" si="342"/>
        <v>Q1</v>
      </c>
      <c r="R4394" t="str">
        <f t="shared" si="343"/>
        <v>Footwear</v>
      </c>
      <c r="S4394" s="11">
        <f t="shared" si="344"/>
        <v>16.32</v>
      </c>
      <c r="T4394" s="12"/>
    </row>
    <row r="4395" spans="2:20"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f t="shared" si="340"/>
        <v>2020</v>
      </c>
      <c r="P4395" t="str">
        <f t="shared" si="341"/>
        <v>Jan</v>
      </c>
      <c r="Q4395" t="str">
        <f t="shared" si="342"/>
        <v>Q1</v>
      </c>
      <c r="R4395" t="str">
        <f t="shared" si="343"/>
        <v>Footwear</v>
      </c>
      <c r="S4395" s="11">
        <f t="shared" si="344"/>
        <v>16.28</v>
      </c>
      <c r="T4395" s="12"/>
    </row>
    <row r="4396" spans="2:20"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f t="shared" si="340"/>
        <v>2020</v>
      </c>
      <c r="P4396" t="str">
        <f t="shared" si="341"/>
        <v>Jan</v>
      </c>
      <c r="Q4396" t="str">
        <f t="shared" si="342"/>
        <v>Q1</v>
      </c>
      <c r="R4396" t="str">
        <f t="shared" si="343"/>
        <v>Footwear</v>
      </c>
      <c r="S4396" s="11">
        <f t="shared" si="344"/>
        <v>22.14</v>
      </c>
      <c r="T4396" s="12"/>
    </row>
    <row r="4397" spans="2:20"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f t="shared" si="340"/>
        <v>2020</v>
      </c>
      <c r="P4397" t="str">
        <f t="shared" si="341"/>
        <v>Jan</v>
      </c>
      <c r="Q4397" t="str">
        <f t="shared" si="342"/>
        <v>Q1</v>
      </c>
      <c r="R4397" t="str">
        <f t="shared" si="343"/>
        <v>Footwear</v>
      </c>
      <c r="S4397" s="11">
        <f t="shared" si="344"/>
        <v>21.5</v>
      </c>
      <c r="T4397" s="12"/>
    </row>
    <row r="4398" spans="2:20"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f t="shared" si="340"/>
        <v>2020</v>
      </c>
      <c r="P4398" t="str">
        <f t="shared" si="341"/>
        <v>Jan</v>
      </c>
      <c r="Q4398" t="str">
        <f t="shared" si="342"/>
        <v>Q1</v>
      </c>
      <c r="R4398" t="str">
        <f t="shared" si="343"/>
        <v>Apparel</v>
      </c>
      <c r="S4398" s="11">
        <f t="shared" si="344"/>
        <v>30.55</v>
      </c>
      <c r="T4398" s="12"/>
    </row>
    <row r="4399" spans="2:20"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f t="shared" si="340"/>
        <v>2020</v>
      </c>
      <c r="P4399" t="str">
        <f t="shared" si="341"/>
        <v>Jan</v>
      </c>
      <c r="Q4399" t="str">
        <f t="shared" si="342"/>
        <v>Q1</v>
      </c>
      <c r="R4399" t="str">
        <f t="shared" si="343"/>
        <v>Apparel</v>
      </c>
      <c r="S4399" s="11">
        <f t="shared" si="344"/>
        <v>12.300000000000002</v>
      </c>
      <c r="T4399" s="12"/>
    </row>
    <row r="4400" spans="2:20"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f t="shared" si="340"/>
        <v>2020</v>
      </c>
      <c r="P4400" t="str">
        <f t="shared" si="341"/>
        <v>Jan</v>
      </c>
      <c r="Q4400" t="str">
        <f t="shared" si="342"/>
        <v>Q1</v>
      </c>
      <c r="R4400" t="str">
        <f t="shared" si="343"/>
        <v>Footwear</v>
      </c>
      <c r="S4400" s="11">
        <f t="shared" si="344"/>
        <v>17</v>
      </c>
      <c r="T4400" s="12"/>
    </row>
    <row r="4401" spans="2:20"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f t="shared" si="340"/>
        <v>2020</v>
      </c>
      <c r="P4401" t="str">
        <f t="shared" si="341"/>
        <v>Jan</v>
      </c>
      <c r="Q4401" t="str">
        <f t="shared" si="342"/>
        <v>Q1</v>
      </c>
      <c r="R4401" t="str">
        <f t="shared" si="343"/>
        <v>Footwear</v>
      </c>
      <c r="S4401" s="11">
        <f t="shared" si="344"/>
        <v>17.2</v>
      </c>
      <c r="T4401" s="12"/>
    </row>
    <row r="4402" spans="2:20"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f t="shared" si="340"/>
        <v>2020</v>
      </c>
      <c r="P4402" t="str">
        <f t="shared" si="341"/>
        <v>Jan</v>
      </c>
      <c r="Q4402" t="str">
        <f t="shared" si="342"/>
        <v>Q1</v>
      </c>
      <c r="R4402" t="str">
        <f t="shared" si="343"/>
        <v>Footwear</v>
      </c>
      <c r="S4402" s="11">
        <f t="shared" si="344"/>
        <v>21.730000000000004</v>
      </c>
      <c r="T4402" s="12"/>
    </row>
    <row r="4403" spans="2:20"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f t="shared" si="340"/>
        <v>2020</v>
      </c>
      <c r="P4403" t="str">
        <f t="shared" si="341"/>
        <v>Jan</v>
      </c>
      <c r="Q4403" t="str">
        <f t="shared" si="342"/>
        <v>Q1</v>
      </c>
      <c r="R4403" t="str">
        <f t="shared" si="343"/>
        <v>Footwear</v>
      </c>
      <c r="S4403" s="11">
        <f t="shared" si="344"/>
        <v>20.239999999999998</v>
      </c>
      <c r="T4403" s="12"/>
    </row>
    <row r="4404" spans="2:20"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f t="shared" si="340"/>
        <v>2020</v>
      </c>
      <c r="P4404" t="str">
        <f t="shared" si="341"/>
        <v>Jan</v>
      </c>
      <c r="Q4404" t="str">
        <f t="shared" si="342"/>
        <v>Q1</v>
      </c>
      <c r="R4404" t="str">
        <f t="shared" si="343"/>
        <v>Apparel</v>
      </c>
      <c r="S4404" s="11">
        <f t="shared" si="344"/>
        <v>32.200000000000003</v>
      </c>
      <c r="T4404" s="12"/>
    </row>
    <row r="4405" spans="2:20"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f t="shared" si="340"/>
        <v>2020</v>
      </c>
      <c r="P4405" t="str">
        <f t="shared" si="341"/>
        <v>Jan</v>
      </c>
      <c r="Q4405" t="str">
        <f t="shared" si="342"/>
        <v>Q1</v>
      </c>
      <c r="R4405" t="str">
        <f t="shared" si="343"/>
        <v>Apparel</v>
      </c>
      <c r="S4405" s="11">
        <f t="shared" si="344"/>
        <v>13.940000000000001</v>
      </c>
      <c r="T4405" s="12"/>
    </row>
    <row r="4406" spans="2:20"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f t="shared" si="340"/>
        <v>2020</v>
      </c>
      <c r="P4406" t="str">
        <f t="shared" si="341"/>
        <v>Jan</v>
      </c>
      <c r="Q4406" t="str">
        <f t="shared" si="342"/>
        <v>Q1</v>
      </c>
      <c r="R4406" t="str">
        <f t="shared" si="343"/>
        <v>Footwear</v>
      </c>
      <c r="S4406" s="11">
        <f t="shared" si="344"/>
        <v>23.650000000000002</v>
      </c>
      <c r="T4406" s="12"/>
    </row>
    <row r="4407" spans="2:20"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f t="shared" si="340"/>
        <v>2020</v>
      </c>
      <c r="P4407" t="str">
        <f t="shared" si="341"/>
        <v>Jan</v>
      </c>
      <c r="Q4407" t="str">
        <f t="shared" si="342"/>
        <v>Q1</v>
      </c>
      <c r="R4407" t="str">
        <f t="shared" si="343"/>
        <v>Footwear</v>
      </c>
      <c r="S4407" s="11">
        <f t="shared" si="344"/>
        <v>20</v>
      </c>
      <c r="T4407" s="12"/>
    </row>
    <row r="4408" spans="2:20"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f t="shared" si="340"/>
        <v>2020</v>
      </c>
      <c r="P4408" t="str">
        <f t="shared" si="341"/>
        <v>Jan</v>
      </c>
      <c r="Q4408" t="str">
        <f t="shared" si="342"/>
        <v>Q1</v>
      </c>
      <c r="R4408" t="str">
        <f t="shared" si="343"/>
        <v>Footwear</v>
      </c>
      <c r="S4408" s="11">
        <f t="shared" si="344"/>
        <v>27.560000000000002</v>
      </c>
      <c r="T4408" s="12"/>
    </row>
    <row r="4409" spans="2:20"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f t="shared" si="340"/>
        <v>2020</v>
      </c>
      <c r="P4409" t="str">
        <f t="shared" si="341"/>
        <v>Jan</v>
      </c>
      <c r="Q4409" t="str">
        <f t="shared" si="342"/>
        <v>Q1</v>
      </c>
      <c r="R4409" t="str">
        <f t="shared" si="343"/>
        <v>Footwear</v>
      </c>
      <c r="S4409" s="11">
        <f t="shared" si="344"/>
        <v>23.5</v>
      </c>
      <c r="T4409" s="12"/>
    </row>
    <row r="4410" spans="2:20"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f t="shared" si="340"/>
        <v>2020</v>
      </c>
      <c r="P4410" t="str">
        <f t="shared" si="341"/>
        <v>Jan</v>
      </c>
      <c r="Q4410" t="str">
        <f t="shared" si="342"/>
        <v>Q1</v>
      </c>
      <c r="R4410" t="str">
        <f t="shared" si="343"/>
        <v>Apparel</v>
      </c>
      <c r="S4410" s="11">
        <f t="shared" si="344"/>
        <v>38.500000000000007</v>
      </c>
      <c r="T4410" s="12"/>
    </row>
    <row r="4411" spans="2:20"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f t="shared" si="340"/>
        <v>2020</v>
      </c>
      <c r="P4411" t="str">
        <f t="shared" si="341"/>
        <v>Jan</v>
      </c>
      <c r="Q4411" t="str">
        <f t="shared" si="342"/>
        <v>Q1</v>
      </c>
      <c r="R4411" t="str">
        <f t="shared" si="343"/>
        <v>Apparel</v>
      </c>
      <c r="S4411" s="11">
        <f t="shared" si="344"/>
        <v>18.360000000000003</v>
      </c>
      <c r="T4411" s="12"/>
    </row>
    <row r="4412" spans="2:20"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f t="shared" si="340"/>
        <v>2020</v>
      </c>
      <c r="P4412" t="str">
        <f t="shared" si="341"/>
        <v>Jan</v>
      </c>
      <c r="Q4412" t="str">
        <f t="shared" si="342"/>
        <v>Q1</v>
      </c>
      <c r="R4412" t="str">
        <f t="shared" si="343"/>
        <v>Footwear</v>
      </c>
      <c r="S4412" s="11">
        <f t="shared" si="344"/>
        <v>29.580000000000002</v>
      </c>
      <c r="T4412" s="12"/>
    </row>
    <row r="4413" spans="2:20"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f t="shared" si="340"/>
        <v>2020</v>
      </c>
      <c r="P4413" t="str">
        <f t="shared" si="341"/>
        <v>Jan</v>
      </c>
      <c r="Q4413" t="str">
        <f t="shared" si="342"/>
        <v>Q1</v>
      </c>
      <c r="R4413" t="str">
        <f t="shared" si="343"/>
        <v>Footwear</v>
      </c>
      <c r="S4413" s="11">
        <f t="shared" si="344"/>
        <v>23.56</v>
      </c>
      <c r="T4413" s="12"/>
    </row>
    <row r="4414" spans="2:20"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f t="shared" si="340"/>
        <v>2020</v>
      </c>
      <c r="P4414" t="str">
        <f t="shared" si="341"/>
        <v>Jan</v>
      </c>
      <c r="Q4414" t="str">
        <f t="shared" si="342"/>
        <v>Q1</v>
      </c>
      <c r="R4414" t="str">
        <f t="shared" si="343"/>
        <v>Footwear</v>
      </c>
      <c r="S4414" s="11">
        <f t="shared" si="344"/>
        <v>32.330000000000005</v>
      </c>
      <c r="T4414" s="12"/>
    </row>
    <row r="4415" spans="2:20"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f t="shared" si="340"/>
        <v>2020</v>
      </c>
      <c r="P4415" t="str">
        <f t="shared" si="341"/>
        <v>Jan</v>
      </c>
      <c r="Q4415" t="str">
        <f t="shared" si="342"/>
        <v>Q1</v>
      </c>
      <c r="R4415" t="str">
        <f t="shared" si="343"/>
        <v>Footwear</v>
      </c>
      <c r="S4415" s="11">
        <f t="shared" si="344"/>
        <v>27.139999999999997</v>
      </c>
      <c r="T4415" s="12"/>
    </row>
    <row r="4416" spans="2:20"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f t="shared" si="340"/>
        <v>2020</v>
      </c>
      <c r="P4416" t="str">
        <f t="shared" si="341"/>
        <v>Jan</v>
      </c>
      <c r="Q4416" t="str">
        <f t="shared" si="342"/>
        <v>Q1</v>
      </c>
      <c r="R4416" t="str">
        <f t="shared" si="343"/>
        <v>Apparel</v>
      </c>
      <c r="S4416" s="11">
        <f t="shared" si="344"/>
        <v>41.580000000000005</v>
      </c>
      <c r="T4416" s="12"/>
    </row>
    <row r="4417" spans="2:20"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f t="shared" si="340"/>
        <v>2020</v>
      </c>
      <c r="P4417" t="str">
        <f t="shared" si="341"/>
        <v>Jan</v>
      </c>
      <c r="Q4417" t="str">
        <f t="shared" si="342"/>
        <v>Q1</v>
      </c>
      <c r="R4417" t="str">
        <f t="shared" si="343"/>
        <v>Apparel</v>
      </c>
      <c r="S4417" s="11">
        <f t="shared" si="344"/>
        <v>26.52</v>
      </c>
      <c r="T4417" s="12"/>
    </row>
    <row r="4418" spans="2:20"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f t="shared" si="340"/>
        <v>2020</v>
      </c>
      <c r="P4418" t="str">
        <f t="shared" si="341"/>
        <v>Jan</v>
      </c>
      <c r="Q4418" t="str">
        <f t="shared" si="342"/>
        <v>Q1</v>
      </c>
      <c r="R4418" t="str">
        <f t="shared" si="343"/>
        <v>Footwear</v>
      </c>
      <c r="S4418" s="11">
        <f t="shared" si="344"/>
        <v>33.64</v>
      </c>
      <c r="T4418" s="12"/>
    </row>
    <row r="4419" spans="2:20"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f t="shared" si="340"/>
        <v>2020</v>
      </c>
      <c r="P4419" t="str">
        <f t="shared" si="341"/>
        <v>Jan</v>
      </c>
      <c r="Q4419" t="str">
        <f t="shared" si="342"/>
        <v>Q1</v>
      </c>
      <c r="R4419" t="str">
        <f t="shared" si="343"/>
        <v>Footwear</v>
      </c>
      <c r="S4419" s="11">
        <f t="shared" si="344"/>
        <v>25.799999999999997</v>
      </c>
      <c r="T4419" s="12"/>
    </row>
    <row r="4420" spans="2:20"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f t="shared" si="340"/>
        <v>2020</v>
      </c>
      <c r="P4420" t="str">
        <f t="shared" si="341"/>
        <v>Jan</v>
      </c>
      <c r="Q4420" t="str">
        <f t="shared" si="342"/>
        <v>Q1</v>
      </c>
      <c r="R4420" t="str">
        <f t="shared" si="343"/>
        <v>Footwear</v>
      </c>
      <c r="S4420" s="11">
        <f t="shared" si="344"/>
        <v>35.910000000000004</v>
      </c>
      <c r="T4420" s="12"/>
    </row>
    <row r="4421" spans="2:20"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f t="shared" si="340"/>
        <v>2020</v>
      </c>
      <c r="P4421" t="str">
        <f t="shared" si="341"/>
        <v>Jan</v>
      </c>
      <c r="Q4421" t="str">
        <f t="shared" si="342"/>
        <v>Q1</v>
      </c>
      <c r="R4421" t="str">
        <f t="shared" si="343"/>
        <v>Footwear</v>
      </c>
      <c r="S4421" s="11">
        <f t="shared" si="344"/>
        <v>28.5</v>
      </c>
      <c r="T4421" s="12"/>
    </row>
    <row r="4422" spans="2:20"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f t="shared" si="340"/>
        <v>2020</v>
      </c>
      <c r="P4422" t="str">
        <f t="shared" si="341"/>
        <v>Jan</v>
      </c>
      <c r="Q4422" t="str">
        <f t="shared" si="342"/>
        <v>Q1</v>
      </c>
      <c r="R4422" t="str">
        <f t="shared" si="343"/>
        <v>Apparel</v>
      </c>
      <c r="S4422" s="11">
        <f t="shared" si="344"/>
        <v>42.000000000000007</v>
      </c>
      <c r="T4422" s="12"/>
    </row>
    <row r="4423" spans="2:20"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f t="shared" ref="O4423:O4486" si="345">YEAR(D4423)</f>
        <v>2020</v>
      </c>
      <c r="P4423" t="str">
        <f t="shared" ref="P4423:P4486" si="346">TEXT(D4423,"MMM")</f>
        <v>Jan</v>
      </c>
      <c r="Q4423" t="str">
        <f t="shared" ref="Q4423:Q4486" si="347">"Q"&amp;ROUNDUP(MONTH(D4423)/3,0)</f>
        <v>Q1</v>
      </c>
      <c r="R4423" t="str">
        <f t="shared" ref="R4423:R4486" si="348">IF(ISNUMBER(SEARCH("Footwear",H4423)),"Footwear",IF(ISNUMBER(SEARCH("Apparel",H4423)),"Apparel","Accessories"))</f>
        <v>Apparel</v>
      </c>
      <c r="S4423" s="11">
        <f t="shared" ref="S4423:S4486" si="349">L4423/J4423</f>
        <v>27.299999999999997</v>
      </c>
      <c r="T4423" s="12"/>
    </row>
    <row r="4424" spans="2:20"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f t="shared" si="345"/>
        <v>2020</v>
      </c>
      <c r="P4424" t="str">
        <f t="shared" si="346"/>
        <v>Feb</v>
      </c>
      <c r="Q4424" t="str">
        <f t="shared" si="347"/>
        <v>Q1</v>
      </c>
      <c r="R4424" t="str">
        <f t="shared" si="348"/>
        <v>Footwear</v>
      </c>
      <c r="S4424" s="11">
        <f t="shared" si="349"/>
        <v>31.920000000000005</v>
      </c>
      <c r="T4424" s="12"/>
    </row>
    <row r="4425" spans="2:20"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f t="shared" si="345"/>
        <v>2020</v>
      </c>
      <c r="P4425" t="str">
        <f t="shared" si="346"/>
        <v>Feb</v>
      </c>
      <c r="Q4425" t="str">
        <f t="shared" si="347"/>
        <v>Q1</v>
      </c>
      <c r="R4425" t="str">
        <f t="shared" si="348"/>
        <v>Footwear</v>
      </c>
      <c r="S4425" s="11">
        <f t="shared" si="349"/>
        <v>25.42</v>
      </c>
      <c r="T4425" s="12"/>
    </row>
    <row r="4426" spans="2:20"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f t="shared" si="345"/>
        <v>2020</v>
      </c>
      <c r="P4426" t="str">
        <f t="shared" si="346"/>
        <v>Feb</v>
      </c>
      <c r="Q4426" t="str">
        <f t="shared" si="347"/>
        <v>Q1</v>
      </c>
      <c r="R4426" t="str">
        <f t="shared" si="348"/>
        <v>Footwear</v>
      </c>
      <c r="S4426" s="11">
        <f t="shared" si="349"/>
        <v>36.580000000000005</v>
      </c>
      <c r="T4426" s="12"/>
    </row>
    <row r="4427" spans="2:20"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f t="shared" si="345"/>
        <v>2020</v>
      </c>
      <c r="P4427" t="str">
        <f t="shared" si="346"/>
        <v>Feb</v>
      </c>
      <c r="Q4427" t="str">
        <f t="shared" si="347"/>
        <v>Q1</v>
      </c>
      <c r="R4427" t="str">
        <f t="shared" si="348"/>
        <v>Footwear</v>
      </c>
      <c r="S4427" s="11">
        <f t="shared" si="349"/>
        <v>29.580000000000002</v>
      </c>
      <c r="T4427" s="12"/>
    </row>
    <row r="4428" spans="2:20"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f t="shared" si="345"/>
        <v>2020</v>
      </c>
      <c r="P4428" t="str">
        <f t="shared" si="346"/>
        <v>Feb</v>
      </c>
      <c r="Q4428" t="str">
        <f t="shared" si="347"/>
        <v>Q1</v>
      </c>
      <c r="R4428" t="str">
        <f t="shared" si="348"/>
        <v>Apparel</v>
      </c>
      <c r="S4428" s="11">
        <f t="shared" si="349"/>
        <v>43.660000000000004</v>
      </c>
      <c r="T4428" s="12"/>
    </row>
    <row r="4429" spans="2:20"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f t="shared" si="345"/>
        <v>2020</v>
      </c>
      <c r="P4429" t="str">
        <f t="shared" si="346"/>
        <v>Feb</v>
      </c>
      <c r="Q4429" t="str">
        <f t="shared" si="347"/>
        <v>Q1</v>
      </c>
      <c r="R4429" t="str">
        <f t="shared" si="348"/>
        <v>Apparel</v>
      </c>
      <c r="S4429" s="11">
        <f t="shared" si="349"/>
        <v>29.2</v>
      </c>
      <c r="T4429" s="12"/>
    </row>
    <row r="4430" spans="2:20"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f t="shared" si="345"/>
        <v>2020</v>
      </c>
      <c r="P4430" t="str">
        <f t="shared" si="346"/>
        <v>Feb</v>
      </c>
      <c r="Q4430" t="str">
        <f t="shared" si="347"/>
        <v>Q1</v>
      </c>
      <c r="R4430" t="str">
        <f t="shared" si="348"/>
        <v>Footwear</v>
      </c>
      <c r="S4430" s="11">
        <f t="shared" si="349"/>
        <v>30.740000000000002</v>
      </c>
      <c r="T4430" s="12"/>
    </row>
    <row r="4431" spans="2:20"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f t="shared" si="345"/>
        <v>2020</v>
      </c>
      <c r="P4431" t="str">
        <f t="shared" si="346"/>
        <v>Feb</v>
      </c>
      <c r="Q4431" t="str">
        <f t="shared" si="347"/>
        <v>Q1</v>
      </c>
      <c r="R4431" t="str">
        <f t="shared" si="348"/>
        <v>Footwear</v>
      </c>
      <c r="S4431" s="11">
        <f t="shared" si="349"/>
        <v>21.96</v>
      </c>
      <c r="T4431" s="12"/>
    </row>
    <row r="4432" spans="2:20"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f t="shared" si="345"/>
        <v>2020</v>
      </c>
      <c r="P4432" t="str">
        <f t="shared" si="346"/>
        <v>Feb</v>
      </c>
      <c r="Q4432" t="str">
        <f t="shared" si="347"/>
        <v>Q1</v>
      </c>
      <c r="R4432" t="str">
        <f t="shared" si="348"/>
        <v>Footwear</v>
      </c>
      <c r="S4432" s="11">
        <f t="shared" si="349"/>
        <v>32.330000000000005</v>
      </c>
      <c r="T4432" s="12"/>
    </row>
    <row r="4433" spans="2:20"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f t="shared" si="345"/>
        <v>2020</v>
      </c>
      <c r="P4433" t="str">
        <f t="shared" si="346"/>
        <v>Feb</v>
      </c>
      <c r="Q4433" t="str">
        <f t="shared" si="347"/>
        <v>Q1</v>
      </c>
      <c r="R4433" t="str">
        <f t="shared" si="348"/>
        <v>Footwear</v>
      </c>
      <c r="S4433" s="11">
        <f t="shared" si="349"/>
        <v>26.95</v>
      </c>
      <c r="T4433" s="12"/>
    </row>
    <row r="4434" spans="2:20"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f t="shared" si="345"/>
        <v>2020</v>
      </c>
      <c r="P4434" t="str">
        <f t="shared" si="346"/>
        <v>Feb</v>
      </c>
      <c r="Q4434" t="str">
        <f t="shared" si="347"/>
        <v>Q1</v>
      </c>
      <c r="R4434" t="str">
        <f t="shared" si="348"/>
        <v>Apparel</v>
      </c>
      <c r="S4434" s="11">
        <f t="shared" si="349"/>
        <v>42.000000000000007</v>
      </c>
      <c r="T4434" s="12"/>
    </row>
    <row r="4435" spans="2:20"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f t="shared" si="345"/>
        <v>2020</v>
      </c>
      <c r="P4435" t="str">
        <f t="shared" si="346"/>
        <v>Feb</v>
      </c>
      <c r="Q4435" t="str">
        <f t="shared" si="347"/>
        <v>Q1</v>
      </c>
      <c r="R4435" t="str">
        <f t="shared" si="348"/>
        <v>Apparel</v>
      </c>
      <c r="S4435" s="11">
        <f t="shared" si="349"/>
        <v>23.400000000000002</v>
      </c>
      <c r="T4435" s="12"/>
    </row>
    <row r="4436" spans="2:20"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f t="shared" si="345"/>
        <v>2020</v>
      </c>
      <c r="P4436" t="str">
        <f t="shared" si="346"/>
        <v>Feb</v>
      </c>
      <c r="Q4436" t="str">
        <f t="shared" si="347"/>
        <v>Q1</v>
      </c>
      <c r="R4436" t="str">
        <f t="shared" si="348"/>
        <v>Footwear</v>
      </c>
      <c r="S4436" s="11">
        <f t="shared" si="349"/>
        <v>32.86</v>
      </c>
      <c r="T4436" s="12"/>
    </row>
    <row r="4437" spans="2:20"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f t="shared" si="345"/>
        <v>2020</v>
      </c>
      <c r="P4437" t="str">
        <f t="shared" si="346"/>
        <v>Feb</v>
      </c>
      <c r="Q4437" t="str">
        <f t="shared" si="347"/>
        <v>Q1</v>
      </c>
      <c r="R4437" t="str">
        <f t="shared" si="348"/>
        <v>Footwear</v>
      </c>
      <c r="S4437" s="11">
        <f t="shared" si="349"/>
        <v>24.96</v>
      </c>
      <c r="T4437" s="12"/>
    </row>
    <row r="4438" spans="2:20"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f t="shared" si="345"/>
        <v>2020</v>
      </c>
      <c r="P4438" t="str">
        <f t="shared" si="346"/>
        <v>Feb</v>
      </c>
      <c r="Q4438" t="str">
        <f t="shared" si="347"/>
        <v>Q1</v>
      </c>
      <c r="R4438" t="str">
        <f t="shared" si="348"/>
        <v>Footwear</v>
      </c>
      <c r="S4438" s="11">
        <f t="shared" si="349"/>
        <v>31.200000000000003</v>
      </c>
      <c r="T4438" s="12"/>
    </row>
    <row r="4439" spans="2:20"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f t="shared" si="345"/>
        <v>2020</v>
      </c>
      <c r="P4439" t="str">
        <f t="shared" si="346"/>
        <v>Feb</v>
      </c>
      <c r="Q4439" t="str">
        <f t="shared" si="347"/>
        <v>Q1</v>
      </c>
      <c r="R4439" t="str">
        <f t="shared" si="348"/>
        <v>Footwear</v>
      </c>
      <c r="S4439" s="11">
        <f t="shared" si="349"/>
        <v>30.08</v>
      </c>
      <c r="T4439" s="12"/>
    </row>
    <row r="4440" spans="2:20"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f t="shared" si="345"/>
        <v>2020</v>
      </c>
      <c r="P4440" t="str">
        <f t="shared" si="346"/>
        <v>Feb</v>
      </c>
      <c r="Q4440" t="str">
        <f t="shared" si="347"/>
        <v>Q1</v>
      </c>
      <c r="R4440" t="str">
        <f t="shared" si="348"/>
        <v>Apparel</v>
      </c>
      <c r="S4440" s="11">
        <f t="shared" si="349"/>
        <v>46.240000000000009</v>
      </c>
      <c r="T4440" s="12"/>
    </row>
    <row r="4441" spans="2:20"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f t="shared" si="345"/>
        <v>2020</v>
      </c>
      <c r="P4441" t="str">
        <f t="shared" si="346"/>
        <v>Feb</v>
      </c>
      <c r="Q4441" t="str">
        <f t="shared" si="347"/>
        <v>Q1</v>
      </c>
      <c r="R4441" t="str">
        <f t="shared" si="348"/>
        <v>Apparel</v>
      </c>
      <c r="S4441" s="11">
        <f t="shared" si="349"/>
        <v>26.520000000000003</v>
      </c>
      <c r="T4441" s="12"/>
    </row>
    <row r="4442" spans="2:20"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f t="shared" si="345"/>
        <v>2020</v>
      </c>
      <c r="P4442" t="str">
        <f t="shared" si="346"/>
        <v>Feb</v>
      </c>
      <c r="Q4442" t="str">
        <f t="shared" si="347"/>
        <v>Q1</v>
      </c>
      <c r="R4442" t="str">
        <f t="shared" si="348"/>
        <v>Footwear</v>
      </c>
      <c r="S4442" s="11">
        <f t="shared" si="349"/>
        <v>26.880000000000006</v>
      </c>
      <c r="T4442" s="12"/>
    </row>
    <row r="4443" spans="2:20"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f t="shared" si="345"/>
        <v>2020</v>
      </c>
      <c r="P4443" t="str">
        <f t="shared" si="346"/>
        <v>Feb</v>
      </c>
      <c r="Q4443" t="str">
        <f t="shared" si="347"/>
        <v>Q1</v>
      </c>
      <c r="R4443" t="str">
        <f t="shared" si="348"/>
        <v>Footwear</v>
      </c>
      <c r="S4443" s="11">
        <f t="shared" si="349"/>
        <v>20.740000000000002</v>
      </c>
      <c r="T4443" s="12"/>
    </row>
    <row r="4444" spans="2:20"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f t="shared" si="345"/>
        <v>2020</v>
      </c>
      <c r="P4444" t="str">
        <f t="shared" si="346"/>
        <v>Feb</v>
      </c>
      <c r="Q4444" t="str">
        <f t="shared" si="347"/>
        <v>Q1</v>
      </c>
      <c r="R4444" t="str">
        <f t="shared" si="348"/>
        <v>Footwear</v>
      </c>
      <c r="S4444" s="11">
        <f t="shared" si="349"/>
        <v>28.5</v>
      </c>
      <c r="T4444" s="12"/>
    </row>
    <row r="4445" spans="2:20"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f t="shared" si="345"/>
        <v>2020</v>
      </c>
      <c r="P4445" t="str">
        <f t="shared" si="346"/>
        <v>Feb</v>
      </c>
      <c r="Q4445" t="str">
        <f t="shared" si="347"/>
        <v>Q1</v>
      </c>
      <c r="R4445" t="str">
        <f t="shared" si="348"/>
        <v>Footwear</v>
      </c>
      <c r="S4445" s="11">
        <f t="shared" si="349"/>
        <v>25.520000000000003</v>
      </c>
      <c r="T4445" s="12"/>
    </row>
    <row r="4446" spans="2:20"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f t="shared" si="345"/>
        <v>2020</v>
      </c>
      <c r="P4446" t="str">
        <f t="shared" si="346"/>
        <v>Feb</v>
      </c>
      <c r="Q4446" t="str">
        <f t="shared" si="347"/>
        <v>Q1</v>
      </c>
      <c r="R4446" t="str">
        <f t="shared" si="348"/>
        <v>Apparel</v>
      </c>
      <c r="S4446" s="11">
        <f t="shared" si="349"/>
        <v>40.870000000000005</v>
      </c>
      <c r="T4446" s="12"/>
    </row>
    <row r="4447" spans="2:20"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f t="shared" si="345"/>
        <v>2020</v>
      </c>
      <c r="P4447" t="str">
        <f t="shared" si="346"/>
        <v>Feb</v>
      </c>
      <c r="Q4447" t="str">
        <f t="shared" si="347"/>
        <v>Q1</v>
      </c>
      <c r="R4447" t="str">
        <f t="shared" si="348"/>
        <v>Apparel</v>
      </c>
      <c r="S4447" s="11">
        <f t="shared" si="349"/>
        <v>22.200000000000003</v>
      </c>
      <c r="T4447" s="12"/>
    </row>
    <row r="4448" spans="2:20"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f t="shared" si="345"/>
        <v>2020</v>
      </c>
      <c r="P4448" t="str">
        <f t="shared" si="346"/>
        <v>Feb</v>
      </c>
      <c r="Q4448" t="str">
        <f t="shared" si="347"/>
        <v>Q1</v>
      </c>
      <c r="R4448" t="str">
        <f t="shared" si="348"/>
        <v>Footwear</v>
      </c>
      <c r="S4448" s="11">
        <f t="shared" si="349"/>
        <v>27.44</v>
      </c>
      <c r="T4448" s="12"/>
    </row>
    <row r="4449" spans="2:20"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f t="shared" si="345"/>
        <v>2020</v>
      </c>
      <c r="P4449" t="str">
        <f t="shared" si="346"/>
        <v>Feb</v>
      </c>
      <c r="Q4449" t="str">
        <f t="shared" si="347"/>
        <v>Q1</v>
      </c>
      <c r="R4449" t="str">
        <f t="shared" si="348"/>
        <v>Footwear</v>
      </c>
      <c r="S4449" s="11">
        <f t="shared" si="349"/>
        <v>20.65</v>
      </c>
      <c r="T4449" s="12"/>
    </row>
    <row r="4450" spans="2:20"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f t="shared" si="345"/>
        <v>2020</v>
      </c>
      <c r="P4450" t="str">
        <f t="shared" si="346"/>
        <v>Feb</v>
      </c>
      <c r="Q4450" t="str">
        <f t="shared" si="347"/>
        <v>Q1</v>
      </c>
      <c r="R4450" t="str">
        <f t="shared" si="348"/>
        <v>Footwear</v>
      </c>
      <c r="S4450" s="11">
        <f t="shared" si="349"/>
        <v>24.300000000000004</v>
      </c>
      <c r="T4450" s="12"/>
    </row>
    <row r="4451" spans="2:20"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f t="shared" si="345"/>
        <v>2020</v>
      </c>
      <c r="P4451" t="str">
        <f t="shared" si="346"/>
        <v>Feb</v>
      </c>
      <c r="Q4451" t="str">
        <f t="shared" si="347"/>
        <v>Q1</v>
      </c>
      <c r="R4451" t="str">
        <f t="shared" si="348"/>
        <v>Footwear</v>
      </c>
      <c r="S4451" s="11">
        <f t="shared" si="349"/>
        <v>22.68</v>
      </c>
      <c r="T4451" s="12"/>
    </row>
    <row r="4452" spans="2:20"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f t="shared" si="345"/>
        <v>2020</v>
      </c>
      <c r="P4452" t="str">
        <f t="shared" si="346"/>
        <v>Mar</v>
      </c>
      <c r="Q4452" t="str">
        <f t="shared" si="347"/>
        <v>Q1</v>
      </c>
      <c r="R4452" t="str">
        <f t="shared" si="348"/>
        <v>Apparel</v>
      </c>
      <c r="S4452" s="11">
        <f t="shared" si="349"/>
        <v>38.430000000000007</v>
      </c>
      <c r="T4452" s="12"/>
    </row>
    <row r="4453" spans="2:20"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f t="shared" si="345"/>
        <v>2020</v>
      </c>
      <c r="P4453" t="str">
        <f t="shared" si="346"/>
        <v>Mar</v>
      </c>
      <c r="Q4453" t="str">
        <f t="shared" si="347"/>
        <v>Q1</v>
      </c>
      <c r="R4453" t="str">
        <f t="shared" si="348"/>
        <v>Apparel</v>
      </c>
      <c r="S4453" s="11">
        <f t="shared" si="349"/>
        <v>17</v>
      </c>
      <c r="T4453" s="12"/>
    </row>
    <row r="4454" spans="2:20"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f t="shared" si="345"/>
        <v>2020</v>
      </c>
      <c r="P4454" t="str">
        <f t="shared" si="346"/>
        <v>Mar</v>
      </c>
      <c r="Q4454" t="str">
        <f t="shared" si="347"/>
        <v>Q1</v>
      </c>
      <c r="R4454" t="str">
        <f t="shared" si="348"/>
        <v>Footwear</v>
      </c>
      <c r="S4454" s="11">
        <f t="shared" si="349"/>
        <v>27.36</v>
      </c>
      <c r="T4454" s="12"/>
    </row>
    <row r="4455" spans="2:20"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f t="shared" si="345"/>
        <v>2020</v>
      </c>
      <c r="P4455" t="str">
        <f t="shared" si="346"/>
        <v>Mar</v>
      </c>
      <c r="Q4455" t="str">
        <f t="shared" si="347"/>
        <v>Q1</v>
      </c>
      <c r="R4455" t="str">
        <f t="shared" si="348"/>
        <v>Footwear</v>
      </c>
      <c r="S4455" s="11">
        <f t="shared" si="349"/>
        <v>21.76</v>
      </c>
      <c r="T4455" s="12"/>
    </row>
    <row r="4456" spans="2:20"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f t="shared" si="345"/>
        <v>2020</v>
      </c>
      <c r="P4456" t="str">
        <f t="shared" si="346"/>
        <v>Mar</v>
      </c>
      <c r="Q4456" t="str">
        <f t="shared" si="347"/>
        <v>Q1</v>
      </c>
      <c r="R4456" t="str">
        <f t="shared" si="348"/>
        <v>Footwear</v>
      </c>
      <c r="S4456" s="11">
        <f t="shared" si="349"/>
        <v>25.3</v>
      </c>
      <c r="T4456" s="12"/>
    </row>
    <row r="4457" spans="2:20"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f t="shared" si="345"/>
        <v>2020</v>
      </c>
      <c r="P4457" t="str">
        <f t="shared" si="346"/>
        <v>Mar</v>
      </c>
      <c r="Q4457" t="str">
        <f t="shared" si="347"/>
        <v>Q1</v>
      </c>
      <c r="R4457" t="str">
        <f t="shared" si="348"/>
        <v>Footwear</v>
      </c>
      <c r="S4457" s="11">
        <f t="shared" si="349"/>
        <v>22.959999999999997</v>
      </c>
      <c r="T4457" s="12"/>
    </row>
    <row r="4458" spans="2:20"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f t="shared" si="345"/>
        <v>2020</v>
      </c>
      <c r="P4458" t="str">
        <f t="shared" si="346"/>
        <v>Mar</v>
      </c>
      <c r="Q4458" t="str">
        <f t="shared" si="347"/>
        <v>Q1</v>
      </c>
      <c r="R4458" t="str">
        <f t="shared" si="348"/>
        <v>Apparel</v>
      </c>
      <c r="S4458" s="11">
        <f t="shared" si="349"/>
        <v>40.960000000000008</v>
      </c>
      <c r="T4458" s="12"/>
    </row>
    <row r="4459" spans="2:20"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f t="shared" si="345"/>
        <v>2020</v>
      </c>
      <c r="P4459" t="str">
        <f t="shared" si="346"/>
        <v>Mar</v>
      </c>
      <c r="Q4459" t="str">
        <f t="shared" si="347"/>
        <v>Q1</v>
      </c>
      <c r="R4459" t="str">
        <f t="shared" si="348"/>
        <v>Apparel</v>
      </c>
      <c r="S4459" s="11">
        <f t="shared" si="349"/>
        <v>17.68</v>
      </c>
      <c r="T4459" s="12"/>
    </row>
    <row r="4460" spans="2:20"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f t="shared" si="345"/>
        <v>2020</v>
      </c>
      <c r="P4460" t="str">
        <f t="shared" si="346"/>
        <v>Mar</v>
      </c>
      <c r="Q4460" t="str">
        <f t="shared" si="347"/>
        <v>Q1</v>
      </c>
      <c r="R4460" t="str">
        <f t="shared" si="348"/>
        <v>Footwear</v>
      </c>
      <c r="S4460" s="11">
        <f t="shared" si="349"/>
        <v>27.26</v>
      </c>
      <c r="T4460" s="12"/>
    </row>
    <row r="4461" spans="2:20"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f t="shared" si="345"/>
        <v>2020</v>
      </c>
      <c r="P4461" t="str">
        <f t="shared" si="346"/>
        <v>Mar</v>
      </c>
      <c r="Q4461" t="str">
        <f t="shared" si="347"/>
        <v>Q1</v>
      </c>
      <c r="R4461" t="str">
        <f t="shared" si="348"/>
        <v>Footwear</v>
      </c>
      <c r="S4461" s="11">
        <f t="shared" si="349"/>
        <v>21.080000000000002</v>
      </c>
      <c r="T4461" s="12"/>
    </row>
    <row r="4462" spans="2:20"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f t="shared" si="345"/>
        <v>2020</v>
      </c>
      <c r="P4462" t="str">
        <f t="shared" si="346"/>
        <v>Mar</v>
      </c>
      <c r="Q4462" t="str">
        <f t="shared" si="347"/>
        <v>Q1</v>
      </c>
      <c r="R4462" t="str">
        <f t="shared" si="348"/>
        <v>Footwear</v>
      </c>
      <c r="S4462" s="11">
        <f t="shared" si="349"/>
        <v>27.730000000000004</v>
      </c>
      <c r="T4462" s="12"/>
    </row>
    <row r="4463" spans="2:20"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f t="shared" si="345"/>
        <v>2020</v>
      </c>
      <c r="P4463" t="str">
        <f t="shared" si="346"/>
        <v>Mar</v>
      </c>
      <c r="Q4463" t="str">
        <f t="shared" si="347"/>
        <v>Q1</v>
      </c>
      <c r="R4463" t="str">
        <f t="shared" si="348"/>
        <v>Footwear</v>
      </c>
      <c r="S4463" s="11">
        <f t="shared" si="349"/>
        <v>25.08</v>
      </c>
      <c r="T4463" s="12"/>
    </row>
    <row r="4464" spans="2:20"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f t="shared" si="345"/>
        <v>2020</v>
      </c>
      <c r="P4464" t="str">
        <f t="shared" si="346"/>
        <v>Mar</v>
      </c>
      <c r="Q4464" t="str">
        <f t="shared" si="347"/>
        <v>Q1</v>
      </c>
      <c r="R4464" t="str">
        <f t="shared" si="348"/>
        <v>Apparel</v>
      </c>
      <c r="S4464" s="11">
        <f t="shared" si="349"/>
        <v>41.400000000000013</v>
      </c>
      <c r="T4464" s="12"/>
    </row>
    <row r="4465" spans="2:20"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f t="shared" si="345"/>
        <v>2020</v>
      </c>
      <c r="P4465" t="str">
        <f t="shared" si="346"/>
        <v>Mar</v>
      </c>
      <c r="Q4465" t="str">
        <f t="shared" si="347"/>
        <v>Q1</v>
      </c>
      <c r="R4465" t="str">
        <f t="shared" si="348"/>
        <v>Apparel</v>
      </c>
      <c r="S4465" s="11">
        <f t="shared" si="349"/>
        <v>19.98</v>
      </c>
      <c r="T4465" s="12"/>
    </row>
    <row r="4466" spans="2:20"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f t="shared" si="345"/>
        <v>2020</v>
      </c>
      <c r="P4466" t="str">
        <f t="shared" si="346"/>
        <v>Mar</v>
      </c>
      <c r="Q4466" t="str">
        <f t="shared" si="347"/>
        <v>Q1</v>
      </c>
      <c r="R4466" t="str">
        <f t="shared" si="348"/>
        <v>Footwear</v>
      </c>
      <c r="S4466" s="11">
        <f t="shared" si="349"/>
        <v>14</v>
      </c>
      <c r="T4466" s="12"/>
    </row>
    <row r="4467" spans="2:20"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f t="shared" si="345"/>
        <v>2020</v>
      </c>
      <c r="P4467" t="str">
        <f t="shared" si="346"/>
        <v>Mar</v>
      </c>
      <c r="Q4467" t="str">
        <f t="shared" si="347"/>
        <v>Q1</v>
      </c>
      <c r="R4467" t="str">
        <f t="shared" si="348"/>
        <v>Footwear</v>
      </c>
      <c r="S4467" s="11">
        <f t="shared" si="349"/>
        <v>12.540000000000001</v>
      </c>
      <c r="T4467" s="12"/>
    </row>
    <row r="4468" spans="2:20"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f t="shared" si="345"/>
        <v>2020</v>
      </c>
      <c r="P4468" t="str">
        <f t="shared" si="346"/>
        <v>Mar</v>
      </c>
      <c r="Q4468" t="str">
        <f t="shared" si="347"/>
        <v>Q1</v>
      </c>
      <c r="R4468" t="str">
        <f t="shared" si="348"/>
        <v>Footwear</v>
      </c>
      <c r="S4468" s="11">
        <f t="shared" si="349"/>
        <v>17.939999999999998</v>
      </c>
      <c r="T4468" s="12"/>
    </row>
    <row r="4469" spans="2:20"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f t="shared" si="345"/>
        <v>2020</v>
      </c>
      <c r="P4469" t="str">
        <f t="shared" si="346"/>
        <v>Mar</v>
      </c>
      <c r="Q4469" t="str">
        <f t="shared" si="347"/>
        <v>Q1</v>
      </c>
      <c r="R4469" t="str">
        <f t="shared" si="348"/>
        <v>Footwear</v>
      </c>
      <c r="S4469" s="11">
        <f t="shared" si="349"/>
        <v>17.099999999999998</v>
      </c>
      <c r="T4469" s="12"/>
    </row>
    <row r="4470" spans="2:20"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f t="shared" si="345"/>
        <v>2020</v>
      </c>
      <c r="P4470" t="str">
        <f t="shared" si="346"/>
        <v>Mar</v>
      </c>
      <c r="Q4470" t="str">
        <f t="shared" si="347"/>
        <v>Q1</v>
      </c>
      <c r="R4470" t="str">
        <f t="shared" si="348"/>
        <v>Apparel</v>
      </c>
      <c r="S4470" s="11">
        <f t="shared" si="349"/>
        <v>26.240000000000002</v>
      </c>
      <c r="T4470" s="12"/>
    </row>
    <row r="4471" spans="2:20"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f t="shared" si="345"/>
        <v>2020</v>
      </c>
      <c r="P4471" t="str">
        <f t="shared" si="346"/>
        <v>Mar</v>
      </c>
      <c r="Q4471" t="str">
        <f t="shared" si="347"/>
        <v>Q1</v>
      </c>
      <c r="R4471" t="str">
        <f t="shared" si="348"/>
        <v>Apparel</v>
      </c>
      <c r="S4471" s="11">
        <f t="shared" si="349"/>
        <v>9.620000000000001</v>
      </c>
      <c r="T4471" s="12"/>
    </row>
    <row r="4472" spans="2:20"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f t="shared" si="345"/>
        <v>2020</v>
      </c>
      <c r="P4472" t="str">
        <f t="shared" si="346"/>
        <v>Mar</v>
      </c>
      <c r="Q4472" t="str">
        <f t="shared" si="347"/>
        <v>Q1</v>
      </c>
      <c r="R4472" t="str">
        <f t="shared" si="348"/>
        <v>Footwear</v>
      </c>
      <c r="S4472" s="11">
        <f t="shared" si="349"/>
        <v>12.96</v>
      </c>
      <c r="T4472" s="12"/>
    </row>
    <row r="4473" spans="2:20"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f t="shared" si="345"/>
        <v>2020</v>
      </c>
      <c r="P4473" t="str">
        <f t="shared" si="346"/>
        <v>Mar</v>
      </c>
      <c r="Q4473" t="str">
        <f t="shared" si="347"/>
        <v>Q1</v>
      </c>
      <c r="R4473" t="str">
        <f t="shared" si="348"/>
        <v>Footwear</v>
      </c>
      <c r="S4473" s="11">
        <f t="shared" si="349"/>
        <v>11.4</v>
      </c>
      <c r="T4473" s="12"/>
    </row>
    <row r="4474" spans="2:20"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f t="shared" si="345"/>
        <v>2020</v>
      </c>
      <c r="P4474" t="str">
        <f t="shared" si="346"/>
        <v>Mar</v>
      </c>
      <c r="Q4474" t="str">
        <f t="shared" si="347"/>
        <v>Q1</v>
      </c>
      <c r="R4474" t="str">
        <f t="shared" si="348"/>
        <v>Footwear</v>
      </c>
      <c r="S4474" s="11">
        <f t="shared" si="349"/>
        <v>19</v>
      </c>
      <c r="T4474" s="12"/>
    </row>
    <row r="4475" spans="2:20"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f t="shared" si="345"/>
        <v>2020</v>
      </c>
      <c r="P4475" t="str">
        <f t="shared" si="346"/>
        <v>Mar</v>
      </c>
      <c r="Q4475" t="str">
        <f t="shared" si="347"/>
        <v>Q1</v>
      </c>
      <c r="R4475" t="str">
        <f t="shared" si="348"/>
        <v>Footwear</v>
      </c>
      <c r="S4475" s="11">
        <f t="shared" si="349"/>
        <v>16.2</v>
      </c>
      <c r="T4475" s="12"/>
    </row>
    <row r="4476" spans="2:20"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f t="shared" si="345"/>
        <v>2020</v>
      </c>
      <c r="P4476" t="str">
        <f t="shared" si="346"/>
        <v>Mar</v>
      </c>
      <c r="Q4476" t="str">
        <f t="shared" si="347"/>
        <v>Q1</v>
      </c>
      <c r="R4476" t="str">
        <f t="shared" si="348"/>
        <v>Apparel</v>
      </c>
      <c r="S4476" s="11">
        <f t="shared" si="349"/>
        <v>26.66</v>
      </c>
      <c r="T4476" s="12"/>
    </row>
    <row r="4477" spans="2:20"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f t="shared" si="345"/>
        <v>2020</v>
      </c>
      <c r="P4477" t="str">
        <f t="shared" si="346"/>
        <v>Mar</v>
      </c>
      <c r="Q4477" t="str">
        <f t="shared" si="347"/>
        <v>Q1</v>
      </c>
      <c r="R4477" t="str">
        <f t="shared" si="348"/>
        <v>Apparel</v>
      </c>
      <c r="S4477" s="11">
        <f t="shared" si="349"/>
        <v>9.990000000000002</v>
      </c>
      <c r="T4477" s="12"/>
    </row>
    <row r="4478" spans="2:20"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f t="shared" si="345"/>
        <v>2020</v>
      </c>
      <c r="P4478" t="str">
        <f t="shared" si="346"/>
        <v>Mar</v>
      </c>
      <c r="Q4478" t="str">
        <f t="shared" si="347"/>
        <v>Q1</v>
      </c>
      <c r="R4478" t="str">
        <f t="shared" si="348"/>
        <v>Footwear</v>
      </c>
      <c r="S4478" s="11">
        <f t="shared" si="349"/>
        <v>17.760000000000002</v>
      </c>
      <c r="T4478" s="12"/>
    </row>
    <row r="4479" spans="2:20"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f t="shared" si="345"/>
        <v>2020</v>
      </c>
      <c r="P4479" t="str">
        <f t="shared" si="346"/>
        <v>Mar</v>
      </c>
      <c r="Q4479" t="str">
        <f t="shared" si="347"/>
        <v>Q1</v>
      </c>
      <c r="R4479" t="str">
        <f t="shared" si="348"/>
        <v>Footwear</v>
      </c>
      <c r="S4479" s="11">
        <f t="shared" si="349"/>
        <v>16.32</v>
      </c>
      <c r="T4479" s="12"/>
    </row>
    <row r="4480" spans="2:20"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f t="shared" si="345"/>
        <v>2020</v>
      </c>
      <c r="P4480" t="str">
        <f t="shared" si="346"/>
        <v>Mar</v>
      </c>
      <c r="Q4480" t="str">
        <f t="shared" si="347"/>
        <v>Q1</v>
      </c>
      <c r="R4480" t="str">
        <f t="shared" si="348"/>
        <v>Footwear</v>
      </c>
      <c r="S4480" s="11">
        <f t="shared" si="349"/>
        <v>24.990000000000002</v>
      </c>
      <c r="T4480" s="12"/>
    </row>
    <row r="4481" spans="2:20"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f t="shared" si="345"/>
        <v>2020</v>
      </c>
      <c r="P4481" t="str">
        <f t="shared" si="346"/>
        <v>Mar</v>
      </c>
      <c r="Q4481" t="str">
        <f t="shared" si="347"/>
        <v>Q1</v>
      </c>
      <c r="R4481" t="str">
        <f t="shared" si="348"/>
        <v>Footwear</v>
      </c>
      <c r="S4481" s="11">
        <f t="shared" si="349"/>
        <v>21.93</v>
      </c>
      <c r="T4481" s="12"/>
    </row>
    <row r="4482" spans="2:20"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f t="shared" si="345"/>
        <v>2020</v>
      </c>
      <c r="P4482" t="str">
        <f t="shared" si="346"/>
        <v>Mar</v>
      </c>
      <c r="Q4482" t="str">
        <f t="shared" si="347"/>
        <v>Q1</v>
      </c>
      <c r="R4482" t="str">
        <f t="shared" si="348"/>
        <v>Apparel</v>
      </c>
      <c r="S4482" s="11">
        <f t="shared" si="349"/>
        <v>33.599999999999994</v>
      </c>
      <c r="T4482" s="12"/>
    </row>
    <row r="4483" spans="2:20"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f t="shared" si="345"/>
        <v>2020</v>
      </c>
      <c r="P4483" t="str">
        <f t="shared" si="346"/>
        <v>Apr</v>
      </c>
      <c r="Q4483" t="str">
        <f t="shared" si="347"/>
        <v>Q2</v>
      </c>
      <c r="R4483" t="str">
        <f t="shared" si="348"/>
        <v>Apparel</v>
      </c>
      <c r="S4483" s="11">
        <f t="shared" si="349"/>
        <v>15.080000000000002</v>
      </c>
      <c r="T4483" s="12"/>
    </row>
    <row r="4484" spans="2:20"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f t="shared" si="345"/>
        <v>2020</v>
      </c>
      <c r="P4484" t="str">
        <f t="shared" si="346"/>
        <v>Apr</v>
      </c>
      <c r="Q4484" t="str">
        <f t="shared" si="347"/>
        <v>Q2</v>
      </c>
      <c r="R4484" t="str">
        <f t="shared" si="348"/>
        <v>Footwear</v>
      </c>
      <c r="S4484" s="11">
        <f t="shared" si="349"/>
        <v>25.85</v>
      </c>
      <c r="T4484" s="12"/>
    </row>
    <row r="4485" spans="2:20"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f t="shared" si="345"/>
        <v>2020</v>
      </c>
      <c r="P4485" t="str">
        <f t="shared" si="346"/>
        <v>Apr</v>
      </c>
      <c r="Q4485" t="str">
        <f t="shared" si="347"/>
        <v>Q2</v>
      </c>
      <c r="R4485" t="str">
        <f t="shared" si="348"/>
        <v>Footwear</v>
      </c>
      <c r="S4485" s="11">
        <f t="shared" si="349"/>
        <v>20.65</v>
      </c>
      <c r="T4485" s="12"/>
    </row>
    <row r="4486" spans="2:20"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f t="shared" si="345"/>
        <v>2020</v>
      </c>
      <c r="P4486" t="str">
        <f t="shared" si="346"/>
        <v>Apr</v>
      </c>
      <c r="Q4486" t="str">
        <f t="shared" si="347"/>
        <v>Q2</v>
      </c>
      <c r="R4486" t="str">
        <f t="shared" si="348"/>
        <v>Footwear</v>
      </c>
      <c r="S4486" s="11">
        <f t="shared" si="349"/>
        <v>30.5</v>
      </c>
      <c r="T4486" s="12"/>
    </row>
    <row r="4487" spans="2:20"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f t="shared" ref="O4487:O4550" si="350">YEAR(D4487)</f>
        <v>2020</v>
      </c>
      <c r="P4487" t="str">
        <f t="shared" ref="P4487:P4550" si="351">TEXT(D4487,"MMM")</f>
        <v>Apr</v>
      </c>
      <c r="Q4487" t="str">
        <f t="shared" ref="Q4487:Q4550" si="352">"Q"&amp;ROUNDUP(MONTH(D4487)/3,0)</f>
        <v>Q2</v>
      </c>
      <c r="R4487" t="str">
        <f t="shared" ref="R4487:R4550" si="353">IF(ISNUMBER(SEARCH("Footwear",H4487)),"Footwear",IF(ISNUMBER(SEARCH("Apparel",H4487)),"Apparel","Accessories"))</f>
        <v>Footwear</v>
      </c>
      <c r="S4487" s="11">
        <f t="shared" ref="S4487:S4550" si="354">L4487/J4487</f>
        <v>24.080000000000002</v>
      </c>
      <c r="T4487" s="12"/>
    </row>
    <row r="4488" spans="2:20"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f t="shared" si="350"/>
        <v>2020</v>
      </c>
      <c r="P4488" t="str">
        <f t="shared" si="351"/>
        <v>Apr</v>
      </c>
      <c r="Q4488" t="str">
        <f t="shared" si="352"/>
        <v>Q2</v>
      </c>
      <c r="R4488" t="str">
        <f t="shared" si="353"/>
        <v>Apparel</v>
      </c>
      <c r="S4488" s="11">
        <f t="shared" si="354"/>
        <v>37.82</v>
      </c>
      <c r="T4488" s="12"/>
    </row>
    <row r="4489" spans="2:20"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f t="shared" si="350"/>
        <v>2020</v>
      </c>
      <c r="P4489" t="str">
        <f t="shared" si="351"/>
        <v>Apr</v>
      </c>
      <c r="Q4489" t="str">
        <f t="shared" si="352"/>
        <v>Q2</v>
      </c>
      <c r="R4489" t="str">
        <f t="shared" si="353"/>
        <v>Apparel</v>
      </c>
      <c r="S4489" s="11">
        <f t="shared" si="354"/>
        <v>18</v>
      </c>
      <c r="T4489" s="12"/>
    </row>
    <row r="4490" spans="2:20"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f t="shared" si="350"/>
        <v>2020</v>
      </c>
      <c r="P4490" t="str">
        <f t="shared" si="351"/>
        <v>Apr</v>
      </c>
      <c r="Q4490" t="str">
        <f t="shared" si="352"/>
        <v>Q2</v>
      </c>
      <c r="R4490" t="str">
        <f t="shared" si="353"/>
        <v>Footwear</v>
      </c>
      <c r="S4490" s="11">
        <f t="shared" si="354"/>
        <v>33.550000000000004</v>
      </c>
      <c r="T4490" s="12"/>
    </row>
    <row r="4491" spans="2:20"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f t="shared" si="350"/>
        <v>2020</v>
      </c>
      <c r="P4491" t="str">
        <f t="shared" si="351"/>
        <v>Apr</v>
      </c>
      <c r="Q4491" t="str">
        <f t="shared" si="352"/>
        <v>Q2</v>
      </c>
      <c r="R4491" t="str">
        <f t="shared" si="353"/>
        <v>Footwear</v>
      </c>
      <c r="S4491" s="11">
        <f t="shared" si="354"/>
        <v>27.6</v>
      </c>
      <c r="T4491" s="12"/>
    </row>
    <row r="4492" spans="2:20"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f t="shared" si="350"/>
        <v>2020</v>
      </c>
      <c r="P4492" t="str">
        <f t="shared" si="351"/>
        <v>Apr</v>
      </c>
      <c r="Q4492" t="str">
        <f t="shared" si="352"/>
        <v>Q2</v>
      </c>
      <c r="R4492" t="str">
        <f t="shared" si="353"/>
        <v>Footwear</v>
      </c>
      <c r="S4492" s="11">
        <f t="shared" si="354"/>
        <v>35.4</v>
      </c>
      <c r="T4492" s="12"/>
    </row>
    <row r="4493" spans="2:20"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f t="shared" si="350"/>
        <v>2020</v>
      </c>
      <c r="P4493" t="str">
        <f t="shared" si="351"/>
        <v>Apr</v>
      </c>
      <c r="Q4493" t="str">
        <f t="shared" si="352"/>
        <v>Q2</v>
      </c>
      <c r="R4493" t="str">
        <f t="shared" si="353"/>
        <v>Footwear</v>
      </c>
      <c r="S4493" s="11">
        <f t="shared" si="354"/>
        <v>34.22</v>
      </c>
      <c r="T4493" s="12"/>
    </row>
    <row r="4494" spans="2:20"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f t="shared" si="350"/>
        <v>2020</v>
      </c>
      <c r="P4494" t="str">
        <f t="shared" si="351"/>
        <v>Apr</v>
      </c>
      <c r="Q4494" t="str">
        <f t="shared" si="352"/>
        <v>Q2</v>
      </c>
      <c r="R4494" t="str">
        <f t="shared" si="353"/>
        <v>Apparel</v>
      </c>
      <c r="S4494" s="11">
        <f t="shared" si="354"/>
        <v>47.88</v>
      </c>
      <c r="T4494" s="12"/>
    </row>
    <row r="4495" spans="2:20"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f t="shared" si="350"/>
        <v>2020</v>
      </c>
      <c r="P4495" t="str">
        <f t="shared" si="351"/>
        <v>Apr</v>
      </c>
      <c r="Q4495" t="str">
        <f t="shared" si="352"/>
        <v>Q2</v>
      </c>
      <c r="R4495" t="str">
        <f t="shared" si="353"/>
        <v>Apparel</v>
      </c>
      <c r="S4495" s="11">
        <f t="shared" si="354"/>
        <v>31.819999999999997</v>
      </c>
      <c r="T4495" s="12"/>
    </row>
    <row r="4496" spans="2:20"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f t="shared" si="350"/>
        <v>2020</v>
      </c>
      <c r="P4496" t="str">
        <f t="shared" si="351"/>
        <v>Apr</v>
      </c>
      <c r="Q4496" t="str">
        <f t="shared" si="352"/>
        <v>Q2</v>
      </c>
      <c r="R4496" t="str">
        <f t="shared" si="353"/>
        <v>Footwear</v>
      </c>
      <c r="S4496" s="11">
        <f t="shared" si="354"/>
        <v>34.56</v>
      </c>
      <c r="T4496" s="12"/>
    </row>
    <row r="4497" spans="2:20"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f t="shared" si="350"/>
        <v>2020</v>
      </c>
      <c r="P4497" t="str">
        <f t="shared" si="351"/>
        <v>Apr</v>
      </c>
      <c r="Q4497" t="str">
        <f t="shared" si="352"/>
        <v>Q2</v>
      </c>
      <c r="R4497" t="str">
        <f t="shared" si="353"/>
        <v>Footwear</v>
      </c>
      <c r="S4497" s="11">
        <f t="shared" si="354"/>
        <v>29.5</v>
      </c>
      <c r="T4497" s="12"/>
    </row>
    <row r="4498" spans="2:20"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f t="shared" si="350"/>
        <v>2020</v>
      </c>
      <c r="P4498" t="str">
        <f t="shared" si="351"/>
        <v>Apr</v>
      </c>
      <c r="Q4498" t="str">
        <f t="shared" si="352"/>
        <v>Q2</v>
      </c>
      <c r="R4498" t="str">
        <f t="shared" si="353"/>
        <v>Footwear</v>
      </c>
      <c r="S4498" s="11">
        <f t="shared" si="354"/>
        <v>40.96</v>
      </c>
      <c r="T4498" s="12"/>
    </row>
    <row r="4499" spans="2:20"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f t="shared" si="350"/>
        <v>2020</v>
      </c>
      <c r="P4499" t="str">
        <f t="shared" si="351"/>
        <v>Apr</v>
      </c>
      <c r="Q4499" t="str">
        <f t="shared" si="352"/>
        <v>Q2</v>
      </c>
      <c r="R4499" t="str">
        <f t="shared" si="353"/>
        <v>Footwear</v>
      </c>
      <c r="S4499" s="11">
        <f t="shared" si="354"/>
        <v>37.200000000000003</v>
      </c>
      <c r="T4499" s="12"/>
    </row>
    <row r="4500" spans="2:20"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f t="shared" si="350"/>
        <v>2020</v>
      </c>
      <c r="P4500" t="str">
        <f t="shared" si="351"/>
        <v>Apr</v>
      </c>
      <c r="Q4500" t="str">
        <f t="shared" si="352"/>
        <v>Q2</v>
      </c>
      <c r="R4500" t="str">
        <f t="shared" si="353"/>
        <v>Apparel</v>
      </c>
      <c r="S4500" s="11">
        <f t="shared" si="354"/>
        <v>50.820000000000007</v>
      </c>
      <c r="T4500" s="12"/>
    </row>
    <row r="4501" spans="2:20"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f t="shared" si="350"/>
        <v>2020</v>
      </c>
      <c r="P4501" t="str">
        <f t="shared" si="351"/>
        <v>Apr</v>
      </c>
      <c r="Q4501" t="str">
        <f t="shared" si="352"/>
        <v>Q2</v>
      </c>
      <c r="R4501" t="str">
        <f t="shared" si="353"/>
        <v>Apparel</v>
      </c>
      <c r="S4501" s="11">
        <f t="shared" si="354"/>
        <v>35.690000000000005</v>
      </c>
      <c r="T4501" s="12"/>
    </row>
    <row r="4502" spans="2:20"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f t="shared" si="350"/>
        <v>2020</v>
      </c>
      <c r="P4502" t="str">
        <f t="shared" si="351"/>
        <v>Apr</v>
      </c>
      <c r="Q4502" t="str">
        <f t="shared" si="352"/>
        <v>Q2</v>
      </c>
      <c r="R4502" t="str">
        <f t="shared" si="353"/>
        <v>Footwear</v>
      </c>
      <c r="S4502" s="11">
        <f t="shared" si="354"/>
        <v>38.4</v>
      </c>
      <c r="T4502" s="12"/>
    </row>
    <row r="4503" spans="2:20"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f t="shared" si="350"/>
        <v>2020</v>
      </c>
      <c r="P4503" t="str">
        <f t="shared" si="351"/>
        <v>Apr</v>
      </c>
      <c r="Q4503" t="str">
        <f t="shared" si="352"/>
        <v>Q2</v>
      </c>
      <c r="R4503" t="str">
        <f t="shared" si="353"/>
        <v>Footwear</v>
      </c>
      <c r="S4503" s="11">
        <f t="shared" si="354"/>
        <v>26.800000000000004</v>
      </c>
      <c r="T4503" s="12"/>
    </row>
    <row r="4504" spans="2:20"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f t="shared" si="350"/>
        <v>2020</v>
      </c>
      <c r="P4504" t="str">
        <f t="shared" si="351"/>
        <v>Apr</v>
      </c>
      <c r="Q4504" t="str">
        <f t="shared" si="352"/>
        <v>Q2</v>
      </c>
      <c r="R4504" t="str">
        <f t="shared" si="353"/>
        <v>Footwear</v>
      </c>
      <c r="S4504" s="11">
        <f t="shared" si="354"/>
        <v>36.85</v>
      </c>
      <c r="T4504" s="12"/>
    </row>
    <row r="4505" spans="2:20"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f t="shared" si="350"/>
        <v>2020</v>
      </c>
      <c r="P4505" t="str">
        <f t="shared" si="351"/>
        <v>Apr</v>
      </c>
      <c r="Q4505" t="str">
        <f t="shared" si="352"/>
        <v>Q2</v>
      </c>
      <c r="R4505" t="str">
        <f t="shared" si="353"/>
        <v>Footwear</v>
      </c>
      <c r="S4505" s="11">
        <f t="shared" si="354"/>
        <v>31.72</v>
      </c>
      <c r="T4505" s="12"/>
    </row>
    <row r="4506" spans="2:20"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f t="shared" si="350"/>
        <v>2020</v>
      </c>
      <c r="P4506" t="str">
        <f t="shared" si="351"/>
        <v>Apr</v>
      </c>
      <c r="Q4506" t="str">
        <f t="shared" si="352"/>
        <v>Q2</v>
      </c>
      <c r="R4506" t="str">
        <f t="shared" si="353"/>
        <v>Apparel</v>
      </c>
      <c r="S4506" s="11">
        <f t="shared" si="354"/>
        <v>46.900000000000006</v>
      </c>
      <c r="T4506" s="12"/>
    </row>
    <row r="4507" spans="2:20"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f t="shared" si="350"/>
        <v>2020</v>
      </c>
      <c r="P4507" t="str">
        <f t="shared" si="351"/>
        <v>Apr</v>
      </c>
      <c r="Q4507" t="str">
        <f t="shared" si="352"/>
        <v>Q2</v>
      </c>
      <c r="R4507" t="str">
        <f t="shared" si="353"/>
        <v>Apparel</v>
      </c>
      <c r="S4507" s="11">
        <f t="shared" si="354"/>
        <v>31.200000000000003</v>
      </c>
      <c r="T4507" s="12"/>
    </row>
    <row r="4508" spans="2:20"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f t="shared" si="350"/>
        <v>2020</v>
      </c>
      <c r="P4508" t="str">
        <f t="shared" si="351"/>
        <v>Apr</v>
      </c>
      <c r="Q4508" t="str">
        <f t="shared" si="352"/>
        <v>Q2</v>
      </c>
      <c r="R4508" t="str">
        <f t="shared" si="353"/>
        <v>Footwear</v>
      </c>
      <c r="S4508" s="11">
        <f t="shared" si="354"/>
        <v>37.17</v>
      </c>
      <c r="T4508" s="12"/>
    </row>
    <row r="4509" spans="2:20"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f t="shared" si="350"/>
        <v>2020</v>
      </c>
      <c r="P4509" t="str">
        <f t="shared" si="351"/>
        <v>Apr</v>
      </c>
      <c r="Q4509" t="str">
        <f t="shared" si="352"/>
        <v>Q2</v>
      </c>
      <c r="R4509" t="str">
        <f t="shared" si="353"/>
        <v>Footwear</v>
      </c>
      <c r="S4509" s="11">
        <f t="shared" si="354"/>
        <v>30.66</v>
      </c>
      <c r="T4509" s="12"/>
    </row>
    <row r="4510" spans="2:20"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f t="shared" si="350"/>
        <v>2020</v>
      </c>
      <c r="P4510" t="str">
        <f t="shared" si="351"/>
        <v>Apr</v>
      </c>
      <c r="Q4510" t="str">
        <f t="shared" si="352"/>
        <v>Q2</v>
      </c>
      <c r="R4510" t="str">
        <f t="shared" si="353"/>
        <v>Footwear</v>
      </c>
      <c r="S4510" s="11">
        <f t="shared" si="354"/>
        <v>38.190000000000005</v>
      </c>
      <c r="T4510" s="12"/>
    </row>
    <row r="4511" spans="2:20"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f t="shared" si="350"/>
        <v>2020</v>
      </c>
      <c r="P4511" t="str">
        <f t="shared" si="351"/>
        <v>Apr</v>
      </c>
      <c r="Q4511" t="str">
        <f t="shared" si="352"/>
        <v>Q2</v>
      </c>
      <c r="R4511" t="str">
        <f t="shared" si="353"/>
        <v>Footwear</v>
      </c>
      <c r="S4511" s="11">
        <f t="shared" si="354"/>
        <v>34.020000000000003</v>
      </c>
      <c r="T4511" s="12"/>
    </row>
    <row r="4512" spans="2:20"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f t="shared" si="350"/>
        <v>2020</v>
      </c>
      <c r="P4512" t="str">
        <f t="shared" si="351"/>
        <v>Apr</v>
      </c>
      <c r="Q4512" t="str">
        <f t="shared" si="352"/>
        <v>Q2</v>
      </c>
      <c r="R4512" t="str">
        <f t="shared" si="353"/>
        <v>Apparel</v>
      </c>
      <c r="S4512" s="11">
        <f t="shared" si="354"/>
        <v>54.02000000000001</v>
      </c>
      <c r="T4512" s="12"/>
    </row>
    <row r="4513" spans="2:20"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f t="shared" si="350"/>
        <v>2020</v>
      </c>
      <c r="P4513" t="str">
        <f t="shared" si="351"/>
        <v>May</v>
      </c>
      <c r="Q4513" t="str">
        <f t="shared" si="352"/>
        <v>Q2</v>
      </c>
      <c r="R4513" t="str">
        <f t="shared" si="353"/>
        <v>Apparel</v>
      </c>
      <c r="S4513" s="11">
        <f t="shared" si="354"/>
        <v>25.9</v>
      </c>
      <c r="T4513" s="12"/>
    </row>
    <row r="4514" spans="2:20"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f t="shared" si="350"/>
        <v>2020</v>
      </c>
      <c r="P4514" t="str">
        <f t="shared" si="351"/>
        <v>May</v>
      </c>
      <c r="Q4514" t="str">
        <f t="shared" si="352"/>
        <v>Q2</v>
      </c>
      <c r="R4514" t="str">
        <f t="shared" si="353"/>
        <v>Footwear</v>
      </c>
      <c r="S4514" s="11">
        <f t="shared" si="354"/>
        <v>31.270000000000003</v>
      </c>
      <c r="T4514" s="12"/>
    </row>
    <row r="4515" spans="2:20"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f t="shared" si="350"/>
        <v>2020</v>
      </c>
      <c r="P4515" t="str">
        <f t="shared" si="351"/>
        <v>May</v>
      </c>
      <c r="Q4515" t="str">
        <f t="shared" si="352"/>
        <v>Q2</v>
      </c>
      <c r="R4515" t="str">
        <f t="shared" si="353"/>
        <v>Footwear</v>
      </c>
      <c r="S4515" s="11">
        <f t="shared" si="354"/>
        <v>24.84</v>
      </c>
      <c r="T4515" s="12"/>
    </row>
    <row r="4516" spans="2:20"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f t="shared" si="350"/>
        <v>2020</v>
      </c>
      <c r="P4516" t="str">
        <f t="shared" si="351"/>
        <v>May</v>
      </c>
      <c r="Q4516" t="str">
        <f t="shared" si="352"/>
        <v>Q2</v>
      </c>
      <c r="R4516" t="str">
        <f t="shared" si="353"/>
        <v>Footwear</v>
      </c>
      <c r="S4516" s="11">
        <f t="shared" si="354"/>
        <v>30</v>
      </c>
      <c r="T4516" s="12"/>
    </row>
    <row r="4517" spans="2:20"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f t="shared" si="350"/>
        <v>2020</v>
      </c>
      <c r="P4517" t="str">
        <f t="shared" si="351"/>
        <v>May</v>
      </c>
      <c r="Q4517" t="str">
        <f t="shared" si="352"/>
        <v>Q2</v>
      </c>
      <c r="R4517" t="str">
        <f t="shared" si="353"/>
        <v>Footwear</v>
      </c>
      <c r="S4517" s="11">
        <f t="shared" si="354"/>
        <v>28.32</v>
      </c>
      <c r="T4517" s="12"/>
    </row>
    <row r="4518" spans="2:20"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f t="shared" si="350"/>
        <v>2020</v>
      </c>
      <c r="P4518" t="str">
        <f t="shared" si="351"/>
        <v>May</v>
      </c>
      <c r="Q4518" t="str">
        <f t="shared" si="352"/>
        <v>Q2</v>
      </c>
      <c r="R4518" t="str">
        <f t="shared" si="353"/>
        <v>Apparel</v>
      </c>
      <c r="S4518" s="11">
        <f t="shared" si="354"/>
        <v>51.060000000000016</v>
      </c>
      <c r="T4518" s="12"/>
    </row>
    <row r="4519" spans="2:20"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f t="shared" si="350"/>
        <v>2020</v>
      </c>
      <c r="P4519" t="str">
        <f t="shared" si="351"/>
        <v>May</v>
      </c>
      <c r="Q4519" t="str">
        <f t="shared" si="352"/>
        <v>Q2</v>
      </c>
      <c r="R4519" t="str">
        <f t="shared" si="353"/>
        <v>Apparel</v>
      </c>
      <c r="S4519" s="11">
        <f t="shared" si="354"/>
        <v>20.150000000000002</v>
      </c>
      <c r="T4519" s="12"/>
    </row>
    <row r="4520" spans="2:20"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f t="shared" si="350"/>
        <v>2020</v>
      </c>
      <c r="P4520" t="str">
        <f t="shared" si="351"/>
        <v>May</v>
      </c>
      <c r="Q4520" t="str">
        <f t="shared" si="352"/>
        <v>Q2</v>
      </c>
      <c r="R4520" t="str">
        <f t="shared" si="353"/>
        <v>Footwear</v>
      </c>
      <c r="S4520" s="11">
        <f t="shared" si="354"/>
        <v>25.5</v>
      </c>
      <c r="T4520" s="12"/>
    </row>
    <row r="4521" spans="2:20"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f t="shared" si="350"/>
        <v>2020</v>
      </c>
      <c r="P4521" t="str">
        <f t="shared" si="351"/>
        <v>May</v>
      </c>
      <c r="Q4521" t="str">
        <f t="shared" si="352"/>
        <v>Q2</v>
      </c>
      <c r="R4521" t="str">
        <f t="shared" si="353"/>
        <v>Footwear</v>
      </c>
      <c r="S4521" s="11">
        <f t="shared" si="354"/>
        <v>18.899999999999999</v>
      </c>
      <c r="T4521" s="12"/>
    </row>
    <row r="4522" spans="2:20"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f t="shared" si="350"/>
        <v>2020</v>
      </c>
      <c r="P4522" t="str">
        <f t="shared" si="351"/>
        <v>May</v>
      </c>
      <c r="Q4522" t="str">
        <f t="shared" si="352"/>
        <v>Q2</v>
      </c>
      <c r="R4522" t="str">
        <f t="shared" si="353"/>
        <v>Footwear</v>
      </c>
      <c r="S4522" s="11">
        <f t="shared" si="354"/>
        <v>25.5</v>
      </c>
      <c r="T4522" s="12"/>
    </row>
    <row r="4523" spans="2:20"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f t="shared" si="350"/>
        <v>2020</v>
      </c>
      <c r="P4523" t="str">
        <f t="shared" si="351"/>
        <v>May</v>
      </c>
      <c r="Q4523" t="str">
        <f t="shared" si="352"/>
        <v>Q2</v>
      </c>
      <c r="R4523" t="str">
        <f t="shared" si="353"/>
        <v>Footwear</v>
      </c>
      <c r="S4523" s="11">
        <f t="shared" si="354"/>
        <v>24.379999999999995</v>
      </c>
      <c r="T4523" s="12"/>
    </row>
    <row r="4524" spans="2:20"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f t="shared" si="350"/>
        <v>2020</v>
      </c>
      <c r="P4524" t="str">
        <f t="shared" si="351"/>
        <v>May</v>
      </c>
      <c r="Q4524" t="str">
        <f t="shared" si="352"/>
        <v>Q2</v>
      </c>
      <c r="R4524" t="str">
        <f t="shared" si="353"/>
        <v>Apparel</v>
      </c>
      <c r="S4524" s="11">
        <f t="shared" si="354"/>
        <v>42.240000000000009</v>
      </c>
      <c r="T4524" s="12"/>
    </row>
    <row r="4525" spans="2:20"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f t="shared" si="350"/>
        <v>2020</v>
      </c>
      <c r="P4525" t="str">
        <f t="shared" si="351"/>
        <v>May</v>
      </c>
      <c r="Q4525" t="str">
        <f t="shared" si="352"/>
        <v>Q2</v>
      </c>
      <c r="R4525" t="str">
        <f t="shared" si="353"/>
        <v>Apparel</v>
      </c>
      <c r="S4525" s="11">
        <f t="shared" si="354"/>
        <v>19.500000000000004</v>
      </c>
      <c r="T4525" s="12"/>
    </row>
    <row r="4526" spans="2:20"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f t="shared" si="350"/>
        <v>2020</v>
      </c>
      <c r="P4526" t="str">
        <f t="shared" si="351"/>
        <v>May</v>
      </c>
      <c r="Q4526" t="str">
        <f t="shared" si="352"/>
        <v>Q2</v>
      </c>
      <c r="R4526" t="str">
        <f t="shared" si="353"/>
        <v>Footwear</v>
      </c>
      <c r="S4526" s="11">
        <f t="shared" si="354"/>
        <v>28.6</v>
      </c>
      <c r="T4526" s="12"/>
    </row>
    <row r="4527" spans="2:20"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f t="shared" si="350"/>
        <v>2020</v>
      </c>
      <c r="P4527" t="str">
        <f t="shared" si="351"/>
        <v>May</v>
      </c>
      <c r="Q4527" t="str">
        <f t="shared" si="352"/>
        <v>Q2</v>
      </c>
      <c r="R4527" t="str">
        <f t="shared" si="353"/>
        <v>Footwear</v>
      </c>
      <c r="S4527" s="11">
        <f t="shared" si="354"/>
        <v>20.350000000000001</v>
      </c>
      <c r="T4527" s="12"/>
    </row>
    <row r="4528" spans="2:20"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f t="shared" si="350"/>
        <v>2020</v>
      </c>
      <c r="P4528" t="str">
        <f t="shared" si="351"/>
        <v>May</v>
      </c>
      <c r="Q4528" t="str">
        <f t="shared" si="352"/>
        <v>Q2</v>
      </c>
      <c r="R4528" t="str">
        <f t="shared" si="353"/>
        <v>Footwear</v>
      </c>
      <c r="S4528" s="11">
        <f t="shared" si="354"/>
        <v>27.03</v>
      </c>
      <c r="T4528" s="12"/>
    </row>
    <row r="4529" spans="2:20"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f t="shared" si="350"/>
        <v>2020</v>
      </c>
      <c r="P4529" t="str">
        <f t="shared" si="351"/>
        <v>May</v>
      </c>
      <c r="Q4529" t="str">
        <f t="shared" si="352"/>
        <v>Q2</v>
      </c>
      <c r="R4529" t="str">
        <f t="shared" si="353"/>
        <v>Footwear</v>
      </c>
      <c r="S4529" s="11">
        <f t="shared" si="354"/>
        <v>28.799999999999997</v>
      </c>
      <c r="T4529" s="12"/>
    </row>
    <row r="4530" spans="2:20"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f t="shared" si="350"/>
        <v>2020</v>
      </c>
      <c r="P4530" t="str">
        <f t="shared" si="351"/>
        <v>May</v>
      </c>
      <c r="Q4530" t="str">
        <f t="shared" si="352"/>
        <v>Q2</v>
      </c>
      <c r="R4530" t="str">
        <f t="shared" si="353"/>
        <v>Apparel</v>
      </c>
      <c r="S4530" s="11">
        <f t="shared" si="354"/>
        <v>46.920000000000009</v>
      </c>
      <c r="T4530" s="12"/>
    </row>
    <row r="4531" spans="2:20"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f t="shared" si="350"/>
        <v>2020</v>
      </c>
      <c r="P4531" t="str">
        <f t="shared" si="351"/>
        <v>May</v>
      </c>
      <c r="Q4531" t="str">
        <f t="shared" si="352"/>
        <v>Q2</v>
      </c>
      <c r="R4531" t="str">
        <f t="shared" si="353"/>
        <v>Apparel</v>
      </c>
      <c r="S4531" s="11">
        <f t="shared" si="354"/>
        <v>22.63</v>
      </c>
      <c r="T4531" s="12"/>
    </row>
    <row r="4532" spans="2:20"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f t="shared" si="350"/>
        <v>2020</v>
      </c>
      <c r="P4532" t="str">
        <f t="shared" si="351"/>
        <v>May</v>
      </c>
      <c r="Q4532" t="str">
        <f t="shared" si="352"/>
        <v>Q2</v>
      </c>
      <c r="R4532" t="str">
        <f t="shared" si="353"/>
        <v>Footwear</v>
      </c>
      <c r="S4532" s="11">
        <f t="shared" si="354"/>
        <v>30.68</v>
      </c>
      <c r="T4532" s="12"/>
    </row>
    <row r="4533" spans="2:20"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f t="shared" si="350"/>
        <v>2020</v>
      </c>
      <c r="P4533" t="str">
        <f t="shared" si="351"/>
        <v>May</v>
      </c>
      <c r="Q4533" t="str">
        <f t="shared" si="352"/>
        <v>Q2</v>
      </c>
      <c r="R4533" t="str">
        <f t="shared" si="353"/>
        <v>Footwear</v>
      </c>
      <c r="S4533" s="11">
        <f t="shared" si="354"/>
        <v>24.32</v>
      </c>
      <c r="T4533" s="12"/>
    </row>
    <row r="4534" spans="2:20"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f t="shared" si="350"/>
        <v>2020</v>
      </c>
      <c r="P4534" t="str">
        <f t="shared" si="351"/>
        <v>May</v>
      </c>
      <c r="Q4534" t="str">
        <f t="shared" si="352"/>
        <v>Q2</v>
      </c>
      <c r="R4534" t="str">
        <f t="shared" si="353"/>
        <v>Footwear</v>
      </c>
      <c r="S4534" s="11">
        <f t="shared" si="354"/>
        <v>33</v>
      </c>
      <c r="T4534" s="12"/>
    </row>
    <row r="4535" spans="2:20"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f t="shared" si="350"/>
        <v>2020</v>
      </c>
      <c r="P4535" t="str">
        <f t="shared" si="351"/>
        <v>May</v>
      </c>
      <c r="Q4535" t="str">
        <f t="shared" si="352"/>
        <v>Q2</v>
      </c>
      <c r="R4535" t="str">
        <f t="shared" si="353"/>
        <v>Footwear</v>
      </c>
      <c r="S4535" s="11">
        <f t="shared" si="354"/>
        <v>28.349999999999998</v>
      </c>
      <c r="T4535" s="12"/>
    </row>
    <row r="4536" spans="2:20"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f t="shared" si="350"/>
        <v>2020</v>
      </c>
      <c r="P4536" t="str">
        <f t="shared" si="351"/>
        <v>May</v>
      </c>
      <c r="Q4536" t="str">
        <f t="shared" si="352"/>
        <v>Q2</v>
      </c>
      <c r="R4536" t="str">
        <f t="shared" si="353"/>
        <v>Apparel</v>
      </c>
      <c r="S4536" s="11">
        <f t="shared" si="354"/>
        <v>45.560000000000009</v>
      </c>
      <c r="T4536" s="12"/>
    </row>
    <row r="4537" spans="2:20"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f t="shared" si="350"/>
        <v>2020</v>
      </c>
      <c r="P4537" t="str">
        <f t="shared" si="351"/>
        <v>May</v>
      </c>
      <c r="Q4537" t="str">
        <f t="shared" si="352"/>
        <v>Q2</v>
      </c>
      <c r="R4537" t="str">
        <f t="shared" si="353"/>
        <v>Apparel</v>
      </c>
      <c r="S4537" s="11">
        <f t="shared" si="354"/>
        <v>24.75</v>
      </c>
      <c r="T4537" s="12"/>
    </row>
    <row r="4538" spans="2:20"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f t="shared" si="350"/>
        <v>2020</v>
      </c>
      <c r="P4538" t="str">
        <f t="shared" si="351"/>
        <v>May</v>
      </c>
      <c r="Q4538" t="str">
        <f t="shared" si="352"/>
        <v>Q2</v>
      </c>
      <c r="R4538" t="str">
        <f t="shared" si="353"/>
        <v>Footwear</v>
      </c>
      <c r="S4538" s="11">
        <f t="shared" si="354"/>
        <v>14.759999999999998</v>
      </c>
      <c r="T4538" s="12"/>
    </row>
    <row r="4539" spans="2:20"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f t="shared" si="350"/>
        <v>2020</v>
      </c>
      <c r="P4539" t="str">
        <f t="shared" si="351"/>
        <v>May</v>
      </c>
      <c r="Q4539" t="str">
        <f t="shared" si="352"/>
        <v>Q2</v>
      </c>
      <c r="R4539" t="str">
        <f t="shared" si="353"/>
        <v>Footwear</v>
      </c>
      <c r="S4539" s="11">
        <f t="shared" si="354"/>
        <v>19.200000000000003</v>
      </c>
      <c r="T4539" s="12"/>
    </row>
    <row r="4540" spans="2:20"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f t="shared" si="350"/>
        <v>2020</v>
      </c>
      <c r="P4540" t="str">
        <f t="shared" si="351"/>
        <v>May</v>
      </c>
      <c r="Q4540" t="str">
        <f t="shared" si="352"/>
        <v>Q2</v>
      </c>
      <c r="R4540" t="str">
        <f t="shared" si="353"/>
        <v>Footwear</v>
      </c>
      <c r="S4540" s="11">
        <f t="shared" si="354"/>
        <v>16.100000000000001</v>
      </c>
      <c r="T4540" s="12"/>
    </row>
    <row r="4541" spans="2:20"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f t="shared" si="350"/>
        <v>2020</v>
      </c>
      <c r="P4541" t="str">
        <f t="shared" si="351"/>
        <v>May</v>
      </c>
      <c r="Q4541" t="str">
        <f t="shared" si="352"/>
        <v>Q2</v>
      </c>
      <c r="R4541" t="str">
        <f t="shared" si="353"/>
        <v>Footwear</v>
      </c>
      <c r="S4541" s="11">
        <f t="shared" si="354"/>
        <v>20.09</v>
      </c>
      <c r="T4541" s="12"/>
    </row>
    <row r="4542" spans="2:20"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f t="shared" si="350"/>
        <v>2020</v>
      </c>
      <c r="P4542" t="str">
        <f t="shared" si="351"/>
        <v>May</v>
      </c>
      <c r="Q4542" t="str">
        <f t="shared" si="352"/>
        <v>Q2</v>
      </c>
      <c r="R4542" t="str">
        <f t="shared" si="353"/>
        <v>Apparel</v>
      </c>
      <c r="S4542" s="11">
        <f t="shared" si="354"/>
        <v>19.89</v>
      </c>
      <c r="T4542" s="12"/>
    </row>
    <row r="4543" spans="2:20"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f t="shared" si="350"/>
        <v>2020</v>
      </c>
      <c r="P4543" t="str">
        <f t="shared" si="351"/>
        <v>May</v>
      </c>
      <c r="Q4543" t="str">
        <f t="shared" si="352"/>
        <v>Q2</v>
      </c>
      <c r="R4543" t="str">
        <f t="shared" si="353"/>
        <v>Apparel</v>
      </c>
      <c r="S4543" s="11">
        <f t="shared" si="354"/>
        <v>14.26</v>
      </c>
      <c r="T4543" s="12"/>
    </row>
    <row r="4544" spans="2:20"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f t="shared" si="350"/>
        <v>2020</v>
      </c>
      <c r="P4544" t="str">
        <f t="shared" si="351"/>
        <v>Jun</v>
      </c>
      <c r="Q4544" t="str">
        <f t="shared" si="352"/>
        <v>Q2</v>
      </c>
      <c r="R4544" t="str">
        <f t="shared" si="353"/>
        <v>Footwear</v>
      </c>
      <c r="S4544" s="11">
        <f t="shared" si="354"/>
        <v>15.479999999999999</v>
      </c>
      <c r="T4544" s="12"/>
    </row>
    <row r="4545" spans="2:20"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f t="shared" si="350"/>
        <v>2020</v>
      </c>
      <c r="P4545" t="str">
        <f t="shared" si="351"/>
        <v>Jun</v>
      </c>
      <c r="Q4545" t="str">
        <f t="shared" si="352"/>
        <v>Q2</v>
      </c>
      <c r="R4545" t="str">
        <f t="shared" si="353"/>
        <v>Footwear</v>
      </c>
      <c r="S4545" s="11">
        <f t="shared" si="354"/>
        <v>18.330000000000002</v>
      </c>
      <c r="T4545" s="12"/>
    </row>
    <row r="4546" spans="2:20"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f t="shared" si="350"/>
        <v>2020</v>
      </c>
      <c r="P4546" t="str">
        <f t="shared" si="351"/>
        <v>Jun</v>
      </c>
      <c r="Q4546" t="str">
        <f t="shared" si="352"/>
        <v>Q2</v>
      </c>
      <c r="R4546" t="str">
        <f t="shared" si="353"/>
        <v>Footwear</v>
      </c>
      <c r="S4546" s="11">
        <f t="shared" si="354"/>
        <v>18.330000000000002</v>
      </c>
      <c r="T4546" s="12"/>
    </row>
    <row r="4547" spans="2:20"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f t="shared" si="350"/>
        <v>2020</v>
      </c>
      <c r="P4547" t="str">
        <f t="shared" si="351"/>
        <v>Jun</v>
      </c>
      <c r="Q4547" t="str">
        <f t="shared" si="352"/>
        <v>Q2</v>
      </c>
      <c r="R4547" t="str">
        <f t="shared" si="353"/>
        <v>Footwear</v>
      </c>
      <c r="S4547" s="11">
        <f t="shared" si="354"/>
        <v>20.159999999999997</v>
      </c>
      <c r="T4547" s="12"/>
    </row>
    <row r="4548" spans="2:20"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f t="shared" si="350"/>
        <v>2020</v>
      </c>
      <c r="P4548" t="str">
        <f t="shared" si="351"/>
        <v>Jun</v>
      </c>
      <c r="Q4548" t="str">
        <f t="shared" si="352"/>
        <v>Q2</v>
      </c>
      <c r="R4548" t="str">
        <f t="shared" si="353"/>
        <v>Apparel</v>
      </c>
      <c r="S4548" s="11">
        <f t="shared" si="354"/>
        <v>20.8</v>
      </c>
      <c r="T4548" s="12"/>
    </row>
    <row r="4549" spans="2:20"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f t="shared" si="350"/>
        <v>2020</v>
      </c>
      <c r="P4549" t="str">
        <f t="shared" si="351"/>
        <v>Jun</v>
      </c>
      <c r="Q4549" t="str">
        <f t="shared" si="352"/>
        <v>Q2</v>
      </c>
      <c r="R4549" t="str">
        <f t="shared" si="353"/>
        <v>Apparel</v>
      </c>
      <c r="S4549" s="11">
        <f t="shared" si="354"/>
        <v>14.26</v>
      </c>
      <c r="T4549" s="12"/>
    </row>
    <row r="4550" spans="2:20"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f t="shared" si="350"/>
        <v>2020</v>
      </c>
      <c r="P4550" t="str">
        <f t="shared" si="351"/>
        <v>Jun</v>
      </c>
      <c r="Q4550" t="str">
        <f t="shared" si="352"/>
        <v>Q2</v>
      </c>
      <c r="R4550" t="str">
        <f t="shared" si="353"/>
        <v>Footwear</v>
      </c>
      <c r="S4550" s="11">
        <f t="shared" si="354"/>
        <v>20.7</v>
      </c>
      <c r="T4550" s="12"/>
    </row>
    <row r="4551" spans="2:20"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f t="shared" ref="O4551:O4614" si="355">YEAR(D4551)</f>
        <v>2020</v>
      </c>
      <c r="P4551" t="str">
        <f t="shared" ref="P4551:P4614" si="356">TEXT(D4551,"MMM")</f>
        <v>Jun</v>
      </c>
      <c r="Q4551" t="str">
        <f t="shared" ref="Q4551:Q4614" si="357">"Q"&amp;ROUNDUP(MONTH(D4551)/3,0)</f>
        <v>Q2</v>
      </c>
      <c r="R4551" t="str">
        <f t="shared" ref="R4551:R4614" si="358">IF(ISNUMBER(SEARCH("Footwear",H4551)),"Footwear",IF(ISNUMBER(SEARCH("Apparel",H4551)),"Apparel","Accessories"))</f>
        <v>Footwear</v>
      </c>
      <c r="S4551" s="11">
        <f t="shared" ref="S4551:S4614" si="359">L4551/J4551</f>
        <v>20.88</v>
      </c>
      <c r="T4551" s="12"/>
    </row>
    <row r="4552" spans="2:20"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f t="shared" si="355"/>
        <v>2020</v>
      </c>
      <c r="P4552" t="str">
        <f t="shared" si="356"/>
        <v>Jun</v>
      </c>
      <c r="Q4552" t="str">
        <f t="shared" si="357"/>
        <v>Q2</v>
      </c>
      <c r="R4552" t="str">
        <f t="shared" si="358"/>
        <v>Footwear</v>
      </c>
      <c r="S4552" s="11">
        <f t="shared" si="359"/>
        <v>24</v>
      </c>
      <c r="T4552" s="12"/>
    </row>
    <row r="4553" spans="2:20"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f t="shared" si="355"/>
        <v>2020</v>
      </c>
      <c r="P4553" t="str">
        <f t="shared" si="356"/>
        <v>Jun</v>
      </c>
      <c r="Q4553" t="str">
        <f t="shared" si="357"/>
        <v>Q2</v>
      </c>
      <c r="R4553" t="str">
        <f t="shared" si="358"/>
        <v>Footwear</v>
      </c>
      <c r="S4553" s="11">
        <f t="shared" si="359"/>
        <v>26.879999999999995</v>
      </c>
      <c r="T4553" s="12"/>
    </row>
    <row r="4554" spans="2:20"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f t="shared" si="355"/>
        <v>2020</v>
      </c>
      <c r="P4554" t="str">
        <f t="shared" si="356"/>
        <v>Jun</v>
      </c>
      <c r="Q4554" t="str">
        <f t="shared" si="357"/>
        <v>Q2</v>
      </c>
      <c r="R4554" t="str">
        <f t="shared" si="358"/>
        <v>Apparel</v>
      </c>
      <c r="S4554" s="11">
        <f t="shared" si="359"/>
        <v>26.220000000000002</v>
      </c>
      <c r="T4554" s="12"/>
    </row>
    <row r="4555" spans="2:20"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f t="shared" si="355"/>
        <v>2020</v>
      </c>
      <c r="P4555" t="str">
        <f t="shared" si="356"/>
        <v>Jun</v>
      </c>
      <c r="Q4555" t="str">
        <f t="shared" si="357"/>
        <v>Q2</v>
      </c>
      <c r="R4555" t="str">
        <f t="shared" si="358"/>
        <v>Apparel</v>
      </c>
      <c r="S4555" s="11">
        <f t="shared" si="359"/>
        <v>21.080000000000002</v>
      </c>
      <c r="T4555" s="12"/>
    </row>
    <row r="4556" spans="2:20"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f t="shared" si="355"/>
        <v>2020</v>
      </c>
      <c r="P4556" t="str">
        <f t="shared" si="356"/>
        <v>Jun</v>
      </c>
      <c r="Q4556" t="str">
        <f t="shared" si="357"/>
        <v>Q2</v>
      </c>
      <c r="R4556" t="str">
        <f t="shared" si="358"/>
        <v>Footwear</v>
      </c>
      <c r="S4556" s="11">
        <f t="shared" si="359"/>
        <v>29.919999999999998</v>
      </c>
      <c r="T4556" s="12"/>
    </row>
    <row r="4557" spans="2:20"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f t="shared" si="355"/>
        <v>2020</v>
      </c>
      <c r="P4557" t="str">
        <f t="shared" si="356"/>
        <v>Jun</v>
      </c>
      <c r="Q4557" t="str">
        <f t="shared" si="357"/>
        <v>Q2</v>
      </c>
      <c r="R4557" t="str">
        <f t="shared" si="358"/>
        <v>Footwear</v>
      </c>
      <c r="S4557" s="11">
        <f t="shared" si="359"/>
        <v>27.69</v>
      </c>
      <c r="T4557" s="12"/>
    </row>
    <row r="4558" spans="2:20"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f t="shared" si="355"/>
        <v>2020</v>
      </c>
      <c r="P4558" t="str">
        <f t="shared" si="356"/>
        <v>Jun</v>
      </c>
      <c r="Q4558" t="str">
        <f t="shared" si="357"/>
        <v>Q2</v>
      </c>
      <c r="R4558" t="str">
        <f t="shared" si="358"/>
        <v>Footwear</v>
      </c>
      <c r="S4558" s="11">
        <f t="shared" si="359"/>
        <v>28.860000000000003</v>
      </c>
      <c r="T4558" s="12"/>
    </row>
    <row r="4559" spans="2:20"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f t="shared" si="355"/>
        <v>2020</v>
      </c>
      <c r="P4559" t="str">
        <f t="shared" si="356"/>
        <v>Jun</v>
      </c>
      <c r="Q4559" t="str">
        <f t="shared" si="357"/>
        <v>Q2</v>
      </c>
      <c r="R4559" t="str">
        <f t="shared" si="358"/>
        <v>Footwear</v>
      </c>
      <c r="S4559" s="11">
        <f t="shared" si="359"/>
        <v>23.1</v>
      </c>
      <c r="T4559" s="12"/>
    </row>
    <row r="4560" spans="2:20"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f t="shared" si="355"/>
        <v>2020</v>
      </c>
      <c r="P4560" t="str">
        <f t="shared" si="356"/>
        <v>Jun</v>
      </c>
      <c r="Q4560" t="str">
        <f t="shared" si="357"/>
        <v>Q2</v>
      </c>
      <c r="R4560" t="str">
        <f t="shared" si="358"/>
        <v>Apparel</v>
      </c>
      <c r="S4560" s="11">
        <f t="shared" si="359"/>
        <v>23.6</v>
      </c>
      <c r="T4560" s="12"/>
    </row>
    <row r="4561" spans="2:20"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f t="shared" si="355"/>
        <v>2020</v>
      </c>
      <c r="P4561" t="str">
        <f t="shared" si="356"/>
        <v>Jun</v>
      </c>
      <c r="Q4561" t="str">
        <f t="shared" si="357"/>
        <v>Q2</v>
      </c>
      <c r="R4561" t="str">
        <f t="shared" si="358"/>
        <v>Apparel</v>
      </c>
      <c r="S4561" s="11">
        <f t="shared" si="359"/>
        <v>24.96</v>
      </c>
      <c r="T4561" s="12"/>
    </row>
    <row r="4562" spans="2:20"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f t="shared" si="355"/>
        <v>2020</v>
      </c>
      <c r="P4562" t="str">
        <f t="shared" si="356"/>
        <v>Jun</v>
      </c>
      <c r="Q4562" t="str">
        <f t="shared" si="357"/>
        <v>Q2</v>
      </c>
      <c r="R4562" t="str">
        <f t="shared" si="358"/>
        <v>Footwear</v>
      </c>
      <c r="S4562" s="11">
        <f t="shared" si="359"/>
        <v>22.55</v>
      </c>
      <c r="T4562" s="12"/>
    </row>
    <row r="4563" spans="2:20"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f t="shared" si="355"/>
        <v>2020</v>
      </c>
      <c r="P4563" t="str">
        <f t="shared" si="356"/>
        <v>Jun</v>
      </c>
      <c r="Q4563" t="str">
        <f t="shared" si="357"/>
        <v>Q2</v>
      </c>
      <c r="R4563" t="str">
        <f t="shared" si="358"/>
        <v>Footwear</v>
      </c>
      <c r="S4563" s="11">
        <f t="shared" si="359"/>
        <v>22.8</v>
      </c>
      <c r="T4563" s="12"/>
    </row>
    <row r="4564" spans="2:20"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f t="shared" si="355"/>
        <v>2020</v>
      </c>
      <c r="P4564" t="str">
        <f t="shared" si="356"/>
        <v>Jun</v>
      </c>
      <c r="Q4564" t="str">
        <f t="shared" si="357"/>
        <v>Q2</v>
      </c>
      <c r="R4564" t="str">
        <f t="shared" si="358"/>
        <v>Footwear</v>
      </c>
      <c r="S4564" s="11">
        <f t="shared" si="359"/>
        <v>23.18</v>
      </c>
      <c r="T4564" s="12"/>
    </row>
    <row r="4565" spans="2:20"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f t="shared" si="355"/>
        <v>2020</v>
      </c>
      <c r="P4565" t="str">
        <f t="shared" si="356"/>
        <v>Jun</v>
      </c>
      <c r="Q4565" t="str">
        <f t="shared" si="357"/>
        <v>Q2</v>
      </c>
      <c r="R4565" t="str">
        <f t="shared" si="358"/>
        <v>Footwear</v>
      </c>
      <c r="S4565" s="11">
        <f t="shared" si="359"/>
        <v>25.96</v>
      </c>
      <c r="T4565" s="12"/>
    </row>
    <row r="4566" spans="2:20"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f t="shared" si="355"/>
        <v>2020</v>
      </c>
      <c r="P4566" t="str">
        <f t="shared" si="356"/>
        <v>Jun</v>
      </c>
      <c r="Q4566" t="str">
        <f t="shared" si="357"/>
        <v>Q2</v>
      </c>
      <c r="R4566" t="str">
        <f t="shared" si="358"/>
        <v>Apparel</v>
      </c>
      <c r="S4566" s="11">
        <f t="shared" si="359"/>
        <v>22.799999999999997</v>
      </c>
      <c r="T4566" s="12"/>
    </row>
    <row r="4567" spans="2:20"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f t="shared" si="355"/>
        <v>2020</v>
      </c>
      <c r="P4567" t="str">
        <f t="shared" si="356"/>
        <v>Jun</v>
      </c>
      <c r="Q4567" t="str">
        <f t="shared" si="357"/>
        <v>Q2</v>
      </c>
      <c r="R4567" t="str">
        <f t="shared" si="358"/>
        <v>Apparel</v>
      </c>
      <c r="S4567" s="11">
        <f t="shared" si="359"/>
        <v>24.75</v>
      </c>
      <c r="T4567" s="12"/>
    </row>
    <row r="4568" spans="2:20"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f t="shared" si="355"/>
        <v>2020</v>
      </c>
      <c r="P4568" t="str">
        <f t="shared" si="356"/>
        <v>Jun</v>
      </c>
      <c r="Q4568" t="str">
        <f t="shared" si="357"/>
        <v>Q2</v>
      </c>
      <c r="R4568" t="str">
        <f t="shared" si="358"/>
        <v>Footwear</v>
      </c>
      <c r="S4568" s="11">
        <f t="shared" si="359"/>
        <v>29.819999999999997</v>
      </c>
      <c r="T4568" s="12"/>
    </row>
    <row r="4569" spans="2:20"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f t="shared" si="355"/>
        <v>2020</v>
      </c>
      <c r="P4569" t="str">
        <f t="shared" si="356"/>
        <v>Jun</v>
      </c>
      <c r="Q4569" t="str">
        <f t="shared" si="357"/>
        <v>Q2</v>
      </c>
      <c r="R4569" t="str">
        <f t="shared" si="358"/>
        <v>Footwear</v>
      </c>
      <c r="S4569" s="11">
        <f t="shared" si="359"/>
        <v>27.38</v>
      </c>
      <c r="T4569" s="12"/>
    </row>
    <row r="4570" spans="2:20"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f t="shared" si="355"/>
        <v>2020</v>
      </c>
      <c r="P4570" t="str">
        <f t="shared" si="356"/>
        <v>Jun</v>
      </c>
      <c r="Q4570" t="str">
        <f t="shared" si="357"/>
        <v>Q2</v>
      </c>
      <c r="R4570" t="str">
        <f t="shared" si="358"/>
        <v>Footwear</v>
      </c>
      <c r="S4570" s="11">
        <f t="shared" si="359"/>
        <v>27.360000000000003</v>
      </c>
      <c r="T4570" s="12"/>
    </row>
    <row r="4571" spans="2:20"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f t="shared" si="355"/>
        <v>2020</v>
      </c>
      <c r="P4571" t="str">
        <f t="shared" si="356"/>
        <v>Jun</v>
      </c>
      <c r="Q4571" t="str">
        <f t="shared" si="357"/>
        <v>Q2</v>
      </c>
      <c r="R4571" t="str">
        <f t="shared" si="358"/>
        <v>Footwear</v>
      </c>
      <c r="S4571" s="11">
        <f t="shared" si="359"/>
        <v>30</v>
      </c>
      <c r="T4571" s="12"/>
    </row>
    <row r="4572" spans="2:20"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f t="shared" si="355"/>
        <v>2020</v>
      </c>
      <c r="P4572" t="str">
        <f t="shared" si="356"/>
        <v>Jun</v>
      </c>
      <c r="Q4572" t="str">
        <f t="shared" si="357"/>
        <v>Q2</v>
      </c>
      <c r="R4572" t="str">
        <f t="shared" si="358"/>
        <v>Apparel</v>
      </c>
      <c r="S4572" s="11">
        <f t="shared" si="359"/>
        <v>31.98</v>
      </c>
      <c r="T4572" s="12"/>
    </row>
    <row r="4573" spans="2:20"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f t="shared" si="355"/>
        <v>2020</v>
      </c>
      <c r="P4573" t="str">
        <f t="shared" si="356"/>
        <v>Jun</v>
      </c>
      <c r="Q4573" t="str">
        <f t="shared" si="357"/>
        <v>Q2</v>
      </c>
      <c r="R4573" t="str">
        <f t="shared" si="358"/>
        <v>Apparel</v>
      </c>
      <c r="S4573" s="11">
        <f t="shared" si="359"/>
        <v>33.32</v>
      </c>
      <c r="T4573" s="12"/>
    </row>
    <row r="4574" spans="2:20"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f t="shared" si="355"/>
        <v>2020</v>
      </c>
      <c r="P4574" t="str">
        <f t="shared" si="356"/>
        <v>Jul</v>
      </c>
      <c r="Q4574" t="str">
        <f t="shared" si="357"/>
        <v>Q3</v>
      </c>
      <c r="R4574" t="str">
        <f t="shared" si="358"/>
        <v>Footwear</v>
      </c>
      <c r="S4574" s="11">
        <f t="shared" si="359"/>
        <v>29.2</v>
      </c>
      <c r="T4574" s="12"/>
    </row>
    <row r="4575" spans="2:20"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f t="shared" si="355"/>
        <v>2020</v>
      </c>
      <c r="P4575" t="str">
        <f t="shared" si="356"/>
        <v>Jul</v>
      </c>
      <c r="Q4575" t="str">
        <f t="shared" si="357"/>
        <v>Q3</v>
      </c>
      <c r="R4575" t="str">
        <f t="shared" si="358"/>
        <v>Footwear</v>
      </c>
      <c r="S4575" s="11">
        <f t="shared" si="359"/>
        <v>29.519999999999996</v>
      </c>
      <c r="T4575" s="12"/>
    </row>
    <row r="4576" spans="2:20"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f t="shared" si="355"/>
        <v>2020</v>
      </c>
      <c r="P4576" t="str">
        <f t="shared" si="356"/>
        <v>Jul</v>
      </c>
      <c r="Q4576" t="str">
        <f t="shared" si="357"/>
        <v>Q3</v>
      </c>
      <c r="R4576" t="str">
        <f t="shared" si="358"/>
        <v>Footwear</v>
      </c>
      <c r="S4576" s="11">
        <f t="shared" si="359"/>
        <v>27.3</v>
      </c>
      <c r="T4576" s="12"/>
    </row>
    <row r="4577" spans="2:20"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f t="shared" si="355"/>
        <v>2020</v>
      </c>
      <c r="P4577" t="str">
        <f t="shared" si="356"/>
        <v>Jul</v>
      </c>
      <c r="Q4577" t="str">
        <f t="shared" si="357"/>
        <v>Q3</v>
      </c>
      <c r="R4577" t="str">
        <f t="shared" si="358"/>
        <v>Footwear</v>
      </c>
      <c r="S4577" s="11">
        <f t="shared" si="359"/>
        <v>31.979999999999993</v>
      </c>
      <c r="T4577" s="12"/>
    </row>
    <row r="4578" spans="2:20"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f t="shared" si="355"/>
        <v>2020</v>
      </c>
      <c r="P4578" t="str">
        <f t="shared" si="356"/>
        <v>Jul</v>
      </c>
      <c r="Q4578" t="str">
        <f t="shared" si="357"/>
        <v>Q3</v>
      </c>
      <c r="R4578" t="str">
        <f t="shared" si="358"/>
        <v>Apparel</v>
      </c>
      <c r="S4578" s="11">
        <f t="shared" si="359"/>
        <v>26.95</v>
      </c>
      <c r="T4578" s="12"/>
    </row>
    <row r="4579" spans="2:20"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f t="shared" si="355"/>
        <v>2020</v>
      </c>
      <c r="P4579" t="str">
        <f t="shared" si="356"/>
        <v>Jul</v>
      </c>
      <c r="Q4579" t="str">
        <f t="shared" si="357"/>
        <v>Q3</v>
      </c>
      <c r="R4579" t="str">
        <f t="shared" si="358"/>
        <v>Apparel</v>
      </c>
      <c r="S4579" s="11">
        <f t="shared" si="359"/>
        <v>33.25</v>
      </c>
      <c r="T4579" s="12"/>
    </row>
    <row r="4580" spans="2:20"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f t="shared" si="355"/>
        <v>2020</v>
      </c>
      <c r="P4580" t="str">
        <f t="shared" si="356"/>
        <v>Jul</v>
      </c>
      <c r="Q4580" t="str">
        <f t="shared" si="357"/>
        <v>Q3</v>
      </c>
      <c r="R4580" t="str">
        <f t="shared" si="358"/>
        <v>Footwear</v>
      </c>
      <c r="S4580" s="11">
        <f t="shared" si="359"/>
        <v>35.999999999999993</v>
      </c>
      <c r="T4580" s="12"/>
    </row>
    <row r="4581" spans="2:20"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f t="shared" si="355"/>
        <v>2020</v>
      </c>
      <c r="P4581" t="str">
        <f t="shared" si="356"/>
        <v>Jul</v>
      </c>
      <c r="Q4581" t="str">
        <f t="shared" si="357"/>
        <v>Q3</v>
      </c>
      <c r="R4581" t="str">
        <f t="shared" si="358"/>
        <v>Footwear</v>
      </c>
      <c r="S4581" s="11">
        <f t="shared" si="359"/>
        <v>30.03</v>
      </c>
      <c r="T4581" s="12"/>
    </row>
    <row r="4582" spans="2:20"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f t="shared" si="355"/>
        <v>2020</v>
      </c>
      <c r="P4582" t="str">
        <f t="shared" si="356"/>
        <v>Jul</v>
      </c>
      <c r="Q4582" t="str">
        <f t="shared" si="357"/>
        <v>Q3</v>
      </c>
      <c r="R4582" t="str">
        <f t="shared" si="358"/>
        <v>Footwear</v>
      </c>
      <c r="S4582" s="11">
        <f t="shared" si="359"/>
        <v>25.549999999999997</v>
      </c>
      <c r="T4582" s="12"/>
    </row>
    <row r="4583" spans="2:20"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f t="shared" si="355"/>
        <v>2020</v>
      </c>
      <c r="P4583" t="str">
        <f t="shared" si="356"/>
        <v>Jul</v>
      </c>
      <c r="Q4583" t="str">
        <f t="shared" si="357"/>
        <v>Q3</v>
      </c>
      <c r="R4583" t="str">
        <f t="shared" si="358"/>
        <v>Footwear</v>
      </c>
      <c r="S4583" s="11">
        <f t="shared" si="359"/>
        <v>32.56</v>
      </c>
      <c r="T4583" s="12"/>
    </row>
    <row r="4584" spans="2:20"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f t="shared" si="355"/>
        <v>2020</v>
      </c>
      <c r="P4584" t="str">
        <f t="shared" si="356"/>
        <v>Jul</v>
      </c>
      <c r="Q4584" t="str">
        <f t="shared" si="357"/>
        <v>Q3</v>
      </c>
      <c r="R4584" t="str">
        <f t="shared" si="358"/>
        <v>Apparel</v>
      </c>
      <c r="S4584" s="11">
        <f t="shared" si="359"/>
        <v>27.689999999999998</v>
      </c>
      <c r="T4584" s="12"/>
    </row>
    <row r="4585" spans="2:20"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f t="shared" si="355"/>
        <v>2020</v>
      </c>
      <c r="P4585" t="str">
        <f t="shared" si="356"/>
        <v>Jul</v>
      </c>
      <c r="Q4585" t="str">
        <f t="shared" si="357"/>
        <v>Q3</v>
      </c>
      <c r="R4585" t="str">
        <f t="shared" si="358"/>
        <v>Apparel</v>
      </c>
      <c r="S4585" s="11">
        <f t="shared" si="359"/>
        <v>25.080000000000002</v>
      </c>
      <c r="T4585" s="12"/>
    </row>
    <row r="4586" spans="2:20"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f t="shared" si="355"/>
        <v>2020</v>
      </c>
      <c r="P4586" t="str">
        <f t="shared" si="356"/>
        <v>Jul</v>
      </c>
      <c r="Q4586" t="str">
        <f t="shared" si="357"/>
        <v>Q3</v>
      </c>
      <c r="R4586" t="str">
        <f t="shared" si="358"/>
        <v>Footwear</v>
      </c>
      <c r="S4586" s="11">
        <f t="shared" si="359"/>
        <v>26.24</v>
      </c>
      <c r="T4586" s="12"/>
    </row>
    <row r="4587" spans="2:20"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f t="shared" si="355"/>
        <v>2020</v>
      </c>
      <c r="P4587" t="str">
        <f t="shared" si="356"/>
        <v>Jul</v>
      </c>
      <c r="Q4587" t="str">
        <f t="shared" si="357"/>
        <v>Q3</v>
      </c>
      <c r="R4587" t="str">
        <f t="shared" si="358"/>
        <v>Footwear</v>
      </c>
      <c r="S4587" s="11">
        <f t="shared" si="359"/>
        <v>24.849999999999998</v>
      </c>
      <c r="T4587" s="12"/>
    </row>
    <row r="4588" spans="2:20"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f t="shared" si="355"/>
        <v>2020</v>
      </c>
      <c r="P4588" t="str">
        <f t="shared" si="356"/>
        <v>Jul</v>
      </c>
      <c r="Q4588" t="str">
        <f t="shared" si="357"/>
        <v>Q3</v>
      </c>
      <c r="R4588" t="str">
        <f t="shared" si="358"/>
        <v>Footwear</v>
      </c>
      <c r="S4588" s="11">
        <f t="shared" si="359"/>
        <v>23.31</v>
      </c>
      <c r="T4588" s="12"/>
    </row>
    <row r="4589" spans="2:20"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f t="shared" si="355"/>
        <v>2020</v>
      </c>
      <c r="P4589" t="str">
        <f t="shared" si="356"/>
        <v>Jul</v>
      </c>
      <c r="Q4589" t="str">
        <f t="shared" si="357"/>
        <v>Q3</v>
      </c>
      <c r="R4589" t="str">
        <f t="shared" si="358"/>
        <v>Footwear</v>
      </c>
      <c r="S4589" s="11">
        <f t="shared" si="359"/>
        <v>26.800000000000004</v>
      </c>
      <c r="T4589" s="12"/>
    </row>
    <row r="4590" spans="2:20"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f t="shared" si="355"/>
        <v>2020</v>
      </c>
      <c r="P4590" t="str">
        <f t="shared" si="356"/>
        <v>Jul</v>
      </c>
      <c r="Q4590" t="str">
        <f t="shared" si="357"/>
        <v>Q3</v>
      </c>
      <c r="R4590" t="str">
        <f t="shared" si="358"/>
        <v>Apparel</v>
      </c>
      <c r="S4590" s="11">
        <f t="shared" si="359"/>
        <v>28.8</v>
      </c>
      <c r="T4590" s="12"/>
    </row>
    <row r="4591" spans="2:20"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f t="shared" si="355"/>
        <v>2020</v>
      </c>
      <c r="P4591" t="str">
        <f t="shared" si="356"/>
        <v>Jul</v>
      </c>
      <c r="Q4591" t="str">
        <f t="shared" si="357"/>
        <v>Q3</v>
      </c>
      <c r="R4591" t="str">
        <f t="shared" si="358"/>
        <v>Apparel</v>
      </c>
      <c r="S4591" s="11">
        <f t="shared" si="359"/>
        <v>21.7</v>
      </c>
      <c r="T4591" s="12"/>
    </row>
    <row r="4592" spans="2:20"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f t="shared" si="355"/>
        <v>2020</v>
      </c>
      <c r="P4592" t="str">
        <f t="shared" si="356"/>
        <v>Jul</v>
      </c>
      <c r="Q4592" t="str">
        <f t="shared" si="357"/>
        <v>Q3</v>
      </c>
      <c r="R4592" t="str">
        <f t="shared" si="358"/>
        <v>Footwear</v>
      </c>
      <c r="S4592" s="11">
        <f t="shared" si="359"/>
        <v>23.200000000000003</v>
      </c>
      <c r="T4592" s="12"/>
    </row>
    <row r="4593" spans="2:20"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f t="shared" si="355"/>
        <v>2020</v>
      </c>
      <c r="P4593" t="str">
        <f t="shared" si="356"/>
        <v>Jul</v>
      </c>
      <c r="Q4593" t="str">
        <f t="shared" si="357"/>
        <v>Q3</v>
      </c>
      <c r="R4593" t="str">
        <f t="shared" si="358"/>
        <v>Footwear</v>
      </c>
      <c r="S4593" s="11">
        <f t="shared" si="359"/>
        <v>23.68</v>
      </c>
      <c r="T4593" s="12"/>
    </row>
    <row r="4594" spans="2:20"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f t="shared" si="355"/>
        <v>2020</v>
      </c>
      <c r="P4594" t="str">
        <f t="shared" si="356"/>
        <v>Jul</v>
      </c>
      <c r="Q4594" t="str">
        <f t="shared" si="357"/>
        <v>Q3</v>
      </c>
      <c r="R4594" t="str">
        <f t="shared" si="358"/>
        <v>Footwear</v>
      </c>
      <c r="S4594" s="11">
        <f t="shared" si="359"/>
        <v>20.16</v>
      </c>
      <c r="T4594" s="12"/>
    </row>
    <row r="4595" spans="2:20"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f t="shared" si="355"/>
        <v>2020</v>
      </c>
      <c r="P4595" t="str">
        <f t="shared" si="356"/>
        <v>Jul</v>
      </c>
      <c r="Q4595" t="str">
        <f t="shared" si="357"/>
        <v>Q3</v>
      </c>
      <c r="R4595" t="str">
        <f t="shared" si="358"/>
        <v>Footwear</v>
      </c>
      <c r="S4595" s="11">
        <f t="shared" si="359"/>
        <v>25.52</v>
      </c>
      <c r="T4595" s="12"/>
    </row>
    <row r="4596" spans="2:20"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f t="shared" si="355"/>
        <v>2020</v>
      </c>
      <c r="P4596" t="str">
        <f t="shared" si="356"/>
        <v>Jul</v>
      </c>
      <c r="Q4596" t="str">
        <f t="shared" si="357"/>
        <v>Q3</v>
      </c>
      <c r="R4596" t="str">
        <f t="shared" si="358"/>
        <v>Apparel</v>
      </c>
      <c r="S4596" s="11">
        <f t="shared" si="359"/>
        <v>24.15</v>
      </c>
      <c r="T4596" s="12"/>
    </row>
    <row r="4597" spans="2:20"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f t="shared" si="355"/>
        <v>2020</v>
      </c>
      <c r="P4597" t="str">
        <f t="shared" si="356"/>
        <v>Jul</v>
      </c>
      <c r="Q4597" t="str">
        <f t="shared" si="357"/>
        <v>Q3</v>
      </c>
      <c r="R4597" t="str">
        <f t="shared" si="358"/>
        <v>Apparel</v>
      </c>
      <c r="S4597" s="11">
        <f t="shared" si="359"/>
        <v>24.849999999999998</v>
      </c>
      <c r="T4597" s="12"/>
    </row>
    <row r="4598" spans="2:20"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f t="shared" si="355"/>
        <v>2020</v>
      </c>
      <c r="P4598" t="str">
        <f t="shared" si="356"/>
        <v>Jul</v>
      </c>
      <c r="Q4598" t="str">
        <f t="shared" si="357"/>
        <v>Q3</v>
      </c>
      <c r="R4598" t="str">
        <f t="shared" si="358"/>
        <v>Footwear</v>
      </c>
      <c r="S4598" s="11">
        <f t="shared" si="359"/>
        <v>23.759999999999998</v>
      </c>
      <c r="T4598" s="12"/>
    </row>
    <row r="4599" spans="2:20"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f t="shared" si="355"/>
        <v>2020</v>
      </c>
      <c r="P4599" t="str">
        <f t="shared" si="356"/>
        <v>Jul</v>
      </c>
      <c r="Q4599" t="str">
        <f t="shared" si="357"/>
        <v>Q3</v>
      </c>
      <c r="R4599" t="str">
        <f t="shared" si="358"/>
        <v>Footwear</v>
      </c>
      <c r="S4599" s="11">
        <f t="shared" si="359"/>
        <v>22.200000000000003</v>
      </c>
      <c r="T4599" s="12"/>
    </row>
    <row r="4600" spans="2:20"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f t="shared" si="355"/>
        <v>2020</v>
      </c>
      <c r="P4600" t="str">
        <f t="shared" si="356"/>
        <v>Jul</v>
      </c>
      <c r="Q4600" t="str">
        <f t="shared" si="357"/>
        <v>Q3</v>
      </c>
      <c r="R4600" t="str">
        <f t="shared" si="358"/>
        <v>Footwear</v>
      </c>
      <c r="S4600" s="11">
        <f t="shared" si="359"/>
        <v>19.98</v>
      </c>
      <c r="T4600" s="12"/>
    </row>
    <row r="4601" spans="2:20"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f t="shared" si="355"/>
        <v>2020</v>
      </c>
      <c r="P4601" t="str">
        <f t="shared" si="356"/>
        <v>Jul</v>
      </c>
      <c r="Q4601" t="str">
        <f t="shared" si="357"/>
        <v>Q3</v>
      </c>
      <c r="R4601" t="str">
        <f t="shared" si="358"/>
        <v>Footwear</v>
      </c>
      <c r="S4601" s="11">
        <f t="shared" si="359"/>
        <v>29.669999999999998</v>
      </c>
      <c r="T4601" s="12"/>
    </row>
    <row r="4602" spans="2:20"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f t="shared" si="355"/>
        <v>2020</v>
      </c>
      <c r="P4602" t="str">
        <f t="shared" si="356"/>
        <v>Jul</v>
      </c>
      <c r="Q4602" t="str">
        <f t="shared" si="357"/>
        <v>Q3</v>
      </c>
      <c r="R4602" t="str">
        <f t="shared" si="358"/>
        <v>Apparel</v>
      </c>
      <c r="S4602" s="11">
        <f t="shared" si="359"/>
        <v>34</v>
      </c>
      <c r="T4602" s="12"/>
    </row>
    <row r="4603" spans="2:20"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f t="shared" si="355"/>
        <v>2020</v>
      </c>
      <c r="P4603" t="str">
        <f t="shared" si="356"/>
        <v>Jul</v>
      </c>
      <c r="Q4603" t="str">
        <f t="shared" si="357"/>
        <v>Q3</v>
      </c>
      <c r="R4603" t="str">
        <f t="shared" si="358"/>
        <v>Apparel</v>
      </c>
      <c r="S4603" s="11">
        <f t="shared" si="359"/>
        <v>27.279999999999998</v>
      </c>
      <c r="T4603" s="12"/>
    </row>
    <row r="4604" spans="2:20"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f t="shared" si="355"/>
        <v>2020</v>
      </c>
      <c r="P4604" t="str">
        <f t="shared" si="356"/>
        <v>Jul</v>
      </c>
      <c r="Q4604" t="str">
        <f t="shared" si="357"/>
        <v>Q3</v>
      </c>
      <c r="R4604" t="str">
        <f t="shared" si="358"/>
        <v>Footwear</v>
      </c>
      <c r="S4604" s="11">
        <f t="shared" si="359"/>
        <v>31.200000000000003</v>
      </c>
      <c r="T4604" s="12"/>
    </row>
    <row r="4605" spans="2:20"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f t="shared" si="355"/>
        <v>2020</v>
      </c>
      <c r="P4605" t="str">
        <f t="shared" si="356"/>
        <v>Aug</v>
      </c>
      <c r="Q4605" t="str">
        <f t="shared" si="357"/>
        <v>Q3</v>
      </c>
      <c r="R4605" t="str">
        <f t="shared" si="358"/>
        <v>Footwear</v>
      </c>
      <c r="S4605" s="11">
        <f t="shared" si="359"/>
        <v>29.259999999999998</v>
      </c>
      <c r="T4605" s="12"/>
    </row>
    <row r="4606" spans="2:20"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f t="shared" si="355"/>
        <v>2020</v>
      </c>
      <c r="P4606" t="str">
        <f t="shared" si="356"/>
        <v>Aug</v>
      </c>
      <c r="Q4606" t="str">
        <f t="shared" si="357"/>
        <v>Q3</v>
      </c>
      <c r="R4606" t="str">
        <f t="shared" si="358"/>
        <v>Footwear</v>
      </c>
      <c r="S4606" s="11">
        <f t="shared" si="359"/>
        <v>28.470000000000002</v>
      </c>
      <c r="T4606" s="12"/>
    </row>
    <row r="4607" spans="2:20"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f t="shared" si="355"/>
        <v>2020</v>
      </c>
      <c r="P4607" t="str">
        <f t="shared" si="356"/>
        <v>Aug</v>
      </c>
      <c r="Q4607" t="str">
        <f t="shared" si="357"/>
        <v>Q3</v>
      </c>
      <c r="R4607" t="str">
        <f t="shared" si="358"/>
        <v>Footwear</v>
      </c>
      <c r="S4607" s="11">
        <f t="shared" si="359"/>
        <v>32.68</v>
      </c>
      <c r="T4607" s="12"/>
    </row>
    <row r="4608" spans="2:20"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f t="shared" si="355"/>
        <v>2020</v>
      </c>
      <c r="P4608" t="str">
        <f t="shared" si="356"/>
        <v>Aug</v>
      </c>
      <c r="Q4608" t="str">
        <f t="shared" si="357"/>
        <v>Q3</v>
      </c>
      <c r="R4608" t="str">
        <f t="shared" si="358"/>
        <v>Apparel</v>
      </c>
      <c r="S4608" s="11">
        <f t="shared" si="359"/>
        <v>31.159999999999997</v>
      </c>
      <c r="T4608" s="12"/>
    </row>
    <row r="4609" spans="2:20"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f t="shared" si="355"/>
        <v>2020</v>
      </c>
      <c r="P4609" t="str">
        <f t="shared" si="356"/>
        <v>Aug</v>
      </c>
      <c r="Q4609" t="str">
        <f t="shared" si="357"/>
        <v>Q3</v>
      </c>
      <c r="R4609" t="str">
        <f t="shared" si="358"/>
        <v>Apparel</v>
      </c>
      <c r="S4609" s="11">
        <f t="shared" si="359"/>
        <v>29.24</v>
      </c>
      <c r="T4609" s="12"/>
    </row>
    <row r="4610" spans="2:20"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f t="shared" si="355"/>
        <v>2020</v>
      </c>
      <c r="P4610" t="str">
        <f t="shared" si="356"/>
        <v>Aug</v>
      </c>
      <c r="Q4610" t="str">
        <f t="shared" si="357"/>
        <v>Q3</v>
      </c>
      <c r="R4610" t="str">
        <f t="shared" si="358"/>
        <v>Footwear</v>
      </c>
      <c r="S4610" s="11">
        <f t="shared" si="359"/>
        <v>24.200000000000003</v>
      </c>
      <c r="T4610" s="12"/>
    </row>
    <row r="4611" spans="2:20"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f t="shared" si="355"/>
        <v>2020</v>
      </c>
      <c r="P4611" t="str">
        <f t="shared" si="356"/>
        <v>Aug</v>
      </c>
      <c r="Q4611" t="str">
        <f t="shared" si="357"/>
        <v>Q3</v>
      </c>
      <c r="R4611" t="str">
        <f t="shared" si="358"/>
        <v>Footwear</v>
      </c>
      <c r="S4611" s="11">
        <f t="shared" si="359"/>
        <v>20.09</v>
      </c>
      <c r="T4611" s="12"/>
    </row>
    <row r="4612" spans="2:20"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f t="shared" si="355"/>
        <v>2020</v>
      </c>
      <c r="P4612" t="str">
        <f t="shared" si="356"/>
        <v>Aug</v>
      </c>
      <c r="Q4612" t="str">
        <f t="shared" si="357"/>
        <v>Q3</v>
      </c>
      <c r="R4612" t="str">
        <f t="shared" si="358"/>
        <v>Footwear</v>
      </c>
      <c r="S4612" s="11">
        <f t="shared" si="359"/>
        <v>13.260000000000002</v>
      </c>
      <c r="T4612" s="12"/>
    </row>
    <row r="4613" spans="2:20"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f t="shared" si="355"/>
        <v>2020</v>
      </c>
      <c r="P4613" t="str">
        <f t="shared" si="356"/>
        <v>Aug</v>
      </c>
      <c r="Q4613" t="str">
        <f t="shared" si="357"/>
        <v>Q3</v>
      </c>
      <c r="R4613" t="str">
        <f t="shared" si="358"/>
        <v>Footwear</v>
      </c>
      <c r="S4613" s="11">
        <f t="shared" si="359"/>
        <v>15.2</v>
      </c>
      <c r="T4613" s="12"/>
    </row>
    <row r="4614" spans="2:20"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f t="shared" si="355"/>
        <v>2020</v>
      </c>
      <c r="P4614" t="str">
        <f t="shared" si="356"/>
        <v>Aug</v>
      </c>
      <c r="Q4614" t="str">
        <f t="shared" si="357"/>
        <v>Q3</v>
      </c>
      <c r="R4614" t="str">
        <f t="shared" si="358"/>
        <v>Apparel</v>
      </c>
      <c r="S4614" s="11">
        <f t="shared" si="359"/>
        <v>25</v>
      </c>
      <c r="T4614" s="12"/>
    </row>
    <row r="4615" spans="2:20"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f t="shared" ref="O4615:O4678" si="360">YEAR(D4615)</f>
        <v>2020</v>
      </c>
      <c r="P4615" t="str">
        <f t="shared" ref="P4615:P4678" si="361">TEXT(D4615,"MMM")</f>
        <v>Aug</v>
      </c>
      <c r="Q4615" t="str">
        <f t="shared" ref="Q4615:Q4678" si="362">"Q"&amp;ROUNDUP(MONTH(D4615)/3,0)</f>
        <v>Q3</v>
      </c>
      <c r="R4615" t="str">
        <f t="shared" ref="R4615:R4678" si="363">IF(ISNUMBER(SEARCH("Footwear",H4615)),"Footwear",IF(ISNUMBER(SEARCH("Apparel",H4615)),"Apparel","Accessories"))</f>
        <v>Apparel</v>
      </c>
      <c r="S4615" s="11">
        <f t="shared" ref="S4615:S4678" si="364">L4615/J4615</f>
        <v>25.419999999999998</v>
      </c>
      <c r="T4615" s="12"/>
    </row>
    <row r="4616" spans="2:20"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f t="shared" si="360"/>
        <v>2020</v>
      </c>
      <c r="P4616" t="str">
        <f t="shared" si="361"/>
        <v>Aug</v>
      </c>
      <c r="Q4616" t="str">
        <f t="shared" si="362"/>
        <v>Q3</v>
      </c>
      <c r="R4616" t="str">
        <f t="shared" si="363"/>
        <v>Footwear</v>
      </c>
      <c r="S4616" s="11">
        <f t="shared" si="364"/>
        <v>24.51</v>
      </c>
      <c r="T4616" s="12"/>
    </row>
    <row r="4617" spans="2:20"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f t="shared" si="360"/>
        <v>2020</v>
      </c>
      <c r="P4617" t="str">
        <f t="shared" si="361"/>
        <v>Aug</v>
      </c>
      <c r="Q4617" t="str">
        <f t="shared" si="362"/>
        <v>Q3</v>
      </c>
      <c r="R4617" t="str">
        <f t="shared" si="363"/>
        <v>Footwear</v>
      </c>
      <c r="S4617" s="11">
        <f t="shared" si="364"/>
        <v>21.069999999999997</v>
      </c>
      <c r="T4617" s="12"/>
    </row>
    <row r="4618" spans="2:20"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f t="shared" si="360"/>
        <v>2020</v>
      </c>
      <c r="P4618" t="str">
        <f t="shared" si="361"/>
        <v>Aug</v>
      </c>
      <c r="Q4618" t="str">
        <f t="shared" si="362"/>
        <v>Q3</v>
      </c>
      <c r="R4618" t="str">
        <f t="shared" si="363"/>
        <v>Footwear</v>
      </c>
      <c r="S4618" s="11">
        <f t="shared" si="364"/>
        <v>12.16</v>
      </c>
      <c r="T4618" s="12"/>
    </row>
    <row r="4619" spans="2:20"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f t="shared" si="360"/>
        <v>2020</v>
      </c>
      <c r="P4619" t="str">
        <f t="shared" si="361"/>
        <v>Aug</v>
      </c>
      <c r="Q4619" t="str">
        <f t="shared" si="362"/>
        <v>Q3</v>
      </c>
      <c r="R4619" t="str">
        <f t="shared" si="363"/>
        <v>Footwear</v>
      </c>
      <c r="S4619" s="11">
        <f t="shared" si="364"/>
        <v>16.72</v>
      </c>
      <c r="T4619" s="12"/>
    </row>
    <row r="4620" spans="2:20"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f t="shared" si="360"/>
        <v>2020</v>
      </c>
      <c r="P4620" t="str">
        <f t="shared" si="361"/>
        <v>Aug</v>
      </c>
      <c r="Q4620" t="str">
        <f t="shared" si="362"/>
        <v>Q3</v>
      </c>
      <c r="R4620" t="str">
        <f t="shared" si="363"/>
        <v>Apparel</v>
      </c>
      <c r="S4620" s="11">
        <f t="shared" si="364"/>
        <v>25.44</v>
      </c>
      <c r="T4620" s="12"/>
    </row>
    <row r="4621" spans="2:20"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f t="shared" si="360"/>
        <v>2020</v>
      </c>
      <c r="P4621" t="str">
        <f t="shared" si="361"/>
        <v>Aug</v>
      </c>
      <c r="Q4621" t="str">
        <f t="shared" si="362"/>
        <v>Q3</v>
      </c>
      <c r="R4621" t="str">
        <f t="shared" si="363"/>
        <v>Apparel</v>
      </c>
      <c r="S4621" s="11">
        <f t="shared" si="364"/>
        <v>26.650000000000002</v>
      </c>
      <c r="T4621" s="12"/>
    </row>
    <row r="4622" spans="2:20"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f t="shared" si="360"/>
        <v>2020</v>
      </c>
      <c r="P4622" t="str">
        <f t="shared" si="361"/>
        <v>Aug</v>
      </c>
      <c r="Q4622" t="str">
        <f t="shared" si="362"/>
        <v>Q3</v>
      </c>
      <c r="R4622" t="str">
        <f t="shared" si="363"/>
        <v>Footwear</v>
      </c>
      <c r="S4622" s="11">
        <f t="shared" si="364"/>
        <v>24.6</v>
      </c>
      <c r="T4622" s="12"/>
    </row>
    <row r="4623" spans="2:20"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f t="shared" si="360"/>
        <v>2020</v>
      </c>
      <c r="P4623" t="str">
        <f t="shared" si="361"/>
        <v>Aug</v>
      </c>
      <c r="Q4623" t="str">
        <f t="shared" si="362"/>
        <v>Q3</v>
      </c>
      <c r="R4623" t="str">
        <f t="shared" si="363"/>
        <v>Footwear</v>
      </c>
      <c r="S4623" s="11">
        <f t="shared" si="364"/>
        <v>20.16</v>
      </c>
      <c r="T4623" s="12"/>
    </row>
    <row r="4624" spans="2:20"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f t="shared" si="360"/>
        <v>2020</v>
      </c>
      <c r="P4624" t="str">
        <f t="shared" si="361"/>
        <v>Aug</v>
      </c>
      <c r="Q4624" t="str">
        <f t="shared" si="362"/>
        <v>Q3</v>
      </c>
      <c r="R4624" t="str">
        <f t="shared" si="363"/>
        <v>Footwear</v>
      </c>
      <c r="S4624" s="11">
        <f t="shared" si="364"/>
        <v>11.199999999999998</v>
      </c>
      <c r="T4624" s="12"/>
    </row>
    <row r="4625" spans="2:20"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f t="shared" si="360"/>
        <v>2020</v>
      </c>
      <c r="P4625" t="str">
        <f t="shared" si="361"/>
        <v>Aug</v>
      </c>
      <c r="Q4625" t="str">
        <f t="shared" si="362"/>
        <v>Q3</v>
      </c>
      <c r="R4625" t="str">
        <f t="shared" si="363"/>
        <v>Footwear</v>
      </c>
      <c r="S4625" s="11">
        <f t="shared" si="364"/>
        <v>14.4</v>
      </c>
      <c r="T4625" s="12"/>
    </row>
    <row r="4626" spans="2:20"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f t="shared" si="360"/>
        <v>2020</v>
      </c>
      <c r="P4626" t="str">
        <f t="shared" si="361"/>
        <v>Aug</v>
      </c>
      <c r="Q4626" t="str">
        <f t="shared" si="362"/>
        <v>Q3</v>
      </c>
      <c r="R4626" t="str">
        <f t="shared" si="363"/>
        <v>Apparel</v>
      </c>
      <c r="S4626" s="11">
        <f t="shared" si="364"/>
        <v>24.38</v>
      </c>
      <c r="T4626" s="12"/>
    </row>
    <row r="4627" spans="2:20"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f t="shared" si="360"/>
        <v>2020</v>
      </c>
      <c r="P4627" t="str">
        <f t="shared" si="361"/>
        <v>Aug</v>
      </c>
      <c r="Q4627" t="str">
        <f t="shared" si="362"/>
        <v>Q3</v>
      </c>
      <c r="R4627" t="str">
        <f t="shared" si="363"/>
        <v>Apparel</v>
      </c>
      <c r="S4627" s="11">
        <f t="shared" si="364"/>
        <v>26.88</v>
      </c>
      <c r="T4627" s="12"/>
    </row>
    <row r="4628" spans="2:20"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f t="shared" si="360"/>
        <v>2020</v>
      </c>
      <c r="P4628" t="str">
        <f t="shared" si="361"/>
        <v>Apr</v>
      </c>
      <c r="Q4628" t="str">
        <f t="shared" si="362"/>
        <v>Q2</v>
      </c>
      <c r="R4628" t="str">
        <f t="shared" si="363"/>
        <v>Footwear</v>
      </c>
      <c r="S4628" s="11">
        <f t="shared" si="364"/>
        <v>24.360000000000003</v>
      </c>
      <c r="T4628" s="12"/>
    </row>
    <row r="4629" spans="2:20"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f t="shared" si="360"/>
        <v>2020</v>
      </c>
      <c r="P4629" t="str">
        <f t="shared" si="361"/>
        <v>Apr</v>
      </c>
      <c r="Q4629" t="str">
        <f t="shared" si="362"/>
        <v>Q2</v>
      </c>
      <c r="R4629" t="str">
        <f t="shared" si="363"/>
        <v>Footwear</v>
      </c>
      <c r="S4629" s="11">
        <f t="shared" si="364"/>
        <v>20.5</v>
      </c>
      <c r="T4629" s="12"/>
    </row>
    <row r="4630" spans="2:20"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f t="shared" si="360"/>
        <v>2020</v>
      </c>
      <c r="P4630" t="str">
        <f t="shared" si="361"/>
        <v>Apr</v>
      </c>
      <c r="Q4630" t="str">
        <f t="shared" si="362"/>
        <v>Q2</v>
      </c>
      <c r="R4630" t="str">
        <f t="shared" si="363"/>
        <v>Footwear</v>
      </c>
      <c r="S4630" s="11">
        <f t="shared" si="364"/>
        <v>12.8</v>
      </c>
      <c r="T4630" s="12"/>
    </row>
    <row r="4631" spans="2:20"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f t="shared" si="360"/>
        <v>2020</v>
      </c>
      <c r="P4631" t="str">
        <f t="shared" si="361"/>
        <v>Apr</v>
      </c>
      <c r="Q4631" t="str">
        <f t="shared" si="362"/>
        <v>Q2</v>
      </c>
      <c r="R4631" t="str">
        <f t="shared" si="363"/>
        <v>Footwear</v>
      </c>
      <c r="S4631" s="11">
        <f t="shared" si="364"/>
        <v>17.099999999999998</v>
      </c>
      <c r="T4631" s="12"/>
    </row>
    <row r="4632" spans="2:20"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f t="shared" si="360"/>
        <v>2020</v>
      </c>
      <c r="P4632" t="str">
        <f t="shared" si="361"/>
        <v>Apr</v>
      </c>
      <c r="Q4632" t="str">
        <f t="shared" si="362"/>
        <v>Q2</v>
      </c>
      <c r="R4632" t="str">
        <f t="shared" si="363"/>
        <v>Apparel</v>
      </c>
      <c r="S4632" s="11">
        <f t="shared" si="364"/>
        <v>23.4</v>
      </c>
      <c r="T4632" s="12"/>
    </row>
    <row r="4633" spans="2:20"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f t="shared" si="360"/>
        <v>2020</v>
      </c>
      <c r="P4633" t="str">
        <f t="shared" si="361"/>
        <v>Apr</v>
      </c>
      <c r="Q4633" t="str">
        <f t="shared" si="362"/>
        <v>Q2</v>
      </c>
      <c r="R4633" t="str">
        <f t="shared" si="363"/>
        <v>Apparel</v>
      </c>
      <c r="S4633" s="11">
        <f t="shared" si="364"/>
        <v>26.4</v>
      </c>
      <c r="T4633" s="12"/>
    </row>
    <row r="4634" spans="2:20"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f t="shared" si="360"/>
        <v>2020</v>
      </c>
      <c r="P4634" t="str">
        <f t="shared" si="361"/>
        <v>Apr</v>
      </c>
      <c r="Q4634" t="str">
        <f t="shared" si="362"/>
        <v>Q2</v>
      </c>
      <c r="R4634" t="str">
        <f t="shared" si="363"/>
        <v>Footwear</v>
      </c>
      <c r="S4634" s="11">
        <f t="shared" si="364"/>
        <v>29.12</v>
      </c>
      <c r="T4634" s="12"/>
    </row>
    <row r="4635" spans="2:20"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f t="shared" si="360"/>
        <v>2020</v>
      </c>
      <c r="P4635" t="str">
        <f t="shared" si="361"/>
        <v>Apr</v>
      </c>
      <c r="Q4635" t="str">
        <f t="shared" si="362"/>
        <v>Q2</v>
      </c>
      <c r="R4635" t="str">
        <f t="shared" si="363"/>
        <v>Footwear</v>
      </c>
      <c r="S4635" s="11">
        <f t="shared" si="364"/>
        <v>27</v>
      </c>
      <c r="T4635" s="12"/>
    </row>
    <row r="4636" spans="2:20"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f t="shared" si="360"/>
        <v>2020</v>
      </c>
      <c r="P4636" t="str">
        <f t="shared" si="361"/>
        <v>Apr</v>
      </c>
      <c r="Q4636" t="str">
        <f t="shared" si="362"/>
        <v>Q2</v>
      </c>
      <c r="R4636" t="str">
        <f t="shared" si="363"/>
        <v>Footwear</v>
      </c>
      <c r="S4636" s="11">
        <f t="shared" si="364"/>
        <v>17.39</v>
      </c>
      <c r="T4636" s="12"/>
    </row>
    <row r="4637" spans="2:20"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f t="shared" si="360"/>
        <v>2020</v>
      </c>
      <c r="P4637" t="str">
        <f t="shared" si="361"/>
        <v>Apr</v>
      </c>
      <c r="Q4637" t="str">
        <f t="shared" si="362"/>
        <v>Q2</v>
      </c>
      <c r="R4637" t="str">
        <f t="shared" si="363"/>
        <v>Footwear</v>
      </c>
      <c r="S4637" s="11">
        <f t="shared" si="364"/>
        <v>21.07</v>
      </c>
      <c r="T4637" s="12"/>
    </row>
    <row r="4638" spans="2:20"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f t="shared" si="360"/>
        <v>2020</v>
      </c>
      <c r="P4638" t="str">
        <f t="shared" si="361"/>
        <v>Apr</v>
      </c>
      <c r="Q4638" t="str">
        <f t="shared" si="362"/>
        <v>Q2</v>
      </c>
      <c r="R4638" t="str">
        <f t="shared" si="363"/>
        <v>Apparel</v>
      </c>
      <c r="S4638" s="11">
        <f t="shared" si="364"/>
        <v>27.26</v>
      </c>
      <c r="T4638" s="12"/>
    </row>
    <row r="4639" spans="2:20"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f t="shared" si="360"/>
        <v>2020</v>
      </c>
      <c r="P4639" t="str">
        <f t="shared" si="361"/>
        <v>Apr</v>
      </c>
      <c r="Q4639" t="str">
        <f t="shared" si="362"/>
        <v>Q2</v>
      </c>
      <c r="R4639" t="str">
        <f t="shared" si="363"/>
        <v>Apparel</v>
      </c>
      <c r="S4639" s="11">
        <f t="shared" si="364"/>
        <v>40.96</v>
      </c>
      <c r="T4639" s="12"/>
    </row>
    <row r="4640" spans="2:20"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f t="shared" si="360"/>
        <v>2020</v>
      </c>
      <c r="P4640" t="str">
        <f t="shared" si="361"/>
        <v>Apr</v>
      </c>
      <c r="Q4640" t="str">
        <f t="shared" si="362"/>
        <v>Q2</v>
      </c>
      <c r="R4640" t="str">
        <f t="shared" si="363"/>
        <v>Footwear</v>
      </c>
      <c r="S4640" s="11">
        <f t="shared" si="364"/>
        <v>32.450000000000003</v>
      </c>
      <c r="T4640" s="12"/>
    </row>
    <row r="4641" spans="2:20"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f t="shared" si="360"/>
        <v>2020</v>
      </c>
      <c r="P4641" t="str">
        <f t="shared" si="361"/>
        <v>Apr</v>
      </c>
      <c r="Q4641" t="str">
        <f t="shared" si="362"/>
        <v>Q2</v>
      </c>
      <c r="R4641" t="str">
        <f t="shared" si="363"/>
        <v>Footwear</v>
      </c>
      <c r="S4641" s="11">
        <f t="shared" si="364"/>
        <v>26.46</v>
      </c>
      <c r="T4641" s="12"/>
    </row>
    <row r="4642" spans="2:20"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f t="shared" si="360"/>
        <v>2020</v>
      </c>
      <c r="P4642" t="str">
        <f t="shared" si="361"/>
        <v>Sep</v>
      </c>
      <c r="Q4642" t="str">
        <f t="shared" si="362"/>
        <v>Q3</v>
      </c>
      <c r="R4642" t="str">
        <f t="shared" si="363"/>
        <v>Footwear</v>
      </c>
      <c r="S4642" s="11">
        <f t="shared" si="364"/>
        <v>17.149999999999999</v>
      </c>
      <c r="T4642" s="12"/>
    </row>
    <row r="4643" spans="2:20"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f t="shared" si="360"/>
        <v>2020</v>
      </c>
      <c r="P4643" t="str">
        <f t="shared" si="361"/>
        <v>Sep</v>
      </c>
      <c r="Q4643" t="str">
        <f t="shared" si="362"/>
        <v>Q3</v>
      </c>
      <c r="R4643" t="str">
        <f t="shared" si="363"/>
        <v>Footwear</v>
      </c>
      <c r="S4643" s="11">
        <f t="shared" si="364"/>
        <v>18.8</v>
      </c>
      <c r="T4643" s="12"/>
    </row>
    <row r="4644" spans="2:20"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f t="shared" si="360"/>
        <v>2020</v>
      </c>
      <c r="P4644" t="str">
        <f t="shared" si="361"/>
        <v>Sep</v>
      </c>
      <c r="Q4644" t="str">
        <f t="shared" si="362"/>
        <v>Q3</v>
      </c>
      <c r="R4644" t="str">
        <f t="shared" si="363"/>
        <v>Apparel</v>
      </c>
      <c r="S4644" s="11">
        <f t="shared" si="364"/>
        <v>30.38</v>
      </c>
      <c r="T4644" s="12"/>
    </row>
    <row r="4645" spans="2:20"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f t="shared" si="360"/>
        <v>2020</v>
      </c>
      <c r="P4645" t="str">
        <f t="shared" si="361"/>
        <v>Sep</v>
      </c>
      <c r="Q4645" t="str">
        <f t="shared" si="362"/>
        <v>Q3</v>
      </c>
      <c r="R4645" t="str">
        <f t="shared" si="363"/>
        <v>Apparel</v>
      </c>
      <c r="S4645" s="11">
        <f t="shared" si="364"/>
        <v>40.950000000000003</v>
      </c>
      <c r="T4645" s="12"/>
    </row>
    <row r="4646" spans="2:20"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f t="shared" si="360"/>
        <v>2020</v>
      </c>
      <c r="P4646" t="str">
        <f t="shared" si="361"/>
        <v>Sep</v>
      </c>
      <c r="Q4646" t="str">
        <f t="shared" si="362"/>
        <v>Q3</v>
      </c>
      <c r="R4646" t="str">
        <f t="shared" si="363"/>
        <v>Footwear</v>
      </c>
      <c r="S4646" s="11">
        <f t="shared" si="364"/>
        <v>36</v>
      </c>
      <c r="T4646" s="12"/>
    </row>
    <row r="4647" spans="2:20"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f t="shared" si="360"/>
        <v>2020</v>
      </c>
      <c r="P4647" t="str">
        <f t="shared" si="361"/>
        <v>Sep</v>
      </c>
      <c r="Q4647" t="str">
        <f t="shared" si="362"/>
        <v>Q3</v>
      </c>
      <c r="R4647" t="str">
        <f t="shared" si="363"/>
        <v>Footwear</v>
      </c>
      <c r="S4647" s="11">
        <f t="shared" si="364"/>
        <v>26.219999999999995</v>
      </c>
      <c r="T4647" s="12"/>
    </row>
    <row r="4648" spans="2:20"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f t="shared" si="360"/>
        <v>2020</v>
      </c>
      <c r="P4648" t="str">
        <f t="shared" si="361"/>
        <v>Sep</v>
      </c>
      <c r="Q4648" t="str">
        <f t="shared" si="362"/>
        <v>Q3</v>
      </c>
      <c r="R4648" t="str">
        <f t="shared" si="363"/>
        <v>Footwear</v>
      </c>
      <c r="S4648" s="11">
        <f t="shared" si="364"/>
        <v>18.5</v>
      </c>
      <c r="T4648" s="12"/>
    </row>
    <row r="4649" spans="2:20"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f t="shared" si="360"/>
        <v>2020</v>
      </c>
      <c r="P4649" t="str">
        <f t="shared" si="361"/>
        <v>Sep</v>
      </c>
      <c r="Q4649" t="str">
        <f t="shared" si="362"/>
        <v>Q3</v>
      </c>
      <c r="R4649" t="str">
        <f t="shared" si="363"/>
        <v>Footwear</v>
      </c>
      <c r="S4649" s="11">
        <f t="shared" si="364"/>
        <v>22.79</v>
      </c>
      <c r="T4649" s="12"/>
    </row>
    <row r="4650" spans="2:20"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f t="shared" si="360"/>
        <v>2020</v>
      </c>
      <c r="P4650" t="str">
        <f t="shared" si="361"/>
        <v>Sep</v>
      </c>
      <c r="Q4650" t="str">
        <f t="shared" si="362"/>
        <v>Q3</v>
      </c>
      <c r="R4650" t="str">
        <f t="shared" si="363"/>
        <v>Apparel</v>
      </c>
      <c r="S4650" s="11">
        <f t="shared" si="364"/>
        <v>29.89</v>
      </c>
      <c r="T4650" s="12"/>
    </row>
    <row r="4651" spans="2:20"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f t="shared" si="360"/>
        <v>2020</v>
      </c>
      <c r="P4651" t="str">
        <f t="shared" si="361"/>
        <v>Sep</v>
      </c>
      <c r="Q4651" t="str">
        <f t="shared" si="362"/>
        <v>Q3</v>
      </c>
      <c r="R4651" t="str">
        <f t="shared" si="363"/>
        <v>Apparel</v>
      </c>
      <c r="S4651" s="11">
        <f t="shared" si="364"/>
        <v>43.550000000000004</v>
      </c>
      <c r="T4651" s="12"/>
    </row>
    <row r="4652" spans="2:20"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f t="shared" si="360"/>
        <v>2020</v>
      </c>
      <c r="P4652" t="str">
        <f t="shared" si="361"/>
        <v>Sep</v>
      </c>
      <c r="Q4652" t="str">
        <f t="shared" si="362"/>
        <v>Q3</v>
      </c>
      <c r="R4652" t="str">
        <f t="shared" si="363"/>
        <v>Footwear</v>
      </c>
      <c r="S4652" s="11">
        <f t="shared" si="364"/>
        <v>34.200000000000003</v>
      </c>
      <c r="T4652" s="12"/>
    </row>
    <row r="4653" spans="2:20"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f t="shared" si="360"/>
        <v>2020</v>
      </c>
      <c r="P4653" t="str">
        <f t="shared" si="361"/>
        <v>Sep</v>
      </c>
      <c r="Q4653" t="str">
        <f t="shared" si="362"/>
        <v>Q3</v>
      </c>
      <c r="R4653" t="str">
        <f t="shared" si="363"/>
        <v>Footwear</v>
      </c>
      <c r="S4653" s="11">
        <f t="shared" si="364"/>
        <v>24.749999999999996</v>
      </c>
      <c r="T4653" s="12"/>
    </row>
    <row r="4654" spans="2:20"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f t="shared" si="360"/>
        <v>2020</v>
      </c>
      <c r="P4654" t="str">
        <f t="shared" si="361"/>
        <v>Sep</v>
      </c>
      <c r="Q4654" t="str">
        <f t="shared" si="362"/>
        <v>Q3</v>
      </c>
      <c r="R4654" t="str">
        <f t="shared" si="363"/>
        <v>Footwear</v>
      </c>
      <c r="S4654" s="11">
        <f t="shared" si="364"/>
        <v>19.61</v>
      </c>
      <c r="T4654" s="12"/>
    </row>
    <row r="4655" spans="2:20"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f t="shared" si="360"/>
        <v>2020</v>
      </c>
      <c r="P4655" t="str">
        <f t="shared" si="361"/>
        <v>Sep</v>
      </c>
      <c r="Q4655" t="str">
        <f t="shared" si="362"/>
        <v>Q3</v>
      </c>
      <c r="R4655" t="str">
        <f t="shared" si="363"/>
        <v>Footwear</v>
      </c>
      <c r="S4655" s="11">
        <f t="shared" si="364"/>
        <v>17.600000000000001</v>
      </c>
      <c r="T4655" s="12"/>
    </row>
    <row r="4656" spans="2:20"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f t="shared" si="360"/>
        <v>2020</v>
      </c>
      <c r="P4656" t="str">
        <f t="shared" si="361"/>
        <v>Sep</v>
      </c>
      <c r="Q4656" t="str">
        <f t="shared" si="362"/>
        <v>Q3</v>
      </c>
      <c r="R4656" t="str">
        <f t="shared" si="363"/>
        <v>Apparel</v>
      </c>
      <c r="S4656" s="11">
        <f t="shared" si="364"/>
        <v>23.399999999999995</v>
      </c>
      <c r="T4656" s="12"/>
    </row>
    <row r="4657" spans="2:20"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f t="shared" si="360"/>
        <v>2020</v>
      </c>
      <c r="P4657" t="str">
        <f t="shared" si="361"/>
        <v>Sep</v>
      </c>
      <c r="Q4657" t="str">
        <f t="shared" si="362"/>
        <v>Q3</v>
      </c>
      <c r="R4657" t="str">
        <f t="shared" si="363"/>
        <v>Apparel</v>
      </c>
      <c r="S4657" s="11">
        <f t="shared" si="364"/>
        <v>34.159999999999997</v>
      </c>
      <c r="T4657" s="12"/>
    </row>
    <row r="4658" spans="2:20"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f t="shared" si="360"/>
        <v>2020</v>
      </c>
      <c r="P4658" t="str">
        <f t="shared" si="361"/>
        <v>Sep</v>
      </c>
      <c r="Q4658" t="str">
        <f t="shared" si="362"/>
        <v>Q3</v>
      </c>
      <c r="R4658" t="str">
        <f t="shared" si="363"/>
        <v>Footwear</v>
      </c>
      <c r="S4658" s="11">
        <f t="shared" si="364"/>
        <v>29.150000000000002</v>
      </c>
      <c r="T4658" s="12"/>
    </row>
    <row r="4659" spans="2:20"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f t="shared" si="360"/>
        <v>2020</v>
      </c>
      <c r="P4659" t="str">
        <f t="shared" si="361"/>
        <v>Sep</v>
      </c>
      <c r="Q4659" t="str">
        <f t="shared" si="362"/>
        <v>Q3</v>
      </c>
      <c r="R4659" t="str">
        <f t="shared" si="363"/>
        <v>Footwear</v>
      </c>
      <c r="S4659" s="11">
        <f t="shared" si="364"/>
        <v>20.699999999999996</v>
      </c>
      <c r="T4659" s="12"/>
    </row>
    <row r="4660" spans="2:20"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f t="shared" si="360"/>
        <v>2020</v>
      </c>
      <c r="P4660" t="str">
        <f t="shared" si="361"/>
        <v>Sep</v>
      </c>
      <c r="Q4660" t="str">
        <f t="shared" si="362"/>
        <v>Q3</v>
      </c>
      <c r="R4660" t="str">
        <f t="shared" si="363"/>
        <v>Footwear</v>
      </c>
      <c r="S4660" s="11">
        <f t="shared" si="364"/>
        <v>15.17</v>
      </c>
      <c r="T4660" s="12"/>
    </row>
    <row r="4661" spans="2:20"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f t="shared" si="360"/>
        <v>2020</v>
      </c>
      <c r="P4661" t="str">
        <f t="shared" si="361"/>
        <v>Sep</v>
      </c>
      <c r="Q4661" t="str">
        <f t="shared" si="362"/>
        <v>Q3</v>
      </c>
      <c r="R4661" t="str">
        <f t="shared" si="363"/>
        <v>Footwear</v>
      </c>
      <c r="S4661" s="11">
        <f t="shared" si="364"/>
        <v>18.059999999999999</v>
      </c>
      <c r="T4661" s="12"/>
    </row>
    <row r="4662" spans="2:20"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f t="shared" si="360"/>
        <v>2020</v>
      </c>
      <c r="P4662" t="str">
        <f t="shared" si="361"/>
        <v>Sep</v>
      </c>
      <c r="Q4662" t="str">
        <f t="shared" si="362"/>
        <v>Q3</v>
      </c>
      <c r="R4662" t="str">
        <f t="shared" si="363"/>
        <v>Apparel</v>
      </c>
      <c r="S4662" s="11">
        <f t="shared" si="364"/>
        <v>25</v>
      </c>
      <c r="T4662" s="12"/>
    </row>
    <row r="4663" spans="2:20"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f t="shared" si="360"/>
        <v>2020</v>
      </c>
      <c r="P4663" t="str">
        <f t="shared" si="361"/>
        <v>Sep</v>
      </c>
      <c r="Q4663" t="str">
        <f t="shared" si="362"/>
        <v>Q3</v>
      </c>
      <c r="R4663" t="str">
        <f t="shared" si="363"/>
        <v>Apparel</v>
      </c>
      <c r="S4663" s="11">
        <f t="shared" si="364"/>
        <v>34.65</v>
      </c>
      <c r="T4663" s="12"/>
    </row>
    <row r="4664" spans="2:20"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f t="shared" si="360"/>
        <v>2020</v>
      </c>
      <c r="P4664" t="str">
        <f t="shared" si="361"/>
        <v>Sep</v>
      </c>
      <c r="Q4664" t="str">
        <f t="shared" si="362"/>
        <v>Q3</v>
      </c>
      <c r="R4664" t="str">
        <f t="shared" si="363"/>
        <v>Footwear</v>
      </c>
      <c r="S4664" s="11">
        <f t="shared" si="364"/>
        <v>33.6</v>
      </c>
      <c r="T4664" s="12"/>
    </row>
    <row r="4665" spans="2:20"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f t="shared" si="360"/>
        <v>2020</v>
      </c>
      <c r="P4665" t="str">
        <f t="shared" si="361"/>
        <v>Sep</v>
      </c>
      <c r="Q4665" t="str">
        <f t="shared" si="362"/>
        <v>Q3</v>
      </c>
      <c r="R4665" t="str">
        <f t="shared" si="363"/>
        <v>Footwear</v>
      </c>
      <c r="S4665" s="11">
        <f t="shared" si="364"/>
        <v>21.15</v>
      </c>
      <c r="T4665" s="12"/>
    </row>
    <row r="4666" spans="2:20"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f t="shared" si="360"/>
        <v>2020</v>
      </c>
      <c r="P4666" t="str">
        <f t="shared" si="361"/>
        <v>Oct</v>
      </c>
      <c r="Q4666" t="str">
        <f t="shared" si="362"/>
        <v>Q4</v>
      </c>
      <c r="R4666" t="str">
        <f t="shared" si="363"/>
        <v>Footwear</v>
      </c>
      <c r="S4666" s="11">
        <f t="shared" si="364"/>
        <v>18.330000000000002</v>
      </c>
      <c r="T4666" s="12"/>
    </row>
    <row r="4667" spans="2:20"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f t="shared" si="360"/>
        <v>2020</v>
      </c>
      <c r="P4667" t="str">
        <f t="shared" si="361"/>
        <v>Oct</v>
      </c>
      <c r="Q4667" t="str">
        <f t="shared" si="362"/>
        <v>Q4</v>
      </c>
      <c r="R4667" t="str">
        <f t="shared" si="363"/>
        <v>Footwear</v>
      </c>
      <c r="S4667" s="11">
        <f t="shared" si="364"/>
        <v>19.8</v>
      </c>
      <c r="T4667" s="12"/>
    </row>
    <row r="4668" spans="2:20"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f t="shared" si="360"/>
        <v>2020</v>
      </c>
      <c r="P4668" t="str">
        <f t="shared" si="361"/>
        <v>Oct</v>
      </c>
      <c r="Q4668" t="str">
        <f t="shared" si="362"/>
        <v>Q4</v>
      </c>
      <c r="R4668" t="str">
        <f t="shared" si="363"/>
        <v>Apparel</v>
      </c>
      <c r="S4668" s="11">
        <f t="shared" si="364"/>
        <v>28.5</v>
      </c>
      <c r="T4668" s="12"/>
    </row>
    <row r="4669" spans="2:20"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f t="shared" si="360"/>
        <v>2020</v>
      </c>
      <c r="P4669" t="str">
        <f t="shared" si="361"/>
        <v>Oct</v>
      </c>
      <c r="Q4669" t="str">
        <f t="shared" si="362"/>
        <v>Q4</v>
      </c>
      <c r="R4669" t="str">
        <f t="shared" si="363"/>
        <v>Apparel</v>
      </c>
      <c r="S4669" s="11">
        <f t="shared" si="364"/>
        <v>38.35</v>
      </c>
      <c r="T4669" s="12"/>
    </row>
    <row r="4670" spans="2:20"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f t="shared" si="360"/>
        <v>2020</v>
      </c>
      <c r="P4670" t="str">
        <f t="shared" si="361"/>
        <v>Oct</v>
      </c>
      <c r="Q4670" t="str">
        <f t="shared" si="362"/>
        <v>Q4</v>
      </c>
      <c r="R4670" t="str">
        <f t="shared" si="363"/>
        <v>Footwear</v>
      </c>
      <c r="S4670" s="11">
        <f t="shared" si="364"/>
        <v>32.480000000000004</v>
      </c>
      <c r="T4670" s="12"/>
    </row>
    <row r="4671" spans="2:20"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f t="shared" si="360"/>
        <v>2020</v>
      </c>
      <c r="P4671" t="str">
        <f t="shared" si="361"/>
        <v>Oct</v>
      </c>
      <c r="Q4671" t="str">
        <f t="shared" si="362"/>
        <v>Q4</v>
      </c>
      <c r="R4671" t="str">
        <f t="shared" si="363"/>
        <v>Footwear</v>
      </c>
      <c r="S4671" s="11">
        <f t="shared" si="364"/>
        <v>23.52</v>
      </c>
      <c r="T4671" s="12"/>
    </row>
    <row r="4672" spans="2:20"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f t="shared" si="360"/>
        <v>2020</v>
      </c>
      <c r="P4672" t="str">
        <f t="shared" si="361"/>
        <v>Oct</v>
      </c>
      <c r="Q4672" t="str">
        <f t="shared" si="362"/>
        <v>Q4</v>
      </c>
      <c r="R4672" t="str">
        <f t="shared" si="363"/>
        <v>Footwear</v>
      </c>
      <c r="S4672" s="11">
        <f t="shared" si="364"/>
        <v>17.02</v>
      </c>
      <c r="T4672" s="12"/>
    </row>
    <row r="4673" spans="2:20"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f t="shared" si="360"/>
        <v>2020</v>
      </c>
      <c r="P4673" t="str">
        <f t="shared" si="361"/>
        <v>Oct</v>
      </c>
      <c r="Q4673" t="str">
        <f t="shared" si="362"/>
        <v>Q4</v>
      </c>
      <c r="R4673" t="str">
        <f t="shared" si="363"/>
        <v>Footwear</v>
      </c>
      <c r="S4673" s="11">
        <f t="shared" si="364"/>
        <v>21.56</v>
      </c>
      <c r="T4673" s="12"/>
    </row>
    <row r="4674" spans="2:20"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f t="shared" si="360"/>
        <v>2020</v>
      </c>
      <c r="P4674" t="str">
        <f t="shared" si="361"/>
        <v>Oct</v>
      </c>
      <c r="Q4674" t="str">
        <f t="shared" si="362"/>
        <v>Q4</v>
      </c>
      <c r="R4674" t="str">
        <f t="shared" si="363"/>
        <v>Apparel</v>
      </c>
      <c r="S4674" s="11">
        <f t="shared" si="364"/>
        <v>32</v>
      </c>
      <c r="T4674" s="12"/>
    </row>
    <row r="4675" spans="2:20"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f t="shared" si="360"/>
        <v>2020</v>
      </c>
      <c r="P4675" t="str">
        <f t="shared" si="361"/>
        <v>Oct</v>
      </c>
      <c r="Q4675" t="str">
        <f t="shared" si="362"/>
        <v>Q4</v>
      </c>
      <c r="R4675" t="str">
        <f t="shared" si="363"/>
        <v>Apparel</v>
      </c>
      <c r="S4675" s="11">
        <f t="shared" si="364"/>
        <v>38.4</v>
      </c>
      <c r="T4675" s="12"/>
    </row>
    <row r="4676" spans="2:20"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f t="shared" si="360"/>
        <v>2020</v>
      </c>
      <c r="P4676" t="str">
        <f t="shared" si="361"/>
        <v>May</v>
      </c>
      <c r="Q4676" t="str">
        <f t="shared" si="362"/>
        <v>Q2</v>
      </c>
      <c r="R4676" t="str">
        <f t="shared" si="363"/>
        <v>Footwear</v>
      </c>
      <c r="S4676" s="11">
        <f t="shared" si="364"/>
        <v>35.28</v>
      </c>
      <c r="T4676" s="12"/>
    </row>
    <row r="4677" spans="2:20"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f t="shared" si="360"/>
        <v>2020</v>
      </c>
      <c r="P4677" t="str">
        <f t="shared" si="361"/>
        <v>May</v>
      </c>
      <c r="Q4677" t="str">
        <f t="shared" si="362"/>
        <v>Q2</v>
      </c>
      <c r="R4677" t="str">
        <f t="shared" si="363"/>
        <v>Footwear</v>
      </c>
      <c r="S4677" s="11">
        <f t="shared" si="364"/>
        <v>23.97</v>
      </c>
      <c r="T4677" s="12"/>
    </row>
    <row r="4678" spans="2:20"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f t="shared" si="360"/>
        <v>2020</v>
      </c>
      <c r="P4678" t="str">
        <f t="shared" si="361"/>
        <v>May</v>
      </c>
      <c r="Q4678" t="str">
        <f t="shared" si="362"/>
        <v>Q2</v>
      </c>
      <c r="R4678" t="str">
        <f t="shared" si="363"/>
        <v>Footwear</v>
      </c>
      <c r="S4678" s="11">
        <f t="shared" si="364"/>
        <v>19.239999999999998</v>
      </c>
      <c r="T4678" s="12"/>
    </row>
    <row r="4679" spans="2:20"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f t="shared" ref="O4679:O4742" si="365">YEAR(D4679)</f>
        <v>2020</v>
      </c>
      <c r="P4679" t="str">
        <f t="shared" ref="P4679:P4742" si="366">TEXT(D4679,"MMM")</f>
        <v>May</v>
      </c>
      <c r="Q4679" t="str">
        <f t="shared" ref="Q4679:Q4742" si="367">"Q"&amp;ROUNDUP(MONTH(D4679)/3,0)</f>
        <v>Q2</v>
      </c>
      <c r="R4679" t="str">
        <f t="shared" ref="R4679:R4742" si="368">IF(ISNUMBER(SEARCH("Footwear",H4679)),"Footwear",IF(ISNUMBER(SEARCH("Apparel",H4679)),"Apparel","Accessories"))</f>
        <v>Footwear</v>
      </c>
      <c r="S4679" s="11">
        <f t="shared" ref="S4679:S4742" si="369">L4679/J4679</f>
        <v>23.22</v>
      </c>
      <c r="T4679" s="12"/>
    </row>
    <row r="4680" spans="2:20"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f t="shared" si="365"/>
        <v>2020</v>
      </c>
      <c r="P4680" t="str">
        <f t="shared" si="366"/>
        <v>May</v>
      </c>
      <c r="Q4680" t="str">
        <f t="shared" si="367"/>
        <v>Q2</v>
      </c>
      <c r="R4680" t="str">
        <f t="shared" si="368"/>
        <v>Apparel</v>
      </c>
      <c r="S4680" s="11">
        <f t="shared" si="369"/>
        <v>29.400000000000002</v>
      </c>
      <c r="T4680" s="12"/>
    </row>
    <row r="4681" spans="2:20"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f t="shared" si="365"/>
        <v>2020</v>
      </c>
      <c r="P4681" t="str">
        <f t="shared" si="366"/>
        <v>May</v>
      </c>
      <c r="Q4681" t="str">
        <f t="shared" si="367"/>
        <v>Q2</v>
      </c>
      <c r="R4681" t="str">
        <f t="shared" si="368"/>
        <v>Apparel</v>
      </c>
      <c r="S4681" s="11">
        <f t="shared" si="369"/>
        <v>40.32</v>
      </c>
      <c r="T4681" s="12"/>
    </row>
    <row r="4682" spans="2:20"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f t="shared" si="365"/>
        <v>2020</v>
      </c>
      <c r="P4682" t="str">
        <f t="shared" si="366"/>
        <v>Oct</v>
      </c>
      <c r="Q4682" t="str">
        <f t="shared" si="367"/>
        <v>Q4</v>
      </c>
      <c r="R4682" t="str">
        <f t="shared" si="368"/>
        <v>Footwear</v>
      </c>
      <c r="S4682" s="11">
        <f t="shared" si="369"/>
        <v>14.850000000000003</v>
      </c>
      <c r="T4682" s="12"/>
    </row>
    <row r="4683" spans="2:20"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f t="shared" si="365"/>
        <v>2020</v>
      </c>
      <c r="P4683" t="str">
        <f t="shared" si="366"/>
        <v>Oct</v>
      </c>
      <c r="Q4683" t="str">
        <f t="shared" si="367"/>
        <v>Q4</v>
      </c>
      <c r="R4683" t="str">
        <f t="shared" si="368"/>
        <v>Footwear</v>
      </c>
      <c r="S4683" s="11">
        <f t="shared" si="369"/>
        <v>13.2</v>
      </c>
      <c r="T4683" s="12"/>
    </row>
    <row r="4684" spans="2:20"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f t="shared" si="365"/>
        <v>2020</v>
      </c>
      <c r="P4684" t="str">
        <f t="shared" si="366"/>
        <v>Oct</v>
      </c>
      <c r="Q4684" t="str">
        <f t="shared" si="367"/>
        <v>Q4</v>
      </c>
      <c r="R4684" t="str">
        <f t="shared" si="368"/>
        <v>Footwear</v>
      </c>
      <c r="S4684" s="11">
        <f t="shared" si="369"/>
        <v>10.559999999999999</v>
      </c>
      <c r="T4684" s="12"/>
    </row>
    <row r="4685" spans="2:20"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f t="shared" si="365"/>
        <v>2020</v>
      </c>
      <c r="P4685" t="str">
        <f t="shared" si="366"/>
        <v>Oct</v>
      </c>
      <c r="Q4685" t="str">
        <f t="shared" si="367"/>
        <v>Q4</v>
      </c>
      <c r="R4685" t="str">
        <f t="shared" si="368"/>
        <v>Footwear</v>
      </c>
      <c r="S4685" s="11">
        <f t="shared" si="369"/>
        <v>13.050000000000002</v>
      </c>
      <c r="T4685" s="12"/>
    </row>
    <row r="4686" spans="2:20"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f t="shared" si="365"/>
        <v>2020</v>
      </c>
      <c r="P4686" t="str">
        <f t="shared" si="366"/>
        <v>Oct</v>
      </c>
      <c r="Q4686" t="str">
        <f t="shared" si="367"/>
        <v>Q4</v>
      </c>
      <c r="R4686" t="str">
        <f t="shared" si="368"/>
        <v>Apparel</v>
      </c>
      <c r="S4686" s="11">
        <f t="shared" si="369"/>
        <v>19.349999999999998</v>
      </c>
      <c r="T4686" s="12"/>
    </row>
    <row r="4687" spans="2:20"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f t="shared" si="365"/>
        <v>2020</v>
      </c>
      <c r="P4687" t="str">
        <f t="shared" si="366"/>
        <v>Oct</v>
      </c>
      <c r="Q4687" t="str">
        <f t="shared" si="367"/>
        <v>Q4</v>
      </c>
      <c r="R4687" t="str">
        <f t="shared" si="368"/>
        <v>Apparel</v>
      </c>
      <c r="S4687" s="11">
        <f t="shared" si="369"/>
        <v>17.920000000000002</v>
      </c>
      <c r="T4687" s="12"/>
    </row>
    <row r="4688" spans="2:20"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f t="shared" si="365"/>
        <v>2020</v>
      </c>
      <c r="P4688" t="str">
        <f t="shared" si="366"/>
        <v>Oct</v>
      </c>
      <c r="Q4688" t="str">
        <f t="shared" si="367"/>
        <v>Q4</v>
      </c>
      <c r="R4688" t="str">
        <f t="shared" si="368"/>
        <v>Footwear</v>
      </c>
      <c r="S4688" s="11">
        <f t="shared" si="369"/>
        <v>14.400000000000002</v>
      </c>
      <c r="T4688" s="12"/>
    </row>
    <row r="4689" spans="2:20"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f t="shared" si="365"/>
        <v>2020</v>
      </c>
      <c r="P4689" t="str">
        <f t="shared" si="366"/>
        <v>Oct</v>
      </c>
      <c r="Q4689" t="str">
        <f t="shared" si="367"/>
        <v>Q4</v>
      </c>
      <c r="R4689" t="str">
        <f t="shared" si="368"/>
        <v>Footwear</v>
      </c>
      <c r="S4689" s="11">
        <f t="shared" si="369"/>
        <v>15.299999999999999</v>
      </c>
      <c r="T4689" s="12"/>
    </row>
    <row r="4690" spans="2:20"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f t="shared" si="365"/>
        <v>2020</v>
      </c>
      <c r="P4690" t="str">
        <f t="shared" si="366"/>
        <v>Oct</v>
      </c>
      <c r="Q4690" t="str">
        <f t="shared" si="367"/>
        <v>Q4</v>
      </c>
      <c r="R4690" t="str">
        <f t="shared" si="368"/>
        <v>Footwear</v>
      </c>
      <c r="S4690" s="11">
        <f t="shared" si="369"/>
        <v>10.5</v>
      </c>
      <c r="T4690" s="12"/>
    </row>
    <row r="4691" spans="2:20"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f t="shared" si="365"/>
        <v>2020</v>
      </c>
      <c r="P4691" t="str">
        <f t="shared" si="366"/>
        <v>Oct</v>
      </c>
      <c r="Q4691" t="str">
        <f t="shared" si="367"/>
        <v>Q4</v>
      </c>
      <c r="R4691" t="str">
        <f t="shared" si="368"/>
        <v>Footwear</v>
      </c>
      <c r="S4691" s="11">
        <f t="shared" si="369"/>
        <v>12.690000000000001</v>
      </c>
      <c r="T4691" s="12"/>
    </row>
    <row r="4692" spans="2:20"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f t="shared" si="365"/>
        <v>2020</v>
      </c>
      <c r="P4692" t="str">
        <f t="shared" si="366"/>
        <v>Oct</v>
      </c>
      <c r="Q4692" t="str">
        <f t="shared" si="367"/>
        <v>Q4</v>
      </c>
      <c r="R4692" t="str">
        <f t="shared" si="368"/>
        <v>Apparel</v>
      </c>
      <c r="S4692" s="11">
        <f t="shared" si="369"/>
        <v>16.809999999999999</v>
      </c>
      <c r="T4692" s="12"/>
    </row>
    <row r="4693" spans="2:20"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f t="shared" si="365"/>
        <v>2020</v>
      </c>
      <c r="P4693" t="str">
        <f t="shared" si="366"/>
        <v>Oct</v>
      </c>
      <c r="Q4693" t="str">
        <f t="shared" si="367"/>
        <v>Q4</v>
      </c>
      <c r="R4693" t="str">
        <f t="shared" si="368"/>
        <v>Apparel</v>
      </c>
      <c r="S4693" s="11">
        <f t="shared" si="369"/>
        <v>18.7</v>
      </c>
      <c r="T4693" s="12"/>
    </row>
    <row r="4694" spans="2:20"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f t="shared" si="365"/>
        <v>2020</v>
      </c>
      <c r="P4694" t="str">
        <f t="shared" si="366"/>
        <v>Oct</v>
      </c>
      <c r="Q4694" t="str">
        <f t="shared" si="367"/>
        <v>Q4</v>
      </c>
      <c r="R4694" t="str">
        <f t="shared" si="368"/>
        <v>Footwear</v>
      </c>
      <c r="S4694" s="11">
        <f t="shared" si="369"/>
        <v>19.5</v>
      </c>
      <c r="T4694" s="12"/>
    </row>
    <row r="4695" spans="2:20"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f t="shared" si="365"/>
        <v>2020</v>
      </c>
      <c r="P4695" t="str">
        <f t="shared" si="366"/>
        <v>Oct</v>
      </c>
      <c r="Q4695" t="str">
        <f t="shared" si="367"/>
        <v>Q4</v>
      </c>
      <c r="R4695" t="str">
        <f t="shared" si="368"/>
        <v>Footwear</v>
      </c>
      <c r="S4695" s="11">
        <f t="shared" si="369"/>
        <v>15.2</v>
      </c>
      <c r="T4695" s="12"/>
    </row>
    <row r="4696" spans="2:20"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f t="shared" si="365"/>
        <v>2020</v>
      </c>
      <c r="P4696" t="str">
        <f t="shared" si="366"/>
        <v>Oct</v>
      </c>
      <c r="Q4696" t="str">
        <f t="shared" si="367"/>
        <v>Q4</v>
      </c>
      <c r="R4696" t="str">
        <f t="shared" si="368"/>
        <v>Footwear</v>
      </c>
      <c r="S4696" s="11">
        <f t="shared" si="369"/>
        <v>13.049999999999999</v>
      </c>
      <c r="T4696" s="12"/>
    </row>
    <row r="4697" spans="2:20"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f t="shared" si="365"/>
        <v>2020</v>
      </c>
      <c r="P4697" t="str">
        <f t="shared" si="366"/>
        <v>Nov</v>
      </c>
      <c r="Q4697" t="str">
        <f t="shared" si="367"/>
        <v>Q4</v>
      </c>
      <c r="R4697" t="str">
        <f t="shared" si="368"/>
        <v>Footwear</v>
      </c>
      <c r="S4697" s="11">
        <f t="shared" si="369"/>
        <v>16</v>
      </c>
      <c r="T4697" s="12"/>
    </row>
    <row r="4698" spans="2:20"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f t="shared" si="365"/>
        <v>2020</v>
      </c>
      <c r="P4698" t="str">
        <f t="shared" si="366"/>
        <v>Nov</v>
      </c>
      <c r="Q4698" t="str">
        <f t="shared" si="367"/>
        <v>Q4</v>
      </c>
      <c r="R4698" t="str">
        <f t="shared" si="368"/>
        <v>Apparel</v>
      </c>
      <c r="S4698" s="11">
        <f t="shared" si="369"/>
        <v>19.739999999999998</v>
      </c>
      <c r="T4698" s="12"/>
    </row>
    <row r="4699" spans="2:20"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f t="shared" si="365"/>
        <v>2020</v>
      </c>
      <c r="P4699" t="str">
        <f t="shared" si="366"/>
        <v>Nov</v>
      </c>
      <c r="Q4699" t="str">
        <f t="shared" si="367"/>
        <v>Q4</v>
      </c>
      <c r="R4699" t="str">
        <f t="shared" si="368"/>
        <v>Apparel</v>
      </c>
      <c r="S4699" s="11">
        <f t="shared" si="369"/>
        <v>20.900000000000002</v>
      </c>
      <c r="T4699" s="12"/>
    </row>
    <row r="4700" spans="2:20"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f t="shared" si="365"/>
        <v>2020</v>
      </c>
      <c r="P4700" t="str">
        <f t="shared" si="366"/>
        <v>Nov</v>
      </c>
      <c r="Q4700" t="str">
        <f t="shared" si="367"/>
        <v>Q4</v>
      </c>
      <c r="R4700" t="str">
        <f t="shared" si="368"/>
        <v>Footwear</v>
      </c>
      <c r="S4700" s="11">
        <f t="shared" si="369"/>
        <v>16.920000000000002</v>
      </c>
      <c r="T4700" s="12"/>
    </row>
    <row r="4701" spans="2:20"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f t="shared" si="365"/>
        <v>2020</v>
      </c>
      <c r="P4701" t="str">
        <f t="shared" si="366"/>
        <v>Nov</v>
      </c>
      <c r="Q4701" t="str">
        <f t="shared" si="367"/>
        <v>Q4</v>
      </c>
      <c r="R4701" t="str">
        <f t="shared" si="368"/>
        <v>Footwear</v>
      </c>
      <c r="S4701" s="11">
        <f t="shared" si="369"/>
        <v>15.959999999999999</v>
      </c>
      <c r="T4701" s="12"/>
    </row>
    <row r="4702" spans="2:20"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f t="shared" si="365"/>
        <v>2020</v>
      </c>
      <c r="P4702" t="str">
        <f t="shared" si="366"/>
        <v>Nov</v>
      </c>
      <c r="Q4702" t="str">
        <f t="shared" si="367"/>
        <v>Q4</v>
      </c>
      <c r="R4702" t="str">
        <f t="shared" si="368"/>
        <v>Footwear</v>
      </c>
      <c r="S4702" s="11">
        <f t="shared" si="369"/>
        <v>12.76</v>
      </c>
      <c r="T4702" s="12"/>
    </row>
    <row r="4703" spans="2:20"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f t="shared" si="365"/>
        <v>2020</v>
      </c>
      <c r="P4703" t="str">
        <f t="shared" si="366"/>
        <v>Nov</v>
      </c>
      <c r="Q4703" t="str">
        <f t="shared" si="367"/>
        <v>Q4</v>
      </c>
      <c r="R4703" t="str">
        <f t="shared" si="368"/>
        <v>Footwear</v>
      </c>
      <c r="S4703" s="11">
        <f t="shared" si="369"/>
        <v>16</v>
      </c>
      <c r="T4703" s="12"/>
    </row>
    <row r="4704" spans="2:20"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f t="shared" si="365"/>
        <v>2020</v>
      </c>
      <c r="P4704" t="str">
        <f t="shared" si="366"/>
        <v>Nov</v>
      </c>
      <c r="Q4704" t="str">
        <f t="shared" si="367"/>
        <v>Q4</v>
      </c>
      <c r="R4704" t="str">
        <f t="shared" si="368"/>
        <v>Apparel</v>
      </c>
      <c r="S4704" s="11">
        <f t="shared" si="369"/>
        <v>18.8</v>
      </c>
      <c r="T4704" s="12"/>
    </row>
    <row r="4705" spans="2:20"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f t="shared" si="365"/>
        <v>2020</v>
      </c>
      <c r="P4705" t="str">
        <f t="shared" si="366"/>
        <v>Nov</v>
      </c>
      <c r="Q4705" t="str">
        <f t="shared" si="367"/>
        <v>Q4</v>
      </c>
      <c r="R4705" t="str">
        <f t="shared" si="368"/>
        <v>Apparel</v>
      </c>
      <c r="S4705" s="11">
        <f t="shared" si="369"/>
        <v>21.599999999999998</v>
      </c>
      <c r="T4705" s="12"/>
    </row>
    <row r="4706" spans="2:20"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f t="shared" si="365"/>
        <v>2020</v>
      </c>
      <c r="P4706" t="str">
        <f t="shared" si="366"/>
        <v>Nov</v>
      </c>
      <c r="Q4706" t="str">
        <f t="shared" si="367"/>
        <v>Q4</v>
      </c>
      <c r="R4706" t="str">
        <f t="shared" si="368"/>
        <v>Footwear</v>
      </c>
      <c r="S4706" s="11">
        <f t="shared" si="369"/>
        <v>22.56</v>
      </c>
      <c r="T4706" s="12"/>
    </row>
    <row r="4707" spans="2:20"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f t="shared" si="365"/>
        <v>2020</v>
      </c>
      <c r="P4707" t="str">
        <f t="shared" si="366"/>
        <v>Nov</v>
      </c>
      <c r="Q4707" t="str">
        <f t="shared" si="367"/>
        <v>Q4</v>
      </c>
      <c r="R4707" t="str">
        <f t="shared" si="368"/>
        <v>Footwear</v>
      </c>
      <c r="S4707" s="11">
        <f t="shared" si="369"/>
        <v>18.04</v>
      </c>
      <c r="T4707" s="12"/>
    </row>
    <row r="4708" spans="2:20"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f t="shared" si="365"/>
        <v>2020</v>
      </c>
      <c r="P4708" t="str">
        <f t="shared" si="366"/>
        <v>Nov</v>
      </c>
      <c r="Q4708" t="str">
        <f t="shared" si="367"/>
        <v>Q4</v>
      </c>
      <c r="R4708" t="str">
        <f t="shared" si="368"/>
        <v>Footwear</v>
      </c>
      <c r="S4708" s="11">
        <f t="shared" si="369"/>
        <v>16.28</v>
      </c>
      <c r="T4708" s="12"/>
    </row>
    <row r="4709" spans="2:20"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f t="shared" si="365"/>
        <v>2020</v>
      </c>
      <c r="P4709" t="str">
        <f t="shared" si="366"/>
        <v>Nov</v>
      </c>
      <c r="Q4709" t="str">
        <f t="shared" si="367"/>
        <v>Q4</v>
      </c>
      <c r="R4709" t="str">
        <f t="shared" si="368"/>
        <v>Footwear</v>
      </c>
      <c r="S4709" s="11">
        <f t="shared" si="369"/>
        <v>17.64</v>
      </c>
      <c r="T4709" s="12"/>
    </row>
    <row r="4710" spans="2:20"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f t="shared" si="365"/>
        <v>2020</v>
      </c>
      <c r="P4710" t="str">
        <f t="shared" si="366"/>
        <v>Nov</v>
      </c>
      <c r="Q4710" t="str">
        <f t="shared" si="367"/>
        <v>Q4</v>
      </c>
      <c r="R4710" t="str">
        <f t="shared" si="368"/>
        <v>Apparel</v>
      </c>
      <c r="S4710" s="11">
        <f t="shared" si="369"/>
        <v>20.5</v>
      </c>
      <c r="T4710" s="12"/>
    </row>
    <row r="4711" spans="2:20"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f t="shared" si="365"/>
        <v>2020</v>
      </c>
      <c r="P4711" t="str">
        <f t="shared" si="366"/>
        <v>Nov</v>
      </c>
      <c r="Q4711" t="str">
        <f t="shared" si="367"/>
        <v>Q4</v>
      </c>
      <c r="R4711" t="str">
        <f t="shared" si="368"/>
        <v>Apparel</v>
      </c>
      <c r="S4711" s="11">
        <f t="shared" si="369"/>
        <v>34.220000000000006</v>
      </c>
      <c r="T4711" s="12"/>
    </row>
    <row r="4712" spans="2:20"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f t="shared" si="365"/>
        <v>2020</v>
      </c>
      <c r="P4712" t="str">
        <f t="shared" si="366"/>
        <v>Nov</v>
      </c>
      <c r="Q4712" t="str">
        <f t="shared" si="367"/>
        <v>Q4</v>
      </c>
      <c r="R4712" t="str">
        <f t="shared" si="368"/>
        <v>Footwear</v>
      </c>
      <c r="S4712" s="11">
        <f t="shared" si="369"/>
        <v>21.560000000000002</v>
      </c>
      <c r="T4712" s="12"/>
    </row>
    <row r="4713" spans="2:20"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f t="shared" si="365"/>
        <v>2020</v>
      </c>
      <c r="P4713" t="str">
        <f t="shared" si="366"/>
        <v>Nov</v>
      </c>
      <c r="Q4713" t="str">
        <f t="shared" si="367"/>
        <v>Q4</v>
      </c>
      <c r="R4713" t="str">
        <f t="shared" si="368"/>
        <v>Footwear</v>
      </c>
      <c r="S4713" s="11">
        <f t="shared" si="369"/>
        <v>15.579999999999998</v>
      </c>
      <c r="T4713" s="12"/>
    </row>
    <row r="4714" spans="2:20"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f t="shared" si="365"/>
        <v>2020</v>
      </c>
      <c r="P4714" t="str">
        <f t="shared" si="366"/>
        <v>Nov</v>
      </c>
      <c r="Q4714" t="str">
        <f t="shared" si="367"/>
        <v>Q4</v>
      </c>
      <c r="R4714" t="str">
        <f t="shared" si="368"/>
        <v>Footwear</v>
      </c>
      <c r="S4714" s="11">
        <f t="shared" si="369"/>
        <v>14.849999999999998</v>
      </c>
      <c r="T4714" s="12"/>
    </row>
    <row r="4715" spans="2:20"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f t="shared" si="365"/>
        <v>2020</v>
      </c>
      <c r="P4715" t="str">
        <f t="shared" si="366"/>
        <v>Nov</v>
      </c>
      <c r="Q4715" t="str">
        <f t="shared" si="367"/>
        <v>Q4</v>
      </c>
      <c r="R4715" t="str">
        <f t="shared" si="368"/>
        <v>Footwear</v>
      </c>
      <c r="S4715" s="11">
        <f t="shared" si="369"/>
        <v>15.040000000000001</v>
      </c>
      <c r="T4715" s="12"/>
    </row>
    <row r="4716" spans="2:20"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f t="shared" si="365"/>
        <v>2020</v>
      </c>
      <c r="P4716" t="str">
        <f t="shared" si="366"/>
        <v>Nov</v>
      </c>
      <c r="Q4716" t="str">
        <f t="shared" si="367"/>
        <v>Q4</v>
      </c>
      <c r="R4716" t="str">
        <f t="shared" si="368"/>
        <v>Apparel</v>
      </c>
      <c r="S4716" s="11">
        <f t="shared" si="369"/>
        <v>20.58</v>
      </c>
      <c r="T4716" s="12"/>
    </row>
    <row r="4717" spans="2:20"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f t="shared" si="365"/>
        <v>2020</v>
      </c>
      <c r="P4717" t="str">
        <f t="shared" si="366"/>
        <v>Nov</v>
      </c>
      <c r="Q4717" t="str">
        <f t="shared" si="367"/>
        <v>Q4</v>
      </c>
      <c r="R4717" t="str">
        <f t="shared" si="368"/>
        <v>Apparel</v>
      </c>
      <c r="S4717" s="11">
        <f t="shared" si="369"/>
        <v>29.680000000000003</v>
      </c>
      <c r="T4717" s="12"/>
    </row>
    <row r="4718" spans="2:20"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f t="shared" si="365"/>
        <v>2020</v>
      </c>
      <c r="P4718" t="str">
        <f t="shared" si="366"/>
        <v>Nov</v>
      </c>
      <c r="Q4718" t="str">
        <f t="shared" si="367"/>
        <v>Q4</v>
      </c>
      <c r="R4718" t="str">
        <f t="shared" si="368"/>
        <v>Footwear</v>
      </c>
      <c r="S4718" s="11">
        <f t="shared" si="369"/>
        <v>23.03</v>
      </c>
      <c r="T4718" s="12"/>
    </row>
    <row r="4719" spans="2:20"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f t="shared" si="365"/>
        <v>2020</v>
      </c>
      <c r="P4719" t="str">
        <f t="shared" si="366"/>
        <v>Nov</v>
      </c>
      <c r="Q4719" t="str">
        <f t="shared" si="367"/>
        <v>Q4</v>
      </c>
      <c r="R4719" t="str">
        <f t="shared" si="368"/>
        <v>Footwear</v>
      </c>
      <c r="S4719" s="11">
        <f t="shared" si="369"/>
        <v>18.899999999999999</v>
      </c>
      <c r="T4719" s="12"/>
    </row>
    <row r="4720" spans="2:20"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f t="shared" si="365"/>
        <v>2020</v>
      </c>
      <c r="P4720" t="str">
        <f t="shared" si="366"/>
        <v>Nov</v>
      </c>
      <c r="Q4720" t="str">
        <f t="shared" si="367"/>
        <v>Q4</v>
      </c>
      <c r="R4720" t="str">
        <f t="shared" si="368"/>
        <v>Footwear</v>
      </c>
      <c r="S4720" s="11">
        <f t="shared" si="369"/>
        <v>15.12</v>
      </c>
      <c r="T4720" s="12"/>
    </row>
    <row r="4721" spans="2:20"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f t="shared" si="365"/>
        <v>2020</v>
      </c>
      <c r="P4721" t="str">
        <f t="shared" si="366"/>
        <v>Nov</v>
      </c>
      <c r="Q4721" t="str">
        <f t="shared" si="367"/>
        <v>Q4</v>
      </c>
      <c r="R4721" t="str">
        <f t="shared" si="368"/>
        <v>Footwear</v>
      </c>
      <c r="S4721" s="11">
        <f t="shared" si="369"/>
        <v>18.240000000000002</v>
      </c>
      <c r="T4721" s="12"/>
    </row>
    <row r="4722" spans="2:20"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f t="shared" si="365"/>
        <v>2020</v>
      </c>
      <c r="P4722" t="str">
        <f t="shared" si="366"/>
        <v>Nov</v>
      </c>
      <c r="Q4722" t="str">
        <f t="shared" si="367"/>
        <v>Q4</v>
      </c>
      <c r="R4722" t="str">
        <f t="shared" si="368"/>
        <v>Apparel</v>
      </c>
      <c r="S4722" s="11">
        <f t="shared" si="369"/>
        <v>20.09</v>
      </c>
      <c r="T4722" s="12"/>
    </row>
    <row r="4723" spans="2:20"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f t="shared" si="365"/>
        <v>2020</v>
      </c>
      <c r="P4723" t="str">
        <f t="shared" si="366"/>
        <v>Nov</v>
      </c>
      <c r="Q4723" t="str">
        <f t="shared" si="367"/>
        <v>Q4</v>
      </c>
      <c r="R4723" t="str">
        <f t="shared" si="368"/>
        <v>Apparel</v>
      </c>
      <c r="S4723" s="11">
        <f t="shared" si="369"/>
        <v>29.700000000000003</v>
      </c>
      <c r="T4723" s="12"/>
    </row>
    <row r="4724" spans="2:20"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f t="shared" si="365"/>
        <v>2020</v>
      </c>
      <c r="P4724" t="str">
        <f t="shared" si="366"/>
        <v>Nov</v>
      </c>
      <c r="Q4724" t="str">
        <f t="shared" si="367"/>
        <v>Q4</v>
      </c>
      <c r="R4724" t="str">
        <f t="shared" si="368"/>
        <v>Footwear</v>
      </c>
      <c r="S4724" s="11">
        <f t="shared" si="369"/>
        <v>22.090000000000003</v>
      </c>
      <c r="T4724" s="12"/>
    </row>
    <row r="4725" spans="2:20"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f t="shared" si="365"/>
        <v>2020</v>
      </c>
      <c r="P4725" t="str">
        <f t="shared" si="366"/>
        <v>Nov</v>
      </c>
      <c r="Q4725" t="str">
        <f t="shared" si="367"/>
        <v>Q4</v>
      </c>
      <c r="R4725" t="str">
        <f t="shared" si="368"/>
        <v>Footwear</v>
      </c>
      <c r="S4725" s="11">
        <f t="shared" si="369"/>
        <v>17.63</v>
      </c>
      <c r="T4725" s="12"/>
    </row>
    <row r="4726" spans="2:20"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f t="shared" si="365"/>
        <v>2020</v>
      </c>
      <c r="P4726" t="str">
        <f t="shared" si="366"/>
        <v>Nov</v>
      </c>
      <c r="Q4726" t="str">
        <f t="shared" si="367"/>
        <v>Q4</v>
      </c>
      <c r="R4726" t="str">
        <f t="shared" si="368"/>
        <v>Footwear</v>
      </c>
      <c r="S4726" s="11">
        <f t="shared" si="369"/>
        <v>14.8</v>
      </c>
      <c r="T4726" s="12"/>
    </row>
    <row r="4727" spans="2:20"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f t="shared" si="365"/>
        <v>2020</v>
      </c>
      <c r="P4727" t="str">
        <f t="shared" si="366"/>
        <v>Dec</v>
      </c>
      <c r="Q4727" t="str">
        <f t="shared" si="367"/>
        <v>Q4</v>
      </c>
      <c r="R4727" t="str">
        <f t="shared" si="368"/>
        <v>Footwear</v>
      </c>
      <c r="S4727" s="11">
        <f t="shared" si="369"/>
        <v>16.170000000000002</v>
      </c>
      <c r="T4727" s="12"/>
    </row>
    <row r="4728" spans="2:20"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f t="shared" si="365"/>
        <v>2020</v>
      </c>
      <c r="P4728" t="str">
        <f t="shared" si="366"/>
        <v>Dec</v>
      </c>
      <c r="Q4728" t="str">
        <f t="shared" si="367"/>
        <v>Q4</v>
      </c>
      <c r="R4728" t="str">
        <f t="shared" si="368"/>
        <v>Apparel</v>
      </c>
      <c r="S4728" s="11">
        <f t="shared" si="369"/>
        <v>17.22</v>
      </c>
      <c r="T4728" s="12"/>
    </row>
    <row r="4729" spans="2:20"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f t="shared" si="365"/>
        <v>2020</v>
      </c>
      <c r="P4729" t="str">
        <f t="shared" si="366"/>
        <v>Dec</v>
      </c>
      <c r="Q4729" t="str">
        <f t="shared" si="367"/>
        <v>Q4</v>
      </c>
      <c r="R4729" t="str">
        <f t="shared" si="368"/>
        <v>Apparel</v>
      </c>
      <c r="S4729" s="11">
        <f t="shared" si="369"/>
        <v>26.220000000000002</v>
      </c>
      <c r="T4729" s="12"/>
    </row>
    <row r="4730" spans="2:20"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f t="shared" si="365"/>
        <v>2020</v>
      </c>
      <c r="P4730" t="str">
        <f t="shared" si="366"/>
        <v>Dec</v>
      </c>
      <c r="Q4730" t="str">
        <f t="shared" si="367"/>
        <v>Q4</v>
      </c>
      <c r="R4730" t="str">
        <f t="shared" si="368"/>
        <v>Footwear</v>
      </c>
      <c r="S4730" s="11">
        <f t="shared" si="369"/>
        <v>20.64</v>
      </c>
      <c r="T4730" s="12"/>
    </row>
    <row r="4731" spans="2:20"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f t="shared" si="365"/>
        <v>2020</v>
      </c>
      <c r="P4731" t="str">
        <f t="shared" si="366"/>
        <v>Dec</v>
      </c>
      <c r="Q4731" t="str">
        <f t="shared" si="367"/>
        <v>Q4</v>
      </c>
      <c r="R4731" t="str">
        <f t="shared" si="368"/>
        <v>Footwear</v>
      </c>
      <c r="S4731" s="11">
        <f t="shared" si="369"/>
        <v>16.649999999999999</v>
      </c>
      <c r="T4731" s="12"/>
    </row>
    <row r="4732" spans="2:20"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f t="shared" si="365"/>
        <v>2020</v>
      </c>
      <c r="P4732" t="str">
        <f t="shared" si="366"/>
        <v>Dec</v>
      </c>
      <c r="Q4732" t="str">
        <f t="shared" si="367"/>
        <v>Q4</v>
      </c>
      <c r="R4732" t="str">
        <f t="shared" si="368"/>
        <v>Footwear</v>
      </c>
      <c r="S4732" s="11">
        <f t="shared" si="369"/>
        <v>9.6000000000000014</v>
      </c>
      <c r="T4732" s="12"/>
    </row>
    <row r="4733" spans="2:20"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f t="shared" si="365"/>
        <v>2020</v>
      </c>
      <c r="P4733" t="str">
        <f t="shared" si="366"/>
        <v>Dec</v>
      </c>
      <c r="Q4733" t="str">
        <f t="shared" si="367"/>
        <v>Q4</v>
      </c>
      <c r="R4733" t="str">
        <f t="shared" si="368"/>
        <v>Footwear</v>
      </c>
      <c r="S4733" s="11">
        <f t="shared" si="369"/>
        <v>11.040000000000001</v>
      </c>
      <c r="T4733" s="12"/>
    </row>
    <row r="4734" spans="2:20"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f t="shared" si="365"/>
        <v>2020</v>
      </c>
      <c r="P4734" t="str">
        <f t="shared" si="366"/>
        <v>Dec</v>
      </c>
      <c r="Q4734" t="str">
        <f t="shared" si="367"/>
        <v>Q4</v>
      </c>
      <c r="R4734" t="str">
        <f t="shared" si="368"/>
        <v>Apparel</v>
      </c>
      <c r="S4734" s="11">
        <f t="shared" si="369"/>
        <v>14.08</v>
      </c>
      <c r="T4734" s="12"/>
    </row>
    <row r="4735" spans="2:20"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f t="shared" si="365"/>
        <v>2020</v>
      </c>
      <c r="P4735" t="str">
        <f t="shared" si="366"/>
        <v>Dec</v>
      </c>
      <c r="Q4735" t="str">
        <f t="shared" si="367"/>
        <v>Q4</v>
      </c>
      <c r="R4735" t="str">
        <f t="shared" si="368"/>
        <v>Apparel</v>
      </c>
      <c r="S4735" s="11">
        <f t="shared" si="369"/>
        <v>22.23</v>
      </c>
      <c r="T4735" s="12"/>
    </row>
    <row r="4736" spans="2:20"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f t="shared" si="365"/>
        <v>2020</v>
      </c>
      <c r="P4736" t="str">
        <f t="shared" si="366"/>
        <v>Dec</v>
      </c>
      <c r="Q4736" t="str">
        <f t="shared" si="367"/>
        <v>Q4</v>
      </c>
      <c r="R4736" t="str">
        <f t="shared" si="368"/>
        <v>Footwear</v>
      </c>
      <c r="S4736" s="11">
        <f t="shared" si="369"/>
        <v>19.27</v>
      </c>
      <c r="T4736" s="12"/>
    </row>
    <row r="4737" spans="2:20"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f t="shared" si="365"/>
        <v>2020</v>
      </c>
      <c r="P4737" t="str">
        <f t="shared" si="366"/>
        <v>Dec</v>
      </c>
      <c r="Q4737" t="str">
        <f t="shared" si="367"/>
        <v>Q4</v>
      </c>
      <c r="R4737" t="str">
        <f t="shared" si="368"/>
        <v>Footwear</v>
      </c>
      <c r="S4737" s="11">
        <f t="shared" si="369"/>
        <v>14.620000000000001</v>
      </c>
      <c r="T4737" s="12"/>
    </row>
    <row r="4738" spans="2:20"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f t="shared" si="365"/>
        <v>2020</v>
      </c>
      <c r="P4738" t="str">
        <f t="shared" si="366"/>
        <v>Dec</v>
      </c>
      <c r="Q4738" t="str">
        <f t="shared" si="367"/>
        <v>Q4</v>
      </c>
      <c r="R4738" t="str">
        <f t="shared" si="368"/>
        <v>Footwear</v>
      </c>
      <c r="S4738" s="11">
        <f t="shared" si="369"/>
        <v>13.44</v>
      </c>
      <c r="T4738" s="12"/>
    </row>
    <row r="4739" spans="2:20"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f t="shared" si="365"/>
        <v>2020</v>
      </c>
      <c r="P4739" t="str">
        <f t="shared" si="366"/>
        <v>Dec</v>
      </c>
      <c r="Q4739" t="str">
        <f t="shared" si="367"/>
        <v>Q4</v>
      </c>
      <c r="R4739" t="str">
        <f t="shared" si="368"/>
        <v>Footwear</v>
      </c>
      <c r="S4739" s="11">
        <f t="shared" si="369"/>
        <v>14.72</v>
      </c>
      <c r="T4739" s="12"/>
    </row>
    <row r="4740" spans="2:20"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f t="shared" si="365"/>
        <v>2020</v>
      </c>
      <c r="P4740" t="str">
        <f t="shared" si="366"/>
        <v>Dec</v>
      </c>
      <c r="Q4740" t="str">
        <f t="shared" si="367"/>
        <v>Q4</v>
      </c>
      <c r="R4740" t="str">
        <f t="shared" si="368"/>
        <v>Apparel</v>
      </c>
      <c r="S4740" s="11">
        <f t="shared" si="369"/>
        <v>17.22</v>
      </c>
      <c r="T4740" s="12"/>
    </row>
    <row r="4741" spans="2:20"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f t="shared" si="365"/>
        <v>2020</v>
      </c>
      <c r="P4741" t="str">
        <f t="shared" si="366"/>
        <v>Dec</v>
      </c>
      <c r="Q4741" t="str">
        <f t="shared" si="367"/>
        <v>Q4</v>
      </c>
      <c r="R4741" t="str">
        <f t="shared" si="368"/>
        <v>Apparel</v>
      </c>
      <c r="S4741" s="11">
        <f t="shared" si="369"/>
        <v>29.4</v>
      </c>
      <c r="T4741" s="12"/>
    </row>
    <row r="4742" spans="2:20"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f t="shared" si="365"/>
        <v>2020</v>
      </c>
      <c r="P4742" t="str">
        <f t="shared" si="366"/>
        <v>Dec</v>
      </c>
      <c r="Q4742" t="str">
        <f t="shared" si="367"/>
        <v>Q4</v>
      </c>
      <c r="R4742" t="str">
        <f t="shared" si="368"/>
        <v>Footwear</v>
      </c>
      <c r="S4742" s="11">
        <f t="shared" si="369"/>
        <v>21.62</v>
      </c>
      <c r="T4742" s="12"/>
    </row>
    <row r="4743" spans="2:20"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f t="shared" ref="O4743:O4806" si="370">YEAR(D4743)</f>
        <v>2020</v>
      </c>
      <c r="P4743" t="str">
        <f t="shared" ref="P4743:P4806" si="371">TEXT(D4743,"MMM")</f>
        <v>Dec</v>
      </c>
      <c r="Q4743" t="str">
        <f t="shared" ref="Q4743:Q4806" si="372">"Q"&amp;ROUNDUP(MONTH(D4743)/3,0)</f>
        <v>Q4</v>
      </c>
      <c r="R4743" t="str">
        <f t="shared" ref="R4743:R4806" si="373">IF(ISNUMBER(SEARCH("Footwear",H4743)),"Footwear",IF(ISNUMBER(SEARCH("Apparel",H4743)),"Apparel","Accessories"))</f>
        <v>Footwear</v>
      </c>
      <c r="S4743" s="11">
        <f t="shared" ref="S4743:S4806" si="374">L4743/J4743</f>
        <v>15.200000000000001</v>
      </c>
      <c r="T4743" s="12"/>
    </row>
    <row r="4744" spans="2:20"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f t="shared" si="370"/>
        <v>2020</v>
      </c>
      <c r="P4744" t="str">
        <f t="shared" si="371"/>
        <v>Dec</v>
      </c>
      <c r="Q4744" t="str">
        <f t="shared" si="372"/>
        <v>Q4</v>
      </c>
      <c r="R4744" t="str">
        <f t="shared" si="373"/>
        <v>Footwear</v>
      </c>
      <c r="S4744" s="11">
        <f t="shared" si="374"/>
        <v>14.4</v>
      </c>
      <c r="T4744" s="12"/>
    </row>
    <row r="4745" spans="2:20"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f t="shared" si="370"/>
        <v>2020</v>
      </c>
      <c r="P4745" t="str">
        <f t="shared" si="371"/>
        <v>Dec</v>
      </c>
      <c r="Q4745" t="str">
        <f t="shared" si="372"/>
        <v>Q4</v>
      </c>
      <c r="R4745" t="str">
        <f t="shared" si="373"/>
        <v>Footwear</v>
      </c>
      <c r="S4745" s="11">
        <f t="shared" si="374"/>
        <v>18.62</v>
      </c>
      <c r="T4745" s="12"/>
    </row>
    <row r="4746" spans="2:20"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f t="shared" si="370"/>
        <v>2020</v>
      </c>
      <c r="P4746" t="str">
        <f t="shared" si="371"/>
        <v>Dec</v>
      </c>
      <c r="Q4746" t="str">
        <f t="shared" si="372"/>
        <v>Q4</v>
      </c>
      <c r="R4746" t="str">
        <f t="shared" si="373"/>
        <v>Apparel</v>
      </c>
      <c r="S4746" s="11">
        <f t="shared" si="374"/>
        <v>21.84</v>
      </c>
      <c r="T4746" s="12"/>
    </row>
    <row r="4747" spans="2:20"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f t="shared" si="370"/>
        <v>2020</v>
      </c>
      <c r="P4747" t="str">
        <f t="shared" si="371"/>
        <v>Dec</v>
      </c>
      <c r="Q4747" t="str">
        <f t="shared" si="372"/>
        <v>Q4</v>
      </c>
      <c r="R4747" t="str">
        <f t="shared" si="373"/>
        <v>Apparel</v>
      </c>
      <c r="S4747" s="11">
        <f t="shared" si="374"/>
        <v>35.4</v>
      </c>
      <c r="T4747" s="12"/>
    </row>
    <row r="4748" spans="2:20"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f t="shared" si="370"/>
        <v>2020</v>
      </c>
      <c r="P4748" t="str">
        <f t="shared" si="371"/>
        <v>Dec</v>
      </c>
      <c r="Q4748" t="str">
        <f t="shared" si="372"/>
        <v>Q4</v>
      </c>
      <c r="R4748" t="str">
        <f t="shared" si="373"/>
        <v>Footwear</v>
      </c>
      <c r="S4748" s="11">
        <f t="shared" si="374"/>
        <v>25</v>
      </c>
      <c r="T4748" s="12"/>
    </row>
    <row r="4749" spans="2:20"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f t="shared" si="370"/>
        <v>2020</v>
      </c>
      <c r="P4749" t="str">
        <f t="shared" si="371"/>
        <v>Dec</v>
      </c>
      <c r="Q4749" t="str">
        <f t="shared" si="372"/>
        <v>Q4</v>
      </c>
      <c r="R4749" t="str">
        <f t="shared" si="373"/>
        <v>Footwear</v>
      </c>
      <c r="S4749" s="11">
        <f t="shared" si="374"/>
        <v>18.899999999999999</v>
      </c>
      <c r="T4749" s="12"/>
    </row>
    <row r="4750" spans="2:20"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f t="shared" si="370"/>
        <v>2020</v>
      </c>
      <c r="P4750" t="str">
        <f t="shared" si="371"/>
        <v>Dec</v>
      </c>
      <c r="Q4750" t="str">
        <f t="shared" si="372"/>
        <v>Q4</v>
      </c>
      <c r="R4750" t="str">
        <f t="shared" si="373"/>
        <v>Footwear</v>
      </c>
      <c r="S4750" s="11">
        <f t="shared" si="374"/>
        <v>18.04</v>
      </c>
      <c r="T4750" s="12"/>
    </row>
    <row r="4751" spans="2:20"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f t="shared" si="370"/>
        <v>2020</v>
      </c>
      <c r="P4751" t="str">
        <f t="shared" si="371"/>
        <v>Dec</v>
      </c>
      <c r="Q4751" t="str">
        <f t="shared" si="372"/>
        <v>Q4</v>
      </c>
      <c r="R4751" t="str">
        <f t="shared" si="373"/>
        <v>Footwear</v>
      </c>
      <c r="S4751" s="11">
        <f t="shared" si="374"/>
        <v>21.560000000000002</v>
      </c>
      <c r="T4751" s="12"/>
    </row>
    <row r="4752" spans="2:20"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f t="shared" si="370"/>
        <v>2020</v>
      </c>
      <c r="P4752" t="str">
        <f t="shared" si="371"/>
        <v>Dec</v>
      </c>
      <c r="Q4752" t="str">
        <f t="shared" si="372"/>
        <v>Q4</v>
      </c>
      <c r="R4752" t="str">
        <f t="shared" si="373"/>
        <v>Apparel</v>
      </c>
      <c r="S4752" s="11">
        <f t="shared" si="374"/>
        <v>22.14</v>
      </c>
      <c r="T4752" s="12"/>
    </row>
    <row r="4753" spans="2:20"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f t="shared" si="370"/>
        <v>2020</v>
      </c>
      <c r="P4753" t="str">
        <f t="shared" si="371"/>
        <v>Dec</v>
      </c>
      <c r="Q4753" t="str">
        <f t="shared" si="372"/>
        <v>Q4</v>
      </c>
      <c r="R4753" t="str">
        <f t="shared" si="373"/>
        <v>Apparel</v>
      </c>
      <c r="S4753" s="11">
        <f t="shared" si="374"/>
        <v>30.780000000000005</v>
      </c>
      <c r="T4753" s="12"/>
    </row>
    <row r="4754" spans="2:20"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f t="shared" si="370"/>
        <v>2020</v>
      </c>
      <c r="P4754" t="str">
        <f t="shared" si="371"/>
        <v>Dec</v>
      </c>
      <c r="Q4754" t="str">
        <f t="shared" si="372"/>
        <v>Q4</v>
      </c>
      <c r="R4754" t="str">
        <f t="shared" si="373"/>
        <v>Footwear</v>
      </c>
      <c r="S4754" s="11">
        <f t="shared" si="374"/>
        <v>18.560000000000002</v>
      </c>
      <c r="T4754" s="12"/>
    </row>
    <row r="4755" spans="2:20"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f t="shared" si="370"/>
        <v>2020</v>
      </c>
      <c r="P4755" t="str">
        <f t="shared" si="371"/>
        <v>Dec</v>
      </c>
      <c r="Q4755" t="str">
        <f t="shared" si="372"/>
        <v>Q4</v>
      </c>
      <c r="R4755" t="str">
        <f t="shared" si="373"/>
        <v>Footwear</v>
      </c>
      <c r="S4755" s="11">
        <f t="shared" si="374"/>
        <v>18.059999999999999</v>
      </c>
      <c r="T4755" s="12"/>
    </row>
    <row r="4756" spans="2:20"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f t="shared" si="370"/>
        <v>2020</v>
      </c>
      <c r="P4756" t="str">
        <f t="shared" si="371"/>
        <v>Dec</v>
      </c>
      <c r="Q4756" t="str">
        <f t="shared" si="372"/>
        <v>Q4</v>
      </c>
      <c r="R4756" t="str">
        <f t="shared" si="373"/>
        <v>Footwear</v>
      </c>
      <c r="S4756" s="11">
        <f t="shared" si="374"/>
        <v>24.190000000000005</v>
      </c>
      <c r="T4756" s="12"/>
    </row>
    <row r="4757" spans="2:20"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f t="shared" si="370"/>
        <v>2020</v>
      </c>
      <c r="P4757" t="str">
        <f t="shared" si="371"/>
        <v>Dec</v>
      </c>
      <c r="Q4757" t="str">
        <f t="shared" si="372"/>
        <v>Q4</v>
      </c>
      <c r="R4757" t="str">
        <f t="shared" si="373"/>
        <v>Footwear</v>
      </c>
      <c r="S4757" s="11">
        <f t="shared" si="374"/>
        <v>22.880000000000003</v>
      </c>
      <c r="T4757" s="12"/>
    </row>
    <row r="4758" spans="2:20"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f t="shared" si="370"/>
        <v>2021</v>
      </c>
      <c r="P4758" t="str">
        <f t="shared" si="371"/>
        <v>Jan</v>
      </c>
      <c r="Q4758" t="str">
        <f t="shared" si="372"/>
        <v>Q1</v>
      </c>
      <c r="R4758" t="str">
        <f t="shared" si="373"/>
        <v>Apparel</v>
      </c>
      <c r="S4758" s="11">
        <f t="shared" si="374"/>
        <v>35.250000000000007</v>
      </c>
      <c r="T4758" s="12"/>
    </row>
    <row r="4759" spans="2:20"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f t="shared" si="370"/>
        <v>2021</v>
      </c>
      <c r="P4759" t="str">
        <f t="shared" si="371"/>
        <v>Jan</v>
      </c>
      <c r="Q4759" t="str">
        <f t="shared" si="372"/>
        <v>Q1</v>
      </c>
      <c r="R4759" t="str">
        <f t="shared" si="373"/>
        <v>Apparel</v>
      </c>
      <c r="S4759" s="11">
        <f t="shared" si="374"/>
        <v>16.770000000000003</v>
      </c>
      <c r="T4759" s="12"/>
    </row>
    <row r="4760" spans="2:20"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f t="shared" si="370"/>
        <v>2021</v>
      </c>
      <c r="P4760" t="str">
        <f t="shared" si="371"/>
        <v>Jan</v>
      </c>
      <c r="Q4760" t="str">
        <f t="shared" si="372"/>
        <v>Q1</v>
      </c>
      <c r="R4760" t="str">
        <f t="shared" si="373"/>
        <v>Footwear</v>
      </c>
      <c r="S4760" s="11">
        <f t="shared" si="374"/>
        <v>19.380000000000003</v>
      </c>
      <c r="T4760" s="12"/>
    </row>
    <row r="4761" spans="2:20"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f t="shared" si="370"/>
        <v>2021</v>
      </c>
      <c r="P4761" t="str">
        <f t="shared" si="371"/>
        <v>Jan</v>
      </c>
      <c r="Q4761" t="str">
        <f t="shared" si="372"/>
        <v>Q1</v>
      </c>
      <c r="R4761" t="str">
        <f t="shared" si="373"/>
        <v>Footwear</v>
      </c>
      <c r="S4761" s="11">
        <f t="shared" si="374"/>
        <v>18.899999999999999</v>
      </c>
      <c r="T4761" s="12"/>
    </row>
    <row r="4762" spans="2:20"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f t="shared" si="370"/>
        <v>2021</v>
      </c>
      <c r="P4762" t="str">
        <f t="shared" si="371"/>
        <v>Jan</v>
      </c>
      <c r="Q4762" t="str">
        <f t="shared" si="372"/>
        <v>Q1</v>
      </c>
      <c r="R4762" t="str">
        <f t="shared" si="373"/>
        <v>Footwear</v>
      </c>
      <c r="S4762" s="11">
        <f t="shared" si="374"/>
        <v>24.51</v>
      </c>
      <c r="T4762" s="12"/>
    </row>
    <row r="4763" spans="2:20"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f t="shared" si="370"/>
        <v>2021</v>
      </c>
      <c r="P4763" t="str">
        <f t="shared" si="371"/>
        <v>Jan</v>
      </c>
      <c r="Q4763" t="str">
        <f t="shared" si="372"/>
        <v>Q1</v>
      </c>
      <c r="R4763" t="str">
        <f t="shared" si="373"/>
        <v>Footwear</v>
      </c>
      <c r="S4763" s="11">
        <f t="shared" si="374"/>
        <v>24.2</v>
      </c>
      <c r="T4763" s="12"/>
    </row>
    <row r="4764" spans="2:20"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f t="shared" si="370"/>
        <v>2021</v>
      </c>
      <c r="P4764" t="str">
        <f t="shared" si="371"/>
        <v>Jan</v>
      </c>
      <c r="Q4764" t="str">
        <f t="shared" si="372"/>
        <v>Q1</v>
      </c>
      <c r="R4764" t="str">
        <f t="shared" si="373"/>
        <v>Apparel</v>
      </c>
      <c r="S4764" s="11">
        <f t="shared" si="374"/>
        <v>34.56</v>
      </c>
      <c r="T4764" s="12"/>
    </row>
    <row r="4765" spans="2:20"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f t="shared" si="370"/>
        <v>2021</v>
      </c>
      <c r="P4765" t="str">
        <f t="shared" si="371"/>
        <v>Jan</v>
      </c>
      <c r="Q4765" t="str">
        <f t="shared" si="372"/>
        <v>Q1</v>
      </c>
      <c r="R4765" t="str">
        <f t="shared" si="373"/>
        <v>Apparel</v>
      </c>
      <c r="S4765" s="11">
        <f t="shared" si="374"/>
        <v>15.91</v>
      </c>
      <c r="T4765" s="12"/>
    </row>
    <row r="4766" spans="2:20"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f t="shared" si="370"/>
        <v>2021</v>
      </c>
      <c r="P4766" t="str">
        <f t="shared" si="371"/>
        <v>Jan</v>
      </c>
      <c r="Q4766" t="str">
        <f t="shared" si="372"/>
        <v>Q1</v>
      </c>
      <c r="R4766" t="str">
        <f t="shared" si="373"/>
        <v>Footwear</v>
      </c>
      <c r="S4766" s="11">
        <f t="shared" si="374"/>
        <v>17.600000000000001</v>
      </c>
      <c r="T4766" s="12"/>
    </row>
    <row r="4767" spans="2:20"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f t="shared" si="370"/>
        <v>2021</v>
      </c>
      <c r="P4767" t="str">
        <f t="shared" si="371"/>
        <v>Jan</v>
      </c>
      <c r="Q4767" t="str">
        <f t="shared" si="372"/>
        <v>Q1</v>
      </c>
      <c r="R4767" t="str">
        <f t="shared" si="373"/>
        <v>Footwear</v>
      </c>
      <c r="S4767" s="11">
        <f t="shared" si="374"/>
        <v>16.809999999999999</v>
      </c>
      <c r="T4767" s="12"/>
    </row>
    <row r="4768" spans="2:20"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f t="shared" si="370"/>
        <v>2021</v>
      </c>
      <c r="P4768" t="str">
        <f t="shared" si="371"/>
        <v>Jan</v>
      </c>
      <c r="Q4768" t="str">
        <f t="shared" si="372"/>
        <v>Q1</v>
      </c>
      <c r="R4768" t="str">
        <f t="shared" si="373"/>
        <v>Footwear</v>
      </c>
      <c r="S4768" s="11">
        <f t="shared" si="374"/>
        <v>23.94</v>
      </c>
      <c r="T4768" s="12"/>
    </row>
    <row r="4769" spans="2:20"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f t="shared" si="370"/>
        <v>2021</v>
      </c>
      <c r="P4769" t="str">
        <f t="shared" si="371"/>
        <v>Jan</v>
      </c>
      <c r="Q4769" t="str">
        <f t="shared" si="372"/>
        <v>Q1</v>
      </c>
      <c r="R4769" t="str">
        <f t="shared" si="373"/>
        <v>Footwear</v>
      </c>
      <c r="S4769" s="11">
        <f t="shared" si="374"/>
        <v>23.32</v>
      </c>
      <c r="T4769" s="12"/>
    </row>
    <row r="4770" spans="2:20"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f t="shared" si="370"/>
        <v>2021</v>
      </c>
      <c r="P4770" t="str">
        <f t="shared" si="371"/>
        <v>Jan</v>
      </c>
      <c r="Q4770" t="str">
        <f t="shared" si="372"/>
        <v>Q1</v>
      </c>
      <c r="R4770" t="str">
        <f t="shared" si="373"/>
        <v>Apparel</v>
      </c>
      <c r="S4770" s="11">
        <f t="shared" si="374"/>
        <v>34.080000000000005</v>
      </c>
      <c r="T4770" s="12"/>
    </row>
    <row r="4771" spans="2:20"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f t="shared" si="370"/>
        <v>2021</v>
      </c>
      <c r="P4771" t="str">
        <f t="shared" si="371"/>
        <v>Jan</v>
      </c>
      <c r="Q4771" t="str">
        <f t="shared" si="372"/>
        <v>Q1</v>
      </c>
      <c r="R4771" t="str">
        <f t="shared" si="373"/>
        <v>Apparel</v>
      </c>
      <c r="S4771" s="11">
        <f t="shared" si="374"/>
        <v>16.380000000000003</v>
      </c>
      <c r="T4771" s="12"/>
    </row>
    <row r="4772" spans="2:20"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f t="shared" si="370"/>
        <v>2021</v>
      </c>
      <c r="P4772" t="str">
        <f t="shared" si="371"/>
        <v>Jan</v>
      </c>
      <c r="Q4772" t="str">
        <f t="shared" si="372"/>
        <v>Q1</v>
      </c>
      <c r="R4772" t="str">
        <f t="shared" si="373"/>
        <v>Footwear</v>
      </c>
      <c r="S4772" s="11">
        <f t="shared" si="374"/>
        <v>25.96</v>
      </c>
      <c r="T4772" s="12"/>
    </row>
    <row r="4773" spans="2:20"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f t="shared" si="370"/>
        <v>2021</v>
      </c>
      <c r="P4773" t="str">
        <f t="shared" si="371"/>
        <v>Jan</v>
      </c>
      <c r="Q4773" t="str">
        <f t="shared" si="372"/>
        <v>Q1</v>
      </c>
      <c r="R4773" t="str">
        <f t="shared" si="373"/>
        <v>Footwear</v>
      </c>
      <c r="S4773" s="11">
        <f t="shared" si="374"/>
        <v>19.349999999999998</v>
      </c>
      <c r="T4773" s="12"/>
    </row>
    <row r="4774" spans="2:20"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f t="shared" si="370"/>
        <v>2021</v>
      </c>
      <c r="P4774" t="str">
        <f t="shared" si="371"/>
        <v>Jan</v>
      </c>
      <c r="Q4774" t="str">
        <f t="shared" si="372"/>
        <v>Q1</v>
      </c>
      <c r="R4774" t="str">
        <f t="shared" si="373"/>
        <v>Footwear</v>
      </c>
      <c r="S4774" s="11">
        <f t="shared" si="374"/>
        <v>26.4</v>
      </c>
      <c r="T4774" s="12"/>
    </row>
    <row r="4775" spans="2:20"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f t="shared" si="370"/>
        <v>2021</v>
      </c>
      <c r="P4775" t="str">
        <f t="shared" si="371"/>
        <v>Jan</v>
      </c>
      <c r="Q4775" t="str">
        <f t="shared" si="372"/>
        <v>Q1</v>
      </c>
      <c r="R4775" t="str">
        <f t="shared" si="373"/>
        <v>Footwear</v>
      </c>
      <c r="S4775" s="11">
        <f t="shared" si="374"/>
        <v>18</v>
      </c>
      <c r="T4775" s="12"/>
    </row>
    <row r="4776" spans="2:20"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f t="shared" si="370"/>
        <v>2021</v>
      </c>
      <c r="P4776" t="str">
        <f t="shared" si="371"/>
        <v>Jan</v>
      </c>
      <c r="Q4776" t="str">
        <f t="shared" si="372"/>
        <v>Q1</v>
      </c>
      <c r="R4776" t="str">
        <f t="shared" si="373"/>
        <v>Apparel</v>
      </c>
      <c r="S4776" s="11">
        <f t="shared" si="374"/>
        <v>32.560000000000009</v>
      </c>
      <c r="T4776" s="12"/>
    </row>
    <row r="4777" spans="2:20"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f t="shared" si="370"/>
        <v>2021</v>
      </c>
      <c r="P4777" t="str">
        <f t="shared" si="371"/>
        <v>Jan</v>
      </c>
      <c r="Q4777" t="str">
        <f t="shared" si="372"/>
        <v>Q1</v>
      </c>
      <c r="R4777" t="str">
        <f t="shared" si="373"/>
        <v>Apparel</v>
      </c>
      <c r="S4777" s="11">
        <f t="shared" si="374"/>
        <v>21.450000000000003</v>
      </c>
      <c r="T4777" s="12"/>
    </row>
    <row r="4778" spans="2:20"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f t="shared" si="370"/>
        <v>2021</v>
      </c>
      <c r="P4778" t="str">
        <f t="shared" si="371"/>
        <v>Jan</v>
      </c>
      <c r="Q4778" t="str">
        <f t="shared" si="372"/>
        <v>Q1</v>
      </c>
      <c r="R4778" t="str">
        <f t="shared" si="373"/>
        <v>Footwear</v>
      </c>
      <c r="S4778" s="11">
        <f t="shared" si="374"/>
        <v>22.230000000000004</v>
      </c>
      <c r="T4778" s="12"/>
    </row>
    <row r="4779" spans="2:20"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f t="shared" si="370"/>
        <v>2021</v>
      </c>
      <c r="P4779" t="str">
        <f t="shared" si="371"/>
        <v>Jan</v>
      </c>
      <c r="Q4779" t="str">
        <f t="shared" si="372"/>
        <v>Q1</v>
      </c>
      <c r="R4779" t="str">
        <f t="shared" si="373"/>
        <v>Footwear</v>
      </c>
      <c r="S4779" s="11">
        <f t="shared" si="374"/>
        <v>18.04</v>
      </c>
      <c r="T4779" s="12"/>
    </row>
    <row r="4780" spans="2:20"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f t="shared" si="370"/>
        <v>2021</v>
      </c>
      <c r="P4780" t="str">
        <f t="shared" si="371"/>
        <v>Jan</v>
      </c>
      <c r="Q4780" t="str">
        <f t="shared" si="372"/>
        <v>Q1</v>
      </c>
      <c r="R4780" t="str">
        <f t="shared" si="373"/>
        <v>Footwear</v>
      </c>
      <c r="S4780" s="11">
        <f t="shared" si="374"/>
        <v>24.200000000000003</v>
      </c>
      <c r="T4780" s="12"/>
    </row>
    <row r="4781" spans="2:20"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f t="shared" si="370"/>
        <v>2021</v>
      </c>
      <c r="P4781" t="str">
        <f t="shared" si="371"/>
        <v>Jan</v>
      </c>
      <c r="Q4781" t="str">
        <f t="shared" si="372"/>
        <v>Q1</v>
      </c>
      <c r="R4781" t="str">
        <f t="shared" si="373"/>
        <v>Footwear</v>
      </c>
      <c r="S4781" s="11">
        <f t="shared" si="374"/>
        <v>20.14</v>
      </c>
      <c r="T4781" s="12"/>
    </row>
    <row r="4782" spans="2:20"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f t="shared" si="370"/>
        <v>2021</v>
      </c>
      <c r="P4782" t="str">
        <f t="shared" si="371"/>
        <v>Jan</v>
      </c>
      <c r="Q4782" t="str">
        <f t="shared" si="372"/>
        <v>Q1</v>
      </c>
      <c r="R4782" t="str">
        <f t="shared" si="373"/>
        <v>Apparel</v>
      </c>
      <c r="S4782" s="11">
        <f t="shared" si="374"/>
        <v>30.340000000000003</v>
      </c>
      <c r="T4782" s="12"/>
    </row>
    <row r="4783" spans="2:20"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f t="shared" si="370"/>
        <v>2021</v>
      </c>
      <c r="P4783" t="str">
        <f t="shared" si="371"/>
        <v>Jan</v>
      </c>
      <c r="Q4783" t="str">
        <f t="shared" si="372"/>
        <v>Q1</v>
      </c>
      <c r="R4783" t="str">
        <f t="shared" si="373"/>
        <v>Apparel</v>
      </c>
      <c r="S4783" s="11">
        <f t="shared" si="374"/>
        <v>22.42</v>
      </c>
      <c r="T4783" s="12"/>
    </row>
    <row r="4784" spans="2:20"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f t="shared" si="370"/>
        <v>2021</v>
      </c>
      <c r="P4784" t="str">
        <f t="shared" si="371"/>
        <v>Jan</v>
      </c>
      <c r="Q4784" t="str">
        <f t="shared" si="372"/>
        <v>Q1</v>
      </c>
      <c r="R4784" t="str">
        <f t="shared" si="373"/>
        <v>Footwear</v>
      </c>
      <c r="S4784" s="11">
        <f t="shared" si="374"/>
        <v>21.240000000000002</v>
      </c>
      <c r="T4784" s="12"/>
    </row>
    <row r="4785" spans="2:20"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f t="shared" si="370"/>
        <v>2021</v>
      </c>
      <c r="P4785" t="str">
        <f t="shared" si="371"/>
        <v>Jan</v>
      </c>
      <c r="Q4785" t="str">
        <f t="shared" si="372"/>
        <v>Q1</v>
      </c>
      <c r="R4785" t="str">
        <f t="shared" si="373"/>
        <v>Footwear</v>
      </c>
      <c r="S4785" s="11">
        <f t="shared" si="374"/>
        <v>17.22</v>
      </c>
      <c r="T4785" s="12"/>
    </row>
    <row r="4786" spans="2:20"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f t="shared" si="370"/>
        <v>2021</v>
      </c>
      <c r="P4786" t="str">
        <f t="shared" si="371"/>
        <v>Jan</v>
      </c>
      <c r="Q4786" t="str">
        <f t="shared" si="372"/>
        <v>Q1</v>
      </c>
      <c r="R4786" t="str">
        <f t="shared" si="373"/>
        <v>Footwear</v>
      </c>
      <c r="S4786" s="11">
        <f t="shared" si="374"/>
        <v>24.200000000000003</v>
      </c>
      <c r="T4786" s="12"/>
    </row>
    <row r="4787" spans="2:20"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f t="shared" si="370"/>
        <v>2021</v>
      </c>
      <c r="P4787" t="str">
        <f t="shared" si="371"/>
        <v>Jan</v>
      </c>
      <c r="Q4787" t="str">
        <f t="shared" si="372"/>
        <v>Q1</v>
      </c>
      <c r="R4787" t="str">
        <f t="shared" si="373"/>
        <v>Footwear</v>
      </c>
      <c r="S4787" s="11">
        <f t="shared" si="374"/>
        <v>20.14</v>
      </c>
      <c r="T4787" s="12"/>
    </row>
    <row r="4788" spans="2:20"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f t="shared" si="370"/>
        <v>2021</v>
      </c>
      <c r="P4788" t="str">
        <f t="shared" si="371"/>
        <v>Jan</v>
      </c>
      <c r="Q4788" t="str">
        <f t="shared" si="372"/>
        <v>Q1</v>
      </c>
      <c r="R4788" t="str">
        <f t="shared" si="373"/>
        <v>Apparel</v>
      </c>
      <c r="S4788" s="11">
        <f t="shared" si="374"/>
        <v>30.340000000000007</v>
      </c>
      <c r="T4788" s="12"/>
    </row>
    <row r="4789" spans="2:20"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f t="shared" si="370"/>
        <v>2021</v>
      </c>
      <c r="P4789" t="str">
        <f t="shared" si="371"/>
        <v>Feb</v>
      </c>
      <c r="Q4789" t="str">
        <f t="shared" si="372"/>
        <v>Q1</v>
      </c>
      <c r="R4789" t="str">
        <f t="shared" si="373"/>
        <v>Apparel</v>
      </c>
      <c r="S4789" s="11">
        <f t="shared" si="374"/>
        <v>19.8</v>
      </c>
      <c r="T4789" s="12"/>
    </row>
    <row r="4790" spans="2:20"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f t="shared" si="370"/>
        <v>2021</v>
      </c>
      <c r="P4790" t="str">
        <f t="shared" si="371"/>
        <v>Feb</v>
      </c>
      <c r="Q4790" t="str">
        <f t="shared" si="372"/>
        <v>Q1</v>
      </c>
      <c r="R4790" t="str">
        <f t="shared" si="373"/>
        <v>Footwear</v>
      </c>
      <c r="S4790" s="11">
        <f t="shared" si="374"/>
        <v>21.830000000000002</v>
      </c>
      <c r="T4790" s="12"/>
    </row>
    <row r="4791" spans="2:20"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f t="shared" si="370"/>
        <v>2021</v>
      </c>
      <c r="P4791" t="str">
        <f t="shared" si="371"/>
        <v>Feb</v>
      </c>
      <c r="Q4791" t="str">
        <f t="shared" si="372"/>
        <v>Q1</v>
      </c>
      <c r="R4791" t="str">
        <f t="shared" si="373"/>
        <v>Footwear</v>
      </c>
      <c r="S4791" s="11">
        <f t="shared" si="374"/>
        <v>17.63</v>
      </c>
      <c r="T4791" s="12"/>
    </row>
    <row r="4792" spans="2:20"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f t="shared" si="370"/>
        <v>2021</v>
      </c>
      <c r="P4792" t="str">
        <f t="shared" si="371"/>
        <v>Feb</v>
      </c>
      <c r="Q4792" t="str">
        <f t="shared" si="372"/>
        <v>Q1</v>
      </c>
      <c r="R4792" t="str">
        <f t="shared" si="373"/>
        <v>Footwear</v>
      </c>
      <c r="S4792" s="11">
        <f t="shared" si="374"/>
        <v>25.960000000000004</v>
      </c>
      <c r="T4792" s="12"/>
    </row>
    <row r="4793" spans="2:20"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f t="shared" si="370"/>
        <v>2021</v>
      </c>
      <c r="P4793" t="str">
        <f t="shared" si="371"/>
        <v>Feb</v>
      </c>
      <c r="Q4793" t="str">
        <f t="shared" si="372"/>
        <v>Q1</v>
      </c>
      <c r="R4793" t="str">
        <f t="shared" si="373"/>
        <v>Footwear</v>
      </c>
      <c r="S4793" s="11">
        <f t="shared" si="374"/>
        <v>19.079999999999998</v>
      </c>
      <c r="T4793" s="12"/>
    </row>
    <row r="4794" spans="2:20"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f t="shared" si="370"/>
        <v>2021</v>
      </c>
      <c r="P4794" t="str">
        <f t="shared" si="371"/>
        <v>Feb</v>
      </c>
      <c r="Q4794" t="str">
        <f t="shared" si="372"/>
        <v>Q1</v>
      </c>
      <c r="R4794" t="str">
        <f t="shared" si="373"/>
        <v>Apparel</v>
      </c>
      <c r="S4794" s="11">
        <f t="shared" si="374"/>
        <v>29.400000000000002</v>
      </c>
      <c r="T4794" s="12"/>
    </row>
    <row r="4795" spans="2:20"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f t="shared" si="370"/>
        <v>2021</v>
      </c>
      <c r="P4795" t="str">
        <f t="shared" si="371"/>
        <v>Feb</v>
      </c>
      <c r="Q4795" t="str">
        <f t="shared" si="372"/>
        <v>Q1</v>
      </c>
      <c r="R4795" t="str">
        <f t="shared" si="373"/>
        <v>Apparel</v>
      </c>
      <c r="S4795" s="11">
        <f t="shared" si="374"/>
        <v>20.299999999999997</v>
      </c>
      <c r="T4795" s="12"/>
    </row>
    <row r="4796" spans="2:20"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f t="shared" si="370"/>
        <v>2021</v>
      </c>
      <c r="P4796" t="str">
        <f t="shared" si="371"/>
        <v>Feb</v>
      </c>
      <c r="Q4796" t="str">
        <f t="shared" si="372"/>
        <v>Q1</v>
      </c>
      <c r="R4796" t="str">
        <f t="shared" si="373"/>
        <v>Footwear</v>
      </c>
      <c r="S4796" s="11">
        <f t="shared" si="374"/>
        <v>24.360000000000003</v>
      </c>
      <c r="T4796" s="12"/>
    </row>
    <row r="4797" spans="2:20"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f t="shared" si="370"/>
        <v>2021</v>
      </c>
      <c r="P4797" t="str">
        <f t="shared" si="371"/>
        <v>Feb</v>
      </c>
      <c r="Q4797" t="str">
        <f t="shared" si="372"/>
        <v>Q1</v>
      </c>
      <c r="R4797" t="str">
        <f t="shared" si="373"/>
        <v>Footwear</v>
      </c>
      <c r="S4797" s="11">
        <f t="shared" si="374"/>
        <v>23.22</v>
      </c>
      <c r="T4797" s="12"/>
    </row>
    <row r="4798" spans="2:20"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f t="shared" si="370"/>
        <v>2021</v>
      </c>
      <c r="P4798" t="str">
        <f t="shared" si="371"/>
        <v>Feb</v>
      </c>
      <c r="Q4798" t="str">
        <f t="shared" si="372"/>
        <v>Q1</v>
      </c>
      <c r="R4798" t="str">
        <f t="shared" si="373"/>
        <v>Footwear</v>
      </c>
      <c r="S4798" s="11">
        <f t="shared" si="374"/>
        <v>28.910000000000004</v>
      </c>
      <c r="T4798" s="12"/>
    </row>
    <row r="4799" spans="2:20"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f t="shared" si="370"/>
        <v>2021</v>
      </c>
      <c r="P4799" t="str">
        <f t="shared" si="371"/>
        <v>Feb</v>
      </c>
      <c r="Q4799" t="str">
        <f t="shared" si="372"/>
        <v>Q1</v>
      </c>
      <c r="R4799" t="str">
        <f t="shared" si="373"/>
        <v>Footwear</v>
      </c>
      <c r="S4799" s="11">
        <f t="shared" si="374"/>
        <v>22.14</v>
      </c>
      <c r="T4799" s="12"/>
    </row>
    <row r="4800" spans="2:20"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f t="shared" si="370"/>
        <v>2021</v>
      </c>
      <c r="P4800" t="str">
        <f t="shared" si="371"/>
        <v>Feb</v>
      </c>
      <c r="Q4800" t="str">
        <f t="shared" si="372"/>
        <v>Q1</v>
      </c>
      <c r="R4800" t="str">
        <f t="shared" si="373"/>
        <v>Apparel</v>
      </c>
      <c r="S4800" s="11">
        <f t="shared" si="374"/>
        <v>36.400000000000006</v>
      </c>
      <c r="T4800" s="12"/>
    </row>
    <row r="4801" spans="2:20"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f t="shared" si="370"/>
        <v>2021</v>
      </c>
      <c r="P4801" t="str">
        <f t="shared" si="371"/>
        <v>Feb</v>
      </c>
      <c r="Q4801" t="str">
        <f t="shared" si="372"/>
        <v>Q1</v>
      </c>
      <c r="R4801" t="str">
        <f t="shared" si="373"/>
        <v>Apparel</v>
      </c>
      <c r="S4801" s="11">
        <f t="shared" si="374"/>
        <v>21.28</v>
      </c>
      <c r="T4801" s="12"/>
    </row>
    <row r="4802" spans="2:20"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f t="shared" si="370"/>
        <v>2021</v>
      </c>
      <c r="P4802" t="str">
        <f t="shared" si="371"/>
        <v>Feb</v>
      </c>
      <c r="Q4802" t="str">
        <f t="shared" si="372"/>
        <v>Q1</v>
      </c>
      <c r="R4802" t="str">
        <f t="shared" si="373"/>
        <v>Footwear</v>
      </c>
      <c r="S4802" s="11">
        <f t="shared" si="374"/>
        <v>23.780000000000005</v>
      </c>
      <c r="T4802" s="12"/>
    </row>
    <row r="4803" spans="2:20"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f t="shared" si="370"/>
        <v>2021</v>
      </c>
      <c r="P4803" t="str">
        <f t="shared" si="371"/>
        <v>Feb</v>
      </c>
      <c r="Q4803" t="str">
        <f t="shared" si="372"/>
        <v>Q1</v>
      </c>
      <c r="R4803" t="str">
        <f t="shared" si="373"/>
        <v>Footwear</v>
      </c>
      <c r="S4803" s="11">
        <f t="shared" si="374"/>
        <v>21.119999999999997</v>
      </c>
      <c r="T4803" s="12"/>
    </row>
    <row r="4804" spans="2:20"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f t="shared" si="370"/>
        <v>2021</v>
      </c>
      <c r="P4804" t="str">
        <f t="shared" si="371"/>
        <v>Feb</v>
      </c>
      <c r="Q4804" t="str">
        <f t="shared" si="372"/>
        <v>Q1</v>
      </c>
      <c r="R4804" t="str">
        <f t="shared" si="373"/>
        <v>Footwear</v>
      </c>
      <c r="S4804" s="11">
        <f t="shared" si="374"/>
        <v>23.52</v>
      </c>
      <c r="T4804" s="12"/>
    </row>
    <row r="4805" spans="2:20"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f t="shared" si="370"/>
        <v>2021</v>
      </c>
      <c r="P4805" t="str">
        <f t="shared" si="371"/>
        <v>Feb</v>
      </c>
      <c r="Q4805" t="str">
        <f t="shared" si="372"/>
        <v>Q1</v>
      </c>
      <c r="R4805" t="str">
        <f t="shared" si="373"/>
        <v>Footwear</v>
      </c>
      <c r="S4805" s="11">
        <f t="shared" si="374"/>
        <v>22.549999999999997</v>
      </c>
      <c r="T4805" s="12"/>
    </row>
    <row r="4806" spans="2:20"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f t="shared" si="370"/>
        <v>2021</v>
      </c>
      <c r="P4806" t="str">
        <f t="shared" si="371"/>
        <v>Feb</v>
      </c>
      <c r="Q4806" t="str">
        <f t="shared" si="372"/>
        <v>Q1</v>
      </c>
      <c r="R4806" t="str">
        <f t="shared" si="373"/>
        <v>Apparel</v>
      </c>
      <c r="S4806" s="11">
        <f t="shared" si="374"/>
        <v>36.500000000000007</v>
      </c>
      <c r="T4806" s="12"/>
    </row>
    <row r="4807" spans="2:20"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f t="shared" ref="O4807:O4870" si="375">YEAR(D4807)</f>
        <v>2021</v>
      </c>
      <c r="P4807" t="str">
        <f t="shared" ref="P4807:P4870" si="376">TEXT(D4807,"MMM")</f>
        <v>Feb</v>
      </c>
      <c r="Q4807" t="str">
        <f t="shared" ref="Q4807:Q4870" si="377">"Q"&amp;ROUNDUP(MONTH(D4807)/3,0)</f>
        <v>Q1</v>
      </c>
      <c r="R4807" t="str">
        <f t="shared" ref="R4807:R4870" si="378">IF(ISNUMBER(SEARCH("Footwear",H4807)),"Footwear",IF(ISNUMBER(SEARCH("Apparel",H4807)),"Apparel","Accessories"))</f>
        <v>Apparel</v>
      </c>
      <c r="S4807" s="11">
        <f t="shared" ref="S4807:S4870" si="379">L4807/J4807</f>
        <v>23.6</v>
      </c>
      <c r="T4807" s="12"/>
    </row>
    <row r="4808" spans="2:20"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f t="shared" si="375"/>
        <v>2021</v>
      </c>
      <c r="P4808" t="str">
        <f t="shared" si="376"/>
        <v>Feb</v>
      </c>
      <c r="Q4808" t="str">
        <f t="shared" si="377"/>
        <v>Q1</v>
      </c>
      <c r="R4808" t="str">
        <f t="shared" si="378"/>
        <v>Footwear</v>
      </c>
      <c r="S4808" s="11">
        <f t="shared" si="379"/>
        <v>24.640000000000004</v>
      </c>
      <c r="T4808" s="12"/>
    </row>
    <row r="4809" spans="2:20"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f t="shared" si="375"/>
        <v>2021</v>
      </c>
      <c r="P4809" t="str">
        <f t="shared" si="376"/>
        <v>Feb</v>
      </c>
      <c r="Q4809" t="str">
        <f t="shared" si="377"/>
        <v>Q1</v>
      </c>
      <c r="R4809" t="str">
        <f t="shared" si="378"/>
        <v>Footwear</v>
      </c>
      <c r="S4809" s="11">
        <f t="shared" si="379"/>
        <v>21.07</v>
      </c>
      <c r="T4809" s="12"/>
    </row>
    <row r="4810" spans="2:20"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f t="shared" si="375"/>
        <v>2021</v>
      </c>
      <c r="P4810" t="str">
        <f t="shared" si="376"/>
        <v>Feb</v>
      </c>
      <c r="Q4810" t="str">
        <f t="shared" si="377"/>
        <v>Q1</v>
      </c>
      <c r="R4810" t="str">
        <f t="shared" si="378"/>
        <v>Footwear</v>
      </c>
      <c r="S4810" s="11">
        <f t="shared" si="379"/>
        <v>23.37</v>
      </c>
      <c r="T4810" s="12"/>
    </row>
    <row r="4811" spans="2:20"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f t="shared" si="375"/>
        <v>2021</v>
      </c>
      <c r="P4811" t="str">
        <f t="shared" si="376"/>
        <v>Feb</v>
      </c>
      <c r="Q4811" t="str">
        <f t="shared" si="377"/>
        <v>Q1</v>
      </c>
      <c r="R4811" t="str">
        <f t="shared" si="378"/>
        <v>Footwear</v>
      </c>
      <c r="S4811" s="11">
        <f t="shared" si="379"/>
        <v>22.880000000000003</v>
      </c>
      <c r="T4811" s="12"/>
    </row>
    <row r="4812" spans="2:20"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f t="shared" si="375"/>
        <v>2021</v>
      </c>
      <c r="P4812" t="str">
        <f t="shared" si="376"/>
        <v>Feb</v>
      </c>
      <c r="Q4812" t="str">
        <f t="shared" si="377"/>
        <v>Q1</v>
      </c>
      <c r="R4812" t="str">
        <f t="shared" si="378"/>
        <v>Apparel</v>
      </c>
      <c r="S4812" s="11">
        <f t="shared" si="379"/>
        <v>40.500000000000007</v>
      </c>
      <c r="T4812" s="12"/>
    </row>
    <row r="4813" spans="2:20"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f t="shared" si="375"/>
        <v>2021</v>
      </c>
      <c r="P4813" t="str">
        <f t="shared" si="376"/>
        <v>Feb</v>
      </c>
      <c r="Q4813" t="str">
        <f t="shared" si="377"/>
        <v>Q1</v>
      </c>
      <c r="R4813" t="str">
        <f t="shared" si="378"/>
        <v>Apparel</v>
      </c>
      <c r="S4813" s="11">
        <f t="shared" si="379"/>
        <v>22.62</v>
      </c>
      <c r="T4813" s="12"/>
    </row>
    <row r="4814" spans="2:20"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f t="shared" si="375"/>
        <v>2021</v>
      </c>
      <c r="P4814" t="str">
        <f t="shared" si="376"/>
        <v>Feb</v>
      </c>
      <c r="Q4814" t="str">
        <f t="shared" si="377"/>
        <v>Q1</v>
      </c>
      <c r="R4814" t="str">
        <f t="shared" si="378"/>
        <v>Footwear</v>
      </c>
      <c r="S4814" s="11">
        <f t="shared" si="379"/>
        <v>22.42</v>
      </c>
      <c r="T4814" s="12"/>
    </row>
    <row r="4815" spans="2:20"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f t="shared" si="375"/>
        <v>2021</v>
      </c>
      <c r="P4815" t="str">
        <f t="shared" si="376"/>
        <v>Feb</v>
      </c>
      <c r="Q4815" t="str">
        <f t="shared" si="377"/>
        <v>Q1</v>
      </c>
      <c r="R4815" t="str">
        <f t="shared" si="378"/>
        <v>Footwear</v>
      </c>
      <c r="S4815" s="11">
        <f t="shared" si="379"/>
        <v>17.22</v>
      </c>
      <c r="T4815" s="12"/>
    </row>
    <row r="4816" spans="2:20"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f t="shared" si="375"/>
        <v>2021</v>
      </c>
      <c r="P4816" t="str">
        <f t="shared" si="376"/>
        <v>Feb</v>
      </c>
      <c r="Q4816" t="str">
        <f t="shared" si="377"/>
        <v>Q1</v>
      </c>
      <c r="R4816" t="str">
        <f t="shared" si="378"/>
        <v>Footwear</v>
      </c>
      <c r="S4816" s="11">
        <f t="shared" si="379"/>
        <v>21.09</v>
      </c>
      <c r="T4816" s="12"/>
    </row>
    <row r="4817" spans="2:20"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f t="shared" si="375"/>
        <v>2021</v>
      </c>
      <c r="P4817" t="str">
        <f t="shared" si="376"/>
        <v>Mar</v>
      </c>
      <c r="Q4817" t="str">
        <f t="shared" si="377"/>
        <v>Q1</v>
      </c>
      <c r="R4817" t="str">
        <f t="shared" si="378"/>
        <v>Footwear</v>
      </c>
      <c r="S4817" s="11">
        <f t="shared" si="379"/>
        <v>21.45</v>
      </c>
      <c r="T4817" s="12"/>
    </row>
    <row r="4818" spans="2:20"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f t="shared" si="375"/>
        <v>2021</v>
      </c>
      <c r="P4818" t="str">
        <f t="shared" si="376"/>
        <v>Mar</v>
      </c>
      <c r="Q4818" t="str">
        <f t="shared" si="377"/>
        <v>Q1</v>
      </c>
      <c r="R4818" t="str">
        <f t="shared" si="378"/>
        <v>Apparel</v>
      </c>
      <c r="S4818" s="11">
        <f t="shared" si="379"/>
        <v>37.740000000000009</v>
      </c>
      <c r="T4818" s="12"/>
    </row>
    <row r="4819" spans="2:20"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f t="shared" si="375"/>
        <v>2021</v>
      </c>
      <c r="P4819" t="str">
        <f t="shared" si="376"/>
        <v>Mar</v>
      </c>
      <c r="Q4819" t="str">
        <f t="shared" si="377"/>
        <v>Q1</v>
      </c>
      <c r="R4819" t="str">
        <f t="shared" si="378"/>
        <v>Apparel</v>
      </c>
      <c r="S4819" s="11">
        <f t="shared" si="379"/>
        <v>21.28</v>
      </c>
      <c r="T4819" s="12"/>
    </row>
    <row r="4820" spans="2:20"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f t="shared" si="375"/>
        <v>2021</v>
      </c>
      <c r="P4820" t="str">
        <f t="shared" si="376"/>
        <v>Mar</v>
      </c>
      <c r="Q4820" t="str">
        <f t="shared" si="377"/>
        <v>Q1</v>
      </c>
      <c r="R4820" t="str">
        <f t="shared" si="378"/>
        <v>Footwear</v>
      </c>
      <c r="S4820" s="11">
        <f t="shared" si="379"/>
        <v>22.960000000000004</v>
      </c>
      <c r="T4820" s="12"/>
    </row>
    <row r="4821" spans="2:20"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f t="shared" si="375"/>
        <v>2021</v>
      </c>
      <c r="P4821" t="str">
        <f t="shared" si="376"/>
        <v>Mar</v>
      </c>
      <c r="Q4821" t="str">
        <f t="shared" si="377"/>
        <v>Q1</v>
      </c>
      <c r="R4821" t="str">
        <f t="shared" si="378"/>
        <v>Footwear</v>
      </c>
      <c r="S4821" s="11">
        <f t="shared" si="379"/>
        <v>19.349999999999998</v>
      </c>
      <c r="T4821" s="12"/>
    </row>
    <row r="4822" spans="2:20"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f t="shared" si="375"/>
        <v>2021</v>
      </c>
      <c r="P4822" t="str">
        <f t="shared" si="376"/>
        <v>Mar</v>
      </c>
      <c r="Q4822" t="str">
        <f t="shared" si="377"/>
        <v>Q1</v>
      </c>
      <c r="R4822" t="str">
        <f t="shared" si="378"/>
        <v>Footwear</v>
      </c>
      <c r="S4822" s="11">
        <f t="shared" si="379"/>
        <v>25.2</v>
      </c>
      <c r="T4822" s="12"/>
    </row>
    <row r="4823" spans="2:20"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f t="shared" si="375"/>
        <v>2021</v>
      </c>
      <c r="P4823" t="str">
        <f t="shared" si="376"/>
        <v>Mar</v>
      </c>
      <c r="Q4823" t="str">
        <f t="shared" si="377"/>
        <v>Q1</v>
      </c>
      <c r="R4823" t="str">
        <f t="shared" si="378"/>
        <v>Footwear</v>
      </c>
      <c r="S4823" s="11">
        <f t="shared" si="379"/>
        <v>21.930000000000003</v>
      </c>
      <c r="T4823" s="12"/>
    </row>
    <row r="4824" spans="2:20"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f t="shared" si="375"/>
        <v>2021</v>
      </c>
      <c r="P4824" t="str">
        <f t="shared" si="376"/>
        <v>Mar</v>
      </c>
      <c r="Q4824" t="str">
        <f t="shared" si="377"/>
        <v>Q1</v>
      </c>
      <c r="R4824" t="str">
        <f t="shared" si="378"/>
        <v>Apparel</v>
      </c>
      <c r="S4824" s="11">
        <f t="shared" si="379"/>
        <v>38.690000000000005</v>
      </c>
      <c r="T4824" s="12"/>
    </row>
    <row r="4825" spans="2:20"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f t="shared" si="375"/>
        <v>2021</v>
      </c>
      <c r="P4825" t="str">
        <f t="shared" si="376"/>
        <v>Mar</v>
      </c>
      <c r="Q4825" t="str">
        <f t="shared" si="377"/>
        <v>Q1</v>
      </c>
      <c r="R4825" t="str">
        <f t="shared" si="378"/>
        <v>Apparel</v>
      </c>
      <c r="S4825" s="11">
        <f t="shared" si="379"/>
        <v>22</v>
      </c>
      <c r="T4825" s="12"/>
    </row>
    <row r="4826" spans="2:20"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f t="shared" si="375"/>
        <v>2021</v>
      </c>
      <c r="P4826" t="str">
        <f t="shared" si="376"/>
        <v>Mar</v>
      </c>
      <c r="Q4826" t="str">
        <f t="shared" si="377"/>
        <v>Q1</v>
      </c>
      <c r="R4826" t="str">
        <f t="shared" si="378"/>
        <v>Footwear</v>
      </c>
      <c r="S4826" s="11">
        <f t="shared" si="379"/>
        <v>9</v>
      </c>
      <c r="T4826" s="12"/>
    </row>
    <row r="4827" spans="2:20"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f t="shared" si="375"/>
        <v>2021</v>
      </c>
      <c r="P4827" t="str">
        <f t="shared" si="376"/>
        <v>Mar</v>
      </c>
      <c r="Q4827" t="str">
        <f t="shared" si="377"/>
        <v>Q1</v>
      </c>
      <c r="R4827" t="str">
        <f t="shared" si="378"/>
        <v>Footwear</v>
      </c>
      <c r="S4827" s="11">
        <f t="shared" si="379"/>
        <v>13.339999999999998</v>
      </c>
      <c r="T4827" s="12"/>
    </row>
    <row r="4828" spans="2:20"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f t="shared" si="375"/>
        <v>2021</v>
      </c>
      <c r="P4828" t="str">
        <f t="shared" si="376"/>
        <v>Mar</v>
      </c>
      <c r="Q4828" t="str">
        <f t="shared" si="377"/>
        <v>Q1</v>
      </c>
      <c r="R4828" t="str">
        <f t="shared" si="378"/>
        <v>Footwear</v>
      </c>
      <c r="S4828" s="11">
        <f t="shared" si="379"/>
        <v>12.149999999999999</v>
      </c>
      <c r="T4828" s="12"/>
    </row>
    <row r="4829" spans="2:20"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f t="shared" si="375"/>
        <v>2021</v>
      </c>
      <c r="P4829" t="str">
        <f t="shared" si="376"/>
        <v>Mar</v>
      </c>
      <c r="Q4829" t="str">
        <f t="shared" si="377"/>
        <v>Q1</v>
      </c>
      <c r="R4829" t="str">
        <f t="shared" si="378"/>
        <v>Footwear</v>
      </c>
      <c r="S4829" s="11">
        <f t="shared" si="379"/>
        <v>18.240000000000002</v>
      </c>
      <c r="T4829" s="12"/>
    </row>
    <row r="4830" spans="2:20"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f t="shared" si="375"/>
        <v>2021</v>
      </c>
      <c r="P4830" t="str">
        <f t="shared" si="376"/>
        <v>Mar</v>
      </c>
      <c r="Q4830" t="str">
        <f t="shared" si="377"/>
        <v>Q1</v>
      </c>
      <c r="R4830" t="str">
        <f t="shared" si="378"/>
        <v>Apparel</v>
      </c>
      <c r="S4830" s="11">
        <f t="shared" si="379"/>
        <v>15.6</v>
      </c>
      <c r="T4830" s="12"/>
    </row>
    <row r="4831" spans="2:20"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f t="shared" si="375"/>
        <v>2021</v>
      </c>
      <c r="P4831" t="str">
        <f t="shared" si="376"/>
        <v>Mar</v>
      </c>
      <c r="Q4831" t="str">
        <f t="shared" si="377"/>
        <v>Q1</v>
      </c>
      <c r="R4831" t="str">
        <f t="shared" si="378"/>
        <v>Apparel</v>
      </c>
      <c r="S4831" s="11">
        <f t="shared" si="379"/>
        <v>21.45</v>
      </c>
      <c r="T4831" s="12"/>
    </row>
    <row r="4832" spans="2:20"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f t="shared" si="375"/>
        <v>2021</v>
      </c>
      <c r="P4832" t="str">
        <f t="shared" si="376"/>
        <v>Mar</v>
      </c>
      <c r="Q4832" t="str">
        <f t="shared" si="377"/>
        <v>Q1</v>
      </c>
      <c r="R4832" t="str">
        <f t="shared" si="378"/>
        <v>Footwear</v>
      </c>
      <c r="S4832" s="11">
        <f t="shared" si="379"/>
        <v>12</v>
      </c>
      <c r="T4832" s="12"/>
    </row>
    <row r="4833" spans="2:20"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f t="shared" si="375"/>
        <v>2021</v>
      </c>
      <c r="P4833" t="str">
        <f t="shared" si="376"/>
        <v>Mar</v>
      </c>
      <c r="Q4833" t="str">
        <f t="shared" si="377"/>
        <v>Q1</v>
      </c>
      <c r="R4833" t="str">
        <f t="shared" si="378"/>
        <v>Footwear</v>
      </c>
      <c r="S4833" s="11">
        <f t="shared" si="379"/>
        <v>15.84</v>
      </c>
      <c r="T4833" s="12"/>
    </row>
    <row r="4834" spans="2:20"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f t="shared" si="375"/>
        <v>2021</v>
      </c>
      <c r="P4834" t="str">
        <f t="shared" si="376"/>
        <v>Mar</v>
      </c>
      <c r="Q4834" t="str">
        <f t="shared" si="377"/>
        <v>Q1</v>
      </c>
      <c r="R4834" t="str">
        <f t="shared" si="378"/>
        <v>Footwear</v>
      </c>
      <c r="S4834" s="11">
        <f t="shared" si="379"/>
        <v>15.36</v>
      </c>
      <c r="T4834" s="12"/>
    </row>
    <row r="4835" spans="2:20"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f t="shared" si="375"/>
        <v>2021</v>
      </c>
      <c r="P4835" t="str">
        <f t="shared" si="376"/>
        <v>Mar</v>
      </c>
      <c r="Q4835" t="str">
        <f t="shared" si="377"/>
        <v>Q1</v>
      </c>
      <c r="R4835" t="str">
        <f t="shared" si="378"/>
        <v>Footwear</v>
      </c>
      <c r="S4835" s="11">
        <f t="shared" si="379"/>
        <v>19.8</v>
      </c>
      <c r="T4835" s="12"/>
    </row>
    <row r="4836" spans="2:20"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f t="shared" si="375"/>
        <v>2021</v>
      </c>
      <c r="P4836" t="str">
        <f t="shared" si="376"/>
        <v>Mar</v>
      </c>
      <c r="Q4836" t="str">
        <f t="shared" si="377"/>
        <v>Q1</v>
      </c>
      <c r="R4836" t="str">
        <f t="shared" si="378"/>
        <v>Apparel</v>
      </c>
      <c r="S4836" s="11">
        <f t="shared" si="379"/>
        <v>15.169999999999998</v>
      </c>
      <c r="T4836" s="12"/>
    </row>
    <row r="4837" spans="2:20"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f t="shared" si="375"/>
        <v>2021</v>
      </c>
      <c r="P4837" t="str">
        <f t="shared" si="376"/>
        <v>Mar</v>
      </c>
      <c r="Q4837" t="str">
        <f t="shared" si="377"/>
        <v>Q1</v>
      </c>
      <c r="R4837" t="str">
        <f t="shared" si="378"/>
        <v>Apparel</v>
      </c>
      <c r="S4837" s="11">
        <f t="shared" si="379"/>
        <v>20.48</v>
      </c>
      <c r="T4837" s="12"/>
    </row>
    <row r="4838" spans="2:20"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f t="shared" si="375"/>
        <v>2021</v>
      </c>
      <c r="P4838" t="str">
        <f t="shared" si="376"/>
        <v>Mar</v>
      </c>
      <c r="Q4838" t="str">
        <f t="shared" si="377"/>
        <v>Q1</v>
      </c>
      <c r="R4838" t="str">
        <f t="shared" si="378"/>
        <v>Footwear</v>
      </c>
      <c r="S4838" s="11">
        <f t="shared" si="379"/>
        <v>13.770000000000001</v>
      </c>
      <c r="T4838" s="12"/>
    </row>
    <row r="4839" spans="2:20"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f t="shared" si="375"/>
        <v>2021</v>
      </c>
      <c r="P4839" t="str">
        <f t="shared" si="376"/>
        <v>Mar</v>
      </c>
      <c r="Q4839" t="str">
        <f t="shared" si="377"/>
        <v>Q1</v>
      </c>
      <c r="R4839" t="str">
        <f t="shared" si="378"/>
        <v>Footwear</v>
      </c>
      <c r="S4839" s="11">
        <f t="shared" si="379"/>
        <v>19.239999999999998</v>
      </c>
      <c r="T4839" s="12"/>
    </row>
    <row r="4840" spans="2:20"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f t="shared" si="375"/>
        <v>2021</v>
      </c>
      <c r="P4840" t="str">
        <f t="shared" si="376"/>
        <v>Mar</v>
      </c>
      <c r="Q4840" t="str">
        <f t="shared" si="377"/>
        <v>Q1</v>
      </c>
      <c r="R4840" t="str">
        <f t="shared" si="378"/>
        <v>Footwear</v>
      </c>
      <c r="S4840" s="11">
        <f t="shared" si="379"/>
        <v>15.399999999999997</v>
      </c>
      <c r="T4840" s="12"/>
    </row>
    <row r="4841" spans="2:20"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f t="shared" si="375"/>
        <v>2021</v>
      </c>
      <c r="P4841" t="str">
        <f t="shared" si="376"/>
        <v>Mar</v>
      </c>
      <c r="Q4841" t="str">
        <f t="shared" si="377"/>
        <v>Q1</v>
      </c>
      <c r="R4841" t="str">
        <f t="shared" si="378"/>
        <v>Footwear</v>
      </c>
      <c r="S4841" s="11">
        <f t="shared" si="379"/>
        <v>21.119999999999997</v>
      </c>
      <c r="T4841" s="12"/>
    </row>
    <row r="4842" spans="2:20"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f t="shared" si="375"/>
        <v>2021</v>
      </c>
      <c r="P4842" t="str">
        <f t="shared" si="376"/>
        <v>Mar</v>
      </c>
      <c r="Q4842" t="str">
        <f t="shared" si="377"/>
        <v>Q1</v>
      </c>
      <c r="R4842" t="str">
        <f t="shared" si="378"/>
        <v>Apparel</v>
      </c>
      <c r="S4842" s="11">
        <f t="shared" si="379"/>
        <v>18.329999999999998</v>
      </c>
      <c r="T4842" s="12"/>
    </row>
    <row r="4843" spans="2:20"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f t="shared" si="375"/>
        <v>2021</v>
      </c>
      <c r="P4843" t="str">
        <f t="shared" si="376"/>
        <v>Mar</v>
      </c>
      <c r="Q4843" t="str">
        <f t="shared" si="377"/>
        <v>Q1</v>
      </c>
      <c r="R4843" t="str">
        <f t="shared" si="378"/>
        <v>Apparel</v>
      </c>
      <c r="S4843" s="11">
        <f t="shared" si="379"/>
        <v>21.779999999999998</v>
      </c>
      <c r="T4843" s="12"/>
    </row>
    <row r="4844" spans="2:20"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f t="shared" si="375"/>
        <v>2021</v>
      </c>
      <c r="P4844" t="str">
        <f t="shared" si="376"/>
        <v>Mar</v>
      </c>
      <c r="Q4844" t="str">
        <f t="shared" si="377"/>
        <v>Q1</v>
      </c>
      <c r="R4844" t="str">
        <f t="shared" si="378"/>
        <v>Footwear</v>
      </c>
      <c r="S4844" s="11">
        <f t="shared" si="379"/>
        <v>9.5</v>
      </c>
      <c r="T4844" s="12"/>
    </row>
    <row r="4845" spans="2:20"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f t="shared" si="375"/>
        <v>2021</v>
      </c>
      <c r="P4845" t="str">
        <f t="shared" si="376"/>
        <v>Mar</v>
      </c>
      <c r="Q4845" t="str">
        <f t="shared" si="377"/>
        <v>Q1</v>
      </c>
      <c r="R4845" t="str">
        <f t="shared" si="378"/>
        <v>Footwear</v>
      </c>
      <c r="S4845" s="11">
        <f t="shared" si="379"/>
        <v>12.240000000000002</v>
      </c>
      <c r="T4845" s="12"/>
    </row>
    <row r="4846" spans="2:20"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f t="shared" si="375"/>
        <v>2021</v>
      </c>
      <c r="P4846" t="str">
        <f t="shared" si="376"/>
        <v>Mar</v>
      </c>
      <c r="Q4846" t="str">
        <f t="shared" si="377"/>
        <v>Q1</v>
      </c>
      <c r="R4846" t="str">
        <f t="shared" si="378"/>
        <v>Footwear</v>
      </c>
      <c r="S4846" s="11">
        <f t="shared" si="379"/>
        <v>10.449999999999998</v>
      </c>
      <c r="T4846" s="12"/>
    </row>
    <row r="4847" spans="2:20"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f t="shared" si="375"/>
        <v>2021</v>
      </c>
      <c r="P4847" t="str">
        <f t="shared" si="376"/>
        <v>Mar</v>
      </c>
      <c r="Q4847" t="str">
        <f t="shared" si="377"/>
        <v>Q1</v>
      </c>
      <c r="R4847" t="str">
        <f t="shared" si="378"/>
        <v>Footwear</v>
      </c>
      <c r="S4847" s="11">
        <f t="shared" si="379"/>
        <v>14.950000000000001</v>
      </c>
      <c r="T4847" s="12"/>
    </row>
    <row r="4848" spans="2:20"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f t="shared" si="375"/>
        <v>2021</v>
      </c>
      <c r="P4848" t="str">
        <f t="shared" si="376"/>
        <v>Apr</v>
      </c>
      <c r="Q4848" t="str">
        <f t="shared" si="377"/>
        <v>Q2</v>
      </c>
      <c r="R4848" t="str">
        <f t="shared" si="378"/>
        <v>Apparel</v>
      </c>
      <c r="S4848" s="11">
        <f t="shared" si="379"/>
        <v>12.599999999999998</v>
      </c>
      <c r="T4848" s="12"/>
    </row>
    <row r="4849" spans="2:20"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f t="shared" si="375"/>
        <v>2021</v>
      </c>
      <c r="P4849" t="str">
        <f t="shared" si="376"/>
        <v>Apr</v>
      </c>
      <c r="Q4849" t="str">
        <f t="shared" si="377"/>
        <v>Q2</v>
      </c>
      <c r="R4849" t="str">
        <f t="shared" si="378"/>
        <v>Apparel</v>
      </c>
      <c r="S4849" s="11">
        <f t="shared" si="379"/>
        <v>16.32</v>
      </c>
      <c r="T4849" s="12"/>
    </row>
    <row r="4850" spans="2:20"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f t="shared" si="375"/>
        <v>2021</v>
      </c>
      <c r="P4850" t="str">
        <f t="shared" si="376"/>
        <v>Apr</v>
      </c>
      <c r="Q4850" t="str">
        <f t="shared" si="377"/>
        <v>Q2</v>
      </c>
      <c r="R4850" t="str">
        <f t="shared" si="378"/>
        <v>Footwear</v>
      </c>
      <c r="S4850" s="11">
        <f t="shared" si="379"/>
        <v>7</v>
      </c>
      <c r="T4850" s="12"/>
    </row>
    <row r="4851" spans="2:20"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f t="shared" si="375"/>
        <v>2021</v>
      </c>
      <c r="P4851" t="str">
        <f t="shared" si="376"/>
        <v>Apr</v>
      </c>
      <c r="Q4851" t="str">
        <f t="shared" si="377"/>
        <v>Q2</v>
      </c>
      <c r="R4851" t="str">
        <f t="shared" si="378"/>
        <v>Footwear</v>
      </c>
      <c r="S4851" s="11">
        <f t="shared" si="379"/>
        <v>11.5</v>
      </c>
      <c r="T4851" s="12"/>
    </row>
    <row r="4852" spans="2:20"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f t="shared" si="375"/>
        <v>2021</v>
      </c>
      <c r="P4852" t="str">
        <f t="shared" si="376"/>
        <v>Apr</v>
      </c>
      <c r="Q4852" t="str">
        <f t="shared" si="377"/>
        <v>Q2</v>
      </c>
      <c r="R4852" t="str">
        <f t="shared" si="378"/>
        <v>Footwear</v>
      </c>
      <c r="S4852" s="11">
        <f t="shared" si="379"/>
        <v>10.260000000000002</v>
      </c>
      <c r="T4852" s="12"/>
    </row>
    <row r="4853" spans="2:20"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f t="shared" si="375"/>
        <v>2021</v>
      </c>
      <c r="P4853" t="str">
        <f t="shared" si="376"/>
        <v>Apr</v>
      </c>
      <c r="Q4853" t="str">
        <f t="shared" si="377"/>
        <v>Q2</v>
      </c>
      <c r="R4853" t="str">
        <f t="shared" si="378"/>
        <v>Footwear</v>
      </c>
      <c r="S4853" s="11">
        <f t="shared" si="379"/>
        <v>16.2</v>
      </c>
      <c r="T4853" s="12"/>
    </row>
    <row r="4854" spans="2:20"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f t="shared" si="375"/>
        <v>2021</v>
      </c>
      <c r="P4854" t="str">
        <f t="shared" si="376"/>
        <v>Apr</v>
      </c>
      <c r="Q4854" t="str">
        <f t="shared" si="377"/>
        <v>Q2</v>
      </c>
      <c r="R4854" t="str">
        <f t="shared" si="378"/>
        <v>Apparel</v>
      </c>
      <c r="S4854" s="11">
        <f t="shared" si="379"/>
        <v>20.09</v>
      </c>
      <c r="T4854" s="12"/>
    </row>
    <row r="4855" spans="2:20"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f t="shared" si="375"/>
        <v>2021</v>
      </c>
      <c r="P4855" t="str">
        <f t="shared" si="376"/>
        <v>Apr</v>
      </c>
      <c r="Q4855" t="str">
        <f t="shared" si="377"/>
        <v>Q2</v>
      </c>
      <c r="R4855" t="str">
        <f t="shared" si="378"/>
        <v>Apparel</v>
      </c>
      <c r="S4855" s="11">
        <f t="shared" si="379"/>
        <v>25.46</v>
      </c>
      <c r="T4855" s="12"/>
    </row>
    <row r="4856" spans="2:20"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f t="shared" si="375"/>
        <v>2021</v>
      </c>
      <c r="P4856" t="str">
        <f t="shared" si="376"/>
        <v>Apr</v>
      </c>
      <c r="Q4856" t="str">
        <f t="shared" si="377"/>
        <v>Q2</v>
      </c>
      <c r="R4856" t="str">
        <f t="shared" si="378"/>
        <v>Footwear</v>
      </c>
      <c r="S4856" s="11">
        <f t="shared" si="379"/>
        <v>18.36</v>
      </c>
      <c r="T4856" s="12"/>
    </row>
    <row r="4857" spans="2:20"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f t="shared" si="375"/>
        <v>2021</v>
      </c>
      <c r="P4857" t="str">
        <f t="shared" si="376"/>
        <v>Apr</v>
      </c>
      <c r="Q4857" t="str">
        <f t="shared" si="377"/>
        <v>Q2</v>
      </c>
      <c r="R4857" t="str">
        <f t="shared" si="378"/>
        <v>Footwear</v>
      </c>
      <c r="S4857" s="11">
        <f t="shared" si="379"/>
        <v>21.42</v>
      </c>
      <c r="T4857" s="12"/>
    </row>
    <row r="4858" spans="2:20"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f t="shared" si="375"/>
        <v>2021</v>
      </c>
      <c r="P4858" t="str">
        <f t="shared" si="376"/>
        <v>Apr</v>
      </c>
      <c r="Q4858" t="str">
        <f t="shared" si="377"/>
        <v>Q2</v>
      </c>
      <c r="R4858" t="str">
        <f t="shared" si="378"/>
        <v>Footwear</v>
      </c>
      <c r="S4858" s="11">
        <f t="shared" si="379"/>
        <v>18.36</v>
      </c>
      <c r="T4858" s="12"/>
    </row>
    <row r="4859" spans="2:20"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f t="shared" si="375"/>
        <v>2021</v>
      </c>
      <c r="P4859" t="str">
        <f t="shared" si="376"/>
        <v>Apr</v>
      </c>
      <c r="Q4859" t="str">
        <f t="shared" si="377"/>
        <v>Q2</v>
      </c>
      <c r="R4859" t="str">
        <f t="shared" si="378"/>
        <v>Footwear</v>
      </c>
      <c r="S4859" s="11">
        <f t="shared" si="379"/>
        <v>21.96</v>
      </c>
      <c r="T4859" s="12"/>
    </row>
    <row r="4860" spans="2:20"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f t="shared" si="375"/>
        <v>2021</v>
      </c>
      <c r="P4860" t="str">
        <f t="shared" si="376"/>
        <v>Apr</v>
      </c>
      <c r="Q4860" t="str">
        <f t="shared" si="377"/>
        <v>Q2</v>
      </c>
      <c r="R4860" t="str">
        <f t="shared" si="378"/>
        <v>Apparel</v>
      </c>
      <c r="S4860" s="11">
        <f t="shared" si="379"/>
        <v>20.639999999999997</v>
      </c>
      <c r="T4860" s="12"/>
    </row>
    <row r="4861" spans="2:20"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f t="shared" si="375"/>
        <v>2021</v>
      </c>
      <c r="P4861" t="str">
        <f t="shared" si="376"/>
        <v>Apr</v>
      </c>
      <c r="Q4861" t="str">
        <f t="shared" si="377"/>
        <v>Q2</v>
      </c>
      <c r="R4861" t="str">
        <f t="shared" si="378"/>
        <v>Apparel</v>
      </c>
      <c r="S4861" s="11">
        <f t="shared" si="379"/>
        <v>31.85</v>
      </c>
      <c r="T4861" s="12"/>
    </row>
    <row r="4862" spans="2:20"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f t="shared" si="375"/>
        <v>2021</v>
      </c>
      <c r="P4862" t="str">
        <f t="shared" si="376"/>
        <v>Apr</v>
      </c>
      <c r="Q4862" t="str">
        <f t="shared" si="377"/>
        <v>Q2</v>
      </c>
      <c r="R4862" t="str">
        <f t="shared" si="378"/>
        <v>Footwear</v>
      </c>
      <c r="S4862" s="11">
        <f t="shared" si="379"/>
        <v>20.519999999999996</v>
      </c>
      <c r="T4862" s="12"/>
    </row>
    <row r="4863" spans="2:20"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f t="shared" si="375"/>
        <v>2021</v>
      </c>
      <c r="P4863" t="str">
        <f t="shared" si="376"/>
        <v>Apr</v>
      </c>
      <c r="Q4863" t="str">
        <f t="shared" si="377"/>
        <v>Q2</v>
      </c>
      <c r="R4863" t="str">
        <f t="shared" si="378"/>
        <v>Footwear</v>
      </c>
      <c r="S4863" s="11">
        <f t="shared" si="379"/>
        <v>24.939999999999998</v>
      </c>
      <c r="T4863" s="12"/>
    </row>
    <row r="4864" spans="2:20"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f t="shared" si="375"/>
        <v>2021</v>
      </c>
      <c r="P4864" t="str">
        <f t="shared" si="376"/>
        <v>Apr</v>
      </c>
      <c r="Q4864" t="str">
        <f t="shared" si="377"/>
        <v>Q2</v>
      </c>
      <c r="R4864" t="str">
        <f t="shared" si="378"/>
        <v>Footwear</v>
      </c>
      <c r="S4864" s="11">
        <f t="shared" si="379"/>
        <v>21.6</v>
      </c>
      <c r="T4864" s="12"/>
    </row>
    <row r="4865" spans="2:20"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f t="shared" si="375"/>
        <v>2021</v>
      </c>
      <c r="P4865" t="str">
        <f t="shared" si="376"/>
        <v>Apr</v>
      </c>
      <c r="Q4865" t="str">
        <f t="shared" si="377"/>
        <v>Q2</v>
      </c>
      <c r="R4865" t="str">
        <f t="shared" si="378"/>
        <v>Footwear</v>
      </c>
      <c r="S4865" s="11">
        <f t="shared" si="379"/>
        <v>24.05</v>
      </c>
      <c r="T4865" s="12"/>
    </row>
    <row r="4866" spans="2:20"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f t="shared" si="375"/>
        <v>2021</v>
      </c>
      <c r="P4866" t="str">
        <f t="shared" si="376"/>
        <v>Apr</v>
      </c>
      <c r="Q4866" t="str">
        <f t="shared" si="377"/>
        <v>Q2</v>
      </c>
      <c r="R4866" t="str">
        <f t="shared" si="378"/>
        <v>Apparel</v>
      </c>
      <c r="S4866" s="11">
        <f t="shared" si="379"/>
        <v>22.790000000000003</v>
      </c>
      <c r="T4866" s="12"/>
    </row>
    <row r="4867" spans="2:20"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f t="shared" si="375"/>
        <v>2021</v>
      </c>
      <c r="P4867" t="str">
        <f t="shared" si="376"/>
        <v>Apr</v>
      </c>
      <c r="Q4867" t="str">
        <f t="shared" si="377"/>
        <v>Q2</v>
      </c>
      <c r="R4867" t="str">
        <f t="shared" si="378"/>
        <v>Apparel</v>
      </c>
      <c r="S4867" s="11">
        <f t="shared" si="379"/>
        <v>36.400000000000006</v>
      </c>
      <c r="T4867" s="12"/>
    </row>
    <row r="4868" spans="2:20"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f t="shared" si="375"/>
        <v>2021</v>
      </c>
      <c r="P4868" t="str">
        <f t="shared" si="376"/>
        <v>Apr</v>
      </c>
      <c r="Q4868" t="str">
        <f t="shared" si="377"/>
        <v>Q2</v>
      </c>
      <c r="R4868" t="str">
        <f t="shared" si="378"/>
        <v>Footwear</v>
      </c>
      <c r="S4868" s="11">
        <f t="shared" si="379"/>
        <v>23.369999999999997</v>
      </c>
      <c r="T4868" s="12"/>
    </row>
    <row r="4869" spans="2:20"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f t="shared" si="375"/>
        <v>2021</v>
      </c>
      <c r="P4869" t="str">
        <f t="shared" si="376"/>
        <v>Apr</v>
      </c>
      <c r="Q4869" t="str">
        <f t="shared" si="377"/>
        <v>Q2</v>
      </c>
      <c r="R4869" t="str">
        <f t="shared" si="378"/>
        <v>Footwear</v>
      </c>
      <c r="S4869" s="11">
        <f t="shared" si="379"/>
        <v>30.779999999999998</v>
      </c>
      <c r="T4869" s="12"/>
    </row>
    <row r="4870" spans="2:20"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f t="shared" si="375"/>
        <v>2021</v>
      </c>
      <c r="P4870" t="str">
        <f t="shared" si="376"/>
        <v>Apr</v>
      </c>
      <c r="Q4870" t="str">
        <f t="shared" si="377"/>
        <v>Q2</v>
      </c>
      <c r="R4870" t="str">
        <f t="shared" si="378"/>
        <v>Footwear</v>
      </c>
      <c r="S4870" s="11">
        <f t="shared" si="379"/>
        <v>27.6</v>
      </c>
      <c r="T4870" s="12"/>
    </row>
    <row r="4871" spans="2:20"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f t="shared" ref="O4871:O4934" si="380">YEAR(D4871)</f>
        <v>2021</v>
      </c>
      <c r="P4871" t="str">
        <f t="shared" ref="P4871:P4934" si="381">TEXT(D4871,"MMM")</f>
        <v>Apr</v>
      </c>
      <c r="Q4871" t="str">
        <f t="shared" ref="Q4871:Q4934" si="382">"Q"&amp;ROUNDUP(MONTH(D4871)/3,0)</f>
        <v>Q2</v>
      </c>
      <c r="R4871" t="str">
        <f t="shared" ref="R4871:R4934" si="383">IF(ISNUMBER(SEARCH("Footwear",H4871)),"Footwear",IF(ISNUMBER(SEARCH("Apparel",H4871)),"Apparel","Accessories"))</f>
        <v>Footwear</v>
      </c>
      <c r="S4871" s="11">
        <f t="shared" ref="S4871:S4934" si="384">L4871/J4871</f>
        <v>28.98</v>
      </c>
      <c r="T4871" s="12"/>
    </row>
    <row r="4872" spans="2:20"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f t="shared" si="380"/>
        <v>2021</v>
      </c>
      <c r="P4872" t="str">
        <f t="shared" si="381"/>
        <v>Apr</v>
      </c>
      <c r="Q4872" t="str">
        <f t="shared" si="382"/>
        <v>Q2</v>
      </c>
      <c r="R4872" t="str">
        <f t="shared" si="383"/>
        <v>Apparel</v>
      </c>
      <c r="S4872" s="11">
        <f t="shared" si="384"/>
        <v>25.970000000000002</v>
      </c>
      <c r="T4872" s="12"/>
    </row>
    <row r="4873" spans="2:20"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f t="shared" si="380"/>
        <v>2021</v>
      </c>
      <c r="P4873" t="str">
        <f t="shared" si="381"/>
        <v>Apr</v>
      </c>
      <c r="Q4873" t="str">
        <f t="shared" si="382"/>
        <v>Q2</v>
      </c>
      <c r="R4873" t="str">
        <f t="shared" si="383"/>
        <v>Apparel</v>
      </c>
      <c r="S4873" s="11">
        <f t="shared" si="384"/>
        <v>37.630000000000003</v>
      </c>
      <c r="T4873" s="12"/>
    </row>
    <row r="4874" spans="2:20"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f t="shared" si="380"/>
        <v>2021</v>
      </c>
      <c r="P4874" t="str">
        <f t="shared" si="381"/>
        <v>Apr</v>
      </c>
      <c r="Q4874" t="str">
        <f t="shared" si="382"/>
        <v>Q2</v>
      </c>
      <c r="R4874" t="str">
        <f t="shared" si="383"/>
        <v>Footwear</v>
      </c>
      <c r="S4874" s="11">
        <f t="shared" si="384"/>
        <v>29.400000000000002</v>
      </c>
      <c r="T4874" s="12"/>
    </row>
    <row r="4875" spans="2:20"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f t="shared" si="380"/>
        <v>2021</v>
      </c>
      <c r="P4875" t="str">
        <f t="shared" si="381"/>
        <v>Apr</v>
      </c>
      <c r="Q4875" t="str">
        <f t="shared" si="382"/>
        <v>Q2</v>
      </c>
      <c r="R4875" t="str">
        <f t="shared" si="383"/>
        <v>Footwear</v>
      </c>
      <c r="S4875" s="11">
        <f t="shared" si="384"/>
        <v>28.200000000000003</v>
      </c>
      <c r="T4875" s="12"/>
    </row>
    <row r="4876" spans="2:20"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f t="shared" si="380"/>
        <v>2021</v>
      </c>
      <c r="P4876" t="str">
        <f t="shared" si="381"/>
        <v>Apr</v>
      </c>
      <c r="Q4876" t="str">
        <f t="shared" si="382"/>
        <v>Q2</v>
      </c>
      <c r="R4876" t="str">
        <f t="shared" si="383"/>
        <v>Footwear</v>
      </c>
      <c r="S4876" s="11">
        <f t="shared" si="384"/>
        <v>31.859999999999996</v>
      </c>
      <c r="T4876" s="12"/>
    </row>
    <row r="4877" spans="2:20"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f t="shared" si="380"/>
        <v>2021</v>
      </c>
      <c r="P4877" t="str">
        <f t="shared" si="381"/>
        <v>Apr</v>
      </c>
      <c r="Q4877" t="str">
        <f t="shared" si="382"/>
        <v>Q2</v>
      </c>
      <c r="R4877" t="str">
        <f t="shared" si="383"/>
        <v>Footwear</v>
      </c>
      <c r="S4877" s="11">
        <f t="shared" si="384"/>
        <v>37.1</v>
      </c>
      <c r="T4877" s="12"/>
    </row>
    <row r="4878" spans="2:20"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f t="shared" si="380"/>
        <v>2021</v>
      </c>
      <c r="P4878" t="str">
        <f t="shared" si="381"/>
        <v>May</v>
      </c>
      <c r="Q4878" t="str">
        <f t="shared" si="382"/>
        <v>Q2</v>
      </c>
      <c r="R4878" t="str">
        <f t="shared" si="383"/>
        <v>Apparel</v>
      </c>
      <c r="S4878" s="11">
        <f t="shared" si="384"/>
        <v>23.970000000000002</v>
      </c>
      <c r="T4878" s="12"/>
    </row>
    <row r="4879" spans="2:20"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f t="shared" si="380"/>
        <v>2021</v>
      </c>
      <c r="P4879" t="str">
        <f t="shared" si="381"/>
        <v>May</v>
      </c>
      <c r="Q4879" t="str">
        <f t="shared" si="382"/>
        <v>Q2</v>
      </c>
      <c r="R4879" t="str">
        <f t="shared" si="383"/>
        <v>Apparel</v>
      </c>
      <c r="S4879" s="11">
        <f t="shared" si="384"/>
        <v>31.080000000000005</v>
      </c>
      <c r="T4879" s="12"/>
    </row>
    <row r="4880" spans="2:20"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f t="shared" si="380"/>
        <v>2021</v>
      </c>
      <c r="P4880" t="str">
        <f t="shared" si="381"/>
        <v>May</v>
      </c>
      <c r="Q4880" t="str">
        <f t="shared" si="382"/>
        <v>Q2</v>
      </c>
      <c r="R4880" t="str">
        <f t="shared" si="383"/>
        <v>Footwear</v>
      </c>
      <c r="S4880" s="11">
        <f t="shared" si="384"/>
        <v>18.809999999999999</v>
      </c>
      <c r="T4880" s="12"/>
    </row>
    <row r="4881" spans="2:20"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f t="shared" si="380"/>
        <v>2021</v>
      </c>
      <c r="P4881" t="str">
        <f t="shared" si="381"/>
        <v>May</v>
      </c>
      <c r="Q4881" t="str">
        <f t="shared" si="382"/>
        <v>Q2</v>
      </c>
      <c r="R4881" t="str">
        <f t="shared" si="383"/>
        <v>Footwear</v>
      </c>
      <c r="S4881" s="11">
        <f t="shared" si="384"/>
        <v>19.2</v>
      </c>
      <c r="T4881" s="12"/>
    </row>
    <row r="4882" spans="2:20"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f t="shared" si="380"/>
        <v>2021</v>
      </c>
      <c r="P4882" t="str">
        <f t="shared" si="381"/>
        <v>May</v>
      </c>
      <c r="Q4882" t="str">
        <f t="shared" si="382"/>
        <v>Q2</v>
      </c>
      <c r="R4882" t="str">
        <f t="shared" si="383"/>
        <v>Footwear</v>
      </c>
      <c r="S4882" s="11">
        <f t="shared" si="384"/>
        <v>20.88</v>
      </c>
      <c r="T4882" s="12"/>
    </row>
    <row r="4883" spans="2:20"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f t="shared" si="380"/>
        <v>2021</v>
      </c>
      <c r="P4883" t="str">
        <f t="shared" si="381"/>
        <v>May</v>
      </c>
      <c r="Q4883" t="str">
        <f t="shared" si="382"/>
        <v>Q2</v>
      </c>
      <c r="R4883" t="str">
        <f t="shared" si="383"/>
        <v>Footwear</v>
      </c>
      <c r="S4883" s="11">
        <f t="shared" si="384"/>
        <v>26.6</v>
      </c>
      <c r="T4883" s="12"/>
    </row>
    <row r="4884" spans="2:20"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f t="shared" si="380"/>
        <v>2021</v>
      </c>
      <c r="P4884" t="str">
        <f t="shared" si="381"/>
        <v>May</v>
      </c>
      <c r="Q4884" t="str">
        <f t="shared" si="382"/>
        <v>Q2</v>
      </c>
      <c r="R4884" t="str">
        <f t="shared" si="383"/>
        <v>Apparel</v>
      </c>
      <c r="S4884" s="11">
        <f t="shared" si="384"/>
        <v>16.32</v>
      </c>
      <c r="T4884" s="12"/>
    </row>
    <row r="4885" spans="2:20"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f t="shared" si="380"/>
        <v>2021</v>
      </c>
      <c r="P4885" t="str">
        <f t="shared" si="381"/>
        <v>May</v>
      </c>
      <c r="Q4885" t="str">
        <f t="shared" si="382"/>
        <v>Q2</v>
      </c>
      <c r="R4885" t="str">
        <f t="shared" si="383"/>
        <v>Apparel</v>
      </c>
      <c r="S4885" s="11">
        <f t="shared" si="384"/>
        <v>30.53</v>
      </c>
      <c r="T4885" s="12"/>
    </row>
    <row r="4886" spans="2:20"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f t="shared" si="380"/>
        <v>2021</v>
      </c>
      <c r="P4886" t="str">
        <f t="shared" si="381"/>
        <v>May</v>
      </c>
      <c r="Q4886" t="str">
        <f t="shared" si="382"/>
        <v>Q2</v>
      </c>
      <c r="R4886" t="str">
        <f t="shared" si="383"/>
        <v>Footwear</v>
      </c>
      <c r="S4886" s="11">
        <f t="shared" si="384"/>
        <v>16.239999999999998</v>
      </c>
      <c r="T4886" s="12"/>
    </row>
    <row r="4887" spans="2:20"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f t="shared" si="380"/>
        <v>2021</v>
      </c>
      <c r="P4887" t="str">
        <f t="shared" si="381"/>
        <v>May</v>
      </c>
      <c r="Q4887" t="str">
        <f t="shared" si="382"/>
        <v>Q2</v>
      </c>
      <c r="R4887" t="str">
        <f t="shared" si="383"/>
        <v>Footwear</v>
      </c>
      <c r="S4887" s="11">
        <f t="shared" si="384"/>
        <v>16.239999999999998</v>
      </c>
      <c r="T4887" s="12"/>
    </row>
    <row r="4888" spans="2:20"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f t="shared" si="380"/>
        <v>2021</v>
      </c>
      <c r="P4888" t="str">
        <f t="shared" si="381"/>
        <v>May</v>
      </c>
      <c r="Q4888" t="str">
        <f t="shared" si="382"/>
        <v>Q2</v>
      </c>
      <c r="R4888" t="str">
        <f t="shared" si="383"/>
        <v>Footwear</v>
      </c>
      <c r="S4888" s="11">
        <f t="shared" si="384"/>
        <v>27.999999999999996</v>
      </c>
      <c r="T4888" s="12"/>
    </row>
    <row r="4889" spans="2:20"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f t="shared" si="380"/>
        <v>2021</v>
      </c>
      <c r="P4889" t="str">
        <f t="shared" si="381"/>
        <v>May</v>
      </c>
      <c r="Q4889" t="str">
        <f t="shared" si="382"/>
        <v>Q2</v>
      </c>
      <c r="R4889" t="str">
        <f t="shared" si="383"/>
        <v>Footwear</v>
      </c>
      <c r="S4889" s="11">
        <f t="shared" si="384"/>
        <v>35.880000000000003</v>
      </c>
      <c r="T4889" s="12"/>
    </row>
    <row r="4890" spans="2:20"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f t="shared" si="380"/>
        <v>2021</v>
      </c>
      <c r="P4890" t="str">
        <f t="shared" si="381"/>
        <v>May</v>
      </c>
      <c r="Q4890" t="str">
        <f t="shared" si="382"/>
        <v>Q2</v>
      </c>
      <c r="R4890" t="str">
        <f t="shared" si="383"/>
        <v>Apparel</v>
      </c>
      <c r="S4890" s="11">
        <f t="shared" si="384"/>
        <v>27.03</v>
      </c>
      <c r="T4890" s="12"/>
    </row>
    <row r="4891" spans="2:20"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f t="shared" si="380"/>
        <v>2021</v>
      </c>
      <c r="P4891" t="str">
        <f t="shared" si="381"/>
        <v>May</v>
      </c>
      <c r="Q4891" t="str">
        <f t="shared" si="382"/>
        <v>Q2</v>
      </c>
      <c r="R4891" t="str">
        <f t="shared" si="383"/>
        <v>Apparel</v>
      </c>
      <c r="S4891" s="11">
        <f t="shared" si="384"/>
        <v>41.890000000000008</v>
      </c>
      <c r="T4891" s="12"/>
    </row>
    <row r="4892" spans="2:20"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f t="shared" si="380"/>
        <v>2021</v>
      </c>
      <c r="P4892" t="str">
        <f t="shared" si="381"/>
        <v>May</v>
      </c>
      <c r="Q4892" t="str">
        <f t="shared" si="382"/>
        <v>Q2</v>
      </c>
      <c r="R4892" t="str">
        <f t="shared" si="383"/>
        <v>Footwear</v>
      </c>
      <c r="S4892" s="11">
        <f t="shared" si="384"/>
        <v>30.74</v>
      </c>
      <c r="T4892" s="12"/>
    </row>
    <row r="4893" spans="2:20"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f t="shared" si="380"/>
        <v>2021</v>
      </c>
      <c r="P4893" t="str">
        <f t="shared" si="381"/>
        <v>May</v>
      </c>
      <c r="Q4893" t="str">
        <f t="shared" si="382"/>
        <v>Q2</v>
      </c>
      <c r="R4893" t="str">
        <f t="shared" si="383"/>
        <v>Footwear</v>
      </c>
      <c r="S4893" s="11">
        <f t="shared" si="384"/>
        <v>28.049999999999997</v>
      </c>
      <c r="T4893" s="12"/>
    </row>
    <row r="4894" spans="2:20"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f t="shared" si="380"/>
        <v>2021</v>
      </c>
      <c r="P4894" t="str">
        <f t="shared" si="381"/>
        <v>May</v>
      </c>
      <c r="Q4894" t="str">
        <f t="shared" si="382"/>
        <v>Q2</v>
      </c>
      <c r="R4894" t="str">
        <f t="shared" si="383"/>
        <v>Footwear</v>
      </c>
      <c r="S4894" s="11">
        <f t="shared" si="384"/>
        <v>29.699999999999996</v>
      </c>
      <c r="T4894" s="12"/>
    </row>
    <row r="4895" spans="2:20"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f t="shared" si="380"/>
        <v>2021</v>
      </c>
      <c r="P4895" t="str">
        <f t="shared" si="381"/>
        <v>May</v>
      </c>
      <c r="Q4895" t="str">
        <f t="shared" si="382"/>
        <v>Q2</v>
      </c>
      <c r="R4895" t="str">
        <f t="shared" si="383"/>
        <v>Footwear</v>
      </c>
      <c r="S4895" s="11">
        <f t="shared" si="384"/>
        <v>37.260000000000005</v>
      </c>
      <c r="T4895" s="12"/>
    </row>
    <row r="4896" spans="2:20"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f t="shared" si="380"/>
        <v>2021</v>
      </c>
      <c r="P4896" t="str">
        <f t="shared" si="381"/>
        <v>May</v>
      </c>
      <c r="Q4896" t="str">
        <f t="shared" si="382"/>
        <v>Q2</v>
      </c>
      <c r="R4896" t="str">
        <f t="shared" si="383"/>
        <v>Apparel</v>
      </c>
      <c r="S4896" s="11">
        <f t="shared" si="384"/>
        <v>25</v>
      </c>
      <c r="T4896" s="12"/>
    </row>
    <row r="4897" spans="2:20"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f t="shared" si="380"/>
        <v>2021</v>
      </c>
      <c r="P4897" t="str">
        <f t="shared" si="381"/>
        <v>May</v>
      </c>
      <c r="Q4897" t="str">
        <f t="shared" si="382"/>
        <v>Q2</v>
      </c>
      <c r="R4897" t="str">
        <f t="shared" si="383"/>
        <v>Apparel</v>
      </c>
      <c r="S4897" s="11">
        <f t="shared" si="384"/>
        <v>45.140000000000008</v>
      </c>
      <c r="T4897" s="12"/>
    </row>
    <row r="4898" spans="2:20"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f t="shared" si="380"/>
        <v>2021</v>
      </c>
      <c r="P4898" t="str">
        <f t="shared" si="381"/>
        <v>May</v>
      </c>
      <c r="Q4898" t="str">
        <f t="shared" si="382"/>
        <v>Q2</v>
      </c>
      <c r="R4898" t="str">
        <f t="shared" si="383"/>
        <v>Footwear</v>
      </c>
      <c r="S4898" s="11">
        <f t="shared" si="384"/>
        <v>16</v>
      </c>
      <c r="T4898" s="12"/>
    </row>
    <row r="4899" spans="2:20"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f t="shared" si="380"/>
        <v>2021</v>
      </c>
      <c r="P4899" t="str">
        <f t="shared" si="381"/>
        <v>May</v>
      </c>
      <c r="Q4899" t="str">
        <f t="shared" si="382"/>
        <v>Q2</v>
      </c>
      <c r="R4899" t="str">
        <f t="shared" si="383"/>
        <v>Footwear</v>
      </c>
      <c r="S4899" s="11">
        <f t="shared" si="384"/>
        <v>15.679999999999998</v>
      </c>
      <c r="T4899" s="12"/>
    </row>
    <row r="4900" spans="2:20"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f t="shared" si="380"/>
        <v>2021</v>
      </c>
      <c r="P4900" t="str">
        <f t="shared" si="381"/>
        <v>May</v>
      </c>
      <c r="Q4900" t="str">
        <f t="shared" si="382"/>
        <v>Q2</v>
      </c>
      <c r="R4900" t="str">
        <f t="shared" si="383"/>
        <v>Footwear</v>
      </c>
      <c r="S4900" s="11">
        <f t="shared" si="384"/>
        <v>11.52</v>
      </c>
      <c r="T4900" s="12"/>
    </row>
    <row r="4901" spans="2:20"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f t="shared" si="380"/>
        <v>2021</v>
      </c>
      <c r="P4901" t="str">
        <f t="shared" si="381"/>
        <v>May</v>
      </c>
      <c r="Q4901" t="str">
        <f t="shared" si="382"/>
        <v>Q2</v>
      </c>
      <c r="R4901" t="str">
        <f t="shared" si="383"/>
        <v>Footwear</v>
      </c>
      <c r="S4901" s="11">
        <f t="shared" si="384"/>
        <v>14.309999999999999</v>
      </c>
      <c r="T4901" s="12"/>
    </row>
    <row r="4902" spans="2:20"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f t="shared" si="380"/>
        <v>2021</v>
      </c>
      <c r="P4902" t="str">
        <f t="shared" si="381"/>
        <v>May</v>
      </c>
      <c r="Q4902" t="str">
        <f t="shared" si="382"/>
        <v>Q2</v>
      </c>
      <c r="R4902" t="str">
        <f t="shared" si="383"/>
        <v>Apparel</v>
      </c>
      <c r="S4902" s="11">
        <f t="shared" si="384"/>
        <v>19.349999999999998</v>
      </c>
      <c r="T4902" s="12"/>
    </row>
    <row r="4903" spans="2:20"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f t="shared" si="380"/>
        <v>2021</v>
      </c>
      <c r="P4903" t="str">
        <f t="shared" si="381"/>
        <v>May</v>
      </c>
      <c r="Q4903" t="str">
        <f t="shared" si="382"/>
        <v>Q2</v>
      </c>
      <c r="R4903" t="str">
        <f t="shared" si="383"/>
        <v>Apparel</v>
      </c>
      <c r="S4903" s="11">
        <f t="shared" si="384"/>
        <v>19.52</v>
      </c>
      <c r="T4903" s="12"/>
    </row>
    <row r="4904" spans="2:20"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f t="shared" si="380"/>
        <v>2021</v>
      </c>
      <c r="P4904" t="str">
        <f t="shared" si="381"/>
        <v>May</v>
      </c>
      <c r="Q4904" t="str">
        <f t="shared" si="382"/>
        <v>Q2</v>
      </c>
      <c r="R4904" t="str">
        <f t="shared" si="383"/>
        <v>Footwear</v>
      </c>
      <c r="S4904" s="11">
        <f t="shared" si="384"/>
        <v>17.28</v>
      </c>
      <c r="T4904" s="12"/>
    </row>
    <row r="4905" spans="2:20"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f t="shared" si="380"/>
        <v>2021</v>
      </c>
      <c r="P4905" t="str">
        <f t="shared" si="381"/>
        <v>May</v>
      </c>
      <c r="Q4905" t="str">
        <f t="shared" si="382"/>
        <v>Q2</v>
      </c>
      <c r="R4905" t="str">
        <f t="shared" si="383"/>
        <v>Footwear</v>
      </c>
      <c r="S4905" s="11">
        <f t="shared" si="384"/>
        <v>16.5</v>
      </c>
      <c r="T4905" s="12"/>
    </row>
    <row r="4906" spans="2:20"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f t="shared" si="380"/>
        <v>2021</v>
      </c>
      <c r="P4906" t="str">
        <f t="shared" si="381"/>
        <v>May</v>
      </c>
      <c r="Q4906" t="str">
        <f t="shared" si="382"/>
        <v>Q2</v>
      </c>
      <c r="R4906" t="str">
        <f t="shared" si="383"/>
        <v>Footwear</v>
      </c>
      <c r="S4906" s="11">
        <f t="shared" si="384"/>
        <v>11.5</v>
      </c>
      <c r="T4906" s="12"/>
    </row>
    <row r="4907" spans="2:20"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f t="shared" si="380"/>
        <v>2021</v>
      </c>
      <c r="P4907" t="str">
        <f t="shared" si="381"/>
        <v>May</v>
      </c>
      <c r="Q4907" t="str">
        <f t="shared" si="382"/>
        <v>Q2</v>
      </c>
      <c r="R4907" t="str">
        <f t="shared" si="383"/>
        <v>Footwear</v>
      </c>
      <c r="S4907" s="11">
        <f t="shared" si="384"/>
        <v>14.5</v>
      </c>
      <c r="T4907" s="12"/>
    </row>
    <row r="4908" spans="2:20"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f t="shared" si="380"/>
        <v>2021</v>
      </c>
      <c r="P4908" t="str">
        <f t="shared" si="381"/>
        <v>May</v>
      </c>
      <c r="Q4908" t="str">
        <f t="shared" si="382"/>
        <v>Q2</v>
      </c>
      <c r="R4908" t="str">
        <f t="shared" si="383"/>
        <v>Apparel</v>
      </c>
      <c r="S4908" s="11">
        <f t="shared" si="384"/>
        <v>20.09</v>
      </c>
      <c r="T4908" s="12"/>
    </row>
    <row r="4909" spans="2:20"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f t="shared" si="380"/>
        <v>2021</v>
      </c>
      <c r="P4909" t="str">
        <f t="shared" si="381"/>
        <v>Jun</v>
      </c>
      <c r="Q4909" t="str">
        <f t="shared" si="382"/>
        <v>Q2</v>
      </c>
      <c r="R4909" t="str">
        <f t="shared" si="383"/>
        <v>Apparel</v>
      </c>
      <c r="S4909" s="11">
        <f t="shared" si="384"/>
        <v>19.84</v>
      </c>
      <c r="T4909" s="12"/>
    </row>
    <row r="4910" spans="2:20"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f t="shared" si="380"/>
        <v>2021</v>
      </c>
      <c r="P4910" t="str">
        <f t="shared" si="381"/>
        <v>Jun</v>
      </c>
      <c r="Q4910" t="str">
        <f t="shared" si="382"/>
        <v>Q2</v>
      </c>
      <c r="R4910" t="str">
        <f t="shared" si="383"/>
        <v>Footwear</v>
      </c>
      <c r="S4910" s="11">
        <f t="shared" si="384"/>
        <v>20.52</v>
      </c>
      <c r="T4910" s="12"/>
    </row>
    <row r="4911" spans="2:20"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f t="shared" si="380"/>
        <v>2021</v>
      </c>
      <c r="P4911" t="str">
        <f t="shared" si="381"/>
        <v>Jun</v>
      </c>
      <c r="Q4911" t="str">
        <f t="shared" si="382"/>
        <v>Q2</v>
      </c>
      <c r="R4911" t="str">
        <f t="shared" si="383"/>
        <v>Footwear</v>
      </c>
      <c r="S4911" s="11">
        <f t="shared" si="384"/>
        <v>17.939999999999998</v>
      </c>
      <c r="T4911" s="12"/>
    </row>
    <row r="4912" spans="2:20"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f t="shared" si="380"/>
        <v>2021</v>
      </c>
      <c r="P4912" t="str">
        <f t="shared" si="381"/>
        <v>Jun</v>
      </c>
      <c r="Q4912" t="str">
        <f t="shared" si="382"/>
        <v>Q2</v>
      </c>
      <c r="R4912" t="str">
        <f t="shared" si="383"/>
        <v>Footwear</v>
      </c>
      <c r="S4912" s="11">
        <f t="shared" si="384"/>
        <v>14.5</v>
      </c>
      <c r="T4912" s="12"/>
    </row>
    <row r="4913" spans="2:20"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f t="shared" si="380"/>
        <v>2021</v>
      </c>
      <c r="P4913" t="str">
        <f t="shared" si="381"/>
        <v>Jun</v>
      </c>
      <c r="Q4913" t="str">
        <f t="shared" si="382"/>
        <v>Q2</v>
      </c>
      <c r="R4913" t="str">
        <f t="shared" si="383"/>
        <v>Footwear</v>
      </c>
      <c r="S4913" s="11" t="e">
        <f t="shared" si="384"/>
        <v>#DIV/0!</v>
      </c>
      <c r="T4913" s="12"/>
    </row>
    <row r="4914" spans="2:20"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f t="shared" si="380"/>
        <v>2021</v>
      </c>
      <c r="P4914" t="str">
        <f t="shared" si="381"/>
        <v>Jun</v>
      </c>
      <c r="Q4914" t="str">
        <f t="shared" si="382"/>
        <v>Q2</v>
      </c>
      <c r="R4914" t="str">
        <f t="shared" si="383"/>
        <v>Apparel</v>
      </c>
      <c r="S4914" s="11">
        <f t="shared" si="384"/>
        <v>21.15</v>
      </c>
      <c r="T4914" s="12"/>
    </row>
    <row r="4915" spans="2:20"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f t="shared" si="380"/>
        <v>2021</v>
      </c>
      <c r="P4915" t="str">
        <f t="shared" si="381"/>
        <v>Jun</v>
      </c>
      <c r="Q4915" t="str">
        <f t="shared" si="382"/>
        <v>Q2</v>
      </c>
      <c r="R4915" t="str">
        <f t="shared" si="383"/>
        <v>Apparel</v>
      </c>
      <c r="S4915" s="11">
        <f t="shared" si="384"/>
        <v>22.57</v>
      </c>
      <c r="T4915" s="12"/>
    </row>
    <row r="4916" spans="2:20"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f t="shared" si="380"/>
        <v>2021</v>
      </c>
      <c r="P4916" t="str">
        <f t="shared" si="381"/>
        <v>Jun</v>
      </c>
      <c r="Q4916" t="str">
        <f t="shared" si="382"/>
        <v>Q2</v>
      </c>
      <c r="R4916" t="str">
        <f t="shared" si="383"/>
        <v>Footwear</v>
      </c>
      <c r="S4916" s="11">
        <f t="shared" si="384"/>
        <v>20.140000000000004</v>
      </c>
      <c r="T4916" s="12"/>
    </row>
    <row r="4917" spans="2:20"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f t="shared" si="380"/>
        <v>2021</v>
      </c>
      <c r="P4917" t="str">
        <f t="shared" si="381"/>
        <v>Jun</v>
      </c>
      <c r="Q4917" t="str">
        <f t="shared" si="382"/>
        <v>Q2</v>
      </c>
      <c r="R4917" t="str">
        <f t="shared" si="383"/>
        <v>Footwear</v>
      </c>
      <c r="S4917" s="11">
        <f t="shared" si="384"/>
        <v>14.4</v>
      </c>
      <c r="T4917" s="12"/>
    </row>
    <row r="4918" spans="2:20"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f t="shared" si="380"/>
        <v>2021</v>
      </c>
      <c r="P4918" t="str">
        <f t="shared" si="381"/>
        <v>Jun</v>
      </c>
      <c r="Q4918" t="str">
        <f t="shared" si="382"/>
        <v>Q2</v>
      </c>
      <c r="R4918" t="str">
        <f t="shared" si="383"/>
        <v>Footwear</v>
      </c>
      <c r="S4918" s="11">
        <f t="shared" si="384"/>
        <v>10.349999999999998</v>
      </c>
      <c r="T4918" s="12"/>
    </row>
    <row r="4919" spans="2:20"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f t="shared" si="380"/>
        <v>2021</v>
      </c>
      <c r="P4919" t="str">
        <f t="shared" si="381"/>
        <v>Jun</v>
      </c>
      <c r="Q4919" t="str">
        <f t="shared" si="382"/>
        <v>Q2</v>
      </c>
      <c r="R4919" t="str">
        <f t="shared" si="383"/>
        <v>Footwear</v>
      </c>
      <c r="S4919" s="11" t="e">
        <f t="shared" si="384"/>
        <v>#DIV/0!</v>
      </c>
      <c r="T4919" s="12"/>
    </row>
    <row r="4920" spans="2:20"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f t="shared" si="380"/>
        <v>2021</v>
      </c>
      <c r="P4920" t="str">
        <f t="shared" si="381"/>
        <v>Jun</v>
      </c>
      <c r="Q4920" t="str">
        <f t="shared" si="382"/>
        <v>Q2</v>
      </c>
      <c r="R4920" t="str">
        <f t="shared" si="383"/>
        <v>Apparel</v>
      </c>
      <c r="S4920" s="11">
        <f t="shared" si="384"/>
        <v>20.16</v>
      </c>
      <c r="T4920" s="12"/>
    </row>
    <row r="4921" spans="2:20"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f t="shared" si="380"/>
        <v>2021</v>
      </c>
      <c r="P4921" t="str">
        <f t="shared" si="381"/>
        <v>Jun</v>
      </c>
      <c r="Q4921" t="str">
        <f t="shared" si="382"/>
        <v>Q2</v>
      </c>
      <c r="R4921" t="str">
        <f t="shared" si="383"/>
        <v>Apparel</v>
      </c>
      <c r="S4921" s="11">
        <f t="shared" si="384"/>
        <v>21.080000000000002</v>
      </c>
      <c r="T4921" s="12"/>
    </row>
    <row r="4922" spans="2:20"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f t="shared" si="380"/>
        <v>2021</v>
      </c>
      <c r="P4922" t="str">
        <f t="shared" si="381"/>
        <v>Jun</v>
      </c>
      <c r="Q4922" t="str">
        <f t="shared" si="382"/>
        <v>Q2</v>
      </c>
      <c r="R4922" t="str">
        <f t="shared" si="383"/>
        <v>Footwear</v>
      </c>
      <c r="S4922" s="11">
        <f t="shared" si="384"/>
        <v>23.76</v>
      </c>
      <c r="T4922" s="12"/>
    </row>
    <row r="4923" spans="2:20"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f t="shared" si="380"/>
        <v>2021</v>
      </c>
      <c r="P4923" t="str">
        <f t="shared" si="381"/>
        <v>Jun</v>
      </c>
      <c r="Q4923" t="str">
        <f t="shared" si="382"/>
        <v>Q2</v>
      </c>
      <c r="R4923" t="str">
        <f t="shared" si="383"/>
        <v>Footwear</v>
      </c>
      <c r="S4923" s="11">
        <f t="shared" si="384"/>
        <v>19</v>
      </c>
      <c r="T4923" s="12"/>
    </row>
    <row r="4924" spans="2:20"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f t="shared" si="380"/>
        <v>2021</v>
      </c>
      <c r="P4924" t="str">
        <f t="shared" si="381"/>
        <v>Jun</v>
      </c>
      <c r="Q4924" t="str">
        <f t="shared" si="382"/>
        <v>Q2</v>
      </c>
      <c r="R4924" t="str">
        <f t="shared" si="383"/>
        <v>Footwear</v>
      </c>
      <c r="S4924" s="11">
        <f t="shared" si="384"/>
        <v>15.359999999999998</v>
      </c>
      <c r="T4924" s="12"/>
    </row>
    <row r="4925" spans="2:20"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f t="shared" si="380"/>
        <v>2021</v>
      </c>
      <c r="P4925" t="str">
        <f t="shared" si="381"/>
        <v>Jun</v>
      </c>
      <c r="Q4925" t="str">
        <f t="shared" si="382"/>
        <v>Q2</v>
      </c>
      <c r="R4925" t="str">
        <f t="shared" si="383"/>
        <v>Footwear</v>
      </c>
      <c r="S4925" s="11">
        <f t="shared" si="384"/>
        <v>18.02</v>
      </c>
      <c r="T4925" s="12"/>
    </row>
    <row r="4926" spans="2:20"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f t="shared" si="380"/>
        <v>2021</v>
      </c>
      <c r="P4926" t="str">
        <f t="shared" si="381"/>
        <v>Jun</v>
      </c>
      <c r="Q4926" t="str">
        <f t="shared" si="382"/>
        <v>Q2</v>
      </c>
      <c r="R4926" t="str">
        <f t="shared" si="383"/>
        <v>Apparel</v>
      </c>
      <c r="S4926" s="11">
        <f t="shared" si="384"/>
        <v>21.16</v>
      </c>
      <c r="T4926" s="12"/>
    </row>
    <row r="4927" spans="2:20"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f t="shared" si="380"/>
        <v>2021</v>
      </c>
      <c r="P4927" t="str">
        <f t="shared" si="381"/>
        <v>Jun</v>
      </c>
      <c r="Q4927" t="str">
        <f t="shared" si="382"/>
        <v>Q2</v>
      </c>
      <c r="R4927" t="str">
        <f t="shared" si="383"/>
        <v>Apparel</v>
      </c>
      <c r="S4927" s="11">
        <f t="shared" si="384"/>
        <v>31.62</v>
      </c>
      <c r="T4927" s="12"/>
    </row>
    <row r="4928" spans="2:20"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f t="shared" si="380"/>
        <v>2021</v>
      </c>
      <c r="P4928" t="str">
        <f t="shared" si="381"/>
        <v>Jun</v>
      </c>
      <c r="Q4928" t="str">
        <f t="shared" si="382"/>
        <v>Q2</v>
      </c>
      <c r="R4928" t="str">
        <f t="shared" si="383"/>
        <v>Footwear</v>
      </c>
      <c r="S4928" s="11">
        <f t="shared" si="384"/>
        <v>19.079999999999998</v>
      </c>
      <c r="T4928" s="12"/>
    </row>
    <row r="4929" spans="2:20"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f t="shared" si="380"/>
        <v>2021</v>
      </c>
      <c r="P4929" t="str">
        <f t="shared" si="381"/>
        <v>Jun</v>
      </c>
      <c r="Q4929" t="str">
        <f t="shared" si="382"/>
        <v>Q2</v>
      </c>
      <c r="R4929" t="str">
        <f t="shared" si="383"/>
        <v>Footwear</v>
      </c>
      <c r="S4929" s="11">
        <f t="shared" si="384"/>
        <v>16</v>
      </c>
      <c r="T4929" s="12"/>
    </row>
    <row r="4930" spans="2:20"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f t="shared" si="380"/>
        <v>2021</v>
      </c>
      <c r="P4930" t="str">
        <f t="shared" si="381"/>
        <v>Jun</v>
      </c>
      <c r="Q4930" t="str">
        <f t="shared" si="382"/>
        <v>Q2</v>
      </c>
      <c r="R4930" t="str">
        <f t="shared" si="383"/>
        <v>Footwear</v>
      </c>
      <c r="S4930" s="11">
        <f t="shared" si="384"/>
        <v>12.15</v>
      </c>
      <c r="T4930" s="12"/>
    </row>
    <row r="4931" spans="2:20"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f t="shared" si="380"/>
        <v>2021</v>
      </c>
      <c r="P4931" t="str">
        <f t="shared" si="381"/>
        <v>Jun</v>
      </c>
      <c r="Q4931" t="str">
        <f t="shared" si="382"/>
        <v>Q2</v>
      </c>
      <c r="R4931" t="str">
        <f t="shared" si="383"/>
        <v>Footwear</v>
      </c>
      <c r="S4931" s="11">
        <f t="shared" si="384"/>
        <v>14.58</v>
      </c>
      <c r="T4931" s="12"/>
    </row>
    <row r="4932" spans="2:20"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f t="shared" si="380"/>
        <v>2021</v>
      </c>
      <c r="P4932" t="str">
        <f t="shared" si="381"/>
        <v>Jun</v>
      </c>
      <c r="Q4932" t="str">
        <f t="shared" si="382"/>
        <v>Q2</v>
      </c>
      <c r="R4932" t="str">
        <f t="shared" si="383"/>
        <v>Apparel</v>
      </c>
      <c r="S4932" s="11">
        <f t="shared" si="384"/>
        <v>21</v>
      </c>
      <c r="T4932" s="12"/>
    </row>
    <row r="4933" spans="2:20"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f t="shared" si="380"/>
        <v>2021</v>
      </c>
      <c r="P4933" t="str">
        <f t="shared" si="381"/>
        <v>Jun</v>
      </c>
      <c r="Q4933" t="str">
        <f t="shared" si="382"/>
        <v>Q2</v>
      </c>
      <c r="R4933" t="str">
        <f t="shared" si="383"/>
        <v>Apparel</v>
      </c>
      <c r="S4933" s="11">
        <f t="shared" si="384"/>
        <v>30.380000000000003</v>
      </c>
      <c r="T4933" s="12"/>
    </row>
    <row r="4934" spans="2:20"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f t="shared" si="380"/>
        <v>2021</v>
      </c>
      <c r="P4934" t="str">
        <f t="shared" si="381"/>
        <v>Jun</v>
      </c>
      <c r="Q4934" t="str">
        <f t="shared" si="382"/>
        <v>Q2</v>
      </c>
      <c r="R4934" t="str">
        <f t="shared" si="383"/>
        <v>Footwear</v>
      </c>
      <c r="S4934" s="11">
        <f t="shared" si="384"/>
        <v>21.930000000000003</v>
      </c>
      <c r="T4934" s="12"/>
    </row>
    <row r="4935" spans="2:20"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f t="shared" ref="O4935:O4998" si="385">YEAR(D4935)</f>
        <v>2021</v>
      </c>
      <c r="P4935" t="str">
        <f t="shared" ref="P4935:P4998" si="386">TEXT(D4935,"MMM")</f>
        <v>Jun</v>
      </c>
      <c r="Q4935" t="str">
        <f t="shared" ref="Q4935:Q4998" si="387">"Q"&amp;ROUNDUP(MONTH(D4935)/3,0)</f>
        <v>Q2</v>
      </c>
      <c r="R4935" t="str">
        <f t="shared" ref="R4935:R4998" si="388">IF(ISNUMBER(SEARCH("Footwear",H4935)),"Footwear",IF(ISNUMBER(SEARCH("Apparel",H4935)),"Apparel","Accessories"))</f>
        <v>Footwear</v>
      </c>
      <c r="S4935" s="11">
        <f t="shared" ref="S4935:S4998" si="389">L4935/J4935</f>
        <v>16.649999999999999</v>
      </c>
      <c r="T4935" s="12"/>
    </row>
    <row r="4936" spans="2:20"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f t="shared" si="385"/>
        <v>2021</v>
      </c>
      <c r="P4936" t="str">
        <f t="shared" si="386"/>
        <v>Jun</v>
      </c>
      <c r="Q4936" t="str">
        <f t="shared" si="387"/>
        <v>Q2</v>
      </c>
      <c r="R4936" t="str">
        <f t="shared" si="388"/>
        <v>Footwear</v>
      </c>
      <c r="S4936" s="11">
        <f t="shared" si="389"/>
        <v>15.299999999999997</v>
      </c>
      <c r="T4936" s="12"/>
    </row>
    <row r="4937" spans="2:20"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f t="shared" si="385"/>
        <v>2021</v>
      </c>
      <c r="P4937" t="str">
        <f t="shared" si="386"/>
        <v>Jun</v>
      </c>
      <c r="Q4937" t="str">
        <f t="shared" si="387"/>
        <v>Q2</v>
      </c>
      <c r="R4937" t="str">
        <f t="shared" si="388"/>
        <v>Footwear</v>
      </c>
      <c r="S4937" s="11">
        <f t="shared" si="389"/>
        <v>17.16</v>
      </c>
      <c r="T4937" s="12"/>
    </row>
    <row r="4938" spans="2:20"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f t="shared" si="385"/>
        <v>2021</v>
      </c>
      <c r="P4938" t="str">
        <f t="shared" si="386"/>
        <v>Jun</v>
      </c>
      <c r="Q4938" t="str">
        <f t="shared" si="387"/>
        <v>Q2</v>
      </c>
      <c r="R4938" t="str">
        <f t="shared" si="388"/>
        <v>Apparel</v>
      </c>
      <c r="S4938" s="11">
        <f t="shared" si="389"/>
        <v>20.09</v>
      </c>
      <c r="T4938" s="12"/>
    </row>
    <row r="4939" spans="2:20"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f t="shared" si="385"/>
        <v>2021</v>
      </c>
      <c r="P4939" t="str">
        <f t="shared" si="386"/>
        <v>Jul</v>
      </c>
      <c r="Q4939" t="str">
        <f t="shared" si="387"/>
        <v>Q3</v>
      </c>
      <c r="R4939" t="str">
        <f t="shared" si="388"/>
        <v>Apparel</v>
      </c>
      <c r="S4939" s="11">
        <f t="shared" si="389"/>
        <v>30.87</v>
      </c>
      <c r="T4939" s="12"/>
    </row>
    <row r="4940" spans="2:20"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f t="shared" si="385"/>
        <v>2021</v>
      </c>
      <c r="P4940" t="str">
        <f t="shared" si="386"/>
        <v>Jul</v>
      </c>
      <c r="Q4940" t="str">
        <f t="shared" si="387"/>
        <v>Q3</v>
      </c>
      <c r="R4940" t="str">
        <f t="shared" si="388"/>
        <v>Footwear</v>
      </c>
      <c r="S4940" s="11">
        <f t="shared" si="389"/>
        <v>21.730000000000004</v>
      </c>
      <c r="T4940" s="12"/>
    </row>
    <row r="4941" spans="2:20"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f t="shared" si="385"/>
        <v>2021</v>
      </c>
      <c r="P4941" t="str">
        <f t="shared" si="386"/>
        <v>Jul</v>
      </c>
      <c r="Q4941" t="str">
        <f t="shared" si="387"/>
        <v>Q3</v>
      </c>
      <c r="R4941" t="str">
        <f t="shared" si="388"/>
        <v>Footwear</v>
      </c>
      <c r="S4941" s="11">
        <f t="shared" si="389"/>
        <v>20.58</v>
      </c>
      <c r="T4941" s="12"/>
    </row>
    <row r="4942" spans="2:20"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f t="shared" si="385"/>
        <v>2021</v>
      </c>
      <c r="P4942" t="str">
        <f t="shared" si="386"/>
        <v>Jul</v>
      </c>
      <c r="Q4942" t="str">
        <f t="shared" si="387"/>
        <v>Q3</v>
      </c>
      <c r="R4942" t="str">
        <f t="shared" si="388"/>
        <v>Footwear</v>
      </c>
      <c r="S4942" s="11">
        <f t="shared" si="389"/>
        <v>17.279999999999998</v>
      </c>
      <c r="T4942" s="12"/>
    </row>
    <row r="4943" spans="2:20"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f t="shared" si="385"/>
        <v>2021</v>
      </c>
      <c r="P4943" t="str">
        <f t="shared" si="386"/>
        <v>Jul</v>
      </c>
      <c r="Q4943" t="str">
        <f t="shared" si="387"/>
        <v>Q3</v>
      </c>
      <c r="R4943" t="str">
        <f t="shared" si="388"/>
        <v>Footwear</v>
      </c>
      <c r="S4943" s="11">
        <f t="shared" si="389"/>
        <v>14.79</v>
      </c>
      <c r="T4943" s="12"/>
    </row>
    <row r="4944" spans="2:20"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f t="shared" si="385"/>
        <v>2021</v>
      </c>
      <c r="P4944" t="str">
        <f t="shared" si="386"/>
        <v>Jul</v>
      </c>
      <c r="Q4944" t="str">
        <f t="shared" si="387"/>
        <v>Q3</v>
      </c>
      <c r="R4944" t="str">
        <f t="shared" si="388"/>
        <v>Apparel</v>
      </c>
      <c r="S4944" s="11">
        <f t="shared" si="389"/>
        <v>17.759999999999998</v>
      </c>
      <c r="T4944" s="12"/>
    </row>
    <row r="4945" spans="2:20"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f t="shared" si="385"/>
        <v>2021</v>
      </c>
      <c r="P4945" t="str">
        <f t="shared" si="386"/>
        <v>Jul</v>
      </c>
      <c r="Q4945" t="str">
        <f t="shared" si="387"/>
        <v>Q3</v>
      </c>
      <c r="R4945" t="str">
        <f t="shared" si="388"/>
        <v>Apparel</v>
      </c>
      <c r="S4945" s="11">
        <f t="shared" si="389"/>
        <v>26.4</v>
      </c>
      <c r="T4945" s="12"/>
    </row>
    <row r="4946" spans="2:20"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f t="shared" si="385"/>
        <v>2021</v>
      </c>
      <c r="P4946" t="str">
        <f t="shared" si="386"/>
        <v>Jul</v>
      </c>
      <c r="Q4946" t="str">
        <f t="shared" si="387"/>
        <v>Q3</v>
      </c>
      <c r="R4946" t="str">
        <f t="shared" si="388"/>
        <v>Footwear</v>
      </c>
      <c r="S4946" s="11">
        <f t="shared" si="389"/>
        <v>20.520000000000003</v>
      </c>
      <c r="T4946" s="12"/>
    </row>
    <row r="4947" spans="2:20"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f t="shared" si="385"/>
        <v>2021</v>
      </c>
      <c r="P4947" t="str">
        <f t="shared" si="386"/>
        <v>Jul</v>
      </c>
      <c r="Q4947" t="str">
        <f t="shared" si="387"/>
        <v>Q3</v>
      </c>
      <c r="R4947" t="str">
        <f t="shared" si="388"/>
        <v>Footwear</v>
      </c>
      <c r="S4947" s="11">
        <f t="shared" si="389"/>
        <v>15.179999999999998</v>
      </c>
      <c r="T4947" s="12"/>
    </row>
    <row r="4948" spans="2:20"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f t="shared" si="385"/>
        <v>2021</v>
      </c>
      <c r="P4948" t="str">
        <f t="shared" si="386"/>
        <v>Jul</v>
      </c>
      <c r="Q4948" t="str">
        <f t="shared" si="387"/>
        <v>Q3</v>
      </c>
      <c r="R4948" t="str">
        <f t="shared" si="388"/>
        <v>Footwear</v>
      </c>
      <c r="S4948" s="11">
        <f t="shared" si="389"/>
        <v>8.64</v>
      </c>
      <c r="T4948" s="12"/>
    </row>
    <row r="4949" spans="2:20"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f t="shared" si="385"/>
        <v>2021</v>
      </c>
      <c r="P4949" t="str">
        <f t="shared" si="386"/>
        <v>Jul</v>
      </c>
      <c r="Q4949" t="str">
        <f t="shared" si="387"/>
        <v>Q3</v>
      </c>
      <c r="R4949" t="str">
        <f t="shared" si="388"/>
        <v>Footwear</v>
      </c>
      <c r="S4949" s="11">
        <f t="shared" si="389"/>
        <v>9.8800000000000008</v>
      </c>
      <c r="T4949" s="12"/>
    </row>
    <row r="4950" spans="2:20"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f t="shared" si="385"/>
        <v>2021</v>
      </c>
      <c r="P4950" t="str">
        <f t="shared" si="386"/>
        <v>Jul</v>
      </c>
      <c r="Q4950" t="str">
        <f t="shared" si="387"/>
        <v>Q3</v>
      </c>
      <c r="R4950" t="str">
        <f t="shared" si="388"/>
        <v>Apparel</v>
      </c>
      <c r="S4950" s="11">
        <f t="shared" si="389"/>
        <v>13.92</v>
      </c>
      <c r="T4950" s="12"/>
    </row>
    <row r="4951" spans="2:20"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f t="shared" si="385"/>
        <v>2021</v>
      </c>
      <c r="P4951" t="str">
        <f t="shared" si="386"/>
        <v>Jul</v>
      </c>
      <c r="Q4951" t="str">
        <f t="shared" si="387"/>
        <v>Q3</v>
      </c>
      <c r="R4951" t="str">
        <f t="shared" si="388"/>
        <v>Apparel</v>
      </c>
      <c r="S4951" s="11">
        <f t="shared" si="389"/>
        <v>21.080000000000002</v>
      </c>
      <c r="T4951" s="12"/>
    </row>
    <row r="4952" spans="2:20"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f t="shared" si="385"/>
        <v>2021</v>
      </c>
      <c r="P4952" t="str">
        <f t="shared" si="386"/>
        <v>Jul</v>
      </c>
      <c r="Q4952" t="str">
        <f t="shared" si="387"/>
        <v>Q3</v>
      </c>
      <c r="R4952" t="str">
        <f t="shared" si="388"/>
        <v>Footwear</v>
      </c>
      <c r="S4952" s="11">
        <f t="shared" si="389"/>
        <v>19.440000000000001</v>
      </c>
      <c r="T4952" s="12"/>
    </row>
    <row r="4953" spans="2:20"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f t="shared" si="385"/>
        <v>2021</v>
      </c>
      <c r="P4953" t="str">
        <f t="shared" si="386"/>
        <v>Jul</v>
      </c>
      <c r="Q4953" t="str">
        <f t="shared" si="387"/>
        <v>Q3</v>
      </c>
      <c r="R4953" t="str">
        <f t="shared" si="388"/>
        <v>Footwear</v>
      </c>
      <c r="S4953" s="11">
        <f t="shared" si="389"/>
        <v>13.339999999999998</v>
      </c>
      <c r="T4953" s="12"/>
    </row>
    <row r="4954" spans="2:20"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f t="shared" si="385"/>
        <v>2021</v>
      </c>
      <c r="P4954" t="str">
        <f t="shared" si="386"/>
        <v>Jul</v>
      </c>
      <c r="Q4954" t="str">
        <f t="shared" si="387"/>
        <v>Q3</v>
      </c>
      <c r="R4954" t="str">
        <f t="shared" si="388"/>
        <v>Footwear</v>
      </c>
      <c r="S4954" s="11">
        <f t="shared" si="389"/>
        <v>14.5</v>
      </c>
      <c r="T4954" s="12"/>
    </row>
    <row r="4955" spans="2:20"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f t="shared" si="385"/>
        <v>2021</v>
      </c>
      <c r="P4955" t="str">
        <f t="shared" si="386"/>
        <v>Jul</v>
      </c>
      <c r="Q4955" t="str">
        <f t="shared" si="387"/>
        <v>Q3</v>
      </c>
      <c r="R4955" t="str">
        <f t="shared" si="388"/>
        <v>Footwear</v>
      </c>
      <c r="S4955" s="11">
        <f t="shared" si="389"/>
        <v>15.370000000000001</v>
      </c>
      <c r="T4955" s="12"/>
    </row>
    <row r="4956" spans="2:20"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f t="shared" si="385"/>
        <v>2021</v>
      </c>
      <c r="P4956" t="str">
        <f t="shared" si="386"/>
        <v>Jul</v>
      </c>
      <c r="Q4956" t="str">
        <f t="shared" si="387"/>
        <v>Q3</v>
      </c>
      <c r="R4956" t="str">
        <f t="shared" si="388"/>
        <v>Apparel</v>
      </c>
      <c r="S4956" s="11">
        <f t="shared" si="389"/>
        <v>17.759999999999998</v>
      </c>
      <c r="T4956" s="12"/>
    </row>
    <row r="4957" spans="2:20"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f t="shared" si="385"/>
        <v>2021</v>
      </c>
      <c r="P4957" t="str">
        <f t="shared" si="386"/>
        <v>Jul</v>
      </c>
      <c r="Q4957" t="str">
        <f t="shared" si="387"/>
        <v>Q3</v>
      </c>
      <c r="R4957" t="str">
        <f t="shared" si="388"/>
        <v>Apparel</v>
      </c>
      <c r="S4957" s="11">
        <f t="shared" si="389"/>
        <v>27.72</v>
      </c>
      <c r="T4957" s="12"/>
    </row>
    <row r="4958" spans="2:20"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f t="shared" si="385"/>
        <v>2021</v>
      </c>
      <c r="P4958" t="str">
        <f t="shared" si="386"/>
        <v>Jul</v>
      </c>
      <c r="Q4958" t="str">
        <f t="shared" si="387"/>
        <v>Q3</v>
      </c>
      <c r="R4958" t="str">
        <f t="shared" si="388"/>
        <v>Footwear</v>
      </c>
      <c r="S4958" s="11">
        <f t="shared" si="389"/>
        <v>19.98</v>
      </c>
      <c r="T4958" s="12"/>
    </row>
    <row r="4959" spans="2:20"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f t="shared" si="385"/>
        <v>2021</v>
      </c>
      <c r="P4959" t="str">
        <f t="shared" si="386"/>
        <v>Jul</v>
      </c>
      <c r="Q4959" t="str">
        <f t="shared" si="387"/>
        <v>Q3</v>
      </c>
      <c r="R4959" t="str">
        <f t="shared" si="388"/>
        <v>Footwear</v>
      </c>
      <c r="S4959" s="11">
        <f t="shared" si="389"/>
        <v>13.339999999999998</v>
      </c>
      <c r="T4959" s="12"/>
    </row>
    <row r="4960" spans="2:20"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f t="shared" si="385"/>
        <v>2021</v>
      </c>
      <c r="P4960" t="str">
        <f t="shared" si="386"/>
        <v>Jul</v>
      </c>
      <c r="Q4960" t="str">
        <f t="shared" si="387"/>
        <v>Q3</v>
      </c>
      <c r="R4960" t="str">
        <f t="shared" si="388"/>
        <v>Footwear</v>
      </c>
      <c r="S4960" s="11">
        <f t="shared" si="389"/>
        <v>13.63</v>
      </c>
      <c r="T4960" s="12"/>
    </row>
    <row r="4961" spans="2:20"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f t="shared" si="385"/>
        <v>2021</v>
      </c>
      <c r="P4961" t="str">
        <f t="shared" si="386"/>
        <v>Jul</v>
      </c>
      <c r="Q4961" t="str">
        <f t="shared" si="387"/>
        <v>Q3</v>
      </c>
      <c r="R4961" t="str">
        <f t="shared" si="388"/>
        <v>Footwear</v>
      </c>
      <c r="S4961" s="11">
        <f t="shared" si="389"/>
        <v>14.850000000000001</v>
      </c>
      <c r="T4961" s="12"/>
    </row>
    <row r="4962" spans="2:20"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f t="shared" si="385"/>
        <v>2021</v>
      </c>
      <c r="P4962" t="str">
        <f t="shared" si="386"/>
        <v>Jul</v>
      </c>
      <c r="Q4962" t="str">
        <f t="shared" si="387"/>
        <v>Q3</v>
      </c>
      <c r="R4962" t="str">
        <f t="shared" si="388"/>
        <v>Apparel</v>
      </c>
      <c r="S4962" s="11">
        <f t="shared" si="389"/>
        <v>21.599999999999998</v>
      </c>
      <c r="T4962" s="12"/>
    </row>
    <row r="4963" spans="2:20"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f t="shared" si="385"/>
        <v>2021</v>
      </c>
      <c r="P4963" t="str">
        <f t="shared" si="386"/>
        <v>Jul</v>
      </c>
      <c r="Q4963" t="str">
        <f t="shared" si="387"/>
        <v>Q3</v>
      </c>
      <c r="R4963" t="str">
        <f t="shared" si="388"/>
        <v>Apparel</v>
      </c>
      <c r="S4963" s="11">
        <f t="shared" si="389"/>
        <v>32.86</v>
      </c>
      <c r="T4963" s="12"/>
    </row>
    <row r="4964" spans="2:20"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f t="shared" si="385"/>
        <v>2021</v>
      </c>
      <c r="P4964" t="str">
        <f t="shared" si="386"/>
        <v>Jul</v>
      </c>
      <c r="Q4964" t="str">
        <f t="shared" si="387"/>
        <v>Q3</v>
      </c>
      <c r="R4964" t="str">
        <f t="shared" si="388"/>
        <v>Footwear</v>
      </c>
      <c r="S4964" s="11">
        <f t="shared" si="389"/>
        <v>24.5</v>
      </c>
      <c r="T4964" s="12"/>
    </row>
    <row r="4965" spans="2:20"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f t="shared" si="385"/>
        <v>2021</v>
      </c>
      <c r="P4965" t="str">
        <f t="shared" si="386"/>
        <v>Jul</v>
      </c>
      <c r="Q4965" t="str">
        <f t="shared" si="387"/>
        <v>Q3</v>
      </c>
      <c r="R4965" t="str">
        <f t="shared" si="388"/>
        <v>Footwear</v>
      </c>
      <c r="S4965" s="11">
        <f t="shared" si="389"/>
        <v>18</v>
      </c>
      <c r="T4965" s="12"/>
    </row>
    <row r="4966" spans="2:20"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f t="shared" si="385"/>
        <v>2021</v>
      </c>
      <c r="P4966" t="str">
        <f t="shared" si="386"/>
        <v>Jul</v>
      </c>
      <c r="Q4966" t="str">
        <f t="shared" si="387"/>
        <v>Q3</v>
      </c>
      <c r="R4966" t="str">
        <f t="shared" si="388"/>
        <v>Footwear</v>
      </c>
      <c r="S4966" s="11">
        <f t="shared" si="389"/>
        <v>19.11</v>
      </c>
      <c r="T4966" s="12"/>
    </row>
    <row r="4967" spans="2:20"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f t="shared" si="385"/>
        <v>2021</v>
      </c>
      <c r="P4967" t="str">
        <f t="shared" si="386"/>
        <v>Jul</v>
      </c>
      <c r="Q4967" t="str">
        <f t="shared" si="387"/>
        <v>Q3</v>
      </c>
      <c r="R4967" t="str">
        <f t="shared" si="388"/>
        <v>Footwear</v>
      </c>
      <c r="S4967" s="11">
        <f t="shared" si="389"/>
        <v>20.900000000000002</v>
      </c>
      <c r="T4967" s="12"/>
    </row>
    <row r="4968" spans="2:20"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f t="shared" si="385"/>
        <v>2021</v>
      </c>
      <c r="P4968" t="str">
        <f t="shared" si="386"/>
        <v>Jul</v>
      </c>
      <c r="Q4968" t="str">
        <f t="shared" si="387"/>
        <v>Q3</v>
      </c>
      <c r="R4968" t="str">
        <f t="shared" si="388"/>
        <v>Apparel</v>
      </c>
      <c r="S4968" s="11">
        <f t="shared" si="389"/>
        <v>21.599999999999998</v>
      </c>
      <c r="T4968" s="12"/>
    </row>
    <row r="4969" spans="2:20"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f t="shared" si="385"/>
        <v>2021</v>
      </c>
      <c r="P4969" t="str">
        <f t="shared" si="386"/>
        <v>Jul</v>
      </c>
      <c r="Q4969" t="str">
        <f t="shared" si="387"/>
        <v>Q3</v>
      </c>
      <c r="R4969" t="str">
        <f t="shared" si="388"/>
        <v>Apparel</v>
      </c>
      <c r="S4969" s="11">
        <f t="shared" si="389"/>
        <v>33.479999999999997</v>
      </c>
      <c r="T4969" s="12"/>
    </row>
    <row r="4970" spans="2:20"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f t="shared" si="385"/>
        <v>2021</v>
      </c>
      <c r="P4970" t="str">
        <f t="shared" si="386"/>
        <v>Aug</v>
      </c>
      <c r="Q4970" t="str">
        <f t="shared" si="387"/>
        <v>Q3</v>
      </c>
      <c r="R4970" t="str">
        <f t="shared" si="388"/>
        <v>Footwear</v>
      </c>
      <c r="S4970" s="11">
        <f t="shared" si="389"/>
        <v>10.07</v>
      </c>
      <c r="T4970" s="12"/>
    </row>
    <row r="4971" spans="2:20"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f t="shared" si="385"/>
        <v>2021</v>
      </c>
      <c r="P4971" t="str">
        <f t="shared" si="386"/>
        <v>Aug</v>
      </c>
      <c r="Q4971" t="str">
        <f t="shared" si="387"/>
        <v>Q3</v>
      </c>
      <c r="R4971" t="str">
        <f t="shared" si="388"/>
        <v>Footwear</v>
      </c>
      <c r="S4971" s="11">
        <f t="shared" si="389"/>
        <v>15.66</v>
      </c>
      <c r="T4971" s="12"/>
    </row>
    <row r="4972" spans="2:20"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f t="shared" si="385"/>
        <v>2021</v>
      </c>
      <c r="P4972" t="str">
        <f t="shared" si="386"/>
        <v>Aug</v>
      </c>
      <c r="Q4972" t="str">
        <f t="shared" si="387"/>
        <v>Q3</v>
      </c>
      <c r="R4972" t="str">
        <f t="shared" si="388"/>
        <v>Footwear</v>
      </c>
      <c r="S4972" s="11">
        <f t="shared" si="389"/>
        <v>15.399999999999999</v>
      </c>
      <c r="T4972" s="12"/>
    </row>
    <row r="4973" spans="2:20"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f t="shared" si="385"/>
        <v>2021</v>
      </c>
      <c r="P4973" t="str">
        <f t="shared" si="386"/>
        <v>Aug</v>
      </c>
      <c r="Q4973" t="str">
        <f t="shared" si="387"/>
        <v>Q3</v>
      </c>
      <c r="R4973" t="str">
        <f t="shared" si="388"/>
        <v>Footwear</v>
      </c>
      <c r="S4973" s="11">
        <f t="shared" si="389"/>
        <v>21.12</v>
      </c>
      <c r="T4973" s="12"/>
    </row>
    <row r="4974" spans="2:20"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f t="shared" si="385"/>
        <v>2021</v>
      </c>
      <c r="P4974" t="str">
        <f t="shared" si="386"/>
        <v>Aug</v>
      </c>
      <c r="Q4974" t="str">
        <f t="shared" si="387"/>
        <v>Q3</v>
      </c>
      <c r="R4974" t="str">
        <f t="shared" si="388"/>
        <v>Apparel</v>
      </c>
      <c r="S4974" s="11">
        <f t="shared" si="389"/>
        <v>17.759999999999998</v>
      </c>
      <c r="T4974" s="12"/>
    </row>
    <row r="4975" spans="2:20"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f t="shared" si="385"/>
        <v>2021</v>
      </c>
      <c r="P4975" t="str">
        <f t="shared" si="386"/>
        <v>Aug</v>
      </c>
      <c r="Q4975" t="str">
        <f t="shared" si="387"/>
        <v>Q3</v>
      </c>
      <c r="R4975" t="str">
        <f t="shared" si="388"/>
        <v>Apparel</v>
      </c>
      <c r="S4975" s="11">
        <f t="shared" si="389"/>
        <v>22.400000000000002</v>
      </c>
      <c r="T4975" s="12"/>
    </row>
    <row r="4976" spans="2:20"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f t="shared" si="385"/>
        <v>2021</v>
      </c>
      <c r="P4976" t="str">
        <f t="shared" si="386"/>
        <v>Aug</v>
      </c>
      <c r="Q4976" t="str">
        <f t="shared" si="387"/>
        <v>Q3</v>
      </c>
      <c r="R4976" t="str">
        <f t="shared" si="388"/>
        <v>Footwear</v>
      </c>
      <c r="S4976" s="11">
        <f t="shared" si="389"/>
        <v>12.96</v>
      </c>
      <c r="T4976" s="12"/>
    </row>
    <row r="4977" spans="2:20"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f t="shared" si="385"/>
        <v>2021</v>
      </c>
      <c r="P4977" t="str">
        <f t="shared" si="386"/>
        <v>Aug</v>
      </c>
      <c r="Q4977" t="str">
        <f t="shared" si="387"/>
        <v>Q3</v>
      </c>
      <c r="R4977" t="str">
        <f t="shared" si="388"/>
        <v>Footwear</v>
      </c>
      <c r="S4977" s="11">
        <f t="shared" si="389"/>
        <v>17.82</v>
      </c>
      <c r="T4977" s="12"/>
    </row>
    <row r="4978" spans="2:20"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f t="shared" si="385"/>
        <v>2021</v>
      </c>
      <c r="P4978" t="str">
        <f t="shared" si="386"/>
        <v>Aug</v>
      </c>
      <c r="Q4978" t="str">
        <f t="shared" si="387"/>
        <v>Q3</v>
      </c>
      <c r="R4978" t="str">
        <f t="shared" si="388"/>
        <v>Footwear</v>
      </c>
      <c r="S4978" s="11">
        <f t="shared" si="389"/>
        <v>16.64</v>
      </c>
      <c r="T4978" s="12"/>
    </row>
    <row r="4979" spans="2:20"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f t="shared" si="385"/>
        <v>2021</v>
      </c>
      <c r="P4979" t="str">
        <f t="shared" si="386"/>
        <v>Aug</v>
      </c>
      <c r="Q4979" t="str">
        <f t="shared" si="387"/>
        <v>Q3</v>
      </c>
      <c r="R4979" t="str">
        <f t="shared" si="388"/>
        <v>Footwear</v>
      </c>
      <c r="S4979" s="11">
        <f t="shared" si="389"/>
        <v>19.84</v>
      </c>
      <c r="T4979" s="12"/>
    </row>
    <row r="4980" spans="2:20"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f t="shared" si="385"/>
        <v>2021</v>
      </c>
      <c r="P4980" t="str">
        <f t="shared" si="386"/>
        <v>Aug</v>
      </c>
      <c r="Q4980" t="str">
        <f t="shared" si="387"/>
        <v>Q3</v>
      </c>
      <c r="R4980" t="str">
        <f t="shared" si="388"/>
        <v>Apparel</v>
      </c>
      <c r="S4980" s="11">
        <f t="shared" si="389"/>
        <v>18.239999999999998</v>
      </c>
      <c r="T4980" s="12"/>
    </row>
    <row r="4981" spans="2:20"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f t="shared" si="385"/>
        <v>2021</v>
      </c>
      <c r="P4981" t="str">
        <f t="shared" si="386"/>
        <v>Aug</v>
      </c>
      <c r="Q4981" t="str">
        <f t="shared" si="387"/>
        <v>Q3</v>
      </c>
      <c r="R4981" t="str">
        <f t="shared" si="388"/>
        <v>Apparel</v>
      </c>
      <c r="S4981" s="11">
        <f t="shared" si="389"/>
        <v>22.11</v>
      </c>
      <c r="T4981" s="12"/>
    </row>
    <row r="4982" spans="2:20"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f t="shared" si="385"/>
        <v>2021</v>
      </c>
      <c r="P4982" t="str">
        <f t="shared" si="386"/>
        <v>Aug</v>
      </c>
      <c r="Q4982" t="str">
        <f t="shared" si="387"/>
        <v>Q3</v>
      </c>
      <c r="R4982" t="str">
        <f t="shared" si="388"/>
        <v>Footwear</v>
      </c>
      <c r="S4982" s="11">
        <f t="shared" si="389"/>
        <v>15.399999999999999</v>
      </c>
      <c r="T4982" s="12"/>
    </row>
    <row r="4983" spans="2:20"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f t="shared" si="385"/>
        <v>2021</v>
      </c>
      <c r="P4983" t="str">
        <f t="shared" si="386"/>
        <v>Aug</v>
      </c>
      <c r="Q4983" t="str">
        <f t="shared" si="387"/>
        <v>Q3</v>
      </c>
      <c r="R4983" t="str">
        <f t="shared" si="388"/>
        <v>Footwear</v>
      </c>
      <c r="S4983" s="11">
        <f t="shared" si="389"/>
        <v>19.799999999999997</v>
      </c>
      <c r="T4983" s="12"/>
    </row>
    <row r="4984" spans="2:20"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f t="shared" si="385"/>
        <v>2021</v>
      </c>
      <c r="P4984" t="str">
        <f t="shared" si="386"/>
        <v>Aug</v>
      </c>
      <c r="Q4984" t="str">
        <f t="shared" si="387"/>
        <v>Q3</v>
      </c>
      <c r="R4984" t="str">
        <f t="shared" si="388"/>
        <v>Footwear</v>
      </c>
      <c r="S4984" s="11">
        <f t="shared" si="389"/>
        <v>15.659999999999998</v>
      </c>
      <c r="T4984" s="12"/>
    </row>
    <row r="4985" spans="2:20"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f t="shared" si="385"/>
        <v>2021</v>
      </c>
      <c r="P4985" t="str">
        <f t="shared" si="386"/>
        <v>Aug</v>
      </c>
      <c r="Q4985" t="str">
        <f t="shared" si="387"/>
        <v>Q3</v>
      </c>
      <c r="R4985" t="str">
        <f t="shared" si="388"/>
        <v>Footwear</v>
      </c>
      <c r="S4985" s="11">
        <f t="shared" si="389"/>
        <v>22.44</v>
      </c>
      <c r="T4985" s="12"/>
    </row>
    <row r="4986" spans="2:20"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f t="shared" si="385"/>
        <v>2021</v>
      </c>
      <c r="P4986" t="str">
        <f t="shared" si="386"/>
        <v>Aug</v>
      </c>
      <c r="Q4986" t="str">
        <f t="shared" si="387"/>
        <v>Q3</v>
      </c>
      <c r="R4986" t="str">
        <f t="shared" si="388"/>
        <v>Apparel</v>
      </c>
      <c r="S4986" s="11">
        <f t="shared" si="389"/>
        <v>18.5</v>
      </c>
      <c r="T4986" s="12"/>
    </row>
    <row r="4987" spans="2:20"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f t="shared" si="385"/>
        <v>2021</v>
      </c>
      <c r="P4987" t="str">
        <f t="shared" si="386"/>
        <v>Aug</v>
      </c>
      <c r="Q4987" t="str">
        <f t="shared" si="387"/>
        <v>Q3</v>
      </c>
      <c r="R4987" t="str">
        <f t="shared" si="388"/>
        <v>Apparel</v>
      </c>
      <c r="S4987" s="11">
        <f t="shared" si="389"/>
        <v>25.500000000000004</v>
      </c>
      <c r="T4987" s="12"/>
    </row>
    <row r="4988" spans="2:20"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f t="shared" si="385"/>
        <v>2021</v>
      </c>
      <c r="P4988" t="str">
        <f t="shared" si="386"/>
        <v>Aug</v>
      </c>
      <c r="Q4988" t="str">
        <f t="shared" si="387"/>
        <v>Q3</v>
      </c>
      <c r="R4988" t="str">
        <f t="shared" si="388"/>
        <v>Footwear</v>
      </c>
      <c r="S4988" s="11">
        <f t="shared" si="389"/>
        <v>11.019999999999998</v>
      </c>
      <c r="T4988" s="12"/>
    </row>
    <row r="4989" spans="2:20"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f t="shared" si="385"/>
        <v>2021</v>
      </c>
      <c r="P4989" t="str">
        <f t="shared" si="386"/>
        <v>Aug</v>
      </c>
      <c r="Q4989" t="str">
        <f t="shared" si="387"/>
        <v>Q3</v>
      </c>
      <c r="R4989" t="str">
        <f t="shared" si="388"/>
        <v>Footwear</v>
      </c>
      <c r="S4989" s="11">
        <f t="shared" si="389"/>
        <v>11.019999999999998</v>
      </c>
      <c r="T4989" s="12"/>
    </row>
    <row r="4990" spans="2:20"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f t="shared" si="385"/>
        <v>2021</v>
      </c>
      <c r="P4990" t="str">
        <f t="shared" si="386"/>
        <v>Aug</v>
      </c>
      <c r="Q4990" t="str">
        <f t="shared" si="387"/>
        <v>Q3</v>
      </c>
      <c r="R4990" t="str">
        <f t="shared" si="388"/>
        <v>Footwear</v>
      </c>
      <c r="S4990" s="11">
        <f t="shared" si="389"/>
        <v>8.26</v>
      </c>
      <c r="T4990" s="12"/>
    </row>
    <row r="4991" spans="2:20"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f t="shared" si="385"/>
        <v>2021</v>
      </c>
      <c r="P4991" t="str">
        <f t="shared" si="386"/>
        <v>Aug</v>
      </c>
      <c r="Q4991" t="str">
        <f t="shared" si="387"/>
        <v>Q3</v>
      </c>
      <c r="R4991" t="str">
        <f t="shared" si="388"/>
        <v>Footwear</v>
      </c>
      <c r="S4991" s="11">
        <f t="shared" si="389"/>
        <v>11.88</v>
      </c>
      <c r="T4991" s="12"/>
    </row>
    <row r="4992" spans="2:20"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f t="shared" si="385"/>
        <v>2021</v>
      </c>
      <c r="P4992" t="str">
        <f t="shared" si="386"/>
        <v>Aug</v>
      </c>
      <c r="Q4992" t="str">
        <f t="shared" si="387"/>
        <v>Q3</v>
      </c>
      <c r="R4992" t="str">
        <f t="shared" si="388"/>
        <v>Apparel</v>
      </c>
      <c r="S4992" s="11">
        <f t="shared" si="389"/>
        <v>12.190000000000001</v>
      </c>
      <c r="T4992" s="12"/>
    </row>
    <row r="4993" spans="2:20"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f t="shared" si="385"/>
        <v>2021</v>
      </c>
      <c r="P4993" t="str">
        <f t="shared" si="386"/>
        <v>Aug</v>
      </c>
      <c r="Q4993" t="str">
        <f t="shared" si="387"/>
        <v>Q3</v>
      </c>
      <c r="R4993" t="str">
        <f t="shared" si="388"/>
        <v>Apparel</v>
      </c>
      <c r="S4993" s="11">
        <f t="shared" si="389"/>
        <v>15.000000000000004</v>
      </c>
      <c r="T4993" s="12"/>
    </row>
    <row r="4994" spans="2:20"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f t="shared" si="385"/>
        <v>2021</v>
      </c>
      <c r="P4994" t="str">
        <f t="shared" si="386"/>
        <v>Aug</v>
      </c>
      <c r="Q4994" t="str">
        <f t="shared" si="387"/>
        <v>Q3</v>
      </c>
      <c r="R4994" t="str">
        <f t="shared" si="388"/>
        <v>Footwear</v>
      </c>
      <c r="S4994" s="11">
        <f t="shared" si="389"/>
        <v>5.31</v>
      </c>
      <c r="T4994" s="12"/>
    </row>
    <row r="4995" spans="2:20"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f t="shared" si="385"/>
        <v>2021</v>
      </c>
      <c r="P4995" t="str">
        <f t="shared" si="386"/>
        <v>Aug</v>
      </c>
      <c r="Q4995" t="str">
        <f t="shared" si="387"/>
        <v>Q3</v>
      </c>
      <c r="R4995" t="str">
        <f t="shared" si="388"/>
        <v>Footwear</v>
      </c>
      <c r="S4995" s="11">
        <f t="shared" si="389"/>
        <v>11.21</v>
      </c>
      <c r="T4995" s="12"/>
    </row>
    <row r="4996" spans="2:20"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f t="shared" si="385"/>
        <v>2021</v>
      </c>
      <c r="P4996" t="str">
        <f t="shared" si="386"/>
        <v>Aug</v>
      </c>
      <c r="Q4996" t="str">
        <f t="shared" si="387"/>
        <v>Q3</v>
      </c>
      <c r="R4996" t="str">
        <f t="shared" si="388"/>
        <v>Footwear</v>
      </c>
      <c r="S4996" s="11">
        <f t="shared" si="389"/>
        <v>8.3999999999999986</v>
      </c>
      <c r="T4996" s="12"/>
    </row>
    <row r="4997" spans="2:20"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f t="shared" si="385"/>
        <v>2021</v>
      </c>
      <c r="P4997" t="str">
        <f t="shared" si="386"/>
        <v>Aug</v>
      </c>
      <c r="Q4997" t="str">
        <f t="shared" si="387"/>
        <v>Q3</v>
      </c>
      <c r="R4997" t="str">
        <f t="shared" si="388"/>
        <v>Footwear</v>
      </c>
      <c r="S4997" s="11">
        <f t="shared" si="389"/>
        <v>23.12</v>
      </c>
      <c r="T4997" s="12"/>
    </row>
    <row r="4998" spans="2:20"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f t="shared" si="385"/>
        <v>2021</v>
      </c>
      <c r="P4998" t="str">
        <f t="shared" si="386"/>
        <v>Aug</v>
      </c>
      <c r="Q4998" t="str">
        <f t="shared" si="387"/>
        <v>Q3</v>
      </c>
      <c r="R4998" t="str">
        <f t="shared" si="388"/>
        <v>Apparel</v>
      </c>
      <c r="S4998" s="11">
        <f t="shared" si="389"/>
        <v>26.46</v>
      </c>
      <c r="T4998" s="12"/>
    </row>
    <row r="4999" spans="2:20"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f t="shared" ref="O4999:O5062" si="390">YEAR(D4999)</f>
        <v>2021</v>
      </c>
      <c r="P4999" t="str">
        <f t="shared" ref="P4999:P5062" si="391">TEXT(D4999,"MMM")</f>
        <v>Aug</v>
      </c>
      <c r="Q4999" t="str">
        <f t="shared" ref="Q4999:Q5062" si="392">"Q"&amp;ROUNDUP(MONTH(D4999)/3,0)</f>
        <v>Q3</v>
      </c>
      <c r="R4999" t="str">
        <f t="shared" ref="R4999:R5062" si="393">IF(ISNUMBER(SEARCH("Footwear",H4999)),"Footwear",IF(ISNUMBER(SEARCH("Apparel",H4999)),"Apparel","Accessories"))</f>
        <v>Apparel</v>
      </c>
      <c r="S4999" s="11">
        <f t="shared" ref="S4999:S5062" si="394">L4999/J4999</f>
        <v>30.960000000000004</v>
      </c>
      <c r="T4999" s="12"/>
    </row>
    <row r="5000" spans="2:20"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f t="shared" si="390"/>
        <v>2021</v>
      </c>
      <c r="P5000" t="str">
        <f t="shared" si="391"/>
        <v>Aug</v>
      </c>
      <c r="Q5000" t="str">
        <f t="shared" si="392"/>
        <v>Q3</v>
      </c>
      <c r="R5000" t="str">
        <f t="shared" si="393"/>
        <v>Footwear</v>
      </c>
      <c r="S5000" s="11">
        <f t="shared" si="394"/>
        <v>23.65</v>
      </c>
      <c r="T5000" s="12"/>
    </row>
    <row r="5001" spans="2:20"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f t="shared" si="390"/>
        <v>2021</v>
      </c>
      <c r="P5001" t="str">
        <f t="shared" si="391"/>
        <v>Sep</v>
      </c>
      <c r="Q5001" t="str">
        <f t="shared" si="392"/>
        <v>Q3</v>
      </c>
      <c r="R5001" t="str">
        <f t="shared" si="393"/>
        <v>Footwear</v>
      </c>
      <c r="S5001" s="11">
        <f t="shared" si="394"/>
        <v>27.439999999999998</v>
      </c>
      <c r="T5001" s="12"/>
    </row>
    <row r="5002" spans="2:20"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f t="shared" si="390"/>
        <v>2021</v>
      </c>
      <c r="P5002" t="str">
        <f t="shared" si="391"/>
        <v>Sep</v>
      </c>
      <c r="Q5002" t="str">
        <f t="shared" si="392"/>
        <v>Q3</v>
      </c>
      <c r="R5002" t="str">
        <f t="shared" si="393"/>
        <v>Footwear</v>
      </c>
      <c r="S5002" s="11">
        <f t="shared" si="394"/>
        <v>25.959999999999997</v>
      </c>
      <c r="T5002" s="12"/>
    </row>
    <row r="5003" spans="2:20"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f t="shared" si="390"/>
        <v>2021</v>
      </c>
      <c r="P5003" t="str">
        <f t="shared" si="391"/>
        <v>Sep</v>
      </c>
      <c r="Q5003" t="str">
        <f t="shared" si="392"/>
        <v>Q3</v>
      </c>
      <c r="R5003" t="str">
        <f t="shared" si="393"/>
        <v>Footwear</v>
      </c>
      <c r="S5003" s="11">
        <f t="shared" si="394"/>
        <v>28.290000000000003</v>
      </c>
      <c r="T5003" s="12"/>
    </row>
    <row r="5004" spans="2:20"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f t="shared" si="390"/>
        <v>2021</v>
      </c>
      <c r="P5004" t="str">
        <f t="shared" si="391"/>
        <v>Sep</v>
      </c>
      <c r="Q5004" t="str">
        <f t="shared" si="392"/>
        <v>Q3</v>
      </c>
      <c r="R5004" t="str">
        <f t="shared" si="393"/>
        <v>Apparel</v>
      </c>
      <c r="S5004" s="11">
        <f t="shared" si="394"/>
        <v>26.949999999999996</v>
      </c>
      <c r="T5004" s="12"/>
    </row>
    <row r="5005" spans="2:20"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f t="shared" si="390"/>
        <v>2021</v>
      </c>
      <c r="P5005" t="str">
        <f t="shared" si="391"/>
        <v>Sep</v>
      </c>
      <c r="Q5005" t="str">
        <f t="shared" si="392"/>
        <v>Q3</v>
      </c>
      <c r="R5005" t="str">
        <f t="shared" si="393"/>
        <v>Apparel</v>
      </c>
      <c r="S5005" s="11">
        <f t="shared" si="394"/>
        <v>36.000000000000007</v>
      </c>
      <c r="T5005" s="12"/>
    </row>
    <row r="5006" spans="2:20"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f t="shared" si="390"/>
        <v>2021</v>
      </c>
      <c r="P5006" t="str">
        <f t="shared" si="391"/>
        <v>Sep</v>
      </c>
      <c r="Q5006" t="str">
        <f t="shared" si="392"/>
        <v>Q3</v>
      </c>
      <c r="R5006" t="str">
        <f t="shared" si="393"/>
        <v>Footwear</v>
      </c>
      <c r="S5006" s="11">
        <f t="shared" si="394"/>
        <v>28.159999999999997</v>
      </c>
      <c r="T5006" s="12"/>
    </row>
    <row r="5007" spans="2:20"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f t="shared" si="390"/>
        <v>2021</v>
      </c>
      <c r="P5007" t="str">
        <f t="shared" si="391"/>
        <v>Sep</v>
      </c>
      <c r="Q5007" t="str">
        <f t="shared" si="392"/>
        <v>Q3</v>
      </c>
      <c r="R5007" t="str">
        <f t="shared" si="393"/>
        <v>Footwear</v>
      </c>
      <c r="S5007" s="11">
        <f t="shared" si="394"/>
        <v>31.359999999999992</v>
      </c>
      <c r="T5007" s="12"/>
    </row>
    <row r="5008" spans="2:20"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f t="shared" si="390"/>
        <v>2021</v>
      </c>
      <c r="P5008" t="str">
        <f t="shared" si="391"/>
        <v>Sep</v>
      </c>
      <c r="Q5008" t="str">
        <f t="shared" si="392"/>
        <v>Q3</v>
      </c>
      <c r="R5008" t="str">
        <f t="shared" si="393"/>
        <v>Footwear</v>
      </c>
      <c r="S5008" s="11">
        <f t="shared" si="394"/>
        <v>25.829999999999995</v>
      </c>
      <c r="T5008" s="12"/>
    </row>
    <row r="5009" spans="2:20"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f t="shared" si="390"/>
        <v>2021</v>
      </c>
      <c r="P5009" t="str">
        <f t="shared" si="391"/>
        <v>Sep</v>
      </c>
      <c r="Q5009" t="str">
        <f t="shared" si="392"/>
        <v>Q3</v>
      </c>
      <c r="R5009" t="str">
        <f t="shared" si="393"/>
        <v>Footwear</v>
      </c>
      <c r="S5009" s="11">
        <f t="shared" si="394"/>
        <v>32.560000000000009</v>
      </c>
      <c r="T5009" s="12"/>
    </row>
    <row r="5010" spans="2:20"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f t="shared" si="390"/>
        <v>2021</v>
      </c>
      <c r="P5010" t="str">
        <f t="shared" si="391"/>
        <v>Sep</v>
      </c>
      <c r="Q5010" t="str">
        <f t="shared" si="392"/>
        <v>Q3</v>
      </c>
      <c r="R5010" t="str">
        <f t="shared" si="393"/>
        <v>Apparel</v>
      </c>
      <c r="S5010" s="11">
        <f t="shared" si="394"/>
        <v>26.099999999999998</v>
      </c>
      <c r="T5010" s="12"/>
    </row>
    <row r="5011" spans="2:20"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f t="shared" si="390"/>
        <v>2021</v>
      </c>
      <c r="P5011" t="str">
        <f t="shared" si="391"/>
        <v>Sep</v>
      </c>
      <c r="Q5011" t="str">
        <f t="shared" si="392"/>
        <v>Q3</v>
      </c>
      <c r="R5011" t="str">
        <f t="shared" si="393"/>
        <v>Apparel</v>
      </c>
      <c r="S5011" s="11">
        <f t="shared" si="394"/>
        <v>44.800000000000004</v>
      </c>
      <c r="T5011" s="12"/>
    </row>
    <row r="5012" spans="2:20"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f t="shared" si="390"/>
        <v>2021</v>
      </c>
      <c r="P5012" t="str">
        <f t="shared" si="391"/>
        <v>Sep</v>
      </c>
      <c r="Q5012" t="str">
        <f t="shared" si="392"/>
        <v>Q3</v>
      </c>
      <c r="R5012" t="str">
        <f t="shared" si="393"/>
        <v>Footwear</v>
      </c>
      <c r="S5012" s="11">
        <f t="shared" si="394"/>
        <v>23.18</v>
      </c>
      <c r="T5012" s="12"/>
    </row>
    <row r="5013" spans="2:20"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f t="shared" si="390"/>
        <v>2021</v>
      </c>
      <c r="P5013" t="str">
        <f t="shared" si="391"/>
        <v>Sep</v>
      </c>
      <c r="Q5013" t="str">
        <f t="shared" si="392"/>
        <v>Q3</v>
      </c>
      <c r="R5013" t="str">
        <f t="shared" si="393"/>
        <v>Footwear</v>
      </c>
      <c r="S5013" s="11">
        <f t="shared" si="394"/>
        <v>33.799999999999997</v>
      </c>
      <c r="T5013" s="12"/>
    </row>
    <row r="5014" spans="2:20"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f t="shared" si="390"/>
        <v>2021</v>
      </c>
      <c r="P5014" t="str">
        <f t="shared" si="391"/>
        <v>Sep</v>
      </c>
      <c r="Q5014" t="str">
        <f t="shared" si="392"/>
        <v>Q3</v>
      </c>
      <c r="R5014" t="str">
        <f t="shared" si="393"/>
        <v>Footwear</v>
      </c>
      <c r="S5014" s="11">
        <f t="shared" si="394"/>
        <v>30.599999999999998</v>
      </c>
      <c r="T5014" s="12"/>
    </row>
    <row r="5015" spans="2:20"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f t="shared" si="390"/>
        <v>2021</v>
      </c>
      <c r="P5015" t="str">
        <f t="shared" si="391"/>
        <v>Sep</v>
      </c>
      <c r="Q5015" t="str">
        <f t="shared" si="392"/>
        <v>Q3</v>
      </c>
      <c r="R5015" t="str">
        <f t="shared" si="393"/>
        <v>Footwear</v>
      </c>
      <c r="S5015" s="11">
        <f t="shared" si="394"/>
        <v>32.660000000000004</v>
      </c>
      <c r="T5015" s="12"/>
    </row>
    <row r="5016" spans="2:20"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f t="shared" si="390"/>
        <v>2021</v>
      </c>
      <c r="P5016" t="str">
        <f t="shared" si="391"/>
        <v>Sep</v>
      </c>
      <c r="Q5016" t="str">
        <f t="shared" si="392"/>
        <v>Q3</v>
      </c>
      <c r="R5016" t="str">
        <f t="shared" si="393"/>
        <v>Apparel</v>
      </c>
      <c r="S5016" s="11">
        <f t="shared" si="394"/>
        <v>29.5</v>
      </c>
      <c r="T5016" s="12"/>
    </row>
    <row r="5017" spans="2:20"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f t="shared" si="390"/>
        <v>2021</v>
      </c>
      <c r="P5017" t="str">
        <f t="shared" si="391"/>
        <v>Sep</v>
      </c>
      <c r="Q5017" t="str">
        <f t="shared" si="392"/>
        <v>Q3</v>
      </c>
      <c r="R5017" t="str">
        <f t="shared" si="393"/>
        <v>Apparel</v>
      </c>
      <c r="S5017" s="11">
        <f t="shared" si="394"/>
        <v>45.430000000000014</v>
      </c>
      <c r="T5017" s="12"/>
    </row>
    <row r="5018" spans="2:20"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f t="shared" si="390"/>
        <v>2021</v>
      </c>
      <c r="P5018" t="str">
        <f t="shared" si="391"/>
        <v>Sep</v>
      </c>
      <c r="Q5018" t="str">
        <f t="shared" si="392"/>
        <v>Q3</v>
      </c>
      <c r="R5018" t="str">
        <f t="shared" si="393"/>
        <v>Footwear</v>
      </c>
      <c r="S5018" s="11">
        <f t="shared" si="394"/>
        <v>30.6</v>
      </c>
      <c r="T5018" s="12"/>
    </row>
    <row r="5019" spans="2:20"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f t="shared" si="390"/>
        <v>2021</v>
      </c>
      <c r="P5019" t="str">
        <f t="shared" si="391"/>
        <v>Sep</v>
      </c>
      <c r="Q5019" t="str">
        <f t="shared" si="392"/>
        <v>Q3</v>
      </c>
      <c r="R5019" t="str">
        <f t="shared" si="393"/>
        <v>Footwear</v>
      </c>
      <c r="S5019" s="11">
        <f t="shared" si="394"/>
        <v>31.499999999999993</v>
      </c>
      <c r="T5019" s="12"/>
    </row>
    <row r="5020" spans="2:20"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f t="shared" si="390"/>
        <v>2021</v>
      </c>
      <c r="P5020" t="str">
        <f t="shared" si="391"/>
        <v>Sep</v>
      </c>
      <c r="Q5020" t="str">
        <f t="shared" si="392"/>
        <v>Q3</v>
      </c>
      <c r="R5020" t="str">
        <f t="shared" si="393"/>
        <v>Footwear</v>
      </c>
      <c r="S5020" s="11">
        <f t="shared" si="394"/>
        <v>37.169999999999995</v>
      </c>
      <c r="T5020" s="12"/>
    </row>
    <row r="5021" spans="2:20"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f t="shared" si="390"/>
        <v>2021</v>
      </c>
      <c r="P5021" t="str">
        <f t="shared" si="391"/>
        <v>Sep</v>
      </c>
      <c r="Q5021" t="str">
        <f t="shared" si="392"/>
        <v>Q3</v>
      </c>
      <c r="R5021" t="str">
        <f t="shared" si="393"/>
        <v>Footwear</v>
      </c>
      <c r="S5021" s="11">
        <f t="shared" si="394"/>
        <v>41.180000000000007</v>
      </c>
      <c r="T5021" s="12"/>
    </row>
    <row r="5022" spans="2:20"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f t="shared" si="390"/>
        <v>2021</v>
      </c>
      <c r="P5022" t="str">
        <f t="shared" si="391"/>
        <v>Sep</v>
      </c>
      <c r="Q5022" t="str">
        <f t="shared" si="392"/>
        <v>Q3</v>
      </c>
      <c r="R5022" t="str">
        <f t="shared" si="393"/>
        <v>Apparel</v>
      </c>
      <c r="S5022" s="11">
        <f t="shared" si="394"/>
        <v>23.37</v>
      </c>
      <c r="T5022" s="12"/>
    </row>
    <row r="5023" spans="2:20"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f t="shared" si="390"/>
        <v>2021</v>
      </c>
      <c r="P5023" t="str">
        <f t="shared" si="391"/>
        <v>Sep</v>
      </c>
      <c r="Q5023" t="str">
        <f t="shared" si="392"/>
        <v>Q3</v>
      </c>
      <c r="R5023" t="str">
        <f t="shared" si="393"/>
        <v>Apparel</v>
      </c>
      <c r="S5023" s="11">
        <f t="shared" si="394"/>
        <v>28.490000000000006</v>
      </c>
      <c r="T5023" s="12"/>
    </row>
    <row r="5024" spans="2:20"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f t="shared" si="390"/>
        <v>2021</v>
      </c>
      <c r="P5024" t="str">
        <f t="shared" si="391"/>
        <v>Sep</v>
      </c>
      <c r="Q5024" t="str">
        <f t="shared" si="392"/>
        <v>Q3</v>
      </c>
      <c r="R5024" t="str">
        <f t="shared" si="393"/>
        <v>Footwear</v>
      </c>
      <c r="S5024" s="11">
        <f t="shared" si="394"/>
        <v>17.400000000000002</v>
      </c>
      <c r="T5024" s="12"/>
    </row>
    <row r="5025" spans="2:20"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f t="shared" si="390"/>
        <v>2021</v>
      </c>
      <c r="P5025" t="str">
        <f t="shared" si="391"/>
        <v>Sep</v>
      </c>
      <c r="Q5025" t="str">
        <f t="shared" si="392"/>
        <v>Q3</v>
      </c>
      <c r="R5025" t="str">
        <f t="shared" si="393"/>
        <v>Footwear</v>
      </c>
      <c r="S5025" s="11">
        <f t="shared" si="394"/>
        <v>18.269999999999996</v>
      </c>
      <c r="T5025" s="12"/>
    </row>
    <row r="5026" spans="2:20"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f t="shared" si="390"/>
        <v>2021</v>
      </c>
      <c r="P5026" t="str">
        <f t="shared" si="391"/>
        <v>Sep</v>
      </c>
      <c r="Q5026" t="str">
        <f t="shared" si="392"/>
        <v>Q3</v>
      </c>
      <c r="R5026" t="str">
        <f t="shared" si="393"/>
        <v>Footwear</v>
      </c>
      <c r="S5026" s="11">
        <f t="shared" si="394"/>
        <v>19.2</v>
      </c>
      <c r="T5026" s="12"/>
    </row>
    <row r="5027" spans="2:20"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f t="shared" si="390"/>
        <v>2021</v>
      </c>
      <c r="P5027" t="str">
        <f t="shared" si="391"/>
        <v>Sep</v>
      </c>
      <c r="Q5027" t="str">
        <f t="shared" si="392"/>
        <v>Q3</v>
      </c>
      <c r="R5027" t="str">
        <f t="shared" si="393"/>
        <v>Footwear</v>
      </c>
      <c r="S5027" s="11">
        <f t="shared" si="394"/>
        <v>23.360000000000003</v>
      </c>
      <c r="T5027" s="12"/>
    </row>
    <row r="5028" spans="2:20"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f t="shared" si="390"/>
        <v>2021</v>
      </c>
      <c r="P5028" t="str">
        <f t="shared" si="391"/>
        <v>Sep</v>
      </c>
      <c r="Q5028" t="str">
        <f t="shared" si="392"/>
        <v>Q3</v>
      </c>
      <c r="R5028" t="str">
        <f t="shared" si="393"/>
        <v>Apparel</v>
      </c>
      <c r="S5028" s="11">
        <f t="shared" si="394"/>
        <v>17.400000000000002</v>
      </c>
      <c r="T5028" s="12"/>
    </row>
    <row r="5029" spans="2:20"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f t="shared" si="390"/>
        <v>2021</v>
      </c>
      <c r="P5029" t="str">
        <f t="shared" si="391"/>
        <v>Sep</v>
      </c>
      <c r="Q5029" t="str">
        <f t="shared" si="392"/>
        <v>Q3</v>
      </c>
      <c r="R5029" t="str">
        <f t="shared" si="393"/>
        <v>Apparel</v>
      </c>
      <c r="S5029" s="11">
        <f t="shared" si="394"/>
        <v>27.000000000000004</v>
      </c>
      <c r="T5029" s="12"/>
    </row>
    <row r="5030" spans="2:20"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f t="shared" si="390"/>
        <v>2021</v>
      </c>
      <c r="P5030" t="str">
        <f t="shared" si="391"/>
        <v>Sep</v>
      </c>
      <c r="Q5030" t="str">
        <f t="shared" si="392"/>
        <v>Q3</v>
      </c>
      <c r="R5030" t="str">
        <f t="shared" si="393"/>
        <v>Footwear</v>
      </c>
      <c r="S5030" s="11">
        <f t="shared" si="394"/>
        <v>11.519999999999998</v>
      </c>
      <c r="T5030" s="12"/>
    </row>
    <row r="5031" spans="2:20"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f t="shared" si="390"/>
        <v>2021</v>
      </c>
      <c r="P5031" t="str">
        <f t="shared" si="391"/>
        <v>Oct</v>
      </c>
      <c r="Q5031" t="str">
        <f t="shared" si="392"/>
        <v>Q4</v>
      </c>
      <c r="R5031" t="str">
        <f t="shared" si="393"/>
        <v>Footwear</v>
      </c>
      <c r="S5031" s="11">
        <f t="shared" si="394"/>
        <v>11.59</v>
      </c>
      <c r="T5031" s="12"/>
    </row>
    <row r="5032" spans="2:20"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f t="shared" si="390"/>
        <v>2021</v>
      </c>
      <c r="P5032" t="str">
        <f t="shared" si="391"/>
        <v>Oct</v>
      </c>
      <c r="Q5032" t="str">
        <f t="shared" si="392"/>
        <v>Q4</v>
      </c>
      <c r="R5032" t="str">
        <f t="shared" si="393"/>
        <v>Footwear</v>
      </c>
      <c r="S5032" s="11">
        <f t="shared" si="394"/>
        <v>27.519999999999996</v>
      </c>
      <c r="T5032" s="12"/>
    </row>
    <row r="5033" spans="2:20"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f t="shared" si="390"/>
        <v>2021</v>
      </c>
      <c r="P5033" t="str">
        <f t="shared" si="391"/>
        <v>Oct</v>
      </c>
      <c r="Q5033" t="str">
        <f t="shared" si="392"/>
        <v>Q4</v>
      </c>
      <c r="R5033" t="str">
        <f t="shared" si="393"/>
        <v>Footwear</v>
      </c>
      <c r="S5033" s="11">
        <f t="shared" si="394"/>
        <v>32.120000000000005</v>
      </c>
      <c r="T5033" s="12"/>
    </row>
    <row r="5034" spans="2:20"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f t="shared" si="390"/>
        <v>2021</v>
      </c>
      <c r="P5034" t="str">
        <f t="shared" si="391"/>
        <v>Oct</v>
      </c>
      <c r="Q5034" t="str">
        <f t="shared" si="392"/>
        <v>Q4</v>
      </c>
      <c r="R5034" t="str">
        <f t="shared" si="393"/>
        <v>Apparel</v>
      </c>
      <c r="S5034" s="11">
        <f t="shared" si="394"/>
        <v>28.32</v>
      </c>
      <c r="T5034" s="12"/>
    </row>
    <row r="5035" spans="2:20"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f t="shared" si="390"/>
        <v>2021</v>
      </c>
      <c r="P5035" t="str">
        <f t="shared" si="391"/>
        <v>Oct</v>
      </c>
      <c r="Q5035" t="str">
        <f t="shared" si="392"/>
        <v>Q4</v>
      </c>
      <c r="R5035" t="str">
        <f t="shared" si="393"/>
        <v>Apparel</v>
      </c>
      <c r="S5035" s="11">
        <f t="shared" si="394"/>
        <v>44.24</v>
      </c>
      <c r="T5035" s="12"/>
    </row>
    <row r="5036" spans="2:20"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f t="shared" si="390"/>
        <v>2021</v>
      </c>
      <c r="P5036" t="str">
        <f t="shared" si="391"/>
        <v>Oct</v>
      </c>
      <c r="Q5036" t="str">
        <f t="shared" si="392"/>
        <v>Q4</v>
      </c>
      <c r="R5036" t="str">
        <f t="shared" si="393"/>
        <v>Footwear</v>
      </c>
      <c r="S5036" s="11">
        <f t="shared" si="394"/>
        <v>35.279999999999994</v>
      </c>
      <c r="T5036" s="12"/>
    </row>
    <row r="5037" spans="2:20"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f t="shared" si="390"/>
        <v>2021</v>
      </c>
      <c r="P5037" t="str">
        <f t="shared" si="391"/>
        <v>Oct</v>
      </c>
      <c r="Q5037" t="str">
        <f t="shared" si="392"/>
        <v>Q4</v>
      </c>
      <c r="R5037" t="str">
        <f t="shared" si="393"/>
        <v>Footwear</v>
      </c>
      <c r="S5037" s="11">
        <f t="shared" si="394"/>
        <v>37.11999999999999</v>
      </c>
      <c r="T5037" s="12"/>
    </row>
    <row r="5038" spans="2:20"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f t="shared" si="390"/>
        <v>2021</v>
      </c>
      <c r="P5038" t="str">
        <f t="shared" si="391"/>
        <v>Oct</v>
      </c>
      <c r="Q5038" t="str">
        <f t="shared" si="392"/>
        <v>Q4</v>
      </c>
      <c r="R5038" t="str">
        <f t="shared" si="393"/>
        <v>Footwear</v>
      </c>
      <c r="S5038" s="11">
        <f t="shared" si="394"/>
        <v>39.679999999999993</v>
      </c>
      <c r="T5038" s="12"/>
    </row>
    <row r="5039" spans="2:20"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f t="shared" si="390"/>
        <v>2021</v>
      </c>
      <c r="P5039" t="str">
        <f t="shared" si="391"/>
        <v>Oct</v>
      </c>
      <c r="Q5039" t="str">
        <f t="shared" si="392"/>
        <v>Q4</v>
      </c>
      <c r="R5039" t="str">
        <f t="shared" si="393"/>
        <v>Footwear</v>
      </c>
      <c r="S5039" s="11">
        <f t="shared" si="394"/>
        <v>47.250000000000007</v>
      </c>
      <c r="T5039" s="12"/>
    </row>
    <row r="5040" spans="2:20"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f t="shared" si="390"/>
        <v>2021</v>
      </c>
      <c r="P5040" t="str">
        <f t="shared" si="391"/>
        <v>Oct</v>
      </c>
      <c r="Q5040" t="str">
        <f t="shared" si="392"/>
        <v>Q4</v>
      </c>
      <c r="R5040" t="str">
        <f t="shared" si="393"/>
        <v>Apparel</v>
      </c>
      <c r="S5040" s="11">
        <f t="shared" si="394"/>
        <v>32.479999999999997</v>
      </c>
      <c r="T5040" s="12"/>
    </row>
    <row r="5041" spans="2:20"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f t="shared" si="390"/>
        <v>2021</v>
      </c>
      <c r="P5041" t="str">
        <f t="shared" si="391"/>
        <v>Oct</v>
      </c>
      <c r="Q5041" t="str">
        <f t="shared" si="392"/>
        <v>Q4</v>
      </c>
      <c r="R5041" t="str">
        <f t="shared" si="393"/>
        <v>Apparel</v>
      </c>
      <c r="S5041" s="11">
        <f t="shared" si="394"/>
        <v>54.400000000000013</v>
      </c>
      <c r="T5041" s="12"/>
    </row>
    <row r="5042" spans="2:20"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f t="shared" si="390"/>
        <v>2021</v>
      </c>
      <c r="P5042" t="str">
        <f t="shared" si="391"/>
        <v>Oct</v>
      </c>
      <c r="Q5042" t="str">
        <f t="shared" si="392"/>
        <v>Q4</v>
      </c>
      <c r="R5042" t="str">
        <f t="shared" si="393"/>
        <v>Footwear</v>
      </c>
      <c r="S5042" s="11">
        <f t="shared" si="394"/>
        <v>19</v>
      </c>
      <c r="T5042" s="12"/>
    </row>
    <row r="5043" spans="2:20"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f t="shared" si="390"/>
        <v>2021</v>
      </c>
      <c r="P5043" t="str">
        <f t="shared" si="391"/>
        <v>Oct</v>
      </c>
      <c r="Q5043" t="str">
        <f t="shared" si="392"/>
        <v>Q4</v>
      </c>
      <c r="R5043" t="str">
        <f t="shared" si="393"/>
        <v>Footwear</v>
      </c>
      <c r="S5043" s="11">
        <f t="shared" si="394"/>
        <v>17.48</v>
      </c>
      <c r="T5043" s="12"/>
    </row>
    <row r="5044" spans="2:20"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f t="shared" si="390"/>
        <v>2021</v>
      </c>
      <c r="P5044" t="str">
        <f t="shared" si="391"/>
        <v>Oct</v>
      </c>
      <c r="Q5044" t="str">
        <f t="shared" si="392"/>
        <v>Q4</v>
      </c>
      <c r="R5044" t="str">
        <f t="shared" si="393"/>
        <v>Footwear</v>
      </c>
      <c r="S5044" s="11">
        <f t="shared" si="394"/>
        <v>14.56</v>
      </c>
      <c r="T5044" s="12"/>
    </row>
    <row r="5045" spans="2:20"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f t="shared" si="390"/>
        <v>2021</v>
      </c>
      <c r="P5045" t="str">
        <f t="shared" si="391"/>
        <v>Oct</v>
      </c>
      <c r="Q5045" t="str">
        <f t="shared" si="392"/>
        <v>Q4</v>
      </c>
      <c r="R5045" t="str">
        <f t="shared" si="393"/>
        <v>Footwear</v>
      </c>
      <c r="S5045" s="11">
        <f t="shared" si="394"/>
        <v>13.94</v>
      </c>
      <c r="T5045" s="12"/>
    </row>
    <row r="5046" spans="2:20"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f t="shared" si="390"/>
        <v>2021</v>
      </c>
      <c r="P5046" t="str">
        <f t="shared" si="391"/>
        <v>Oct</v>
      </c>
      <c r="Q5046" t="str">
        <f t="shared" si="392"/>
        <v>Q4</v>
      </c>
      <c r="R5046" t="str">
        <f t="shared" si="393"/>
        <v>Apparel</v>
      </c>
      <c r="S5046" s="11">
        <f t="shared" si="394"/>
        <v>18.330000000000002</v>
      </c>
      <c r="T5046" s="12"/>
    </row>
    <row r="5047" spans="2:20"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f t="shared" si="390"/>
        <v>2021</v>
      </c>
      <c r="P5047" t="str">
        <f t="shared" si="391"/>
        <v>Oct</v>
      </c>
      <c r="Q5047" t="str">
        <f t="shared" si="392"/>
        <v>Q4</v>
      </c>
      <c r="R5047" t="str">
        <f t="shared" si="393"/>
        <v>Apparel</v>
      </c>
      <c r="S5047" s="11">
        <f t="shared" si="394"/>
        <v>19.760000000000002</v>
      </c>
      <c r="T5047" s="12"/>
    </row>
    <row r="5048" spans="2:20"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f t="shared" si="390"/>
        <v>2021</v>
      </c>
      <c r="P5048" t="str">
        <f t="shared" si="391"/>
        <v>Oct</v>
      </c>
      <c r="Q5048" t="str">
        <f t="shared" si="392"/>
        <v>Q4</v>
      </c>
      <c r="R5048" t="str">
        <f t="shared" si="393"/>
        <v>Footwear</v>
      </c>
      <c r="S5048" s="11">
        <f t="shared" si="394"/>
        <v>18.619999999999997</v>
      </c>
      <c r="T5048" s="12"/>
    </row>
    <row r="5049" spans="2:20"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f t="shared" si="390"/>
        <v>2021</v>
      </c>
      <c r="P5049" t="str">
        <f t="shared" si="391"/>
        <v>Oct</v>
      </c>
      <c r="Q5049" t="str">
        <f t="shared" si="392"/>
        <v>Q4</v>
      </c>
      <c r="R5049" t="str">
        <f t="shared" si="393"/>
        <v>Footwear</v>
      </c>
      <c r="S5049" s="11">
        <f t="shared" si="394"/>
        <v>17.86</v>
      </c>
      <c r="T5049" s="12"/>
    </row>
    <row r="5050" spans="2:20"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f t="shared" si="390"/>
        <v>2021</v>
      </c>
      <c r="P5050" t="str">
        <f t="shared" si="391"/>
        <v>Oct</v>
      </c>
      <c r="Q5050" t="str">
        <f t="shared" si="392"/>
        <v>Q4</v>
      </c>
      <c r="R5050" t="str">
        <f t="shared" si="393"/>
        <v>Footwear</v>
      </c>
      <c r="S5050" s="11">
        <f t="shared" si="394"/>
        <v>15.370000000000001</v>
      </c>
      <c r="T5050" s="12"/>
    </row>
    <row r="5051" spans="2:20"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f t="shared" si="390"/>
        <v>2021</v>
      </c>
      <c r="P5051" t="str">
        <f t="shared" si="391"/>
        <v>Oct</v>
      </c>
      <c r="Q5051" t="str">
        <f t="shared" si="392"/>
        <v>Q4</v>
      </c>
      <c r="R5051" t="str">
        <f t="shared" si="393"/>
        <v>Footwear</v>
      </c>
      <c r="S5051" s="11">
        <f t="shared" si="394"/>
        <v>14.28</v>
      </c>
      <c r="T5051" s="12"/>
    </row>
    <row r="5052" spans="2:20"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f t="shared" si="390"/>
        <v>2021</v>
      </c>
      <c r="P5052" t="str">
        <f t="shared" si="391"/>
        <v>Oct</v>
      </c>
      <c r="Q5052" t="str">
        <f t="shared" si="392"/>
        <v>Q4</v>
      </c>
      <c r="R5052" t="str">
        <f t="shared" si="393"/>
        <v>Apparel</v>
      </c>
      <c r="S5052" s="11">
        <f t="shared" si="394"/>
        <v>17.940000000000001</v>
      </c>
      <c r="T5052" s="12"/>
    </row>
    <row r="5053" spans="2:20"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f t="shared" si="390"/>
        <v>2021</v>
      </c>
      <c r="P5053" t="str">
        <f t="shared" si="391"/>
        <v>Oct</v>
      </c>
      <c r="Q5053" t="str">
        <f t="shared" si="392"/>
        <v>Q4</v>
      </c>
      <c r="R5053" t="str">
        <f t="shared" si="393"/>
        <v>Apparel</v>
      </c>
      <c r="S5053" s="11">
        <f t="shared" si="394"/>
        <v>18.869999999999997</v>
      </c>
      <c r="T5053" s="12"/>
    </row>
    <row r="5054" spans="2:20"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f t="shared" si="390"/>
        <v>2021</v>
      </c>
      <c r="P5054" t="str">
        <f t="shared" si="391"/>
        <v>Oct</v>
      </c>
      <c r="Q5054" t="str">
        <f t="shared" si="392"/>
        <v>Q4</v>
      </c>
      <c r="R5054" t="str">
        <f t="shared" si="393"/>
        <v>Footwear</v>
      </c>
      <c r="S5054" s="11">
        <f t="shared" si="394"/>
        <v>19.11</v>
      </c>
      <c r="T5054" s="12"/>
    </row>
    <row r="5055" spans="2:20"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f t="shared" si="390"/>
        <v>2021</v>
      </c>
      <c r="P5055" t="str">
        <f t="shared" si="391"/>
        <v>Oct</v>
      </c>
      <c r="Q5055" t="str">
        <f t="shared" si="392"/>
        <v>Q4</v>
      </c>
      <c r="R5055" t="str">
        <f t="shared" si="393"/>
        <v>Footwear</v>
      </c>
      <c r="S5055" s="11">
        <f t="shared" si="394"/>
        <v>19.11</v>
      </c>
      <c r="T5055" s="12"/>
    </row>
    <row r="5056" spans="2:20"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f t="shared" si="390"/>
        <v>2021</v>
      </c>
      <c r="P5056" t="str">
        <f t="shared" si="391"/>
        <v>Oct</v>
      </c>
      <c r="Q5056" t="str">
        <f t="shared" si="392"/>
        <v>Q4</v>
      </c>
      <c r="R5056" t="str">
        <f t="shared" si="393"/>
        <v>Footwear</v>
      </c>
      <c r="S5056" s="11">
        <f t="shared" si="394"/>
        <v>14.849999999999998</v>
      </c>
      <c r="T5056" s="12"/>
    </row>
    <row r="5057" spans="2:20"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f t="shared" si="390"/>
        <v>2021</v>
      </c>
      <c r="P5057" t="str">
        <f t="shared" si="391"/>
        <v>Oct</v>
      </c>
      <c r="Q5057" t="str">
        <f t="shared" si="392"/>
        <v>Q4</v>
      </c>
      <c r="R5057" t="str">
        <f t="shared" si="393"/>
        <v>Footwear</v>
      </c>
      <c r="S5057" s="11">
        <f t="shared" si="394"/>
        <v>12.8</v>
      </c>
      <c r="T5057" s="12"/>
    </row>
    <row r="5058" spans="2:20"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f t="shared" si="390"/>
        <v>2021</v>
      </c>
      <c r="P5058" t="str">
        <f t="shared" si="391"/>
        <v>Oct</v>
      </c>
      <c r="Q5058" t="str">
        <f t="shared" si="392"/>
        <v>Q4</v>
      </c>
      <c r="R5058" t="str">
        <f t="shared" si="393"/>
        <v>Apparel</v>
      </c>
      <c r="S5058" s="11">
        <f t="shared" si="394"/>
        <v>17.64</v>
      </c>
      <c r="T5058" s="12"/>
    </row>
    <row r="5059" spans="2:20"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f t="shared" si="390"/>
        <v>2021</v>
      </c>
      <c r="P5059" t="str">
        <f t="shared" si="391"/>
        <v>Oct</v>
      </c>
      <c r="Q5059" t="str">
        <f t="shared" si="392"/>
        <v>Q4</v>
      </c>
      <c r="R5059" t="str">
        <f t="shared" si="393"/>
        <v>Apparel</v>
      </c>
      <c r="S5059" s="11">
        <f t="shared" si="394"/>
        <v>19.8</v>
      </c>
      <c r="T5059" s="12"/>
    </row>
    <row r="5060" spans="2:20"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f t="shared" si="390"/>
        <v>2021</v>
      </c>
      <c r="P5060" t="str">
        <f t="shared" si="391"/>
        <v>Oct</v>
      </c>
      <c r="Q5060" t="str">
        <f t="shared" si="392"/>
        <v>Q4</v>
      </c>
      <c r="R5060" t="str">
        <f t="shared" si="393"/>
        <v>Footwear</v>
      </c>
      <c r="S5060" s="11">
        <f t="shared" si="394"/>
        <v>17.759999999999998</v>
      </c>
      <c r="T5060" s="12"/>
    </row>
    <row r="5061" spans="2:20"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f t="shared" si="390"/>
        <v>2021</v>
      </c>
      <c r="P5061" t="str">
        <f t="shared" si="391"/>
        <v>Oct</v>
      </c>
      <c r="Q5061" t="str">
        <f t="shared" si="392"/>
        <v>Q4</v>
      </c>
      <c r="R5061" t="str">
        <f t="shared" si="393"/>
        <v>Footwear</v>
      </c>
      <c r="S5061" s="11">
        <f t="shared" si="394"/>
        <v>17.39</v>
      </c>
      <c r="T5061" s="12"/>
    </row>
    <row r="5062" spans="2:20"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f t="shared" si="390"/>
        <v>2021</v>
      </c>
      <c r="P5062" t="str">
        <f t="shared" si="391"/>
        <v>Nov</v>
      </c>
      <c r="Q5062" t="str">
        <f t="shared" si="392"/>
        <v>Q4</v>
      </c>
      <c r="R5062" t="str">
        <f t="shared" si="393"/>
        <v>Footwear</v>
      </c>
      <c r="S5062" s="11">
        <f t="shared" si="394"/>
        <v>14.580000000000002</v>
      </c>
      <c r="T5062" s="12"/>
    </row>
    <row r="5063" spans="2:20"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f t="shared" ref="O5063:O5126" si="395">YEAR(D5063)</f>
        <v>2021</v>
      </c>
      <c r="P5063" t="str">
        <f t="shared" ref="P5063:P5126" si="396">TEXT(D5063,"MMM")</f>
        <v>Nov</v>
      </c>
      <c r="Q5063" t="str">
        <f t="shared" ref="Q5063:Q5126" si="397">"Q"&amp;ROUNDUP(MONTH(D5063)/3,0)</f>
        <v>Q4</v>
      </c>
      <c r="R5063" t="str">
        <f t="shared" ref="R5063:R5126" si="398">IF(ISNUMBER(SEARCH("Footwear",H5063)),"Footwear",IF(ISNUMBER(SEARCH("Apparel",H5063)),"Apparel","Accessories"))</f>
        <v>Footwear</v>
      </c>
      <c r="S5063" s="11">
        <f t="shared" ref="S5063:S5126" si="399">L5063/J5063</f>
        <v>13.2</v>
      </c>
      <c r="T5063" s="12"/>
    </row>
    <row r="5064" spans="2:20"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f t="shared" si="395"/>
        <v>2021</v>
      </c>
      <c r="P5064" t="str">
        <f t="shared" si="396"/>
        <v>Nov</v>
      </c>
      <c r="Q5064" t="str">
        <f t="shared" si="397"/>
        <v>Q4</v>
      </c>
      <c r="R5064" t="str">
        <f t="shared" si="398"/>
        <v>Apparel</v>
      </c>
      <c r="S5064" s="11">
        <f t="shared" si="399"/>
        <v>17.86</v>
      </c>
      <c r="T5064" s="12"/>
    </row>
    <row r="5065" spans="2:20"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f t="shared" si="395"/>
        <v>2021</v>
      </c>
      <c r="P5065" t="str">
        <f t="shared" si="396"/>
        <v>Nov</v>
      </c>
      <c r="Q5065" t="str">
        <f t="shared" si="397"/>
        <v>Q4</v>
      </c>
      <c r="R5065" t="str">
        <f t="shared" si="398"/>
        <v>Apparel</v>
      </c>
      <c r="S5065" s="11">
        <f t="shared" si="399"/>
        <v>19.89</v>
      </c>
      <c r="T5065" s="12"/>
    </row>
    <row r="5066" spans="2:20"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f t="shared" si="395"/>
        <v>2021</v>
      </c>
      <c r="P5066" t="str">
        <f t="shared" si="396"/>
        <v>Nov</v>
      </c>
      <c r="Q5066" t="str">
        <f t="shared" si="397"/>
        <v>Q4</v>
      </c>
      <c r="R5066" t="str">
        <f t="shared" si="398"/>
        <v>Footwear</v>
      </c>
      <c r="S5066" s="11">
        <f t="shared" si="399"/>
        <v>23.399999999999995</v>
      </c>
      <c r="T5066" s="12"/>
    </row>
    <row r="5067" spans="2:20"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f t="shared" si="395"/>
        <v>2021</v>
      </c>
      <c r="P5067" t="str">
        <f t="shared" si="396"/>
        <v>Nov</v>
      </c>
      <c r="Q5067" t="str">
        <f t="shared" si="397"/>
        <v>Q4</v>
      </c>
      <c r="R5067" t="str">
        <f t="shared" si="398"/>
        <v>Footwear</v>
      </c>
      <c r="S5067" s="11">
        <f t="shared" si="399"/>
        <v>24</v>
      </c>
      <c r="T5067" s="12"/>
    </row>
    <row r="5068" spans="2:20"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f t="shared" si="395"/>
        <v>2021</v>
      </c>
      <c r="P5068" t="str">
        <f t="shared" si="396"/>
        <v>Nov</v>
      </c>
      <c r="Q5068" t="str">
        <f t="shared" si="397"/>
        <v>Q4</v>
      </c>
      <c r="R5068" t="str">
        <f t="shared" si="398"/>
        <v>Footwear</v>
      </c>
      <c r="S5068" s="11">
        <f t="shared" si="399"/>
        <v>22.68</v>
      </c>
      <c r="T5068" s="12"/>
    </row>
    <row r="5069" spans="2:20"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f t="shared" si="395"/>
        <v>2021</v>
      </c>
      <c r="P5069" t="str">
        <f t="shared" si="396"/>
        <v>Nov</v>
      </c>
      <c r="Q5069" t="str">
        <f t="shared" si="397"/>
        <v>Q4</v>
      </c>
      <c r="R5069" t="str">
        <f t="shared" si="398"/>
        <v>Footwear</v>
      </c>
      <c r="S5069" s="11">
        <f t="shared" si="399"/>
        <v>16.400000000000002</v>
      </c>
      <c r="T5069" s="12"/>
    </row>
    <row r="5070" spans="2:20"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f t="shared" si="395"/>
        <v>2021</v>
      </c>
      <c r="P5070" t="str">
        <f t="shared" si="396"/>
        <v>Nov</v>
      </c>
      <c r="Q5070" t="str">
        <f t="shared" si="397"/>
        <v>Q4</v>
      </c>
      <c r="R5070" t="str">
        <f t="shared" si="398"/>
        <v>Apparel</v>
      </c>
      <c r="S5070" s="11">
        <f t="shared" si="399"/>
        <v>18.869999999999997</v>
      </c>
      <c r="T5070" s="12"/>
    </row>
    <row r="5071" spans="2:20"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f t="shared" si="395"/>
        <v>2021</v>
      </c>
      <c r="P5071" t="str">
        <f t="shared" si="396"/>
        <v>Nov</v>
      </c>
      <c r="Q5071" t="str">
        <f t="shared" si="397"/>
        <v>Q4</v>
      </c>
      <c r="R5071" t="str">
        <f t="shared" si="398"/>
        <v>Apparel</v>
      </c>
      <c r="S5071" s="11">
        <f t="shared" si="399"/>
        <v>29.68</v>
      </c>
      <c r="T5071" s="12"/>
    </row>
    <row r="5072" spans="2:20"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f t="shared" si="395"/>
        <v>2021</v>
      </c>
      <c r="P5072" t="str">
        <f t="shared" si="396"/>
        <v>Nov</v>
      </c>
      <c r="Q5072" t="str">
        <f t="shared" si="397"/>
        <v>Q4</v>
      </c>
      <c r="R5072" t="str">
        <f t="shared" si="398"/>
        <v>Footwear</v>
      </c>
      <c r="S5072" s="11">
        <f t="shared" si="399"/>
        <v>25.38</v>
      </c>
      <c r="T5072" s="12"/>
    </row>
    <row r="5073" spans="2:20"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f t="shared" si="395"/>
        <v>2021</v>
      </c>
      <c r="P5073" t="str">
        <f t="shared" si="396"/>
        <v>Nov</v>
      </c>
      <c r="Q5073" t="str">
        <f t="shared" si="397"/>
        <v>Q4</v>
      </c>
      <c r="R5073" t="str">
        <f t="shared" si="398"/>
        <v>Footwear</v>
      </c>
      <c r="S5073" s="11">
        <f t="shared" si="399"/>
        <v>23.52</v>
      </c>
      <c r="T5073" s="12"/>
    </row>
    <row r="5074" spans="2:20"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f t="shared" si="395"/>
        <v>2021</v>
      </c>
      <c r="P5074" t="str">
        <f t="shared" si="396"/>
        <v>Nov</v>
      </c>
      <c r="Q5074" t="str">
        <f t="shared" si="397"/>
        <v>Q4</v>
      </c>
      <c r="R5074" t="str">
        <f t="shared" si="398"/>
        <v>Footwear</v>
      </c>
      <c r="S5074" s="11">
        <f t="shared" si="399"/>
        <v>21.42</v>
      </c>
      <c r="T5074" s="12"/>
    </row>
    <row r="5075" spans="2:20"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f t="shared" si="395"/>
        <v>2021</v>
      </c>
      <c r="P5075" t="str">
        <f t="shared" si="396"/>
        <v>Nov</v>
      </c>
      <c r="Q5075" t="str">
        <f t="shared" si="397"/>
        <v>Q4</v>
      </c>
      <c r="R5075" t="str">
        <f t="shared" si="398"/>
        <v>Footwear</v>
      </c>
      <c r="S5075" s="11">
        <f t="shared" si="399"/>
        <v>17.22</v>
      </c>
      <c r="T5075" s="12"/>
    </row>
    <row r="5076" spans="2:20"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f t="shared" si="395"/>
        <v>2021</v>
      </c>
      <c r="P5076" t="str">
        <f t="shared" si="396"/>
        <v>Nov</v>
      </c>
      <c r="Q5076" t="str">
        <f t="shared" si="397"/>
        <v>Q4</v>
      </c>
      <c r="R5076" t="str">
        <f t="shared" si="398"/>
        <v>Apparel</v>
      </c>
      <c r="S5076" s="11">
        <f t="shared" si="399"/>
        <v>18</v>
      </c>
      <c r="T5076" s="12"/>
    </row>
    <row r="5077" spans="2:20"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f t="shared" si="395"/>
        <v>2021</v>
      </c>
      <c r="P5077" t="str">
        <f t="shared" si="396"/>
        <v>Nov</v>
      </c>
      <c r="Q5077" t="str">
        <f t="shared" si="397"/>
        <v>Q4</v>
      </c>
      <c r="R5077" t="str">
        <f t="shared" si="398"/>
        <v>Apparel</v>
      </c>
      <c r="S5077" s="11">
        <f t="shared" si="399"/>
        <v>28.56</v>
      </c>
      <c r="T5077" s="12"/>
    </row>
    <row r="5078" spans="2:20"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f t="shared" si="395"/>
        <v>2021</v>
      </c>
      <c r="P5078" t="str">
        <f t="shared" si="396"/>
        <v>Nov</v>
      </c>
      <c r="Q5078" t="str">
        <f t="shared" si="397"/>
        <v>Q4</v>
      </c>
      <c r="R5078" t="str">
        <f t="shared" si="398"/>
        <v>Footwear</v>
      </c>
      <c r="S5078" s="11">
        <f t="shared" si="399"/>
        <v>24.99</v>
      </c>
      <c r="T5078" s="12"/>
    </row>
    <row r="5079" spans="2:20"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f t="shared" si="395"/>
        <v>2021</v>
      </c>
      <c r="P5079" t="str">
        <f t="shared" si="396"/>
        <v>Nov</v>
      </c>
      <c r="Q5079" t="str">
        <f t="shared" si="397"/>
        <v>Q4</v>
      </c>
      <c r="R5079" t="str">
        <f t="shared" si="398"/>
        <v>Footwear</v>
      </c>
      <c r="S5079" s="11">
        <f t="shared" si="399"/>
        <v>22.080000000000002</v>
      </c>
      <c r="T5079" s="12"/>
    </row>
    <row r="5080" spans="2:20"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f t="shared" si="395"/>
        <v>2021</v>
      </c>
      <c r="P5080" t="str">
        <f t="shared" si="396"/>
        <v>Nov</v>
      </c>
      <c r="Q5080" t="str">
        <f t="shared" si="397"/>
        <v>Q4</v>
      </c>
      <c r="R5080" t="str">
        <f t="shared" si="398"/>
        <v>Footwear</v>
      </c>
      <c r="S5080" s="11">
        <f t="shared" si="399"/>
        <v>23.65</v>
      </c>
      <c r="T5080" s="12"/>
    </row>
    <row r="5081" spans="2:20"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f t="shared" si="395"/>
        <v>2021</v>
      </c>
      <c r="P5081" t="str">
        <f t="shared" si="396"/>
        <v>Nov</v>
      </c>
      <c r="Q5081" t="str">
        <f t="shared" si="397"/>
        <v>Q4</v>
      </c>
      <c r="R5081" t="str">
        <f t="shared" si="398"/>
        <v>Footwear</v>
      </c>
      <c r="S5081" s="11">
        <f t="shared" si="399"/>
        <v>17.63</v>
      </c>
      <c r="T5081" s="12"/>
    </row>
    <row r="5082" spans="2:20"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f t="shared" si="395"/>
        <v>2021</v>
      </c>
      <c r="P5082" t="str">
        <f t="shared" si="396"/>
        <v>Nov</v>
      </c>
      <c r="Q5082" t="str">
        <f t="shared" si="397"/>
        <v>Q4</v>
      </c>
      <c r="R5082" t="str">
        <f t="shared" si="398"/>
        <v>Apparel</v>
      </c>
      <c r="S5082" s="11">
        <f t="shared" si="399"/>
        <v>20.14</v>
      </c>
      <c r="T5082" s="12"/>
    </row>
    <row r="5083" spans="2:20"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f t="shared" si="395"/>
        <v>2021</v>
      </c>
      <c r="P5083" t="str">
        <f t="shared" si="396"/>
        <v>Dec</v>
      </c>
      <c r="Q5083" t="str">
        <f t="shared" si="397"/>
        <v>Q4</v>
      </c>
      <c r="R5083" t="str">
        <f t="shared" si="398"/>
        <v>Apparel</v>
      </c>
      <c r="S5083" s="11">
        <f t="shared" si="399"/>
        <v>31.320000000000004</v>
      </c>
      <c r="T5083" s="12"/>
    </row>
    <row r="5084" spans="2:20"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f t="shared" si="395"/>
        <v>2021</v>
      </c>
      <c r="P5084" t="str">
        <f t="shared" si="396"/>
        <v>Dec</v>
      </c>
      <c r="Q5084" t="str">
        <f t="shared" si="397"/>
        <v>Q4</v>
      </c>
      <c r="R5084" t="str">
        <f t="shared" si="398"/>
        <v>Footwear</v>
      </c>
      <c r="S5084" s="11">
        <f t="shared" si="399"/>
        <v>22.999999999999996</v>
      </c>
      <c r="T5084" s="12"/>
    </row>
    <row r="5085" spans="2:20"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f t="shared" si="395"/>
        <v>2021</v>
      </c>
      <c r="P5085" t="str">
        <f t="shared" si="396"/>
        <v>Dec</v>
      </c>
      <c r="Q5085" t="str">
        <f t="shared" si="397"/>
        <v>Q4</v>
      </c>
      <c r="R5085" t="str">
        <f t="shared" si="398"/>
        <v>Footwear</v>
      </c>
      <c r="S5085" s="11">
        <f t="shared" si="399"/>
        <v>23.029999999999998</v>
      </c>
      <c r="T5085" s="12"/>
    </row>
    <row r="5086" spans="2:20"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f t="shared" si="395"/>
        <v>2021</v>
      </c>
      <c r="P5086" t="str">
        <f t="shared" si="396"/>
        <v>Dec</v>
      </c>
      <c r="Q5086" t="str">
        <f t="shared" si="397"/>
        <v>Q4</v>
      </c>
      <c r="R5086" t="str">
        <f t="shared" si="398"/>
        <v>Footwear</v>
      </c>
      <c r="S5086" s="11">
        <f t="shared" si="399"/>
        <v>20.5</v>
      </c>
      <c r="T5086" s="12"/>
    </row>
    <row r="5087" spans="2:20"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f t="shared" si="395"/>
        <v>2021</v>
      </c>
      <c r="P5087" t="str">
        <f t="shared" si="396"/>
        <v>Dec</v>
      </c>
      <c r="Q5087" t="str">
        <f t="shared" si="397"/>
        <v>Q4</v>
      </c>
      <c r="R5087" t="str">
        <f t="shared" si="398"/>
        <v>Footwear</v>
      </c>
      <c r="S5087" s="11">
        <f t="shared" si="399"/>
        <v>16.809999999999999</v>
      </c>
      <c r="T5087" s="12"/>
    </row>
    <row r="5088" spans="2:20"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f t="shared" si="395"/>
        <v>2021</v>
      </c>
      <c r="P5088" t="str">
        <f t="shared" si="396"/>
        <v>Dec</v>
      </c>
      <c r="Q5088" t="str">
        <f t="shared" si="397"/>
        <v>Q4</v>
      </c>
      <c r="R5088" t="str">
        <f t="shared" si="398"/>
        <v>Apparel</v>
      </c>
      <c r="S5088" s="11">
        <f t="shared" si="399"/>
        <v>19.98</v>
      </c>
      <c r="T5088" s="12"/>
    </row>
    <row r="5089" spans="2:20"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f t="shared" si="395"/>
        <v>2021</v>
      </c>
      <c r="P5089" t="str">
        <f t="shared" si="396"/>
        <v>Dec</v>
      </c>
      <c r="Q5089" t="str">
        <f t="shared" si="397"/>
        <v>Q4</v>
      </c>
      <c r="R5089" t="str">
        <f t="shared" si="398"/>
        <v>Apparel</v>
      </c>
      <c r="S5089" s="11">
        <f t="shared" si="399"/>
        <v>29.160000000000004</v>
      </c>
      <c r="T5089" s="12"/>
    </row>
    <row r="5090" spans="2:20"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f t="shared" si="395"/>
        <v>2021</v>
      </c>
      <c r="P5090" t="str">
        <f t="shared" si="396"/>
        <v>Dec</v>
      </c>
      <c r="Q5090" t="str">
        <f t="shared" si="397"/>
        <v>Q4</v>
      </c>
      <c r="R5090" t="str">
        <f t="shared" si="398"/>
        <v>Footwear</v>
      </c>
      <c r="S5090" s="11">
        <f t="shared" si="399"/>
        <v>25.439999999999998</v>
      </c>
      <c r="T5090" s="12"/>
    </row>
    <row r="5091" spans="2:20"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f t="shared" si="395"/>
        <v>2021</v>
      </c>
      <c r="P5091" t="str">
        <f t="shared" si="396"/>
        <v>Dec</v>
      </c>
      <c r="Q5091" t="str">
        <f t="shared" si="397"/>
        <v>Q4</v>
      </c>
      <c r="R5091" t="str">
        <f t="shared" si="398"/>
        <v>Footwear</v>
      </c>
      <c r="S5091" s="11">
        <f t="shared" si="399"/>
        <v>21.619999999999997</v>
      </c>
      <c r="T5091" s="12"/>
    </row>
    <row r="5092" spans="2:20"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f t="shared" si="395"/>
        <v>2021</v>
      </c>
      <c r="P5092" t="str">
        <f t="shared" si="396"/>
        <v>Dec</v>
      </c>
      <c r="Q5092" t="str">
        <f t="shared" si="397"/>
        <v>Q4</v>
      </c>
      <c r="R5092" t="str">
        <f t="shared" si="398"/>
        <v>Footwear</v>
      </c>
      <c r="S5092" s="11">
        <f t="shared" si="399"/>
        <v>22.549999999999997</v>
      </c>
      <c r="T5092" s="12"/>
    </row>
    <row r="5093" spans="2:20"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f t="shared" si="395"/>
        <v>2021</v>
      </c>
      <c r="P5093" t="str">
        <f t="shared" si="396"/>
        <v>Dec</v>
      </c>
      <c r="Q5093" t="str">
        <f t="shared" si="397"/>
        <v>Q4</v>
      </c>
      <c r="R5093" t="str">
        <f t="shared" si="398"/>
        <v>Footwear</v>
      </c>
      <c r="S5093" s="11">
        <f t="shared" si="399"/>
        <v>18.899999999999999</v>
      </c>
      <c r="T5093" s="12"/>
    </row>
    <row r="5094" spans="2:20"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f t="shared" si="395"/>
        <v>2021</v>
      </c>
      <c r="P5094" t="str">
        <f t="shared" si="396"/>
        <v>Dec</v>
      </c>
      <c r="Q5094" t="str">
        <f t="shared" si="397"/>
        <v>Q4</v>
      </c>
      <c r="R5094" t="str">
        <f t="shared" si="398"/>
        <v>Apparel</v>
      </c>
      <c r="S5094" s="11">
        <f t="shared" si="399"/>
        <v>19.239999999999998</v>
      </c>
      <c r="T5094" s="12"/>
    </row>
    <row r="5095" spans="2:20"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f t="shared" si="395"/>
        <v>2021</v>
      </c>
      <c r="P5095" t="str">
        <f t="shared" si="396"/>
        <v>Sep</v>
      </c>
      <c r="Q5095" t="str">
        <f t="shared" si="397"/>
        <v>Q3</v>
      </c>
      <c r="R5095" t="str">
        <f t="shared" si="398"/>
        <v>Apparel</v>
      </c>
      <c r="S5095" s="11">
        <f t="shared" si="399"/>
        <v>29.64</v>
      </c>
      <c r="T5095" s="12"/>
    </row>
    <row r="5096" spans="2:20"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f t="shared" si="395"/>
        <v>2021</v>
      </c>
      <c r="P5096" t="str">
        <f t="shared" si="396"/>
        <v>Oct</v>
      </c>
      <c r="Q5096" t="str">
        <f t="shared" si="397"/>
        <v>Q4</v>
      </c>
      <c r="R5096" t="str">
        <f t="shared" si="398"/>
        <v>Footwear</v>
      </c>
      <c r="S5096" s="11">
        <f t="shared" si="399"/>
        <v>27.5</v>
      </c>
      <c r="T5096" s="12"/>
    </row>
    <row r="5097" spans="2:20"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f t="shared" si="395"/>
        <v>2021</v>
      </c>
      <c r="P5097" t="str">
        <f t="shared" si="396"/>
        <v>Oct</v>
      </c>
      <c r="Q5097" t="str">
        <f t="shared" si="397"/>
        <v>Q4</v>
      </c>
      <c r="R5097" t="str">
        <f t="shared" si="398"/>
        <v>Footwear</v>
      </c>
      <c r="S5097" s="11">
        <f t="shared" si="399"/>
        <v>26.459999999999997</v>
      </c>
      <c r="T5097" s="12"/>
    </row>
    <row r="5098" spans="2:20"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f t="shared" si="395"/>
        <v>2021</v>
      </c>
      <c r="P5098" t="str">
        <f t="shared" si="396"/>
        <v>Oct</v>
      </c>
      <c r="Q5098" t="str">
        <f t="shared" si="397"/>
        <v>Q4</v>
      </c>
      <c r="R5098" t="str">
        <f t="shared" si="398"/>
        <v>Footwear</v>
      </c>
      <c r="S5098" s="11">
        <f t="shared" si="399"/>
        <v>28.599999999999998</v>
      </c>
      <c r="T5098" s="12"/>
    </row>
    <row r="5099" spans="2:20"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f t="shared" si="395"/>
        <v>2021</v>
      </c>
      <c r="P5099" t="str">
        <f t="shared" si="396"/>
        <v>Oct</v>
      </c>
      <c r="Q5099" t="str">
        <f t="shared" si="397"/>
        <v>Q4</v>
      </c>
      <c r="R5099" t="str">
        <f t="shared" si="398"/>
        <v>Footwear</v>
      </c>
      <c r="S5099" s="11">
        <f t="shared" si="399"/>
        <v>20</v>
      </c>
      <c r="T5099" s="12"/>
    </row>
    <row r="5100" spans="2:20"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f t="shared" si="395"/>
        <v>2021</v>
      </c>
      <c r="P5100" t="str">
        <f t="shared" si="396"/>
        <v>Oct</v>
      </c>
      <c r="Q5100" t="str">
        <f t="shared" si="397"/>
        <v>Q4</v>
      </c>
      <c r="R5100" t="str">
        <f t="shared" si="398"/>
        <v>Apparel</v>
      </c>
      <c r="S5100" s="11">
        <f t="shared" si="399"/>
        <v>23.18</v>
      </c>
      <c r="T5100" s="12"/>
    </row>
    <row r="5101" spans="2:20"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f t="shared" si="395"/>
        <v>2021</v>
      </c>
      <c r="P5101" t="str">
        <f t="shared" si="396"/>
        <v>Oct</v>
      </c>
      <c r="Q5101" t="str">
        <f t="shared" si="397"/>
        <v>Q4</v>
      </c>
      <c r="R5101" t="str">
        <f t="shared" si="398"/>
        <v>Apparel</v>
      </c>
      <c r="S5101" s="11">
        <f t="shared" si="399"/>
        <v>36.04</v>
      </c>
      <c r="T5101" s="12"/>
    </row>
    <row r="5102" spans="2:20"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f t="shared" si="395"/>
        <v>2021</v>
      </c>
      <c r="P5102" t="str">
        <f t="shared" si="396"/>
        <v>Nov</v>
      </c>
      <c r="Q5102" t="str">
        <f t="shared" si="397"/>
        <v>Q4</v>
      </c>
      <c r="R5102" t="str">
        <f t="shared" si="398"/>
        <v>Footwear</v>
      </c>
      <c r="S5102" s="11">
        <f t="shared" si="399"/>
        <v>30.38</v>
      </c>
      <c r="T5102" s="12"/>
    </row>
    <row r="5103" spans="2:20"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f t="shared" si="395"/>
        <v>2021</v>
      </c>
      <c r="P5103" t="str">
        <f t="shared" si="396"/>
        <v>Nov</v>
      </c>
      <c r="Q5103" t="str">
        <f t="shared" si="397"/>
        <v>Q4</v>
      </c>
      <c r="R5103" t="str">
        <f t="shared" si="398"/>
        <v>Footwear</v>
      </c>
      <c r="S5103" s="11">
        <f t="shared" si="399"/>
        <v>26</v>
      </c>
      <c r="T5103" s="12"/>
    </row>
    <row r="5104" spans="2:20"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f t="shared" si="395"/>
        <v>2021</v>
      </c>
      <c r="P5104" t="str">
        <f t="shared" si="396"/>
        <v>Nov</v>
      </c>
      <c r="Q5104" t="str">
        <f t="shared" si="397"/>
        <v>Q4</v>
      </c>
      <c r="R5104" t="str">
        <f t="shared" si="398"/>
        <v>Footwear</v>
      </c>
      <c r="S5104" s="11">
        <f t="shared" si="399"/>
        <v>27.04</v>
      </c>
      <c r="T5104" s="12"/>
    </row>
    <row r="5105" spans="2:20"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f t="shared" si="395"/>
        <v>2021</v>
      </c>
      <c r="P5105" t="str">
        <f t="shared" si="396"/>
        <v>Nov</v>
      </c>
      <c r="Q5105" t="str">
        <f t="shared" si="397"/>
        <v>Q4</v>
      </c>
      <c r="R5105" t="str">
        <f t="shared" si="398"/>
        <v>Footwear</v>
      </c>
      <c r="S5105" s="11">
        <f t="shared" si="399"/>
        <v>23.22</v>
      </c>
      <c r="T5105" s="12"/>
    </row>
    <row r="5106" spans="2:20"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f t="shared" si="395"/>
        <v>2021</v>
      </c>
      <c r="P5106" t="str">
        <f t="shared" si="396"/>
        <v>Nov</v>
      </c>
      <c r="Q5106" t="str">
        <f t="shared" si="397"/>
        <v>Q4</v>
      </c>
      <c r="R5106" t="str">
        <f t="shared" si="398"/>
        <v>Apparel</v>
      </c>
      <c r="S5106" s="11">
        <f t="shared" si="399"/>
        <v>21.6</v>
      </c>
      <c r="T5106" s="12"/>
    </row>
    <row r="5107" spans="2:20"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f t="shared" si="395"/>
        <v>2021</v>
      </c>
      <c r="P5107" t="str">
        <f t="shared" si="396"/>
        <v>Nov</v>
      </c>
      <c r="Q5107" t="str">
        <f t="shared" si="397"/>
        <v>Q4</v>
      </c>
      <c r="R5107" t="str">
        <f t="shared" si="398"/>
        <v>Apparel</v>
      </c>
      <c r="S5107" s="11">
        <f t="shared" si="399"/>
        <v>36.18</v>
      </c>
      <c r="T5107" s="12"/>
    </row>
    <row r="5108" spans="2:20"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f t="shared" si="395"/>
        <v>2021</v>
      </c>
      <c r="P5108" t="str">
        <f t="shared" si="396"/>
        <v>Dec</v>
      </c>
      <c r="Q5108" t="str">
        <f t="shared" si="397"/>
        <v>Q4</v>
      </c>
      <c r="R5108" t="str">
        <f t="shared" si="398"/>
        <v>Footwear</v>
      </c>
      <c r="S5108" s="11">
        <f t="shared" si="399"/>
        <v>29.76</v>
      </c>
      <c r="T5108" s="12"/>
    </row>
    <row r="5109" spans="2:20"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f t="shared" si="395"/>
        <v>2021</v>
      </c>
      <c r="P5109" t="str">
        <f t="shared" si="396"/>
        <v>Dec</v>
      </c>
      <c r="Q5109" t="str">
        <f t="shared" si="397"/>
        <v>Q4</v>
      </c>
      <c r="R5109" t="str">
        <f t="shared" si="398"/>
        <v>Footwear</v>
      </c>
      <c r="S5109" s="11">
        <f t="shared" si="399"/>
        <v>26.5</v>
      </c>
      <c r="T5109" s="12"/>
    </row>
    <row r="5110" spans="2:20"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f t="shared" si="395"/>
        <v>2021</v>
      </c>
      <c r="P5110" t="str">
        <f t="shared" si="396"/>
        <v>Dec</v>
      </c>
      <c r="Q5110" t="str">
        <f t="shared" si="397"/>
        <v>Q4</v>
      </c>
      <c r="R5110" t="str">
        <f t="shared" si="398"/>
        <v>Footwear</v>
      </c>
      <c r="S5110" s="11">
        <f t="shared" si="399"/>
        <v>26</v>
      </c>
      <c r="T5110" s="12"/>
    </row>
    <row r="5111" spans="2:20"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f t="shared" si="395"/>
        <v>2021</v>
      </c>
      <c r="P5111" t="str">
        <f t="shared" si="396"/>
        <v>Dec</v>
      </c>
      <c r="Q5111" t="str">
        <f t="shared" si="397"/>
        <v>Q4</v>
      </c>
      <c r="R5111" t="str">
        <f t="shared" si="398"/>
        <v>Footwear</v>
      </c>
      <c r="S5111" s="11">
        <f t="shared" si="399"/>
        <v>22.36</v>
      </c>
      <c r="T5111" s="12"/>
    </row>
    <row r="5112" spans="2:20"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f t="shared" si="395"/>
        <v>2021</v>
      </c>
      <c r="P5112" t="str">
        <f t="shared" si="396"/>
        <v>Dec</v>
      </c>
      <c r="Q5112" t="str">
        <f t="shared" si="397"/>
        <v>Q4</v>
      </c>
      <c r="R5112" t="str">
        <f t="shared" si="398"/>
        <v>Apparel</v>
      </c>
      <c r="S5112" s="11">
        <f t="shared" si="399"/>
        <v>21.599999999999998</v>
      </c>
      <c r="T5112" s="12"/>
    </row>
    <row r="5113" spans="2:20"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f t="shared" si="395"/>
        <v>2021</v>
      </c>
      <c r="P5113" t="str">
        <f t="shared" si="396"/>
        <v>Dec</v>
      </c>
      <c r="Q5113" t="str">
        <f t="shared" si="397"/>
        <v>Q4</v>
      </c>
      <c r="R5113" t="str">
        <f t="shared" si="398"/>
        <v>Apparel</v>
      </c>
      <c r="S5113" s="11">
        <f t="shared" si="399"/>
        <v>36.57</v>
      </c>
      <c r="T5113" s="12"/>
    </row>
    <row r="5114" spans="2:20"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f t="shared" si="395"/>
        <v>2021</v>
      </c>
      <c r="P5114" t="str">
        <f t="shared" si="396"/>
        <v>Jan</v>
      </c>
      <c r="Q5114" t="str">
        <f t="shared" si="397"/>
        <v>Q1</v>
      </c>
      <c r="R5114" t="str">
        <f t="shared" si="398"/>
        <v>Footwear</v>
      </c>
      <c r="S5114" s="11">
        <f t="shared" si="399"/>
        <v>11.549999999999999</v>
      </c>
      <c r="T5114" s="12"/>
    </row>
    <row r="5115" spans="2:20"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f t="shared" si="395"/>
        <v>2021</v>
      </c>
      <c r="P5115" t="str">
        <f t="shared" si="396"/>
        <v>Jan</v>
      </c>
      <c r="Q5115" t="str">
        <f t="shared" si="397"/>
        <v>Q1</v>
      </c>
      <c r="R5115" t="str">
        <f t="shared" si="398"/>
        <v>Footwear</v>
      </c>
      <c r="S5115" s="11">
        <f t="shared" si="399"/>
        <v>13.53</v>
      </c>
      <c r="T5115" s="12"/>
    </row>
    <row r="5116" spans="2:20"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f t="shared" si="395"/>
        <v>2021</v>
      </c>
      <c r="P5116" t="str">
        <f t="shared" si="396"/>
        <v>Jan</v>
      </c>
      <c r="Q5116" t="str">
        <f t="shared" si="397"/>
        <v>Q1</v>
      </c>
      <c r="R5116" t="str">
        <f t="shared" si="398"/>
        <v>Footwear</v>
      </c>
      <c r="S5116" s="11">
        <f t="shared" si="399"/>
        <v>17.2</v>
      </c>
      <c r="T5116" s="12"/>
    </row>
    <row r="5117" spans="2:20"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f t="shared" si="395"/>
        <v>2021</v>
      </c>
      <c r="P5117" t="str">
        <f t="shared" si="396"/>
        <v>Jan</v>
      </c>
      <c r="Q5117" t="str">
        <f t="shared" si="397"/>
        <v>Q1</v>
      </c>
      <c r="R5117" t="str">
        <f t="shared" si="398"/>
        <v>Footwear</v>
      </c>
      <c r="S5117" s="11">
        <f t="shared" si="399"/>
        <v>16.77</v>
      </c>
      <c r="T5117" s="12"/>
    </row>
    <row r="5118" spans="2:20"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f t="shared" si="395"/>
        <v>2021</v>
      </c>
      <c r="P5118" t="str">
        <f t="shared" si="396"/>
        <v>Jan</v>
      </c>
      <c r="Q5118" t="str">
        <f t="shared" si="397"/>
        <v>Q1</v>
      </c>
      <c r="R5118" t="str">
        <f t="shared" si="398"/>
        <v>Apparel</v>
      </c>
      <c r="S5118" s="11">
        <f t="shared" si="399"/>
        <v>21.32</v>
      </c>
      <c r="T5118" s="12"/>
    </row>
    <row r="5119" spans="2:20"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f t="shared" si="395"/>
        <v>2021</v>
      </c>
      <c r="P5119" t="str">
        <f t="shared" si="396"/>
        <v>Feb</v>
      </c>
      <c r="Q5119" t="str">
        <f t="shared" si="397"/>
        <v>Q1</v>
      </c>
      <c r="R5119" t="str">
        <f t="shared" si="398"/>
        <v>Footwear</v>
      </c>
      <c r="S5119" s="11">
        <f t="shared" si="399"/>
        <v>23.970000000000002</v>
      </c>
      <c r="T5119" s="12"/>
    </row>
    <row r="5120" spans="2:20"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f t="shared" si="395"/>
        <v>2021</v>
      </c>
      <c r="P5120" t="str">
        <f t="shared" si="396"/>
        <v>Feb</v>
      </c>
      <c r="Q5120" t="str">
        <f t="shared" si="397"/>
        <v>Q1</v>
      </c>
      <c r="R5120" t="str">
        <f t="shared" si="398"/>
        <v>Footwear</v>
      </c>
      <c r="S5120" s="11">
        <f t="shared" si="399"/>
        <v>25.44</v>
      </c>
      <c r="T5120" s="12"/>
    </row>
    <row r="5121" spans="2:20"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f t="shared" si="395"/>
        <v>2021</v>
      </c>
      <c r="P5121" t="str">
        <f t="shared" si="396"/>
        <v>Feb</v>
      </c>
      <c r="Q5121" t="str">
        <f t="shared" si="397"/>
        <v>Q1</v>
      </c>
      <c r="R5121" t="str">
        <f t="shared" si="398"/>
        <v>Footwear</v>
      </c>
      <c r="S5121" s="11">
        <f t="shared" si="399"/>
        <v>15.909999999999998</v>
      </c>
      <c r="T5121" s="12"/>
    </row>
    <row r="5122" spans="2:20"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f t="shared" si="395"/>
        <v>2021</v>
      </c>
      <c r="P5122" t="str">
        <f t="shared" si="396"/>
        <v>Feb</v>
      </c>
      <c r="Q5122" t="str">
        <f t="shared" si="397"/>
        <v>Q1</v>
      </c>
      <c r="R5122" t="str">
        <f t="shared" si="398"/>
        <v>Footwear</v>
      </c>
      <c r="S5122" s="11">
        <f t="shared" si="399"/>
        <v>19.110000000000003</v>
      </c>
      <c r="T5122" s="12"/>
    </row>
    <row r="5123" spans="2:20"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f t="shared" si="395"/>
        <v>2021</v>
      </c>
      <c r="P5123" t="str">
        <f t="shared" si="396"/>
        <v>Feb</v>
      </c>
      <c r="Q5123" t="str">
        <f t="shared" si="397"/>
        <v>Q1</v>
      </c>
      <c r="R5123" t="str">
        <f t="shared" si="398"/>
        <v>Apparel</v>
      </c>
      <c r="S5123" s="11">
        <f t="shared" si="399"/>
        <v>22.8</v>
      </c>
      <c r="T5123" s="12"/>
    </row>
    <row r="5124" spans="2:20"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f t="shared" si="395"/>
        <v>2021</v>
      </c>
      <c r="P5124" t="str">
        <f t="shared" si="396"/>
        <v>Feb</v>
      </c>
      <c r="Q5124" t="str">
        <f t="shared" si="397"/>
        <v>Q1</v>
      </c>
      <c r="R5124" t="str">
        <f t="shared" si="398"/>
        <v>Apparel</v>
      </c>
      <c r="S5124" s="11">
        <f t="shared" si="399"/>
        <v>22.880000000000003</v>
      </c>
      <c r="T5124" s="12"/>
    </row>
    <row r="5125" spans="2:20"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f t="shared" si="395"/>
        <v>2021</v>
      </c>
      <c r="P5125" t="str">
        <f t="shared" si="396"/>
        <v>Mar</v>
      </c>
      <c r="Q5125" t="str">
        <f t="shared" si="397"/>
        <v>Q1</v>
      </c>
      <c r="R5125" t="str">
        <f t="shared" si="398"/>
        <v>Footwear</v>
      </c>
      <c r="S5125" s="11">
        <f t="shared" si="399"/>
        <v>25.970000000000002</v>
      </c>
      <c r="T5125" s="12"/>
    </row>
    <row r="5126" spans="2:20"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f t="shared" si="395"/>
        <v>2021</v>
      </c>
      <c r="P5126" t="str">
        <f t="shared" si="396"/>
        <v>Mar</v>
      </c>
      <c r="Q5126" t="str">
        <f t="shared" si="397"/>
        <v>Q1</v>
      </c>
      <c r="R5126" t="str">
        <f t="shared" si="398"/>
        <v>Footwear</v>
      </c>
      <c r="S5126" s="11">
        <f t="shared" si="399"/>
        <v>26</v>
      </c>
      <c r="T5126" s="12"/>
    </row>
    <row r="5127" spans="2:20"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f t="shared" ref="O5127:O5190" si="400">YEAR(D5127)</f>
        <v>2021</v>
      </c>
      <c r="P5127" t="str">
        <f t="shared" ref="P5127:P5190" si="401">TEXT(D5127,"MMM")</f>
        <v>Mar</v>
      </c>
      <c r="Q5127" t="str">
        <f t="shared" ref="Q5127:Q5190" si="402">"Q"&amp;ROUNDUP(MONTH(D5127)/3,0)</f>
        <v>Q1</v>
      </c>
      <c r="R5127" t="str">
        <f t="shared" ref="R5127:R5190" si="403">IF(ISNUMBER(SEARCH("Footwear",H5127)),"Footwear",IF(ISNUMBER(SEARCH("Apparel",H5127)),"Apparel","Accessories"))</f>
        <v>Footwear</v>
      </c>
      <c r="S5127" s="11">
        <f t="shared" ref="S5127:S5190" si="404">L5127/J5127</f>
        <v>15.17</v>
      </c>
      <c r="T5127" s="12"/>
    </row>
    <row r="5128" spans="2:20"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f t="shared" si="400"/>
        <v>2021</v>
      </c>
      <c r="P5128" t="str">
        <f t="shared" si="401"/>
        <v>Mar</v>
      </c>
      <c r="Q5128" t="str">
        <f t="shared" si="402"/>
        <v>Q1</v>
      </c>
      <c r="R5128" t="str">
        <f t="shared" si="403"/>
        <v>Footwear</v>
      </c>
      <c r="S5128" s="11">
        <f t="shared" si="404"/>
        <v>18.62</v>
      </c>
      <c r="T5128" s="12"/>
    </row>
    <row r="5129" spans="2:20"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f t="shared" si="400"/>
        <v>2021</v>
      </c>
      <c r="P5129" t="str">
        <f t="shared" si="401"/>
        <v>Mar</v>
      </c>
      <c r="Q5129" t="str">
        <f t="shared" si="402"/>
        <v>Q1</v>
      </c>
      <c r="R5129" t="str">
        <f t="shared" si="403"/>
        <v>Apparel</v>
      </c>
      <c r="S5129" s="11">
        <f t="shared" si="404"/>
        <v>24.96</v>
      </c>
      <c r="T5129" s="12"/>
    </row>
    <row r="5130" spans="2:20"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f t="shared" si="400"/>
        <v>2021</v>
      </c>
      <c r="P5130" t="str">
        <f t="shared" si="401"/>
        <v>Mar</v>
      </c>
      <c r="Q5130" t="str">
        <f t="shared" si="402"/>
        <v>Q1</v>
      </c>
      <c r="R5130" t="str">
        <f t="shared" si="403"/>
        <v>Apparel</v>
      </c>
      <c r="S5130" s="11">
        <f t="shared" si="404"/>
        <v>21.200000000000003</v>
      </c>
      <c r="T5130" s="12"/>
    </row>
    <row r="5131" spans="2:20"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f t="shared" si="400"/>
        <v>2021</v>
      </c>
      <c r="P5131" t="str">
        <f t="shared" si="401"/>
        <v>Apr</v>
      </c>
      <c r="Q5131" t="str">
        <f t="shared" si="402"/>
        <v>Q2</v>
      </c>
      <c r="R5131" t="str">
        <f t="shared" si="403"/>
        <v>Footwear</v>
      </c>
      <c r="S5131" s="11">
        <f t="shared" si="404"/>
        <v>24.84</v>
      </c>
      <c r="T5131" s="12"/>
    </row>
    <row r="5132" spans="2:20"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f t="shared" si="400"/>
        <v>2021</v>
      </c>
      <c r="P5132" t="str">
        <f t="shared" si="401"/>
        <v>Apr</v>
      </c>
      <c r="Q5132" t="str">
        <f t="shared" si="402"/>
        <v>Q2</v>
      </c>
      <c r="R5132" t="str">
        <f t="shared" si="403"/>
        <v>Footwear</v>
      </c>
      <c r="S5132" s="11">
        <f t="shared" si="404"/>
        <v>25</v>
      </c>
      <c r="T5132" s="12"/>
    </row>
    <row r="5133" spans="2:20"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f t="shared" si="400"/>
        <v>2021</v>
      </c>
      <c r="P5133" t="str">
        <f t="shared" si="401"/>
        <v>Apr</v>
      </c>
      <c r="Q5133" t="str">
        <f t="shared" si="402"/>
        <v>Q2</v>
      </c>
      <c r="R5133" t="str">
        <f t="shared" si="403"/>
        <v>Footwear</v>
      </c>
      <c r="S5133" s="11">
        <f t="shared" si="404"/>
        <v>17.600000000000001</v>
      </c>
      <c r="T5133" s="12"/>
    </row>
    <row r="5134" spans="2:20"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f t="shared" si="400"/>
        <v>2021</v>
      </c>
      <c r="P5134" t="str">
        <f t="shared" si="401"/>
        <v>Apr</v>
      </c>
      <c r="Q5134" t="str">
        <f t="shared" si="402"/>
        <v>Q2</v>
      </c>
      <c r="R5134" t="str">
        <f t="shared" si="403"/>
        <v>Footwear</v>
      </c>
      <c r="S5134" s="11">
        <f t="shared" si="404"/>
        <v>17.39</v>
      </c>
      <c r="T5134" s="12"/>
    </row>
    <row r="5135" spans="2:20"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f t="shared" si="400"/>
        <v>2021</v>
      </c>
      <c r="P5135" t="str">
        <f t="shared" si="401"/>
        <v>Apr</v>
      </c>
      <c r="Q5135" t="str">
        <f t="shared" si="402"/>
        <v>Q2</v>
      </c>
      <c r="R5135" t="str">
        <f t="shared" si="403"/>
        <v>Apparel</v>
      </c>
      <c r="S5135" s="11">
        <f t="shared" si="404"/>
        <v>20.72</v>
      </c>
      <c r="T5135" s="12"/>
    </row>
    <row r="5136" spans="2:20"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f t="shared" si="400"/>
        <v>2021</v>
      </c>
      <c r="P5136" t="str">
        <f t="shared" si="401"/>
        <v>Apr</v>
      </c>
      <c r="Q5136" t="str">
        <f t="shared" si="402"/>
        <v>Q2</v>
      </c>
      <c r="R5136" t="str">
        <f t="shared" si="403"/>
        <v>Apparel</v>
      </c>
      <c r="S5136" s="11">
        <f t="shared" si="404"/>
        <v>21.56</v>
      </c>
      <c r="T5136" s="12"/>
    </row>
    <row r="5137" spans="2:20"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f t="shared" si="400"/>
        <v>2021</v>
      </c>
      <c r="P5137" t="str">
        <f t="shared" si="401"/>
        <v>May</v>
      </c>
      <c r="Q5137" t="str">
        <f t="shared" si="402"/>
        <v>Q2</v>
      </c>
      <c r="R5137" t="str">
        <f t="shared" si="403"/>
        <v>Footwear</v>
      </c>
      <c r="S5137" s="11">
        <f t="shared" si="404"/>
        <v>29.5</v>
      </c>
      <c r="T5137" s="12"/>
    </row>
    <row r="5138" spans="2:20"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f t="shared" si="400"/>
        <v>2021</v>
      </c>
      <c r="P5138" t="str">
        <f t="shared" si="401"/>
        <v>May</v>
      </c>
      <c r="Q5138" t="str">
        <f t="shared" si="402"/>
        <v>Q2</v>
      </c>
      <c r="R5138" t="str">
        <f t="shared" si="403"/>
        <v>Footwear</v>
      </c>
      <c r="S5138" s="11">
        <f t="shared" si="404"/>
        <v>25.200000000000003</v>
      </c>
      <c r="T5138" s="12"/>
    </row>
    <row r="5139" spans="2:20"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f t="shared" si="400"/>
        <v>2021</v>
      </c>
      <c r="P5139" t="str">
        <f t="shared" si="401"/>
        <v>May</v>
      </c>
      <c r="Q5139" t="str">
        <f t="shared" si="402"/>
        <v>Q2</v>
      </c>
      <c r="R5139" t="str">
        <f t="shared" si="403"/>
        <v>Footwear</v>
      </c>
      <c r="S5139" s="11">
        <f t="shared" si="404"/>
        <v>21.200000000000003</v>
      </c>
      <c r="T5139" s="12"/>
    </row>
    <row r="5140" spans="2:20"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f t="shared" si="400"/>
        <v>2021</v>
      </c>
      <c r="P5140" t="str">
        <f t="shared" si="401"/>
        <v>May</v>
      </c>
      <c r="Q5140" t="str">
        <f t="shared" si="402"/>
        <v>Q2</v>
      </c>
      <c r="R5140" t="str">
        <f t="shared" si="403"/>
        <v>Footwear</v>
      </c>
      <c r="S5140" s="11">
        <f t="shared" si="404"/>
        <v>19.380000000000003</v>
      </c>
      <c r="T5140" s="12"/>
    </row>
    <row r="5141" spans="2:20"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f t="shared" si="400"/>
        <v>2021</v>
      </c>
      <c r="P5141" t="str">
        <f t="shared" si="401"/>
        <v>May</v>
      </c>
      <c r="Q5141" t="str">
        <f t="shared" si="402"/>
        <v>Q2</v>
      </c>
      <c r="R5141" t="str">
        <f t="shared" si="403"/>
        <v>Apparel</v>
      </c>
      <c r="S5141" s="11">
        <f t="shared" si="404"/>
        <v>23.560000000000002</v>
      </c>
      <c r="T5141" s="12"/>
    </row>
    <row r="5142" spans="2:20"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f t="shared" si="400"/>
        <v>2021</v>
      </c>
      <c r="P5142" t="str">
        <f t="shared" si="401"/>
        <v>May</v>
      </c>
      <c r="Q5142" t="str">
        <f t="shared" si="402"/>
        <v>Q2</v>
      </c>
      <c r="R5142" t="str">
        <f t="shared" si="403"/>
        <v>Apparel</v>
      </c>
      <c r="S5142" s="11">
        <f t="shared" si="404"/>
        <v>27.47</v>
      </c>
      <c r="T5142" s="12"/>
    </row>
    <row r="5143" spans="2:20"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f t="shared" si="400"/>
        <v>2021</v>
      </c>
      <c r="P5143" t="str">
        <f t="shared" si="401"/>
        <v>Jun</v>
      </c>
      <c r="Q5143" t="str">
        <f t="shared" si="402"/>
        <v>Q2</v>
      </c>
      <c r="R5143" t="str">
        <f t="shared" si="403"/>
        <v>Footwear</v>
      </c>
      <c r="S5143" s="11">
        <f t="shared" si="404"/>
        <v>27.14</v>
      </c>
      <c r="T5143" s="12"/>
    </row>
    <row r="5144" spans="2:20"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f t="shared" si="400"/>
        <v>2021</v>
      </c>
      <c r="P5144" t="str">
        <f t="shared" si="401"/>
        <v>Jun</v>
      </c>
      <c r="Q5144" t="str">
        <f t="shared" si="402"/>
        <v>Q2</v>
      </c>
      <c r="R5144" t="str">
        <f t="shared" si="403"/>
        <v>Footwear</v>
      </c>
      <c r="S5144" s="11">
        <f t="shared" si="404"/>
        <v>27.5</v>
      </c>
      <c r="T5144" s="12"/>
    </row>
    <row r="5145" spans="2:20"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f t="shared" si="400"/>
        <v>2021</v>
      </c>
      <c r="P5145" t="str">
        <f t="shared" si="401"/>
        <v>Jun</v>
      </c>
      <c r="Q5145" t="str">
        <f t="shared" si="402"/>
        <v>Q2</v>
      </c>
      <c r="R5145" t="str">
        <f t="shared" si="403"/>
        <v>Footwear</v>
      </c>
      <c r="S5145" s="11">
        <f t="shared" si="404"/>
        <v>19.080000000000002</v>
      </c>
      <c r="T5145" s="12"/>
    </row>
    <row r="5146" spans="2:20"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f t="shared" si="400"/>
        <v>2021</v>
      </c>
      <c r="P5146" t="str">
        <f t="shared" si="401"/>
        <v>Jun</v>
      </c>
      <c r="Q5146" t="str">
        <f t="shared" si="402"/>
        <v>Q2</v>
      </c>
      <c r="R5146" t="str">
        <f t="shared" si="403"/>
        <v>Footwear</v>
      </c>
      <c r="S5146" s="11">
        <f t="shared" si="404"/>
        <v>19.080000000000002</v>
      </c>
      <c r="T5146" s="12"/>
    </row>
    <row r="5147" spans="2:20"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f t="shared" si="400"/>
        <v>2021</v>
      </c>
      <c r="P5147" t="str">
        <f t="shared" si="401"/>
        <v>Jun</v>
      </c>
      <c r="Q5147" t="str">
        <f t="shared" si="402"/>
        <v>Q2</v>
      </c>
      <c r="R5147" t="str">
        <f t="shared" si="403"/>
        <v>Apparel</v>
      </c>
      <c r="S5147" s="11">
        <f t="shared" si="404"/>
        <v>21.599999999999998</v>
      </c>
      <c r="T5147" s="12"/>
    </row>
    <row r="5148" spans="2:20"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f t="shared" si="400"/>
        <v>2021</v>
      </c>
      <c r="P5148" t="str">
        <f t="shared" si="401"/>
        <v>Jun</v>
      </c>
      <c r="Q5148" t="str">
        <f t="shared" si="402"/>
        <v>Q2</v>
      </c>
      <c r="R5148" t="str">
        <f t="shared" si="403"/>
        <v>Apparel</v>
      </c>
      <c r="S5148" s="11">
        <f t="shared" si="404"/>
        <v>28.14</v>
      </c>
      <c r="T5148" s="12"/>
    </row>
    <row r="5149" spans="2:20"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f t="shared" si="400"/>
        <v>2021</v>
      </c>
      <c r="P5149" t="str">
        <f t="shared" si="401"/>
        <v>Jul</v>
      </c>
      <c r="Q5149" t="str">
        <f t="shared" si="402"/>
        <v>Q3</v>
      </c>
      <c r="R5149" t="str">
        <f t="shared" si="403"/>
        <v>Footwear</v>
      </c>
      <c r="S5149" s="11">
        <f t="shared" si="404"/>
        <v>28.980000000000004</v>
      </c>
      <c r="T5149" s="12"/>
    </row>
    <row r="5150" spans="2:20"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f t="shared" si="400"/>
        <v>2021</v>
      </c>
      <c r="P5150" t="str">
        <f t="shared" si="401"/>
        <v>Jul</v>
      </c>
      <c r="Q5150" t="str">
        <f t="shared" si="402"/>
        <v>Q3</v>
      </c>
      <c r="R5150" t="str">
        <f t="shared" si="403"/>
        <v>Footwear</v>
      </c>
      <c r="S5150" s="11">
        <f t="shared" si="404"/>
        <v>27.73</v>
      </c>
      <c r="T5150" s="12"/>
    </row>
    <row r="5151" spans="2:20"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f t="shared" si="400"/>
        <v>2021</v>
      </c>
      <c r="P5151" t="str">
        <f t="shared" si="401"/>
        <v>Jul</v>
      </c>
      <c r="Q5151" t="str">
        <f t="shared" si="402"/>
        <v>Q3</v>
      </c>
      <c r="R5151" t="str">
        <f t="shared" si="403"/>
        <v>Footwear</v>
      </c>
      <c r="S5151" s="11">
        <f t="shared" si="404"/>
        <v>19.079999999999998</v>
      </c>
      <c r="T5151" s="12"/>
    </row>
    <row r="5152" spans="2:20"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f t="shared" si="400"/>
        <v>2021</v>
      </c>
      <c r="P5152" t="str">
        <f t="shared" si="401"/>
        <v>Jul</v>
      </c>
      <c r="Q5152" t="str">
        <f t="shared" si="402"/>
        <v>Q3</v>
      </c>
      <c r="R5152" t="str">
        <f t="shared" si="403"/>
        <v>Footwear</v>
      </c>
      <c r="S5152" s="11">
        <f t="shared" si="404"/>
        <v>19.38</v>
      </c>
      <c r="T5152" s="12"/>
    </row>
    <row r="5153" spans="2:20"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f t="shared" si="400"/>
        <v>2021</v>
      </c>
      <c r="P5153" t="str">
        <f t="shared" si="401"/>
        <v>Jul</v>
      </c>
      <c r="Q5153" t="str">
        <f t="shared" si="402"/>
        <v>Q3</v>
      </c>
      <c r="R5153" t="str">
        <f t="shared" si="403"/>
        <v>Apparel</v>
      </c>
      <c r="S5153" s="11">
        <f t="shared" si="404"/>
        <v>23.79</v>
      </c>
      <c r="T5153" s="12"/>
    </row>
    <row r="5154" spans="2:20"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f t="shared" si="400"/>
        <v>2021</v>
      </c>
      <c r="P5154" t="str">
        <f t="shared" si="401"/>
        <v>Jul</v>
      </c>
      <c r="Q5154" t="str">
        <f t="shared" si="402"/>
        <v>Q3</v>
      </c>
      <c r="R5154" t="str">
        <f t="shared" si="403"/>
        <v>Apparel</v>
      </c>
      <c r="S5154" s="11">
        <f t="shared" si="404"/>
        <v>30.149999999999995</v>
      </c>
      <c r="T5154" s="12"/>
    </row>
    <row r="5155" spans="2:20"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f t="shared" si="400"/>
        <v>2021</v>
      </c>
      <c r="P5155" t="str">
        <f t="shared" si="401"/>
        <v>Aug</v>
      </c>
      <c r="Q5155" t="str">
        <f t="shared" si="402"/>
        <v>Q3</v>
      </c>
      <c r="R5155" t="str">
        <f t="shared" si="403"/>
        <v>Footwear</v>
      </c>
      <c r="S5155" s="11">
        <f t="shared" si="404"/>
        <v>26.550000000000004</v>
      </c>
      <c r="T5155" s="12"/>
    </row>
    <row r="5156" spans="2:20"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f t="shared" si="400"/>
        <v>2021</v>
      </c>
      <c r="P5156" t="str">
        <f t="shared" si="401"/>
        <v>Aug</v>
      </c>
      <c r="Q5156" t="str">
        <f t="shared" si="402"/>
        <v>Q3</v>
      </c>
      <c r="R5156" t="str">
        <f t="shared" si="403"/>
        <v>Footwear</v>
      </c>
      <c r="S5156" s="11">
        <f t="shared" si="404"/>
        <v>25.200000000000003</v>
      </c>
      <c r="T5156" s="12"/>
    </row>
    <row r="5157" spans="2:20"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f t="shared" si="400"/>
        <v>2021</v>
      </c>
      <c r="P5157" t="str">
        <f t="shared" si="401"/>
        <v>Aug</v>
      </c>
      <c r="Q5157" t="str">
        <f t="shared" si="402"/>
        <v>Q3</v>
      </c>
      <c r="R5157" t="str">
        <f t="shared" si="403"/>
        <v>Footwear</v>
      </c>
      <c r="S5157" s="11">
        <f t="shared" si="404"/>
        <v>19.439999999999998</v>
      </c>
      <c r="T5157" s="12"/>
    </row>
    <row r="5158" spans="2:20"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f t="shared" si="400"/>
        <v>2021</v>
      </c>
      <c r="P5158" t="str">
        <f t="shared" si="401"/>
        <v>Aug</v>
      </c>
      <c r="Q5158" t="str">
        <f t="shared" si="402"/>
        <v>Q3</v>
      </c>
      <c r="R5158" t="str">
        <f t="shared" si="403"/>
        <v>Footwear</v>
      </c>
      <c r="S5158" s="11">
        <f t="shared" si="404"/>
        <v>21.200000000000003</v>
      </c>
      <c r="T5158" s="12"/>
    </row>
    <row r="5159" spans="2:20"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f t="shared" si="400"/>
        <v>2021</v>
      </c>
      <c r="P5159" t="str">
        <f t="shared" si="401"/>
        <v>Aug</v>
      </c>
      <c r="Q5159" t="str">
        <f t="shared" si="402"/>
        <v>Q3</v>
      </c>
      <c r="R5159" t="str">
        <f t="shared" si="403"/>
        <v>Apparel</v>
      </c>
      <c r="S5159" s="11">
        <f t="shared" si="404"/>
        <v>23.560000000000002</v>
      </c>
      <c r="T5159" s="12"/>
    </row>
    <row r="5160" spans="2:20"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f t="shared" si="400"/>
        <v>2021</v>
      </c>
      <c r="P5160" t="str">
        <f t="shared" si="401"/>
        <v>Aug</v>
      </c>
      <c r="Q5160" t="str">
        <f t="shared" si="402"/>
        <v>Q3</v>
      </c>
      <c r="R5160" t="str">
        <f t="shared" si="403"/>
        <v>Apparel</v>
      </c>
      <c r="S5160" s="11">
        <f t="shared" si="404"/>
        <v>28.14</v>
      </c>
      <c r="T5160" s="12"/>
    </row>
    <row r="5161" spans="2:20"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f t="shared" si="400"/>
        <v>2021</v>
      </c>
      <c r="P5161" t="str">
        <f t="shared" si="401"/>
        <v>Sep</v>
      </c>
      <c r="Q5161" t="str">
        <f t="shared" si="402"/>
        <v>Q3</v>
      </c>
      <c r="R5161" t="str">
        <f t="shared" si="403"/>
        <v>Footwear</v>
      </c>
      <c r="S5161" s="11">
        <f t="shared" si="404"/>
        <v>30.720000000000002</v>
      </c>
      <c r="T5161" s="12"/>
    </row>
    <row r="5162" spans="2:20"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f t="shared" si="400"/>
        <v>2021</v>
      </c>
      <c r="P5162" t="str">
        <f t="shared" si="401"/>
        <v>Sep</v>
      </c>
      <c r="Q5162" t="str">
        <f t="shared" si="402"/>
        <v>Q3</v>
      </c>
      <c r="R5162" t="str">
        <f t="shared" si="403"/>
        <v>Footwear</v>
      </c>
      <c r="S5162" s="11">
        <f t="shared" si="404"/>
        <v>26.400000000000002</v>
      </c>
      <c r="T5162" s="12"/>
    </row>
    <row r="5163" spans="2:20"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f t="shared" si="400"/>
        <v>2021</v>
      </c>
      <c r="P5163" t="str">
        <f t="shared" si="401"/>
        <v>Sep</v>
      </c>
      <c r="Q5163" t="str">
        <f t="shared" si="402"/>
        <v>Q3</v>
      </c>
      <c r="R5163" t="str">
        <f t="shared" si="403"/>
        <v>Footwear</v>
      </c>
      <c r="S5163" s="11">
        <f t="shared" si="404"/>
        <v>19</v>
      </c>
      <c r="T5163" s="12"/>
    </row>
    <row r="5164" spans="2:20"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f t="shared" si="400"/>
        <v>2021</v>
      </c>
      <c r="P5164" t="str">
        <f t="shared" si="401"/>
        <v>Sep</v>
      </c>
      <c r="Q5164" t="str">
        <f t="shared" si="402"/>
        <v>Q3</v>
      </c>
      <c r="R5164" t="str">
        <f t="shared" si="403"/>
        <v>Footwear</v>
      </c>
      <c r="S5164" s="11">
        <f t="shared" si="404"/>
        <v>19.5</v>
      </c>
      <c r="T5164" s="12"/>
    </row>
    <row r="5165" spans="2:20"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f t="shared" si="400"/>
        <v>2021</v>
      </c>
      <c r="P5165" t="str">
        <f t="shared" si="401"/>
        <v>Sep</v>
      </c>
      <c r="Q5165" t="str">
        <f t="shared" si="402"/>
        <v>Q3</v>
      </c>
      <c r="R5165" t="str">
        <f t="shared" si="403"/>
        <v>Apparel</v>
      </c>
      <c r="S5165" s="11">
        <f t="shared" si="404"/>
        <v>24.8</v>
      </c>
      <c r="T5165" s="12"/>
    </row>
    <row r="5166" spans="2:20"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f t="shared" si="400"/>
        <v>2021</v>
      </c>
      <c r="P5166" t="str">
        <f t="shared" si="401"/>
        <v>Sep</v>
      </c>
      <c r="Q5166" t="str">
        <f t="shared" si="402"/>
        <v>Q3</v>
      </c>
      <c r="R5166" t="str">
        <f t="shared" si="403"/>
        <v>Apparel</v>
      </c>
      <c r="S5166" s="11">
        <f t="shared" si="404"/>
        <v>26.24</v>
      </c>
      <c r="T5166" s="12"/>
    </row>
    <row r="5167" spans="2:20"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f t="shared" si="400"/>
        <v>2021</v>
      </c>
      <c r="P5167" t="str">
        <f t="shared" si="401"/>
        <v>Oct</v>
      </c>
      <c r="Q5167" t="str">
        <f t="shared" si="402"/>
        <v>Q4</v>
      </c>
      <c r="R5167" t="str">
        <f t="shared" si="403"/>
        <v>Footwear</v>
      </c>
      <c r="S5167" s="11">
        <f t="shared" si="404"/>
        <v>31.96</v>
      </c>
      <c r="T5167" s="12"/>
    </row>
    <row r="5168" spans="2:20"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f t="shared" si="400"/>
        <v>2021</v>
      </c>
      <c r="P5168" t="str">
        <f t="shared" si="401"/>
        <v>Oct</v>
      </c>
      <c r="Q5168" t="str">
        <f t="shared" si="402"/>
        <v>Q4</v>
      </c>
      <c r="R5168" t="str">
        <f t="shared" si="403"/>
        <v>Footwear</v>
      </c>
      <c r="S5168" s="11">
        <f t="shared" si="404"/>
        <v>28.800000000000004</v>
      </c>
      <c r="T5168" s="12"/>
    </row>
    <row r="5169" spans="2:20"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f t="shared" si="400"/>
        <v>2021</v>
      </c>
      <c r="P5169" t="str">
        <f t="shared" si="401"/>
        <v>Oct</v>
      </c>
      <c r="Q5169" t="str">
        <f t="shared" si="402"/>
        <v>Q4</v>
      </c>
      <c r="R5169" t="str">
        <f t="shared" si="403"/>
        <v>Footwear</v>
      </c>
      <c r="S5169" s="11">
        <f t="shared" si="404"/>
        <v>23.6</v>
      </c>
      <c r="T5169" s="12"/>
    </row>
    <row r="5170" spans="2:20"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f t="shared" si="400"/>
        <v>2021</v>
      </c>
      <c r="P5170" t="str">
        <f t="shared" si="401"/>
        <v>Oct</v>
      </c>
      <c r="Q5170" t="str">
        <f t="shared" si="402"/>
        <v>Q4</v>
      </c>
      <c r="R5170" t="str">
        <f t="shared" si="403"/>
        <v>Footwear</v>
      </c>
      <c r="S5170" s="11">
        <f t="shared" si="404"/>
        <v>21.24</v>
      </c>
      <c r="T5170" s="12"/>
    </row>
    <row r="5171" spans="2:20"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f t="shared" si="400"/>
        <v>2021</v>
      </c>
      <c r="P5171" t="str">
        <f t="shared" si="401"/>
        <v>Oct</v>
      </c>
      <c r="Q5171" t="str">
        <f t="shared" si="402"/>
        <v>Q4</v>
      </c>
      <c r="R5171" t="str">
        <f t="shared" si="403"/>
        <v>Apparel</v>
      </c>
      <c r="S5171" s="11">
        <f t="shared" si="404"/>
        <v>24.849999999999998</v>
      </c>
      <c r="T5171" s="12"/>
    </row>
    <row r="5172" spans="2:20"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f t="shared" si="400"/>
        <v>2021</v>
      </c>
      <c r="P5172" t="str">
        <f t="shared" si="401"/>
        <v>Oct</v>
      </c>
      <c r="Q5172" t="str">
        <f t="shared" si="402"/>
        <v>Q4</v>
      </c>
      <c r="R5172" t="str">
        <f t="shared" si="403"/>
        <v>Apparel</v>
      </c>
      <c r="S5172" s="11">
        <f t="shared" si="404"/>
        <v>29.2</v>
      </c>
      <c r="T5172" s="12"/>
    </row>
    <row r="5173" spans="2:20"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f t="shared" si="400"/>
        <v>2021</v>
      </c>
      <c r="P5173" t="str">
        <f t="shared" si="401"/>
        <v>Nov</v>
      </c>
      <c r="Q5173" t="str">
        <f t="shared" si="402"/>
        <v>Q4</v>
      </c>
      <c r="R5173" t="str">
        <f t="shared" si="403"/>
        <v>Footwear</v>
      </c>
      <c r="S5173" s="11">
        <f t="shared" si="404"/>
        <v>32.64</v>
      </c>
      <c r="T5173" s="12"/>
    </row>
    <row r="5174" spans="2:20"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f t="shared" si="400"/>
        <v>2021</v>
      </c>
      <c r="P5174" t="str">
        <f t="shared" si="401"/>
        <v>Nov</v>
      </c>
      <c r="Q5174" t="str">
        <f t="shared" si="402"/>
        <v>Q4</v>
      </c>
      <c r="R5174" t="str">
        <f t="shared" si="403"/>
        <v>Footwear</v>
      </c>
      <c r="S5174" s="11">
        <f t="shared" si="404"/>
        <v>27.14</v>
      </c>
      <c r="T5174" s="12"/>
    </row>
    <row r="5175" spans="2:20"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f t="shared" si="400"/>
        <v>2021</v>
      </c>
      <c r="P5175" t="str">
        <f t="shared" si="401"/>
        <v>Nov</v>
      </c>
      <c r="Q5175" t="str">
        <f t="shared" si="402"/>
        <v>Q4</v>
      </c>
      <c r="R5175" t="str">
        <f t="shared" si="403"/>
        <v>Footwear</v>
      </c>
      <c r="S5175" s="11">
        <f t="shared" si="404"/>
        <v>23.01</v>
      </c>
      <c r="T5175" s="12"/>
    </row>
    <row r="5176" spans="2:20"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f t="shared" si="400"/>
        <v>2021</v>
      </c>
      <c r="P5176" t="str">
        <f t="shared" si="401"/>
        <v>Nov</v>
      </c>
      <c r="Q5176" t="str">
        <f t="shared" si="402"/>
        <v>Q4</v>
      </c>
      <c r="R5176" t="str">
        <f t="shared" si="403"/>
        <v>Footwear</v>
      </c>
      <c r="S5176" s="11">
        <f t="shared" si="404"/>
        <v>23.560000000000002</v>
      </c>
      <c r="T5176" s="12"/>
    </row>
    <row r="5177" spans="2:20"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f t="shared" si="400"/>
        <v>2021</v>
      </c>
      <c r="P5177" t="str">
        <f t="shared" si="401"/>
        <v>Nov</v>
      </c>
      <c r="Q5177" t="str">
        <f t="shared" si="402"/>
        <v>Q4</v>
      </c>
      <c r="R5177" t="str">
        <f t="shared" si="403"/>
        <v>Apparel</v>
      </c>
      <c r="S5177" s="11">
        <f t="shared" si="404"/>
        <v>24.15</v>
      </c>
      <c r="T5177" s="12"/>
    </row>
    <row r="5178" spans="2:20"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f t="shared" si="400"/>
        <v>2021</v>
      </c>
      <c r="P5178" t="str">
        <f t="shared" si="401"/>
        <v>Nov</v>
      </c>
      <c r="Q5178" t="str">
        <f t="shared" si="402"/>
        <v>Q4</v>
      </c>
      <c r="R5178" t="str">
        <f t="shared" si="403"/>
        <v>Apparel</v>
      </c>
      <c r="S5178" s="11">
        <f t="shared" si="404"/>
        <v>31.08</v>
      </c>
      <c r="T5178" s="12"/>
    </row>
    <row r="5179" spans="2:20"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f t="shared" si="400"/>
        <v>2021</v>
      </c>
      <c r="P5179" t="str">
        <f t="shared" si="401"/>
        <v>Dec</v>
      </c>
      <c r="Q5179" t="str">
        <f t="shared" si="402"/>
        <v>Q4</v>
      </c>
      <c r="R5179" t="str">
        <f t="shared" si="403"/>
        <v>Footwear</v>
      </c>
      <c r="S5179" s="11">
        <f t="shared" si="404"/>
        <v>32.430000000000007</v>
      </c>
      <c r="T5179" s="12"/>
    </row>
    <row r="5180" spans="2:20"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f t="shared" si="400"/>
        <v>2021</v>
      </c>
      <c r="P5180" t="str">
        <f t="shared" si="401"/>
        <v>Dec</v>
      </c>
      <c r="Q5180" t="str">
        <f t="shared" si="402"/>
        <v>Q4</v>
      </c>
      <c r="R5180" t="str">
        <f t="shared" si="403"/>
        <v>Footwear</v>
      </c>
      <c r="S5180" s="11">
        <f t="shared" si="404"/>
        <v>28.2</v>
      </c>
      <c r="T5180" s="12"/>
    </row>
    <row r="5181" spans="2:20"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f t="shared" si="400"/>
        <v>2021</v>
      </c>
      <c r="P5181" t="str">
        <f t="shared" si="401"/>
        <v>Jan</v>
      </c>
      <c r="Q5181" t="str">
        <f t="shared" si="402"/>
        <v>Q1</v>
      </c>
      <c r="R5181" t="str">
        <f t="shared" si="403"/>
        <v>Footwear</v>
      </c>
      <c r="S5181" s="11">
        <f t="shared" si="404"/>
        <v>12.540000000000001</v>
      </c>
      <c r="T5181" s="12"/>
    </row>
    <row r="5182" spans="2:20"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f t="shared" si="400"/>
        <v>2021</v>
      </c>
      <c r="P5182" t="str">
        <f t="shared" si="401"/>
        <v>Jan</v>
      </c>
      <c r="Q5182" t="str">
        <f t="shared" si="402"/>
        <v>Q1</v>
      </c>
      <c r="R5182" t="str">
        <f t="shared" si="403"/>
        <v>Footwear</v>
      </c>
      <c r="S5182" s="11">
        <f t="shared" si="404"/>
        <v>14.19</v>
      </c>
      <c r="T5182" s="12"/>
    </row>
    <row r="5183" spans="2:20"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f t="shared" si="400"/>
        <v>2021</v>
      </c>
      <c r="P5183" t="str">
        <f t="shared" si="401"/>
        <v>Jan</v>
      </c>
      <c r="Q5183" t="str">
        <f t="shared" si="402"/>
        <v>Q1</v>
      </c>
      <c r="R5183" t="str">
        <f t="shared" si="403"/>
        <v>Footwear</v>
      </c>
      <c r="S5183" s="11">
        <f t="shared" si="404"/>
        <v>14.76</v>
      </c>
      <c r="T5183" s="12"/>
    </row>
    <row r="5184" spans="2:20"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f t="shared" si="400"/>
        <v>2021</v>
      </c>
      <c r="P5184" t="str">
        <f t="shared" si="401"/>
        <v>Jan</v>
      </c>
      <c r="Q5184" t="str">
        <f t="shared" si="402"/>
        <v>Q1</v>
      </c>
      <c r="R5184" t="str">
        <f t="shared" si="403"/>
        <v>Footwear</v>
      </c>
      <c r="S5184" s="11">
        <f t="shared" si="404"/>
        <v>15.049999999999999</v>
      </c>
      <c r="T5184" s="12"/>
    </row>
    <row r="5185" spans="2:20"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f t="shared" si="400"/>
        <v>2021</v>
      </c>
      <c r="P5185" t="str">
        <f t="shared" si="401"/>
        <v>Jan</v>
      </c>
      <c r="Q5185" t="str">
        <f t="shared" si="402"/>
        <v>Q1</v>
      </c>
      <c r="R5185" t="str">
        <f t="shared" si="403"/>
        <v>Apparel</v>
      </c>
      <c r="S5185" s="11">
        <f t="shared" si="404"/>
        <v>13.799999999999999</v>
      </c>
      <c r="T5185" s="12"/>
    </row>
    <row r="5186" spans="2:20"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f t="shared" si="400"/>
        <v>2021</v>
      </c>
      <c r="P5186" t="str">
        <f t="shared" si="401"/>
        <v>Jan</v>
      </c>
      <c r="Q5186" t="str">
        <f t="shared" si="402"/>
        <v>Q1</v>
      </c>
      <c r="R5186" t="str">
        <f t="shared" si="403"/>
        <v>Apparel</v>
      </c>
      <c r="S5186" s="11">
        <f t="shared" si="404"/>
        <v>22.680000000000003</v>
      </c>
      <c r="T5186" s="12"/>
    </row>
    <row r="5187" spans="2:20"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f t="shared" si="400"/>
        <v>2021</v>
      </c>
      <c r="P5187" t="str">
        <f t="shared" si="401"/>
        <v>Feb</v>
      </c>
      <c r="Q5187" t="str">
        <f t="shared" si="402"/>
        <v>Q1</v>
      </c>
      <c r="R5187" t="str">
        <f t="shared" si="403"/>
        <v>Footwear</v>
      </c>
      <c r="S5187" s="11">
        <f t="shared" si="404"/>
        <v>11.879999999999999</v>
      </c>
      <c r="T5187" s="12"/>
    </row>
    <row r="5188" spans="2:20"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f t="shared" si="400"/>
        <v>2021</v>
      </c>
      <c r="P5188" t="str">
        <f t="shared" si="401"/>
        <v>Feb</v>
      </c>
      <c r="Q5188" t="str">
        <f t="shared" si="402"/>
        <v>Q1</v>
      </c>
      <c r="R5188" t="str">
        <f t="shared" si="403"/>
        <v>Footwear</v>
      </c>
      <c r="S5188" s="11">
        <f t="shared" si="404"/>
        <v>13.440000000000001</v>
      </c>
      <c r="T5188" s="12"/>
    </row>
    <row r="5189" spans="2:20"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f t="shared" si="400"/>
        <v>2021</v>
      </c>
      <c r="P5189" t="str">
        <f t="shared" si="401"/>
        <v>Feb</v>
      </c>
      <c r="Q5189" t="str">
        <f t="shared" si="402"/>
        <v>Q1</v>
      </c>
      <c r="R5189" t="str">
        <f t="shared" si="403"/>
        <v>Footwear</v>
      </c>
      <c r="S5189" s="11">
        <f t="shared" si="404"/>
        <v>15.84</v>
      </c>
      <c r="T5189" s="12"/>
    </row>
    <row r="5190" spans="2:20"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f t="shared" si="400"/>
        <v>2021</v>
      </c>
      <c r="P5190" t="str">
        <f t="shared" si="401"/>
        <v>Feb</v>
      </c>
      <c r="Q5190" t="str">
        <f t="shared" si="402"/>
        <v>Q1</v>
      </c>
      <c r="R5190" t="str">
        <f t="shared" si="403"/>
        <v>Footwear</v>
      </c>
      <c r="S5190" s="11">
        <f t="shared" si="404"/>
        <v>15.99</v>
      </c>
      <c r="T5190" s="12"/>
    </row>
    <row r="5191" spans="2:20"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f t="shared" ref="O5191:O5254" si="405">YEAR(D5191)</f>
        <v>2021</v>
      </c>
      <c r="P5191" t="str">
        <f t="shared" ref="P5191:P5254" si="406">TEXT(D5191,"MMM")</f>
        <v>Feb</v>
      </c>
      <c r="Q5191" t="str">
        <f t="shared" ref="Q5191:Q5254" si="407">"Q"&amp;ROUNDUP(MONTH(D5191)/3,0)</f>
        <v>Q1</v>
      </c>
      <c r="R5191" t="str">
        <f t="shared" ref="R5191:R5254" si="408">IF(ISNUMBER(SEARCH("Footwear",H5191)),"Footwear",IF(ISNUMBER(SEARCH("Apparel",H5191)),"Apparel","Accessories"))</f>
        <v>Apparel</v>
      </c>
      <c r="S5191" s="11">
        <f t="shared" ref="S5191:S5254" si="409">L5191/J5191</f>
        <v>14.1</v>
      </c>
      <c r="T5191" s="12"/>
    </row>
    <row r="5192" spans="2:20"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f t="shared" si="405"/>
        <v>2021</v>
      </c>
      <c r="P5192" t="str">
        <f t="shared" si="406"/>
        <v>Feb</v>
      </c>
      <c r="Q5192" t="str">
        <f t="shared" si="407"/>
        <v>Q1</v>
      </c>
      <c r="R5192" t="str">
        <f t="shared" si="408"/>
        <v>Apparel</v>
      </c>
      <c r="S5192" s="11">
        <f t="shared" si="409"/>
        <v>24.2</v>
      </c>
      <c r="T5192" s="12"/>
    </row>
    <row r="5193" spans="2:20"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f t="shared" si="405"/>
        <v>2021</v>
      </c>
      <c r="P5193" t="str">
        <f t="shared" si="406"/>
        <v>Mar</v>
      </c>
      <c r="Q5193" t="str">
        <f t="shared" si="407"/>
        <v>Q1</v>
      </c>
      <c r="R5193" t="str">
        <f t="shared" si="408"/>
        <v>Footwear</v>
      </c>
      <c r="S5193" s="11">
        <f t="shared" si="409"/>
        <v>17.600000000000001</v>
      </c>
      <c r="T5193" s="12"/>
    </row>
    <row r="5194" spans="2:20"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f t="shared" si="405"/>
        <v>2021</v>
      </c>
      <c r="P5194" t="str">
        <f t="shared" si="406"/>
        <v>Mar</v>
      </c>
      <c r="Q5194" t="str">
        <f t="shared" si="407"/>
        <v>Q1</v>
      </c>
      <c r="R5194" t="str">
        <f t="shared" si="408"/>
        <v>Footwear</v>
      </c>
      <c r="S5194" s="11">
        <f t="shared" si="409"/>
        <v>16.739999999999998</v>
      </c>
      <c r="T5194" s="12"/>
    </row>
    <row r="5195" spans="2:20"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f t="shared" si="405"/>
        <v>2021</v>
      </c>
      <c r="P5195" t="str">
        <f t="shared" si="406"/>
        <v>Mar</v>
      </c>
      <c r="Q5195" t="str">
        <f t="shared" si="407"/>
        <v>Q1</v>
      </c>
      <c r="R5195" t="str">
        <f t="shared" si="408"/>
        <v>Footwear</v>
      </c>
      <c r="S5195" s="11">
        <f t="shared" si="409"/>
        <v>22.23</v>
      </c>
      <c r="T5195" s="12"/>
    </row>
    <row r="5196" spans="2:20"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f t="shared" si="405"/>
        <v>2021</v>
      </c>
      <c r="P5196" t="str">
        <f t="shared" si="406"/>
        <v>Mar</v>
      </c>
      <c r="Q5196" t="str">
        <f t="shared" si="407"/>
        <v>Q1</v>
      </c>
      <c r="R5196" t="str">
        <f t="shared" si="408"/>
        <v>Footwear</v>
      </c>
      <c r="S5196" s="11">
        <f t="shared" si="409"/>
        <v>18.720000000000002</v>
      </c>
      <c r="T5196" s="12"/>
    </row>
    <row r="5197" spans="2:20"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f t="shared" si="405"/>
        <v>2021</v>
      </c>
      <c r="P5197" t="str">
        <f t="shared" si="406"/>
        <v>Mar</v>
      </c>
      <c r="Q5197" t="str">
        <f t="shared" si="407"/>
        <v>Q1</v>
      </c>
      <c r="R5197" t="str">
        <f t="shared" si="408"/>
        <v>Apparel</v>
      </c>
      <c r="S5197" s="11">
        <f t="shared" si="409"/>
        <v>14.300000000000002</v>
      </c>
      <c r="T5197" s="12"/>
    </row>
    <row r="5198" spans="2:20"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f t="shared" si="405"/>
        <v>2021</v>
      </c>
      <c r="P5198" t="str">
        <f t="shared" si="406"/>
        <v>Mar</v>
      </c>
      <c r="Q5198" t="str">
        <f t="shared" si="407"/>
        <v>Q1</v>
      </c>
      <c r="R5198" t="str">
        <f t="shared" si="408"/>
        <v>Apparel</v>
      </c>
      <c r="S5198" s="11">
        <f t="shared" si="409"/>
        <v>27.5</v>
      </c>
      <c r="T5198" s="12"/>
    </row>
    <row r="5199" spans="2:20"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f t="shared" si="405"/>
        <v>2021</v>
      </c>
      <c r="P5199" t="str">
        <f t="shared" si="406"/>
        <v>Apr</v>
      </c>
      <c r="Q5199" t="str">
        <f t="shared" si="407"/>
        <v>Q2</v>
      </c>
      <c r="R5199" t="str">
        <f t="shared" si="408"/>
        <v>Footwear</v>
      </c>
      <c r="S5199" s="11">
        <f t="shared" si="409"/>
        <v>21.24</v>
      </c>
      <c r="T5199" s="12"/>
    </row>
    <row r="5200" spans="2:20"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f t="shared" si="405"/>
        <v>2021</v>
      </c>
      <c r="P5200" t="str">
        <f t="shared" si="406"/>
        <v>Apr</v>
      </c>
      <c r="Q5200" t="str">
        <f t="shared" si="407"/>
        <v>Q2</v>
      </c>
      <c r="R5200" t="str">
        <f t="shared" si="408"/>
        <v>Footwear</v>
      </c>
      <c r="S5200" s="11">
        <f t="shared" si="409"/>
        <v>21.349999999999998</v>
      </c>
      <c r="T5200" s="12"/>
    </row>
    <row r="5201" spans="2:20"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f t="shared" si="405"/>
        <v>2021</v>
      </c>
      <c r="P5201" t="str">
        <f t="shared" si="406"/>
        <v>Apr</v>
      </c>
      <c r="Q5201" t="str">
        <f t="shared" si="407"/>
        <v>Q2</v>
      </c>
      <c r="R5201" t="str">
        <f t="shared" si="408"/>
        <v>Footwear</v>
      </c>
      <c r="S5201" s="11">
        <f t="shared" si="409"/>
        <v>22.8</v>
      </c>
      <c r="T5201" s="12"/>
    </row>
    <row r="5202" spans="2:20"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f t="shared" si="405"/>
        <v>2021</v>
      </c>
      <c r="P5202" t="str">
        <f t="shared" si="406"/>
        <v>Apr</v>
      </c>
      <c r="Q5202" t="str">
        <f t="shared" si="407"/>
        <v>Q2</v>
      </c>
      <c r="R5202" t="str">
        <f t="shared" si="408"/>
        <v>Footwear</v>
      </c>
      <c r="S5202" s="11">
        <f t="shared" si="409"/>
        <v>16.799999999999997</v>
      </c>
      <c r="T5202" s="12"/>
    </row>
    <row r="5203" spans="2:20"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f t="shared" si="405"/>
        <v>2021</v>
      </c>
      <c r="P5203" t="str">
        <f t="shared" si="406"/>
        <v>Apr</v>
      </c>
      <c r="Q5203" t="str">
        <f t="shared" si="407"/>
        <v>Q2</v>
      </c>
      <c r="R5203" t="str">
        <f t="shared" si="408"/>
        <v>Apparel</v>
      </c>
      <c r="S5203" s="11">
        <f t="shared" si="409"/>
        <v>14.040000000000001</v>
      </c>
      <c r="T5203" s="12"/>
    </row>
    <row r="5204" spans="2:20"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f t="shared" si="405"/>
        <v>2021</v>
      </c>
      <c r="P5204" t="str">
        <f t="shared" si="406"/>
        <v>Apr</v>
      </c>
      <c r="Q5204" t="str">
        <f t="shared" si="407"/>
        <v>Q2</v>
      </c>
      <c r="R5204" t="str">
        <f t="shared" si="408"/>
        <v>Apparel</v>
      </c>
      <c r="S5204" s="11">
        <f t="shared" si="409"/>
        <v>33</v>
      </c>
      <c r="T5204" s="12"/>
    </row>
    <row r="5205" spans="2:20"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f t="shared" si="405"/>
        <v>2021</v>
      </c>
      <c r="P5205" t="str">
        <f t="shared" si="406"/>
        <v>May</v>
      </c>
      <c r="Q5205" t="str">
        <f t="shared" si="407"/>
        <v>Q2</v>
      </c>
      <c r="R5205" t="str">
        <f t="shared" si="408"/>
        <v>Footwear</v>
      </c>
      <c r="S5205" s="11">
        <f t="shared" si="409"/>
        <v>18.87</v>
      </c>
      <c r="T5205" s="12"/>
    </row>
    <row r="5206" spans="2:20"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f t="shared" si="405"/>
        <v>2021</v>
      </c>
      <c r="P5206" t="str">
        <f t="shared" si="406"/>
        <v>May</v>
      </c>
      <c r="Q5206" t="str">
        <f t="shared" si="407"/>
        <v>Q2</v>
      </c>
      <c r="R5206" t="str">
        <f t="shared" si="408"/>
        <v>Footwear</v>
      </c>
      <c r="S5206" s="11">
        <f t="shared" si="409"/>
        <v>19.14</v>
      </c>
      <c r="T5206" s="12"/>
    </row>
    <row r="5207" spans="2:20"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f t="shared" si="405"/>
        <v>2021</v>
      </c>
      <c r="P5207" t="str">
        <f t="shared" si="406"/>
        <v>May</v>
      </c>
      <c r="Q5207" t="str">
        <f t="shared" si="407"/>
        <v>Q2</v>
      </c>
      <c r="R5207" t="str">
        <f t="shared" si="408"/>
        <v>Footwear</v>
      </c>
      <c r="S5207" s="11">
        <f t="shared" si="409"/>
        <v>22.400000000000002</v>
      </c>
      <c r="T5207" s="12"/>
    </row>
    <row r="5208" spans="2:20"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f t="shared" si="405"/>
        <v>2021</v>
      </c>
      <c r="P5208" t="str">
        <f t="shared" si="406"/>
        <v>May</v>
      </c>
      <c r="Q5208" t="str">
        <f t="shared" si="407"/>
        <v>Q2</v>
      </c>
      <c r="R5208" t="str">
        <f t="shared" si="408"/>
        <v>Footwear</v>
      </c>
      <c r="S5208" s="11">
        <f t="shared" si="409"/>
        <v>20.8</v>
      </c>
      <c r="T5208" s="12"/>
    </row>
    <row r="5209" spans="2:20"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f t="shared" si="405"/>
        <v>2021</v>
      </c>
      <c r="P5209" t="str">
        <f t="shared" si="406"/>
        <v>May</v>
      </c>
      <c r="Q5209" t="str">
        <f t="shared" si="407"/>
        <v>Q2</v>
      </c>
      <c r="R5209" t="str">
        <f t="shared" si="408"/>
        <v>Apparel</v>
      </c>
      <c r="S5209" s="11">
        <f t="shared" si="409"/>
        <v>15.400000000000002</v>
      </c>
      <c r="T5209" s="12"/>
    </row>
    <row r="5210" spans="2:20"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f t="shared" si="405"/>
        <v>2021</v>
      </c>
      <c r="P5210" t="str">
        <f t="shared" si="406"/>
        <v>May</v>
      </c>
      <c r="Q5210" t="str">
        <f t="shared" si="407"/>
        <v>Q2</v>
      </c>
      <c r="R5210" t="str">
        <f t="shared" si="408"/>
        <v>Apparel</v>
      </c>
      <c r="S5210" s="11">
        <f t="shared" si="409"/>
        <v>37.950000000000003</v>
      </c>
      <c r="T5210" s="12"/>
    </row>
    <row r="5211" spans="2:20"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f t="shared" si="405"/>
        <v>2021</v>
      </c>
      <c r="P5211" t="str">
        <f t="shared" si="406"/>
        <v>Jun</v>
      </c>
      <c r="Q5211" t="str">
        <f t="shared" si="407"/>
        <v>Q2</v>
      </c>
      <c r="R5211" t="str">
        <f t="shared" si="408"/>
        <v>Footwear</v>
      </c>
      <c r="S5211" s="11">
        <f t="shared" si="409"/>
        <v>26.8</v>
      </c>
      <c r="T5211" s="12"/>
    </row>
    <row r="5212" spans="2:20"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f t="shared" si="405"/>
        <v>2021</v>
      </c>
      <c r="P5212" t="str">
        <f t="shared" si="406"/>
        <v>Jun</v>
      </c>
      <c r="Q5212" t="str">
        <f t="shared" si="407"/>
        <v>Q2</v>
      </c>
      <c r="R5212" t="str">
        <f t="shared" si="408"/>
        <v>Footwear</v>
      </c>
      <c r="S5212" s="11">
        <f t="shared" si="409"/>
        <v>22.32</v>
      </c>
      <c r="T5212" s="12"/>
    </row>
    <row r="5213" spans="2:20"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f t="shared" si="405"/>
        <v>2021</v>
      </c>
      <c r="P5213" t="str">
        <f t="shared" si="406"/>
        <v>Jun</v>
      </c>
      <c r="Q5213" t="str">
        <f t="shared" si="407"/>
        <v>Q2</v>
      </c>
      <c r="R5213" t="str">
        <f t="shared" si="408"/>
        <v>Footwear</v>
      </c>
      <c r="S5213" s="11">
        <f t="shared" si="409"/>
        <v>25.560000000000002</v>
      </c>
      <c r="T5213" s="12"/>
    </row>
    <row r="5214" spans="2:20"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f t="shared" si="405"/>
        <v>2021</v>
      </c>
      <c r="P5214" t="str">
        <f t="shared" si="406"/>
        <v>Jun</v>
      </c>
      <c r="Q5214" t="str">
        <f t="shared" si="407"/>
        <v>Q2</v>
      </c>
      <c r="R5214" t="str">
        <f t="shared" si="408"/>
        <v>Footwear</v>
      </c>
      <c r="S5214" s="11">
        <f t="shared" si="409"/>
        <v>28.12</v>
      </c>
      <c r="T5214" s="12"/>
    </row>
    <row r="5215" spans="2:20"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f t="shared" si="405"/>
        <v>2021</v>
      </c>
      <c r="P5215" t="str">
        <f t="shared" si="406"/>
        <v>Jun</v>
      </c>
      <c r="Q5215" t="str">
        <f t="shared" si="407"/>
        <v>Q2</v>
      </c>
      <c r="R5215" t="str">
        <f t="shared" si="408"/>
        <v>Apparel</v>
      </c>
      <c r="S5215" s="11">
        <f t="shared" si="409"/>
        <v>24.9</v>
      </c>
      <c r="T5215" s="12"/>
    </row>
    <row r="5216" spans="2:20"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f t="shared" si="405"/>
        <v>2021</v>
      </c>
      <c r="P5216" t="str">
        <f t="shared" si="406"/>
        <v>Jun</v>
      </c>
      <c r="Q5216" t="str">
        <f t="shared" si="407"/>
        <v>Q2</v>
      </c>
      <c r="R5216" t="str">
        <f t="shared" si="408"/>
        <v>Apparel</v>
      </c>
      <c r="S5216" s="11">
        <f t="shared" si="409"/>
        <v>50.440000000000005</v>
      </c>
      <c r="T5216" s="12"/>
    </row>
    <row r="5217" spans="2:20"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f t="shared" si="405"/>
        <v>2021</v>
      </c>
      <c r="P5217" t="str">
        <f t="shared" si="406"/>
        <v>Jul</v>
      </c>
      <c r="Q5217" t="str">
        <f t="shared" si="407"/>
        <v>Q3</v>
      </c>
      <c r="R5217" t="str">
        <f t="shared" si="408"/>
        <v>Footwear</v>
      </c>
      <c r="S5217" s="11">
        <f t="shared" si="409"/>
        <v>27.38</v>
      </c>
      <c r="T5217" s="12"/>
    </row>
    <row r="5218" spans="2:20"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f t="shared" si="405"/>
        <v>2021</v>
      </c>
      <c r="P5218" t="str">
        <f t="shared" si="406"/>
        <v>Jul</v>
      </c>
      <c r="Q5218" t="str">
        <f t="shared" si="407"/>
        <v>Q3</v>
      </c>
      <c r="R5218" t="str">
        <f t="shared" si="408"/>
        <v>Footwear</v>
      </c>
      <c r="S5218" s="11">
        <f t="shared" si="409"/>
        <v>27.540000000000003</v>
      </c>
      <c r="T5218" s="12"/>
    </row>
    <row r="5219" spans="2:20"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f t="shared" si="405"/>
        <v>2021</v>
      </c>
      <c r="P5219" t="str">
        <f t="shared" si="406"/>
        <v>Jul</v>
      </c>
      <c r="Q5219" t="str">
        <f t="shared" si="407"/>
        <v>Q3</v>
      </c>
      <c r="R5219" t="str">
        <f t="shared" si="408"/>
        <v>Footwear</v>
      </c>
      <c r="S5219" s="11">
        <f t="shared" si="409"/>
        <v>28.44</v>
      </c>
      <c r="T5219" s="12"/>
    </row>
    <row r="5220" spans="2:20"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f t="shared" si="405"/>
        <v>2021</v>
      </c>
      <c r="P5220" t="str">
        <f t="shared" si="406"/>
        <v>Jul</v>
      </c>
      <c r="Q5220" t="str">
        <f t="shared" si="407"/>
        <v>Q3</v>
      </c>
      <c r="R5220" t="str">
        <f t="shared" si="408"/>
        <v>Footwear</v>
      </c>
      <c r="S5220" s="11">
        <f t="shared" si="409"/>
        <v>29.2</v>
      </c>
      <c r="T5220" s="12"/>
    </row>
    <row r="5221" spans="2:20"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f t="shared" si="405"/>
        <v>2021</v>
      </c>
      <c r="P5221" t="str">
        <f t="shared" si="406"/>
        <v>Jul</v>
      </c>
      <c r="Q5221" t="str">
        <f t="shared" si="407"/>
        <v>Q3</v>
      </c>
      <c r="R5221" t="str">
        <f t="shared" si="408"/>
        <v>Apparel</v>
      </c>
      <c r="S5221" s="11">
        <f t="shared" si="409"/>
        <v>24</v>
      </c>
      <c r="T5221" s="12"/>
    </row>
    <row r="5222" spans="2:20"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f t="shared" si="405"/>
        <v>2021</v>
      </c>
      <c r="P5222" t="str">
        <f t="shared" si="406"/>
        <v>Jul</v>
      </c>
      <c r="Q5222" t="str">
        <f t="shared" si="407"/>
        <v>Q3</v>
      </c>
      <c r="R5222" t="str">
        <f t="shared" si="408"/>
        <v>Apparel</v>
      </c>
      <c r="S5222" s="11">
        <f t="shared" si="409"/>
        <v>49.92</v>
      </c>
      <c r="T5222" s="12"/>
    </row>
    <row r="5223" spans="2:20"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f t="shared" si="405"/>
        <v>2021</v>
      </c>
      <c r="P5223" t="str">
        <f t="shared" si="406"/>
        <v>Aug</v>
      </c>
      <c r="Q5223" t="str">
        <f t="shared" si="407"/>
        <v>Q3</v>
      </c>
      <c r="R5223" t="str">
        <f t="shared" si="408"/>
        <v>Footwear</v>
      </c>
      <c r="S5223" s="11">
        <f t="shared" si="409"/>
        <v>29.23</v>
      </c>
      <c r="T5223" s="12"/>
    </row>
    <row r="5224" spans="2:20"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f t="shared" si="405"/>
        <v>2021</v>
      </c>
      <c r="P5224" t="str">
        <f t="shared" si="406"/>
        <v>Aug</v>
      </c>
      <c r="Q5224" t="str">
        <f t="shared" si="407"/>
        <v>Q3</v>
      </c>
      <c r="R5224" t="str">
        <f t="shared" si="408"/>
        <v>Footwear</v>
      </c>
      <c r="S5224" s="11">
        <f t="shared" si="409"/>
        <v>24.14</v>
      </c>
      <c r="T5224" s="12"/>
    </row>
    <row r="5225" spans="2:20"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f t="shared" si="405"/>
        <v>2021</v>
      </c>
      <c r="P5225" t="str">
        <f t="shared" si="406"/>
        <v>Aug</v>
      </c>
      <c r="Q5225" t="str">
        <f t="shared" si="407"/>
        <v>Q3</v>
      </c>
      <c r="R5225" t="str">
        <f t="shared" si="408"/>
        <v>Footwear</v>
      </c>
      <c r="S5225" s="11">
        <f t="shared" si="409"/>
        <v>24.96</v>
      </c>
      <c r="T5225" s="12"/>
    </row>
    <row r="5226" spans="2:20"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f t="shared" si="405"/>
        <v>2021</v>
      </c>
      <c r="P5226" t="str">
        <f t="shared" si="406"/>
        <v>Aug</v>
      </c>
      <c r="Q5226" t="str">
        <f t="shared" si="407"/>
        <v>Q3</v>
      </c>
      <c r="R5226" t="str">
        <f t="shared" si="408"/>
        <v>Footwear</v>
      </c>
      <c r="S5226" s="11">
        <f t="shared" si="409"/>
        <v>25.46</v>
      </c>
      <c r="T5226" s="12"/>
    </row>
    <row r="5227" spans="2:20"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f t="shared" si="405"/>
        <v>2021</v>
      </c>
      <c r="P5227" t="str">
        <f t="shared" si="406"/>
        <v>Aug</v>
      </c>
      <c r="Q5227" t="str">
        <f t="shared" si="407"/>
        <v>Q3</v>
      </c>
      <c r="R5227" t="str">
        <f t="shared" si="408"/>
        <v>Apparel</v>
      </c>
      <c r="S5227" s="11">
        <f t="shared" si="409"/>
        <v>18.630000000000003</v>
      </c>
      <c r="T5227" s="12"/>
    </row>
    <row r="5228" spans="2:20"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f t="shared" si="405"/>
        <v>2021</v>
      </c>
      <c r="P5228" t="str">
        <f t="shared" si="406"/>
        <v>Aug</v>
      </c>
      <c r="Q5228" t="str">
        <f t="shared" si="407"/>
        <v>Q3</v>
      </c>
      <c r="R5228" t="str">
        <f t="shared" si="408"/>
        <v>Apparel</v>
      </c>
      <c r="S5228" s="11">
        <f t="shared" si="409"/>
        <v>38.160000000000004</v>
      </c>
      <c r="T5228" s="12"/>
    </row>
    <row r="5229" spans="2:20"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f t="shared" si="405"/>
        <v>2021</v>
      </c>
      <c r="P5229" t="str">
        <f t="shared" si="406"/>
        <v>Sep</v>
      </c>
      <c r="Q5229" t="str">
        <f t="shared" si="407"/>
        <v>Q3</v>
      </c>
      <c r="R5229" t="str">
        <f t="shared" si="408"/>
        <v>Footwear</v>
      </c>
      <c r="S5229" s="11">
        <f t="shared" si="409"/>
        <v>22.32</v>
      </c>
      <c r="T5229" s="12"/>
    </row>
    <row r="5230" spans="2:20"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f t="shared" si="405"/>
        <v>2021</v>
      </c>
      <c r="P5230" t="str">
        <f t="shared" si="406"/>
        <v>Sep</v>
      </c>
      <c r="Q5230" t="str">
        <f t="shared" si="407"/>
        <v>Q3</v>
      </c>
      <c r="R5230" t="str">
        <f t="shared" si="408"/>
        <v>Footwear</v>
      </c>
      <c r="S5230" s="11">
        <f t="shared" si="409"/>
        <v>22.77</v>
      </c>
      <c r="T5230" s="12"/>
    </row>
    <row r="5231" spans="2:20"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f t="shared" si="405"/>
        <v>2021</v>
      </c>
      <c r="P5231" t="str">
        <f t="shared" si="406"/>
        <v>Sep</v>
      </c>
      <c r="Q5231" t="str">
        <f t="shared" si="407"/>
        <v>Q3</v>
      </c>
      <c r="R5231" t="str">
        <f t="shared" si="408"/>
        <v>Footwear</v>
      </c>
      <c r="S5231" s="11">
        <f t="shared" si="409"/>
        <v>24.96</v>
      </c>
      <c r="T5231" s="12"/>
    </row>
    <row r="5232" spans="2:20"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f t="shared" si="405"/>
        <v>2021</v>
      </c>
      <c r="P5232" t="str">
        <f t="shared" si="406"/>
        <v>Sep</v>
      </c>
      <c r="Q5232" t="str">
        <f t="shared" si="407"/>
        <v>Q3</v>
      </c>
      <c r="R5232" t="str">
        <f t="shared" si="408"/>
        <v>Footwear</v>
      </c>
      <c r="S5232" s="11">
        <f t="shared" si="409"/>
        <v>24.8</v>
      </c>
      <c r="T5232" s="12"/>
    </row>
    <row r="5233" spans="2:20"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f t="shared" si="405"/>
        <v>2021</v>
      </c>
      <c r="P5233" t="str">
        <f t="shared" si="406"/>
        <v>Sep</v>
      </c>
      <c r="Q5233" t="str">
        <f t="shared" si="407"/>
        <v>Q3</v>
      </c>
      <c r="R5233" t="str">
        <f t="shared" si="408"/>
        <v>Apparel</v>
      </c>
      <c r="S5233" s="11">
        <f t="shared" si="409"/>
        <v>21.3</v>
      </c>
      <c r="T5233" s="12"/>
    </row>
    <row r="5234" spans="2:20"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f t="shared" si="405"/>
        <v>2021</v>
      </c>
      <c r="P5234" t="str">
        <f t="shared" si="406"/>
        <v>Sep</v>
      </c>
      <c r="Q5234" t="str">
        <f t="shared" si="407"/>
        <v>Q3</v>
      </c>
      <c r="R5234" t="str">
        <f t="shared" si="408"/>
        <v>Apparel</v>
      </c>
      <c r="S5234" s="11">
        <f t="shared" si="409"/>
        <v>29.68</v>
      </c>
      <c r="T5234" s="12"/>
    </row>
    <row r="5235" spans="2:20"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f t="shared" si="405"/>
        <v>2021</v>
      </c>
      <c r="P5235" t="str">
        <f t="shared" si="406"/>
        <v>Oct</v>
      </c>
      <c r="Q5235" t="str">
        <f t="shared" si="407"/>
        <v>Q4</v>
      </c>
      <c r="R5235" t="str">
        <f t="shared" si="408"/>
        <v>Footwear</v>
      </c>
      <c r="S5235" s="11">
        <f t="shared" si="409"/>
        <v>20.8</v>
      </c>
      <c r="T5235" s="12"/>
    </row>
    <row r="5236" spans="2:20"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f t="shared" si="405"/>
        <v>2021</v>
      </c>
      <c r="P5236" t="str">
        <f t="shared" si="406"/>
        <v>Oct</v>
      </c>
      <c r="Q5236" t="str">
        <f t="shared" si="407"/>
        <v>Q4</v>
      </c>
      <c r="R5236" t="str">
        <f t="shared" si="408"/>
        <v>Footwear</v>
      </c>
      <c r="S5236" s="11">
        <f t="shared" si="409"/>
        <v>18.300000000000004</v>
      </c>
      <c r="T5236" s="12"/>
    </row>
    <row r="5237" spans="2:20"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f t="shared" si="405"/>
        <v>2021</v>
      </c>
      <c r="P5237" t="str">
        <f t="shared" si="406"/>
        <v>Oct</v>
      </c>
      <c r="Q5237" t="str">
        <f t="shared" si="407"/>
        <v>Q4</v>
      </c>
      <c r="R5237" t="str">
        <f t="shared" si="408"/>
        <v>Footwear</v>
      </c>
      <c r="S5237" s="11">
        <f t="shared" si="409"/>
        <v>19.599999999999998</v>
      </c>
      <c r="T5237" s="12"/>
    </row>
    <row r="5238" spans="2:20"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f t="shared" si="405"/>
        <v>2021</v>
      </c>
      <c r="P5238" t="str">
        <f t="shared" si="406"/>
        <v>Oct</v>
      </c>
      <c r="Q5238" t="str">
        <f t="shared" si="407"/>
        <v>Q4</v>
      </c>
      <c r="R5238" t="str">
        <f t="shared" si="408"/>
        <v>Footwear</v>
      </c>
      <c r="S5238" s="11">
        <f t="shared" si="409"/>
        <v>18.5</v>
      </c>
      <c r="T5238" s="12"/>
    </row>
    <row r="5239" spans="2:20"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f t="shared" si="405"/>
        <v>2021</v>
      </c>
      <c r="P5239" t="str">
        <f t="shared" si="406"/>
        <v>Oct</v>
      </c>
      <c r="Q5239" t="str">
        <f t="shared" si="407"/>
        <v>Q4</v>
      </c>
      <c r="R5239" t="str">
        <f t="shared" si="408"/>
        <v>Apparel</v>
      </c>
      <c r="S5239" s="11">
        <f t="shared" si="409"/>
        <v>17.640000000000004</v>
      </c>
      <c r="T5239" s="12"/>
    </row>
    <row r="5240" spans="2:20"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f t="shared" si="405"/>
        <v>2021</v>
      </c>
      <c r="P5240" t="str">
        <f t="shared" si="406"/>
        <v>Oct</v>
      </c>
      <c r="Q5240" t="str">
        <f t="shared" si="407"/>
        <v>Q4</v>
      </c>
      <c r="R5240" t="str">
        <f t="shared" si="408"/>
        <v>Apparel</v>
      </c>
      <c r="S5240" s="11">
        <f t="shared" si="409"/>
        <v>32.64</v>
      </c>
      <c r="T5240" s="12"/>
    </row>
    <row r="5241" spans="2:20"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f t="shared" si="405"/>
        <v>2021</v>
      </c>
      <c r="P5241" t="str">
        <f t="shared" si="406"/>
        <v>Nov</v>
      </c>
      <c r="Q5241" t="str">
        <f t="shared" si="407"/>
        <v>Q4</v>
      </c>
      <c r="R5241" t="str">
        <f t="shared" si="408"/>
        <v>Footwear</v>
      </c>
      <c r="S5241" s="11">
        <f t="shared" si="409"/>
        <v>18.87</v>
      </c>
      <c r="T5241" s="12"/>
    </row>
    <row r="5242" spans="2:20"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f t="shared" si="405"/>
        <v>2021</v>
      </c>
      <c r="P5242" t="str">
        <f t="shared" si="406"/>
        <v>Nov</v>
      </c>
      <c r="Q5242" t="str">
        <f t="shared" si="407"/>
        <v>Q4</v>
      </c>
      <c r="R5242" t="str">
        <f t="shared" si="408"/>
        <v>Footwear</v>
      </c>
      <c r="S5242" s="11">
        <f t="shared" si="409"/>
        <v>17.919999999999998</v>
      </c>
      <c r="T5242" s="12"/>
    </row>
    <row r="5243" spans="2:20"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f t="shared" si="405"/>
        <v>2021</v>
      </c>
      <c r="P5243" t="str">
        <f t="shared" si="406"/>
        <v>Nov</v>
      </c>
      <c r="Q5243" t="str">
        <f t="shared" si="407"/>
        <v>Q4</v>
      </c>
      <c r="R5243" t="str">
        <f t="shared" si="408"/>
        <v>Footwear</v>
      </c>
      <c r="S5243" s="11">
        <f t="shared" si="409"/>
        <v>20</v>
      </c>
      <c r="T5243" s="12"/>
    </row>
    <row r="5244" spans="2:20"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f t="shared" si="405"/>
        <v>2021</v>
      </c>
      <c r="P5244" t="str">
        <f t="shared" si="406"/>
        <v>Nov</v>
      </c>
      <c r="Q5244" t="str">
        <f t="shared" si="407"/>
        <v>Q4</v>
      </c>
      <c r="R5244" t="str">
        <f t="shared" si="408"/>
        <v>Footwear</v>
      </c>
      <c r="S5244" s="11">
        <f t="shared" si="409"/>
        <v>23.4</v>
      </c>
      <c r="T5244" s="12"/>
    </row>
    <row r="5245" spans="2:20"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f t="shared" si="405"/>
        <v>2021</v>
      </c>
      <c r="P5245" t="str">
        <f t="shared" si="406"/>
        <v>Nov</v>
      </c>
      <c r="Q5245" t="str">
        <f t="shared" si="407"/>
        <v>Q4</v>
      </c>
      <c r="R5245" t="str">
        <f t="shared" si="408"/>
        <v>Apparel</v>
      </c>
      <c r="S5245" s="11">
        <f t="shared" si="409"/>
        <v>24.9</v>
      </c>
      <c r="T5245" s="12"/>
    </row>
    <row r="5246" spans="2:20"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f t="shared" si="405"/>
        <v>2021</v>
      </c>
      <c r="P5246" t="str">
        <f t="shared" si="406"/>
        <v>Nov</v>
      </c>
      <c r="Q5246" t="str">
        <f t="shared" si="407"/>
        <v>Q4</v>
      </c>
      <c r="R5246" t="str">
        <f t="shared" si="408"/>
        <v>Apparel</v>
      </c>
      <c r="S5246" s="11">
        <f t="shared" si="409"/>
        <v>42.64</v>
      </c>
      <c r="T5246" s="12"/>
    </row>
    <row r="5247" spans="2:20"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f t="shared" si="405"/>
        <v>2021</v>
      </c>
      <c r="P5247" t="str">
        <f t="shared" si="406"/>
        <v>Dec</v>
      </c>
      <c r="Q5247" t="str">
        <f t="shared" si="407"/>
        <v>Q4</v>
      </c>
      <c r="R5247" t="str">
        <f t="shared" si="408"/>
        <v>Footwear</v>
      </c>
      <c r="S5247" s="11">
        <f t="shared" si="409"/>
        <v>27.2</v>
      </c>
      <c r="T5247" s="12"/>
    </row>
    <row r="5248" spans="2:20"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f t="shared" si="405"/>
        <v>2021</v>
      </c>
      <c r="P5248" t="str">
        <f t="shared" si="406"/>
        <v>Dec</v>
      </c>
      <c r="Q5248" t="str">
        <f t="shared" si="407"/>
        <v>Q4</v>
      </c>
      <c r="R5248" t="str">
        <f t="shared" si="408"/>
        <v>Footwear</v>
      </c>
      <c r="S5248" s="11">
        <f t="shared" si="409"/>
        <v>23.100000000000005</v>
      </c>
      <c r="T5248" s="12"/>
    </row>
    <row r="5249" spans="2:20"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f t="shared" si="405"/>
        <v>2021</v>
      </c>
      <c r="P5249" t="str">
        <f t="shared" si="406"/>
        <v>Dec</v>
      </c>
      <c r="Q5249" t="str">
        <f t="shared" si="407"/>
        <v>Q4</v>
      </c>
      <c r="R5249" t="str">
        <f t="shared" si="408"/>
        <v>Footwear</v>
      </c>
      <c r="S5249" s="11">
        <f t="shared" si="409"/>
        <v>25.9</v>
      </c>
      <c r="T5249" s="12"/>
    </row>
    <row r="5250" spans="2:20"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f t="shared" si="405"/>
        <v>2021</v>
      </c>
      <c r="P5250" t="str">
        <f t="shared" si="406"/>
        <v>Dec</v>
      </c>
      <c r="Q5250" t="str">
        <f t="shared" si="407"/>
        <v>Q4</v>
      </c>
      <c r="R5250" t="str">
        <f t="shared" si="408"/>
        <v>Footwear</v>
      </c>
      <c r="S5250" s="11">
        <f t="shared" si="409"/>
        <v>25.549999999999997</v>
      </c>
      <c r="T5250" s="12"/>
    </row>
    <row r="5251" spans="2:20"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f t="shared" si="405"/>
        <v>2021</v>
      </c>
      <c r="P5251" t="str">
        <f t="shared" si="406"/>
        <v>Dec</v>
      </c>
      <c r="Q5251" t="str">
        <f t="shared" si="407"/>
        <v>Q4</v>
      </c>
      <c r="R5251" t="str">
        <f t="shared" si="408"/>
        <v>Apparel</v>
      </c>
      <c r="S5251" s="11">
        <f t="shared" si="409"/>
        <v>21.84</v>
      </c>
      <c r="T5251" s="12"/>
    </row>
    <row r="5252" spans="2:20"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f t="shared" si="405"/>
        <v>2021</v>
      </c>
      <c r="P5252" t="str">
        <f t="shared" si="406"/>
        <v>Dec</v>
      </c>
      <c r="Q5252" t="str">
        <f t="shared" si="407"/>
        <v>Q4</v>
      </c>
      <c r="R5252" t="str">
        <f t="shared" si="408"/>
        <v>Apparel</v>
      </c>
      <c r="S5252" s="11">
        <f t="shared" si="409"/>
        <v>44.5</v>
      </c>
      <c r="T5252" s="12"/>
    </row>
    <row r="5253" spans="2:20"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f t="shared" si="405"/>
        <v>2021</v>
      </c>
      <c r="P5253" t="str">
        <f t="shared" si="406"/>
        <v>Jan</v>
      </c>
      <c r="Q5253" t="str">
        <f t="shared" si="407"/>
        <v>Q1</v>
      </c>
      <c r="R5253" t="str">
        <f t="shared" si="408"/>
        <v>Footwear</v>
      </c>
      <c r="S5253" s="11">
        <f t="shared" si="409"/>
        <v>16.34</v>
      </c>
      <c r="T5253" s="12"/>
    </row>
    <row r="5254" spans="2:20"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f t="shared" si="405"/>
        <v>2021</v>
      </c>
      <c r="P5254" t="str">
        <f t="shared" si="406"/>
        <v>Jan</v>
      </c>
      <c r="Q5254" t="str">
        <f t="shared" si="407"/>
        <v>Q1</v>
      </c>
      <c r="R5254" t="str">
        <f t="shared" si="408"/>
        <v>Footwear</v>
      </c>
      <c r="S5254" s="11">
        <f t="shared" si="409"/>
        <v>16.8</v>
      </c>
      <c r="T5254" s="12"/>
    </row>
    <row r="5255" spans="2:20"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f t="shared" ref="O5255:O5318" si="410">YEAR(D5255)</f>
        <v>2021</v>
      </c>
      <c r="P5255" t="str">
        <f t="shared" ref="P5255:P5318" si="411">TEXT(D5255,"MMM")</f>
        <v>Jan</v>
      </c>
      <c r="Q5255" t="str">
        <f t="shared" ref="Q5255:Q5318" si="412">"Q"&amp;ROUNDUP(MONTH(D5255)/3,0)</f>
        <v>Q1</v>
      </c>
      <c r="R5255" t="str">
        <f t="shared" ref="R5255:R5318" si="413">IF(ISNUMBER(SEARCH("Footwear",H5255)),"Footwear",IF(ISNUMBER(SEARCH("Apparel",H5255)),"Apparel","Accessories"))</f>
        <v>Footwear</v>
      </c>
      <c r="S5255" s="11">
        <f t="shared" ref="S5255:S5318" si="414">L5255/J5255</f>
        <v>18.45</v>
      </c>
      <c r="T5255" s="12"/>
    </row>
    <row r="5256" spans="2:20"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f t="shared" si="410"/>
        <v>2021</v>
      </c>
      <c r="P5256" t="str">
        <f t="shared" si="411"/>
        <v>Jan</v>
      </c>
      <c r="Q5256" t="str">
        <f t="shared" si="412"/>
        <v>Q1</v>
      </c>
      <c r="R5256" t="str">
        <f t="shared" si="413"/>
        <v>Footwear</v>
      </c>
      <c r="S5256" s="11">
        <f t="shared" si="414"/>
        <v>21.149999999999995</v>
      </c>
      <c r="T5256" s="12"/>
    </row>
    <row r="5257" spans="2:20"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f t="shared" si="410"/>
        <v>2021</v>
      </c>
      <c r="P5257" t="str">
        <f t="shared" si="411"/>
        <v>Jan</v>
      </c>
      <c r="Q5257" t="str">
        <f t="shared" si="412"/>
        <v>Q1</v>
      </c>
      <c r="R5257" t="str">
        <f t="shared" si="413"/>
        <v>Apparel</v>
      </c>
      <c r="S5257" s="11">
        <f t="shared" si="414"/>
        <v>16.200000000000003</v>
      </c>
      <c r="T5257" s="12"/>
    </row>
    <row r="5258" spans="2:20"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f t="shared" si="410"/>
        <v>2021</v>
      </c>
      <c r="P5258" t="str">
        <f t="shared" si="411"/>
        <v>Jan</v>
      </c>
      <c r="Q5258" t="str">
        <f t="shared" si="412"/>
        <v>Q1</v>
      </c>
      <c r="R5258" t="str">
        <f t="shared" si="413"/>
        <v>Apparel</v>
      </c>
      <c r="S5258" s="11">
        <f t="shared" si="414"/>
        <v>28.910000000000004</v>
      </c>
      <c r="T5258" s="12"/>
    </row>
    <row r="5259" spans="2:20"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f t="shared" si="410"/>
        <v>2021</v>
      </c>
      <c r="P5259" t="str">
        <f t="shared" si="411"/>
        <v>Feb</v>
      </c>
      <c r="Q5259" t="str">
        <f t="shared" si="412"/>
        <v>Q1</v>
      </c>
      <c r="R5259" t="str">
        <f t="shared" si="413"/>
        <v>Footwear</v>
      </c>
      <c r="S5259" s="11">
        <f t="shared" si="414"/>
        <v>15.120000000000001</v>
      </c>
      <c r="T5259" s="12"/>
    </row>
    <row r="5260" spans="2:20"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f t="shared" si="410"/>
        <v>2021</v>
      </c>
      <c r="P5260" t="str">
        <f t="shared" si="411"/>
        <v>Feb</v>
      </c>
      <c r="Q5260" t="str">
        <f t="shared" si="412"/>
        <v>Q1</v>
      </c>
      <c r="R5260" t="str">
        <f t="shared" si="413"/>
        <v>Footwear</v>
      </c>
      <c r="S5260" s="11">
        <f t="shared" si="414"/>
        <v>17.149999999999999</v>
      </c>
      <c r="T5260" s="12"/>
    </row>
    <row r="5261" spans="2:20"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f t="shared" si="410"/>
        <v>2021</v>
      </c>
      <c r="P5261" t="str">
        <f t="shared" si="411"/>
        <v>Feb</v>
      </c>
      <c r="Q5261" t="str">
        <f t="shared" si="412"/>
        <v>Q1</v>
      </c>
      <c r="R5261" t="str">
        <f t="shared" si="413"/>
        <v>Footwear</v>
      </c>
      <c r="S5261" s="11">
        <f t="shared" si="414"/>
        <v>19.599999999999998</v>
      </c>
      <c r="T5261" s="12"/>
    </row>
    <row r="5262" spans="2:20"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f t="shared" si="410"/>
        <v>2021</v>
      </c>
      <c r="P5262" t="str">
        <f t="shared" si="411"/>
        <v>Feb</v>
      </c>
      <c r="Q5262" t="str">
        <f t="shared" si="412"/>
        <v>Q1</v>
      </c>
      <c r="R5262" t="str">
        <f t="shared" si="413"/>
        <v>Footwear</v>
      </c>
      <c r="S5262" s="11">
        <f t="shared" si="414"/>
        <v>19.8</v>
      </c>
      <c r="T5262" s="12"/>
    </row>
    <row r="5263" spans="2:20"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f t="shared" si="410"/>
        <v>2021</v>
      </c>
      <c r="P5263" t="str">
        <f t="shared" si="411"/>
        <v>Feb</v>
      </c>
      <c r="Q5263" t="str">
        <f t="shared" si="412"/>
        <v>Q1</v>
      </c>
      <c r="R5263" t="str">
        <f t="shared" si="413"/>
        <v>Apparel</v>
      </c>
      <c r="S5263" s="11">
        <f t="shared" si="414"/>
        <v>16.64</v>
      </c>
      <c r="T5263" s="12"/>
    </row>
    <row r="5264" spans="2:20"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f t="shared" si="410"/>
        <v>2021</v>
      </c>
      <c r="P5264" t="str">
        <f t="shared" si="411"/>
        <v>Feb</v>
      </c>
      <c r="Q5264" t="str">
        <f t="shared" si="412"/>
        <v>Q1</v>
      </c>
      <c r="R5264" t="str">
        <f t="shared" si="413"/>
        <v>Apparel</v>
      </c>
      <c r="S5264" s="11">
        <f t="shared" si="414"/>
        <v>27.260000000000005</v>
      </c>
      <c r="T5264" s="12"/>
    </row>
    <row r="5265" spans="2:20"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f t="shared" si="410"/>
        <v>2021</v>
      </c>
      <c r="P5265" t="str">
        <f t="shared" si="411"/>
        <v>Mar</v>
      </c>
      <c r="Q5265" t="str">
        <f t="shared" si="412"/>
        <v>Q1</v>
      </c>
      <c r="R5265" t="str">
        <f t="shared" si="413"/>
        <v>Footwear</v>
      </c>
      <c r="S5265" s="11">
        <f t="shared" si="414"/>
        <v>18.86</v>
      </c>
      <c r="T5265" s="12"/>
    </row>
    <row r="5266" spans="2:20"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f t="shared" si="410"/>
        <v>2021</v>
      </c>
      <c r="P5266" t="str">
        <f t="shared" si="411"/>
        <v>Mar</v>
      </c>
      <c r="Q5266" t="str">
        <f t="shared" si="412"/>
        <v>Q1</v>
      </c>
      <c r="R5266" t="str">
        <f t="shared" si="413"/>
        <v>Footwear</v>
      </c>
      <c r="S5266" s="11">
        <f t="shared" si="414"/>
        <v>22.04</v>
      </c>
      <c r="T5266" s="12"/>
    </row>
    <row r="5267" spans="2:20"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f t="shared" si="410"/>
        <v>2021</v>
      </c>
      <c r="P5267" t="str">
        <f t="shared" si="411"/>
        <v>Mar</v>
      </c>
      <c r="Q5267" t="str">
        <f t="shared" si="412"/>
        <v>Q1</v>
      </c>
      <c r="R5267" t="str">
        <f t="shared" si="413"/>
        <v>Footwear</v>
      </c>
      <c r="S5267" s="11">
        <f t="shared" si="414"/>
        <v>25.37</v>
      </c>
      <c r="T5267" s="12"/>
    </row>
    <row r="5268" spans="2:20"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f t="shared" si="410"/>
        <v>2021</v>
      </c>
      <c r="P5268" t="str">
        <f t="shared" si="411"/>
        <v>Mar</v>
      </c>
      <c r="Q5268" t="str">
        <f t="shared" si="412"/>
        <v>Q1</v>
      </c>
      <c r="R5268" t="str">
        <f t="shared" si="413"/>
        <v>Footwear</v>
      </c>
      <c r="S5268" s="11">
        <f t="shared" si="414"/>
        <v>24.359999999999996</v>
      </c>
      <c r="T5268" s="12"/>
    </row>
    <row r="5269" spans="2:20"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f t="shared" si="410"/>
        <v>2021</v>
      </c>
      <c r="P5269" t="str">
        <f t="shared" si="411"/>
        <v>Mar</v>
      </c>
      <c r="Q5269" t="str">
        <f t="shared" si="412"/>
        <v>Q1</v>
      </c>
      <c r="R5269" t="str">
        <f t="shared" si="413"/>
        <v>Apparel</v>
      </c>
      <c r="S5269" s="11">
        <f t="shared" si="414"/>
        <v>20.13</v>
      </c>
      <c r="T5269" s="12"/>
    </row>
    <row r="5270" spans="2:20"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f t="shared" si="410"/>
        <v>2021</v>
      </c>
      <c r="P5270" t="str">
        <f t="shared" si="411"/>
        <v>Mar</v>
      </c>
      <c r="Q5270" t="str">
        <f t="shared" si="412"/>
        <v>Q1</v>
      </c>
      <c r="R5270" t="str">
        <f t="shared" si="413"/>
        <v>Apparel</v>
      </c>
      <c r="S5270" s="11">
        <f t="shared" si="414"/>
        <v>32.4</v>
      </c>
      <c r="T5270" s="12"/>
    </row>
    <row r="5271" spans="2:20"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f t="shared" si="410"/>
        <v>2021</v>
      </c>
      <c r="P5271" t="str">
        <f t="shared" si="411"/>
        <v>Apr</v>
      </c>
      <c r="Q5271" t="str">
        <f t="shared" si="412"/>
        <v>Q2</v>
      </c>
      <c r="R5271" t="str">
        <f t="shared" si="413"/>
        <v>Footwear</v>
      </c>
      <c r="S5271" s="11">
        <f t="shared" si="414"/>
        <v>26.04</v>
      </c>
      <c r="T5271" s="12"/>
    </row>
    <row r="5272" spans="2:20"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f t="shared" si="410"/>
        <v>2021</v>
      </c>
      <c r="P5272" t="str">
        <f t="shared" si="411"/>
        <v>Apr</v>
      </c>
      <c r="Q5272" t="str">
        <f t="shared" si="412"/>
        <v>Q2</v>
      </c>
      <c r="R5272" t="str">
        <f t="shared" si="413"/>
        <v>Footwear</v>
      </c>
      <c r="S5272" s="11">
        <f t="shared" si="414"/>
        <v>23.099999999999998</v>
      </c>
      <c r="T5272" s="12"/>
    </row>
    <row r="5273" spans="2:20"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f t="shared" si="410"/>
        <v>2021</v>
      </c>
      <c r="P5273" t="str">
        <f t="shared" si="411"/>
        <v>Apr</v>
      </c>
      <c r="Q5273" t="str">
        <f t="shared" si="412"/>
        <v>Q2</v>
      </c>
      <c r="R5273" t="str">
        <f t="shared" si="413"/>
        <v>Footwear</v>
      </c>
      <c r="S5273" s="11">
        <f t="shared" si="414"/>
        <v>27.06</v>
      </c>
      <c r="T5273" s="12"/>
    </row>
    <row r="5274" spans="2:20"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f t="shared" si="410"/>
        <v>2021</v>
      </c>
      <c r="P5274" t="str">
        <f t="shared" si="411"/>
        <v>Apr</v>
      </c>
      <c r="Q5274" t="str">
        <f t="shared" si="412"/>
        <v>Q2</v>
      </c>
      <c r="R5274" t="str">
        <f t="shared" si="413"/>
        <v>Footwear</v>
      </c>
      <c r="S5274" s="11">
        <f t="shared" si="414"/>
        <v>23.4</v>
      </c>
      <c r="T5274" s="12"/>
    </row>
    <row r="5275" spans="2:20"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f t="shared" si="410"/>
        <v>2021</v>
      </c>
      <c r="P5275" t="str">
        <f t="shared" si="411"/>
        <v>Apr</v>
      </c>
      <c r="Q5275" t="str">
        <f t="shared" si="412"/>
        <v>Q2</v>
      </c>
      <c r="R5275" t="str">
        <f t="shared" si="413"/>
        <v>Apparel</v>
      </c>
      <c r="S5275" s="11">
        <f t="shared" si="414"/>
        <v>20.65</v>
      </c>
      <c r="T5275" s="12"/>
    </row>
    <row r="5276" spans="2:20"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f t="shared" si="410"/>
        <v>2021</v>
      </c>
      <c r="P5276" t="str">
        <f t="shared" si="411"/>
        <v>Apr</v>
      </c>
      <c r="Q5276" t="str">
        <f t="shared" si="412"/>
        <v>Q2</v>
      </c>
      <c r="R5276" t="str">
        <f t="shared" si="413"/>
        <v>Apparel</v>
      </c>
      <c r="S5276" s="11">
        <f t="shared" si="414"/>
        <v>43.2</v>
      </c>
      <c r="T5276" s="12"/>
    </row>
    <row r="5277" spans="2:20"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f t="shared" si="410"/>
        <v>2021</v>
      </c>
      <c r="P5277" t="str">
        <f t="shared" si="411"/>
        <v>May</v>
      </c>
      <c r="Q5277" t="str">
        <f t="shared" si="412"/>
        <v>Q2</v>
      </c>
      <c r="R5277" t="str">
        <f t="shared" si="413"/>
        <v>Footwear</v>
      </c>
      <c r="S5277" s="11">
        <f t="shared" si="414"/>
        <v>24.939999999999998</v>
      </c>
      <c r="T5277" s="12"/>
    </row>
    <row r="5278" spans="2:20"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f t="shared" si="410"/>
        <v>2021</v>
      </c>
      <c r="P5278" t="str">
        <f t="shared" si="411"/>
        <v>May</v>
      </c>
      <c r="Q5278" t="str">
        <f t="shared" si="412"/>
        <v>Q2</v>
      </c>
      <c r="R5278" t="str">
        <f t="shared" si="413"/>
        <v>Footwear</v>
      </c>
      <c r="S5278" s="11">
        <f t="shared" si="414"/>
        <v>24</v>
      </c>
      <c r="T5278" s="12"/>
    </row>
    <row r="5279" spans="2:20"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f t="shared" si="410"/>
        <v>2021</v>
      </c>
      <c r="P5279" t="str">
        <f t="shared" si="411"/>
        <v>May</v>
      </c>
      <c r="Q5279" t="str">
        <f t="shared" si="412"/>
        <v>Q2</v>
      </c>
      <c r="R5279" t="str">
        <f t="shared" si="413"/>
        <v>Footwear</v>
      </c>
      <c r="S5279" s="11">
        <f t="shared" si="414"/>
        <v>26.549999999999997</v>
      </c>
      <c r="T5279" s="12"/>
    </row>
    <row r="5280" spans="2:20"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f t="shared" si="410"/>
        <v>2021</v>
      </c>
      <c r="P5280" t="str">
        <f t="shared" si="411"/>
        <v>May</v>
      </c>
      <c r="Q5280" t="str">
        <f t="shared" si="412"/>
        <v>Q2</v>
      </c>
      <c r="R5280" t="str">
        <f t="shared" si="413"/>
        <v>Footwear</v>
      </c>
      <c r="S5280" s="11">
        <f t="shared" si="414"/>
        <v>25.37</v>
      </c>
      <c r="T5280" s="12"/>
    </row>
    <row r="5281" spans="2:20"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f t="shared" si="410"/>
        <v>2021</v>
      </c>
      <c r="P5281" t="str">
        <f t="shared" si="411"/>
        <v>May</v>
      </c>
      <c r="Q5281" t="str">
        <f t="shared" si="412"/>
        <v>Q2</v>
      </c>
      <c r="R5281" t="str">
        <f t="shared" si="413"/>
        <v>Apparel</v>
      </c>
      <c r="S5281" s="11">
        <f t="shared" si="414"/>
        <v>16.64</v>
      </c>
      <c r="T5281" s="12"/>
    </row>
    <row r="5282" spans="2:20"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f t="shared" si="410"/>
        <v>2021</v>
      </c>
      <c r="P5282" t="str">
        <f t="shared" si="411"/>
        <v>May</v>
      </c>
      <c r="Q5282" t="str">
        <f t="shared" si="412"/>
        <v>Q2</v>
      </c>
      <c r="R5282" t="str">
        <f t="shared" si="413"/>
        <v>Apparel</v>
      </c>
      <c r="S5282" s="11">
        <f t="shared" si="414"/>
        <v>38.860000000000007</v>
      </c>
      <c r="T5282" s="12"/>
    </row>
    <row r="5283" spans="2:20"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f t="shared" si="410"/>
        <v>2021</v>
      </c>
      <c r="P5283" t="str">
        <f t="shared" si="411"/>
        <v>Jun</v>
      </c>
      <c r="Q5283" t="str">
        <f t="shared" si="412"/>
        <v>Q2</v>
      </c>
      <c r="R5283" t="str">
        <f t="shared" si="413"/>
        <v>Footwear</v>
      </c>
      <c r="S5283" s="11">
        <f t="shared" si="414"/>
        <v>27.45</v>
      </c>
      <c r="T5283" s="12"/>
    </row>
    <row r="5284" spans="2:20"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f t="shared" si="410"/>
        <v>2021</v>
      </c>
      <c r="P5284" t="str">
        <f t="shared" si="411"/>
        <v>Jun</v>
      </c>
      <c r="Q5284" t="str">
        <f t="shared" si="412"/>
        <v>Q2</v>
      </c>
      <c r="R5284" t="str">
        <f t="shared" si="413"/>
        <v>Footwear</v>
      </c>
      <c r="S5284" s="11">
        <f t="shared" si="414"/>
        <v>22.4</v>
      </c>
      <c r="T5284" s="12"/>
    </row>
    <row r="5285" spans="2:20"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f t="shared" si="410"/>
        <v>2021</v>
      </c>
      <c r="P5285" t="str">
        <f t="shared" si="411"/>
        <v>Jun</v>
      </c>
      <c r="Q5285" t="str">
        <f t="shared" si="412"/>
        <v>Q2</v>
      </c>
      <c r="R5285" t="str">
        <f t="shared" si="413"/>
        <v>Footwear</v>
      </c>
      <c r="S5285" s="11">
        <f t="shared" si="414"/>
        <v>34.4</v>
      </c>
      <c r="T5285" s="12"/>
    </row>
    <row r="5286" spans="2:20"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f t="shared" si="410"/>
        <v>2021</v>
      </c>
      <c r="P5286" t="str">
        <f t="shared" si="411"/>
        <v>Jun</v>
      </c>
      <c r="Q5286" t="str">
        <f t="shared" si="412"/>
        <v>Q2</v>
      </c>
      <c r="R5286" t="str">
        <f t="shared" si="413"/>
        <v>Footwear</v>
      </c>
      <c r="S5286" s="11">
        <f t="shared" si="414"/>
        <v>32.339999999999996</v>
      </c>
      <c r="T5286" s="12"/>
    </row>
    <row r="5287" spans="2:20"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f t="shared" si="410"/>
        <v>2021</v>
      </c>
      <c r="P5287" t="str">
        <f t="shared" si="411"/>
        <v>Jun</v>
      </c>
      <c r="Q5287" t="str">
        <f t="shared" si="412"/>
        <v>Q2</v>
      </c>
      <c r="R5287" t="str">
        <f t="shared" si="413"/>
        <v>Apparel</v>
      </c>
      <c r="S5287" s="11">
        <f t="shared" si="414"/>
        <v>28.48</v>
      </c>
      <c r="T5287" s="12"/>
    </row>
    <row r="5288" spans="2:20"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f t="shared" si="410"/>
        <v>2021</v>
      </c>
      <c r="P5288" t="str">
        <f t="shared" si="411"/>
        <v>Jun</v>
      </c>
      <c r="Q5288" t="str">
        <f t="shared" si="412"/>
        <v>Q2</v>
      </c>
      <c r="R5288" t="str">
        <f t="shared" si="413"/>
        <v>Apparel</v>
      </c>
      <c r="S5288" s="11">
        <f t="shared" si="414"/>
        <v>57.680000000000007</v>
      </c>
      <c r="T5288" s="12"/>
    </row>
    <row r="5289" spans="2:20"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f t="shared" si="410"/>
        <v>2021</v>
      </c>
      <c r="P5289" t="str">
        <f t="shared" si="411"/>
        <v>Jul</v>
      </c>
      <c r="Q5289" t="str">
        <f t="shared" si="412"/>
        <v>Q3</v>
      </c>
      <c r="R5289" t="str">
        <f t="shared" si="413"/>
        <v>Footwear</v>
      </c>
      <c r="S5289" s="11">
        <f t="shared" si="414"/>
        <v>36.519999999999996</v>
      </c>
      <c r="T5289" s="12"/>
    </row>
    <row r="5290" spans="2:20"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f t="shared" si="410"/>
        <v>2021</v>
      </c>
      <c r="P5290" t="str">
        <f t="shared" si="411"/>
        <v>Jul</v>
      </c>
      <c r="Q5290" t="str">
        <f t="shared" si="412"/>
        <v>Q3</v>
      </c>
      <c r="R5290" t="str">
        <f t="shared" si="413"/>
        <v>Footwear</v>
      </c>
      <c r="S5290" s="11">
        <f t="shared" si="414"/>
        <v>35.200000000000003</v>
      </c>
      <c r="T5290" s="12"/>
    </row>
    <row r="5291" spans="2:20"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f t="shared" si="410"/>
        <v>2021</v>
      </c>
      <c r="P5291" t="str">
        <f t="shared" si="411"/>
        <v>Jul</v>
      </c>
      <c r="Q5291" t="str">
        <f t="shared" si="412"/>
        <v>Q3</v>
      </c>
      <c r="R5291" t="str">
        <f t="shared" si="413"/>
        <v>Footwear</v>
      </c>
      <c r="S5291" s="11">
        <f t="shared" si="414"/>
        <v>37.840000000000003</v>
      </c>
      <c r="T5291" s="12"/>
    </row>
    <row r="5292" spans="2:20"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f t="shared" si="410"/>
        <v>2021</v>
      </c>
      <c r="P5292" t="str">
        <f t="shared" si="411"/>
        <v>Jul</v>
      </c>
      <c r="Q5292" t="str">
        <f t="shared" si="412"/>
        <v>Q3</v>
      </c>
      <c r="R5292" t="str">
        <f t="shared" si="413"/>
        <v>Footwear</v>
      </c>
      <c r="S5292" s="11">
        <f t="shared" si="414"/>
        <v>35.26</v>
      </c>
      <c r="T5292" s="12"/>
    </row>
    <row r="5293" spans="2:20"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f t="shared" si="410"/>
        <v>2021</v>
      </c>
      <c r="P5293" t="str">
        <f t="shared" si="411"/>
        <v>Jul</v>
      </c>
      <c r="Q5293" t="str">
        <f t="shared" si="412"/>
        <v>Q3</v>
      </c>
      <c r="R5293" t="str">
        <f t="shared" si="413"/>
        <v>Apparel</v>
      </c>
      <c r="S5293" s="11">
        <f t="shared" si="414"/>
        <v>28.48</v>
      </c>
      <c r="T5293" s="12"/>
    </row>
    <row r="5294" spans="2:20"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f t="shared" si="410"/>
        <v>2021</v>
      </c>
      <c r="P5294" t="str">
        <f t="shared" si="411"/>
        <v>Jul</v>
      </c>
      <c r="Q5294" t="str">
        <f t="shared" si="412"/>
        <v>Q3</v>
      </c>
      <c r="R5294" t="str">
        <f t="shared" si="413"/>
        <v>Apparel</v>
      </c>
      <c r="S5294" s="11">
        <f t="shared" si="414"/>
        <v>57.570000000000007</v>
      </c>
      <c r="T5294" s="12"/>
    </row>
    <row r="5295" spans="2:20"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f t="shared" si="410"/>
        <v>2021</v>
      </c>
      <c r="P5295" t="str">
        <f t="shared" si="411"/>
        <v>Aug</v>
      </c>
      <c r="Q5295" t="str">
        <f t="shared" si="412"/>
        <v>Q3</v>
      </c>
      <c r="R5295" t="str">
        <f t="shared" si="413"/>
        <v>Footwear</v>
      </c>
      <c r="S5295" s="11">
        <f t="shared" si="414"/>
        <v>35.669999999999995</v>
      </c>
      <c r="T5295" s="12"/>
    </row>
    <row r="5296" spans="2:20"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f t="shared" si="410"/>
        <v>2021</v>
      </c>
      <c r="P5296" t="str">
        <f t="shared" si="411"/>
        <v>Aug</v>
      </c>
      <c r="Q5296" t="str">
        <f t="shared" si="412"/>
        <v>Q3</v>
      </c>
      <c r="R5296" t="str">
        <f t="shared" si="413"/>
        <v>Footwear</v>
      </c>
      <c r="S5296" s="11">
        <f t="shared" si="414"/>
        <v>26.95</v>
      </c>
      <c r="T5296" s="12"/>
    </row>
    <row r="5297" spans="2:20"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f t="shared" si="410"/>
        <v>2021</v>
      </c>
      <c r="P5297" t="str">
        <f t="shared" si="411"/>
        <v>Aug</v>
      </c>
      <c r="Q5297" t="str">
        <f t="shared" si="412"/>
        <v>Q3</v>
      </c>
      <c r="R5297" t="str">
        <f t="shared" si="413"/>
        <v>Footwear</v>
      </c>
      <c r="S5297" s="11">
        <f t="shared" si="414"/>
        <v>33.54</v>
      </c>
      <c r="T5297" s="12"/>
    </row>
    <row r="5298" spans="2:20"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f t="shared" si="410"/>
        <v>2021</v>
      </c>
      <c r="P5298" t="str">
        <f t="shared" si="411"/>
        <v>Aug</v>
      </c>
      <c r="Q5298" t="str">
        <f t="shared" si="412"/>
        <v>Q3</v>
      </c>
      <c r="R5298" t="str">
        <f t="shared" si="413"/>
        <v>Footwear</v>
      </c>
      <c r="S5298" s="11">
        <f t="shared" si="414"/>
        <v>32.339999999999996</v>
      </c>
      <c r="T5298" s="12"/>
    </row>
    <row r="5299" spans="2:20"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f t="shared" si="410"/>
        <v>2021</v>
      </c>
      <c r="P5299" t="str">
        <f t="shared" si="411"/>
        <v>Aug</v>
      </c>
      <c r="Q5299" t="str">
        <f t="shared" si="412"/>
        <v>Q3</v>
      </c>
      <c r="R5299" t="str">
        <f t="shared" si="413"/>
        <v>Apparel</v>
      </c>
      <c r="S5299" s="11">
        <f t="shared" si="414"/>
        <v>22.94</v>
      </c>
      <c r="T5299" s="12"/>
    </row>
    <row r="5300" spans="2:20"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f t="shared" si="410"/>
        <v>2021</v>
      </c>
      <c r="P5300" t="str">
        <f t="shared" si="411"/>
        <v>Aug</v>
      </c>
      <c r="Q5300" t="str">
        <f t="shared" si="412"/>
        <v>Q3</v>
      </c>
      <c r="R5300" t="str">
        <f t="shared" si="413"/>
        <v>Apparel</v>
      </c>
      <c r="S5300" s="11">
        <f t="shared" si="414"/>
        <v>46.980000000000011</v>
      </c>
      <c r="T5300" s="12"/>
    </row>
    <row r="5301" spans="2:20"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f t="shared" si="410"/>
        <v>2021</v>
      </c>
      <c r="P5301" t="str">
        <f t="shared" si="411"/>
        <v>Sep</v>
      </c>
      <c r="Q5301" t="str">
        <f t="shared" si="412"/>
        <v>Q3</v>
      </c>
      <c r="R5301" t="str">
        <f t="shared" si="413"/>
        <v>Footwear</v>
      </c>
      <c r="S5301" s="11">
        <f t="shared" si="414"/>
        <v>23.2</v>
      </c>
      <c r="T5301" s="12"/>
    </row>
    <row r="5302" spans="2:20"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f t="shared" si="410"/>
        <v>2021</v>
      </c>
      <c r="P5302" t="str">
        <f t="shared" si="411"/>
        <v>Sep</v>
      </c>
      <c r="Q5302" t="str">
        <f t="shared" si="412"/>
        <v>Q3</v>
      </c>
      <c r="R5302" t="str">
        <f t="shared" si="413"/>
        <v>Footwear</v>
      </c>
      <c r="S5302" s="11">
        <f t="shared" si="414"/>
        <v>22.2</v>
      </c>
      <c r="T5302" s="12"/>
    </row>
    <row r="5303" spans="2:20"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f t="shared" si="410"/>
        <v>2021</v>
      </c>
      <c r="P5303" t="str">
        <f t="shared" si="411"/>
        <v>Sep</v>
      </c>
      <c r="Q5303" t="str">
        <f t="shared" si="412"/>
        <v>Q3</v>
      </c>
      <c r="R5303" t="str">
        <f t="shared" si="413"/>
        <v>Footwear</v>
      </c>
      <c r="S5303" s="11">
        <f t="shared" si="414"/>
        <v>24.299999999999997</v>
      </c>
      <c r="T5303" s="12"/>
    </row>
    <row r="5304" spans="2:20"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f t="shared" si="410"/>
        <v>2021</v>
      </c>
      <c r="P5304" t="str">
        <f t="shared" si="411"/>
        <v>Sep</v>
      </c>
      <c r="Q5304" t="str">
        <f t="shared" si="412"/>
        <v>Q3</v>
      </c>
      <c r="R5304" t="str">
        <f t="shared" si="413"/>
        <v>Footwear</v>
      </c>
      <c r="S5304" s="11">
        <f t="shared" si="414"/>
        <v>23.76</v>
      </c>
      <c r="T5304" s="12"/>
    </row>
    <row r="5305" spans="2:20"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f t="shared" si="410"/>
        <v>2021</v>
      </c>
      <c r="P5305" t="str">
        <f t="shared" si="411"/>
        <v>Sep</v>
      </c>
      <c r="Q5305" t="str">
        <f t="shared" si="412"/>
        <v>Q3</v>
      </c>
      <c r="R5305" t="str">
        <f t="shared" si="413"/>
        <v>Apparel</v>
      </c>
      <c r="S5305" s="11">
        <f t="shared" si="414"/>
        <v>19.84</v>
      </c>
      <c r="T5305" s="12"/>
    </row>
    <row r="5306" spans="2:20"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f t="shared" si="410"/>
        <v>2021</v>
      </c>
      <c r="P5306" t="str">
        <f t="shared" si="411"/>
        <v>Sep</v>
      </c>
      <c r="Q5306" t="str">
        <f t="shared" si="412"/>
        <v>Q3</v>
      </c>
      <c r="R5306" t="str">
        <f t="shared" si="413"/>
        <v>Apparel</v>
      </c>
      <c r="S5306" s="11">
        <f t="shared" si="414"/>
        <v>28.05</v>
      </c>
      <c r="T5306" s="12"/>
    </row>
    <row r="5307" spans="2:20"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f t="shared" si="410"/>
        <v>2021</v>
      </c>
      <c r="P5307" t="str">
        <f t="shared" si="411"/>
        <v>Oct</v>
      </c>
      <c r="Q5307" t="str">
        <f t="shared" si="412"/>
        <v>Q4</v>
      </c>
      <c r="R5307" t="str">
        <f t="shared" si="413"/>
        <v>Footwear</v>
      </c>
      <c r="S5307" s="11">
        <f t="shared" si="414"/>
        <v>20.68</v>
      </c>
      <c r="T5307" s="12"/>
    </row>
    <row r="5308" spans="2:20"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f t="shared" si="410"/>
        <v>2021</v>
      </c>
      <c r="P5308" t="str">
        <f t="shared" si="411"/>
        <v>Oct</v>
      </c>
      <c r="Q5308" t="str">
        <f t="shared" si="412"/>
        <v>Q4</v>
      </c>
      <c r="R5308" t="str">
        <f t="shared" si="413"/>
        <v>Footwear</v>
      </c>
      <c r="S5308" s="11">
        <f t="shared" si="414"/>
        <v>22.42</v>
      </c>
      <c r="T5308" s="12"/>
    </row>
    <row r="5309" spans="2:20"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f t="shared" si="410"/>
        <v>2021</v>
      </c>
      <c r="P5309" t="str">
        <f t="shared" si="411"/>
        <v>Oct</v>
      </c>
      <c r="Q5309" t="str">
        <f t="shared" si="412"/>
        <v>Q4</v>
      </c>
      <c r="R5309" t="str">
        <f t="shared" si="413"/>
        <v>Footwear</v>
      </c>
      <c r="S5309" s="11">
        <f t="shared" si="414"/>
        <v>22.55</v>
      </c>
      <c r="T5309" s="12"/>
    </row>
    <row r="5310" spans="2:20"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f t="shared" si="410"/>
        <v>2021</v>
      </c>
      <c r="P5310" t="str">
        <f t="shared" si="411"/>
        <v>Oct</v>
      </c>
      <c r="Q5310" t="str">
        <f t="shared" si="412"/>
        <v>Q4</v>
      </c>
      <c r="R5310" t="str">
        <f t="shared" si="413"/>
        <v>Footwear</v>
      </c>
      <c r="S5310" s="11">
        <f t="shared" si="414"/>
        <v>20.91</v>
      </c>
      <c r="T5310" s="12"/>
    </row>
    <row r="5311" spans="2:20"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f t="shared" si="410"/>
        <v>2021</v>
      </c>
      <c r="P5311" t="str">
        <f t="shared" si="411"/>
        <v>Oct</v>
      </c>
      <c r="Q5311" t="str">
        <f t="shared" si="412"/>
        <v>Q4</v>
      </c>
      <c r="R5311" t="str">
        <f t="shared" si="413"/>
        <v>Apparel</v>
      </c>
      <c r="S5311" s="11">
        <f t="shared" si="414"/>
        <v>18.29</v>
      </c>
      <c r="T5311" s="12"/>
    </row>
    <row r="5312" spans="2:20"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f t="shared" si="410"/>
        <v>2021</v>
      </c>
      <c r="P5312" t="str">
        <f t="shared" si="411"/>
        <v>Oct</v>
      </c>
      <c r="Q5312" t="str">
        <f t="shared" si="412"/>
        <v>Q4</v>
      </c>
      <c r="R5312" t="str">
        <f t="shared" si="413"/>
        <v>Apparel</v>
      </c>
      <c r="S5312" s="11">
        <f t="shared" si="414"/>
        <v>37.700000000000003</v>
      </c>
      <c r="T5312" s="12"/>
    </row>
    <row r="5313" spans="2:20"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f t="shared" si="410"/>
        <v>2021</v>
      </c>
      <c r="P5313" t="str">
        <f t="shared" si="411"/>
        <v>Nov</v>
      </c>
      <c r="Q5313" t="str">
        <f t="shared" si="412"/>
        <v>Q4</v>
      </c>
      <c r="R5313" t="str">
        <f t="shared" si="413"/>
        <v>Footwear</v>
      </c>
      <c r="S5313" s="11">
        <f t="shared" si="414"/>
        <v>20.8</v>
      </c>
      <c r="T5313" s="12"/>
    </row>
    <row r="5314" spans="2:20"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f t="shared" si="410"/>
        <v>2021</v>
      </c>
      <c r="P5314" t="str">
        <f t="shared" si="411"/>
        <v>Nov</v>
      </c>
      <c r="Q5314" t="str">
        <f t="shared" si="412"/>
        <v>Q4</v>
      </c>
      <c r="R5314" t="str">
        <f t="shared" si="413"/>
        <v>Footwear</v>
      </c>
      <c r="S5314" s="11">
        <f t="shared" si="414"/>
        <v>20.52</v>
      </c>
      <c r="T5314" s="12"/>
    </row>
    <row r="5315" spans="2:20"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f t="shared" si="410"/>
        <v>2021</v>
      </c>
      <c r="P5315" t="str">
        <f t="shared" si="411"/>
        <v>Nov</v>
      </c>
      <c r="Q5315" t="str">
        <f t="shared" si="412"/>
        <v>Q4</v>
      </c>
      <c r="R5315" t="str">
        <f t="shared" si="413"/>
        <v>Footwear</v>
      </c>
      <c r="S5315" s="11">
        <f t="shared" si="414"/>
        <v>21.73</v>
      </c>
      <c r="T5315" s="12"/>
    </row>
    <row r="5316" spans="2:20"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f t="shared" si="410"/>
        <v>2021</v>
      </c>
      <c r="P5316" t="str">
        <f t="shared" si="411"/>
        <v>Nov</v>
      </c>
      <c r="Q5316" t="str">
        <f t="shared" si="412"/>
        <v>Q4</v>
      </c>
      <c r="R5316" t="str">
        <f t="shared" si="413"/>
        <v>Footwear</v>
      </c>
      <c r="S5316" s="11">
        <f t="shared" si="414"/>
        <v>27.52</v>
      </c>
      <c r="T5316" s="12"/>
    </row>
    <row r="5317" spans="2:20"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f t="shared" si="410"/>
        <v>2021</v>
      </c>
      <c r="P5317" t="str">
        <f t="shared" si="411"/>
        <v>Nov</v>
      </c>
      <c r="Q5317" t="str">
        <f t="shared" si="412"/>
        <v>Q4</v>
      </c>
      <c r="R5317" t="str">
        <f t="shared" si="413"/>
        <v>Apparel</v>
      </c>
      <c r="S5317" s="11">
        <f t="shared" si="414"/>
        <v>23.100000000000005</v>
      </c>
      <c r="T5317" s="12"/>
    </row>
    <row r="5318" spans="2:20"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f t="shared" si="410"/>
        <v>2021</v>
      </c>
      <c r="P5318" t="str">
        <f t="shared" si="411"/>
        <v>Nov</v>
      </c>
      <c r="Q5318" t="str">
        <f t="shared" si="412"/>
        <v>Q4</v>
      </c>
      <c r="R5318" t="str">
        <f t="shared" si="413"/>
        <v>Apparel</v>
      </c>
      <c r="S5318" s="11">
        <f t="shared" si="414"/>
        <v>50.740000000000009</v>
      </c>
      <c r="T5318" s="12"/>
    </row>
    <row r="5319" spans="2:20"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f t="shared" ref="O5319:O5382" si="415">YEAR(D5319)</f>
        <v>2021</v>
      </c>
      <c r="P5319" t="str">
        <f t="shared" ref="P5319:P5382" si="416">TEXT(D5319,"MMM")</f>
        <v>Dec</v>
      </c>
      <c r="Q5319" t="str">
        <f t="shared" ref="Q5319:Q5382" si="417">"Q"&amp;ROUNDUP(MONTH(D5319)/3,0)</f>
        <v>Q4</v>
      </c>
      <c r="R5319" t="str">
        <f t="shared" ref="R5319:R5382" si="418">IF(ISNUMBER(SEARCH("Footwear",H5319)),"Footwear",IF(ISNUMBER(SEARCH("Apparel",H5319)),"Apparel","Accessories"))</f>
        <v>Footwear</v>
      </c>
      <c r="S5319" s="11">
        <f t="shared" ref="S5319:S5382" si="419">L5319/J5319</f>
        <v>28.8</v>
      </c>
      <c r="T5319" s="12"/>
    </row>
    <row r="5320" spans="2:20"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f t="shared" si="415"/>
        <v>2021</v>
      </c>
      <c r="P5320" t="str">
        <f t="shared" si="416"/>
        <v>Dec</v>
      </c>
      <c r="Q5320" t="str">
        <f t="shared" si="417"/>
        <v>Q4</v>
      </c>
      <c r="R5320" t="str">
        <f t="shared" si="418"/>
        <v>Footwear</v>
      </c>
      <c r="S5320" s="11">
        <f t="shared" si="419"/>
        <v>28.7</v>
      </c>
      <c r="T5320" s="12"/>
    </row>
    <row r="5321" spans="2:20"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f t="shared" si="415"/>
        <v>2021</v>
      </c>
      <c r="P5321" t="str">
        <f t="shared" si="416"/>
        <v>Dec</v>
      </c>
      <c r="Q5321" t="str">
        <f t="shared" si="417"/>
        <v>Q4</v>
      </c>
      <c r="R5321" t="str">
        <f t="shared" si="418"/>
        <v>Footwear</v>
      </c>
      <c r="S5321" s="11">
        <f t="shared" si="419"/>
        <v>30</v>
      </c>
      <c r="T5321" s="12"/>
    </row>
    <row r="5322" spans="2:20"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f t="shared" si="415"/>
        <v>2021</v>
      </c>
      <c r="P5322" t="str">
        <f t="shared" si="416"/>
        <v>Dec</v>
      </c>
      <c r="Q5322" t="str">
        <f t="shared" si="417"/>
        <v>Q4</v>
      </c>
      <c r="R5322" t="str">
        <f t="shared" si="418"/>
        <v>Footwear</v>
      </c>
      <c r="S5322" s="11">
        <f t="shared" si="419"/>
        <v>31.979999999999997</v>
      </c>
      <c r="T5322" s="12"/>
    </row>
    <row r="5323" spans="2:20"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f t="shared" si="415"/>
        <v>2021</v>
      </c>
      <c r="P5323" t="str">
        <f t="shared" si="416"/>
        <v>Dec</v>
      </c>
      <c r="Q5323" t="str">
        <f t="shared" si="417"/>
        <v>Q4</v>
      </c>
      <c r="R5323" t="str">
        <f t="shared" si="418"/>
        <v>Apparel</v>
      </c>
      <c r="S5323" s="11">
        <f t="shared" si="419"/>
        <v>30.099999999999998</v>
      </c>
      <c r="T5323" s="12"/>
    </row>
    <row r="5324" spans="2:20"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f t="shared" si="415"/>
        <v>2021</v>
      </c>
      <c r="P5324" t="str">
        <f t="shared" si="416"/>
        <v>Dec</v>
      </c>
      <c r="Q5324" t="str">
        <f t="shared" si="417"/>
        <v>Q4</v>
      </c>
      <c r="R5324" t="str">
        <f t="shared" si="418"/>
        <v>Apparel</v>
      </c>
      <c r="S5324" s="11">
        <f t="shared" si="419"/>
        <v>47.85</v>
      </c>
      <c r="T5324" s="12"/>
    </row>
    <row r="5325" spans="2:20"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f t="shared" si="415"/>
        <v>2021</v>
      </c>
      <c r="P5325" t="str">
        <f t="shared" si="416"/>
        <v>Jan</v>
      </c>
      <c r="Q5325" t="str">
        <f t="shared" si="417"/>
        <v>Q1</v>
      </c>
      <c r="R5325" t="str">
        <f t="shared" si="418"/>
        <v>Footwear</v>
      </c>
      <c r="S5325" s="11">
        <f t="shared" si="419"/>
        <v>22.550000000000004</v>
      </c>
      <c r="T5325" s="12"/>
    </row>
    <row r="5326" spans="2:20"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f t="shared" si="415"/>
        <v>2021</v>
      </c>
      <c r="P5326" t="str">
        <f t="shared" si="416"/>
        <v>Jan</v>
      </c>
      <c r="Q5326" t="str">
        <f t="shared" si="417"/>
        <v>Q1</v>
      </c>
      <c r="R5326" t="str">
        <f t="shared" si="418"/>
        <v>Footwear</v>
      </c>
      <c r="S5326" s="11">
        <f t="shared" si="419"/>
        <v>20.68</v>
      </c>
      <c r="T5326" s="12"/>
    </row>
    <row r="5327" spans="2:20"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f t="shared" si="415"/>
        <v>2021</v>
      </c>
      <c r="P5327" t="str">
        <f t="shared" si="416"/>
        <v>Jan</v>
      </c>
      <c r="Q5327" t="str">
        <f t="shared" si="417"/>
        <v>Q1</v>
      </c>
      <c r="R5327" t="str">
        <f t="shared" si="418"/>
        <v>Footwear</v>
      </c>
      <c r="S5327" s="11">
        <f t="shared" si="419"/>
        <v>12.16</v>
      </c>
      <c r="T5327" s="12"/>
    </row>
    <row r="5328" spans="2:20"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f t="shared" si="415"/>
        <v>2021</v>
      </c>
      <c r="P5328" t="str">
        <f t="shared" si="416"/>
        <v>Jan</v>
      </c>
      <c r="Q5328" t="str">
        <f t="shared" si="417"/>
        <v>Q1</v>
      </c>
      <c r="R5328" t="str">
        <f t="shared" si="418"/>
        <v>Footwear</v>
      </c>
      <c r="S5328" s="11">
        <f t="shared" si="419"/>
        <v>15.17</v>
      </c>
      <c r="T5328" s="12"/>
    </row>
    <row r="5329" spans="2:20"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f t="shared" si="415"/>
        <v>2021</v>
      </c>
      <c r="P5329" t="str">
        <f t="shared" si="416"/>
        <v>Jan</v>
      </c>
      <c r="Q5329" t="str">
        <f t="shared" si="417"/>
        <v>Q1</v>
      </c>
      <c r="R5329" t="str">
        <f t="shared" si="418"/>
        <v>Apparel</v>
      </c>
      <c r="S5329" s="11">
        <f t="shared" si="419"/>
        <v>22.949999999999996</v>
      </c>
      <c r="T5329" s="12"/>
    </row>
    <row r="5330" spans="2:20"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f t="shared" si="415"/>
        <v>2021</v>
      </c>
      <c r="P5330" t="str">
        <f t="shared" si="416"/>
        <v>Jan</v>
      </c>
      <c r="Q5330" t="str">
        <f t="shared" si="417"/>
        <v>Q1</v>
      </c>
      <c r="R5330" t="str">
        <f t="shared" si="418"/>
        <v>Apparel</v>
      </c>
      <c r="S5330" s="11">
        <f t="shared" si="419"/>
        <v>28.6</v>
      </c>
      <c r="T5330" s="12"/>
    </row>
    <row r="5331" spans="2:20"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f t="shared" si="415"/>
        <v>2021</v>
      </c>
      <c r="P5331" t="str">
        <f t="shared" si="416"/>
        <v>Feb</v>
      </c>
      <c r="Q5331" t="str">
        <f t="shared" si="417"/>
        <v>Q1</v>
      </c>
      <c r="R5331" t="str">
        <f t="shared" si="418"/>
        <v>Footwear</v>
      </c>
      <c r="S5331" s="11">
        <f t="shared" si="419"/>
        <v>24.2</v>
      </c>
      <c r="T5331" s="12"/>
    </row>
    <row r="5332" spans="2:20"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f t="shared" si="415"/>
        <v>2021</v>
      </c>
      <c r="P5332" t="str">
        <f t="shared" si="416"/>
        <v>Feb</v>
      </c>
      <c r="Q5332" t="str">
        <f t="shared" si="417"/>
        <v>Q1</v>
      </c>
      <c r="R5332" t="str">
        <f t="shared" si="418"/>
        <v>Footwear</v>
      </c>
      <c r="S5332" s="11">
        <f t="shared" si="419"/>
        <v>20.58</v>
      </c>
      <c r="T5332" s="12"/>
    </row>
    <row r="5333" spans="2:20"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f t="shared" si="415"/>
        <v>2021</v>
      </c>
      <c r="P5333" t="str">
        <f t="shared" si="416"/>
        <v>Feb</v>
      </c>
      <c r="Q5333" t="str">
        <f t="shared" si="417"/>
        <v>Q1</v>
      </c>
      <c r="R5333" t="str">
        <f t="shared" si="418"/>
        <v>Footwear</v>
      </c>
      <c r="S5333" s="11">
        <f t="shared" si="419"/>
        <v>12.209999999999999</v>
      </c>
      <c r="T5333" s="12"/>
    </row>
    <row r="5334" spans="2:20"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f t="shared" si="415"/>
        <v>2021</v>
      </c>
      <c r="P5334" t="str">
        <f t="shared" si="416"/>
        <v>Feb</v>
      </c>
      <c r="Q5334" t="str">
        <f t="shared" si="417"/>
        <v>Q1</v>
      </c>
      <c r="R5334" t="str">
        <f t="shared" si="418"/>
        <v>Footwear</v>
      </c>
      <c r="S5334" s="11">
        <f t="shared" si="419"/>
        <v>15.539999999999997</v>
      </c>
      <c r="T5334" s="12"/>
    </row>
    <row r="5335" spans="2:20"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f t="shared" si="415"/>
        <v>2021</v>
      </c>
      <c r="P5335" t="str">
        <f t="shared" si="416"/>
        <v>Feb</v>
      </c>
      <c r="Q5335" t="str">
        <f t="shared" si="417"/>
        <v>Q1</v>
      </c>
      <c r="R5335" t="str">
        <f t="shared" si="418"/>
        <v>Apparel</v>
      </c>
      <c r="S5335" s="11">
        <f t="shared" si="419"/>
        <v>22.999999999999996</v>
      </c>
      <c r="T5335" s="12"/>
    </row>
    <row r="5336" spans="2:20"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f t="shared" si="415"/>
        <v>2021</v>
      </c>
      <c r="P5336" t="str">
        <f t="shared" si="416"/>
        <v>Feb</v>
      </c>
      <c r="Q5336" t="str">
        <f t="shared" si="417"/>
        <v>Q1</v>
      </c>
      <c r="R5336" t="str">
        <f t="shared" si="418"/>
        <v>Apparel</v>
      </c>
      <c r="S5336" s="11">
        <f t="shared" si="419"/>
        <v>26.88</v>
      </c>
      <c r="T5336" s="12"/>
    </row>
    <row r="5337" spans="2:20"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f t="shared" si="415"/>
        <v>2021</v>
      </c>
      <c r="P5337" t="str">
        <f t="shared" si="416"/>
        <v>Mar</v>
      </c>
      <c r="Q5337" t="str">
        <f t="shared" si="417"/>
        <v>Q1</v>
      </c>
      <c r="R5337" t="str">
        <f t="shared" si="418"/>
        <v>Footwear</v>
      </c>
      <c r="S5337" s="11">
        <f t="shared" si="419"/>
        <v>25.960000000000004</v>
      </c>
      <c r="T5337" s="12"/>
    </row>
    <row r="5338" spans="2:20"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f t="shared" si="415"/>
        <v>2021</v>
      </c>
      <c r="P5338" t="str">
        <f t="shared" si="416"/>
        <v>Mar</v>
      </c>
      <c r="Q5338" t="str">
        <f t="shared" si="417"/>
        <v>Q1</v>
      </c>
      <c r="R5338" t="str">
        <f t="shared" si="418"/>
        <v>Footwear</v>
      </c>
      <c r="S5338" s="11">
        <f t="shared" si="419"/>
        <v>20.239999999999998</v>
      </c>
      <c r="T5338" s="12"/>
    </row>
    <row r="5339" spans="2:20"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f t="shared" si="415"/>
        <v>2021</v>
      </c>
      <c r="P5339" t="str">
        <f t="shared" si="416"/>
        <v>Mar</v>
      </c>
      <c r="Q5339" t="str">
        <f t="shared" si="417"/>
        <v>Q1</v>
      </c>
      <c r="R5339" t="str">
        <f t="shared" si="418"/>
        <v>Footwear</v>
      </c>
      <c r="S5339" s="11">
        <f t="shared" si="419"/>
        <v>11.879999999999999</v>
      </c>
      <c r="T5339" s="12"/>
    </row>
    <row r="5340" spans="2:20"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f t="shared" si="415"/>
        <v>2021</v>
      </c>
      <c r="P5340" t="str">
        <f t="shared" si="416"/>
        <v>Mar</v>
      </c>
      <c r="Q5340" t="str">
        <f t="shared" si="417"/>
        <v>Q1</v>
      </c>
      <c r="R5340" t="str">
        <f t="shared" si="418"/>
        <v>Footwear</v>
      </c>
      <c r="S5340" s="11">
        <f t="shared" si="419"/>
        <v>15.989999999999998</v>
      </c>
      <c r="T5340" s="12"/>
    </row>
    <row r="5341" spans="2:20"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f t="shared" si="415"/>
        <v>2021</v>
      </c>
      <c r="P5341" t="str">
        <f t="shared" si="416"/>
        <v>Mar</v>
      </c>
      <c r="Q5341" t="str">
        <f t="shared" si="417"/>
        <v>Q1</v>
      </c>
      <c r="R5341" t="str">
        <f t="shared" si="418"/>
        <v>Apparel</v>
      </c>
      <c r="S5341" s="11">
        <f t="shared" si="419"/>
        <v>24.990000000000002</v>
      </c>
      <c r="T5341" s="12"/>
    </row>
    <row r="5342" spans="2:20"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f t="shared" si="415"/>
        <v>2021</v>
      </c>
      <c r="P5342" t="str">
        <f t="shared" si="416"/>
        <v>Mar</v>
      </c>
      <c r="Q5342" t="str">
        <f t="shared" si="417"/>
        <v>Q1</v>
      </c>
      <c r="R5342" t="str">
        <f t="shared" si="418"/>
        <v>Apparel</v>
      </c>
      <c r="S5342" s="11">
        <f t="shared" si="419"/>
        <v>25.8</v>
      </c>
      <c r="T5342" s="12"/>
    </row>
    <row r="5343" spans="2:20"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f t="shared" si="415"/>
        <v>2021</v>
      </c>
      <c r="P5343" t="str">
        <f t="shared" si="416"/>
        <v>Apr</v>
      </c>
      <c r="Q5343" t="str">
        <f t="shared" si="417"/>
        <v>Q2</v>
      </c>
      <c r="R5343" t="str">
        <f t="shared" si="418"/>
        <v>Footwear</v>
      </c>
      <c r="S5343" s="11">
        <f t="shared" si="419"/>
        <v>23.520000000000003</v>
      </c>
      <c r="T5343" s="12"/>
    </row>
    <row r="5344" spans="2:20"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f t="shared" si="415"/>
        <v>2021</v>
      </c>
      <c r="P5344" t="str">
        <f t="shared" si="416"/>
        <v>Apr</v>
      </c>
      <c r="Q5344" t="str">
        <f t="shared" si="417"/>
        <v>Q2</v>
      </c>
      <c r="R5344" t="str">
        <f t="shared" si="418"/>
        <v>Footwear</v>
      </c>
      <c r="S5344" s="11">
        <f t="shared" si="419"/>
        <v>19.349999999999998</v>
      </c>
      <c r="T5344" s="12"/>
    </row>
    <row r="5345" spans="2:20"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f t="shared" si="415"/>
        <v>2021</v>
      </c>
      <c r="P5345" t="str">
        <f t="shared" si="416"/>
        <v>Apr</v>
      </c>
      <c r="Q5345" t="str">
        <f t="shared" si="417"/>
        <v>Q2</v>
      </c>
      <c r="R5345" t="str">
        <f t="shared" si="418"/>
        <v>Footwear</v>
      </c>
      <c r="S5345" s="11">
        <f t="shared" si="419"/>
        <v>12.24</v>
      </c>
      <c r="T5345" s="12"/>
    </row>
    <row r="5346" spans="2:20"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f t="shared" si="415"/>
        <v>2021</v>
      </c>
      <c r="P5346" t="str">
        <f t="shared" si="416"/>
        <v>Apr</v>
      </c>
      <c r="Q5346" t="str">
        <f t="shared" si="417"/>
        <v>Q2</v>
      </c>
      <c r="R5346" t="str">
        <f t="shared" si="418"/>
        <v>Footwear</v>
      </c>
      <c r="S5346" s="11">
        <f t="shared" si="419"/>
        <v>15.169999999999998</v>
      </c>
      <c r="T5346" s="12"/>
    </row>
    <row r="5347" spans="2:20"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f t="shared" si="415"/>
        <v>2021</v>
      </c>
      <c r="P5347" t="str">
        <f t="shared" si="416"/>
        <v>Apr</v>
      </c>
      <c r="Q5347" t="str">
        <f t="shared" si="417"/>
        <v>Q2</v>
      </c>
      <c r="R5347" t="str">
        <f t="shared" si="418"/>
        <v>Apparel</v>
      </c>
      <c r="S5347" s="11">
        <f t="shared" si="419"/>
        <v>23.5</v>
      </c>
      <c r="T5347" s="12"/>
    </row>
    <row r="5348" spans="2:20"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f t="shared" si="415"/>
        <v>2021</v>
      </c>
      <c r="P5348" t="str">
        <f t="shared" si="416"/>
        <v>Apr</v>
      </c>
      <c r="Q5348" t="str">
        <f t="shared" si="417"/>
        <v>Q2</v>
      </c>
      <c r="R5348" t="str">
        <f t="shared" si="418"/>
        <v>Apparel</v>
      </c>
      <c r="S5348" s="11">
        <f t="shared" si="419"/>
        <v>26.650000000000002</v>
      </c>
      <c r="T5348" s="12"/>
    </row>
    <row r="5349" spans="2:20"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f t="shared" si="415"/>
        <v>2021</v>
      </c>
      <c r="P5349" t="str">
        <f t="shared" si="416"/>
        <v>May</v>
      </c>
      <c r="Q5349" t="str">
        <f t="shared" si="417"/>
        <v>Q2</v>
      </c>
      <c r="R5349" t="str">
        <f t="shared" si="418"/>
        <v>Footwear</v>
      </c>
      <c r="S5349" s="11">
        <f t="shared" si="419"/>
        <v>30</v>
      </c>
      <c r="T5349" s="12"/>
    </row>
    <row r="5350" spans="2:20"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f t="shared" si="415"/>
        <v>2021</v>
      </c>
      <c r="P5350" t="str">
        <f t="shared" si="416"/>
        <v>May</v>
      </c>
      <c r="Q5350" t="str">
        <f t="shared" si="417"/>
        <v>Q2</v>
      </c>
      <c r="R5350" t="str">
        <f t="shared" si="418"/>
        <v>Footwear</v>
      </c>
      <c r="S5350" s="11">
        <f t="shared" si="419"/>
        <v>24.91</v>
      </c>
      <c r="T5350" s="12"/>
    </row>
    <row r="5351" spans="2:20"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f t="shared" si="415"/>
        <v>2021</v>
      </c>
      <c r="P5351" t="str">
        <f t="shared" si="416"/>
        <v>May</v>
      </c>
      <c r="Q5351" t="str">
        <f t="shared" si="417"/>
        <v>Q2</v>
      </c>
      <c r="R5351" t="str">
        <f t="shared" si="418"/>
        <v>Footwear</v>
      </c>
      <c r="S5351" s="11">
        <f t="shared" si="419"/>
        <v>17.64</v>
      </c>
      <c r="T5351" s="12"/>
    </row>
    <row r="5352" spans="2:20"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f t="shared" si="415"/>
        <v>2021</v>
      </c>
      <c r="P5352" t="str">
        <f t="shared" si="416"/>
        <v>May</v>
      </c>
      <c r="Q5352" t="str">
        <f t="shared" si="417"/>
        <v>Q2</v>
      </c>
      <c r="R5352" t="str">
        <f t="shared" si="418"/>
        <v>Footwear</v>
      </c>
      <c r="S5352" s="11">
        <f t="shared" si="419"/>
        <v>18.8</v>
      </c>
      <c r="T5352" s="12"/>
    </row>
    <row r="5353" spans="2:20"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f t="shared" si="415"/>
        <v>2021</v>
      </c>
      <c r="P5353" t="str">
        <f t="shared" si="416"/>
        <v>May</v>
      </c>
      <c r="Q5353" t="str">
        <f t="shared" si="417"/>
        <v>Q2</v>
      </c>
      <c r="R5353" t="str">
        <f t="shared" si="418"/>
        <v>Apparel</v>
      </c>
      <c r="S5353" s="11">
        <f t="shared" si="419"/>
        <v>27.439999999999998</v>
      </c>
      <c r="T5353" s="12"/>
    </row>
    <row r="5354" spans="2:20"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f t="shared" si="415"/>
        <v>2021</v>
      </c>
      <c r="P5354" t="str">
        <f t="shared" si="416"/>
        <v>May</v>
      </c>
      <c r="Q5354" t="str">
        <f t="shared" si="417"/>
        <v>Q2</v>
      </c>
      <c r="R5354" t="str">
        <f t="shared" si="418"/>
        <v>Apparel</v>
      </c>
      <c r="S5354" s="11">
        <f t="shared" si="419"/>
        <v>37.17</v>
      </c>
      <c r="T5354" s="12"/>
    </row>
    <row r="5355" spans="2:20"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f t="shared" si="415"/>
        <v>2021</v>
      </c>
      <c r="P5355" t="str">
        <f t="shared" si="416"/>
        <v>Jun</v>
      </c>
      <c r="Q5355" t="str">
        <f t="shared" si="417"/>
        <v>Q2</v>
      </c>
      <c r="R5355" t="str">
        <f t="shared" si="418"/>
        <v>Footwear</v>
      </c>
      <c r="S5355" s="11">
        <f t="shared" si="419"/>
        <v>33.04</v>
      </c>
      <c r="T5355" s="12"/>
    </row>
    <row r="5356" spans="2:20"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f t="shared" si="415"/>
        <v>2021</v>
      </c>
      <c r="P5356" t="str">
        <f t="shared" si="416"/>
        <v>Jun</v>
      </c>
      <c r="Q5356" t="str">
        <f t="shared" si="417"/>
        <v>Q2</v>
      </c>
      <c r="R5356" t="str">
        <f t="shared" si="418"/>
        <v>Footwear</v>
      </c>
      <c r="S5356" s="11">
        <f t="shared" si="419"/>
        <v>25.92</v>
      </c>
      <c r="T5356" s="12"/>
    </row>
    <row r="5357" spans="2:20"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f t="shared" si="415"/>
        <v>2021</v>
      </c>
      <c r="P5357" t="str">
        <f t="shared" si="416"/>
        <v>Jun</v>
      </c>
      <c r="Q5357" t="str">
        <f t="shared" si="417"/>
        <v>Q2</v>
      </c>
      <c r="R5357" t="str">
        <f t="shared" si="418"/>
        <v>Footwear</v>
      </c>
      <c r="S5357" s="11">
        <f t="shared" si="419"/>
        <v>18.239999999999998</v>
      </c>
      <c r="T5357" s="12"/>
    </row>
    <row r="5358" spans="2:20"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f t="shared" si="415"/>
        <v>2021</v>
      </c>
      <c r="P5358" t="str">
        <f t="shared" si="416"/>
        <v>Jun</v>
      </c>
      <c r="Q5358" t="str">
        <f t="shared" si="417"/>
        <v>Q2</v>
      </c>
      <c r="R5358" t="str">
        <f t="shared" si="418"/>
        <v>Footwear</v>
      </c>
      <c r="S5358" s="11">
        <f t="shared" si="419"/>
        <v>20.09</v>
      </c>
      <c r="T5358" s="12"/>
    </row>
    <row r="5359" spans="2:20"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f t="shared" si="415"/>
        <v>2021</v>
      </c>
      <c r="P5359" t="str">
        <f t="shared" si="416"/>
        <v>Jun</v>
      </c>
      <c r="Q5359" t="str">
        <f t="shared" si="417"/>
        <v>Q2</v>
      </c>
      <c r="R5359" t="str">
        <f t="shared" si="418"/>
        <v>Apparel</v>
      </c>
      <c r="S5359" s="11">
        <f t="shared" si="419"/>
        <v>30.38</v>
      </c>
      <c r="T5359" s="12"/>
    </row>
    <row r="5360" spans="2:20"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f t="shared" si="415"/>
        <v>2021</v>
      </c>
      <c r="P5360" t="str">
        <f t="shared" si="416"/>
        <v>Jun</v>
      </c>
      <c r="Q5360" t="str">
        <f t="shared" si="417"/>
        <v>Q2</v>
      </c>
      <c r="R5360" t="str">
        <f t="shared" si="418"/>
        <v>Apparel</v>
      </c>
      <c r="S5360" s="11">
        <f t="shared" si="419"/>
        <v>42.78</v>
      </c>
      <c r="T5360" s="12"/>
    </row>
    <row r="5361" spans="2:20"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f t="shared" si="415"/>
        <v>2021</v>
      </c>
      <c r="P5361" t="str">
        <f t="shared" si="416"/>
        <v>Jul</v>
      </c>
      <c r="Q5361" t="str">
        <f t="shared" si="417"/>
        <v>Q3</v>
      </c>
      <c r="R5361" t="str">
        <f t="shared" si="418"/>
        <v>Footwear</v>
      </c>
      <c r="S5361" s="11">
        <f t="shared" si="419"/>
        <v>32.450000000000003</v>
      </c>
      <c r="T5361" s="12"/>
    </row>
    <row r="5362" spans="2:20"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f t="shared" si="415"/>
        <v>2021</v>
      </c>
      <c r="P5362" t="str">
        <f t="shared" si="416"/>
        <v>Jul</v>
      </c>
      <c r="Q5362" t="str">
        <f t="shared" si="417"/>
        <v>Q3</v>
      </c>
      <c r="R5362" t="str">
        <f t="shared" si="418"/>
        <v>Footwear</v>
      </c>
      <c r="S5362" s="11">
        <f t="shared" si="419"/>
        <v>25.2</v>
      </c>
      <c r="T5362" s="12"/>
    </row>
    <row r="5363" spans="2:20"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f t="shared" si="415"/>
        <v>2021</v>
      </c>
      <c r="P5363" t="str">
        <f t="shared" si="416"/>
        <v>Jul</v>
      </c>
      <c r="Q5363" t="str">
        <f t="shared" si="417"/>
        <v>Q3</v>
      </c>
      <c r="R5363" t="str">
        <f t="shared" si="418"/>
        <v>Footwear</v>
      </c>
      <c r="S5363" s="11">
        <f t="shared" si="419"/>
        <v>17.849999999999998</v>
      </c>
      <c r="T5363" s="12"/>
    </row>
    <row r="5364" spans="2:20"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f t="shared" si="415"/>
        <v>2021</v>
      </c>
      <c r="P5364" t="str">
        <f t="shared" si="416"/>
        <v>Jul</v>
      </c>
      <c r="Q5364" t="str">
        <f t="shared" si="417"/>
        <v>Q3</v>
      </c>
      <c r="R5364" t="str">
        <f t="shared" si="418"/>
        <v>Footwear</v>
      </c>
      <c r="S5364" s="11">
        <f t="shared" si="419"/>
        <v>22.79</v>
      </c>
      <c r="T5364" s="12"/>
    </row>
    <row r="5365" spans="2:20"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f t="shared" si="415"/>
        <v>2021</v>
      </c>
      <c r="P5365" t="str">
        <f t="shared" si="416"/>
        <v>Jul</v>
      </c>
      <c r="Q5365" t="str">
        <f t="shared" si="417"/>
        <v>Q3</v>
      </c>
      <c r="R5365" t="str">
        <f t="shared" si="418"/>
        <v>Apparel</v>
      </c>
      <c r="S5365" s="11">
        <f t="shared" si="419"/>
        <v>28.52</v>
      </c>
      <c r="T5365" s="12"/>
    </row>
    <row r="5366" spans="2:20"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f t="shared" si="415"/>
        <v>2021</v>
      </c>
      <c r="P5366" t="str">
        <f t="shared" si="416"/>
        <v>Jul</v>
      </c>
      <c r="Q5366" t="str">
        <f t="shared" si="417"/>
        <v>Q3</v>
      </c>
      <c r="R5366" t="str">
        <f t="shared" si="418"/>
        <v>Apparel</v>
      </c>
      <c r="S5366" s="11">
        <f t="shared" si="419"/>
        <v>42.9</v>
      </c>
      <c r="T5366" s="12"/>
    </row>
    <row r="5367" spans="2:20"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f t="shared" si="415"/>
        <v>2021</v>
      </c>
      <c r="P5367" t="str">
        <f t="shared" si="416"/>
        <v>Aug</v>
      </c>
      <c r="Q5367" t="str">
        <f t="shared" si="417"/>
        <v>Q3</v>
      </c>
      <c r="R5367" t="str">
        <f t="shared" si="418"/>
        <v>Footwear</v>
      </c>
      <c r="S5367" s="11">
        <f t="shared" si="419"/>
        <v>34.72</v>
      </c>
      <c r="T5367" s="12"/>
    </row>
    <row r="5368" spans="2:20"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f t="shared" si="415"/>
        <v>2021</v>
      </c>
      <c r="P5368" t="str">
        <f t="shared" si="416"/>
        <v>Aug</v>
      </c>
      <c r="Q5368" t="str">
        <f t="shared" si="417"/>
        <v>Q3</v>
      </c>
      <c r="R5368" t="str">
        <f t="shared" si="418"/>
        <v>Footwear</v>
      </c>
      <c r="S5368" s="11">
        <f t="shared" si="419"/>
        <v>24.749999999999996</v>
      </c>
      <c r="T5368" s="12"/>
    </row>
    <row r="5369" spans="2:20"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f t="shared" si="415"/>
        <v>2021</v>
      </c>
      <c r="P5369" t="str">
        <f t="shared" si="416"/>
        <v>Aug</v>
      </c>
      <c r="Q5369" t="str">
        <f t="shared" si="417"/>
        <v>Q3</v>
      </c>
      <c r="R5369" t="str">
        <f t="shared" si="418"/>
        <v>Footwear</v>
      </c>
      <c r="S5369" s="11">
        <f t="shared" si="419"/>
        <v>18.36</v>
      </c>
      <c r="T5369" s="12"/>
    </row>
    <row r="5370" spans="2:20"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f t="shared" si="415"/>
        <v>2021</v>
      </c>
      <c r="P5370" t="str">
        <f t="shared" si="416"/>
        <v>Aug</v>
      </c>
      <c r="Q5370" t="str">
        <f t="shared" si="417"/>
        <v>Q3</v>
      </c>
      <c r="R5370" t="str">
        <f t="shared" si="418"/>
        <v>Footwear</v>
      </c>
      <c r="S5370" s="11">
        <f t="shared" si="419"/>
        <v>16.399999999999999</v>
      </c>
      <c r="T5370" s="12"/>
    </row>
    <row r="5371" spans="2:20"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f t="shared" si="415"/>
        <v>2021</v>
      </c>
      <c r="P5371" t="str">
        <f t="shared" si="416"/>
        <v>Aug</v>
      </c>
      <c r="Q5371" t="str">
        <f t="shared" si="417"/>
        <v>Q3</v>
      </c>
      <c r="R5371" t="str">
        <f t="shared" si="418"/>
        <v>Apparel</v>
      </c>
      <c r="S5371" s="11">
        <f t="shared" si="419"/>
        <v>24.96</v>
      </c>
      <c r="T5371" s="12"/>
    </row>
    <row r="5372" spans="2:20"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f t="shared" si="415"/>
        <v>2021</v>
      </c>
      <c r="P5372" t="str">
        <f t="shared" si="416"/>
        <v>Aug</v>
      </c>
      <c r="Q5372" t="str">
        <f t="shared" si="417"/>
        <v>Q3</v>
      </c>
      <c r="R5372" t="str">
        <f t="shared" si="418"/>
        <v>Apparel</v>
      </c>
      <c r="S5372" s="11">
        <f t="shared" si="419"/>
        <v>33</v>
      </c>
      <c r="T5372" s="12"/>
    </row>
    <row r="5373" spans="2:20"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f t="shared" si="415"/>
        <v>2021</v>
      </c>
      <c r="P5373" t="str">
        <f t="shared" si="416"/>
        <v>Sep</v>
      </c>
      <c r="Q5373" t="str">
        <f t="shared" si="417"/>
        <v>Q3</v>
      </c>
      <c r="R5373" t="str">
        <f t="shared" si="418"/>
        <v>Footwear</v>
      </c>
      <c r="S5373" s="11">
        <f t="shared" si="419"/>
        <v>29.500000000000004</v>
      </c>
      <c r="T5373" s="12"/>
    </row>
    <row r="5374" spans="2:20"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f t="shared" si="415"/>
        <v>2021</v>
      </c>
      <c r="P5374" t="str">
        <f t="shared" si="416"/>
        <v>Sep</v>
      </c>
      <c r="Q5374" t="str">
        <f t="shared" si="417"/>
        <v>Q3</v>
      </c>
      <c r="R5374" t="str">
        <f t="shared" si="418"/>
        <v>Footwear</v>
      </c>
      <c r="S5374" s="11">
        <f t="shared" si="419"/>
        <v>21.599999999999998</v>
      </c>
      <c r="T5374" s="12"/>
    </row>
    <row r="5375" spans="2:20"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f t="shared" si="415"/>
        <v>2021</v>
      </c>
      <c r="P5375" t="str">
        <f t="shared" si="416"/>
        <v>Sep</v>
      </c>
      <c r="Q5375" t="str">
        <f t="shared" si="417"/>
        <v>Q3</v>
      </c>
      <c r="R5375" t="str">
        <f t="shared" si="418"/>
        <v>Footwear</v>
      </c>
      <c r="S5375" s="11">
        <f t="shared" si="419"/>
        <v>14.35</v>
      </c>
      <c r="T5375" s="12"/>
    </row>
    <row r="5376" spans="2:20"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f t="shared" si="415"/>
        <v>2021</v>
      </c>
      <c r="P5376" t="str">
        <f t="shared" si="416"/>
        <v>Sep</v>
      </c>
      <c r="Q5376" t="str">
        <f t="shared" si="417"/>
        <v>Q3</v>
      </c>
      <c r="R5376" t="str">
        <f t="shared" si="418"/>
        <v>Footwear</v>
      </c>
      <c r="S5376" s="11">
        <f t="shared" si="419"/>
        <v>18.04</v>
      </c>
      <c r="T5376" s="12"/>
    </row>
    <row r="5377" spans="2:20"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f t="shared" si="415"/>
        <v>2021</v>
      </c>
      <c r="P5377" t="str">
        <f t="shared" si="416"/>
        <v>Sep</v>
      </c>
      <c r="Q5377" t="str">
        <f t="shared" si="417"/>
        <v>Q3</v>
      </c>
      <c r="R5377" t="str">
        <f t="shared" si="418"/>
        <v>Apparel</v>
      </c>
      <c r="S5377" s="11">
        <f t="shared" si="419"/>
        <v>24.479999999999997</v>
      </c>
      <c r="T5377" s="12"/>
    </row>
    <row r="5378" spans="2:20"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f t="shared" si="415"/>
        <v>2021</v>
      </c>
      <c r="P5378" t="str">
        <f t="shared" si="416"/>
        <v>Sep</v>
      </c>
      <c r="Q5378" t="str">
        <f t="shared" si="417"/>
        <v>Q3</v>
      </c>
      <c r="R5378" t="str">
        <f t="shared" si="418"/>
        <v>Apparel</v>
      </c>
      <c r="S5378" s="11">
        <f t="shared" si="419"/>
        <v>35.4</v>
      </c>
      <c r="T5378" s="12"/>
    </row>
    <row r="5379" spans="2:20"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f t="shared" si="415"/>
        <v>2021</v>
      </c>
      <c r="P5379" t="str">
        <f t="shared" si="416"/>
        <v>Oct</v>
      </c>
      <c r="Q5379" t="str">
        <f t="shared" si="417"/>
        <v>Q4</v>
      </c>
      <c r="R5379" t="str">
        <f t="shared" si="418"/>
        <v>Footwear</v>
      </c>
      <c r="S5379" s="11">
        <f t="shared" si="419"/>
        <v>32.49</v>
      </c>
      <c r="T5379" s="12"/>
    </row>
    <row r="5380" spans="2:20"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f t="shared" si="415"/>
        <v>2021</v>
      </c>
      <c r="P5380" t="str">
        <f t="shared" si="416"/>
        <v>Oct</v>
      </c>
      <c r="Q5380" t="str">
        <f t="shared" si="417"/>
        <v>Q4</v>
      </c>
      <c r="R5380" t="str">
        <f t="shared" si="418"/>
        <v>Footwear</v>
      </c>
      <c r="S5380" s="11">
        <f t="shared" si="419"/>
        <v>21.159999999999997</v>
      </c>
      <c r="T5380" s="12"/>
    </row>
    <row r="5381" spans="2:20"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f t="shared" si="415"/>
        <v>2021</v>
      </c>
      <c r="P5381" t="str">
        <f t="shared" si="416"/>
        <v>Oct</v>
      </c>
      <c r="Q5381" t="str">
        <f t="shared" si="417"/>
        <v>Q4</v>
      </c>
      <c r="R5381" t="str">
        <f t="shared" si="418"/>
        <v>Footwear</v>
      </c>
      <c r="S5381" s="11">
        <f t="shared" si="419"/>
        <v>18.400000000000002</v>
      </c>
      <c r="T5381" s="12"/>
    </row>
    <row r="5382" spans="2:20"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f t="shared" si="415"/>
        <v>2021</v>
      </c>
      <c r="P5382" t="str">
        <f t="shared" si="416"/>
        <v>Oct</v>
      </c>
      <c r="Q5382" t="str">
        <f t="shared" si="417"/>
        <v>Q4</v>
      </c>
      <c r="R5382" t="str">
        <f t="shared" si="418"/>
        <v>Footwear</v>
      </c>
      <c r="S5382" s="11">
        <f t="shared" si="419"/>
        <v>18.45</v>
      </c>
      <c r="T5382" s="12"/>
    </row>
    <row r="5383" spans="2:20"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f t="shared" ref="O5383:O5446" si="420">YEAR(D5383)</f>
        <v>2021</v>
      </c>
      <c r="P5383" t="str">
        <f t="shared" ref="P5383:P5446" si="421">TEXT(D5383,"MMM")</f>
        <v>Oct</v>
      </c>
      <c r="Q5383" t="str">
        <f t="shared" ref="Q5383:Q5446" si="422">"Q"&amp;ROUNDUP(MONTH(D5383)/3,0)</f>
        <v>Q4</v>
      </c>
      <c r="R5383" t="str">
        <f t="shared" ref="R5383:R5446" si="423">IF(ISNUMBER(SEARCH("Footwear",H5383)),"Footwear",IF(ISNUMBER(SEARCH("Apparel",H5383)),"Apparel","Accessories"))</f>
        <v>Apparel</v>
      </c>
      <c r="S5383" s="11">
        <f t="shared" ref="S5383:S5446" si="424">L5383/J5383</f>
        <v>27.73</v>
      </c>
      <c r="T5383" s="12"/>
    </row>
    <row r="5384" spans="2:20"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f t="shared" si="420"/>
        <v>2021</v>
      </c>
      <c r="P5384" t="str">
        <f t="shared" si="421"/>
        <v>Oct</v>
      </c>
      <c r="Q5384" t="str">
        <f t="shared" si="422"/>
        <v>Q4</v>
      </c>
      <c r="R5384" t="str">
        <f t="shared" si="423"/>
        <v>Apparel</v>
      </c>
      <c r="S5384" s="11">
        <f t="shared" si="424"/>
        <v>39.68</v>
      </c>
      <c r="T5384" s="12"/>
    </row>
    <row r="5385" spans="2:20"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f t="shared" si="420"/>
        <v>2021</v>
      </c>
      <c r="P5385" t="str">
        <f t="shared" si="421"/>
        <v>Nov</v>
      </c>
      <c r="Q5385" t="str">
        <f t="shared" si="422"/>
        <v>Q4</v>
      </c>
      <c r="R5385" t="str">
        <f t="shared" si="423"/>
        <v>Footwear</v>
      </c>
      <c r="S5385" s="11">
        <f t="shared" si="424"/>
        <v>30.8</v>
      </c>
      <c r="T5385" s="12"/>
    </row>
    <row r="5386" spans="2:20"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f t="shared" si="420"/>
        <v>2021</v>
      </c>
      <c r="P5386" t="str">
        <f t="shared" si="421"/>
        <v>Nov</v>
      </c>
      <c r="Q5386" t="str">
        <f t="shared" si="422"/>
        <v>Q4</v>
      </c>
      <c r="R5386" t="str">
        <f t="shared" si="423"/>
        <v>Footwear</v>
      </c>
      <c r="S5386" s="11">
        <f t="shared" si="424"/>
        <v>24.009999999999998</v>
      </c>
      <c r="T5386" s="12"/>
    </row>
    <row r="5387" spans="2:20"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f t="shared" si="420"/>
        <v>2021</v>
      </c>
      <c r="P5387" t="str">
        <f t="shared" si="421"/>
        <v>Nov</v>
      </c>
      <c r="Q5387" t="str">
        <f t="shared" si="422"/>
        <v>Q4</v>
      </c>
      <c r="R5387" t="str">
        <f t="shared" si="423"/>
        <v>Footwear</v>
      </c>
      <c r="S5387" s="11">
        <f t="shared" si="424"/>
        <v>16.2</v>
      </c>
      <c r="T5387" s="12"/>
    </row>
    <row r="5388" spans="2:20"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f t="shared" si="420"/>
        <v>2021</v>
      </c>
      <c r="P5388" t="str">
        <f t="shared" si="421"/>
        <v>Nov</v>
      </c>
      <c r="Q5388" t="str">
        <f t="shared" si="422"/>
        <v>Q4</v>
      </c>
      <c r="R5388" t="str">
        <f t="shared" si="423"/>
        <v>Footwear</v>
      </c>
      <c r="S5388" s="11">
        <f t="shared" si="424"/>
        <v>18.8</v>
      </c>
      <c r="T5388" s="12"/>
    </row>
    <row r="5389" spans="2:20"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f t="shared" si="420"/>
        <v>2021</v>
      </c>
      <c r="P5389" t="str">
        <f t="shared" si="421"/>
        <v>Nov</v>
      </c>
      <c r="Q5389" t="str">
        <f t="shared" si="422"/>
        <v>Q4</v>
      </c>
      <c r="R5389" t="str">
        <f t="shared" si="423"/>
        <v>Apparel</v>
      </c>
      <c r="S5389" s="11">
        <f t="shared" si="424"/>
        <v>27.899999999999995</v>
      </c>
      <c r="T5389" s="12"/>
    </row>
    <row r="5390" spans="2:20"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f t="shared" si="420"/>
        <v>2021</v>
      </c>
      <c r="P5390" t="str">
        <f t="shared" si="421"/>
        <v>Nov</v>
      </c>
      <c r="Q5390" t="str">
        <f t="shared" si="422"/>
        <v>Q4</v>
      </c>
      <c r="R5390" t="str">
        <f t="shared" si="423"/>
        <v>Apparel</v>
      </c>
      <c r="S5390" s="11">
        <f t="shared" si="424"/>
        <v>43.52</v>
      </c>
      <c r="T5390" s="12"/>
    </row>
    <row r="5391" spans="2:20"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f t="shared" si="420"/>
        <v>2021</v>
      </c>
      <c r="P5391" t="str">
        <f t="shared" si="421"/>
        <v>Dec</v>
      </c>
      <c r="Q5391" t="str">
        <f t="shared" si="422"/>
        <v>Q4</v>
      </c>
      <c r="R5391" t="str">
        <f t="shared" si="423"/>
        <v>Footwear</v>
      </c>
      <c r="S5391" s="11">
        <f t="shared" si="424"/>
        <v>34.220000000000006</v>
      </c>
      <c r="T5391" s="12"/>
    </row>
    <row r="5392" spans="2:20"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f t="shared" si="420"/>
        <v>2021</v>
      </c>
      <c r="P5392" t="str">
        <f t="shared" si="421"/>
        <v>Dec</v>
      </c>
      <c r="Q5392" t="str">
        <f t="shared" si="422"/>
        <v>Q4</v>
      </c>
      <c r="R5392" t="str">
        <f t="shared" si="423"/>
        <v>Footwear</v>
      </c>
      <c r="S5392" s="11">
        <f t="shared" si="424"/>
        <v>25.5</v>
      </c>
      <c r="T5392" s="12"/>
    </row>
    <row r="5393" spans="2:20"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f t="shared" si="420"/>
        <v>2021</v>
      </c>
      <c r="P5393" t="str">
        <f t="shared" si="421"/>
        <v>Dec</v>
      </c>
      <c r="Q5393" t="str">
        <f t="shared" si="422"/>
        <v>Q4</v>
      </c>
      <c r="R5393" t="str">
        <f t="shared" si="423"/>
        <v>Footwear</v>
      </c>
      <c r="S5393" s="11">
        <f t="shared" si="424"/>
        <v>20.28</v>
      </c>
      <c r="T5393" s="12"/>
    </row>
    <row r="5394" spans="2:20"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f t="shared" si="420"/>
        <v>2021</v>
      </c>
      <c r="P5394" t="str">
        <f t="shared" si="421"/>
        <v>Dec</v>
      </c>
      <c r="Q5394" t="str">
        <f t="shared" si="422"/>
        <v>Q4</v>
      </c>
      <c r="R5394" t="str">
        <f t="shared" si="423"/>
        <v>Footwear</v>
      </c>
      <c r="S5394" s="11">
        <f t="shared" si="424"/>
        <v>22.14</v>
      </c>
      <c r="T5394" s="12"/>
    </row>
    <row r="5395" spans="2:20"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f t="shared" si="420"/>
        <v>2021</v>
      </c>
      <c r="P5395" t="str">
        <f t="shared" si="421"/>
        <v>Dec</v>
      </c>
      <c r="Q5395" t="str">
        <f t="shared" si="422"/>
        <v>Q4</v>
      </c>
      <c r="R5395" t="str">
        <f t="shared" si="423"/>
        <v>Apparel</v>
      </c>
      <c r="S5395" s="11">
        <f t="shared" si="424"/>
        <v>27.6</v>
      </c>
      <c r="T5395" s="12"/>
    </row>
    <row r="5396" spans="2:20"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f t="shared" si="420"/>
        <v>2021</v>
      </c>
      <c r="P5396" t="str">
        <f t="shared" si="421"/>
        <v>Dec</v>
      </c>
      <c r="Q5396" t="str">
        <f t="shared" si="422"/>
        <v>Q4</v>
      </c>
      <c r="R5396" t="str">
        <f t="shared" si="423"/>
        <v>Apparel</v>
      </c>
      <c r="S5396" s="11">
        <f t="shared" si="424"/>
        <v>44.16</v>
      </c>
      <c r="T5396" s="12"/>
    </row>
    <row r="5397" spans="2:20"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f t="shared" si="420"/>
        <v>2021</v>
      </c>
      <c r="P5397" t="str">
        <f t="shared" si="421"/>
        <v>Jan</v>
      </c>
      <c r="Q5397" t="str">
        <f t="shared" si="422"/>
        <v>Q1</v>
      </c>
      <c r="R5397" t="str">
        <f t="shared" si="423"/>
        <v>Footwear</v>
      </c>
      <c r="S5397" s="11">
        <f t="shared" si="424"/>
        <v>24.57</v>
      </c>
      <c r="T5397" s="12"/>
    </row>
    <row r="5398" spans="2:20"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f t="shared" si="420"/>
        <v>2021</v>
      </c>
      <c r="P5398" t="str">
        <f t="shared" si="421"/>
        <v>Jan</v>
      </c>
      <c r="Q5398" t="str">
        <f t="shared" si="422"/>
        <v>Q1</v>
      </c>
      <c r="R5398" t="str">
        <f t="shared" si="423"/>
        <v>Footwear</v>
      </c>
      <c r="S5398" s="11">
        <f t="shared" si="424"/>
        <v>17.549999999999997</v>
      </c>
      <c r="T5398" s="12"/>
    </row>
    <row r="5399" spans="2:20"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f t="shared" si="420"/>
        <v>2021</v>
      </c>
      <c r="P5399" t="str">
        <f t="shared" si="421"/>
        <v>Jan</v>
      </c>
      <c r="Q5399" t="str">
        <f t="shared" si="422"/>
        <v>Q1</v>
      </c>
      <c r="R5399" t="str">
        <f t="shared" si="423"/>
        <v>Footwear</v>
      </c>
      <c r="S5399" s="11">
        <f t="shared" si="424"/>
        <v>13.92</v>
      </c>
      <c r="T5399" s="12"/>
    </row>
    <row r="5400" spans="2:20"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f t="shared" si="420"/>
        <v>2021</v>
      </c>
      <c r="P5400" t="str">
        <f t="shared" si="421"/>
        <v>Jan</v>
      </c>
      <c r="Q5400" t="str">
        <f t="shared" si="422"/>
        <v>Q1</v>
      </c>
      <c r="R5400" t="str">
        <f t="shared" si="423"/>
        <v>Footwear</v>
      </c>
      <c r="S5400" s="11">
        <f t="shared" si="424"/>
        <v>15.979999999999997</v>
      </c>
      <c r="T5400" s="12"/>
    </row>
    <row r="5401" spans="2:20"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f t="shared" si="420"/>
        <v>2021</v>
      </c>
      <c r="P5401" t="str">
        <f t="shared" si="421"/>
        <v>Jan</v>
      </c>
      <c r="Q5401" t="str">
        <f t="shared" si="422"/>
        <v>Q1</v>
      </c>
      <c r="R5401" t="str">
        <f t="shared" si="423"/>
        <v>Apparel</v>
      </c>
      <c r="S5401" s="11">
        <f t="shared" si="424"/>
        <v>22.049999999999997</v>
      </c>
      <c r="T5401" s="12"/>
    </row>
    <row r="5402" spans="2:20"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f t="shared" si="420"/>
        <v>2021</v>
      </c>
      <c r="P5402" t="str">
        <f t="shared" si="421"/>
        <v>Jan</v>
      </c>
      <c r="Q5402" t="str">
        <f t="shared" si="422"/>
        <v>Q1</v>
      </c>
      <c r="R5402" t="str">
        <f t="shared" si="423"/>
        <v>Apparel</v>
      </c>
      <c r="S5402" s="11">
        <f t="shared" si="424"/>
        <v>15.200000000000001</v>
      </c>
      <c r="T5402" s="12"/>
    </row>
    <row r="5403" spans="2:20"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f t="shared" si="420"/>
        <v>2021</v>
      </c>
      <c r="P5403" t="str">
        <f t="shared" si="421"/>
        <v>Feb</v>
      </c>
      <c r="Q5403" t="str">
        <f t="shared" si="422"/>
        <v>Q1</v>
      </c>
      <c r="R5403" t="str">
        <f t="shared" si="423"/>
        <v>Footwear</v>
      </c>
      <c r="S5403" s="11">
        <f t="shared" si="424"/>
        <v>22.57</v>
      </c>
      <c r="T5403" s="12"/>
    </row>
    <row r="5404" spans="2:20"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f t="shared" si="420"/>
        <v>2021</v>
      </c>
      <c r="P5404" t="str">
        <f t="shared" si="421"/>
        <v>Feb</v>
      </c>
      <c r="Q5404" t="str">
        <f t="shared" si="422"/>
        <v>Q1</v>
      </c>
      <c r="R5404" t="str">
        <f t="shared" si="423"/>
        <v>Footwear</v>
      </c>
      <c r="S5404" s="11">
        <f t="shared" si="424"/>
        <v>15.17</v>
      </c>
      <c r="T5404" s="12"/>
    </row>
    <row r="5405" spans="2:20"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f t="shared" si="420"/>
        <v>2021</v>
      </c>
      <c r="P5405" t="str">
        <f t="shared" si="421"/>
        <v>Feb</v>
      </c>
      <c r="Q5405" t="str">
        <f t="shared" si="422"/>
        <v>Q1</v>
      </c>
      <c r="R5405" t="str">
        <f t="shared" si="423"/>
        <v>Footwear</v>
      </c>
      <c r="S5405" s="11">
        <f t="shared" si="424"/>
        <v>14.209999999999999</v>
      </c>
      <c r="T5405" s="12"/>
    </row>
    <row r="5406" spans="2:20"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f t="shared" si="420"/>
        <v>2021</v>
      </c>
      <c r="P5406" t="str">
        <f t="shared" si="421"/>
        <v>Feb</v>
      </c>
      <c r="Q5406" t="str">
        <f t="shared" si="422"/>
        <v>Q1</v>
      </c>
      <c r="R5406" t="str">
        <f t="shared" si="423"/>
        <v>Footwear</v>
      </c>
      <c r="S5406" s="11">
        <f t="shared" si="424"/>
        <v>15.36</v>
      </c>
      <c r="T5406" s="12"/>
    </row>
    <row r="5407" spans="2:20"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f t="shared" si="420"/>
        <v>2021</v>
      </c>
      <c r="P5407" t="str">
        <f t="shared" si="421"/>
        <v>Feb</v>
      </c>
      <c r="Q5407" t="str">
        <f t="shared" si="422"/>
        <v>Q1</v>
      </c>
      <c r="R5407" t="str">
        <f t="shared" si="423"/>
        <v>Apparel</v>
      </c>
      <c r="S5407" s="11">
        <f t="shared" si="424"/>
        <v>19.269999999999996</v>
      </c>
      <c r="T5407" s="12"/>
    </row>
    <row r="5408" spans="2:20"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f t="shared" si="420"/>
        <v>2021</v>
      </c>
      <c r="P5408" t="str">
        <f t="shared" si="421"/>
        <v>Feb</v>
      </c>
      <c r="Q5408" t="str">
        <f t="shared" si="422"/>
        <v>Q1</v>
      </c>
      <c r="R5408" t="str">
        <f t="shared" si="423"/>
        <v>Apparel</v>
      </c>
      <c r="S5408" s="11">
        <f t="shared" si="424"/>
        <v>14.820000000000002</v>
      </c>
      <c r="T5408" s="12"/>
    </row>
    <row r="5409" spans="2:20"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f t="shared" si="420"/>
        <v>2021</v>
      </c>
      <c r="P5409" t="str">
        <f t="shared" si="421"/>
        <v>Mar</v>
      </c>
      <c r="Q5409" t="str">
        <f t="shared" si="422"/>
        <v>Q1</v>
      </c>
      <c r="R5409" t="str">
        <f t="shared" si="423"/>
        <v>Footwear</v>
      </c>
      <c r="S5409" s="11">
        <f t="shared" si="424"/>
        <v>22.8</v>
      </c>
      <c r="T5409" s="12"/>
    </row>
    <row r="5410" spans="2:20"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f t="shared" si="420"/>
        <v>2021</v>
      </c>
      <c r="P5410" t="str">
        <f t="shared" si="421"/>
        <v>Mar</v>
      </c>
      <c r="Q5410" t="str">
        <f t="shared" si="422"/>
        <v>Q1</v>
      </c>
      <c r="R5410" t="str">
        <f t="shared" si="423"/>
        <v>Footwear</v>
      </c>
      <c r="S5410" s="11">
        <f t="shared" si="424"/>
        <v>16.279999999999998</v>
      </c>
      <c r="T5410" s="12"/>
    </row>
    <row r="5411" spans="2:20"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f t="shared" si="420"/>
        <v>2021</v>
      </c>
      <c r="P5411" t="str">
        <f t="shared" si="421"/>
        <v>Mar</v>
      </c>
      <c r="Q5411" t="str">
        <f t="shared" si="422"/>
        <v>Q1</v>
      </c>
      <c r="R5411" t="str">
        <f t="shared" si="423"/>
        <v>Footwear</v>
      </c>
      <c r="S5411" s="11">
        <f t="shared" si="424"/>
        <v>12.149999999999999</v>
      </c>
      <c r="T5411" s="12"/>
    </row>
    <row r="5412" spans="2:20"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f t="shared" si="420"/>
        <v>2021</v>
      </c>
      <c r="P5412" t="str">
        <f t="shared" si="421"/>
        <v>Mar</v>
      </c>
      <c r="Q5412" t="str">
        <f t="shared" si="422"/>
        <v>Q1</v>
      </c>
      <c r="R5412" t="str">
        <f t="shared" si="423"/>
        <v>Footwear</v>
      </c>
      <c r="S5412" s="11">
        <f t="shared" si="424"/>
        <v>15.51</v>
      </c>
      <c r="T5412" s="12"/>
    </row>
    <row r="5413" spans="2:20"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f t="shared" si="420"/>
        <v>2021</v>
      </c>
      <c r="P5413" t="str">
        <f t="shared" si="421"/>
        <v>Mar</v>
      </c>
      <c r="Q5413" t="str">
        <f t="shared" si="422"/>
        <v>Q1</v>
      </c>
      <c r="R5413" t="str">
        <f t="shared" si="423"/>
        <v>Apparel</v>
      </c>
      <c r="S5413" s="11">
        <f t="shared" si="424"/>
        <v>21.15</v>
      </c>
      <c r="T5413" s="12"/>
    </row>
    <row r="5414" spans="2:20"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f t="shared" si="420"/>
        <v>2021</v>
      </c>
      <c r="P5414" t="str">
        <f t="shared" si="421"/>
        <v>Mar</v>
      </c>
      <c r="Q5414" t="str">
        <f t="shared" si="422"/>
        <v>Q1</v>
      </c>
      <c r="R5414" t="str">
        <f t="shared" si="423"/>
        <v>Apparel</v>
      </c>
      <c r="S5414" s="11">
        <f t="shared" si="424"/>
        <v>13.69</v>
      </c>
      <c r="T5414" s="12"/>
    </row>
    <row r="5415" spans="2:20"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f t="shared" si="420"/>
        <v>2021</v>
      </c>
      <c r="P5415" t="str">
        <f t="shared" si="421"/>
        <v>Apr</v>
      </c>
      <c r="Q5415" t="str">
        <f t="shared" si="422"/>
        <v>Q2</v>
      </c>
      <c r="R5415" t="str">
        <f t="shared" si="423"/>
        <v>Footwear</v>
      </c>
      <c r="S5415" s="11">
        <f t="shared" si="424"/>
        <v>24.18</v>
      </c>
      <c r="T5415" s="12"/>
    </row>
    <row r="5416" spans="2:20"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f t="shared" si="420"/>
        <v>2021</v>
      </c>
      <c r="P5416" t="str">
        <f t="shared" si="421"/>
        <v>Apr</v>
      </c>
      <c r="Q5416" t="str">
        <f t="shared" si="422"/>
        <v>Q2</v>
      </c>
      <c r="R5416" t="str">
        <f t="shared" si="423"/>
        <v>Footwear</v>
      </c>
      <c r="S5416" s="11">
        <f t="shared" si="424"/>
        <v>17.549999999999997</v>
      </c>
      <c r="T5416" s="12"/>
    </row>
    <row r="5417" spans="2:20"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f t="shared" si="420"/>
        <v>2021</v>
      </c>
      <c r="P5417" t="str">
        <f t="shared" si="421"/>
        <v>Apr</v>
      </c>
      <c r="Q5417" t="str">
        <f t="shared" si="422"/>
        <v>Q2</v>
      </c>
      <c r="R5417" t="str">
        <f t="shared" si="423"/>
        <v>Footwear</v>
      </c>
      <c r="S5417" s="11">
        <f t="shared" si="424"/>
        <v>12.879999999999999</v>
      </c>
      <c r="T5417" s="12"/>
    </row>
    <row r="5418" spans="2:20"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f t="shared" si="420"/>
        <v>2021</v>
      </c>
      <c r="P5418" t="str">
        <f t="shared" si="421"/>
        <v>Apr</v>
      </c>
      <c r="Q5418" t="str">
        <f t="shared" si="422"/>
        <v>Q2</v>
      </c>
      <c r="R5418" t="str">
        <f t="shared" si="423"/>
        <v>Footwear</v>
      </c>
      <c r="S5418" s="11">
        <f t="shared" si="424"/>
        <v>15.509999999999998</v>
      </c>
      <c r="T5418" s="12"/>
    </row>
    <row r="5419" spans="2:20"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f t="shared" si="420"/>
        <v>2021</v>
      </c>
      <c r="P5419" t="str">
        <f t="shared" si="421"/>
        <v>Apr</v>
      </c>
      <c r="Q5419" t="str">
        <f t="shared" si="422"/>
        <v>Q2</v>
      </c>
      <c r="R5419" t="str">
        <f t="shared" si="423"/>
        <v>Apparel</v>
      </c>
      <c r="S5419" s="11">
        <f t="shared" si="424"/>
        <v>19.740000000000002</v>
      </c>
      <c r="T5419" s="12"/>
    </row>
    <row r="5420" spans="2:20"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f t="shared" si="420"/>
        <v>2021</v>
      </c>
      <c r="P5420" t="str">
        <f t="shared" si="421"/>
        <v>Apr</v>
      </c>
      <c r="Q5420" t="str">
        <f t="shared" si="422"/>
        <v>Q2</v>
      </c>
      <c r="R5420" t="str">
        <f t="shared" si="423"/>
        <v>Apparel</v>
      </c>
      <c r="S5420" s="11">
        <f t="shared" si="424"/>
        <v>12.6</v>
      </c>
      <c r="T5420" s="12"/>
    </row>
    <row r="5421" spans="2:20"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f t="shared" si="420"/>
        <v>2021</v>
      </c>
      <c r="P5421" t="str">
        <f t="shared" si="421"/>
        <v>May</v>
      </c>
      <c r="Q5421" t="str">
        <f t="shared" si="422"/>
        <v>Q2</v>
      </c>
      <c r="R5421" t="str">
        <f t="shared" si="423"/>
        <v>Footwear</v>
      </c>
      <c r="S5421" s="11">
        <f t="shared" si="424"/>
        <v>29.25</v>
      </c>
      <c r="T5421" s="12"/>
    </row>
    <row r="5422" spans="2:20"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f t="shared" si="420"/>
        <v>2021</v>
      </c>
      <c r="P5422" t="str">
        <f t="shared" si="421"/>
        <v>May</v>
      </c>
      <c r="Q5422" t="str">
        <f t="shared" si="422"/>
        <v>Q2</v>
      </c>
      <c r="R5422" t="str">
        <f t="shared" si="423"/>
        <v>Footwear</v>
      </c>
      <c r="S5422" s="11">
        <f t="shared" si="424"/>
        <v>16.400000000000002</v>
      </c>
      <c r="T5422" s="12"/>
    </row>
    <row r="5423" spans="2:20"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f t="shared" si="420"/>
        <v>2021</v>
      </c>
      <c r="P5423" t="str">
        <f t="shared" si="421"/>
        <v>May</v>
      </c>
      <c r="Q5423" t="str">
        <f t="shared" si="422"/>
        <v>Q2</v>
      </c>
      <c r="R5423" t="str">
        <f t="shared" si="423"/>
        <v>Footwear</v>
      </c>
      <c r="S5423" s="11">
        <f t="shared" si="424"/>
        <v>19.11</v>
      </c>
      <c r="T5423" s="12"/>
    </row>
    <row r="5424" spans="2:20"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f t="shared" si="420"/>
        <v>2021</v>
      </c>
      <c r="P5424" t="str">
        <f t="shared" si="421"/>
        <v>May</v>
      </c>
      <c r="Q5424" t="str">
        <f t="shared" si="422"/>
        <v>Q2</v>
      </c>
      <c r="R5424" t="str">
        <f t="shared" si="423"/>
        <v>Footwear</v>
      </c>
      <c r="S5424" s="11">
        <f t="shared" si="424"/>
        <v>19.5</v>
      </c>
      <c r="T5424" s="12"/>
    </row>
    <row r="5425" spans="2:20"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f t="shared" si="420"/>
        <v>2021</v>
      </c>
      <c r="P5425" t="str">
        <f t="shared" si="421"/>
        <v>May</v>
      </c>
      <c r="Q5425" t="str">
        <f t="shared" si="422"/>
        <v>Q2</v>
      </c>
      <c r="R5425" t="str">
        <f t="shared" si="423"/>
        <v>Apparel</v>
      </c>
      <c r="S5425" s="11">
        <f t="shared" si="424"/>
        <v>18.899999999999999</v>
      </c>
      <c r="T5425" s="12"/>
    </row>
    <row r="5426" spans="2:20"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f t="shared" si="420"/>
        <v>2021</v>
      </c>
      <c r="P5426" t="str">
        <f t="shared" si="421"/>
        <v>May</v>
      </c>
      <c r="Q5426" t="str">
        <f t="shared" si="422"/>
        <v>Q2</v>
      </c>
      <c r="R5426" t="str">
        <f t="shared" si="423"/>
        <v>Apparel</v>
      </c>
      <c r="S5426" s="11">
        <f t="shared" si="424"/>
        <v>20.8</v>
      </c>
      <c r="T5426" s="12"/>
    </row>
    <row r="5427" spans="2:20"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f t="shared" si="420"/>
        <v>2021</v>
      </c>
      <c r="P5427" t="str">
        <f t="shared" si="421"/>
        <v>Jun</v>
      </c>
      <c r="Q5427" t="str">
        <f t="shared" si="422"/>
        <v>Q2</v>
      </c>
      <c r="R5427" t="str">
        <f t="shared" si="423"/>
        <v>Footwear</v>
      </c>
      <c r="S5427" s="11">
        <f t="shared" si="424"/>
        <v>28.98</v>
      </c>
      <c r="T5427" s="12"/>
    </row>
    <row r="5428" spans="2:20"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f t="shared" si="420"/>
        <v>2021</v>
      </c>
      <c r="P5428" t="str">
        <f t="shared" si="421"/>
        <v>Jun</v>
      </c>
      <c r="Q5428" t="str">
        <f t="shared" si="422"/>
        <v>Q2</v>
      </c>
      <c r="R5428" t="str">
        <f t="shared" si="423"/>
        <v>Footwear</v>
      </c>
      <c r="S5428" s="11">
        <f t="shared" si="424"/>
        <v>17.22</v>
      </c>
      <c r="T5428" s="12"/>
    </row>
    <row r="5429" spans="2:20"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f t="shared" si="420"/>
        <v>2021</v>
      </c>
      <c r="P5429" t="str">
        <f t="shared" si="421"/>
        <v>Jun</v>
      </c>
      <c r="Q5429" t="str">
        <f t="shared" si="422"/>
        <v>Q2</v>
      </c>
      <c r="R5429" t="str">
        <f t="shared" si="423"/>
        <v>Footwear</v>
      </c>
      <c r="S5429" s="11">
        <f t="shared" si="424"/>
        <v>17.099999999999998</v>
      </c>
      <c r="T5429" s="12"/>
    </row>
    <row r="5430" spans="2:20"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f t="shared" si="420"/>
        <v>2021</v>
      </c>
      <c r="P5430" t="str">
        <f t="shared" si="421"/>
        <v>Jun</v>
      </c>
      <c r="Q5430" t="str">
        <f t="shared" si="422"/>
        <v>Q2</v>
      </c>
      <c r="R5430" t="str">
        <f t="shared" si="423"/>
        <v>Footwear</v>
      </c>
      <c r="S5430" s="11">
        <f t="shared" si="424"/>
        <v>17.859999999999996</v>
      </c>
      <c r="T5430" s="12"/>
    </row>
    <row r="5431" spans="2:20"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f t="shared" si="420"/>
        <v>2021</v>
      </c>
      <c r="P5431" t="str">
        <f t="shared" si="421"/>
        <v>Jun</v>
      </c>
      <c r="Q5431" t="str">
        <f t="shared" si="422"/>
        <v>Q2</v>
      </c>
      <c r="R5431" t="str">
        <f t="shared" si="423"/>
        <v>Apparel</v>
      </c>
      <c r="S5431" s="11">
        <f t="shared" si="424"/>
        <v>21.56</v>
      </c>
      <c r="T5431" s="12"/>
    </row>
    <row r="5432" spans="2:20"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f t="shared" si="420"/>
        <v>2021</v>
      </c>
      <c r="P5432" t="str">
        <f t="shared" si="421"/>
        <v>Jun</v>
      </c>
      <c r="Q5432" t="str">
        <f t="shared" si="422"/>
        <v>Q2</v>
      </c>
      <c r="R5432" t="str">
        <f t="shared" si="423"/>
        <v>Apparel</v>
      </c>
      <c r="S5432" s="11">
        <f t="shared" si="424"/>
        <v>18.5</v>
      </c>
      <c r="T5432" s="12"/>
    </row>
    <row r="5433" spans="2:20"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f t="shared" si="420"/>
        <v>2021</v>
      </c>
      <c r="P5433" t="str">
        <f t="shared" si="421"/>
        <v>Jul</v>
      </c>
      <c r="Q5433" t="str">
        <f t="shared" si="422"/>
        <v>Q3</v>
      </c>
      <c r="R5433" t="str">
        <f t="shared" si="423"/>
        <v>Footwear</v>
      </c>
      <c r="S5433" s="11">
        <f t="shared" si="424"/>
        <v>30.72</v>
      </c>
      <c r="T5433" s="12"/>
    </row>
    <row r="5434" spans="2:20"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f t="shared" si="420"/>
        <v>2021</v>
      </c>
      <c r="P5434" t="str">
        <f t="shared" si="421"/>
        <v>Jul</v>
      </c>
      <c r="Q5434" t="str">
        <f t="shared" si="422"/>
        <v>Q3</v>
      </c>
      <c r="R5434" t="str">
        <f t="shared" si="423"/>
        <v>Footwear</v>
      </c>
      <c r="S5434" s="11">
        <f t="shared" si="424"/>
        <v>18.920000000000002</v>
      </c>
      <c r="T5434" s="12"/>
    </row>
    <row r="5435" spans="2:20"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f t="shared" si="420"/>
        <v>2021</v>
      </c>
      <c r="P5435" t="str">
        <f t="shared" si="421"/>
        <v>Jul</v>
      </c>
      <c r="Q5435" t="str">
        <f t="shared" si="422"/>
        <v>Q3</v>
      </c>
      <c r="R5435" t="str">
        <f t="shared" si="423"/>
        <v>Footwear</v>
      </c>
      <c r="S5435" s="11">
        <f t="shared" si="424"/>
        <v>18.239999999999998</v>
      </c>
      <c r="T5435" s="12"/>
    </row>
    <row r="5436" spans="2:20"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f t="shared" si="420"/>
        <v>2021</v>
      </c>
      <c r="P5436" t="str">
        <f t="shared" si="421"/>
        <v>Jul</v>
      </c>
      <c r="Q5436" t="str">
        <f t="shared" si="422"/>
        <v>Q3</v>
      </c>
      <c r="R5436" t="str">
        <f t="shared" si="423"/>
        <v>Footwear</v>
      </c>
      <c r="S5436" s="11">
        <f t="shared" si="424"/>
        <v>18.329999999999998</v>
      </c>
      <c r="T5436" s="12"/>
    </row>
    <row r="5437" spans="2:20"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f t="shared" si="420"/>
        <v>2021</v>
      </c>
      <c r="P5437" t="str">
        <f t="shared" si="421"/>
        <v>Jul</v>
      </c>
      <c r="Q5437" t="str">
        <f t="shared" si="422"/>
        <v>Q3</v>
      </c>
      <c r="R5437" t="str">
        <f t="shared" si="423"/>
        <v>Apparel</v>
      </c>
      <c r="S5437" s="11">
        <f t="shared" si="424"/>
        <v>20.16</v>
      </c>
      <c r="T5437" s="12"/>
    </row>
    <row r="5438" spans="2:20"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f t="shared" si="420"/>
        <v>2021</v>
      </c>
      <c r="P5438" t="str">
        <f t="shared" si="421"/>
        <v>Jul</v>
      </c>
      <c r="Q5438" t="str">
        <f t="shared" si="422"/>
        <v>Q3</v>
      </c>
      <c r="R5438" t="str">
        <f t="shared" si="423"/>
        <v>Apparel</v>
      </c>
      <c r="S5438" s="11">
        <f t="shared" si="424"/>
        <v>18.36</v>
      </c>
      <c r="T5438" s="12"/>
    </row>
    <row r="5439" spans="2:20"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f t="shared" si="420"/>
        <v>2021</v>
      </c>
      <c r="P5439" t="str">
        <f t="shared" si="421"/>
        <v>Aug</v>
      </c>
      <c r="Q5439" t="str">
        <f t="shared" si="422"/>
        <v>Q3</v>
      </c>
      <c r="R5439" t="str">
        <f t="shared" si="423"/>
        <v>Footwear</v>
      </c>
      <c r="S5439" s="11">
        <f t="shared" si="424"/>
        <v>30.080000000000002</v>
      </c>
      <c r="T5439" s="12"/>
    </row>
    <row r="5440" spans="2:20"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f t="shared" si="420"/>
        <v>2021</v>
      </c>
      <c r="P5440" t="str">
        <f t="shared" si="421"/>
        <v>Aug</v>
      </c>
      <c r="Q5440" t="str">
        <f t="shared" si="422"/>
        <v>Q3</v>
      </c>
      <c r="R5440" t="str">
        <f t="shared" si="423"/>
        <v>Footwear</v>
      </c>
      <c r="S5440" s="11">
        <f t="shared" si="424"/>
        <v>17.63</v>
      </c>
      <c r="T5440" s="12"/>
    </row>
    <row r="5441" spans="2:20"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f t="shared" si="420"/>
        <v>2021</v>
      </c>
      <c r="P5441" t="str">
        <f t="shared" si="421"/>
        <v>Aug</v>
      </c>
      <c r="Q5441" t="str">
        <f t="shared" si="422"/>
        <v>Q3</v>
      </c>
      <c r="R5441" t="str">
        <f t="shared" si="423"/>
        <v>Footwear</v>
      </c>
      <c r="S5441" s="11">
        <f t="shared" si="424"/>
        <v>17.099999999999998</v>
      </c>
      <c r="T5441" s="12"/>
    </row>
    <row r="5442" spans="2:20"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f t="shared" si="420"/>
        <v>2021</v>
      </c>
      <c r="P5442" t="str">
        <f t="shared" si="421"/>
        <v>Aug</v>
      </c>
      <c r="Q5442" t="str">
        <f t="shared" si="422"/>
        <v>Q3</v>
      </c>
      <c r="R5442" t="str">
        <f t="shared" si="423"/>
        <v>Footwear</v>
      </c>
      <c r="S5442" s="11">
        <f t="shared" si="424"/>
        <v>18.619999999999997</v>
      </c>
      <c r="T5442" s="12"/>
    </row>
    <row r="5443" spans="2:20"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f t="shared" si="420"/>
        <v>2021</v>
      </c>
      <c r="P5443" t="str">
        <f t="shared" si="421"/>
        <v>Aug</v>
      </c>
      <c r="Q5443" t="str">
        <f t="shared" si="422"/>
        <v>Q3</v>
      </c>
      <c r="R5443" t="str">
        <f t="shared" si="423"/>
        <v>Apparel</v>
      </c>
      <c r="S5443" s="11">
        <f t="shared" si="424"/>
        <v>19.27</v>
      </c>
      <c r="T5443" s="12"/>
    </row>
    <row r="5444" spans="2:20"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f t="shared" si="420"/>
        <v>2021</v>
      </c>
      <c r="P5444" t="str">
        <f t="shared" si="421"/>
        <v>Aug</v>
      </c>
      <c r="Q5444" t="str">
        <f t="shared" si="422"/>
        <v>Q3</v>
      </c>
      <c r="R5444" t="str">
        <f t="shared" si="423"/>
        <v>Apparel</v>
      </c>
      <c r="S5444" s="11">
        <f t="shared" si="424"/>
        <v>20.8</v>
      </c>
      <c r="T5444" s="12"/>
    </row>
    <row r="5445" spans="2:20"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f t="shared" si="420"/>
        <v>2021</v>
      </c>
      <c r="P5445" t="str">
        <f t="shared" si="421"/>
        <v>Sep</v>
      </c>
      <c r="Q5445" t="str">
        <f t="shared" si="422"/>
        <v>Q3</v>
      </c>
      <c r="R5445" t="str">
        <f t="shared" si="423"/>
        <v>Footwear</v>
      </c>
      <c r="S5445" s="11">
        <f t="shared" si="424"/>
        <v>30.720000000000002</v>
      </c>
      <c r="T5445" s="12"/>
    </row>
    <row r="5446" spans="2:20"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f t="shared" si="420"/>
        <v>2021</v>
      </c>
      <c r="P5446" t="str">
        <f t="shared" si="421"/>
        <v>Sep</v>
      </c>
      <c r="Q5446" t="str">
        <f t="shared" si="422"/>
        <v>Q3</v>
      </c>
      <c r="R5446" t="str">
        <f t="shared" si="423"/>
        <v>Footwear</v>
      </c>
      <c r="S5446" s="11">
        <f t="shared" si="424"/>
        <v>18.920000000000002</v>
      </c>
      <c r="T5446" s="12"/>
    </row>
    <row r="5447" spans="2:20"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f t="shared" ref="O5447:O5510" si="425">YEAR(D5447)</f>
        <v>2021</v>
      </c>
      <c r="P5447" t="str">
        <f t="shared" ref="P5447:P5510" si="426">TEXT(D5447,"MMM")</f>
        <v>Sep</v>
      </c>
      <c r="Q5447" t="str">
        <f t="shared" ref="Q5447:Q5510" si="427">"Q"&amp;ROUNDUP(MONTH(D5447)/3,0)</f>
        <v>Q3</v>
      </c>
      <c r="R5447" t="str">
        <f t="shared" ref="R5447:R5510" si="428">IF(ISNUMBER(SEARCH("Footwear",H5447)),"Footwear",IF(ISNUMBER(SEARCH("Apparel",H5447)),"Apparel","Accessories"))</f>
        <v>Footwear</v>
      </c>
      <c r="S5447" s="11">
        <f t="shared" ref="S5447:S5510" si="429">L5447/J5447</f>
        <v>17.479999999999997</v>
      </c>
      <c r="T5447" s="12"/>
    </row>
    <row r="5448" spans="2:20"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f t="shared" si="425"/>
        <v>2021</v>
      </c>
      <c r="P5448" t="str">
        <f t="shared" si="426"/>
        <v>Sep</v>
      </c>
      <c r="Q5448" t="str">
        <f t="shared" si="427"/>
        <v>Q3</v>
      </c>
      <c r="R5448" t="str">
        <f t="shared" si="428"/>
        <v>Footwear</v>
      </c>
      <c r="S5448" s="11">
        <f t="shared" si="429"/>
        <v>18.619999999999997</v>
      </c>
      <c r="T5448" s="12"/>
    </row>
    <row r="5449" spans="2:20"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f t="shared" si="425"/>
        <v>2021</v>
      </c>
      <c r="P5449" t="str">
        <f t="shared" si="426"/>
        <v>Sep</v>
      </c>
      <c r="Q5449" t="str">
        <f t="shared" si="427"/>
        <v>Q3</v>
      </c>
      <c r="R5449" t="str">
        <f t="shared" si="428"/>
        <v>Apparel</v>
      </c>
      <c r="S5449" s="11">
        <f t="shared" si="429"/>
        <v>20.64</v>
      </c>
      <c r="T5449" s="12"/>
    </row>
    <row r="5450" spans="2:20"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f t="shared" si="425"/>
        <v>2021</v>
      </c>
      <c r="P5450" t="str">
        <f t="shared" si="426"/>
        <v>Sep</v>
      </c>
      <c r="Q5450" t="str">
        <f t="shared" si="427"/>
        <v>Q3</v>
      </c>
      <c r="R5450" t="str">
        <f t="shared" si="428"/>
        <v>Apparel</v>
      </c>
      <c r="S5450" s="11">
        <f t="shared" si="429"/>
        <v>20.8</v>
      </c>
      <c r="T5450" s="12"/>
    </row>
    <row r="5451" spans="2:20"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f t="shared" si="425"/>
        <v>2021</v>
      </c>
      <c r="P5451" t="str">
        <f t="shared" si="426"/>
        <v>Oct</v>
      </c>
      <c r="Q5451" t="str">
        <f t="shared" si="427"/>
        <v>Q4</v>
      </c>
      <c r="R5451" t="str">
        <f t="shared" si="428"/>
        <v>Footwear</v>
      </c>
      <c r="S5451" s="11">
        <f t="shared" si="429"/>
        <v>32</v>
      </c>
      <c r="T5451" s="12"/>
    </row>
    <row r="5452" spans="2:20"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f t="shared" si="425"/>
        <v>2021</v>
      </c>
      <c r="P5452" t="str">
        <f t="shared" si="426"/>
        <v>Oct</v>
      </c>
      <c r="Q5452" t="str">
        <f t="shared" si="427"/>
        <v>Q4</v>
      </c>
      <c r="R5452" t="str">
        <f t="shared" si="428"/>
        <v>Footwear</v>
      </c>
      <c r="S5452" s="11">
        <f t="shared" si="429"/>
        <v>17.600000000000001</v>
      </c>
      <c r="T5452" s="12"/>
    </row>
    <row r="5453" spans="2:20"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f t="shared" si="425"/>
        <v>2021</v>
      </c>
      <c r="P5453" t="str">
        <f t="shared" si="426"/>
        <v>Oct</v>
      </c>
      <c r="Q5453" t="str">
        <f t="shared" si="427"/>
        <v>Q4</v>
      </c>
      <c r="R5453" t="str">
        <f t="shared" si="428"/>
        <v>Footwear</v>
      </c>
      <c r="S5453" s="11">
        <f t="shared" si="429"/>
        <v>19.32</v>
      </c>
      <c r="T5453" s="12"/>
    </row>
    <row r="5454" spans="2:20"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f t="shared" si="425"/>
        <v>2021</v>
      </c>
      <c r="P5454" t="str">
        <f t="shared" si="426"/>
        <v>Oct</v>
      </c>
      <c r="Q5454" t="str">
        <f t="shared" si="427"/>
        <v>Q4</v>
      </c>
      <c r="R5454" t="str">
        <f t="shared" si="428"/>
        <v>Footwear</v>
      </c>
      <c r="S5454" s="11">
        <f t="shared" si="429"/>
        <v>18.859999999999996</v>
      </c>
      <c r="T5454" s="12"/>
    </row>
    <row r="5455" spans="2:20"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f t="shared" si="425"/>
        <v>2021</v>
      </c>
      <c r="P5455" t="str">
        <f t="shared" si="426"/>
        <v>Oct</v>
      </c>
      <c r="Q5455" t="str">
        <f t="shared" si="427"/>
        <v>Q4</v>
      </c>
      <c r="R5455" t="str">
        <f t="shared" si="428"/>
        <v>Apparel</v>
      </c>
      <c r="S5455" s="11">
        <f t="shared" si="429"/>
        <v>23.76</v>
      </c>
      <c r="T5455" s="12"/>
    </row>
    <row r="5456" spans="2:20"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f t="shared" si="425"/>
        <v>2021</v>
      </c>
      <c r="P5456" t="str">
        <f t="shared" si="426"/>
        <v>Oct</v>
      </c>
      <c r="Q5456" t="str">
        <f t="shared" si="427"/>
        <v>Q4</v>
      </c>
      <c r="R5456" t="str">
        <f t="shared" si="428"/>
        <v>Apparel</v>
      </c>
      <c r="S5456" s="11">
        <f t="shared" si="429"/>
        <v>20.350000000000001</v>
      </c>
      <c r="T5456" s="12"/>
    </row>
    <row r="5457" spans="2:20"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f t="shared" si="425"/>
        <v>2021</v>
      </c>
      <c r="P5457" t="str">
        <f t="shared" si="426"/>
        <v>Nov</v>
      </c>
      <c r="Q5457" t="str">
        <f t="shared" si="427"/>
        <v>Q4</v>
      </c>
      <c r="R5457" t="str">
        <f t="shared" si="428"/>
        <v>Footwear</v>
      </c>
      <c r="S5457" s="11">
        <f t="shared" si="429"/>
        <v>32.33</v>
      </c>
      <c r="T5457" s="12"/>
    </row>
    <row r="5458" spans="2:20"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f t="shared" si="425"/>
        <v>2021</v>
      </c>
      <c r="P5458" t="str">
        <f t="shared" si="426"/>
        <v>Nov</v>
      </c>
      <c r="Q5458" t="str">
        <f t="shared" si="427"/>
        <v>Q4</v>
      </c>
      <c r="R5458" t="str">
        <f t="shared" si="428"/>
        <v>Footwear</v>
      </c>
      <c r="S5458" s="11">
        <f t="shared" si="429"/>
        <v>18.059999999999999</v>
      </c>
      <c r="T5458" s="12"/>
    </row>
    <row r="5459" spans="2:20"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f t="shared" si="425"/>
        <v>2021</v>
      </c>
      <c r="P5459" t="str">
        <f t="shared" si="426"/>
        <v>Nov</v>
      </c>
      <c r="Q5459" t="str">
        <f t="shared" si="427"/>
        <v>Q4</v>
      </c>
      <c r="R5459" t="str">
        <f t="shared" si="428"/>
        <v>Footwear</v>
      </c>
      <c r="S5459" s="11">
        <f t="shared" si="429"/>
        <v>21</v>
      </c>
      <c r="T5459" s="12"/>
    </row>
    <row r="5460" spans="2:20"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f t="shared" si="425"/>
        <v>2021</v>
      </c>
      <c r="P5460" t="str">
        <f t="shared" si="426"/>
        <v>Nov</v>
      </c>
      <c r="Q5460" t="str">
        <f t="shared" si="427"/>
        <v>Q4</v>
      </c>
      <c r="R5460" t="str">
        <f t="shared" si="428"/>
        <v>Footwear</v>
      </c>
      <c r="S5460" s="11">
        <f t="shared" si="429"/>
        <v>20.58</v>
      </c>
      <c r="T5460" s="12"/>
    </row>
    <row r="5461" spans="2:20"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f t="shared" si="425"/>
        <v>2021</v>
      </c>
      <c r="P5461" t="str">
        <f t="shared" si="426"/>
        <v>Nov</v>
      </c>
      <c r="Q5461" t="str">
        <f t="shared" si="427"/>
        <v>Q4</v>
      </c>
      <c r="R5461" t="str">
        <f t="shared" si="428"/>
        <v>Apparel</v>
      </c>
      <c r="S5461" s="11">
        <f t="shared" si="429"/>
        <v>20.909999999999997</v>
      </c>
      <c r="T5461" s="12"/>
    </row>
    <row r="5462" spans="2:20"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f t="shared" si="425"/>
        <v>2021</v>
      </c>
      <c r="P5462" t="str">
        <f t="shared" si="426"/>
        <v>Nov</v>
      </c>
      <c r="Q5462" t="str">
        <f t="shared" si="427"/>
        <v>Q4</v>
      </c>
      <c r="R5462" t="str">
        <f t="shared" si="428"/>
        <v>Apparel</v>
      </c>
      <c r="S5462" s="11">
        <f t="shared" si="429"/>
        <v>21.450000000000003</v>
      </c>
      <c r="T5462" s="12"/>
    </row>
    <row r="5463" spans="2:20"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f t="shared" si="425"/>
        <v>2021</v>
      </c>
      <c r="P5463" t="str">
        <f t="shared" si="426"/>
        <v>Dec</v>
      </c>
      <c r="Q5463" t="str">
        <f t="shared" si="427"/>
        <v>Q4</v>
      </c>
      <c r="R5463" t="str">
        <f t="shared" si="428"/>
        <v>Footwear</v>
      </c>
      <c r="S5463" s="11">
        <f t="shared" si="429"/>
        <v>31.72</v>
      </c>
      <c r="T5463" s="12"/>
    </row>
    <row r="5464" spans="2:20"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f t="shared" si="425"/>
        <v>2021</v>
      </c>
      <c r="P5464" t="str">
        <f t="shared" si="426"/>
        <v>Dec</v>
      </c>
      <c r="Q5464" t="str">
        <f t="shared" si="427"/>
        <v>Q4</v>
      </c>
      <c r="R5464" t="str">
        <f t="shared" si="428"/>
        <v>Footwear</v>
      </c>
      <c r="S5464" s="11">
        <f t="shared" si="429"/>
        <v>18.04</v>
      </c>
      <c r="T5464" s="12"/>
    </row>
    <row r="5465" spans="2:20"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f t="shared" si="425"/>
        <v>2021</v>
      </c>
      <c r="P5465" t="str">
        <f t="shared" si="426"/>
        <v>Dec</v>
      </c>
      <c r="Q5465" t="str">
        <f t="shared" si="427"/>
        <v>Q4</v>
      </c>
      <c r="R5465" t="str">
        <f t="shared" si="428"/>
        <v>Footwear</v>
      </c>
      <c r="S5465" s="11">
        <f t="shared" si="429"/>
        <v>20.239999999999998</v>
      </c>
      <c r="T5465" s="12"/>
    </row>
    <row r="5466" spans="2:20"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f t="shared" si="425"/>
        <v>2021</v>
      </c>
      <c r="P5466" t="str">
        <f t="shared" si="426"/>
        <v>Dec</v>
      </c>
      <c r="Q5466" t="str">
        <f t="shared" si="427"/>
        <v>Q4</v>
      </c>
      <c r="R5466" t="str">
        <f t="shared" si="428"/>
        <v>Footwear</v>
      </c>
      <c r="S5466" s="11">
        <f t="shared" si="429"/>
        <v>21.56</v>
      </c>
      <c r="T5466" s="12"/>
    </row>
    <row r="5467" spans="2:20"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f t="shared" si="425"/>
        <v>2021</v>
      </c>
      <c r="P5467" t="str">
        <f t="shared" si="426"/>
        <v>Dec</v>
      </c>
      <c r="Q5467" t="str">
        <f t="shared" si="427"/>
        <v>Q4</v>
      </c>
      <c r="R5467" t="str">
        <f t="shared" si="428"/>
        <v>Apparel</v>
      </c>
      <c r="S5467" s="11">
        <f t="shared" si="429"/>
        <v>24.299999999999997</v>
      </c>
      <c r="T5467" s="12"/>
    </row>
    <row r="5468" spans="2:20"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f t="shared" si="425"/>
        <v>2021</v>
      </c>
      <c r="P5468" t="str">
        <f t="shared" si="426"/>
        <v>Dec</v>
      </c>
      <c r="Q5468" t="str">
        <f t="shared" si="427"/>
        <v>Q4</v>
      </c>
      <c r="R5468" t="str">
        <f t="shared" si="428"/>
        <v>Apparel</v>
      </c>
      <c r="S5468" s="11">
        <f t="shared" si="429"/>
        <v>20.159999999999997</v>
      </c>
      <c r="T5468" s="12"/>
    </row>
    <row r="5469" spans="2:20"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f t="shared" si="425"/>
        <v>2021</v>
      </c>
      <c r="P5469" t="str">
        <f t="shared" si="426"/>
        <v>Jan</v>
      </c>
      <c r="Q5469" t="str">
        <f t="shared" si="427"/>
        <v>Q1</v>
      </c>
      <c r="R5469" t="str">
        <f t="shared" si="428"/>
        <v>Footwear</v>
      </c>
      <c r="S5469" s="11">
        <f t="shared" si="429"/>
        <v>13.339999999999998</v>
      </c>
      <c r="T5469" s="12"/>
    </row>
    <row r="5470" spans="2:20"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f t="shared" si="425"/>
        <v>2021</v>
      </c>
      <c r="P5470" t="str">
        <f t="shared" si="426"/>
        <v>Jan</v>
      </c>
      <c r="Q5470" t="str">
        <f t="shared" si="427"/>
        <v>Q1</v>
      </c>
      <c r="R5470" t="str">
        <f t="shared" si="428"/>
        <v>Footwear</v>
      </c>
      <c r="S5470" s="11">
        <f t="shared" si="429"/>
        <v>16.559999999999999</v>
      </c>
      <c r="T5470" s="12"/>
    </row>
    <row r="5471" spans="2:20"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f t="shared" si="425"/>
        <v>2021</v>
      </c>
      <c r="P5471" t="str">
        <f t="shared" si="426"/>
        <v>Jan</v>
      </c>
      <c r="Q5471" t="str">
        <f t="shared" si="427"/>
        <v>Q1</v>
      </c>
      <c r="R5471" t="str">
        <f t="shared" si="428"/>
        <v>Footwear</v>
      </c>
      <c r="S5471" s="11">
        <f t="shared" si="429"/>
        <v>17.55</v>
      </c>
      <c r="T5471" s="12"/>
    </row>
    <row r="5472" spans="2:20"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f t="shared" si="425"/>
        <v>2021</v>
      </c>
      <c r="P5472" t="str">
        <f t="shared" si="426"/>
        <v>Jan</v>
      </c>
      <c r="Q5472" t="str">
        <f t="shared" si="427"/>
        <v>Q1</v>
      </c>
      <c r="R5472" t="str">
        <f t="shared" si="428"/>
        <v>Footwear</v>
      </c>
      <c r="S5472" s="11">
        <f t="shared" si="429"/>
        <v>17.86</v>
      </c>
      <c r="T5472" s="12"/>
    </row>
    <row r="5473" spans="2:20"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f t="shared" si="425"/>
        <v>2021</v>
      </c>
      <c r="P5473" t="str">
        <f t="shared" si="426"/>
        <v>Jan</v>
      </c>
      <c r="Q5473" t="str">
        <f t="shared" si="427"/>
        <v>Q1</v>
      </c>
      <c r="R5473" t="str">
        <f t="shared" si="428"/>
        <v>Apparel</v>
      </c>
      <c r="S5473" s="11">
        <f t="shared" si="429"/>
        <v>21.419999999999998</v>
      </c>
      <c r="T5473" s="12"/>
    </row>
    <row r="5474" spans="2:20"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f t="shared" si="425"/>
        <v>2021</v>
      </c>
      <c r="P5474" t="str">
        <f t="shared" si="426"/>
        <v>Jan</v>
      </c>
      <c r="Q5474" t="str">
        <f t="shared" si="427"/>
        <v>Q1</v>
      </c>
      <c r="R5474" t="str">
        <f t="shared" si="428"/>
        <v>Apparel</v>
      </c>
      <c r="S5474" s="11">
        <f t="shared" si="429"/>
        <v>17.099999999999998</v>
      </c>
      <c r="T5474" s="12"/>
    </row>
    <row r="5475" spans="2:20"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f t="shared" si="425"/>
        <v>2021</v>
      </c>
      <c r="P5475" t="str">
        <f t="shared" si="426"/>
        <v>Feb</v>
      </c>
      <c r="Q5475" t="str">
        <f t="shared" si="427"/>
        <v>Q1</v>
      </c>
      <c r="R5475" t="str">
        <f t="shared" si="428"/>
        <v>Footwear</v>
      </c>
      <c r="S5475" s="11">
        <f t="shared" si="429"/>
        <v>12.419999999999998</v>
      </c>
      <c r="T5475" s="12"/>
    </row>
    <row r="5476" spans="2:20"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f t="shared" si="425"/>
        <v>2021</v>
      </c>
      <c r="P5476" t="str">
        <f t="shared" si="426"/>
        <v>Feb</v>
      </c>
      <c r="Q5476" t="str">
        <f t="shared" si="427"/>
        <v>Q1</v>
      </c>
      <c r="R5476" t="str">
        <f t="shared" si="428"/>
        <v>Footwear</v>
      </c>
      <c r="S5476" s="11">
        <f t="shared" si="429"/>
        <v>16.2</v>
      </c>
      <c r="T5476" s="12"/>
    </row>
    <row r="5477" spans="2:20"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f t="shared" si="425"/>
        <v>2021</v>
      </c>
      <c r="P5477" t="str">
        <f t="shared" si="426"/>
        <v>Feb</v>
      </c>
      <c r="Q5477" t="str">
        <f t="shared" si="427"/>
        <v>Q1</v>
      </c>
      <c r="R5477" t="str">
        <f t="shared" si="428"/>
        <v>Footwear</v>
      </c>
      <c r="S5477" s="11">
        <f t="shared" si="429"/>
        <v>17.549999999999997</v>
      </c>
      <c r="T5477" s="12"/>
    </row>
    <row r="5478" spans="2:20"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f t="shared" si="425"/>
        <v>2021</v>
      </c>
      <c r="P5478" t="str">
        <f t="shared" si="426"/>
        <v>Feb</v>
      </c>
      <c r="Q5478" t="str">
        <f t="shared" si="427"/>
        <v>Q1</v>
      </c>
      <c r="R5478" t="str">
        <f t="shared" si="428"/>
        <v>Footwear</v>
      </c>
      <c r="S5478" s="11">
        <f t="shared" si="429"/>
        <v>19</v>
      </c>
      <c r="T5478" s="12"/>
    </row>
    <row r="5479" spans="2:20"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f t="shared" si="425"/>
        <v>2021</v>
      </c>
      <c r="P5479" t="str">
        <f t="shared" si="426"/>
        <v>Feb</v>
      </c>
      <c r="Q5479" t="str">
        <f t="shared" si="427"/>
        <v>Q1</v>
      </c>
      <c r="R5479" t="str">
        <f t="shared" si="428"/>
        <v>Apparel</v>
      </c>
      <c r="S5479" s="11">
        <f t="shared" si="429"/>
        <v>23.1</v>
      </c>
      <c r="T5479" s="12"/>
    </row>
    <row r="5480" spans="2:20"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f t="shared" si="425"/>
        <v>2021</v>
      </c>
      <c r="P5480" t="str">
        <f t="shared" si="426"/>
        <v>Feb</v>
      </c>
      <c r="Q5480" t="str">
        <f t="shared" si="427"/>
        <v>Q1</v>
      </c>
      <c r="R5480" t="str">
        <f t="shared" si="428"/>
        <v>Apparel</v>
      </c>
      <c r="S5480" s="11">
        <f t="shared" si="429"/>
        <v>16.34</v>
      </c>
      <c r="T5480" s="12"/>
    </row>
    <row r="5481" spans="2:20"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f t="shared" si="425"/>
        <v>2021</v>
      </c>
      <c r="P5481" t="str">
        <f t="shared" si="426"/>
        <v>Mar</v>
      </c>
      <c r="Q5481" t="str">
        <f t="shared" si="427"/>
        <v>Q1</v>
      </c>
      <c r="R5481" t="str">
        <f t="shared" si="428"/>
        <v>Footwear</v>
      </c>
      <c r="S5481" s="11">
        <f t="shared" si="429"/>
        <v>17.86</v>
      </c>
      <c r="T5481" s="12"/>
    </row>
    <row r="5482" spans="2:20"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f t="shared" si="425"/>
        <v>2021</v>
      </c>
      <c r="P5482" t="str">
        <f t="shared" si="426"/>
        <v>Mar</v>
      </c>
      <c r="Q5482" t="str">
        <f t="shared" si="427"/>
        <v>Q1</v>
      </c>
      <c r="R5482" t="str">
        <f t="shared" si="428"/>
        <v>Footwear</v>
      </c>
      <c r="S5482" s="11">
        <f t="shared" si="429"/>
        <v>21.15</v>
      </c>
      <c r="T5482" s="12"/>
    </row>
    <row r="5483" spans="2:20"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f t="shared" si="425"/>
        <v>2021</v>
      </c>
      <c r="P5483" t="str">
        <f t="shared" si="426"/>
        <v>Mar</v>
      </c>
      <c r="Q5483" t="str">
        <f t="shared" si="427"/>
        <v>Q1</v>
      </c>
      <c r="R5483" t="str">
        <f t="shared" si="428"/>
        <v>Footwear</v>
      </c>
      <c r="S5483" s="11">
        <f t="shared" si="429"/>
        <v>24.96</v>
      </c>
      <c r="T5483" s="12"/>
    </row>
    <row r="5484" spans="2:20"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f t="shared" si="425"/>
        <v>2021</v>
      </c>
      <c r="P5484" t="str">
        <f t="shared" si="426"/>
        <v>Mar</v>
      </c>
      <c r="Q5484" t="str">
        <f t="shared" si="427"/>
        <v>Q1</v>
      </c>
      <c r="R5484" t="str">
        <f t="shared" si="428"/>
        <v>Footwear</v>
      </c>
      <c r="S5484" s="11">
        <f t="shared" si="429"/>
        <v>22.08</v>
      </c>
      <c r="T5484" s="12"/>
    </row>
    <row r="5485" spans="2:20"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f t="shared" si="425"/>
        <v>2021</v>
      </c>
      <c r="P5485" t="str">
        <f t="shared" si="426"/>
        <v>Mar</v>
      </c>
      <c r="Q5485" t="str">
        <f t="shared" si="427"/>
        <v>Q1</v>
      </c>
      <c r="R5485" t="str">
        <f t="shared" si="428"/>
        <v>Apparel</v>
      </c>
      <c r="S5485" s="11">
        <f t="shared" si="429"/>
        <v>26.52</v>
      </c>
      <c r="T5485" s="12"/>
    </row>
    <row r="5486" spans="2:20"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f t="shared" si="425"/>
        <v>2021</v>
      </c>
      <c r="P5486" t="str">
        <f t="shared" si="426"/>
        <v>Mar</v>
      </c>
      <c r="Q5486" t="str">
        <f t="shared" si="427"/>
        <v>Q1</v>
      </c>
      <c r="R5486" t="str">
        <f t="shared" si="428"/>
        <v>Apparel</v>
      </c>
      <c r="S5486" s="11">
        <f t="shared" si="429"/>
        <v>20.580000000000002</v>
      </c>
      <c r="T5486" s="12"/>
    </row>
    <row r="5487" spans="2:20"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f t="shared" si="425"/>
        <v>2021</v>
      </c>
      <c r="P5487" t="str">
        <f t="shared" si="426"/>
        <v>Apr</v>
      </c>
      <c r="Q5487" t="str">
        <f t="shared" si="427"/>
        <v>Q2</v>
      </c>
      <c r="R5487" t="str">
        <f t="shared" si="428"/>
        <v>Footwear</v>
      </c>
      <c r="S5487" s="11">
        <f t="shared" si="429"/>
        <v>24.96</v>
      </c>
      <c r="T5487" s="12"/>
    </row>
    <row r="5488" spans="2:20"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f t="shared" si="425"/>
        <v>2021</v>
      </c>
      <c r="P5488" t="str">
        <f t="shared" si="426"/>
        <v>Apr</v>
      </c>
      <c r="Q5488" t="str">
        <f t="shared" si="427"/>
        <v>Q2</v>
      </c>
      <c r="R5488" t="str">
        <f t="shared" si="428"/>
        <v>Footwear</v>
      </c>
      <c r="S5488" s="11">
        <f t="shared" si="429"/>
        <v>28.32</v>
      </c>
      <c r="T5488" s="12"/>
    </row>
    <row r="5489" spans="2:20"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f t="shared" si="425"/>
        <v>2021</v>
      </c>
      <c r="P5489" t="str">
        <f t="shared" si="426"/>
        <v>Apr</v>
      </c>
      <c r="Q5489" t="str">
        <f t="shared" si="427"/>
        <v>Q2</v>
      </c>
      <c r="R5489" t="str">
        <f t="shared" si="428"/>
        <v>Footwear</v>
      </c>
      <c r="S5489" s="11">
        <f t="shared" si="429"/>
        <v>27.930000000000003</v>
      </c>
      <c r="T5489" s="12"/>
    </row>
    <row r="5490" spans="2:20"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f t="shared" si="425"/>
        <v>2021</v>
      </c>
      <c r="P5490" t="str">
        <f t="shared" si="426"/>
        <v>Apr</v>
      </c>
      <c r="Q5490" t="str">
        <f t="shared" si="427"/>
        <v>Q2</v>
      </c>
      <c r="R5490" t="str">
        <f t="shared" si="428"/>
        <v>Footwear</v>
      </c>
      <c r="S5490" s="11">
        <f t="shared" si="429"/>
        <v>19.739999999999998</v>
      </c>
      <c r="T5490" s="12"/>
    </row>
    <row r="5491" spans="2:20"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f t="shared" si="425"/>
        <v>2021</v>
      </c>
      <c r="P5491" t="str">
        <f t="shared" si="426"/>
        <v>Apr</v>
      </c>
      <c r="Q5491" t="str">
        <f t="shared" si="427"/>
        <v>Q2</v>
      </c>
      <c r="R5491" t="str">
        <f t="shared" si="428"/>
        <v>Apparel</v>
      </c>
      <c r="S5491" s="11">
        <f t="shared" si="429"/>
        <v>24.99</v>
      </c>
      <c r="T5491" s="12"/>
    </row>
    <row r="5492" spans="2:20"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f t="shared" si="425"/>
        <v>2021</v>
      </c>
      <c r="P5492" t="str">
        <f t="shared" si="426"/>
        <v>Apr</v>
      </c>
      <c r="Q5492" t="str">
        <f t="shared" si="427"/>
        <v>Q2</v>
      </c>
      <c r="R5492" t="str">
        <f t="shared" si="428"/>
        <v>Apparel</v>
      </c>
      <c r="S5492" s="11">
        <f t="shared" si="429"/>
        <v>28.16</v>
      </c>
      <c r="T5492" s="12"/>
    </row>
    <row r="5493" spans="2:20"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f t="shared" si="425"/>
        <v>2021</v>
      </c>
      <c r="P5493" t="str">
        <f t="shared" si="426"/>
        <v>May</v>
      </c>
      <c r="Q5493" t="str">
        <f t="shared" si="427"/>
        <v>Q2</v>
      </c>
      <c r="R5493" t="str">
        <f t="shared" si="428"/>
        <v>Footwear</v>
      </c>
      <c r="S5493" s="11">
        <f t="shared" si="429"/>
        <v>21.16</v>
      </c>
      <c r="T5493" s="12"/>
    </row>
    <row r="5494" spans="2:20"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f t="shared" si="425"/>
        <v>2021</v>
      </c>
      <c r="P5494" t="str">
        <f t="shared" si="426"/>
        <v>May</v>
      </c>
      <c r="Q5494" t="str">
        <f t="shared" si="427"/>
        <v>Q2</v>
      </c>
      <c r="R5494" t="str">
        <f t="shared" si="428"/>
        <v>Footwear</v>
      </c>
      <c r="S5494" s="11">
        <f t="shared" si="429"/>
        <v>22.95</v>
      </c>
      <c r="T5494" s="12"/>
    </row>
    <row r="5495" spans="2:20"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f t="shared" si="425"/>
        <v>2021</v>
      </c>
      <c r="P5495" t="str">
        <f t="shared" si="426"/>
        <v>May</v>
      </c>
      <c r="Q5495" t="str">
        <f t="shared" si="427"/>
        <v>Q2</v>
      </c>
      <c r="R5495" t="str">
        <f t="shared" si="428"/>
        <v>Footwear</v>
      </c>
      <c r="S5495" s="11">
        <f t="shared" si="429"/>
        <v>25</v>
      </c>
      <c r="T5495" s="12"/>
    </row>
    <row r="5496" spans="2:20"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f t="shared" si="425"/>
        <v>2021</v>
      </c>
      <c r="P5496" t="str">
        <f t="shared" si="426"/>
        <v>May</v>
      </c>
      <c r="Q5496" t="str">
        <f t="shared" si="427"/>
        <v>Q2</v>
      </c>
      <c r="R5496" t="str">
        <f t="shared" si="428"/>
        <v>Footwear</v>
      </c>
      <c r="S5496" s="11">
        <f t="shared" si="429"/>
        <v>23.5</v>
      </c>
      <c r="T5496" s="12"/>
    </row>
    <row r="5497" spans="2:20"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f t="shared" si="425"/>
        <v>2021</v>
      </c>
      <c r="P5497" t="str">
        <f t="shared" si="426"/>
        <v>May</v>
      </c>
      <c r="Q5497" t="str">
        <f t="shared" si="427"/>
        <v>Q2</v>
      </c>
      <c r="R5497" t="str">
        <f t="shared" si="428"/>
        <v>Apparel</v>
      </c>
      <c r="S5497" s="11">
        <f t="shared" si="429"/>
        <v>23.76</v>
      </c>
      <c r="T5497" s="12"/>
    </row>
    <row r="5498" spans="2:20"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f t="shared" si="425"/>
        <v>2021</v>
      </c>
      <c r="P5498" t="str">
        <f t="shared" si="426"/>
        <v>May</v>
      </c>
      <c r="Q5498" t="str">
        <f t="shared" si="427"/>
        <v>Q2</v>
      </c>
      <c r="R5498" t="str">
        <f t="shared" si="428"/>
        <v>Apparel</v>
      </c>
      <c r="S5498" s="11">
        <f t="shared" si="429"/>
        <v>24.08</v>
      </c>
      <c r="T5498" s="12"/>
    </row>
    <row r="5499" spans="2:20"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f t="shared" si="425"/>
        <v>2021</v>
      </c>
      <c r="P5499" t="str">
        <f t="shared" si="426"/>
        <v>Jun</v>
      </c>
      <c r="Q5499" t="str">
        <f t="shared" si="427"/>
        <v>Q2</v>
      </c>
      <c r="R5499" t="str">
        <f t="shared" si="428"/>
        <v>Footwear</v>
      </c>
      <c r="S5499" s="11">
        <f t="shared" si="429"/>
        <v>24.91</v>
      </c>
      <c r="T5499" s="12"/>
    </row>
    <row r="5500" spans="2:20"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f t="shared" si="425"/>
        <v>2021</v>
      </c>
      <c r="P5500" t="str">
        <f t="shared" si="426"/>
        <v>Jun</v>
      </c>
      <c r="Q5500" t="str">
        <f t="shared" si="427"/>
        <v>Q2</v>
      </c>
      <c r="R5500" t="str">
        <f t="shared" si="428"/>
        <v>Footwear</v>
      </c>
      <c r="S5500" s="11">
        <f t="shared" si="429"/>
        <v>28.519999999999996</v>
      </c>
      <c r="T5500" s="12"/>
    </row>
    <row r="5501" spans="2:20"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f t="shared" si="425"/>
        <v>2021</v>
      </c>
      <c r="P5501" t="str">
        <f t="shared" si="426"/>
        <v>Jun</v>
      </c>
      <c r="Q5501" t="str">
        <f t="shared" si="427"/>
        <v>Q2</v>
      </c>
      <c r="R5501" t="str">
        <f t="shared" si="428"/>
        <v>Footwear</v>
      </c>
      <c r="S5501" s="11">
        <f t="shared" si="429"/>
        <v>35.04</v>
      </c>
      <c r="T5501" s="12"/>
    </row>
    <row r="5502" spans="2:20"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f t="shared" si="425"/>
        <v>2021</v>
      </c>
      <c r="P5502" t="str">
        <f t="shared" si="426"/>
        <v>Jun</v>
      </c>
      <c r="Q5502" t="str">
        <f t="shared" si="427"/>
        <v>Q2</v>
      </c>
      <c r="R5502" t="str">
        <f t="shared" si="428"/>
        <v>Footwear</v>
      </c>
      <c r="S5502" s="11">
        <f t="shared" si="429"/>
        <v>35.28</v>
      </c>
      <c r="T5502" s="12"/>
    </row>
    <row r="5503" spans="2:20"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f t="shared" si="425"/>
        <v>2021</v>
      </c>
      <c r="P5503" t="str">
        <f t="shared" si="426"/>
        <v>Jun</v>
      </c>
      <c r="Q5503" t="str">
        <f t="shared" si="427"/>
        <v>Q2</v>
      </c>
      <c r="R5503" t="str">
        <f t="shared" si="428"/>
        <v>Apparel</v>
      </c>
      <c r="S5503" s="11">
        <f t="shared" si="429"/>
        <v>41.309999999999995</v>
      </c>
      <c r="T5503" s="12"/>
    </row>
    <row r="5504" spans="2:20"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f t="shared" si="425"/>
        <v>2021</v>
      </c>
      <c r="P5504" t="str">
        <f t="shared" si="426"/>
        <v>Jun</v>
      </c>
      <c r="Q5504" t="str">
        <f t="shared" si="427"/>
        <v>Q2</v>
      </c>
      <c r="R5504" t="str">
        <f t="shared" si="428"/>
        <v>Apparel</v>
      </c>
      <c r="S5504" s="11">
        <f t="shared" si="429"/>
        <v>38.4</v>
      </c>
      <c r="T5504" s="12"/>
    </row>
    <row r="5505" spans="2:20"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f t="shared" si="425"/>
        <v>2021</v>
      </c>
      <c r="P5505" t="str">
        <f t="shared" si="426"/>
        <v>Jul</v>
      </c>
      <c r="Q5505" t="str">
        <f t="shared" si="427"/>
        <v>Q3</v>
      </c>
      <c r="R5505" t="str">
        <f t="shared" si="428"/>
        <v>Footwear</v>
      </c>
      <c r="S5505" s="11">
        <f t="shared" si="429"/>
        <v>39.5</v>
      </c>
      <c r="T5505" s="12"/>
    </row>
    <row r="5506" spans="2:20"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f t="shared" si="425"/>
        <v>2021</v>
      </c>
      <c r="P5506" t="str">
        <f t="shared" si="426"/>
        <v>Jul</v>
      </c>
      <c r="Q5506" t="str">
        <f t="shared" si="427"/>
        <v>Q3</v>
      </c>
      <c r="R5506" t="str">
        <f t="shared" si="428"/>
        <v>Footwear</v>
      </c>
      <c r="S5506" s="11">
        <f t="shared" si="429"/>
        <v>40.5</v>
      </c>
      <c r="T5506" s="12"/>
    </row>
    <row r="5507" spans="2:20"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f t="shared" si="425"/>
        <v>2021</v>
      </c>
      <c r="P5507" t="str">
        <f t="shared" si="426"/>
        <v>Jul</v>
      </c>
      <c r="Q5507" t="str">
        <f t="shared" si="427"/>
        <v>Q3</v>
      </c>
      <c r="R5507" t="str">
        <f t="shared" si="428"/>
        <v>Footwear</v>
      </c>
      <c r="S5507" s="11">
        <f t="shared" si="429"/>
        <v>38.699999999999996</v>
      </c>
      <c r="T5507" s="12"/>
    </row>
    <row r="5508" spans="2:20"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f t="shared" si="425"/>
        <v>2021</v>
      </c>
      <c r="P5508" t="str">
        <f t="shared" si="426"/>
        <v>Jul</v>
      </c>
      <c r="Q5508" t="str">
        <f t="shared" si="427"/>
        <v>Q3</v>
      </c>
      <c r="R5508" t="str">
        <f t="shared" si="428"/>
        <v>Footwear</v>
      </c>
      <c r="S5508" s="11">
        <f t="shared" si="429"/>
        <v>37.72</v>
      </c>
      <c r="T5508" s="12"/>
    </row>
    <row r="5509" spans="2:20"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f t="shared" si="425"/>
        <v>2021</v>
      </c>
      <c r="P5509" t="str">
        <f t="shared" si="426"/>
        <v>Jul</v>
      </c>
      <c r="Q5509" t="str">
        <f t="shared" si="427"/>
        <v>Q3</v>
      </c>
      <c r="R5509" t="str">
        <f t="shared" si="428"/>
        <v>Apparel</v>
      </c>
      <c r="S5509" s="11">
        <f t="shared" si="429"/>
        <v>46.750000000000007</v>
      </c>
      <c r="T5509" s="12"/>
    </row>
    <row r="5510" spans="2:20"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f t="shared" si="425"/>
        <v>2021</v>
      </c>
      <c r="P5510" t="str">
        <f t="shared" si="426"/>
        <v>Jul</v>
      </c>
      <c r="Q5510" t="str">
        <f t="shared" si="427"/>
        <v>Q3</v>
      </c>
      <c r="R5510" t="str">
        <f t="shared" si="428"/>
        <v>Apparel</v>
      </c>
      <c r="S5510" s="11">
        <f t="shared" si="429"/>
        <v>38.4</v>
      </c>
      <c r="T5510" s="12"/>
    </row>
    <row r="5511" spans="2:20"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f t="shared" ref="O5511:O5574" si="430">YEAR(D5511)</f>
        <v>2021</v>
      </c>
      <c r="P5511" t="str">
        <f t="shared" ref="P5511:P5574" si="431">TEXT(D5511,"MMM")</f>
        <v>Aug</v>
      </c>
      <c r="Q5511" t="str">
        <f t="shared" ref="Q5511:Q5574" si="432">"Q"&amp;ROUNDUP(MONTH(D5511)/3,0)</f>
        <v>Q3</v>
      </c>
      <c r="R5511" t="str">
        <f t="shared" ref="R5511:R5574" si="433">IF(ISNUMBER(SEARCH("Footwear",H5511)),"Footwear",IF(ISNUMBER(SEARCH("Apparel",H5511)),"Apparel","Accessories"))</f>
        <v>Footwear</v>
      </c>
      <c r="S5511" s="11">
        <f t="shared" ref="S5511:S5574" si="434">L5511/J5511</f>
        <v>37.35</v>
      </c>
      <c r="T5511" s="12"/>
    </row>
    <row r="5512" spans="2:20"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f t="shared" si="430"/>
        <v>2021</v>
      </c>
      <c r="P5512" t="str">
        <f t="shared" si="431"/>
        <v>Aug</v>
      </c>
      <c r="Q5512" t="str">
        <f t="shared" si="432"/>
        <v>Q3</v>
      </c>
      <c r="R5512" t="str">
        <f t="shared" si="433"/>
        <v>Footwear</v>
      </c>
      <c r="S5512" s="11">
        <f t="shared" si="434"/>
        <v>36.479999999999997</v>
      </c>
      <c r="T5512" s="12"/>
    </row>
    <row r="5513" spans="2:20"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f t="shared" si="430"/>
        <v>2021</v>
      </c>
      <c r="P5513" t="str">
        <f t="shared" si="431"/>
        <v>Aug</v>
      </c>
      <c r="Q5513" t="str">
        <f t="shared" si="432"/>
        <v>Q3</v>
      </c>
      <c r="R5513" t="str">
        <f t="shared" si="433"/>
        <v>Footwear</v>
      </c>
      <c r="S5513" s="11">
        <f t="shared" si="434"/>
        <v>33.119999999999997</v>
      </c>
      <c r="T5513" s="12"/>
    </row>
    <row r="5514" spans="2:20"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f t="shared" si="430"/>
        <v>2021</v>
      </c>
      <c r="P5514" t="str">
        <f t="shared" si="431"/>
        <v>Aug</v>
      </c>
      <c r="Q5514" t="str">
        <f t="shared" si="432"/>
        <v>Q3</v>
      </c>
      <c r="R5514" t="str">
        <f t="shared" si="433"/>
        <v>Footwear</v>
      </c>
      <c r="S5514" s="11">
        <f t="shared" si="434"/>
        <v>32.339999999999996</v>
      </c>
      <c r="T5514" s="12"/>
    </row>
    <row r="5515" spans="2:20"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f t="shared" si="430"/>
        <v>2021</v>
      </c>
      <c r="P5515" t="str">
        <f t="shared" si="431"/>
        <v>Aug</v>
      </c>
      <c r="Q5515" t="str">
        <f t="shared" si="432"/>
        <v>Q3</v>
      </c>
      <c r="R5515" t="str">
        <f t="shared" si="433"/>
        <v>Apparel</v>
      </c>
      <c r="S5515" s="11">
        <f t="shared" si="434"/>
        <v>32.64</v>
      </c>
      <c r="T5515" s="12"/>
    </row>
    <row r="5516" spans="2:20"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f t="shared" si="430"/>
        <v>2021</v>
      </c>
      <c r="P5516" t="str">
        <f t="shared" si="431"/>
        <v>Aug</v>
      </c>
      <c r="Q5516" t="str">
        <f t="shared" si="432"/>
        <v>Q3</v>
      </c>
      <c r="R5516" t="str">
        <f t="shared" si="433"/>
        <v>Apparel</v>
      </c>
      <c r="S5516" s="11">
        <f t="shared" si="434"/>
        <v>30.66</v>
      </c>
      <c r="T5516" s="12"/>
    </row>
    <row r="5517" spans="2:20"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f t="shared" si="430"/>
        <v>2021</v>
      </c>
      <c r="P5517" t="str">
        <f t="shared" si="431"/>
        <v>Sep</v>
      </c>
      <c r="Q5517" t="str">
        <f t="shared" si="432"/>
        <v>Q3</v>
      </c>
      <c r="R5517" t="str">
        <f t="shared" si="433"/>
        <v>Footwear</v>
      </c>
      <c r="S5517" s="11">
        <f t="shared" si="434"/>
        <v>23</v>
      </c>
      <c r="T5517" s="12"/>
    </row>
    <row r="5518" spans="2:20"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f t="shared" si="430"/>
        <v>2021</v>
      </c>
      <c r="P5518" t="str">
        <f t="shared" si="431"/>
        <v>Sep</v>
      </c>
      <c r="Q5518" t="str">
        <f t="shared" si="432"/>
        <v>Q3</v>
      </c>
      <c r="R5518" t="str">
        <f t="shared" si="433"/>
        <v>Footwear</v>
      </c>
      <c r="S5518" s="11">
        <f t="shared" si="434"/>
        <v>23.919999999999995</v>
      </c>
      <c r="T5518" s="12"/>
    </row>
    <row r="5519" spans="2:20"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f t="shared" si="430"/>
        <v>2021</v>
      </c>
      <c r="P5519" t="str">
        <f t="shared" si="431"/>
        <v>Sep</v>
      </c>
      <c r="Q5519" t="str">
        <f t="shared" si="432"/>
        <v>Q3</v>
      </c>
      <c r="R5519" t="str">
        <f t="shared" si="433"/>
        <v>Footwear</v>
      </c>
      <c r="S5519" s="11">
        <f t="shared" si="434"/>
        <v>22.09</v>
      </c>
      <c r="T5519" s="12"/>
    </row>
    <row r="5520" spans="2:20"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f t="shared" si="430"/>
        <v>2021</v>
      </c>
      <c r="P5520" t="str">
        <f t="shared" si="431"/>
        <v>Sep</v>
      </c>
      <c r="Q5520" t="str">
        <f t="shared" si="432"/>
        <v>Q3</v>
      </c>
      <c r="R5520" t="str">
        <f t="shared" si="433"/>
        <v>Footwear</v>
      </c>
      <c r="S5520" s="11">
        <f t="shared" si="434"/>
        <v>22.05</v>
      </c>
      <c r="T5520" s="12"/>
    </row>
    <row r="5521" spans="2:20"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f t="shared" si="430"/>
        <v>2021</v>
      </c>
      <c r="P5521" t="str">
        <f t="shared" si="431"/>
        <v>Sep</v>
      </c>
      <c r="Q5521" t="str">
        <f t="shared" si="432"/>
        <v>Q3</v>
      </c>
      <c r="R5521" t="str">
        <f t="shared" si="433"/>
        <v>Apparel</v>
      </c>
      <c r="S5521" s="11">
        <f t="shared" si="434"/>
        <v>29</v>
      </c>
      <c r="T5521" s="12"/>
    </row>
    <row r="5522" spans="2:20"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f t="shared" si="430"/>
        <v>2021</v>
      </c>
      <c r="P5522" t="str">
        <f t="shared" si="431"/>
        <v>Sep</v>
      </c>
      <c r="Q5522" t="str">
        <f t="shared" si="432"/>
        <v>Q3</v>
      </c>
      <c r="R5522" t="str">
        <f t="shared" si="433"/>
        <v>Apparel</v>
      </c>
      <c r="S5522" s="11">
        <f t="shared" si="434"/>
        <v>18.060000000000002</v>
      </c>
      <c r="T5522" s="12"/>
    </row>
    <row r="5523" spans="2:20"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f t="shared" si="430"/>
        <v>2021</v>
      </c>
      <c r="P5523" t="str">
        <f t="shared" si="431"/>
        <v>Oct</v>
      </c>
      <c r="Q5523" t="str">
        <f t="shared" si="432"/>
        <v>Q4</v>
      </c>
      <c r="R5523" t="str">
        <f t="shared" si="433"/>
        <v>Footwear</v>
      </c>
      <c r="S5523" s="11">
        <f t="shared" si="434"/>
        <v>17.099999999999998</v>
      </c>
      <c r="T5523" s="12"/>
    </row>
    <row r="5524" spans="2:20"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f t="shared" si="430"/>
        <v>2021</v>
      </c>
      <c r="P5524" t="str">
        <f t="shared" si="431"/>
        <v>Oct</v>
      </c>
      <c r="Q5524" t="str">
        <f t="shared" si="432"/>
        <v>Q4</v>
      </c>
      <c r="R5524" t="str">
        <f t="shared" si="433"/>
        <v>Footwear</v>
      </c>
      <c r="S5524" s="11">
        <f t="shared" si="434"/>
        <v>24.99</v>
      </c>
      <c r="T5524" s="12"/>
    </row>
    <row r="5525" spans="2:20"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f t="shared" si="430"/>
        <v>2021</v>
      </c>
      <c r="P5525" t="str">
        <f t="shared" si="431"/>
        <v>Oct</v>
      </c>
      <c r="Q5525" t="str">
        <f t="shared" si="432"/>
        <v>Q4</v>
      </c>
      <c r="R5525" t="str">
        <f t="shared" si="433"/>
        <v>Footwear</v>
      </c>
      <c r="S5525" s="11">
        <f t="shared" si="434"/>
        <v>21.159999999999997</v>
      </c>
      <c r="T5525" s="12"/>
    </row>
    <row r="5526" spans="2:20"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f t="shared" si="430"/>
        <v>2021</v>
      </c>
      <c r="P5526" t="str">
        <f t="shared" si="431"/>
        <v>Oct</v>
      </c>
      <c r="Q5526" t="str">
        <f t="shared" si="432"/>
        <v>Q4</v>
      </c>
      <c r="R5526" t="str">
        <f t="shared" si="433"/>
        <v>Footwear</v>
      </c>
      <c r="S5526" s="11">
        <f t="shared" si="434"/>
        <v>20.09</v>
      </c>
      <c r="T5526" s="12"/>
    </row>
    <row r="5527" spans="2:20"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f t="shared" si="430"/>
        <v>2021</v>
      </c>
      <c r="P5527" t="str">
        <f t="shared" si="431"/>
        <v>Oct</v>
      </c>
      <c r="Q5527" t="str">
        <f t="shared" si="432"/>
        <v>Q4</v>
      </c>
      <c r="R5527" t="str">
        <f t="shared" si="433"/>
        <v>Apparel</v>
      </c>
      <c r="S5527" s="11">
        <f t="shared" si="434"/>
        <v>28.62</v>
      </c>
      <c r="T5527" s="12"/>
    </row>
    <row r="5528" spans="2:20"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f t="shared" si="430"/>
        <v>2021</v>
      </c>
      <c r="P5528" t="str">
        <f t="shared" si="431"/>
        <v>Oct</v>
      </c>
      <c r="Q5528" t="str">
        <f t="shared" si="432"/>
        <v>Q4</v>
      </c>
      <c r="R5528" t="str">
        <f t="shared" si="433"/>
        <v>Apparel</v>
      </c>
      <c r="S5528" s="11">
        <f t="shared" si="434"/>
        <v>25.96</v>
      </c>
      <c r="T5528" s="12"/>
    </row>
    <row r="5529" spans="2:20"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f t="shared" si="430"/>
        <v>2021</v>
      </c>
      <c r="P5529" t="str">
        <f t="shared" si="431"/>
        <v>Nov</v>
      </c>
      <c r="Q5529" t="str">
        <f t="shared" si="432"/>
        <v>Q4</v>
      </c>
      <c r="R5529" t="str">
        <f t="shared" si="433"/>
        <v>Footwear</v>
      </c>
      <c r="S5529" s="11">
        <f t="shared" si="434"/>
        <v>19.739999999999998</v>
      </c>
      <c r="T5529" s="12"/>
    </row>
    <row r="5530" spans="2:20"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f t="shared" si="430"/>
        <v>2021</v>
      </c>
      <c r="P5530" t="str">
        <f t="shared" si="431"/>
        <v>Nov</v>
      </c>
      <c r="Q5530" t="str">
        <f t="shared" si="432"/>
        <v>Q4</v>
      </c>
      <c r="R5530" t="str">
        <f t="shared" si="433"/>
        <v>Footwear</v>
      </c>
      <c r="S5530" s="11">
        <f t="shared" si="434"/>
        <v>23.029999999999998</v>
      </c>
      <c r="T5530" s="12"/>
    </row>
    <row r="5531" spans="2:20"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f t="shared" si="430"/>
        <v>2021</v>
      </c>
      <c r="P5531" t="str">
        <f t="shared" si="431"/>
        <v>Nov</v>
      </c>
      <c r="Q5531" t="str">
        <f t="shared" si="432"/>
        <v>Q4</v>
      </c>
      <c r="R5531" t="str">
        <f t="shared" si="433"/>
        <v>Footwear</v>
      </c>
      <c r="S5531" s="11">
        <f t="shared" si="434"/>
        <v>20.639999999999997</v>
      </c>
      <c r="T5531" s="12"/>
    </row>
    <row r="5532" spans="2:20"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f t="shared" si="430"/>
        <v>2021</v>
      </c>
      <c r="P5532" t="str">
        <f t="shared" si="431"/>
        <v>Nov</v>
      </c>
      <c r="Q5532" t="str">
        <f t="shared" si="432"/>
        <v>Q4</v>
      </c>
      <c r="R5532" t="str">
        <f t="shared" si="433"/>
        <v>Footwear</v>
      </c>
      <c r="S5532" s="11">
        <f t="shared" si="434"/>
        <v>24.96</v>
      </c>
      <c r="T5532" s="12"/>
    </row>
    <row r="5533" spans="2:20"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f t="shared" si="430"/>
        <v>2021</v>
      </c>
      <c r="P5533" t="str">
        <f t="shared" si="431"/>
        <v>Nov</v>
      </c>
      <c r="Q5533" t="str">
        <f t="shared" si="432"/>
        <v>Q4</v>
      </c>
      <c r="R5533" t="str">
        <f t="shared" si="433"/>
        <v>Apparel</v>
      </c>
      <c r="S5533" s="11">
        <f t="shared" si="434"/>
        <v>40.150000000000006</v>
      </c>
      <c r="T5533" s="12"/>
    </row>
    <row r="5534" spans="2:20"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f t="shared" si="430"/>
        <v>2021</v>
      </c>
      <c r="P5534" t="str">
        <f t="shared" si="431"/>
        <v>Nov</v>
      </c>
      <c r="Q5534" t="str">
        <f t="shared" si="432"/>
        <v>Q4</v>
      </c>
      <c r="R5534" t="str">
        <f t="shared" si="433"/>
        <v>Apparel</v>
      </c>
      <c r="S5534" s="11">
        <f t="shared" si="434"/>
        <v>29.600000000000005</v>
      </c>
      <c r="T5534" s="12"/>
    </row>
    <row r="5535" spans="2:20"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f t="shared" si="430"/>
        <v>2021</v>
      </c>
      <c r="P5535" t="str">
        <f t="shared" si="431"/>
        <v>Dec</v>
      </c>
      <c r="Q5535" t="str">
        <f t="shared" si="432"/>
        <v>Q4</v>
      </c>
      <c r="R5535" t="str">
        <f t="shared" si="433"/>
        <v>Footwear</v>
      </c>
      <c r="S5535" s="11">
        <f t="shared" si="434"/>
        <v>28.2</v>
      </c>
      <c r="T5535" s="12"/>
    </row>
    <row r="5536" spans="2:20"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f t="shared" si="430"/>
        <v>2021</v>
      </c>
      <c r="P5536" t="str">
        <f t="shared" si="431"/>
        <v>Dec</v>
      </c>
      <c r="Q5536" t="str">
        <f t="shared" si="432"/>
        <v>Q4</v>
      </c>
      <c r="R5536" t="str">
        <f t="shared" si="433"/>
        <v>Footwear</v>
      </c>
      <c r="S5536" s="11">
        <f t="shared" si="434"/>
        <v>33.299999999999997</v>
      </c>
      <c r="T5536" s="12"/>
    </row>
    <row r="5537" spans="2:20"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f t="shared" si="430"/>
        <v>2021</v>
      </c>
      <c r="P5537" t="str">
        <f t="shared" si="431"/>
        <v>Dec</v>
      </c>
      <c r="Q5537" t="str">
        <f t="shared" si="432"/>
        <v>Q4</v>
      </c>
      <c r="R5537" t="str">
        <f t="shared" si="433"/>
        <v>Footwear</v>
      </c>
      <c r="S5537" s="11">
        <f t="shared" si="434"/>
        <v>30.720000000000002</v>
      </c>
      <c r="T5537" s="12"/>
    </row>
    <row r="5538" spans="2:20"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f t="shared" si="430"/>
        <v>2021</v>
      </c>
      <c r="P5538" t="str">
        <f t="shared" si="431"/>
        <v>Dec</v>
      </c>
      <c r="Q5538" t="str">
        <f t="shared" si="432"/>
        <v>Q4</v>
      </c>
      <c r="R5538" t="str">
        <f t="shared" si="433"/>
        <v>Footwear</v>
      </c>
      <c r="S5538" s="11">
        <f t="shared" si="434"/>
        <v>33.5</v>
      </c>
      <c r="T5538" s="12"/>
    </row>
    <row r="5539" spans="2:20"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f t="shared" si="430"/>
        <v>2021</v>
      </c>
      <c r="P5539" t="str">
        <f t="shared" si="431"/>
        <v>Dec</v>
      </c>
      <c r="Q5539" t="str">
        <f t="shared" si="432"/>
        <v>Q4</v>
      </c>
      <c r="R5539" t="str">
        <f t="shared" si="433"/>
        <v>Apparel</v>
      </c>
      <c r="S5539" s="11">
        <f t="shared" si="434"/>
        <v>36.72</v>
      </c>
      <c r="T5539" s="12"/>
    </row>
    <row r="5540" spans="2:20"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f t="shared" si="430"/>
        <v>2021</v>
      </c>
      <c r="P5540" t="str">
        <f t="shared" si="431"/>
        <v>Dec</v>
      </c>
      <c r="Q5540" t="str">
        <f t="shared" si="432"/>
        <v>Q4</v>
      </c>
      <c r="R5540" t="str">
        <f t="shared" si="433"/>
        <v>Apparel</v>
      </c>
      <c r="S5540" s="11">
        <f t="shared" si="434"/>
        <v>35.26</v>
      </c>
      <c r="T5540" s="12"/>
    </row>
    <row r="5541" spans="2:20"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f t="shared" si="430"/>
        <v>2021</v>
      </c>
      <c r="P5541" t="str">
        <f t="shared" si="431"/>
        <v>Jan</v>
      </c>
      <c r="Q5541" t="str">
        <f t="shared" si="432"/>
        <v>Q1</v>
      </c>
      <c r="R5541" t="str">
        <f t="shared" si="433"/>
        <v>Footwear</v>
      </c>
      <c r="S5541" s="11">
        <f t="shared" si="434"/>
        <v>20.740000000000002</v>
      </c>
      <c r="T5541" s="12"/>
    </row>
    <row r="5542" spans="2:20"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f t="shared" si="430"/>
        <v>2021</v>
      </c>
      <c r="P5542" t="str">
        <f t="shared" si="431"/>
        <v>Jan</v>
      </c>
      <c r="Q5542" t="str">
        <f t="shared" si="432"/>
        <v>Q1</v>
      </c>
      <c r="R5542" t="str">
        <f t="shared" si="433"/>
        <v>Footwear</v>
      </c>
      <c r="S5542" s="11">
        <f t="shared" si="434"/>
        <v>17.34</v>
      </c>
      <c r="T5542" s="12"/>
    </row>
    <row r="5543" spans="2:20"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f t="shared" si="430"/>
        <v>2021</v>
      </c>
      <c r="P5543" t="str">
        <f t="shared" si="431"/>
        <v>Jan</v>
      </c>
      <c r="Q5543" t="str">
        <f t="shared" si="432"/>
        <v>Q1</v>
      </c>
      <c r="R5543" t="str">
        <f t="shared" si="433"/>
        <v>Footwear</v>
      </c>
      <c r="S5543" s="11">
        <f t="shared" si="434"/>
        <v>9.2000000000000011</v>
      </c>
      <c r="T5543" s="12"/>
    </row>
    <row r="5544" spans="2:20"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f t="shared" si="430"/>
        <v>2021</v>
      </c>
      <c r="P5544" t="str">
        <f t="shared" si="431"/>
        <v>Jan</v>
      </c>
      <c r="Q5544" t="str">
        <f t="shared" si="432"/>
        <v>Q1</v>
      </c>
      <c r="R5544" t="str">
        <f t="shared" si="433"/>
        <v>Footwear</v>
      </c>
      <c r="S5544" s="11">
        <f t="shared" si="434"/>
        <v>14.5</v>
      </c>
      <c r="T5544" s="12"/>
    </row>
    <row r="5545" spans="2:20"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f t="shared" si="430"/>
        <v>2021</v>
      </c>
      <c r="P5545" t="str">
        <f t="shared" si="431"/>
        <v>Jan</v>
      </c>
      <c r="Q5545" t="str">
        <f t="shared" si="432"/>
        <v>Q1</v>
      </c>
      <c r="R5545" t="str">
        <f t="shared" si="433"/>
        <v>Apparel</v>
      </c>
      <c r="S5545" s="11">
        <f t="shared" si="434"/>
        <v>22.36</v>
      </c>
      <c r="T5545" s="12"/>
    </row>
    <row r="5546" spans="2:20"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f t="shared" si="430"/>
        <v>2021</v>
      </c>
      <c r="P5546" t="str">
        <f t="shared" si="431"/>
        <v>Jan</v>
      </c>
      <c r="Q5546" t="str">
        <f t="shared" si="432"/>
        <v>Q1</v>
      </c>
      <c r="R5546" t="str">
        <f t="shared" si="433"/>
        <v>Apparel</v>
      </c>
      <c r="S5546" s="11">
        <f t="shared" si="434"/>
        <v>22.44</v>
      </c>
      <c r="T5546" s="12"/>
    </row>
    <row r="5547" spans="2:20"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f t="shared" si="430"/>
        <v>2021</v>
      </c>
      <c r="P5547" t="str">
        <f t="shared" si="431"/>
        <v>Feb</v>
      </c>
      <c r="Q5547" t="str">
        <f t="shared" si="432"/>
        <v>Q1</v>
      </c>
      <c r="R5547" t="str">
        <f t="shared" si="433"/>
        <v>Footwear</v>
      </c>
      <c r="S5547" s="11">
        <f t="shared" si="434"/>
        <v>21.42</v>
      </c>
      <c r="T5547" s="12"/>
    </row>
    <row r="5548" spans="2:20"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f t="shared" si="430"/>
        <v>2021</v>
      </c>
      <c r="P5548" t="str">
        <f t="shared" si="431"/>
        <v>Feb</v>
      </c>
      <c r="Q5548" t="str">
        <f t="shared" si="432"/>
        <v>Q1</v>
      </c>
      <c r="R5548" t="str">
        <f t="shared" si="433"/>
        <v>Footwear</v>
      </c>
      <c r="S5548" s="11">
        <f t="shared" si="434"/>
        <v>17.16</v>
      </c>
      <c r="T5548" s="12"/>
    </row>
    <row r="5549" spans="2:20"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f t="shared" si="430"/>
        <v>2021</v>
      </c>
      <c r="P5549" t="str">
        <f t="shared" si="431"/>
        <v>Feb</v>
      </c>
      <c r="Q5549" t="str">
        <f t="shared" si="432"/>
        <v>Q1</v>
      </c>
      <c r="R5549" t="str">
        <f t="shared" si="433"/>
        <v>Footwear</v>
      </c>
      <c r="S5549" s="11">
        <f t="shared" si="434"/>
        <v>9.89</v>
      </c>
      <c r="T5549" s="12"/>
    </row>
    <row r="5550" spans="2:20"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f t="shared" si="430"/>
        <v>2021</v>
      </c>
      <c r="P5550" t="str">
        <f t="shared" si="431"/>
        <v>Feb</v>
      </c>
      <c r="Q5550" t="str">
        <f t="shared" si="432"/>
        <v>Q1</v>
      </c>
      <c r="R5550" t="str">
        <f t="shared" si="433"/>
        <v>Footwear</v>
      </c>
      <c r="S5550" s="11">
        <f t="shared" si="434"/>
        <v>13.72</v>
      </c>
      <c r="T5550" s="12"/>
    </row>
    <row r="5551" spans="2:20"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f t="shared" si="430"/>
        <v>2021</v>
      </c>
      <c r="P5551" t="str">
        <f t="shared" si="431"/>
        <v>Feb</v>
      </c>
      <c r="Q5551" t="str">
        <f t="shared" si="432"/>
        <v>Q1</v>
      </c>
      <c r="R5551" t="str">
        <f t="shared" si="433"/>
        <v>Apparel</v>
      </c>
      <c r="S5551" s="11">
        <f t="shared" si="434"/>
        <v>22.549999999999997</v>
      </c>
      <c r="T5551" s="12"/>
    </row>
    <row r="5552" spans="2:20"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f t="shared" si="430"/>
        <v>2021</v>
      </c>
      <c r="P5552" t="str">
        <f t="shared" si="431"/>
        <v>Feb</v>
      </c>
      <c r="Q5552" t="str">
        <f t="shared" si="432"/>
        <v>Q1</v>
      </c>
      <c r="R5552" t="str">
        <f t="shared" si="433"/>
        <v>Apparel</v>
      </c>
      <c r="S5552" s="11">
        <f t="shared" si="434"/>
        <v>22.110000000000003</v>
      </c>
      <c r="T5552" s="12"/>
    </row>
    <row r="5553" spans="2:20"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f t="shared" si="430"/>
        <v>2021</v>
      </c>
      <c r="P5553" t="str">
        <f t="shared" si="431"/>
        <v>Mar</v>
      </c>
      <c r="Q5553" t="str">
        <f t="shared" si="432"/>
        <v>Q1</v>
      </c>
      <c r="R5553" t="str">
        <f t="shared" si="433"/>
        <v>Footwear</v>
      </c>
      <c r="S5553" s="11">
        <f t="shared" si="434"/>
        <v>20.740000000000002</v>
      </c>
      <c r="T5553" s="12"/>
    </row>
    <row r="5554" spans="2:20"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f t="shared" si="430"/>
        <v>2021</v>
      </c>
      <c r="P5554" t="str">
        <f t="shared" si="431"/>
        <v>Mar</v>
      </c>
      <c r="Q5554" t="str">
        <f t="shared" si="432"/>
        <v>Q1</v>
      </c>
      <c r="R5554" t="str">
        <f t="shared" si="433"/>
        <v>Footwear</v>
      </c>
      <c r="S5554" s="11">
        <f t="shared" si="434"/>
        <v>17.28</v>
      </c>
      <c r="T5554" s="12"/>
    </row>
    <row r="5555" spans="2:20"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f t="shared" si="430"/>
        <v>2021</v>
      </c>
      <c r="P5555" t="str">
        <f t="shared" si="431"/>
        <v>Mar</v>
      </c>
      <c r="Q5555" t="str">
        <f t="shared" si="432"/>
        <v>Q1</v>
      </c>
      <c r="R5555" t="str">
        <f t="shared" si="433"/>
        <v>Footwear</v>
      </c>
      <c r="S5555" s="11">
        <f t="shared" si="434"/>
        <v>10</v>
      </c>
      <c r="T5555" s="12"/>
    </row>
    <row r="5556" spans="2:20"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f t="shared" si="430"/>
        <v>2021</v>
      </c>
      <c r="P5556" t="str">
        <f t="shared" si="431"/>
        <v>Mar</v>
      </c>
      <c r="Q5556" t="str">
        <f t="shared" si="432"/>
        <v>Q1</v>
      </c>
      <c r="R5556" t="str">
        <f t="shared" si="433"/>
        <v>Footwear</v>
      </c>
      <c r="S5556" s="11">
        <f t="shared" si="434"/>
        <v>13.92</v>
      </c>
      <c r="T5556" s="12"/>
    </row>
    <row r="5557" spans="2:20"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f t="shared" si="430"/>
        <v>2021</v>
      </c>
      <c r="P5557" t="str">
        <f t="shared" si="431"/>
        <v>Mar</v>
      </c>
      <c r="Q5557" t="str">
        <f t="shared" si="432"/>
        <v>Q1</v>
      </c>
      <c r="R5557" t="str">
        <f t="shared" si="433"/>
        <v>Apparel</v>
      </c>
      <c r="S5557" s="11">
        <f t="shared" si="434"/>
        <v>22.360000000000003</v>
      </c>
      <c r="T5557" s="12"/>
    </row>
    <row r="5558" spans="2:20"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f t="shared" si="430"/>
        <v>2021</v>
      </c>
      <c r="P5558" t="str">
        <f t="shared" si="431"/>
        <v>Mar</v>
      </c>
      <c r="Q5558" t="str">
        <f t="shared" si="432"/>
        <v>Q1</v>
      </c>
      <c r="R5558" t="str">
        <f t="shared" si="433"/>
        <v>Apparel</v>
      </c>
      <c r="S5558" s="11">
        <f t="shared" si="434"/>
        <v>22.77</v>
      </c>
      <c r="T5558" s="12"/>
    </row>
    <row r="5559" spans="2:20"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f t="shared" si="430"/>
        <v>2021</v>
      </c>
      <c r="P5559" t="str">
        <f t="shared" si="431"/>
        <v>Apr</v>
      </c>
      <c r="Q5559" t="str">
        <f t="shared" si="432"/>
        <v>Q2</v>
      </c>
      <c r="R5559" t="str">
        <f t="shared" si="433"/>
        <v>Footwear</v>
      </c>
      <c r="S5559" s="11">
        <f t="shared" si="434"/>
        <v>19.2</v>
      </c>
      <c r="T5559" s="12"/>
    </row>
    <row r="5560" spans="2:20"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f t="shared" si="430"/>
        <v>2021</v>
      </c>
      <c r="P5560" t="str">
        <f t="shared" si="431"/>
        <v>Apr</v>
      </c>
      <c r="Q5560" t="str">
        <f t="shared" si="432"/>
        <v>Q2</v>
      </c>
      <c r="R5560" t="str">
        <f t="shared" si="433"/>
        <v>Footwear</v>
      </c>
      <c r="S5560" s="11">
        <f t="shared" si="434"/>
        <v>20.14</v>
      </c>
      <c r="T5560" s="12"/>
    </row>
    <row r="5561" spans="2:20"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f t="shared" si="430"/>
        <v>2021</v>
      </c>
      <c r="P5561" t="str">
        <f t="shared" si="431"/>
        <v>Apr</v>
      </c>
      <c r="Q5561" t="str">
        <f t="shared" si="432"/>
        <v>Q2</v>
      </c>
      <c r="R5561" t="str">
        <f t="shared" si="433"/>
        <v>Footwear</v>
      </c>
      <c r="S5561" s="11">
        <f t="shared" si="434"/>
        <v>11.34</v>
      </c>
      <c r="T5561" s="12"/>
    </row>
    <row r="5562" spans="2:20"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f t="shared" si="430"/>
        <v>2021</v>
      </c>
      <c r="P5562" t="str">
        <f t="shared" si="431"/>
        <v>Apr</v>
      </c>
      <c r="Q5562" t="str">
        <f t="shared" si="432"/>
        <v>Q2</v>
      </c>
      <c r="R5562" t="str">
        <f t="shared" si="433"/>
        <v>Footwear</v>
      </c>
      <c r="S5562" s="11">
        <f t="shared" si="434"/>
        <v>14.719999999999999</v>
      </c>
      <c r="T5562" s="12"/>
    </row>
    <row r="5563" spans="2:20"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f t="shared" si="430"/>
        <v>2021</v>
      </c>
      <c r="P5563" t="str">
        <f t="shared" si="431"/>
        <v>Apr</v>
      </c>
      <c r="Q5563" t="str">
        <f t="shared" si="432"/>
        <v>Q2</v>
      </c>
      <c r="R5563" t="str">
        <f t="shared" si="433"/>
        <v>Apparel</v>
      </c>
      <c r="S5563" s="11">
        <f t="shared" si="434"/>
        <v>22.5</v>
      </c>
      <c r="T5563" s="12"/>
    </row>
    <row r="5564" spans="2:20"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f t="shared" si="430"/>
        <v>2021</v>
      </c>
      <c r="P5564" t="str">
        <f t="shared" si="431"/>
        <v>Apr</v>
      </c>
      <c r="Q5564" t="str">
        <f t="shared" si="432"/>
        <v>Q2</v>
      </c>
      <c r="R5564" t="str">
        <f t="shared" si="433"/>
        <v>Apparel</v>
      </c>
      <c r="S5564" s="11">
        <f t="shared" si="434"/>
        <v>25.53</v>
      </c>
      <c r="T5564" s="12"/>
    </row>
    <row r="5565" spans="2:20"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f t="shared" si="430"/>
        <v>2021</v>
      </c>
      <c r="P5565" t="str">
        <f t="shared" si="431"/>
        <v>May</v>
      </c>
      <c r="Q5565" t="str">
        <f t="shared" si="432"/>
        <v>Q2</v>
      </c>
      <c r="R5565" t="str">
        <f t="shared" si="433"/>
        <v>Footwear</v>
      </c>
      <c r="S5565" s="11">
        <f t="shared" si="434"/>
        <v>29.28</v>
      </c>
      <c r="T5565" s="12"/>
    </row>
    <row r="5566" spans="2:20"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f t="shared" si="430"/>
        <v>2021</v>
      </c>
      <c r="P5566" t="str">
        <f t="shared" si="431"/>
        <v>May</v>
      </c>
      <c r="Q5566" t="str">
        <f t="shared" si="432"/>
        <v>Q2</v>
      </c>
      <c r="R5566" t="str">
        <f t="shared" si="433"/>
        <v>Footwear</v>
      </c>
      <c r="S5566" s="11">
        <f t="shared" si="434"/>
        <v>25.849999999999998</v>
      </c>
      <c r="T5566" s="12"/>
    </row>
    <row r="5567" spans="2:20"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f t="shared" si="430"/>
        <v>2021</v>
      </c>
      <c r="P5567" t="str">
        <f t="shared" si="431"/>
        <v>May</v>
      </c>
      <c r="Q5567" t="str">
        <f t="shared" si="432"/>
        <v>Q2</v>
      </c>
      <c r="R5567" t="str">
        <f t="shared" si="433"/>
        <v>Footwear</v>
      </c>
      <c r="S5567" s="11">
        <f t="shared" si="434"/>
        <v>17.600000000000001</v>
      </c>
      <c r="T5567" s="12"/>
    </row>
    <row r="5568" spans="2:20"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f t="shared" si="430"/>
        <v>2021</v>
      </c>
      <c r="P5568" t="str">
        <f t="shared" si="431"/>
        <v>May</v>
      </c>
      <c r="Q5568" t="str">
        <f t="shared" si="432"/>
        <v>Q2</v>
      </c>
      <c r="R5568" t="str">
        <f t="shared" si="433"/>
        <v>Footwear</v>
      </c>
      <c r="S5568" s="11">
        <f t="shared" si="434"/>
        <v>21</v>
      </c>
      <c r="T5568" s="12"/>
    </row>
    <row r="5569" spans="2:20"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f t="shared" si="430"/>
        <v>2021</v>
      </c>
      <c r="P5569" t="str">
        <f t="shared" si="431"/>
        <v>May</v>
      </c>
      <c r="Q5569" t="str">
        <f t="shared" si="432"/>
        <v>Q2</v>
      </c>
      <c r="R5569" t="str">
        <f t="shared" si="433"/>
        <v>Apparel</v>
      </c>
      <c r="S5569" s="11">
        <f t="shared" si="434"/>
        <v>27.56</v>
      </c>
      <c r="T5569" s="12"/>
    </row>
    <row r="5570" spans="2:20"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f t="shared" si="430"/>
        <v>2021</v>
      </c>
      <c r="P5570" t="str">
        <f t="shared" si="431"/>
        <v>May</v>
      </c>
      <c r="Q5570" t="str">
        <f t="shared" si="432"/>
        <v>Q2</v>
      </c>
      <c r="R5570" t="str">
        <f t="shared" si="433"/>
        <v>Apparel</v>
      </c>
      <c r="S5570" s="11">
        <f t="shared" si="434"/>
        <v>38.500000000000007</v>
      </c>
      <c r="T5570" s="12"/>
    </row>
    <row r="5571" spans="2:20"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f t="shared" si="430"/>
        <v>2021</v>
      </c>
      <c r="P5571" t="str">
        <f t="shared" si="431"/>
        <v>Jun</v>
      </c>
      <c r="Q5571" t="str">
        <f t="shared" si="432"/>
        <v>Q2</v>
      </c>
      <c r="R5571" t="str">
        <f t="shared" si="433"/>
        <v>Footwear</v>
      </c>
      <c r="S5571" s="11">
        <f t="shared" si="434"/>
        <v>32.239999999999995</v>
      </c>
      <c r="T5571" s="12"/>
    </row>
    <row r="5572" spans="2:20"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f t="shared" si="430"/>
        <v>2021</v>
      </c>
      <c r="P5572" t="str">
        <f t="shared" si="431"/>
        <v>Jun</v>
      </c>
      <c r="Q5572" t="str">
        <f t="shared" si="432"/>
        <v>Q2</v>
      </c>
      <c r="R5572" t="str">
        <f t="shared" si="433"/>
        <v>Footwear</v>
      </c>
      <c r="S5572" s="11">
        <f t="shared" si="434"/>
        <v>24.840000000000003</v>
      </c>
      <c r="T5572" s="12"/>
    </row>
    <row r="5573" spans="2:20"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f t="shared" si="430"/>
        <v>2021</v>
      </c>
      <c r="P5573" t="str">
        <f t="shared" si="431"/>
        <v>Jun</v>
      </c>
      <c r="Q5573" t="str">
        <f t="shared" si="432"/>
        <v>Q2</v>
      </c>
      <c r="R5573" t="str">
        <f t="shared" si="433"/>
        <v>Footwear</v>
      </c>
      <c r="S5573" s="11">
        <f t="shared" si="434"/>
        <v>18.04</v>
      </c>
      <c r="T5573" s="12"/>
    </row>
    <row r="5574" spans="2:20"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f t="shared" si="430"/>
        <v>2021</v>
      </c>
      <c r="P5574" t="str">
        <f t="shared" si="431"/>
        <v>Jun</v>
      </c>
      <c r="Q5574" t="str">
        <f t="shared" si="432"/>
        <v>Q2</v>
      </c>
      <c r="R5574" t="str">
        <f t="shared" si="433"/>
        <v>Footwear</v>
      </c>
      <c r="S5574" s="11">
        <f t="shared" si="434"/>
        <v>20.64</v>
      </c>
      <c r="T5574" s="12"/>
    </row>
    <row r="5575" spans="2:20"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f t="shared" ref="O5575:O5638" si="435">YEAR(D5575)</f>
        <v>2021</v>
      </c>
      <c r="P5575" t="str">
        <f t="shared" ref="P5575:P5638" si="436">TEXT(D5575,"MMM")</f>
        <v>Jun</v>
      </c>
      <c r="Q5575" t="str">
        <f t="shared" ref="Q5575:Q5638" si="437">"Q"&amp;ROUNDUP(MONTH(D5575)/3,0)</f>
        <v>Q2</v>
      </c>
      <c r="R5575" t="str">
        <f t="shared" ref="R5575:R5638" si="438">IF(ISNUMBER(SEARCH("Footwear",H5575)),"Footwear",IF(ISNUMBER(SEARCH("Apparel",H5575)),"Apparel","Accessories"))</f>
        <v>Apparel</v>
      </c>
      <c r="S5575" s="11">
        <f t="shared" ref="S5575:S5638" si="439">L5575/J5575</f>
        <v>31.349999999999998</v>
      </c>
      <c r="T5575" s="12"/>
    </row>
    <row r="5576" spans="2:20"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f t="shared" si="435"/>
        <v>2021</v>
      </c>
      <c r="P5576" t="str">
        <f t="shared" si="436"/>
        <v>Jun</v>
      </c>
      <c r="Q5576" t="str">
        <f t="shared" si="437"/>
        <v>Q2</v>
      </c>
      <c r="R5576" t="str">
        <f t="shared" si="438"/>
        <v>Apparel</v>
      </c>
      <c r="S5576" s="11">
        <f t="shared" si="439"/>
        <v>39</v>
      </c>
      <c r="T5576" s="12"/>
    </row>
    <row r="5577" spans="2:20"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f t="shared" si="435"/>
        <v>2021</v>
      </c>
      <c r="P5577" t="str">
        <f t="shared" si="436"/>
        <v>Jul</v>
      </c>
      <c r="Q5577" t="str">
        <f t="shared" si="437"/>
        <v>Q3</v>
      </c>
      <c r="R5577" t="str">
        <f t="shared" si="438"/>
        <v>Footwear</v>
      </c>
      <c r="S5577" s="11">
        <f t="shared" si="439"/>
        <v>34.200000000000003</v>
      </c>
      <c r="T5577" s="12"/>
    </row>
    <row r="5578" spans="2:20"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f t="shared" si="435"/>
        <v>2021</v>
      </c>
      <c r="P5578" t="str">
        <f t="shared" si="436"/>
        <v>Jul</v>
      </c>
      <c r="Q5578" t="str">
        <f t="shared" si="437"/>
        <v>Q3</v>
      </c>
      <c r="R5578" t="str">
        <f t="shared" si="438"/>
        <v>Footwear</v>
      </c>
      <c r="S5578" s="11">
        <f t="shared" si="439"/>
        <v>27.03</v>
      </c>
      <c r="T5578" s="12"/>
    </row>
    <row r="5579" spans="2:20"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f t="shared" si="435"/>
        <v>2021</v>
      </c>
      <c r="P5579" t="str">
        <f t="shared" si="436"/>
        <v>Jul</v>
      </c>
      <c r="Q5579" t="str">
        <f t="shared" si="437"/>
        <v>Q3</v>
      </c>
      <c r="R5579" t="str">
        <f t="shared" si="438"/>
        <v>Footwear</v>
      </c>
      <c r="S5579" s="11">
        <f t="shared" si="439"/>
        <v>20.699999999999996</v>
      </c>
      <c r="T5579" s="12"/>
    </row>
    <row r="5580" spans="2:20"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f t="shared" si="435"/>
        <v>2021</v>
      </c>
      <c r="P5580" t="str">
        <f t="shared" si="436"/>
        <v>Jul</v>
      </c>
      <c r="Q5580" t="str">
        <f t="shared" si="437"/>
        <v>Q3</v>
      </c>
      <c r="R5580" t="str">
        <f t="shared" si="438"/>
        <v>Footwear</v>
      </c>
      <c r="S5580" s="11">
        <f t="shared" si="439"/>
        <v>21.15</v>
      </c>
      <c r="T5580" s="12"/>
    </row>
    <row r="5581" spans="2:20"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f t="shared" si="435"/>
        <v>2021</v>
      </c>
      <c r="P5581" t="str">
        <f t="shared" si="436"/>
        <v>Jul</v>
      </c>
      <c r="Q5581" t="str">
        <f t="shared" si="437"/>
        <v>Q3</v>
      </c>
      <c r="R5581" t="str">
        <f t="shared" si="438"/>
        <v>Apparel</v>
      </c>
      <c r="S5581" s="11">
        <f t="shared" si="439"/>
        <v>27.540000000000003</v>
      </c>
      <c r="T5581" s="12"/>
    </row>
    <row r="5582" spans="2:20"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f t="shared" si="435"/>
        <v>2021</v>
      </c>
      <c r="P5582" t="str">
        <f t="shared" si="436"/>
        <v>Jul</v>
      </c>
      <c r="Q5582" t="str">
        <f t="shared" si="437"/>
        <v>Q3</v>
      </c>
      <c r="R5582" t="str">
        <f t="shared" si="438"/>
        <v>Apparel</v>
      </c>
      <c r="S5582" s="11">
        <f t="shared" si="439"/>
        <v>42.780000000000008</v>
      </c>
      <c r="T5582" s="12"/>
    </row>
    <row r="5583" spans="2:20"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f t="shared" si="435"/>
        <v>2021</v>
      </c>
      <c r="P5583" t="str">
        <f t="shared" si="436"/>
        <v>Aug</v>
      </c>
      <c r="Q5583" t="str">
        <f t="shared" si="437"/>
        <v>Q3</v>
      </c>
      <c r="R5583" t="str">
        <f t="shared" si="438"/>
        <v>Footwear</v>
      </c>
      <c r="S5583" s="11">
        <f t="shared" si="439"/>
        <v>35.200000000000003</v>
      </c>
      <c r="T5583" s="12"/>
    </row>
    <row r="5584" spans="2:20"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f t="shared" si="435"/>
        <v>2021</v>
      </c>
      <c r="P5584" t="str">
        <f t="shared" si="436"/>
        <v>Aug</v>
      </c>
      <c r="Q5584" t="str">
        <f t="shared" si="437"/>
        <v>Q3</v>
      </c>
      <c r="R5584" t="str">
        <f t="shared" si="438"/>
        <v>Footwear</v>
      </c>
      <c r="S5584" s="11">
        <f t="shared" si="439"/>
        <v>25</v>
      </c>
      <c r="T5584" s="12"/>
    </row>
    <row r="5585" spans="2:20"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f t="shared" si="435"/>
        <v>2021</v>
      </c>
      <c r="P5585" t="str">
        <f t="shared" si="436"/>
        <v>Aug</v>
      </c>
      <c r="Q5585" t="str">
        <f t="shared" si="437"/>
        <v>Q3</v>
      </c>
      <c r="R5585" t="str">
        <f t="shared" si="438"/>
        <v>Footwear</v>
      </c>
      <c r="S5585" s="11">
        <f t="shared" si="439"/>
        <v>17.64</v>
      </c>
      <c r="T5585" s="12"/>
    </row>
    <row r="5586" spans="2:20"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f t="shared" si="435"/>
        <v>2021</v>
      </c>
      <c r="P5586" t="str">
        <f t="shared" si="436"/>
        <v>Aug</v>
      </c>
      <c r="Q5586" t="str">
        <f t="shared" si="437"/>
        <v>Q3</v>
      </c>
      <c r="R5586" t="str">
        <f t="shared" si="438"/>
        <v>Footwear</v>
      </c>
      <c r="S5586" s="11">
        <f t="shared" si="439"/>
        <v>15.299999999999999</v>
      </c>
      <c r="T5586" s="12"/>
    </row>
    <row r="5587" spans="2:20"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f t="shared" si="435"/>
        <v>2021</v>
      </c>
      <c r="P5587" t="str">
        <f t="shared" si="436"/>
        <v>Aug</v>
      </c>
      <c r="Q5587" t="str">
        <f t="shared" si="437"/>
        <v>Q3</v>
      </c>
      <c r="R5587" t="str">
        <f t="shared" si="438"/>
        <v>Apparel</v>
      </c>
      <c r="S5587" s="11">
        <f t="shared" si="439"/>
        <v>22.26</v>
      </c>
      <c r="T5587" s="12"/>
    </row>
    <row r="5588" spans="2:20"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f t="shared" si="435"/>
        <v>2021</v>
      </c>
      <c r="P5588" t="str">
        <f t="shared" si="436"/>
        <v>Aug</v>
      </c>
      <c r="Q5588" t="str">
        <f t="shared" si="437"/>
        <v>Q3</v>
      </c>
      <c r="R5588" t="str">
        <f t="shared" si="438"/>
        <v>Apparel</v>
      </c>
      <c r="S5588" s="11">
        <f t="shared" si="439"/>
        <v>30.6</v>
      </c>
      <c r="T5588" s="12"/>
    </row>
    <row r="5589" spans="2:20"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f t="shared" si="435"/>
        <v>2021</v>
      </c>
      <c r="P5589" t="str">
        <f t="shared" si="436"/>
        <v>Sep</v>
      </c>
      <c r="Q5589" t="str">
        <f t="shared" si="437"/>
        <v>Q3</v>
      </c>
      <c r="R5589" t="str">
        <f t="shared" si="438"/>
        <v>Footwear</v>
      </c>
      <c r="S5589" s="11">
        <f t="shared" si="439"/>
        <v>26.46</v>
      </c>
      <c r="T5589" s="12"/>
    </row>
    <row r="5590" spans="2:20"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f t="shared" si="435"/>
        <v>2021</v>
      </c>
      <c r="P5590" t="str">
        <f t="shared" si="436"/>
        <v>Sep</v>
      </c>
      <c r="Q5590" t="str">
        <f t="shared" si="437"/>
        <v>Q3</v>
      </c>
      <c r="R5590" t="str">
        <f t="shared" si="438"/>
        <v>Footwear</v>
      </c>
      <c r="S5590" s="11">
        <f t="shared" si="439"/>
        <v>18.87</v>
      </c>
      <c r="T5590" s="12"/>
    </row>
    <row r="5591" spans="2:20"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f t="shared" si="435"/>
        <v>2021</v>
      </c>
      <c r="P5591" t="str">
        <f t="shared" si="436"/>
        <v>Sep</v>
      </c>
      <c r="Q5591" t="str">
        <f t="shared" si="437"/>
        <v>Q3</v>
      </c>
      <c r="R5591" t="str">
        <f t="shared" si="438"/>
        <v>Footwear</v>
      </c>
      <c r="S5591" s="11">
        <f t="shared" si="439"/>
        <v>14.28</v>
      </c>
      <c r="T5591" s="12"/>
    </row>
    <row r="5592" spans="2:20"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f t="shared" si="435"/>
        <v>2021</v>
      </c>
      <c r="P5592" t="str">
        <f t="shared" si="436"/>
        <v>Sep</v>
      </c>
      <c r="Q5592" t="str">
        <f t="shared" si="437"/>
        <v>Q3</v>
      </c>
      <c r="R5592" t="str">
        <f t="shared" si="438"/>
        <v>Footwear</v>
      </c>
      <c r="S5592" s="11">
        <f t="shared" si="439"/>
        <v>15.299999999999999</v>
      </c>
      <c r="T5592" s="12"/>
    </row>
    <row r="5593" spans="2:20"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f t="shared" si="435"/>
        <v>2021</v>
      </c>
      <c r="P5593" t="str">
        <f t="shared" si="436"/>
        <v>Sep</v>
      </c>
      <c r="Q5593" t="str">
        <f t="shared" si="437"/>
        <v>Q3</v>
      </c>
      <c r="R5593" t="str">
        <f t="shared" si="438"/>
        <v>Apparel</v>
      </c>
      <c r="S5593" s="11">
        <f t="shared" si="439"/>
        <v>20.5</v>
      </c>
      <c r="T5593" s="12"/>
    </row>
    <row r="5594" spans="2:20"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f t="shared" si="435"/>
        <v>2021</v>
      </c>
      <c r="P5594" t="str">
        <f t="shared" si="436"/>
        <v>Sep</v>
      </c>
      <c r="Q5594" t="str">
        <f t="shared" si="437"/>
        <v>Q3</v>
      </c>
      <c r="R5594" t="str">
        <f t="shared" si="438"/>
        <v>Apparel</v>
      </c>
      <c r="S5594" s="11">
        <f t="shared" si="439"/>
        <v>31.200000000000003</v>
      </c>
      <c r="T5594" s="12"/>
    </row>
    <row r="5595" spans="2:20"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f t="shared" si="435"/>
        <v>2021</v>
      </c>
      <c r="P5595" t="str">
        <f t="shared" si="436"/>
        <v>Oct</v>
      </c>
      <c r="Q5595" t="str">
        <f t="shared" si="437"/>
        <v>Q4</v>
      </c>
      <c r="R5595" t="str">
        <f t="shared" si="438"/>
        <v>Footwear</v>
      </c>
      <c r="S5595" s="11">
        <f t="shared" si="439"/>
        <v>29.89</v>
      </c>
      <c r="T5595" s="12"/>
    </row>
    <row r="5596" spans="2:20"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f t="shared" si="435"/>
        <v>2021</v>
      </c>
      <c r="P5596" t="str">
        <f t="shared" si="436"/>
        <v>Oct</v>
      </c>
      <c r="Q5596" t="str">
        <f t="shared" si="437"/>
        <v>Q4</v>
      </c>
      <c r="R5596" t="str">
        <f t="shared" si="438"/>
        <v>Footwear</v>
      </c>
      <c r="S5596" s="11">
        <f t="shared" si="439"/>
        <v>18.87</v>
      </c>
      <c r="T5596" s="12"/>
    </row>
    <row r="5597" spans="2:20"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f t="shared" si="435"/>
        <v>2021</v>
      </c>
      <c r="P5597" t="str">
        <f t="shared" si="436"/>
        <v>Oct</v>
      </c>
      <c r="Q5597" t="str">
        <f t="shared" si="437"/>
        <v>Q4</v>
      </c>
      <c r="R5597" t="str">
        <f t="shared" si="438"/>
        <v>Footwear</v>
      </c>
      <c r="S5597" s="11">
        <f t="shared" si="439"/>
        <v>16.649999999999999</v>
      </c>
      <c r="T5597" s="12"/>
    </row>
    <row r="5598" spans="2:20"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f t="shared" si="435"/>
        <v>2021</v>
      </c>
      <c r="P5598" t="str">
        <f t="shared" si="436"/>
        <v>Oct</v>
      </c>
      <c r="Q5598" t="str">
        <f t="shared" si="437"/>
        <v>Q4</v>
      </c>
      <c r="R5598" t="str">
        <f t="shared" si="438"/>
        <v>Footwear</v>
      </c>
      <c r="S5598" s="11">
        <f t="shared" si="439"/>
        <v>19</v>
      </c>
      <c r="T5598" s="12"/>
    </row>
    <row r="5599" spans="2:20"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f t="shared" si="435"/>
        <v>2021</v>
      </c>
      <c r="P5599" t="str">
        <f t="shared" si="436"/>
        <v>Oct</v>
      </c>
      <c r="Q5599" t="str">
        <f t="shared" si="437"/>
        <v>Q4</v>
      </c>
      <c r="R5599" t="str">
        <f t="shared" si="438"/>
        <v>Apparel</v>
      </c>
      <c r="S5599" s="11">
        <f t="shared" si="439"/>
        <v>26.4</v>
      </c>
      <c r="T5599" s="12"/>
    </row>
    <row r="5600" spans="2:20"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f t="shared" si="435"/>
        <v>2021</v>
      </c>
      <c r="P5600" t="str">
        <f t="shared" si="436"/>
        <v>Oct</v>
      </c>
      <c r="Q5600" t="str">
        <f t="shared" si="437"/>
        <v>Q4</v>
      </c>
      <c r="R5600" t="str">
        <f t="shared" si="438"/>
        <v>Apparel</v>
      </c>
      <c r="S5600" s="11">
        <f t="shared" si="439"/>
        <v>36.4</v>
      </c>
      <c r="T5600" s="12"/>
    </row>
    <row r="5601" spans="2:20"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f t="shared" si="435"/>
        <v>2021</v>
      </c>
      <c r="P5601" t="str">
        <f t="shared" si="436"/>
        <v>Nov</v>
      </c>
      <c r="Q5601" t="str">
        <f t="shared" si="437"/>
        <v>Q4</v>
      </c>
      <c r="R5601" t="str">
        <f t="shared" si="438"/>
        <v>Footwear</v>
      </c>
      <c r="S5601" s="11">
        <f t="shared" si="439"/>
        <v>30.87</v>
      </c>
      <c r="T5601" s="12"/>
    </row>
    <row r="5602" spans="2:20"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f t="shared" si="435"/>
        <v>2021</v>
      </c>
      <c r="P5602" t="str">
        <f t="shared" si="436"/>
        <v>Nov</v>
      </c>
      <c r="Q5602" t="str">
        <f t="shared" si="437"/>
        <v>Q4</v>
      </c>
      <c r="R5602" t="str">
        <f t="shared" si="438"/>
        <v>Footwear</v>
      </c>
      <c r="S5602" s="11">
        <f t="shared" si="439"/>
        <v>23.099999999999998</v>
      </c>
      <c r="T5602" s="12"/>
    </row>
    <row r="5603" spans="2:20"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f t="shared" si="435"/>
        <v>2021</v>
      </c>
      <c r="P5603" t="str">
        <f t="shared" si="436"/>
        <v>Nov</v>
      </c>
      <c r="Q5603" t="str">
        <f t="shared" si="437"/>
        <v>Q4</v>
      </c>
      <c r="R5603" t="str">
        <f t="shared" si="438"/>
        <v>Footwear</v>
      </c>
      <c r="S5603" s="11">
        <f t="shared" si="439"/>
        <v>19.349999999999998</v>
      </c>
      <c r="T5603" s="12"/>
    </row>
    <row r="5604" spans="2:20"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f t="shared" si="435"/>
        <v>2021</v>
      </c>
      <c r="P5604" t="str">
        <f t="shared" si="436"/>
        <v>Nov</v>
      </c>
      <c r="Q5604" t="str">
        <f t="shared" si="437"/>
        <v>Q4</v>
      </c>
      <c r="R5604" t="str">
        <f t="shared" si="438"/>
        <v>Footwear</v>
      </c>
      <c r="S5604" s="11">
        <f t="shared" si="439"/>
        <v>20.09</v>
      </c>
      <c r="T5604" s="12"/>
    </row>
    <row r="5605" spans="2:20"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f t="shared" si="435"/>
        <v>2021</v>
      </c>
      <c r="P5605" t="str">
        <f t="shared" si="436"/>
        <v>Nov</v>
      </c>
      <c r="Q5605" t="str">
        <f t="shared" si="437"/>
        <v>Q4</v>
      </c>
      <c r="R5605" t="str">
        <f t="shared" si="438"/>
        <v>Apparel</v>
      </c>
      <c r="S5605" s="11">
        <f t="shared" si="439"/>
        <v>32.449999999999996</v>
      </c>
      <c r="T5605" s="12"/>
    </row>
    <row r="5606" spans="2:20"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f t="shared" si="435"/>
        <v>2021</v>
      </c>
      <c r="P5606" t="str">
        <f t="shared" si="436"/>
        <v>Nov</v>
      </c>
      <c r="Q5606" t="str">
        <f t="shared" si="437"/>
        <v>Q4</v>
      </c>
      <c r="R5606" t="str">
        <f t="shared" si="438"/>
        <v>Apparel</v>
      </c>
      <c r="S5606" s="11">
        <f t="shared" si="439"/>
        <v>40.71</v>
      </c>
      <c r="T5606" s="12"/>
    </row>
    <row r="5607" spans="2:20"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f t="shared" si="435"/>
        <v>2021</v>
      </c>
      <c r="P5607" t="str">
        <f t="shared" si="436"/>
        <v>Dec</v>
      </c>
      <c r="Q5607" t="str">
        <f t="shared" si="437"/>
        <v>Q4</v>
      </c>
      <c r="R5607" t="str">
        <f t="shared" si="438"/>
        <v>Footwear</v>
      </c>
      <c r="S5607" s="11">
        <f t="shared" si="439"/>
        <v>33.549999999999997</v>
      </c>
      <c r="T5607" s="12"/>
    </row>
    <row r="5608" spans="2:20"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f t="shared" si="435"/>
        <v>2021</v>
      </c>
      <c r="P5608" t="str">
        <f t="shared" si="436"/>
        <v>Dec</v>
      </c>
      <c r="Q5608" t="str">
        <f t="shared" si="437"/>
        <v>Q4</v>
      </c>
      <c r="R5608" t="str">
        <f t="shared" si="438"/>
        <v>Footwear</v>
      </c>
      <c r="S5608" s="11">
        <f t="shared" si="439"/>
        <v>24.38</v>
      </c>
      <c r="T5608" s="12"/>
    </row>
    <row r="5609" spans="2:20"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f t="shared" si="435"/>
        <v>2021</v>
      </c>
      <c r="P5609" t="str">
        <f t="shared" si="436"/>
        <v>Dec</v>
      </c>
      <c r="Q5609" t="str">
        <f t="shared" si="437"/>
        <v>Q4</v>
      </c>
      <c r="R5609" t="str">
        <f t="shared" si="438"/>
        <v>Footwear</v>
      </c>
      <c r="S5609" s="11">
        <f t="shared" si="439"/>
        <v>21.599999999999998</v>
      </c>
      <c r="T5609" s="12"/>
    </row>
    <row r="5610" spans="2:20"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f t="shared" si="435"/>
        <v>2021</v>
      </c>
      <c r="P5610" t="str">
        <f t="shared" si="436"/>
        <v>Dec</v>
      </c>
      <c r="Q5610" t="str">
        <f t="shared" si="437"/>
        <v>Q4</v>
      </c>
      <c r="R5610" t="str">
        <f t="shared" si="438"/>
        <v>Footwear</v>
      </c>
      <c r="S5610" s="11">
        <f t="shared" si="439"/>
        <v>23.04</v>
      </c>
      <c r="T5610" s="12"/>
    </row>
    <row r="5611" spans="2:20"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f t="shared" si="435"/>
        <v>2021</v>
      </c>
      <c r="P5611" t="str">
        <f t="shared" si="436"/>
        <v>Dec</v>
      </c>
      <c r="Q5611" t="str">
        <f t="shared" si="437"/>
        <v>Q4</v>
      </c>
      <c r="R5611" t="str">
        <f t="shared" si="438"/>
        <v>Apparel</v>
      </c>
      <c r="S5611" s="11">
        <f t="shared" si="439"/>
        <v>28.6</v>
      </c>
      <c r="T5611" s="12"/>
    </row>
    <row r="5612" spans="2:20"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f t="shared" si="435"/>
        <v>2021</v>
      </c>
      <c r="P5612" t="str">
        <f t="shared" si="436"/>
        <v>Dec</v>
      </c>
      <c r="Q5612" t="str">
        <f t="shared" si="437"/>
        <v>Q4</v>
      </c>
      <c r="R5612" t="str">
        <f t="shared" si="438"/>
        <v>Apparel</v>
      </c>
      <c r="S5612" s="11">
        <f t="shared" si="439"/>
        <v>38.35</v>
      </c>
      <c r="T5612" s="12"/>
    </row>
    <row r="5613" spans="2:20"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f t="shared" si="435"/>
        <v>2021</v>
      </c>
      <c r="P5613" t="str">
        <f t="shared" si="436"/>
        <v>Jan</v>
      </c>
      <c r="Q5613" t="str">
        <f t="shared" si="437"/>
        <v>Q1</v>
      </c>
      <c r="R5613" t="str">
        <f t="shared" si="438"/>
        <v>Footwear</v>
      </c>
      <c r="S5613" s="11">
        <f t="shared" si="439"/>
        <v>13.5</v>
      </c>
      <c r="T5613" s="12"/>
    </row>
    <row r="5614" spans="2:20"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f t="shared" si="435"/>
        <v>2021</v>
      </c>
      <c r="P5614" t="str">
        <f t="shared" si="436"/>
        <v>Jan</v>
      </c>
      <c r="Q5614" t="str">
        <f t="shared" si="437"/>
        <v>Q1</v>
      </c>
      <c r="R5614" t="str">
        <f t="shared" si="438"/>
        <v>Footwear</v>
      </c>
      <c r="S5614" s="11">
        <f t="shared" si="439"/>
        <v>13.63</v>
      </c>
      <c r="T5614" s="12"/>
    </row>
    <row r="5615" spans="2:20"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f t="shared" si="435"/>
        <v>2021</v>
      </c>
      <c r="P5615" t="str">
        <f t="shared" si="436"/>
        <v>Jan</v>
      </c>
      <c r="Q5615" t="str">
        <f t="shared" si="437"/>
        <v>Q1</v>
      </c>
      <c r="R5615" t="str">
        <f t="shared" si="438"/>
        <v>Footwear</v>
      </c>
      <c r="S5615" s="11">
        <f t="shared" si="439"/>
        <v>8.5499999999999989</v>
      </c>
      <c r="T5615" s="12"/>
    </row>
    <row r="5616" spans="2:20"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f t="shared" si="435"/>
        <v>2021</v>
      </c>
      <c r="P5616" t="str">
        <f t="shared" si="436"/>
        <v>Jan</v>
      </c>
      <c r="Q5616" t="str">
        <f t="shared" si="437"/>
        <v>Q1</v>
      </c>
      <c r="R5616" t="str">
        <f t="shared" si="438"/>
        <v>Footwear</v>
      </c>
      <c r="S5616" s="11">
        <f t="shared" si="439"/>
        <v>12.48</v>
      </c>
      <c r="T5616" s="12"/>
    </row>
    <row r="5617" spans="2:20"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f t="shared" si="435"/>
        <v>2021</v>
      </c>
      <c r="P5617" t="str">
        <f t="shared" si="436"/>
        <v>Jan</v>
      </c>
      <c r="Q5617" t="str">
        <f t="shared" si="437"/>
        <v>Q1</v>
      </c>
      <c r="R5617" t="str">
        <f t="shared" si="438"/>
        <v>Apparel</v>
      </c>
      <c r="S5617" s="11">
        <f t="shared" si="439"/>
        <v>19.11</v>
      </c>
      <c r="T5617" s="12"/>
    </row>
    <row r="5618" spans="2:20"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f t="shared" si="435"/>
        <v>2021</v>
      </c>
      <c r="P5618" t="str">
        <f t="shared" si="436"/>
        <v>Jan</v>
      </c>
      <c r="Q5618" t="str">
        <f t="shared" si="437"/>
        <v>Q1</v>
      </c>
      <c r="R5618" t="str">
        <f t="shared" si="438"/>
        <v>Apparel</v>
      </c>
      <c r="S5618" s="11">
        <f t="shared" si="439"/>
        <v>18.27</v>
      </c>
      <c r="T5618" s="12"/>
    </row>
    <row r="5619" spans="2:20"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f t="shared" si="435"/>
        <v>2021</v>
      </c>
      <c r="P5619" t="str">
        <f t="shared" si="436"/>
        <v>Feb</v>
      </c>
      <c r="Q5619" t="str">
        <f t="shared" si="437"/>
        <v>Q1</v>
      </c>
      <c r="R5619" t="str">
        <f t="shared" si="438"/>
        <v>Footwear</v>
      </c>
      <c r="S5619" s="11">
        <f t="shared" si="439"/>
        <v>15.370000000000001</v>
      </c>
      <c r="T5619" s="12"/>
    </row>
    <row r="5620" spans="2:20"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f t="shared" si="435"/>
        <v>2021</v>
      </c>
      <c r="P5620" t="str">
        <f t="shared" si="436"/>
        <v>Feb</v>
      </c>
      <c r="Q5620" t="str">
        <f t="shared" si="437"/>
        <v>Q1</v>
      </c>
      <c r="R5620" t="str">
        <f t="shared" si="438"/>
        <v>Footwear</v>
      </c>
      <c r="S5620" s="11">
        <f t="shared" si="439"/>
        <v>13.72</v>
      </c>
      <c r="T5620" s="12"/>
    </row>
    <row r="5621" spans="2:20"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f t="shared" si="435"/>
        <v>2021</v>
      </c>
      <c r="P5621" t="str">
        <f t="shared" si="436"/>
        <v>Feb</v>
      </c>
      <c r="Q5621" t="str">
        <f t="shared" si="437"/>
        <v>Q1</v>
      </c>
      <c r="R5621" t="str">
        <f t="shared" si="438"/>
        <v>Footwear</v>
      </c>
      <c r="S5621" s="11">
        <f t="shared" si="439"/>
        <v>8.5499999999999989</v>
      </c>
      <c r="T5621" s="12"/>
    </row>
    <row r="5622" spans="2:20"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f t="shared" si="435"/>
        <v>2021</v>
      </c>
      <c r="P5622" t="str">
        <f t="shared" si="436"/>
        <v>Feb</v>
      </c>
      <c r="Q5622" t="str">
        <f t="shared" si="437"/>
        <v>Q1</v>
      </c>
      <c r="R5622" t="str">
        <f t="shared" si="438"/>
        <v>Footwear</v>
      </c>
      <c r="S5622" s="11">
        <f t="shared" si="439"/>
        <v>12.48</v>
      </c>
      <c r="T5622" s="12"/>
    </row>
    <row r="5623" spans="2:20"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f t="shared" si="435"/>
        <v>2021</v>
      </c>
      <c r="P5623" t="str">
        <f t="shared" si="436"/>
        <v>Feb</v>
      </c>
      <c r="Q5623" t="str">
        <f t="shared" si="437"/>
        <v>Q1</v>
      </c>
      <c r="R5623" t="str">
        <f t="shared" si="438"/>
        <v>Apparel</v>
      </c>
      <c r="S5623" s="11">
        <f t="shared" si="439"/>
        <v>17.099999999999998</v>
      </c>
      <c r="T5623" s="12"/>
    </row>
    <row r="5624" spans="2:20"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f t="shared" si="435"/>
        <v>2021</v>
      </c>
      <c r="P5624" t="str">
        <f t="shared" si="436"/>
        <v>Feb</v>
      </c>
      <c r="Q5624" t="str">
        <f t="shared" si="437"/>
        <v>Q1</v>
      </c>
      <c r="R5624" t="str">
        <f t="shared" si="438"/>
        <v>Apparel</v>
      </c>
      <c r="S5624" s="11">
        <f t="shared" si="439"/>
        <v>17.64</v>
      </c>
      <c r="T5624" s="12"/>
    </row>
    <row r="5625" spans="2:20"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f t="shared" si="435"/>
        <v>2021</v>
      </c>
      <c r="P5625" t="str">
        <f t="shared" si="436"/>
        <v>Mar</v>
      </c>
      <c r="Q5625" t="str">
        <f t="shared" si="437"/>
        <v>Q1</v>
      </c>
      <c r="R5625" t="str">
        <f t="shared" si="438"/>
        <v>Footwear</v>
      </c>
      <c r="S5625" s="11">
        <f t="shared" si="439"/>
        <v>17.34</v>
      </c>
      <c r="T5625" s="12"/>
    </row>
    <row r="5626" spans="2:20"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f t="shared" si="435"/>
        <v>2021</v>
      </c>
      <c r="P5626" t="str">
        <f t="shared" si="436"/>
        <v>Mar</v>
      </c>
      <c r="Q5626" t="str">
        <f t="shared" si="437"/>
        <v>Q1</v>
      </c>
      <c r="R5626" t="str">
        <f t="shared" si="438"/>
        <v>Footwear</v>
      </c>
      <c r="S5626" s="11">
        <f t="shared" si="439"/>
        <v>15.299999999999999</v>
      </c>
      <c r="T5626" s="12"/>
    </row>
    <row r="5627" spans="2:20"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f t="shared" si="435"/>
        <v>2021</v>
      </c>
      <c r="P5627" t="str">
        <f t="shared" si="436"/>
        <v>Mar</v>
      </c>
      <c r="Q5627" t="str">
        <f t="shared" si="437"/>
        <v>Q1</v>
      </c>
      <c r="R5627" t="str">
        <f t="shared" si="438"/>
        <v>Footwear</v>
      </c>
      <c r="S5627" s="11">
        <f t="shared" si="439"/>
        <v>10.579999999999998</v>
      </c>
      <c r="T5627" s="12"/>
    </row>
    <row r="5628" spans="2:20"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f t="shared" si="435"/>
        <v>2021</v>
      </c>
      <c r="P5628" t="str">
        <f t="shared" si="436"/>
        <v>Mar</v>
      </c>
      <c r="Q5628" t="str">
        <f t="shared" si="437"/>
        <v>Q1</v>
      </c>
      <c r="R5628" t="str">
        <f t="shared" si="438"/>
        <v>Footwear</v>
      </c>
      <c r="S5628" s="11">
        <f t="shared" si="439"/>
        <v>14.28</v>
      </c>
      <c r="T5628" s="12"/>
    </row>
    <row r="5629" spans="2:20"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f t="shared" si="435"/>
        <v>2021</v>
      </c>
      <c r="P5629" t="str">
        <f t="shared" si="436"/>
        <v>Mar</v>
      </c>
      <c r="Q5629" t="str">
        <f t="shared" si="437"/>
        <v>Q1</v>
      </c>
      <c r="R5629" t="str">
        <f t="shared" si="438"/>
        <v>Apparel</v>
      </c>
      <c r="S5629" s="11">
        <f t="shared" si="439"/>
        <v>20.09</v>
      </c>
      <c r="T5629" s="12"/>
    </row>
    <row r="5630" spans="2:20"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f t="shared" si="435"/>
        <v>2021</v>
      </c>
      <c r="P5630" t="str">
        <f t="shared" si="436"/>
        <v>Mar</v>
      </c>
      <c r="Q5630" t="str">
        <f t="shared" si="437"/>
        <v>Q1</v>
      </c>
      <c r="R5630" t="str">
        <f t="shared" si="438"/>
        <v>Apparel</v>
      </c>
      <c r="S5630" s="11">
        <f t="shared" si="439"/>
        <v>22.1</v>
      </c>
      <c r="T5630" s="12"/>
    </row>
    <row r="5631" spans="2:20"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f t="shared" si="435"/>
        <v>2021</v>
      </c>
      <c r="P5631" t="str">
        <f t="shared" si="436"/>
        <v>Apr</v>
      </c>
      <c r="Q5631" t="str">
        <f t="shared" si="437"/>
        <v>Q2</v>
      </c>
      <c r="R5631" t="str">
        <f t="shared" si="438"/>
        <v>Footwear</v>
      </c>
      <c r="S5631" s="11">
        <f t="shared" si="439"/>
        <v>17.16</v>
      </c>
      <c r="T5631" s="12"/>
    </row>
    <row r="5632" spans="2:20"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f t="shared" si="435"/>
        <v>2021</v>
      </c>
      <c r="P5632" t="str">
        <f t="shared" si="436"/>
        <v>Apr</v>
      </c>
      <c r="Q5632" t="str">
        <f t="shared" si="437"/>
        <v>Q2</v>
      </c>
      <c r="R5632" t="str">
        <f t="shared" si="438"/>
        <v>Footwear</v>
      </c>
      <c r="S5632" s="11">
        <f t="shared" si="439"/>
        <v>13.229999999999999</v>
      </c>
      <c r="T5632" s="12"/>
    </row>
    <row r="5633" spans="2:20"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f t="shared" si="435"/>
        <v>2021</v>
      </c>
      <c r="P5633" t="str">
        <f t="shared" si="436"/>
        <v>Apr</v>
      </c>
      <c r="Q5633" t="str">
        <f t="shared" si="437"/>
        <v>Q2</v>
      </c>
      <c r="R5633" t="str">
        <f t="shared" si="438"/>
        <v>Footwear</v>
      </c>
      <c r="S5633" s="11">
        <f t="shared" si="439"/>
        <v>8.8199999999999985</v>
      </c>
      <c r="T5633" s="12"/>
    </row>
    <row r="5634" spans="2:20"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f t="shared" si="435"/>
        <v>2021</v>
      </c>
      <c r="P5634" t="str">
        <f t="shared" si="436"/>
        <v>Apr</v>
      </c>
      <c r="Q5634" t="str">
        <f t="shared" si="437"/>
        <v>Q2</v>
      </c>
      <c r="R5634" t="str">
        <f t="shared" si="438"/>
        <v>Footwear</v>
      </c>
      <c r="S5634" s="11">
        <f t="shared" si="439"/>
        <v>11.96</v>
      </c>
      <c r="T5634" s="12"/>
    </row>
    <row r="5635" spans="2:20"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f t="shared" si="435"/>
        <v>2021</v>
      </c>
      <c r="P5635" t="str">
        <f t="shared" si="436"/>
        <v>Apr</v>
      </c>
      <c r="Q5635" t="str">
        <f t="shared" si="437"/>
        <v>Q2</v>
      </c>
      <c r="R5635" t="str">
        <f t="shared" si="438"/>
        <v>Apparel</v>
      </c>
      <c r="S5635" s="11">
        <f t="shared" si="439"/>
        <v>16.2</v>
      </c>
      <c r="T5635" s="12"/>
    </row>
    <row r="5636" spans="2:20"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f t="shared" si="435"/>
        <v>2021</v>
      </c>
      <c r="P5636" t="str">
        <f t="shared" si="436"/>
        <v>Apr</v>
      </c>
      <c r="Q5636" t="str">
        <f t="shared" si="437"/>
        <v>Q2</v>
      </c>
      <c r="R5636" t="str">
        <f t="shared" si="438"/>
        <v>Apparel</v>
      </c>
      <c r="S5636" s="11">
        <f t="shared" si="439"/>
        <v>17.079999999999998</v>
      </c>
      <c r="T5636" s="12"/>
    </row>
    <row r="5637" spans="2:20"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f t="shared" si="435"/>
        <v>2021</v>
      </c>
      <c r="P5637" t="str">
        <f t="shared" si="436"/>
        <v>May</v>
      </c>
      <c r="Q5637" t="str">
        <f t="shared" si="437"/>
        <v>Q2</v>
      </c>
      <c r="R5637" t="str">
        <f t="shared" si="438"/>
        <v>Footwear</v>
      </c>
      <c r="S5637" s="11">
        <f t="shared" si="439"/>
        <v>19.89</v>
      </c>
      <c r="T5637" s="12"/>
    </row>
    <row r="5638" spans="2:20"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f t="shared" si="435"/>
        <v>2021</v>
      </c>
      <c r="P5638" t="str">
        <f t="shared" si="436"/>
        <v>May</v>
      </c>
      <c r="Q5638" t="str">
        <f t="shared" si="437"/>
        <v>Q2</v>
      </c>
      <c r="R5638" t="str">
        <f t="shared" si="438"/>
        <v>Footwear</v>
      </c>
      <c r="S5638" s="11">
        <f t="shared" si="439"/>
        <v>15.98</v>
      </c>
      <c r="T5638" s="12"/>
    </row>
    <row r="5639" spans="2:20"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f t="shared" ref="O5639:O5702" si="440">YEAR(D5639)</f>
        <v>2021</v>
      </c>
      <c r="P5639" t="str">
        <f t="shared" ref="P5639:P5702" si="441">TEXT(D5639,"MMM")</f>
        <v>May</v>
      </c>
      <c r="Q5639" t="str">
        <f t="shared" ref="Q5639:Q5702" si="442">"Q"&amp;ROUNDUP(MONTH(D5639)/3,0)</f>
        <v>Q2</v>
      </c>
      <c r="R5639" t="str">
        <f t="shared" ref="R5639:R5702" si="443">IF(ISNUMBER(SEARCH("Footwear",H5639)),"Footwear",IF(ISNUMBER(SEARCH("Apparel",H5639)),"Apparel","Accessories"))</f>
        <v>Footwear</v>
      </c>
      <c r="S5639" s="11">
        <f t="shared" ref="S5639:S5702" si="444">L5639/J5639</f>
        <v>13.34</v>
      </c>
      <c r="T5639" s="12"/>
    </row>
    <row r="5640" spans="2:20"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f t="shared" si="440"/>
        <v>2021</v>
      </c>
      <c r="P5640" t="str">
        <f t="shared" si="441"/>
        <v>May</v>
      </c>
      <c r="Q5640" t="str">
        <f t="shared" si="442"/>
        <v>Q2</v>
      </c>
      <c r="R5640" t="str">
        <f t="shared" si="443"/>
        <v>Footwear</v>
      </c>
      <c r="S5640" s="11">
        <f t="shared" si="444"/>
        <v>15.95</v>
      </c>
      <c r="T5640" s="12"/>
    </row>
    <row r="5641" spans="2:20"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f t="shared" si="440"/>
        <v>2021</v>
      </c>
      <c r="P5641" t="str">
        <f t="shared" si="441"/>
        <v>May</v>
      </c>
      <c r="Q5641" t="str">
        <f t="shared" si="442"/>
        <v>Q2</v>
      </c>
      <c r="R5641" t="str">
        <f t="shared" si="443"/>
        <v>Apparel</v>
      </c>
      <c r="S5641" s="11">
        <f t="shared" si="444"/>
        <v>21.119999999999997</v>
      </c>
      <c r="T5641" s="12"/>
    </row>
    <row r="5642" spans="2:20"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f t="shared" si="440"/>
        <v>2021</v>
      </c>
      <c r="P5642" t="str">
        <f t="shared" si="441"/>
        <v>May</v>
      </c>
      <c r="Q5642" t="str">
        <f t="shared" si="442"/>
        <v>Q2</v>
      </c>
      <c r="R5642" t="str">
        <f t="shared" si="443"/>
        <v>Apparel</v>
      </c>
      <c r="S5642" s="11">
        <f t="shared" si="444"/>
        <v>27</v>
      </c>
      <c r="T5642" s="12"/>
    </row>
    <row r="5643" spans="2:20"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f t="shared" si="440"/>
        <v>2021</v>
      </c>
      <c r="P5643" t="str">
        <f t="shared" si="441"/>
        <v>Jun</v>
      </c>
      <c r="Q5643" t="str">
        <f t="shared" si="442"/>
        <v>Q2</v>
      </c>
      <c r="R5643" t="str">
        <f t="shared" si="443"/>
        <v>Footwear</v>
      </c>
      <c r="S5643" s="11">
        <f t="shared" si="444"/>
        <v>17.28</v>
      </c>
      <c r="T5643" s="12"/>
    </row>
    <row r="5644" spans="2:20"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f t="shared" si="440"/>
        <v>2021</v>
      </c>
      <c r="P5644" t="str">
        <f t="shared" si="441"/>
        <v>Jun</v>
      </c>
      <c r="Q5644" t="str">
        <f t="shared" si="442"/>
        <v>Q2</v>
      </c>
      <c r="R5644" t="str">
        <f t="shared" si="443"/>
        <v>Footwear</v>
      </c>
      <c r="S5644" s="11">
        <f t="shared" si="444"/>
        <v>12.419999999999998</v>
      </c>
      <c r="T5644" s="12"/>
    </row>
    <row r="5645" spans="2:20"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f t="shared" si="440"/>
        <v>2021</v>
      </c>
      <c r="P5645" t="str">
        <f t="shared" si="441"/>
        <v>Jun</v>
      </c>
      <c r="Q5645" t="str">
        <f t="shared" si="442"/>
        <v>Q2</v>
      </c>
      <c r="R5645" t="str">
        <f t="shared" si="443"/>
        <v>Footwear</v>
      </c>
      <c r="S5645" s="11">
        <f t="shared" si="444"/>
        <v>11.27</v>
      </c>
      <c r="T5645" s="12"/>
    </row>
    <row r="5646" spans="2:20"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f t="shared" si="440"/>
        <v>2021</v>
      </c>
      <c r="P5646" t="str">
        <f t="shared" si="441"/>
        <v>Jun</v>
      </c>
      <c r="Q5646" t="str">
        <f t="shared" si="442"/>
        <v>Q2</v>
      </c>
      <c r="R5646" t="str">
        <f t="shared" si="443"/>
        <v>Footwear</v>
      </c>
      <c r="S5646" s="11">
        <f t="shared" si="444"/>
        <v>11.5</v>
      </c>
      <c r="T5646" s="12"/>
    </row>
    <row r="5647" spans="2:20"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f t="shared" si="440"/>
        <v>2021</v>
      </c>
      <c r="P5647" t="str">
        <f t="shared" si="441"/>
        <v>Jun</v>
      </c>
      <c r="Q5647" t="str">
        <f t="shared" si="442"/>
        <v>Q2</v>
      </c>
      <c r="R5647" t="str">
        <f t="shared" si="443"/>
        <v>Apparel</v>
      </c>
      <c r="S5647" s="11">
        <f t="shared" si="444"/>
        <v>17.099999999999998</v>
      </c>
      <c r="T5647" s="12"/>
    </row>
    <row r="5648" spans="2:20"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f t="shared" si="440"/>
        <v>2021</v>
      </c>
      <c r="P5648" t="str">
        <f t="shared" si="441"/>
        <v>Jun</v>
      </c>
      <c r="Q5648" t="str">
        <f t="shared" si="442"/>
        <v>Q2</v>
      </c>
      <c r="R5648" t="str">
        <f t="shared" si="443"/>
        <v>Apparel</v>
      </c>
      <c r="S5648" s="11">
        <f t="shared" si="444"/>
        <v>27.3</v>
      </c>
      <c r="T5648" s="12"/>
    </row>
    <row r="5649" spans="2:20"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f t="shared" si="440"/>
        <v>2021</v>
      </c>
      <c r="P5649" t="str">
        <f t="shared" si="441"/>
        <v>Jul</v>
      </c>
      <c r="Q5649" t="str">
        <f t="shared" si="442"/>
        <v>Q3</v>
      </c>
      <c r="R5649" t="str">
        <f t="shared" si="443"/>
        <v>Footwear</v>
      </c>
      <c r="S5649" s="11">
        <f t="shared" si="444"/>
        <v>19.800000000000004</v>
      </c>
      <c r="T5649" s="12"/>
    </row>
    <row r="5650" spans="2:20"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f t="shared" si="440"/>
        <v>2021</v>
      </c>
      <c r="P5650" t="str">
        <f t="shared" si="441"/>
        <v>Jul</v>
      </c>
      <c r="Q5650" t="str">
        <f t="shared" si="442"/>
        <v>Q3</v>
      </c>
      <c r="R5650" t="str">
        <f t="shared" si="443"/>
        <v>Footwear</v>
      </c>
      <c r="S5650" s="11">
        <f t="shared" si="444"/>
        <v>15.51</v>
      </c>
      <c r="T5650" s="12"/>
    </row>
    <row r="5651" spans="2:20"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f t="shared" si="440"/>
        <v>2021</v>
      </c>
      <c r="P5651" t="str">
        <f t="shared" si="441"/>
        <v>Jul</v>
      </c>
      <c r="Q5651" t="str">
        <f t="shared" si="442"/>
        <v>Q3</v>
      </c>
      <c r="R5651" t="str">
        <f t="shared" si="443"/>
        <v>Footwear</v>
      </c>
      <c r="S5651" s="11">
        <f t="shared" si="444"/>
        <v>13.34</v>
      </c>
      <c r="T5651" s="12"/>
    </row>
    <row r="5652" spans="2:20"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f t="shared" si="440"/>
        <v>2021</v>
      </c>
      <c r="P5652" t="str">
        <f t="shared" si="441"/>
        <v>Jul</v>
      </c>
      <c r="Q5652" t="str">
        <f t="shared" si="442"/>
        <v>Q3</v>
      </c>
      <c r="R5652" t="str">
        <f t="shared" si="443"/>
        <v>Footwear</v>
      </c>
      <c r="S5652" s="11">
        <f t="shared" si="444"/>
        <v>15.370000000000001</v>
      </c>
      <c r="T5652" s="12"/>
    </row>
    <row r="5653" spans="2:20"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f t="shared" si="440"/>
        <v>2021</v>
      </c>
      <c r="P5653" t="str">
        <f t="shared" si="441"/>
        <v>Jul</v>
      </c>
      <c r="Q5653" t="str">
        <f t="shared" si="442"/>
        <v>Q3</v>
      </c>
      <c r="R5653" t="str">
        <f t="shared" si="443"/>
        <v>Apparel</v>
      </c>
      <c r="S5653" s="11">
        <f t="shared" si="444"/>
        <v>18.13</v>
      </c>
      <c r="T5653" s="12"/>
    </row>
    <row r="5654" spans="2:20"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f t="shared" si="440"/>
        <v>2021</v>
      </c>
      <c r="P5654" t="str">
        <f t="shared" si="441"/>
        <v>Jul</v>
      </c>
      <c r="Q5654" t="str">
        <f t="shared" si="442"/>
        <v>Q3</v>
      </c>
      <c r="R5654" t="str">
        <f t="shared" si="443"/>
        <v>Apparel</v>
      </c>
      <c r="S5654" s="11">
        <f t="shared" si="444"/>
        <v>25.009999999999998</v>
      </c>
      <c r="T5654" s="12"/>
    </row>
    <row r="5655" spans="2:20"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f t="shared" si="440"/>
        <v>2021</v>
      </c>
      <c r="P5655" t="str">
        <f t="shared" si="441"/>
        <v>Aug</v>
      </c>
      <c r="Q5655" t="str">
        <f t="shared" si="442"/>
        <v>Q3</v>
      </c>
      <c r="R5655" t="str">
        <f t="shared" si="443"/>
        <v>Footwear</v>
      </c>
      <c r="S5655" s="11">
        <f t="shared" si="444"/>
        <v>19</v>
      </c>
      <c r="T5655" s="12"/>
    </row>
    <row r="5656" spans="2:20"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f t="shared" si="440"/>
        <v>2021</v>
      </c>
      <c r="P5656" t="str">
        <f t="shared" si="441"/>
        <v>Aug</v>
      </c>
      <c r="Q5656" t="str">
        <f t="shared" si="442"/>
        <v>Q3</v>
      </c>
      <c r="R5656" t="str">
        <f t="shared" si="443"/>
        <v>Footwear</v>
      </c>
      <c r="S5656" s="11">
        <f t="shared" si="444"/>
        <v>17.48</v>
      </c>
      <c r="T5656" s="12"/>
    </row>
    <row r="5657" spans="2:20"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f t="shared" si="440"/>
        <v>2021</v>
      </c>
      <c r="P5657" t="str">
        <f t="shared" si="441"/>
        <v>Aug</v>
      </c>
      <c r="Q5657" t="str">
        <f t="shared" si="442"/>
        <v>Q3</v>
      </c>
      <c r="R5657" t="str">
        <f t="shared" si="443"/>
        <v>Footwear</v>
      </c>
      <c r="S5657" s="11">
        <f t="shared" si="444"/>
        <v>14.719999999999999</v>
      </c>
      <c r="T5657" s="12"/>
    </row>
    <row r="5658" spans="2:20"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f t="shared" si="440"/>
        <v>2021</v>
      </c>
      <c r="P5658" t="str">
        <f t="shared" si="441"/>
        <v>Aug</v>
      </c>
      <c r="Q5658" t="str">
        <f t="shared" si="442"/>
        <v>Q3</v>
      </c>
      <c r="R5658" t="str">
        <f t="shared" si="443"/>
        <v>Footwear</v>
      </c>
      <c r="S5658" s="11">
        <f t="shared" si="444"/>
        <v>13.200000000000001</v>
      </c>
      <c r="T5658" s="12"/>
    </row>
    <row r="5659" spans="2:20"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f t="shared" si="440"/>
        <v>2021</v>
      </c>
      <c r="P5659" t="str">
        <f t="shared" si="441"/>
        <v>Aug</v>
      </c>
      <c r="Q5659" t="str">
        <f t="shared" si="442"/>
        <v>Q3</v>
      </c>
      <c r="R5659" t="str">
        <f t="shared" si="443"/>
        <v>Apparel</v>
      </c>
      <c r="S5659" s="11">
        <f t="shared" si="444"/>
        <v>15.979999999999999</v>
      </c>
      <c r="T5659" s="12"/>
    </row>
    <row r="5660" spans="2:20"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f t="shared" si="440"/>
        <v>2021</v>
      </c>
      <c r="P5660" t="str">
        <f t="shared" si="441"/>
        <v>Aug</v>
      </c>
      <c r="Q5660" t="str">
        <f t="shared" si="442"/>
        <v>Q3</v>
      </c>
      <c r="R5660" t="str">
        <f t="shared" si="443"/>
        <v>Apparel</v>
      </c>
      <c r="S5660" s="11">
        <f t="shared" si="444"/>
        <v>23.400000000000002</v>
      </c>
      <c r="T5660" s="12"/>
    </row>
    <row r="5661" spans="2:20"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f t="shared" si="440"/>
        <v>2021</v>
      </c>
      <c r="P5661" t="str">
        <f t="shared" si="441"/>
        <v>Sep</v>
      </c>
      <c r="Q5661" t="str">
        <f t="shared" si="442"/>
        <v>Q3</v>
      </c>
      <c r="R5661" t="str">
        <f t="shared" si="443"/>
        <v>Footwear</v>
      </c>
      <c r="S5661" s="11">
        <f t="shared" si="444"/>
        <v>16</v>
      </c>
      <c r="T5661" s="12"/>
    </row>
    <row r="5662" spans="2:20"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f t="shared" si="440"/>
        <v>2021</v>
      </c>
      <c r="P5662" t="str">
        <f t="shared" si="441"/>
        <v>Sep</v>
      </c>
      <c r="Q5662" t="str">
        <f t="shared" si="442"/>
        <v>Q3</v>
      </c>
      <c r="R5662" t="str">
        <f t="shared" si="443"/>
        <v>Footwear</v>
      </c>
      <c r="S5662" s="11">
        <f t="shared" si="444"/>
        <v>13.16</v>
      </c>
      <c r="T5662" s="12"/>
    </row>
    <row r="5663" spans="2:20"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f t="shared" si="440"/>
        <v>2021</v>
      </c>
      <c r="P5663" t="str">
        <f t="shared" si="441"/>
        <v>Sep</v>
      </c>
      <c r="Q5663" t="str">
        <f t="shared" si="442"/>
        <v>Q3</v>
      </c>
      <c r="R5663" t="str">
        <f t="shared" si="443"/>
        <v>Footwear</v>
      </c>
      <c r="S5663" s="11">
        <f t="shared" si="444"/>
        <v>6.86</v>
      </c>
      <c r="T5663" s="12"/>
    </row>
    <row r="5664" spans="2:20"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f t="shared" si="440"/>
        <v>2021</v>
      </c>
      <c r="P5664" t="str">
        <f t="shared" si="441"/>
        <v>Sep</v>
      </c>
      <c r="Q5664" t="str">
        <f t="shared" si="442"/>
        <v>Q3</v>
      </c>
      <c r="R5664" t="str">
        <f t="shared" si="443"/>
        <v>Footwear</v>
      </c>
      <c r="S5664" s="11">
        <f t="shared" si="444"/>
        <v>7.42</v>
      </c>
      <c r="T5664" s="12"/>
    </row>
    <row r="5665" spans="2:20"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f t="shared" si="440"/>
        <v>2021</v>
      </c>
      <c r="P5665" t="str">
        <f t="shared" si="441"/>
        <v>Sep</v>
      </c>
      <c r="Q5665" t="str">
        <f t="shared" si="442"/>
        <v>Q3</v>
      </c>
      <c r="R5665" t="str">
        <f t="shared" si="443"/>
        <v>Apparel</v>
      </c>
      <c r="S5665" s="11">
        <f t="shared" si="444"/>
        <v>10.81</v>
      </c>
      <c r="T5665" s="12"/>
    </row>
    <row r="5666" spans="2:20"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f t="shared" si="440"/>
        <v>2021</v>
      </c>
      <c r="P5666" t="str">
        <f t="shared" si="441"/>
        <v>Sep</v>
      </c>
      <c r="Q5666" t="str">
        <f t="shared" si="442"/>
        <v>Q3</v>
      </c>
      <c r="R5666" t="str">
        <f t="shared" si="443"/>
        <v>Apparel</v>
      </c>
      <c r="S5666" s="11">
        <f t="shared" si="444"/>
        <v>17.920000000000002</v>
      </c>
      <c r="T5666" s="12"/>
    </row>
    <row r="5667" spans="2:20"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f t="shared" si="440"/>
        <v>2021</v>
      </c>
      <c r="P5667" t="str">
        <f t="shared" si="441"/>
        <v>Oct</v>
      </c>
      <c r="Q5667" t="str">
        <f t="shared" si="442"/>
        <v>Q4</v>
      </c>
      <c r="R5667" t="str">
        <f t="shared" si="443"/>
        <v>Footwear</v>
      </c>
      <c r="S5667" s="11">
        <f t="shared" si="444"/>
        <v>17.34</v>
      </c>
      <c r="T5667" s="12"/>
    </row>
    <row r="5668" spans="2:20"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f t="shared" si="440"/>
        <v>2021</v>
      </c>
      <c r="P5668" t="str">
        <f t="shared" si="441"/>
        <v>Oct</v>
      </c>
      <c r="Q5668" t="str">
        <f t="shared" si="442"/>
        <v>Q4</v>
      </c>
      <c r="R5668" t="str">
        <f t="shared" si="443"/>
        <v>Footwear</v>
      </c>
      <c r="S5668" s="11">
        <f t="shared" si="444"/>
        <v>12</v>
      </c>
      <c r="T5668" s="12"/>
    </row>
    <row r="5669" spans="2:20"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f t="shared" si="440"/>
        <v>2021</v>
      </c>
      <c r="P5669" t="str">
        <f t="shared" si="441"/>
        <v>Oct</v>
      </c>
      <c r="Q5669" t="str">
        <f t="shared" si="442"/>
        <v>Q4</v>
      </c>
      <c r="R5669" t="str">
        <f t="shared" si="443"/>
        <v>Footwear</v>
      </c>
      <c r="S5669" s="11">
        <f t="shared" si="444"/>
        <v>11.04</v>
      </c>
      <c r="T5669" s="12"/>
    </row>
    <row r="5670" spans="2:20"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f t="shared" si="440"/>
        <v>2021</v>
      </c>
      <c r="P5670" t="str">
        <f t="shared" si="441"/>
        <v>Oct</v>
      </c>
      <c r="Q5670" t="str">
        <f t="shared" si="442"/>
        <v>Q4</v>
      </c>
      <c r="R5670" t="str">
        <f t="shared" si="443"/>
        <v>Footwear</v>
      </c>
      <c r="S5670" s="11">
        <f t="shared" si="444"/>
        <v>11.5</v>
      </c>
      <c r="T5670" s="12"/>
    </row>
    <row r="5671" spans="2:20"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f t="shared" si="440"/>
        <v>2021</v>
      </c>
      <c r="P5671" t="str">
        <f t="shared" si="441"/>
        <v>Oct</v>
      </c>
      <c r="Q5671" t="str">
        <f t="shared" si="442"/>
        <v>Q4</v>
      </c>
      <c r="R5671" t="str">
        <f t="shared" si="443"/>
        <v>Apparel</v>
      </c>
      <c r="S5671" s="11">
        <f t="shared" si="444"/>
        <v>15.04</v>
      </c>
      <c r="T5671" s="12"/>
    </row>
    <row r="5672" spans="2:20"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f t="shared" si="440"/>
        <v>2021</v>
      </c>
      <c r="P5672" t="str">
        <f t="shared" si="441"/>
        <v>Oct</v>
      </c>
      <c r="Q5672" t="str">
        <f t="shared" si="442"/>
        <v>Q4</v>
      </c>
      <c r="R5672" t="str">
        <f t="shared" si="443"/>
        <v>Apparel</v>
      </c>
      <c r="S5672" s="11">
        <f t="shared" si="444"/>
        <v>24.319999999999997</v>
      </c>
      <c r="T5672" s="12"/>
    </row>
    <row r="5673" spans="2:20"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f t="shared" si="440"/>
        <v>2021</v>
      </c>
      <c r="P5673" t="str">
        <f t="shared" si="441"/>
        <v>Nov</v>
      </c>
      <c r="Q5673" t="str">
        <f t="shared" si="442"/>
        <v>Q4</v>
      </c>
      <c r="R5673" t="str">
        <f t="shared" si="443"/>
        <v>Footwear</v>
      </c>
      <c r="S5673" s="11">
        <f t="shared" si="444"/>
        <v>17.34</v>
      </c>
      <c r="T5673" s="12"/>
    </row>
    <row r="5674" spans="2:20"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f t="shared" si="440"/>
        <v>2021</v>
      </c>
      <c r="P5674" t="str">
        <f t="shared" si="441"/>
        <v>Nov</v>
      </c>
      <c r="Q5674" t="str">
        <f t="shared" si="442"/>
        <v>Q4</v>
      </c>
      <c r="R5674" t="str">
        <f t="shared" si="443"/>
        <v>Footwear</v>
      </c>
      <c r="S5674" s="11">
        <f t="shared" si="444"/>
        <v>10.35</v>
      </c>
      <c r="T5674" s="12"/>
    </row>
    <row r="5675" spans="2:20"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f t="shared" si="440"/>
        <v>2021</v>
      </c>
      <c r="P5675" t="str">
        <f t="shared" si="441"/>
        <v>Nov</v>
      </c>
      <c r="Q5675" t="str">
        <f t="shared" si="442"/>
        <v>Q4</v>
      </c>
      <c r="R5675" t="str">
        <f t="shared" si="443"/>
        <v>Footwear</v>
      </c>
      <c r="S5675" s="11">
        <f t="shared" si="444"/>
        <v>11.27</v>
      </c>
      <c r="T5675" s="12"/>
    </row>
    <row r="5676" spans="2:20"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f t="shared" si="440"/>
        <v>2021</v>
      </c>
      <c r="P5676" t="str">
        <f t="shared" si="441"/>
        <v>Nov</v>
      </c>
      <c r="Q5676" t="str">
        <f t="shared" si="442"/>
        <v>Q4</v>
      </c>
      <c r="R5676" t="str">
        <f t="shared" si="443"/>
        <v>Footwear</v>
      </c>
      <c r="S5676" s="11">
        <f t="shared" si="444"/>
        <v>11.96</v>
      </c>
      <c r="T5676" s="12"/>
    </row>
    <row r="5677" spans="2:20"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f t="shared" si="440"/>
        <v>2021</v>
      </c>
      <c r="P5677" t="str">
        <f t="shared" si="441"/>
        <v>Nov</v>
      </c>
      <c r="Q5677" t="str">
        <f t="shared" si="442"/>
        <v>Q4</v>
      </c>
      <c r="R5677" t="str">
        <f t="shared" si="443"/>
        <v>Apparel</v>
      </c>
      <c r="S5677" s="11">
        <f t="shared" si="444"/>
        <v>20.64</v>
      </c>
      <c r="T5677" s="12"/>
    </row>
    <row r="5678" spans="2:20"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f t="shared" si="440"/>
        <v>2021</v>
      </c>
      <c r="P5678" t="str">
        <f t="shared" si="441"/>
        <v>Nov</v>
      </c>
      <c r="Q5678" t="str">
        <f t="shared" si="442"/>
        <v>Q4</v>
      </c>
      <c r="R5678" t="str">
        <f t="shared" si="443"/>
        <v>Apparel</v>
      </c>
      <c r="S5678" s="11">
        <f t="shared" si="444"/>
        <v>30.240000000000002</v>
      </c>
      <c r="T5678" s="12"/>
    </row>
    <row r="5679" spans="2:20"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f t="shared" si="440"/>
        <v>2021</v>
      </c>
      <c r="P5679" t="str">
        <f t="shared" si="441"/>
        <v>Dec</v>
      </c>
      <c r="Q5679" t="str">
        <f t="shared" si="442"/>
        <v>Q4</v>
      </c>
      <c r="R5679" t="str">
        <f t="shared" si="443"/>
        <v>Footwear</v>
      </c>
      <c r="S5679" s="11">
        <f t="shared" si="444"/>
        <v>21.32</v>
      </c>
      <c r="T5679" s="12"/>
    </row>
    <row r="5680" spans="2:20"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f t="shared" si="440"/>
        <v>2021</v>
      </c>
      <c r="P5680" t="str">
        <f t="shared" si="441"/>
        <v>Dec</v>
      </c>
      <c r="Q5680" t="str">
        <f t="shared" si="442"/>
        <v>Q4</v>
      </c>
      <c r="R5680" t="str">
        <f t="shared" si="443"/>
        <v>Footwear</v>
      </c>
      <c r="S5680" s="11">
        <f t="shared" si="444"/>
        <v>15.36</v>
      </c>
      <c r="T5680" s="12"/>
    </row>
    <row r="5681" spans="2:20"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f t="shared" si="440"/>
        <v>2021</v>
      </c>
      <c r="P5681" t="str">
        <f t="shared" si="441"/>
        <v>Dec</v>
      </c>
      <c r="Q5681" t="str">
        <f t="shared" si="442"/>
        <v>Q4</v>
      </c>
      <c r="R5681" t="str">
        <f t="shared" si="443"/>
        <v>Footwear</v>
      </c>
      <c r="S5681" s="11">
        <f t="shared" si="444"/>
        <v>15.04</v>
      </c>
      <c r="T5681" s="12"/>
    </row>
    <row r="5682" spans="2:20"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f t="shared" si="440"/>
        <v>2021</v>
      </c>
      <c r="P5682" t="str">
        <f t="shared" si="441"/>
        <v>Dec</v>
      </c>
      <c r="Q5682" t="str">
        <f t="shared" si="442"/>
        <v>Q4</v>
      </c>
      <c r="R5682" t="str">
        <f t="shared" si="443"/>
        <v>Footwear</v>
      </c>
      <c r="S5682" s="11">
        <f t="shared" si="444"/>
        <v>17.680000000000003</v>
      </c>
      <c r="T5682" s="12"/>
    </row>
    <row r="5683" spans="2:20"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f t="shared" si="440"/>
        <v>2021</v>
      </c>
      <c r="P5683" t="str">
        <f t="shared" si="441"/>
        <v>Dec</v>
      </c>
      <c r="Q5683" t="str">
        <f t="shared" si="442"/>
        <v>Q4</v>
      </c>
      <c r="R5683" t="str">
        <f t="shared" si="443"/>
        <v>Apparel</v>
      </c>
      <c r="S5683" s="11">
        <f t="shared" si="444"/>
        <v>21</v>
      </c>
      <c r="T5683" s="12"/>
    </row>
    <row r="5684" spans="2:20"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f t="shared" si="440"/>
        <v>2021</v>
      </c>
      <c r="P5684" t="str">
        <f t="shared" si="441"/>
        <v>Dec</v>
      </c>
      <c r="Q5684" t="str">
        <f t="shared" si="442"/>
        <v>Q4</v>
      </c>
      <c r="R5684" t="str">
        <f t="shared" si="443"/>
        <v>Apparel</v>
      </c>
      <c r="S5684" s="11">
        <f t="shared" si="444"/>
        <v>28.67</v>
      </c>
      <c r="T5684" s="12"/>
    </row>
    <row r="5685" spans="2:20"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f t="shared" si="440"/>
        <v>2021</v>
      </c>
      <c r="P5685" t="str">
        <f t="shared" si="441"/>
        <v>Jan</v>
      </c>
      <c r="Q5685" t="str">
        <f t="shared" si="442"/>
        <v>Q1</v>
      </c>
      <c r="R5685" t="str">
        <f t="shared" si="443"/>
        <v>Footwear</v>
      </c>
      <c r="S5685" s="11">
        <f t="shared" si="444"/>
        <v>12.65</v>
      </c>
      <c r="T5685" s="12"/>
    </row>
    <row r="5686" spans="2:20"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f t="shared" si="440"/>
        <v>2021</v>
      </c>
      <c r="P5686" t="str">
        <f t="shared" si="441"/>
        <v>Jan</v>
      </c>
      <c r="Q5686" t="str">
        <f t="shared" si="442"/>
        <v>Q1</v>
      </c>
      <c r="R5686" t="str">
        <f t="shared" si="443"/>
        <v>Footwear</v>
      </c>
      <c r="S5686" s="11">
        <f t="shared" si="444"/>
        <v>10.81</v>
      </c>
      <c r="T5686" s="12"/>
    </row>
    <row r="5687" spans="2:20"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f t="shared" si="440"/>
        <v>2021</v>
      </c>
      <c r="P5687" t="str">
        <f t="shared" si="441"/>
        <v>Jan</v>
      </c>
      <c r="Q5687" t="str">
        <f t="shared" si="442"/>
        <v>Q1</v>
      </c>
      <c r="R5687" t="str">
        <f t="shared" si="443"/>
        <v>Footwear</v>
      </c>
      <c r="S5687" s="11">
        <f t="shared" si="444"/>
        <v>6.5799999999999992</v>
      </c>
      <c r="T5687" s="12"/>
    </row>
    <row r="5688" spans="2:20"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f t="shared" si="440"/>
        <v>2021</v>
      </c>
      <c r="P5688" t="str">
        <f t="shared" si="441"/>
        <v>Jan</v>
      </c>
      <c r="Q5688" t="str">
        <f t="shared" si="442"/>
        <v>Q1</v>
      </c>
      <c r="R5688" t="str">
        <f t="shared" si="443"/>
        <v>Footwear</v>
      </c>
      <c r="S5688" s="11">
        <f t="shared" si="444"/>
        <v>9.3600000000000012</v>
      </c>
      <c r="T5688" s="12"/>
    </row>
    <row r="5689" spans="2:20"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f t="shared" si="440"/>
        <v>2021</v>
      </c>
      <c r="P5689" t="str">
        <f t="shared" si="441"/>
        <v>Jan</v>
      </c>
      <c r="Q5689" t="str">
        <f t="shared" si="442"/>
        <v>Q1</v>
      </c>
      <c r="R5689" t="str">
        <f t="shared" si="443"/>
        <v>Apparel</v>
      </c>
      <c r="S5689" s="11">
        <f t="shared" si="444"/>
        <v>15.51</v>
      </c>
      <c r="T5689" s="12"/>
    </row>
    <row r="5690" spans="2:20"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f t="shared" si="440"/>
        <v>2021</v>
      </c>
      <c r="P5690" t="str">
        <f t="shared" si="441"/>
        <v>Jan</v>
      </c>
      <c r="Q5690" t="str">
        <f t="shared" si="442"/>
        <v>Q1</v>
      </c>
      <c r="R5690" t="str">
        <f t="shared" si="443"/>
        <v>Apparel</v>
      </c>
      <c r="S5690" s="11">
        <f t="shared" si="444"/>
        <v>15.36</v>
      </c>
      <c r="T5690" s="12"/>
    </row>
    <row r="5691" spans="2:20"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f t="shared" si="440"/>
        <v>2021</v>
      </c>
      <c r="P5691" t="str">
        <f t="shared" si="441"/>
        <v>Feb</v>
      </c>
      <c r="Q5691" t="str">
        <f t="shared" si="442"/>
        <v>Q1</v>
      </c>
      <c r="R5691" t="str">
        <f t="shared" si="443"/>
        <v>Footwear</v>
      </c>
      <c r="S5691" s="11">
        <f t="shared" si="444"/>
        <v>13.25</v>
      </c>
      <c r="T5691" s="12"/>
    </row>
    <row r="5692" spans="2:20"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f t="shared" si="440"/>
        <v>2021</v>
      </c>
      <c r="P5692" t="str">
        <f t="shared" si="441"/>
        <v>Feb</v>
      </c>
      <c r="Q5692" t="str">
        <f t="shared" si="442"/>
        <v>Q1</v>
      </c>
      <c r="R5692" t="str">
        <f t="shared" si="443"/>
        <v>Footwear</v>
      </c>
      <c r="S5692" s="11">
        <f t="shared" si="444"/>
        <v>11.28</v>
      </c>
      <c r="T5692" s="12"/>
    </row>
    <row r="5693" spans="2:20"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f t="shared" si="440"/>
        <v>2021</v>
      </c>
      <c r="P5693" t="str">
        <f t="shared" si="441"/>
        <v>Feb</v>
      </c>
      <c r="Q5693" t="str">
        <f t="shared" si="442"/>
        <v>Q1</v>
      </c>
      <c r="R5693" t="str">
        <f t="shared" si="443"/>
        <v>Footwear</v>
      </c>
      <c r="S5693" s="11">
        <f t="shared" si="444"/>
        <v>6.2999999999999989</v>
      </c>
      <c r="T5693" s="12"/>
    </row>
    <row r="5694" spans="2:20"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f t="shared" si="440"/>
        <v>2021</v>
      </c>
      <c r="P5694" t="str">
        <f t="shared" si="441"/>
        <v>Feb</v>
      </c>
      <c r="Q5694" t="str">
        <f t="shared" si="442"/>
        <v>Q1</v>
      </c>
      <c r="R5694" t="str">
        <f t="shared" si="443"/>
        <v>Footwear</v>
      </c>
      <c r="S5694" s="11">
        <f t="shared" si="444"/>
        <v>9.5</v>
      </c>
      <c r="T5694" s="12"/>
    </row>
    <row r="5695" spans="2:20"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f t="shared" si="440"/>
        <v>2021</v>
      </c>
      <c r="P5695" t="str">
        <f t="shared" si="441"/>
        <v>Feb</v>
      </c>
      <c r="Q5695" t="str">
        <f t="shared" si="442"/>
        <v>Q1</v>
      </c>
      <c r="R5695" t="str">
        <f t="shared" si="443"/>
        <v>Apparel</v>
      </c>
      <c r="S5695" s="11">
        <f t="shared" si="444"/>
        <v>14.399999999999999</v>
      </c>
      <c r="T5695" s="12"/>
    </row>
    <row r="5696" spans="2:20"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f t="shared" si="440"/>
        <v>2021</v>
      </c>
      <c r="P5696" t="str">
        <f t="shared" si="441"/>
        <v>Feb</v>
      </c>
      <c r="Q5696" t="str">
        <f t="shared" si="442"/>
        <v>Q1</v>
      </c>
      <c r="R5696" t="str">
        <f t="shared" si="443"/>
        <v>Apparel</v>
      </c>
      <c r="S5696" s="11">
        <f t="shared" si="444"/>
        <v>14.879999999999999</v>
      </c>
      <c r="T5696" s="12"/>
    </row>
    <row r="5697" spans="2:20"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f t="shared" si="440"/>
        <v>2021</v>
      </c>
      <c r="P5697" t="str">
        <f t="shared" si="441"/>
        <v>Mar</v>
      </c>
      <c r="Q5697" t="str">
        <f t="shared" si="442"/>
        <v>Q1</v>
      </c>
      <c r="R5697" t="str">
        <f t="shared" si="443"/>
        <v>Footwear</v>
      </c>
      <c r="S5697" s="11">
        <f t="shared" si="444"/>
        <v>15.08</v>
      </c>
      <c r="T5697" s="12"/>
    </row>
    <row r="5698" spans="2:20"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f t="shared" si="440"/>
        <v>2021</v>
      </c>
      <c r="P5698" t="str">
        <f t="shared" si="441"/>
        <v>Mar</v>
      </c>
      <c r="Q5698" t="str">
        <f t="shared" si="442"/>
        <v>Q1</v>
      </c>
      <c r="R5698" t="str">
        <f t="shared" si="443"/>
        <v>Footwear</v>
      </c>
      <c r="S5698" s="11">
        <f t="shared" si="444"/>
        <v>14</v>
      </c>
      <c r="T5698" s="12"/>
    </row>
    <row r="5699" spans="2:20"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f t="shared" si="440"/>
        <v>2021</v>
      </c>
      <c r="P5699" t="str">
        <f t="shared" si="441"/>
        <v>Mar</v>
      </c>
      <c r="Q5699" t="str">
        <f t="shared" si="442"/>
        <v>Q1</v>
      </c>
      <c r="R5699" t="str">
        <f t="shared" si="443"/>
        <v>Footwear</v>
      </c>
      <c r="S5699" s="11">
        <f t="shared" si="444"/>
        <v>9</v>
      </c>
      <c r="T5699" s="12"/>
    </row>
    <row r="5700" spans="2:20"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f t="shared" si="440"/>
        <v>2021</v>
      </c>
      <c r="P5700" t="str">
        <f t="shared" si="441"/>
        <v>Mar</v>
      </c>
      <c r="Q5700" t="str">
        <f t="shared" si="442"/>
        <v>Q1</v>
      </c>
      <c r="R5700" t="str">
        <f t="shared" si="443"/>
        <v>Footwear</v>
      </c>
      <c r="S5700" s="11">
        <f t="shared" si="444"/>
        <v>12.19</v>
      </c>
      <c r="T5700" s="12"/>
    </row>
    <row r="5701" spans="2:20"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f t="shared" si="440"/>
        <v>2021</v>
      </c>
      <c r="P5701" t="str">
        <f t="shared" si="441"/>
        <v>Mar</v>
      </c>
      <c r="Q5701" t="str">
        <f t="shared" si="442"/>
        <v>Q1</v>
      </c>
      <c r="R5701" t="str">
        <f t="shared" si="443"/>
        <v>Apparel</v>
      </c>
      <c r="S5701" s="11">
        <f t="shared" si="444"/>
        <v>19</v>
      </c>
      <c r="T5701" s="12"/>
    </row>
    <row r="5702" spans="2:20"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f t="shared" si="440"/>
        <v>2021</v>
      </c>
      <c r="P5702" t="str">
        <f t="shared" si="441"/>
        <v>Mar</v>
      </c>
      <c r="Q5702" t="str">
        <f t="shared" si="442"/>
        <v>Q1</v>
      </c>
      <c r="R5702" t="str">
        <f t="shared" si="443"/>
        <v>Apparel</v>
      </c>
      <c r="S5702" s="11">
        <f t="shared" si="444"/>
        <v>18.559999999999999</v>
      </c>
      <c r="T5702" s="12"/>
    </row>
    <row r="5703" spans="2:20"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f t="shared" ref="O5703:O5766" si="445">YEAR(D5703)</f>
        <v>2021</v>
      </c>
      <c r="P5703" t="str">
        <f t="shared" ref="P5703:P5766" si="446">TEXT(D5703,"MMM")</f>
        <v>Apr</v>
      </c>
      <c r="Q5703" t="str">
        <f t="shared" ref="Q5703:Q5766" si="447">"Q"&amp;ROUNDUP(MONTH(D5703)/3,0)</f>
        <v>Q2</v>
      </c>
      <c r="R5703" t="str">
        <f t="shared" ref="R5703:R5766" si="448">IF(ISNUMBER(SEARCH("Footwear",H5703)),"Footwear",IF(ISNUMBER(SEARCH("Apparel",H5703)),"Apparel","Accessories"))</f>
        <v>Footwear</v>
      </c>
      <c r="S5703" s="11">
        <f t="shared" ref="S5703:S5766" si="449">L5703/J5703</f>
        <v>13.5</v>
      </c>
      <c r="T5703" s="12"/>
    </row>
    <row r="5704" spans="2:20"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f t="shared" si="445"/>
        <v>2021</v>
      </c>
      <c r="P5704" t="str">
        <f t="shared" si="446"/>
        <v>Apr</v>
      </c>
      <c r="Q5704" t="str">
        <f t="shared" si="447"/>
        <v>Q2</v>
      </c>
      <c r="R5704" t="str">
        <f t="shared" si="448"/>
        <v>Footwear</v>
      </c>
      <c r="S5704" s="11">
        <f t="shared" si="449"/>
        <v>11.25</v>
      </c>
      <c r="T5704" s="12"/>
    </row>
    <row r="5705" spans="2:20"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f t="shared" si="445"/>
        <v>2021</v>
      </c>
      <c r="P5705" t="str">
        <f t="shared" si="446"/>
        <v>Apr</v>
      </c>
      <c r="Q5705" t="str">
        <f t="shared" si="447"/>
        <v>Q2</v>
      </c>
      <c r="R5705" t="str">
        <f t="shared" si="448"/>
        <v>Footwear</v>
      </c>
      <c r="S5705" s="11">
        <f t="shared" si="449"/>
        <v>6.44</v>
      </c>
      <c r="T5705" s="12"/>
    </row>
    <row r="5706" spans="2:20"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f t="shared" si="445"/>
        <v>2021</v>
      </c>
      <c r="P5706" t="str">
        <f t="shared" si="446"/>
        <v>Apr</v>
      </c>
      <c r="Q5706" t="str">
        <f t="shared" si="447"/>
        <v>Q2</v>
      </c>
      <c r="R5706" t="str">
        <f t="shared" si="448"/>
        <v>Footwear</v>
      </c>
      <c r="S5706" s="11">
        <f t="shared" si="449"/>
        <v>9.5400000000000009</v>
      </c>
      <c r="T5706" s="12"/>
    </row>
    <row r="5707" spans="2:20"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f t="shared" si="445"/>
        <v>2021</v>
      </c>
      <c r="P5707" t="str">
        <f t="shared" si="446"/>
        <v>Apr</v>
      </c>
      <c r="Q5707" t="str">
        <f t="shared" si="447"/>
        <v>Q2</v>
      </c>
      <c r="R5707" t="str">
        <f t="shared" si="448"/>
        <v>Apparel</v>
      </c>
      <c r="S5707" s="11">
        <f t="shared" si="449"/>
        <v>15.18</v>
      </c>
      <c r="T5707" s="12"/>
    </row>
    <row r="5708" spans="2:20"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f t="shared" si="445"/>
        <v>2021</v>
      </c>
      <c r="P5708" t="str">
        <f t="shared" si="446"/>
        <v>Apr</v>
      </c>
      <c r="Q5708" t="str">
        <f t="shared" si="447"/>
        <v>Q2</v>
      </c>
      <c r="R5708" t="str">
        <f t="shared" si="448"/>
        <v>Apparel</v>
      </c>
      <c r="S5708" s="11">
        <f t="shared" si="449"/>
        <v>14.4</v>
      </c>
      <c r="T5708" s="12"/>
    </row>
    <row r="5709" spans="2:20"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f t="shared" si="445"/>
        <v>2021</v>
      </c>
      <c r="P5709" t="str">
        <f t="shared" si="446"/>
        <v>May</v>
      </c>
      <c r="Q5709" t="str">
        <f t="shared" si="447"/>
        <v>Q2</v>
      </c>
      <c r="R5709" t="str">
        <f t="shared" si="448"/>
        <v>Footwear</v>
      </c>
      <c r="S5709" s="11">
        <f t="shared" si="449"/>
        <v>16.32</v>
      </c>
      <c r="T5709" s="12"/>
    </row>
    <row r="5710" spans="2:20"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f t="shared" si="445"/>
        <v>2021</v>
      </c>
      <c r="P5710" t="str">
        <f t="shared" si="446"/>
        <v>May</v>
      </c>
      <c r="Q5710" t="str">
        <f t="shared" si="447"/>
        <v>Q2</v>
      </c>
      <c r="R5710" t="str">
        <f t="shared" si="448"/>
        <v>Footwear</v>
      </c>
      <c r="S5710" s="11">
        <f t="shared" si="449"/>
        <v>14.21</v>
      </c>
      <c r="T5710" s="12"/>
    </row>
    <row r="5711" spans="2:20"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f t="shared" si="445"/>
        <v>2021</v>
      </c>
      <c r="P5711" t="str">
        <f t="shared" si="446"/>
        <v>May</v>
      </c>
      <c r="Q5711" t="str">
        <f t="shared" si="447"/>
        <v>Q2</v>
      </c>
      <c r="R5711" t="str">
        <f t="shared" si="448"/>
        <v>Footwear</v>
      </c>
      <c r="S5711" s="11">
        <f t="shared" si="449"/>
        <v>12.5</v>
      </c>
      <c r="T5711" s="12"/>
    </row>
    <row r="5712" spans="2:20"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f t="shared" si="445"/>
        <v>2021</v>
      </c>
      <c r="P5712" t="str">
        <f t="shared" si="446"/>
        <v>May</v>
      </c>
      <c r="Q5712" t="str">
        <f t="shared" si="447"/>
        <v>Q2</v>
      </c>
      <c r="R5712" t="str">
        <f t="shared" si="448"/>
        <v>Footwear</v>
      </c>
      <c r="S5712" s="11">
        <f t="shared" si="449"/>
        <v>12.65</v>
      </c>
      <c r="T5712" s="12"/>
    </row>
    <row r="5713" spans="2:20"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f t="shared" si="445"/>
        <v>2021</v>
      </c>
      <c r="P5713" t="str">
        <f t="shared" si="446"/>
        <v>May</v>
      </c>
      <c r="Q5713" t="str">
        <f t="shared" si="447"/>
        <v>Q2</v>
      </c>
      <c r="R5713" t="str">
        <f t="shared" si="448"/>
        <v>Apparel</v>
      </c>
      <c r="S5713" s="11">
        <f t="shared" si="449"/>
        <v>19.5</v>
      </c>
      <c r="T5713" s="12"/>
    </row>
    <row r="5714" spans="2:20"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f t="shared" si="445"/>
        <v>2021</v>
      </c>
      <c r="P5714" t="str">
        <f t="shared" si="446"/>
        <v>May</v>
      </c>
      <c r="Q5714" t="str">
        <f t="shared" si="447"/>
        <v>Q2</v>
      </c>
      <c r="R5714" t="str">
        <f t="shared" si="448"/>
        <v>Apparel</v>
      </c>
      <c r="S5714" s="11">
        <f t="shared" si="449"/>
        <v>28.6</v>
      </c>
      <c r="T5714" s="12"/>
    </row>
    <row r="5715" spans="2:20"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f t="shared" si="445"/>
        <v>2021</v>
      </c>
      <c r="P5715" t="str">
        <f t="shared" si="446"/>
        <v>Jun</v>
      </c>
      <c r="Q5715" t="str">
        <f t="shared" si="447"/>
        <v>Q2</v>
      </c>
      <c r="R5715" t="str">
        <f t="shared" si="448"/>
        <v>Footwear</v>
      </c>
      <c r="S5715" s="11">
        <f t="shared" si="449"/>
        <v>14.28</v>
      </c>
      <c r="T5715" s="12"/>
    </row>
    <row r="5716" spans="2:20"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f t="shared" si="445"/>
        <v>2021</v>
      </c>
      <c r="P5716" t="str">
        <f t="shared" si="446"/>
        <v>Jun</v>
      </c>
      <c r="Q5716" t="str">
        <f t="shared" si="447"/>
        <v>Q2</v>
      </c>
      <c r="R5716" t="str">
        <f t="shared" si="448"/>
        <v>Footwear</v>
      </c>
      <c r="S5716" s="11">
        <f t="shared" si="449"/>
        <v>11.76</v>
      </c>
      <c r="T5716" s="12"/>
    </row>
    <row r="5717" spans="2:20"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f t="shared" si="445"/>
        <v>2021</v>
      </c>
      <c r="P5717" t="str">
        <f t="shared" si="446"/>
        <v>Jun</v>
      </c>
      <c r="Q5717" t="str">
        <f t="shared" si="447"/>
        <v>Q2</v>
      </c>
      <c r="R5717" t="str">
        <f t="shared" si="448"/>
        <v>Footwear</v>
      </c>
      <c r="S5717" s="11">
        <f t="shared" si="449"/>
        <v>9.31</v>
      </c>
      <c r="T5717" s="12"/>
    </row>
    <row r="5718" spans="2:20"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f t="shared" si="445"/>
        <v>2021</v>
      </c>
      <c r="P5718" t="str">
        <f t="shared" si="446"/>
        <v>Jun</v>
      </c>
      <c r="Q5718" t="str">
        <f t="shared" si="447"/>
        <v>Q2</v>
      </c>
      <c r="R5718" t="str">
        <f t="shared" si="448"/>
        <v>Footwear</v>
      </c>
      <c r="S5718" s="11">
        <f t="shared" si="449"/>
        <v>9.69</v>
      </c>
      <c r="T5718" s="12"/>
    </row>
    <row r="5719" spans="2:20"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f t="shared" si="445"/>
        <v>2021</v>
      </c>
      <c r="P5719" t="str">
        <f t="shared" si="446"/>
        <v>Jun</v>
      </c>
      <c r="Q5719" t="str">
        <f t="shared" si="447"/>
        <v>Q2</v>
      </c>
      <c r="R5719" t="str">
        <f t="shared" si="448"/>
        <v>Apparel</v>
      </c>
      <c r="S5719" s="11">
        <f t="shared" si="449"/>
        <v>15.299999999999999</v>
      </c>
      <c r="T5719" s="12"/>
    </row>
    <row r="5720" spans="2:20"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f t="shared" si="445"/>
        <v>2021</v>
      </c>
      <c r="P5720" t="str">
        <f t="shared" si="446"/>
        <v>Jun</v>
      </c>
      <c r="Q5720" t="str">
        <f t="shared" si="447"/>
        <v>Q2</v>
      </c>
      <c r="R5720" t="str">
        <f t="shared" si="448"/>
        <v>Apparel</v>
      </c>
      <c r="S5720" s="11">
        <f t="shared" si="449"/>
        <v>22.8</v>
      </c>
      <c r="T5720" s="12"/>
    </row>
    <row r="5721" spans="2:20"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f t="shared" si="445"/>
        <v>2021</v>
      </c>
      <c r="P5721" t="str">
        <f t="shared" si="446"/>
        <v>Jul</v>
      </c>
      <c r="Q5721" t="str">
        <f t="shared" si="447"/>
        <v>Q3</v>
      </c>
      <c r="R5721" t="str">
        <f t="shared" si="448"/>
        <v>Footwear</v>
      </c>
      <c r="S5721" s="11">
        <f t="shared" si="449"/>
        <v>17.68</v>
      </c>
      <c r="T5721" s="12"/>
    </row>
    <row r="5722" spans="2:20"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f t="shared" si="445"/>
        <v>2021</v>
      </c>
      <c r="P5722" t="str">
        <f t="shared" si="446"/>
        <v>Jul</v>
      </c>
      <c r="Q5722" t="str">
        <f t="shared" si="447"/>
        <v>Q3</v>
      </c>
      <c r="R5722" t="str">
        <f t="shared" si="448"/>
        <v>Footwear</v>
      </c>
      <c r="S5722" s="11">
        <f t="shared" si="449"/>
        <v>13.919999999999998</v>
      </c>
      <c r="T5722" s="12"/>
    </row>
    <row r="5723" spans="2:20"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f t="shared" si="445"/>
        <v>2021</v>
      </c>
      <c r="P5723" t="str">
        <f t="shared" si="446"/>
        <v>Jul</v>
      </c>
      <c r="Q5723" t="str">
        <f t="shared" si="447"/>
        <v>Q3</v>
      </c>
      <c r="R5723" t="str">
        <f t="shared" si="448"/>
        <v>Footwear</v>
      </c>
      <c r="S5723" s="11">
        <f t="shared" si="449"/>
        <v>11.52</v>
      </c>
      <c r="T5723" s="12"/>
    </row>
    <row r="5724" spans="2:20"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f t="shared" si="445"/>
        <v>2021</v>
      </c>
      <c r="P5724" t="str">
        <f t="shared" si="446"/>
        <v>Jul</v>
      </c>
      <c r="Q5724" t="str">
        <f t="shared" si="447"/>
        <v>Q3</v>
      </c>
      <c r="R5724" t="str">
        <f t="shared" si="448"/>
        <v>Footwear</v>
      </c>
      <c r="S5724" s="11">
        <f t="shared" si="449"/>
        <v>11.5</v>
      </c>
      <c r="T5724" s="12"/>
    </row>
    <row r="5725" spans="2:20"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f t="shared" si="445"/>
        <v>2021</v>
      </c>
      <c r="P5725" t="str">
        <f t="shared" si="446"/>
        <v>Jul</v>
      </c>
      <c r="Q5725" t="str">
        <f t="shared" si="447"/>
        <v>Q3</v>
      </c>
      <c r="R5725" t="str">
        <f t="shared" si="448"/>
        <v>Apparel</v>
      </c>
      <c r="S5725" s="11">
        <f t="shared" si="449"/>
        <v>14.719999999999999</v>
      </c>
      <c r="T5725" s="12"/>
    </row>
    <row r="5726" spans="2:20"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f t="shared" si="445"/>
        <v>2021</v>
      </c>
      <c r="P5726" t="str">
        <f t="shared" si="446"/>
        <v>Jul</v>
      </c>
      <c r="Q5726" t="str">
        <f t="shared" si="447"/>
        <v>Q3</v>
      </c>
      <c r="R5726" t="str">
        <f t="shared" si="448"/>
        <v>Apparel</v>
      </c>
      <c r="S5726" s="11">
        <f t="shared" si="449"/>
        <v>24.7</v>
      </c>
      <c r="T5726" s="12"/>
    </row>
    <row r="5727" spans="2:20"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f t="shared" si="445"/>
        <v>2021</v>
      </c>
      <c r="P5727" t="str">
        <f t="shared" si="446"/>
        <v>Aug</v>
      </c>
      <c r="Q5727" t="str">
        <f t="shared" si="447"/>
        <v>Q3</v>
      </c>
      <c r="R5727" t="str">
        <f t="shared" si="448"/>
        <v>Footwear</v>
      </c>
      <c r="S5727" s="11">
        <f t="shared" si="449"/>
        <v>16.5</v>
      </c>
      <c r="T5727" s="12"/>
    </row>
    <row r="5728" spans="2:20"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f t="shared" si="445"/>
        <v>2021</v>
      </c>
      <c r="P5728" t="str">
        <f t="shared" si="446"/>
        <v>Aug</v>
      </c>
      <c r="Q5728" t="str">
        <f t="shared" si="447"/>
        <v>Q3</v>
      </c>
      <c r="R5728" t="str">
        <f t="shared" si="448"/>
        <v>Footwear</v>
      </c>
      <c r="S5728" s="11">
        <f t="shared" si="449"/>
        <v>15.979999999999997</v>
      </c>
      <c r="T5728" s="12"/>
    </row>
    <row r="5729" spans="2:20"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f t="shared" si="445"/>
        <v>2021</v>
      </c>
      <c r="P5729" t="str">
        <f t="shared" si="446"/>
        <v>Aug</v>
      </c>
      <c r="Q5729" t="str">
        <f t="shared" si="447"/>
        <v>Q3</v>
      </c>
      <c r="R5729" t="str">
        <f t="shared" si="448"/>
        <v>Footwear</v>
      </c>
      <c r="S5729" s="11">
        <f t="shared" si="449"/>
        <v>14.21</v>
      </c>
      <c r="T5729" s="12"/>
    </row>
    <row r="5730" spans="2:20"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f t="shared" si="445"/>
        <v>2021</v>
      </c>
      <c r="P5730" t="str">
        <f t="shared" si="446"/>
        <v>Aug</v>
      </c>
      <c r="Q5730" t="str">
        <f t="shared" si="447"/>
        <v>Q3</v>
      </c>
      <c r="R5730" t="str">
        <f t="shared" si="448"/>
        <v>Footwear</v>
      </c>
      <c r="S5730" s="11">
        <f t="shared" si="449"/>
        <v>10.07</v>
      </c>
      <c r="T5730" s="12"/>
    </row>
    <row r="5731" spans="2:20"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f t="shared" si="445"/>
        <v>2021</v>
      </c>
      <c r="P5731" t="str">
        <f t="shared" si="446"/>
        <v>Aug</v>
      </c>
      <c r="Q5731" t="str">
        <f t="shared" si="447"/>
        <v>Q3</v>
      </c>
      <c r="R5731" t="str">
        <f t="shared" si="448"/>
        <v>Apparel</v>
      </c>
      <c r="S5731" s="11">
        <f t="shared" si="449"/>
        <v>13.339999999999998</v>
      </c>
      <c r="T5731" s="12"/>
    </row>
    <row r="5732" spans="2:20"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f t="shared" si="445"/>
        <v>2021</v>
      </c>
      <c r="P5732" t="str">
        <f t="shared" si="446"/>
        <v>Aug</v>
      </c>
      <c r="Q5732" t="str">
        <f t="shared" si="447"/>
        <v>Q3</v>
      </c>
      <c r="R5732" t="str">
        <f t="shared" si="448"/>
        <v>Apparel</v>
      </c>
      <c r="S5732" s="11">
        <f t="shared" si="449"/>
        <v>19.2</v>
      </c>
      <c r="T5732" s="12"/>
    </row>
    <row r="5733" spans="2:20"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f t="shared" si="445"/>
        <v>2021</v>
      </c>
      <c r="P5733" t="str">
        <f t="shared" si="446"/>
        <v>Sep</v>
      </c>
      <c r="Q5733" t="str">
        <f t="shared" si="447"/>
        <v>Q3</v>
      </c>
      <c r="R5733" t="str">
        <f t="shared" si="448"/>
        <v>Footwear</v>
      </c>
      <c r="S5733" s="11">
        <f t="shared" si="449"/>
        <v>15.08</v>
      </c>
      <c r="T5733" s="12"/>
    </row>
    <row r="5734" spans="2:20"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f t="shared" si="445"/>
        <v>2021</v>
      </c>
      <c r="P5734" t="str">
        <f t="shared" si="446"/>
        <v>Sep</v>
      </c>
      <c r="Q5734" t="str">
        <f t="shared" si="447"/>
        <v>Q3</v>
      </c>
      <c r="R5734" t="str">
        <f t="shared" si="448"/>
        <v>Footwear</v>
      </c>
      <c r="S5734" s="11">
        <f t="shared" si="449"/>
        <v>10.349999999999998</v>
      </c>
      <c r="T5734" s="12"/>
    </row>
    <row r="5735" spans="2:20"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f t="shared" si="445"/>
        <v>2021</v>
      </c>
      <c r="P5735" t="str">
        <f t="shared" si="446"/>
        <v>Sep</v>
      </c>
      <c r="Q5735" t="str">
        <f t="shared" si="447"/>
        <v>Q3</v>
      </c>
      <c r="R5735" t="str">
        <f t="shared" si="448"/>
        <v>Footwear</v>
      </c>
      <c r="S5735" s="11">
        <f t="shared" si="449"/>
        <v>4.5</v>
      </c>
      <c r="T5735" s="12"/>
    </row>
    <row r="5736" spans="2:20"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f t="shared" si="445"/>
        <v>2021</v>
      </c>
      <c r="P5736" t="str">
        <f t="shared" si="446"/>
        <v>Sep</v>
      </c>
      <c r="Q5736" t="str">
        <f t="shared" si="447"/>
        <v>Q3</v>
      </c>
      <c r="R5736" t="str">
        <f t="shared" si="448"/>
        <v>Footwear</v>
      </c>
      <c r="S5736" s="11">
        <f t="shared" si="449"/>
        <v>5.1000000000000005</v>
      </c>
      <c r="T5736" s="12"/>
    </row>
    <row r="5737" spans="2:20"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f t="shared" si="445"/>
        <v>2021</v>
      </c>
      <c r="P5737" t="str">
        <f t="shared" si="446"/>
        <v>Sep</v>
      </c>
      <c r="Q5737" t="str">
        <f t="shared" si="447"/>
        <v>Q3</v>
      </c>
      <c r="R5737" t="str">
        <f t="shared" si="448"/>
        <v>Apparel</v>
      </c>
      <c r="S5737" s="11">
        <f t="shared" si="449"/>
        <v>9.5</v>
      </c>
      <c r="T5737" s="12"/>
    </row>
    <row r="5738" spans="2:20"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f t="shared" si="445"/>
        <v>2021</v>
      </c>
      <c r="P5738" t="str">
        <f t="shared" si="446"/>
        <v>Sep</v>
      </c>
      <c r="Q5738" t="str">
        <f t="shared" si="447"/>
        <v>Q3</v>
      </c>
      <c r="R5738" t="str">
        <f t="shared" si="448"/>
        <v>Apparel</v>
      </c>
      <c r="S5738" s="11">
        <f t="shared" si="449"/>
        <v>15.360000000000001</v>
      </c>
      <c r="T5738" s="12"/>
    </row>
    <row r="5739" spans="2:20"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f t="shared" si="445"/>
        <v>2021</v>
      </c>
      <c r="P5739" t="str">
        <f t="shared" si="446"/>
        <v>Oct</v>
      </c>
      <c r="Q5739" t="str">
        <f t="shared" si="447"/>
        <v>Q4</v>
      </c>
      <c r="R5739" t="str">
        <f t="shared" si="448"/>
        <v>Footwear</v>
      </c>
      <c r="S5739" s="11">
        <f t="shared" si="449"/>
        <v>14.280000000000001</v>
      </c>
      <c r="T5739" s="12"/>
    </row>
    <row r="5740" spans="2:20"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f t="shared" si="445"/>
        <v>2021</v>
      </c>
      <c r="P5740" t="str">
        <f t="shared" si="446"/>
        <v>Oct</v>
      </c>
      <c r="Q5740" t="str">
        <f t="shared" si="447"/>
        <v>Q4</v>
      </c>
      <c r="R5740" t="str">
        <f t="shared" si="448"/>
        <v>Footwear</v>
      </c>
      <c r="S5740" s="11">
        <f t="shared" si="449"/>
        <v>9.5</v>
      </c>
      <c r="T5740" s="12"/>
    </row>
    <row r="5741" spans="2:20"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f t="shared" si="445"/>
        <v>2021</v>
      </c>
      <c r="P5741" t="str">
        <f t="shared" si="446"/>
        <v>Oct</v>
      </c>
      <c r="Q5741" t="str">
        <f t="shared" si="447"/>
        <v>Q4</v>
      </c>
      <c r="R5741" t="str">
        <f t="shared" si="448"/>
        <v>Footwear</v>
      </c>
      <c r="S5741" s="11">
        <f t="shared" si="449"/>
        <v>9.31</v>
      </c>
      <c r="T5741" s="12"/>
    </row>
    <row r="5742" spans="2:20"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f t="shared" si="445"/>
        <v>2021</v>
      </c>
      <c r="P5742" t="str">
        <f t="shared" si="446"/>
        <v>Oct</v>
      </c>
      <c r="Q5742" t="str">
        <f t="shared" si="447"/>
        <v>Q4</v>
      </c>
      <c r="R5742" t="str">
        <f t="shared" si="448"/>
        <v>Footwear</v>
      </c>
      <c r="S5742" s="11">
        <f t="shared" si="449"/>
        <v>10.450000000000001</v>
      </c>
      <c r="T5742" s="12"/>
    </row>
    <row r="5743" spans="2:20"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f t="shared" si="445"/>
        <v>2021</v>
      </c>
      <c r="P5743" t="str">
        <f t="shared" si="446"/>
        <v>Oct</v>
      </c>
      <c r="Q5743" t="str">
        <f t="shared" si="447"/>
        <v>Q4</v>
      </c>
      <c r="R5743" t="str">
        <f t="shared" si="448"/>
        <v>Apparel</v>
      </c>
      <c r="S5743" s="11">
        <f t="shared" si="449"/>
        <v>14.5</v>
      </c>
      <c r="T5743" s="12"/>
    </row>
    <row r="5744" spans="2:20"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f t="shared" si="445"/>
        <v>2021</v>
      </c>
      <c r="P5744" t="str">
        <f t="shared" si="446"/>
        <v>Oct</v>
      </c>
      <c r="Q5744" t="str">
        <f t="shared" si="447"/>
        <v>Q4</v>
      </c>
      <c r="R5744" t="str">
        <f t="shared" si="448"/>
        <v>Apparel</v>
      </c>
      <c r="S5744" s="11">
        <f t="shared" si="449"/>
        <v>19.84</v>
      </c>
      <c r="T5744" s="12"/>
    </row>
    <row r="5745" spans="2:20"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f t="shared" si="445"/>
        <v>2021</v>
      </c>
      <c r="P5745" t="str">
        <f t="shared" si="446"/>
        <v>Nov</v>
      </c>
      <c r="Q5745" t="str">
        <f t="shared" si="447"/>
        <v>Q4</v>
      </c>
      <c r="R5745" t="str">
        <f t="shared" si="448"/>
        <v>Footwear</v>
      </c>
      <c r="S5745" s="11">
        <f t="shared" si="449"/>
        <v>14.5</v>
      </c>
      <c r="T5745" s="12"/>
    </row>
    <row r="5746" spans="2:20"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f t="shared" si="445"/>
        <v>2021</v>
      </c>
      <c r="P5746" t="str">
        <f t="shared" si="446"/>
        <v>Nov</v>
      </c>
      <c r="Q5746" t="str">
        <f t="shared" si="447"/>
        <v>Q4</v>
      </c>
      <c r="R5746" t="str">
        <f t="shared" si="448"/>
        <v>Footwear</v>
      </c>
      <c r="S5746" s="11">
        <f t="shared" si="449"/>
        <v>9.1999999999999993</v>
      </c>
      <c r="T5746" s="12"/>
    </row>
    <row r="5747" spans="2:20"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f t="shared" si="445"/>
        <v>2021</v>
      </c>
      <c r="P5747" t="str">
        <f t="shared" si="446"/>
        <v>Nov</v>
      </c>
      <c r="Q5747" t="str">
        <f t="shared" si="447"/>
        <v>Q4</v>
      </c>
      <c r="R5747" t="str">
        <f t="shared" si="448"/>
        <v>Footwear</v>
      </c>
      <c r="S5747" s="11">
        <f t="shared" si="449"/>
        <v>9.1199999999999992</v>
      </c>
      <c r="T5747" s="12"/>
    </row>
    <row r="5748" spans="2:20"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f t="shared" si="445"/>
        <v>2021</v>
      </c>
      <c r="P5748" t="str">
        <f t="shared" si="446"/>
        <v>Nov</v>
      </c>
      <c r="Q5748" t="str">
        <f t="shared" si="447"/>
        <v>Q4</v>
      </c>
      <c r="R5748" t="str">
        <f t="shared" si="448"/>
        <v>Footwear</v>
      </c>
      <c r="S5748" s="11">
        <f t="shared" si="449"/>
        <v>9.69</v>
      </c>
      <c r="T5748" s="12"/>
    </row>
    <row r="5749" spans="2:20"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f t="shared" si="445"/>
        <v>2021</v>
      </c>
      <c r="P5749" t="str">
        <f t="shared" si="446"/>
        <v>Nov</v>
      </c>
      <c r="Q5749" t="str">
        <f t="shared" si="447"/>
        <v>Q4</v>
      </c>
      <c r="R5749" t="str">
        <f t="shared" si="448"/>
        <v>Apparel</v>
      </c>
      <c r="S5749" s="11">
        <f t="shared" si="449"/>
        <v>19.11</v>
      </c>
      <c r="T5749" s="12"/>
    </row>
    <row r="5750" spans="2:20"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f t="shared" si="445"/>
        <v>2021</v>
      </c>
      <c r="P5750" t="str">
        <f t="shared" si="446"/>
        <v>Nov</v>
      </c>
      <c r="Q5750" t="str">
        <f t="shared" si="447"/>
        <v>Q4</v>
      </c>
      <c r="R5750" t="str">
        <f t="shared" si="448"/>
        <v>Apparel</v>
      </c>
      <c r="S5750" s="11">
        <f t="shared" si="449"/>
        <v>27.95</v>
      </c>
      <c r="T5750" s="12"/>
    </row>
    <row r="5751" spans="2:20"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f t="shared" si="445"/>
        <v>2021</v>
      </c>
      <c r="P5751" t="str">
        <f t="shared" si="446"/>
        <v>Dec</v>
      </c>
      <c r="Q5751" t="str">
        <f t="shared" si="447"/>
        <v>Q4</v>
      </c>
      <c r="R5751" t="str">
        <f t="shared" si="448"/>
        <v>Footwear</v>
      </c>
      <c r="S5751" s="11">
        <f t="shared" si="449"/>
        <v>21.450000000000003</v>
      </c>
      <c r="T5751" s="12"/>
    </row>
    <row r="5752" spans="2:20"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f t="shared" si="445"/>
        <v>2021</v>
      </c>
      <c r="P5752" t="str">
        <f t="shared" si="446"/>
        <v>Dec</v>
      </c>
      <c r="Q5752" t="str">
        <f t="shared" si="447"/>
        <v>Q4</v>
      </c>
      <c r="R5752" t="str">
        <f t="shared" si="448"/>
        <v>Footwear</v>
      </c>
      <c r="S5752" s="11">
        <f t="shared" si="449"/>
        <v>13.719999999999999</v>
      </c>
      <c r="T5752" s="12"/>
    </row>
    <row r="5753" spans="2:20"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f t="shared" si="445"/>
        <v>2021</v>
      </c>
      <c r="P5753" t="str">
        <f t="shared" si="446"/>
        <v>Dec</v>
      </c>
      <c r="Q5753" t="str">
        <f t="shared" si="447"/>
        <v>Q4</v>
      </c>
      <c r="R5753" t="str">
        <f t="shared" si="448"/>
        <v>Footwear</v>
      </c>
      <c r="S5753" s="11">
        <f t="shared" si="449"/>
        <v>13.629999999999999</v>
      </c>
      <c r="T5753" s="12"/>
    </row>
    <row r="5754" spans="2:20"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f t="shared" si="445"/>
        <v>2021</v>
      </c>
      <c r="P5754" t="str">
        <f t="shared" si="446"/>
        <v>Dec</v>
      </c>
      <c r="Q5754" t="str">
        <f t="shared" si="447"/>
        <v>Q4</v>
      </c>
      <c r="R5754" t="str">
        <f t="shared" si="448"/>
        <v>Footwear</v>
      </c>
      <c r="S5754" s="11">
        <f t="shared" si="449"/>
        <v>13.77</v>
      </c>
      <c r="T5754" s="12"/>
    </row>
    <row r="5755" spans="2:20"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f t="shared" si="445"/>
        <v>2021</v>
      </c>
      <c r="P5755" t="str">
        <f t="shared" si="446"/>
        <v>Dec</v>
      </c>
      <c r="Q5755" t="str">
        <f t="shared" si="447"/>
        <v>Q4</v>
      </c>
      <c r="R5755" t="str">
        <f t="shared" si="448"/>
        <v>Apparel</v>
      </c>
      <c r="S5755" s="11">
        <f t="shared" si="449"/>
        <v>19</v>
      </c>
      <c r="T5755" s="12"/>
    </row>
    <row r="5756" spans="2:20"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f t="shared" si="445"/>
        <v>2021</v>
      </c>
      <c r="P5756" t="str">
        <f t="shared" si="446"/>
        <v>Dec</v>
      </c>
      <c r="Q5756" t="str">
        <f t="shared" si="447"/>
        <v>Q4</v>
      </c>
      <c r="R5756" t="str">
        <f t="shared" si="448"/>
        <v>Apparel</v>
      </c>
      <c r="S5756" s="11">
        <f t="shared" si="449"/>
        <v>25.62</v>
      </c>
      <c r="T5756" s="12"/>
    </row>
    <row r="5757" spans="2:20"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f t="shared" si="445"/>
        <v>2021</v>
      </c>
      <c r="P5757" t="str">
        <f t="shared" si="446"/>
        <v>Jan</v>
      </c>
      <c r="Q5757" t="str">
        <f t="shared" si="447"/>
        <v>Q1</v>
      </c>
      <c r="R5757" t="str">
        <f t="shared" si="448"/>
        <v>Footwear</v>
      </c>
      <c r="S5757" s="11">
        <f t="shared" si="449"/>
        <v>12.959999999999999</v>
      </c>
      <c r="T5757" s="12"/>
    </row>
    <row r="5758" spans="2:20"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f t="shared" si="445"/>
        <v>2021</v>
      </c>
      <c r="P5758" t="str">
        <f t="shared" si="446"/>
        <v>Jan</v>
      </c>
      <c r="Q5758" t="str">
        <f t="shared" si="447"/>
        <v>Q1</v>
      </c>
      <c r="R5758" t="str">
        <f t="shared" si="448"/>
        <v>Footwear</v>
      </c>
      <c r="S5758" s="11">
        <f t="shared" si="449"/>
        <v>19.11</v>
      </c>
      <c r="T5758" s="12"/>
    </row>
    <row r="5759" spans="2:20"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f t="shared" si="445"/>
        <v>2021</v>
      </c>
      <c r="P5759" t="str">
        <f t="shared" si="446"/>
        <v>Jan</v>
      </c>
      <c r="Q5759" t="str">
        <f t="shared" si="447"/>
        <v>Q1</v>
      </c>
      <c r="R5759" t="str">
        <f t="shared" si="448"/>
        <v>Footwear</v>
      </c>
      <c r="S5759" s="11">
        <f t="shared" si="449"/>
        <v>18.72</v>
      </c>
      <c r="T5759" s="12"/>
    </row>
    <row r="5760" spans="2:20"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f t="shared" si="445"/>
        <v>2021</v>
      </c>
      <c r="P5760" t="str">
        <f t="shared" si="446"/>
        <v>Jan</v>
      </c>
      <c r="Q5760" t="str">
        <f t="shared" si="447"/>
        <v>Q1</v>
      </c>
      <c r="R5760" t="str">
        <f t="shared" si="448"/>
        <v>Footwear</v>
      </c>
      <c r="S5760" s="11">
        <f t="shared" si="449"/>
        <v>17.940000000000001</v>
      </c>
      <c r="T5760" s="12"/>
    </row>
    <row r="5761" spans="2:20"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f t="shared" si="445"/>
        <v>2021</v>
      </c>
      <c r="P5761" t="str">
        <f t="shared" si="446"/>
        <v>Jan</v>
      </c>
      <c r="Q5761" t="str">
        <f t="shared" si="447"/>
        <v>Q1</v>
      </c>
      <c r="R5761" t="str">
        <f t="shared" si="448"/>
        <v>Apparel</v>
      </c>
      <c r="S5761" s="11">
        <f t="shared" si="449"/>
        <v>23.1</v>
      </c>
      <c r="T5761" s="12"/>
    </row>
    <row r="5762" spans="2:20"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f t="shared" si="445"/>
        <v>2021</v>
      </c>
      <c r="P5762" t="str">
        <f t="shared" si="446"/>
        <v>Jan</v>
      </c>
      <c r="Q5762" t="str">
        <f t="shared" si="447"/>
        <v>Q1</v>
      </c>
      <c r="R5762" t="str">
        <f t="shared" si="448"/>
        <v>Apparel</v>
      </c>
      <c r="S5762" s="11">
        <f t="shared" si="449"/>
        <v>16.77</v>
      </c>
      <c r="T5762" s="12"/>
    </row>
    <row r="5763" spans="2:20"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f t="shared" si="445"/>
        <v>2021</v>
      </c>
      <c r="P5763" t="str">
        <f t="shared" si="446"/>
        <v>Feb</v>
      </c>
      <c r="Q5763" t="str">
        <f t="shared" si="447"/>
        <v>Q1</v>
      </c>
      <c r="R5763" t="str">
        <f t="shared" si="448"/>
        <v>Footwear</v>
      </c>
      <c r="S5763" s="11">
        <f t="shared" si="449"/>
        <v>13.049999999999999</v>
      </c>
      <c r="T5763" s="12"/>
    </row>
    <row r="5764" spans="2:20"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f t="shared" si="445"/>
        <v>2021</v>
      </c>
      <c r="P5764" t="str">
        <f t="shared" si="446"/>
        <v>Feb</v>
      </c>
      <c r="Q5764" t="str">
        <f t="shared" si="447"/>
        <v>Q1</v>
      </c>
      <c r="R5764" t="str">
        <f t="shared" si="448"/>
        <v>Footwear</v>
      </c>
      <c r="S5764" s="11">
        <f t="shared" si="449"/>
        <v>18.72</v>
      </c>
      <c r="T5764" s="12"/>
    </row>
    <row r="5765" spans="2:20"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f t="shared" si="445"/>
        <v>2021</v>
      </c>
      <c r="P5765" t="str">
        <f t="shared" si="446"/>
        <v>Feb</v>
      </c>
      <c r="Q5765" t="str">
        <f t="shared" si="447"/>
        <v>Q1</v>
      </c>
      <c r="R5765" t="str">
        <f t="shared" si="448"/>
        <v>Footwear</v>
      </c>
      <c r="S5765" s="11">
        <f t="shared" si="449"/>
        <v>16.2</v>
      </c>
      <c r="T5765" s="12"/>
    </row>
    <row r="5766" spans="2:20"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f t="shared" si="445"/>
        <v>2021</v>
      </c>
      <c r="P5766" t="str">
        <f t="shared" si="446"/>
        <v>Feb</v>
      </c>
      <c r="Q5766" t="str">
        <f t="shared" si="447"/>
        <v>Q1</v>
      </c>
      <c r="R5766" t="str">
        <f t="shared" si="448"/>
        <v>Footwear</v>
      </c>
      <c r="S5766" s="11">
        <f t="shared" si="449"/>
        <v>18.72</v>
      </c>
      <c r="T5766" s="12"/>
    </row>
    <row r="5767" spans="2:20"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f t="shared" ref="O5767:O5830" si="450">YEAR(D5767)</f>
        <v>2021</v>
      </c>
      <c r="P5767" t="str">
        <f t="shared" ref="P5767:P5830" si="451">TEXT(D5767,"MMM")</f>
        <v>Feb</v>
      </c>
      <c r="Q5767" t="str">
        <f t="shared" ref="Q5767:Q5830" si="452">"Q"&amp;ROUNDUP(MONTH(D5767)/3,0)</f>
        <v>Q1</v>
      </c>
      <c r="R5767" t="str">
        <f t="shared" ref="R5767:R5830" si="453">IF(ISNUMBER(SEARCH("Footwear",H5767)),"Footwear",IF(ISNUMBER(SEARCH("Apparel",H5767)),"Apparel","Accessories"))</f>
        <v>Apparel</v>
      </c>
      <c r="S5767" s="11">
        <f t="shared" ref="S5767:S5830" si="454">L5767/J5767</f>
        <v>21.840000000000003</v>
      </c>
      <c r="T5767" s="12"/>
    </row>
    <row r="5768" spans="2:20"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f t="shared" si="450"/>
        <v>2021</v>
      </c>
      <c r="P5768" t="str">
        <f t="shared" si="451"/>
        <v>Feb</v>
      </c>
      <c r="Q5768" t="str">
        <f t="shared" si="452"/>
        <v>Q1</v>
      </c>
      <c r="R5768" t="str">
        <f t="shared" si="453"/>
        <v>Apparel</v>
      </c>
      <c r="S5768" s="11">
        <f t="shared" si="454"/>
        <v>14.8</v>
      </c>
      <c r="T5768" s="12"/>
    </row>
    <row r="5769" spans="2:20"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f t="shared" si="450"/>
        <v>2021</v>
      </c>
      <c r="P5769" t="str">
        <f t="shared" si="451"/>
        <v>Mar</v>
      </c>
      <c r="Q5769" t="str">
        <f t="shared" si="452"/>
        <v>Q1</v>
      </c>
      <c r="R5769" t="str">
        <f t="shared" si="453"/>
        <v>Footwear</v>
      </c>
      <c r="S5769" s="11">
        <f t="shared" si="454"/>
        <v>18.62</v>
      </c>
      <c r="T5769" s="12"/>
    </row>
    <row r="5770" spans="2:20"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f t="shared" si="450"/>
        <v>2021</v>
      </c>
      <c r="P5770" t="str">
        <f t="shared" si="451"/>
        <v>Mar</v>
      </c>
      <c r="Q5770" t="str">
        <f t="shared" si="452"/>
        <v>Q1</v>
      </c>
      <c r="R5770" t="str">
        <f t="shared" si="453"/>
        <v>Footwear</v>
      </c>
      <c r="S5770" s="11">
        <f t="shared" si="454"/>
        <v>21.6</v>
      </c>
      <c r="T5770" s="12"/>
    </row>
    <row r="5771" spans="2:20"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f t="shared" si="450"/>
        <v>2021</v>
      </c>
      <c r="P5771" t="str">
        <f t="shared" si="451"/>
        <v>Mar</v>
      </c>
      <c r="Q5771" t="str">
        <f t="shared" si="452"/>
        <v>Q1</v>
      </c>
      <c r="R5771" t="str">
        <f t="shared" si="453"/>
        <v>Footwear</v>
      </c>
      <c r="S5771" s="11">
        <f t="shared" si="454"/>
        <v>24.299999999999997</v>
      </c>
      <c r="T5771" s="12"/>
    </row>
    <row r="5772" spans="2:20"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f t="shared" si="450"/>
        <v>2021</v>
      </c>
      <c r="P5772" t="str">
        <f t="shared" si="451"/>
        <v>Mar</v>
      </c>
      <c r="Q5772" t="str">
        <f t="shared" si="452"/>
        <v>Q1</v>
      </c>
      <c r="R5772" t="str">
        <f t="shared" si="453"/>
        <v>Footwear</v>
      </c>
      <c r="S5772" s="11">
        <f t="shared" si="454"/>
        <v>23.52</v>
      </c>
      <c r="T5772" s="12"/>
    </row>
    <row r="5773" spans="2:20"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f t="shared" si="450"/>
        <v>2021</v>
      </c>
      <c r="P5773" t="str">
        <f t="shared" si="451"/>
        <v>Mar</v>
      </c>
      <c r="Q5773" t="str">
        <f t="shared" si="452"/>
        <v>Q1</v>
      </c>
      <c r="R5773" t="str">
        <f t="shared" si="453"/>
        <v>Apparel</v>
      </c>
      <c r="S5773" s="11">
        <f t="shared" si="454"/>
        <v>28.62</v>
      </c>
      <c r="T5773" s="12"/>
    </row>
    <row r="5774" spans="2:20"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f t="shared" si="450"/>
        <v>2021</v>
      </c>
      <c r="P5774" t="str">
        <f t="shared" si="451"/>
        <v>Mar</v>
      </c>
      <c r="Q5774" t="str">
        <f t="shared" si="452"/>
        <v>Q1</v>
      </c>
      <c r="R5774" t="str">
        <f t="shared" si="453"/>
        <v>Apparel</v>
      </c>
      <c r="S5774" s="11">
        <f t="shared" si="454"/>
        <v>20.580000000000002</v>
      </c>
      <c r="T5774" s="12"/>
    </row>
    <row r="5775" spans="2:20"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f t="shared" si="450"/>
        <v>2021</v>
      </c>
      <c r="P5775" t="str">
        <f t="shared" si="451"/>
        <v>Apr</v>
      </c>
      <c r="Q5775" t="str">
        <f t="shared" si="452"/>
        <v>Q2</v>
      </c>
      <c r="R5775" t="str">
        <f t="shared" si="453"/>
        <v>Footwear</v>
      </c>
      <c r="S5775" s="11">
        <f t="shared" si="454"/>
        <v>23.46</v>
      </c>
      <c r="T5775" s="12"/>
    </row>
    <row r="5776" spans="2:20"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f t="shared" si="450"/>
        <v>2021</v>
      </c>
      <c r="P5776" t="str">
        <f t="shared" si="451"/>
        <v>Apr</v>
      </c>
      <c r="Q5776" t="str">
        <f t="shared" si="452"/>
        <v>Q2</v>
      </c>
      <c r="R5776" t="str">
        <f t="shared" si="453"/>
        <v>Footwear</v>
      </c>
      <c r="S5776" s="11">
        <f t="shared" si="454"/>
        <v>26.459999999999997</v>
      </c>
      <c r="T5776" s="12"/>
    </row>
    <row r="5777" spans="2:20"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f t="shared" si="450"/>
        <v>2021</v>
      </c>
      <c r="P5777" t="str">
        <f t="shared" si="451"/>
        <v>Apr</v>
      </c>
      <c r="Q5777" t="str">
        <f t="shared" si="452"/>
        <v>Q2</v>
      </c>
      <c r="R5777" t="str">
        <f t="shared" si="453"/>
        <v>Footwear</v>
      </c>
      <c r="S5777" s="11">
        <f t="shared" si="454"/>
        <v>26.4</v>
      </c>
      <c r="T5777" s="12"/>
    </row>
    <row r="5778" spans="2:20"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f t="shared" si="450"/>
        <v>2021</v>
      </c>
      <c r="P5778" t="str">
        <f t="shared" si="451"/>
        <v>Apr</v>
      </c>
      <c r="Q5778" t="str">
        <f t="shared" si="452"/>
        <v>Q2</v>
      </c>
      <c r="R5778" t="str">
        <f t="shared" si="453"/>
        <v>Footwear</v>
      </c>
      <c r="S5778" s="11">
        <f t="shared" si="454"/>
        <v>20.5</v>
      </c>
      <c r="T5778" s="12"/>
    </row>
    <row r="5779" spans="2:20"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f t="shared" si="450"/>
        <v>2021</v>
      </c>
      <c r="P5779" t="str">
        <f t="shared" si="451"/>
        <v>Apr</v>
      </c>
      <c r="Q5779" t="str">
        <f t="shared" si="452"/>
        <v>Q2</v>
      </c>
      <c r="R5779" t="str">
        <f t="shared" si="453"/>
        <v>Apparel</v>
      </c>
      <c r="S5779" s="11">
        <f t="shared" si="454"/>
        <v>24</v>
      </c>
      <c r="T5779" s="12"/>
    </row>
    <row r="5780" spans="2:20"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f t="shared" si="450"/>
        <v>2021</v>
      </c>
      <c r="P5780" t="str">
        <f t="shared" si="451"/>
        <v>Apr</v>
      </c>
      <c r="Q5780" t="str">
        <f t="shared" si="452"/>
        <v>Q2</v>
      </c>
      <c r="R5780" t="str">
        <f t="shared" si="453"/>
        <v>Apparel</v>
      </c>
      <c r="S5780" s="11">
        <f t="shared" si="454"/>
        <v>26.549999999999997</v>
      </c>
      <c r="T5780" s="12"/>
    </row>
    <row r="5781" spans="2:20"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f t="shared" si="450"/>
        <v>2021</v>
      </c>
      <c r="P5781" t="str">
        <f t="shared" si="451"/>
        <v>May</v>
      </c>
      <c r="Q5781" t="str">
        <f t="shared" si="452"/>
        <v>Q2</v>
      </c>
      <c r="R5781" t="str">
        <f t="shared" si="453"/>
        <v>Footwear</v>
      </c>
      <c r="S5781" s="11">
        <f t="shared" si="454"/>
        <v>21.599999999999998</v>
      </c>
      <c r="T5781" s="12"/>
    </row>
    <row r="5782" spans="2:20"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f t="shared" si="450"/>
        <v>2021</v>
      </c>
      <c r="P5782" t="str">
        <f t="shared" si="451"/>
        <v>May</v>
      </c>
      <c r="Q5782" t="str">
        <f t="shared" si="452"/>
        <v>Q2</v>
      </c>
      <c r="R5782" t="str">
        <f t="shared" si="453"/>
        <v>Footwear</v>
      </c>
      <c r="S5782" s="11">
        <f t="shared" si="454"/>
        <v>23</v>
      </c>
      <c r="T5782" s="12"/>
    </row>
    <row r="5783" spans="2:20"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f t="shared" si="450"/>
        <v>2021</v>
      </c>
      <c r="P5783" t="str">
        <f t="shared" si="451"/>
        <v>May</v>
      </c>
      <c r="Q5783" t="str">
        <f t="shared" si="452"/>
        <v>Q2</v>
      </c>
      <c r="R5783" t="str">
        <f t="shared" si="453"/>
        <v>Footwear</v>
      </c>
      <c r="S5783" s="11">
        <f t="shared" si="454"/>
        <v>25</v>
      </c>
      <c r="T5783" s="12"/>
    </row>
    <row r="5784" spans="2:20"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f t="shared" si="450"/>
        <v>2021</v>
      </c>
      <c r="P5784" t="str">
        <f t="shared" si="451"/>
        <v>May</v>
      </c>
      <c r="Q5784" t="str">
        <f t="shared" si="452"/>
        <v>Q2</v>
      </c>
      <c r="R5784" t="str">
        <f t="shared" si="453"/>
        <v>Footwear</v>
      </c>
      <c r="S5784" s="11">
        <f t="shared" si="454"/>
        <v>23.52</v>
      </c>
      <c r="T5784" s="12"/>
    </row>
    <row r="5785" spans="2:20"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f t="shared" si="450"/>
        <v>2021</v>
      </c>
      <c r="P5785" t="str">
        <f t="shared" si="451"/>
        <v>May</v>
      </c>
      <c r="Q5785" t="str">
        <f t="shared" si="452"/>
        <v>Q2</v>
      </c>
      <c r="R5785" t="str">
        <f t="shared" si="453"/>
        <v>Apparel</v>
      </c>
      <c r="S5785" s="11">
        <f t="shared" si="454"/>
        <v>22.55</v>
      </c>
      <c r="T5785" s="12"/>
    </row>
    <row r="5786" spans="2:20"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f t="shared" si="450"/>
        <v>2021</v>
      </c>
      <c r="P5786" t="str">
        <f t="shared" si="451"/>
        <v>May</v>
      </c>
      <c r="Q5786" t="str">
        <f t="shared" si="452"/>
        <v>Q2</v>
      </c>
      <c r="R5786" t="str">
        <f t="shared" si="453"/>
        <v>Apparel</v>
      </c>
      <c r="S5786" s="11">
        <f t="shared" si="454"/>
        <v>24.299999999999997</v>
      </c>
      <c r="T5786" s="12"/>
    </row>
    <row r="5787" spans="2:20"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f t="shared" si="450"/>
        <v>2021</v>
      </c>
      <c r="P5787" t="str">
        <f t="shared" si="451"/>
        <v>Jun</v>
      </c>
      <c r="Q5787" t="str">
        <f t="shared" si="452"/>
        <v>Q2</v>
      </c>
      <c r="R5787" t="str">
        <f t="shared" si="453"/>
        <v>Footwear</v>
      </c>
      <c r="S5787" s="11">
        <f t="shared" si="454"/>
        <v>24.99</v>
      </c>
      <c r="T5787" s="12"/>
    </row>
    <row r="5788" spans="2:20"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f t="shared" si="450"/>
        <v>2021</v>
      </c>
      <c r="P5788" t="str">
        <f t="shared" si="451"/>
        <v>Jun</v>
      </c>
      <c r="Q5788" t="str">
        <f t="shared" si="452"/>
        <v>Q2</v>
      </c>
      <c r="R5788" t="str">
        <f t="shared" si="453"/>
        <v>Footwear</v>
      </c>
      <c r="S5788" s="11">
        <f t="shared" si="454"/>
        <v>30.380000000000003</v>
      </c>
      <c r="T5788" s="12"/>
    </row>
    <row r="5789" spans="2:20"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f t="shared" si="450"/>
        <v>2021</v>
      </c>
      <c r="P5789" t="str">
        <f t="shared" si="451"/>
        <v>Jun</v>
      </c>
      <c r="Q5789" t="str">
        <f t="shared" si="452"/>
        <v>Q2</v>
      </c>
      <c r="R5789" t="str">
        <f t="shared" si="453"/>
        <v>Footwear</v>
      </c>
      <c r="S5789" s="11">
        <f t="shared" si="454"/>
        <v>35.879999999999995</v>
      </c>
      <c r="T5789" s="12"/>
    </row>
    <row r="5790" spans="2:20"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f t="shared" si="450"/>
        <v>2021</v>
      </c>
      <c r="P5790" t="str">
        <f t="shared" si="451"/>
        <v>Jun</v>
      </c>
      <c r="Q5790" t="str">
        <f t="shared" si="452"/>
        <v>Q2</v>
      </c>
      <c r="R5790" t="str">
        <f t="shared" si="453"/>
        <v>Footwear</v>
      </c>
      <c r="S5790" s="11">
        <f t="shared" si="454"/>
        <v>37</v>
      </c>
      <c r="T5790" s="12"/>
    </row>
    <row r="5791" spans="2:20"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f t="shared" si="450"/>
        <v>2021</v>
      </c>
      <c r="P5791" t="str">
        <f t="shared" si="451"/>
        <v>Jun</v>
      </c>
      <c r="Q5791" t="str">
        <f t="shared" si="452"/>
        <v>Q2</v>
      </c>
      <c r="R5791" t="str">
        <f t="shared" si="453"/>
        <v>Apparel</v>
      </c>
      <c r="S5791" s="11">
        <f t="shared" si="454"/>
        <v>45.580000000000005</v>
      </c>
      <c r="T5791" s="12"/>
    </row>
    <row r="5792" spans="2:20"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f t="shared" si="450"/>
        <v>2021</v>
      </c>
      <c r="P5792" t="str">
        <f t="shared" si="451"/>
        <v>Jun</v>
      </c>
      <c r="Q5792" t="str">
        <f t="shared" si="452"/>
        <v>Q2</v>
      </c>
      <c r="R5792" t="str">
        <f t="shared" si="453"/>
        <v>Apparel</v>
      </c>
      <c r="S5792" s="11">
        <f t="shared" si="454"/>
        <v>42.749999999999993</v>
      </c>
      <c r="T5792" s="12"/>
    </row>
    <row r="5793" spans="2:20"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f t="shared" si="450"/>
        <v>2021</v>
      </c>
      <c r="P5793" t="str">
        <f t="shared" si="451"/>
        <v>Jul</v>
      </c>
      <c r="Q5793" t="str">
        <f t="shared" si="452"/>
        <v>Q3</v>
      </c>
      <c r="R5793" t="str">
        <f t="shared" si="453"/>
        <v>Footwear</v>
      </c>
      <c r="S5793" s="11">
        <f t="shared" si="454"/>
        <v>37.92</v>
      </c>
      <c r="T5793" s="12"/>
    </row>
    <row r="5794" spans="2:20"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f t="shared" si="450"/>
        <v>2021</v>
      </c>
      <c r="P5794" t="str">
        <f t="shared" si="451"/>
        <v>Jul</v>
      </c>
      <c r="Q5794" t="str">
        <f t="shared" si="452"/>
        <v>Q3</v>
      </c>
      <c r="R5794" t="str">
        <f t="shared" si="453"/>
        <v>Footwear</v>
      </c>
      <c r="S5794" s="11">
        <f t="shared" si="454"/>
        <v>39.949999999999996</v>
      </c>
      <c r="T5794" s="12"/>
    </row>
    <row r="5795" spans="2:20"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f t="shared" si="450"/>
        <v>2021</v>
      </c>
      <c r="P5795" t="str">
        <f t="shared" si="451"/>
        <v>Jul</v>
      </c>
      <c r="Q5795" t="str">
        <f t="shared" si="452"/>
        <v>Q3</v>
      </c>
      <c r="R5795" t="str">
        <f t="shared" si="453"/>
        <v>Footwear</v>
      </c>
      <c r="S5795" s="11">
        <f t="shared" si="454"/>
        <v>40.42</v>
      </c>
      <c r="T5795" s="12"/>
    </row>
    <row r="5796" spans="2:20"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f t="shared" si="450"/>
        <v>2021</v>
      </c>
      <c r="P5796" t="str">
        <f t="shared" si="451"/>
        <v>Jul</v>
      </c>
      <c r="Q5796" t="str">
        <f t="shared" si="452"/>
        <v>Q3</v>
      </c>
      <c r="R5796" t="str">
        <f t="shared" si="453"/>
        <v>Footwear</v>
      </c>
      <c r="S5796" s="11">
        <f t="shared" si="454"/>
        <v>39.36</v>
      </c>
      <c r="T5796" s="12"/>
    </row>
    <row r="5797" spans="2:20"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f t="shared" si="450"/>
        <v>2021</v>
      </c>
      <c r="P5797" t="str">
        <f t="shared" si="451"/>
        <v>Jul</v>
      </c>
      <c r="Q5797" t="str">
        <f t="shared" si="452"/>
        <v>Q3</v>
      </c>
      <c r="R5797" t="str">
        <f t="shared" si="453"/>
        <v>Apparel</v>
      </c>
      <c r="S5797" s="11">
        <f t="shared" si="454"/>
        <v>42</v>
      </c>
      <c r="T5797" s="12"/>
    </row>
    <row r="5798" spans="2:20"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f t="shared" si="450"/>
        <v>2021</v>
      </c>
      <c r="P5798" t="str">
        <f t="shared" si="451"/>
        <v>Jul</v>
      </c>
      <c r="Q5798" t="str">
        <f t="shared" si="452"/>
        <v>Q3</v>
      </c>
      <c r="R5798" t="str">
        <f t="shared" si="453"/>
        <v>Apparel</v>
      </c>
      <c r="S5798" s="11">
        <f t="shared" si="454"/>
        <v>40.74</v>
      </c>
      <c r="T5798" s="12"/>
    </row>
    <row r="5799" spans="2:20"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f t="shared" si="450"/>
        <v>2021</v>
      </c>
      <c r="P5799" t="str">
        <f t="shared" si="451"/>
        <v>Aug</v>
      </c>
      <c r="Q5799" t="str">
        <f t="shared" si="452"/>
        <v>Q3</v>
      </c>
      <c r="R5799" t="str">
        <f t="shared" si="453"/>
        <v>Footwear</v>
      </c>
      <c r="S5799" s="11">
        <f t="shared" si="454"/>
        <v>38.880000000000003</v>
      </c>
      <c r="T5799" s="12"/>
    </row>
    <row r="5800" spans="2:20"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f t="shared" si="450"/>
        <v>2021</v>
      </c>
      <c r="P5800" t="str">
        <f t="shared" si="451"/>
        <v>Aug</v>
      </c>
      <c r="Q5800" t="str">
        <f t="shared" si="452"/>
        <v>Q3</v>
      </c>
      <c r="R5800" t="str">
        <f t="shared" si="453"/>
        <v>Footwear</v>
      </c>
      <c r="S5800" s="11">
        <f t="shared" si="454"/>
        <v>37.24</v>
      </c>
      <c r="T5800" s="12"/>
    </row>
    <row r="5801" spans="2:20"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f t="shared" si="450"/>
        <v>2021</v>
      </c>
      <c r="P5801" t="str">
        <f t="shared" si="451"/>
        <v>Aug</v>
      </c>
      <c r="Q5801" t="str">
        <f t="shared" si="452"/>
        <v>Q3</v>
      </c>
      <c r="R5801" t="str">
        <f t="shared" si="453"/>
        <v>Footwear</v>
      </c>
      <c r="S5801" s="11">
        <f t="shared" si="454"/>
        <v>33.32</v>
      </c>
      <c r="T5801" s="12"/>
    </row>
    <row r="5802" spans="2:20"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f t="shared" si="450"/>
        <v>2021</v>
      </c>
      <c r="P5802" t="str">
        <f t="shared" si="451"/>
        <v>Aug</v>
      </c>
      <c r="Q5802" t="str">
        <f t="shared" si="452"/>
        <v>Q3</v>
      </c>
      <c r="R5802" t="str">
        <f t="shared" si="453"/>
        <v>Footwear</v>
      </c>
      <c r="S5802" s="11">
        <f t="shared" si="454"/>
        <v>31.279999999999998</v>
      </c>
      <c r="T5802" s="12"/>
    </row>
    <row r="5803" spans="2:20"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f t="shared" si="450"/>
        <v>2021</v>
      </c>
      <c r="P5803" t="str">
        <f t="shared" si="451"/>
        <v>Aug</v>
      </c>
      <c r="Q5803" t="str">
        <f t="shared" si="452"/>
        <v>Q3</v>
      </c>
      <c r="R5803" t="str">
        <f t="shared" si="453"/>
        <v>Apparel</v>
      </c>
      <c r="S5803" s="11">
        <f t="shared" si="454"/>
        <v>34.450000000000003</v>
      </c>
      <c r="T5803" s="12"/>
    </row>
    <row r="5804" spans="2:20"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f t="shared" si="450"/>
        <v>2021</v>
      </c>
      <c r="P5804" t="str">
        <f t="shared" si="451"/>
        <v>Aug</v>
      </c>
      <c r="Q5804" t="str">
        <f t="shared" si="452"/>
        <v>Q3</v>
      </c>
      <c r="R5804" t="str">
        <f t="shared" si="453"/>
        <v>Apparel</v>
      </c>
      <c r="S5804" s="11">
        <f t="shared" si="454"/>
        <v>30.360000000000003</v>
      </c>
      <c r="T5804" s="12"/>
    </row>
    <row r="5805" spans="2:20"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f t="shared" si="450"/>
        <v>2021</v>
      </c>
      <c r="P5805" t="str">
        <f t="shared" si="451"/>
        <v>Sep</v>
      </c>
      <c r="Q5805" t="str">
        <f t="shared" si="452"/>
        <v>Q3</v>
      </c>
      <c r="R5805" t="str">
        <f t="shared" si="453"/>
        <v>Footwear</v>
      </c>
      <c r="S5805" s="11">
        <f t="shared" si="454"/>
        <v>20.699999999999996</v>
      </c>
      <c r="T5805" s="12"/>
    </row>
    <row r="5806" spans="2:20"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f t="shared" si="450"/>
        <v>2021</v>
      </c>
      <c r="P5806" t="str">
        <f t="shared" si="451"/>
        <v>Sep</v>
      </c>
      <c r="Q5806" t="str">
        <f t="shared" si="452"/>
        <v>Q3</v>
      </c>
      <c r="R5806" t="str">
        <f t="shared" si="453"/>
        <v>Footwear</v>
      </c>
      <c r="S5806" s="11">
        <f t="shared" si="454"/>
        <v>23.46</v>
      </c>
      <c r="T5806" s="12"/>
    </row>
    <row r="5807" spans="2:20"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f t="shared" si="450"/>
        <v>2021</v>
      </c>
      <c r="P5807" t="str">
        <f t="shared" si="451"/>
        <v>Sep</v>
      </c>
      <c r="Q5807" t="str">
        <f t="shared" si="452"/>
        <v>Q3</v>
      </c>
      <c r="R5807" t="str">
        <f t="shared" si="453"/>
        <v>Footwear</v>
      </c>
      <c r="S5807" s="11">
        <f t="shared" si="454"/>
        <v>22.049999999999997</v>
      </c>
      <c r="T5807" s="12"/>
    </row>
    <row r="5808" spans="2:20"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f t="shared" si="450"/>
        <v>2021</v>
      </c>
      <c r="P5808" t="str">
        <f t="shared" si="451"/>
        <v>Sep</v>
      </c>
      <c r="Q5808" t="str">
        <f t="shared" si="452"/>
        <v>Q3</v>
      </c>
      <c r="R5808" t="str">
        <f t="shared" si="453"/>
        <v>Footwear</v>
      </c>
      <c r="S5808" s="11">
        <f t="shared" si="454"/>
        <v>22.54</v>
      </c>
      <c r="T5808" s="12"/>
    </row>
    <row r="5809" spans="2:20"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f t="shared" si="450"/>
        <v>2021</v>
      </c>
      <c r="P5809" t="str">
        <f t="shared" si="451"/>
        <v>Sep</v>
      </c>
      <c r="Q5809" t="str">
        <f t="shared" si="452"/>
        <v>Q3</v>
      </c>
      <c r="R5809" t="str">
        <f t="shared" si="453"/>
        <v>Apparel</v>
      </c>
      <c r="S5809" s="11">
        <f t="shared" si="454"/>
        <v>30.740000000000002</v>
      </c>
      <c r="T5809" s="12"/>
    </row>
    <row r="5810" spans="2:20"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f t="shared" si="450"/>
        <v>2021</v>
      </c>
      <c r="P5810" t="str">
        <f t="shared" si="451"/>
        <v>Sep</v>
      </c>
      <c r="Q5810" t="str">
        <f t="shared" si="452"/>
        <v>Q3</v>
      </c>
      <c r="R5810" t="str">
        <f t="shared" si="453"/>
        <v>Apparel</v>
      </c>
      <c r="S5810" s="11">
        <f t="shared" si="454"/>
        <v>17.22</v>
      </c>
      <c r="T5810" s="12"/>
    </row>
    <row r="5811" spans="2:20"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f t="shared" si="450"/>
        <v>2021</v>
      </c>
      <c r="P5811" t="str">
        <f t="shared" si="451"/>
        <v>Oct</v>
      </c>
      <c r="Q5811" t="str">
        <f t="shared" si="452"/>
        <v>Q4</v>
      </c>
      <c r="R5811" t="str">
        <f t="shared" si="453"/>
        <v>Footwear</v>
      </c>
      <c r="S5811" s="11">
        <f t="shared" si="454"/>
        <v>17.86</v>
      </c>
      <c r="T5811" s="12"/>
    </row>
    <row r="5812" spans="2:20"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f t="shared" si="450"/>
        <v>2021</v>
      </c>
      <c r="P5812" t="str">
        <f t="shared" si="451"/>
        <v>Oct</v>
      </c>
      <c r="Q5812" t="str">
        <f t="shared" si="452"/>
        <v>Q4</v>
      </c>
      <c r="R5812" t="str">
        <f t="shared" si="453"/>
        <v>Footwear</v>
      </c>
      <c r="S5812" s="11">
        <f t="shared" si="454"/>
        <v>22.999999999999996</v>
      </c>
      <c r="T5812" s="12"/>
    </row>
    <row r="5813" spans="2:20"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f t="shared" si="450"/>
        <v>2021</v>
      </c>
      <c r="P5813" t="str">
        <f t="shared" si="451"/>
        <v>Oct</v>
      </c>
      <c r="Q5813" t="str">
        <f t="shared" si="452"/>
        <v>Q4</v>
      </c>
      <c r="R5813" t="str">
        <f t="shared" si="453"/>
        <v>Footwear</v>
      </c>
      <c r="S5813" s="11">
        <f t="shared" si="454"/>
        <v>22.54</v>
      </c>
      <c r="T5813" s="12"/>
    </row>
    <row r="5814" spans="2:20"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f t="shared" si="450"/>
        <v>2021</v>
      </c>
      <c r="P5814" t="str">
        <f t="shared" si="451"/>
        <v>Oct</v>
      </c>
      <c r="Q5814" t="str">
        <f t="shared" si="452"/>
        <v>Q4</v>
      </c>
      <c r="R5814" t="str">
        <f t="shared" si="453"/>
        <v>Footwear</v>
      </c>
      <c r="S5814" s="11">
        <f t="shared" si="454"/>
        <v>21.12</v>
      </c>
      <c r="T5814" s="12"/>
    </row>
    <row r="5815" spans="2:20"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f t="shared" si="450"/>
        <v>2021</v>
      </c>
      <c r="P5815" t="str">
        <f t="shared" si="451"/>
        <v>Oct</v>
      </c>
      <c r="Q5815" t="str">
        <f t="shared" si="452"/>
        <v>Q4</v>
      </c>
      <c r="R5815" t="str">
        <f t="shared" si="453"/>
        <v>Apparel</v>
      </c>
      <c r="S5815" s="11">
        <f t="shared" si="454"/>
        <v>27.54</v>
      </c>
      <c r="T5815" s="12"/>
    </row>
    <row r="5816" spans="2:20"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f t="shared" si="450"/>
        <v>2021</v>
      </c>
      <c r="P5816" t="str">
        <f t="shared" si="451"/>
        <v>Oct</v>
      </c>
      <c r="Q5816" t="str">
        <f t="shared" si="452"/>
        <v>Q4</v>
      </c>
      <c r="R5816" t="str">
        <f t="shared" si="453"/>
        <v>Apparel</v>
      </c>
      <c r="S5816" s="11">
        <f t="shared" si="454"/>
        <v>24.939999999999998</v>
      </c>
      <c r="T5816" s="12"/>
    </row>
    <row r="5817" spans="2:20"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f t="shared" si="450"/>
        <v>2021</v>
      </c>
      <c r="P5817" t="str">
        <f t="shared" si="451"/>
        <v>Nov</v>
      </c>
      <c r="Q5817" t="str">
        <f t="shared" si="452"/>
        <v>Q4</v>
      </c>
      <c r="R5817" t="str">
        <f t="shared" si="453"/>
        <v>Footwear</v>
      </c>
      <c r="S5817" s="11">
        <f t="shared" si="454"/>
        <v>20.239999999999998</v>
      </c>
      <c r="T5817" s="12"/>
    </row>
    <row r="5818" spans="2:20"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f t="shared" si="450"/>
        <v>2021</v>
      </c>
      <c r="P5818" t="str">
        <f t="shared" si="451"/>
        <v>Nov</v>
      </c>
      <c r="Q5818" t="str">
        <f t="shared" si="452"/>
        <v>Q4</v>
      </c>
      <c r="R5818" t="str">
        <f t="shared" si="453"/>
        <v>Footwear</v>
      </c>
      <c r="S5818" s="11">
        <f t="shared" si="454"/>
        <v>24</v>
      </c>
      <c r="T5818" s="12"/>
    </row>
    <row r="5819" spans="2:20"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f t="shared" si="450"/>
        <v>2021</v>
      </c>
      <c r="P5819" t="str">
        <f t="shared" si="451"/>
        <v>Nov</v>
      </c>
      <c r="Q5819" t="str">
        <f t="shared" si="452"/>
        <v>Q4</v>
      </c>
      <c r="R5819" t="str">
        <f t="shared" si="453"/>
        <v>Footwear</v>
      </c>
      <c r="S5819" s="11">
        <f t="shared" si="454"/>
        <v>21</v>
      </c>
      <c r="T5819" s="12"/>
    </row>
    <row r="5820" spans="2:20"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f t="shared" si="450"/>
        <v>2021</v>
      </c>
      <c r="P5820" t="str">
        <f t="shared" si="451"/>
        <v>Nov</v>
      </c>
      <c r="Q5820" t="str">
        <f t="shared" si="452"/>
        <v>Q4</v>
      </c>
      <c r="R5820" t="str">
        <f t="shared" si="453"/>
        <v>Footwear</v>
      </c>
      <c r="S5820" s="11">
        <f t="shared" si="454"/>
        <v>23.459999999999997</v>
      </c>
      <c r="T5820" s="12"/>
    </row>
    <row r="5821" spans="2:20"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f t="shared" si="450"/>
        <v>2021</v>
      </c>
      <c r="P5821" t="str">
        <f t="shared" si="451"/>
        <v>Nov</v>
      </c>
      <c r="Q5821" t="str">
        <f t="shared" si="452"/>
        <v>Q4</v>
      </c>
      <c r="R5821" t="str">
        <f t="shared" si="453"/>
        <v>Apparel</v>
      </c>
      <c r="S5821" s="11">
        <f t="shared" si="454"/>
        <v>36.72</v>
      </c>
      <c r="T5821" s="12"/>
    </row>
    <row r="5822" spans="2:20"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f t="shared" si="450"/>
        <v>2021</v>
      </c>
      <c r="P5822" t="str">
        <f t="shared" si="451"/>
        <v>Nov</v>
      </c>
      <c r="Q5822" t="str">
        <f t="shared" si="452"/>
        <v>Q4</v>
      </c>
      <c r="R5822" t="str">
        <f t="shared" si="453"/>
        <v>Apparel</v>
      </c>
      <c r="S5822" s="11">
        <f t="shared" si="454"/>
        <v>31.919999999999998</v>
      </c>
      <c r="T5822" s="12"/>
    </row>
    <row r="5823" spans="2:20"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f t="shared" si="450"/>
        <v>2021</v>
      </c>
      <c r="P5823" t="str">
        <f t="shared" si="451"/>
        <v>Dec</v>
      </c>
      <c r="Q5823" t="str">
        <f t="shared" si="452"/>
        <v>Q4</v>
      </c>
      <c r="R5823" t="str">
        <f t="shared" si="453"/>
        <v>Footwear</v>
      </c>
      <c r="S5823" s="11">
        <f t="shared" si="454"/>
        <v>29.279999999999998</v>
      </c>
      <c r="T5823" s="12"/>
    </row>
    <row r="5824" spans="2:20"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f t="shared" si="450"/>
        <v>2021</v>
      </c>
      <c r="P5824" t="str">
        <f t="shared" si="451"/>
        <v>Dec</v>
      </c>
      <c r="Q5824" t="str">
        <f t="shared" si="452"/>
        <v>Q4</v>
      </c>
      <c r="R5824" t="str">
        <f t="shared" si="453"/>
        <v>Footwear</v>
      </c>
      <c r="S5824" s="11">
        <f t="shared" si="454"/>
        <v>33.839999999999996</v>
      </c>
      <c r="T5824" s="12"/>
    </row>
    <row r="5825" spans="2:20"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f t="shared" si="450"/>
        <v>2021</v>
      </c>
      <c r="P5825" t="str">
        <f t="shared" si="451"/>
        <v>Dec</v>
      </c>
      <c r="Q5825" t="str">
        <f t="shared" si="452"/>
        <v>Q4</v>
      </c>
      <c r="R5825" t="str">
        <f t="shared" si="453"/>
        <v>Footwear</v>
      </c>
      <c r="S5825" s="11">
        <f t="shared" si="454"/>
        <v>30.149999999999995</v>
      </c>
      <c r="T5825" s="12"/>
    </row>
    <row r="5826" spans="2:20"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f t="shared" si="450"/>
        <v>2021</v>
      </c>
      <c r="P5826" t="str">
        <f t="shared" si="451"/>
        <v>Dec</v>
      </c>
      <c r="Q5826" t="str">
        <f t="shared" si="452"/>
        <v>Q4</v>
      </c>
      <c r="R5826" t="str">
        <f t="shared" si="453"/>
        <v>Footwear</v>
      </c>
      <c r="S5826" s="11">
        <f t="shared" si="454"/>
        <v>30.15</v>
      </c>
      <c r="T5826" s="12"/>
    </row>
    <row r="5827" spans="2:20"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f t="shared" si="450"/>
        <v>2021</v>
      </c>
      <c r="P5827" t="str">
        <f t="shared" si="451"/>
        <v>Dec</v>
      </c>
      <c r="Q5827" t="str">
        <f t="shared" si="452"/>
        <v>Q4</v>
      </c>
      <c r="R5827" t="str">
        <f t="shared" si="453"/>
        <v>Apparel</v>
      </c>
      <c r="S5827" s="11">
        <f t="shared" si="454"/>
        <v>36</v>
      </c>
      <c r="T5827" s="12"/>
    </row>
    <row r="5828" spans="2:20"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f t="shared" si="450"/>
        <v>2021</v>
      </c>
      <c r="P5828" t="str">
        <f t="shared" si="451"/>
        <v>Dec</v>
      </c>
      <c r="Q5828" t="str">
        <f t="shared" si="452"/>
        <v>Q4</v>
      </c>
      <c r="R5828" t="str">
        <f t="shared" si="453"/>
        <v>Apparel</v>
      </c>
      <c r="S5828" s="11">
        <f t="shared" si="454"/>
        <v>30.800000000000004</v>
      </c>
      <c r="T5828" s="12"/>
    </row>
    <row r="5829" spans="2:20"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f t="shared" si="450"/>
        <v>2021</v>
      </c>
      <c r="P5829" t="str">
        <f t="shared" si="451"/>
        <v>Jan</v>
      </c>
      <c r="Q5829" t="str">
        <f t="shared" si="452"/>
        <v>Q1</v>
      </c>
      <c r="R5829" t="str">
        <f t="shared" si="453"/>
        <v>Footwear</v>
      </c>
      <c r="S5829" s="11">
        <f t="shared" si="454"/>
        <v>16.829999999999998</v>
      </c>
      <c r="T5829" s="12"/>
    </row>
    <row r="5830" spans="2:20"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f t="shared" si="450"/>
        <v>2021</v>
      </c>
      <c r="P5830" t="str">
        <f t="shared" si="451"/>
        <v>Jan</v>
      </c>
      <c r="Q5830" t="str">
        <f t="shared" si="452"/>
        <v>Q1</v>
      </c>
      <c r="R5830" t="str">
        <f t="shared" si="453"/>
        <v>Footwear</v>
      </c>
      <c r="S5830" s="11">
        <f t="shared" si="454"/>
        <v>22.68</v>
      </c>
      <c r="T5830" s="12"/>
    </row>
    <row r="5831" spans="2:20"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f t="shared" ref="O5831:O5894" si="455">YEAR(D5831)</f>
        <v>2021</v>
      </c>
      <c r="P5831" t="str">
        <f t="shared" ref="P5831:P5894" si="456">TEXT(D5831,"MMM")</f>
        <v>Jan</v>
      </c>
      <c r="Q5831" t="str">
        <f t="shared" ref="Q5831:Q5894" si="457">"Q"&amp;ROUNDUP(MONTH(D5831)/3,0)</f>
        <v>Q1</v>
      </c>
      <c r="R5831" t="str">
        <f t="shared" ref="R5831:R5894" si="458">IF(ISNUMBER(SEARCH("Footwear",H5831)),"Footwear",IF(ISNUMBER(SEARCH("Apparel",H5831)),"Apparel","Accessories"))</f>
        <v>Footwear</v>
      </c>
      <c r="S5831" s="11">
        <f t="shared" ref="S5831:S5894" si="459">L5831/J5831</f>
        <v>23.220000000000002</v>
      </c>
      <c r="T5831" s="12"/>
    </row>
    <row r="5832" spans="2:20"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f t="shared" si="455"/>
        <v>2021</v>
      </c>
      <c r="P5832" t="str">
        <f t="shared" si="456"/>
        <v>Jan</v>
      </c>
      <c r="Q5832" t="str">
        <f t="shared" si="457"/>
        <v>Q1</v>
      </c>
      <c r="R5832" t="str">
        <f t="shared" si="458"/>
        <v>Footwear</v>
      </c>
      <c r="S5832" s="11">
        <f t="shared" si="459"/>
        <v>22.549999999999997</v>
      </c>
      <c r="T5832" s="12"/>
    </row>
    <row r="5833" spans="2:20"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f t="shared" si="455"/>
        <v>2021</v>
      </c>
      <c r="P5833" t="str">
        <f t="shared" si="456"/>
        <v>Jan</v>
      </c>
      <c r="Q5833" t="str">
        <f t="shared" si="457"/>
        <v>Q1</v>
      </c>
      <c r="R5833" t="str">
        <f t="shared" si="458"/>
        <v>Apparel</v>
      </c>
      <c r="S5833" s="11">
        <f t="shared" si="459"/>
        <v>27.14</v>
      </c>
      <c r="T5833" s="12"/>
    </row>
    <row r="5834" spans="2:20"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f t="shared" si="455"/>
        <v>2021</v>
      </c>
      <c r="P5834" t="str">
        <f t="shared" si="456"/>
        <v>Jan</v>
      </c>
      <c r="Q5834" t="str">
        <f t="shared" si="457"/>
        <v>Q1</v>
      </c>
      <c r="R5834" t="str">
        <f t="shared" si="458"/>
        <v>Apparel</v>
      </c>
      <c r="S5834" s="11">
        <f t="shared" si="459"/>
        <v>19.68</v>
      </c>
      <c r="T5834" s="12"/>
    </row>
    <row r="5835" spans="2:20"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f t="shared" si="455"/>
        <v>2021</v>
      </c>
      <c r="P5835" t="str">
        <f t="shared" si="456"/>
        <v>Feb</v>
      </c>
      <c r="Q5835" t="str">
        <f t="shared" si="457"/>
        <v>Q1</v>
      </c>
      <c r="R5835" t="str">
        <f t="shared" si="458"/>
        <v>Footwear</v>
      </c>
      <c r="S5835" s="11">
        <f t="shared" si="459"/>
        <v>17.489999999999998</v>
      </c>
      <c r="T5835" s="12"/>
    </row>
    <row r="5836" spans="2:20"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f t="shared" si="455"/>
        <v>2021</v>
      </c>
      <c r="P5836" t="str">
        <f t="shared" si="456"/>
        <v>Feb</v>
      </c>
      <c r="Q5836" t="str">
        <f t="shared" si="457"/>
        <v>Q1</v>
      </c>
      <c r="R5836" t="str">
        <f t="shared" si="458"/>
        <v>Footwear</v>
      </c>
      <c r="S5836" s="11">
        <f t="shared" si="459"/>
        <v>20.91</v>
      </c>
      <c r="T5836" s="12"/>
    </row>
    <row r="5837" spans="2:20"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f t="shared" si="455"/>
        <v>2021</v>
      </c>
      <c r="P5837" t="str">
        <f t="shared" si="456"/>
        <v>Feb</v>
      </c>
      <c r="Q5837" t="str">
        <f t="shared" si="457"/>
        <v>Q1</v>
      </c>
      <c r="R5837" t="str">
        <f t="shared" si="458"/>
        <v>Footwear</v>
      </c>
      <c r="S5837" s="11">
        <f t="shared" si="459"/>
        <v>21.32</v>
      </c>
      <c r="T5837" s="12"/>
    </row>
    <row r="5838" spans="2:20"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f t="shared" si="455"/>
        <v>2021</v>
      </c>
      <c r="P5838" t="str">
        <f t="shared" si="456"/>
        <v>Feb</v>
      </c>
      <c r="Q5838" t="str">
        <f t="shared" si="457"/>
        <v>Q1</v>
      </c>
      <c r="R5838" t="str">
        <f t="shared" si="458"/>
        <v>Footwear</v>
      </c>
      <c r="S5838" s="11">
        <f t="shared" si="459"/>
        <v>24.199999999999996</v>
      </c>
      <c r="T5838" s="12"/>
    </row>
    <row r="5839" spans="2:20"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f t="shared" si="455"/>
        <v>2021</v>
      </c>
      <c r="P5839" t="str">
        <f t="shared" si="456"/>
        <v>Feb</v>
      </c>
      <c r="Q5839" t="str">
        <f t="shared" si="457"/>
        <v>Q1</v>
      </c>
      <c r="R5839" t="str">
        <f t="shared" si="458"/>
        <v>Apparel</v>
      </c>
      <c r="S5839" s="11">
        <f t="shared" si="459"/>
        <v>28.8</v>
      </c>
      <c r="T5839" s="12"/>
    </row>
    <row r="5840" spans="2:20"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f t="shared" si="455"/>
        <v>2021</v>
      </c>
      <c r="P5840" t="str">
        <f t="shared" si="456"/>
        <v>Feb</v>
      </c>
      <c r="Q5840" t="str">
        <f t="shared" si="457"/>
        <v>Q1</v>
      </c>
      <c r="R5840" t="str">
        <f t="shared" si="458"/>
        <v>Apparel</v>
      </c>
      <c r="S5840" s="11">
        <f t="shared" si="459"/>
        <v>21.119999999999997</v>
      </c>
      <c r="T5840" s="12"/>
    </row>
    <row r="5841" spans="2:20"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f t="shared" si="455"/>
        <v>2021</v>
      </c>
      <c r="P5841" t="str">
        <f t="shared" si="456"/>
        <v>Mar</v>
      </c>
      <c r="Q5841" t="str">
        <f t="shared" si="457"/>
        <v>Q1</v>
      </c>
      <c r="R5841" t="str">
        <f t="shared" si="458"/>
        <v>Footwear</v>
      </c>
      <c r="S5841" s="11">
        <f t="shared" si="459"/>
        <v>22.439999999999998</v>
      </c>
      <c r="T5841" s="12"/>
    </row>
    <row r="5842" spans="2:20"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f t="shared" si="455"/>
        <v>2021</v>
      </c>
      <c r="P5842" t="str">
        <f t="shared" si="456"/>
        <v>Mar</v>
      </c>
      <c r="Q5842" t="str">
        <f t="shared" si="457"/>
        <v>Q1</v>
      </c>
      <c r="R5842" t="str">
        <f t="shared" si="458"/>
        <v>Footwear</v>
      </c>
      <c r="S5842" s="11">
        <f t="shared" si="459"/>
        <v>28.049999999999997</v>
      </c>
      <c r="T5842" s="12"/>
    </row>
    <row r="5843" spans="2:20"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f t="shared" si="455"/>
        <v>2021</v>
      </c>
      <c r="P5843" t="str">
        <f t="shared" si="456"/>
        <v>Mar</v>
      </c>
      <c r="Q5843" t="str">
        <f t="shared" si="457"/>
        <v>Q1</v>
      </c>
      <c r="R5843" t="str">
        <f t="shared" si="458"/>
        <v>Footwear</v>
      </c>
      <c r="S5843" s="11">
        <f t="shared" si="459"/>
        <v>30.799999999999997</v>
      </c>
      <c r="T5843" s="12"/>
    </row>
    <row r="5844" spans="2:20"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f t="shared" si="455"/>
        <v>2021</v>
      </c>
      <c r="P5844" t="str">
        <f t="shared" si="456"/>
        <v>Mar</v>
      </c>
      <c r="Q5844" t="str">
        <f t="shared" si="457"/>
        <v>Q1</v>
      </c>
      <c r="R5844" t="str">
        <f t="shared" si="458"/>
        <v>Footwear</v>
      </c>
      <c r="S5844" s="11">
        <f t="shared" si="459"/>
        <v>27.499999999999993</v>
      </c>
      <c r="T5844" s="12"/>
    </row>
    <row r="5845" spans="2:20"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f t="shared" si="455"/>
        <v>2021</v>
      </c>
      <c r="P5845" t="str">
        <f t="shared" si="456"/>
        <v>Mar</v>
      </c>
      <c r="Q5845" t="str">
        <f t="shared" si="457"/>
        <v>Q1</v>
      </c>
      <c r="R5845" t="str">
        <f t="shared" si="458"/>
        <v>Apparel</v>
      </c>
      <c r="S5845" s="11">
        <f t="shared" si="459"/>
        <v>33.599999999999994</v>
      </c>
      <c r="T5845" s="12"/>
    </row>
    <row r="5846" spans="2:20"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f t="shared" si="455"/>
        <v>2021</v>
      </c>
      <c r="P5846" t="str">
        <f t="shared" si="456"/>
        <v>Mar</v>
      </c>
      <c r="Q5846" t="str">
        <f t="shared" si="457"/>
        <v>Q1</v>
      </c>
      <c r="R5846" t="str">
        <f t="shared" si="458"/>
        <v>Apparel</v>
      </c>
      <c r="S5846" s="11">
        <f t="shared" si="459"/>
        <v>18.45</v>
      </c>
      <c r="T5846" s="12"/>
    </row>
    <row r="5847" spans="2:20"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f t="shared" si="455"/>
        <v>2021</v>
      </c>
      <c r="P5847" t="str">
        <f t="shared" si="456"/>
        <v>Apr</v>
      </c>
      <c r="Q5847" t="str">
        <f t="shared" si="457"/>
        <v>Q2</v>
      </c>
      <c r="R5847" t="str">
        <f t="shared" si="458"/>
        <v>Footwear</v>
      </c>
      <c r="S5847" s="11">
        <f t="shared" si="459"/>
        <v>24.96</v>
      </c>
      <c r="T5847" s="12"/>
    </row>
    <row r="5848" spans="2:20"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f t="shared" si="455"/>
        <v>2021</v>
      </c>
      <c r="P5848" t="str">
        <f t="shared" si="456"/>
        <v>Apr</v>
      </c>
      <c r="Q5848" t="str">
        <f t="shared" si="457"/>
        <v>Q2</v>
      </c>
      <c r="R5848" t="str">
        <f t="shared" si="458"/>
        <v>Footwear</v>
      </c>
      <c r="S5848" s="11">
        <f t="shared" si="459"/>
        <v>26</v>
      </c>
      <c r="T5848" s="12"/>
    </row>
    <row r="5849" spans="2:20"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f t="shared" si="455"/>
        <v>2021</v>
      </c>
      <c r="P5849" t="str">
        <f t="shared" si="456"/>
        <v>Apr</v>
      </c>
      <c r="Q5849" t="str">
        <f t="shared" si="457"/>
        <v>Q2</v>
      </c>
      <c r="R5849" t="str">
        <f t="shared" si="458"/>
        <v>Footwear</v>
      </c>
      <c r="S5849" s="11">
        <f t="shared" si="459"/>
        <v>26.52</v>
      </c>
      <c r="T5849" s="12"/>
    </row>
    <row r="5850" spans="2:20"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f t="shared" si="455"/>
        <v>2021</v>
      </c>
      <c r="P5850" t="str">
        <f t="shared" si="456"/>
        <v>Apr</v>
      </c>
      <c r="Q5850" t="str">
        <f t="shared" si="457"/>
        <v>Q2</v>
      </c>
      <c r="R5850" t="str">
        <f t="shared" si="458"/>
        <v>Footwear</v>
      </c>
      <c r="S5850" s="11">
        <f t="shared" si="459"/>
        <v>20.67</v>
      </c>
      <c r="T5850" s="12"/>
    </row>
    <row r="5851" spans="2:20"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f t="shared" si="455"/>
        <v>2021</v>
      </c>
      <c r="P5851" t="str">
        <f t="shared" si="456"/>
        <v>Apr</v>
      </c>
      <c r="Q5851" t="str">
        <f t="shared" si="457"/>
        <v>Q2</v>
      </c>
      <c r="R5851" t="str">
        <f t="shared" si="458"/>
        <v>Apparel</v>
      </c>
      <c r="S5851" s="11">
        <f t="shared" si="459"/>
        <v>24.510000000000005</v>
      </c>
      <c r="T5851" s="12"/>
    </row>
    <row r="5852" spans="2:20"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f t="shared" si="455"/>
        <v>2021</v>
      </c>
      <c r="P5852" t="str">
        <f t="shared" si="456"/>
        <v>Apr</v>
      </c>
      <c r="Q5852" t="str">
        <f t="shared" si="457"/>
        <v>Q2</v>
      </c>
      <c r="R5852" t="str">
        <f t="shared" si="458"/>
        <v>Apparel</v>
      </c>
      <c r="S5852" s="11">
        <f t="shared" si="459"/>
        <v>27.5</v>
      </c>
      <c r="T5852" s="12"/>
    </row>
    <row r="5853" spans="2:20"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f t="shared" si="455"/>
        <v>2021</v>
      </c>
      <c r="P5853" t="str">
        <f t="shared" si="456"/>
        <v>May</v>
      </c>
      <c r="Q5853" t="str">
        <f t="shared" si="457"/>
        <v>Q2</v>
      </c>
      <c r="R5853" t="str">
        <f t="shared" si="458"/>
        <v>Footwear</v>
      </c>
      <c r="S5853" s="11">
        <f t="shared" si="459"/>
        <v>22.79</v>
      </c>
      <c r="T5853" s="12"/>
    </row>
    <row r="5854" spans="2:20"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f t="shared" si="455"/>
        <v>2021</v>
      </c>
      <c r="P5854" t="str">
        <f t="shared" si="456"/>
        <v>May</v>
      </c>
      <c r="Q5854" t="str">
        <f t="shared" si="457"/>
        <v>Q2</v>
      </c>
      <c r="R5854" t="str">
        <f t="shared" si="458"/>
        <v>Footwear</v>
      </c>
      <c r="S5854" s="11">
        <f t="shared" si="459"/>
        <v>24.44</v>
      </c>
      <c r="T5854" s="12"/>
    </row>
    <row r="5855" spans="2:20"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f t="shared" si="455"/>
        <v>2021</v>
      </c>
      <c r="P5855" t="str">
        <f t="shared" si="456"/>
        <v>May</v>
      </c>
      <c r="Q5855" t="str">
        <f t="shared" si="457"/>
        <v>Q2</v>
      </c>
      <c r="R5855" t="str">
        <f t="shared" si="458"/>
        <v>Footwear</v>
      </c>
      <c r="S5855" s="11">
        <f t="shared" si="459"/>
        <v>24.990000000000002</v>
      </c>
      <c r="T5855" s="12"/>
    </row>
    <row r="5856" spans="2:20"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f t="shared" si="455"/>
        <v>2021</v>
      </c>
      <c r="P5856" t="str">
        <f t="shared" si="456"/>
        <v>May</v>
      </c>
      <c r="Q5856" t="str">
        <f t="shared" si="457"/>
        <v>Q2</v>
      </c>
      <c r="R5856" t="str">
        <f t="shared" si="458"/>
        <v>Footwear</v>
      </c>
      <c r="S5856" s="11">
        <f t="shared" si="459"/>
        <v>22.44</v>
      </c>
      <c r="T5856" s="12"/>
    </row>
    <row r="5857" spans="2:20"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f t="shared" si="455"/>
        <v>2021</v>
      </c>
      <c r="P5857" t="str">
        <f t="shared" si="456"/>
        <v>May</v>
      </c>
      <c r="Q5857" t="str">
        <f t="shared" si="457"/>
        <v>Q2</v>
      </c>
      <c r="R5857" t="str">
        <f t="shared" si="458"/>
        <v>Apparel</v>
      </c>
      <c r="S5857" s="11">
        <f t="shared" si="459"/>
        <v>21.240000000000002</v>
      </c>
      <c r="T5857" s="12"/>
    </row>
    <row r="5858" spans="2:20"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f t="shared" si="455"/>
        <v>2021</v>
      </c>
      <c r="P5858" t="str">
        <f t="shared" si="456"/>
        <v>May</v>
      </c>
      <c r="Q5858" t="str">
        <f t="shared" si="457"/>
        <v>Q2</v>
      </c>
      <c r="R5858" t="str">
        <f t="shared" si="458"/>
        <v>Apparel</v>
      </c>
      <c r="S5858" s="11">
        <f t="shared" si="459"/>
        <v>26.549999999999997</v>
      </c>
      <c r="T5858" s="12"/>
    </row>
    <row r="5859" spans="2:20"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f t="shared" si="455"/>
        <v>2021</v>
      </c>
      <c r="P5859" t="str">
        <f t="shared" si="456"/>
        <v>Jun</v>
      </c>
      <c r="Q5859" t="str">
        <f t="shared" si="457"/>
        <v>Q2</v>
      </c>
      <c r="R5859" t="str">
        <f t="shared" si="458"/>
        <v>Footwear</v>
      </c>
      <c r="S5859" s="11">
        <f t="shared" si="459"/>
        <v>29.580000000000002</v>
      </c>
      <c r="T5859" s="12"/>
    </row>
    <row r="5860" spans="2:20"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f t="shared" si="455"/>
        <v>2021</v>
      </c>
      <c r="P5860" t="str">
        <f t="shared" si="456"/>
        <v>Jun</v>
      </c>
      <c r="Q5860" t="str">
        <f t="shared" si="457"/>
        <v>Q2</v>
      </c>
      <c r="R5860" t="str">
        <f t="shared" si="458"/>
        <v>Footwear</v>
      </c>
      <c r="S5860" s="11">
        <f t="shared" si="459"/>
        <v>33.799999999999997</v>
      </c>
      <c r="T5860" s="12"/>
    </row>
    <row r="5861" spans="2:20"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f t="shared" si="455"/>
        <v>2021</v>
      </c>
      <c r="P5861" t="str">
        <f t="shared" si="456"/>
        <v>Jun</v>
      </c>
      <c r="Q5861" t="str">
        <f t="shared" si="457"/>
        <v>Q2</v>
      </c>
      <c r="R5861" t="str">
        <f t="shared" si="458"/>
        <v>Footwear</v>
      </c>
      <c r="S5861" s="11">
        <f t="shared" si="459"/>
        <v>45.649999999999991</v>
      </c>
      <c r="T5861" s="12"/>
    </row>
    <row r="5862" spans="2:20"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f t="shared" si="455"/>
        <v>2021</v>
      </c>
      <c r="P5862" t="str">
        <f t="shared" si="456"/>
        <v>Jun</v>
      </c>
      <c r="Q5862" t="str">
        <f t="shared" si="457"/>
        <v>Q2</v>
      </c>
      <c r="R5862" t="str">
        <f t="shared" si="458"/>
        <v>Footwear</v>
      </c>
      <c r="S5862" s="11">
        <f t="shared" si="459"/>
        <v>45.099999999999994</v>
      </c>
      <c r="T5862" s="12"/>
    </row>
    <row r="5863" spans="2:20"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f t="shared" si="455"/>
        <v>2021</v>
      </c>
      <c r="P5863" t="str">
        <f t="shared" si="456"/>
        <v>Jun</v>
      </c>
      <c r="Q5863" t="str">
        <f t="shared" si="457"/>
        <v>Q2</v>
      </c>
      <c r="R5863" t="str">
        <f t="shared" si="458"/>
        <v>Apparel</v>
      </c>
      <c r="S5863" s="11">
        <f t="shared" si="459"/>
        <v>52.440000000000005</v>
      </c>
      <c r="T5863" s="12"/>
    </row>
    <row r="5864" spans="2:20"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f t="shared" si="455"/>
        <v>2021</v>
      </c>
      <c r="P5864" t="str">
        <f t="shared" si="456"/>
        <v>Jun</v>
      </c>
      <c r="Q5864" t="str">
        <f t="shared" si="457"/>
        <v>Q2</v>
      </c>
      <c r="R5864" t="str">
        <f t="shared" si="458"/>
        <v>Apparel</v>
      </c>
      <c r="S5864" s="11">
        <f t="shared" si="459"/>
        <v>48</v>
      </c>
      <c r="T5864" s="12"/>
    </row>
    <row r="5865" spans="2:20"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f t="shared" si="455"/>
        <v>2021</v>
      </c>
      <c r="P5865" t="str">
        <f t="shared" si="456"/>
        <v>Jul</v>
      </c>
      <c r="Q5865" t="str">
        <f t="shared" si="457"/>
        <v>Q3</v>
      </c>
      <c r="R5865" t="str">
        <f t="shared" si="458"/>
        <v>Footwear</v>
      </c>
      <c r="S5865" s="11">
        <f t="shared" si="459"/>
        <v>45.58</v>
      </c>
      <c r="T5865" s="12"/>
    </row>
    <row r="5866" spans="2:20"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f t="shared" si="455"/>
        <v>2021</v>
      </c>
      <c r="P5866" t="str">
        <f t="shared" si="456"/>
        <v>Jul</v>
      </c>
      <c r="Q5866" t="str">
        <f t="shared" si="457"/>
        <v>Q3</v>
      </c>
      <c r="R5866" t="str">
        <f t="shared" si="458"/>
        <v>Footwear</v>
      </c>
      <c r="S5866" s="11">
        <f t="shared" si="459"/>
        <v>50.599999999999994</v>
      </c>
      <c r="T5866" s="12"/>
    </row>
    <row r="5867" spans="2:20"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f t="shared" si="455"/>
        <v>2021</v>
      </c>
      <c r="P5867" t="str">
        <f t="shared" si="456"/>
        <v>Jul</v>
      </c>
      <c r="Q5867" t="str">
        <f t="shared" si="457"/>
        <v>Q3</v>
      </c>
      <c r="R5867" t="str">
        <f t="shared" si="458"/>
        <v>Footwear</v>
      </c>
      <c r="S5867" s="11">
        <f t="shared" si="459"/>
        <v>48.6</v>
      </c>
      <c r="T5867" s="12"/>
    </row>
    <row r="5868" spans="2:20"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f t="shared" si="455"/>
        <v>2021</v>
      </c>
      <c r="P5868" t="str">
        <f t="shared" si="456"/>
        <v>Jul</v>
      </c>
      <c r="Q5868" t="str">
        <f t="shared" si="457"/>
        <v>Q3</v>
      </c>
      <c r="R5868" t="str">
        <f t="shared" si="458"/>
        <v>Footwear</v>
      </c>
      <c r="S5868" s="11">
        <f t="shared" si="459"/>
        <v>46.44</v>
      </c>
      <c r="T5868" s="12"/>
    </row>
    <row r="5869" spans="2:20"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f t="shared" si="455"/>
        <v>2021</v>
      </c>
      <c r="P5869" t="str">
        <f t="shared" si="456"/>
        <v>Jul</v>
      </c>
      <c r="Q5869" t="str">
        <f t="shared" si="457"/>
        <v>Q3</v>
      </c>
      <c r="R5869" t="str">
        <f t="shared" si="458"/>
        <v>Apparel</v>
      </c>
      <c r="S5869" s="11">
        <f t="shared" si="459"/>
        <v>49.88000000000001</v>
      </c>
      <c r="T5869" s="12"/>
    </row>
    <row r="5870" spans="2:20"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f t="shared" si="455"/>
        <v>2021</v>
      </c>
      <c r="P5870" t="str">
        <f t="shared" si="456"/>
        <v>Jul</v>
      </c>
      <c r="Q5870" t="str">
        <f t="shared" si="457"/>
        <v>Q3</v>
      </c>
      <c r="R5870" t="str">
        <f t="shared" si="458"/>
        <v>Apparel</v>
      </c>
      <c r="S5870" s="11">
        <f t="shared" si="459"/>
        <v>49.44</v>
      </c>
      <c r="T5870" s="12"/>
    </row>
    <row r="5871" spans="2:20"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f t="shared" si="455"/>
        <v>2021</v>
      </c>
      <c r="P5871" t="str">
        <f t="shared" si="456"/>
        <v>Aug</v>
      </c>
      <c r="Q5871" t="str">
        <f t="shared" si="457"/>
        <v>Q3</v>
      </c>
      <c r="R5871" t="str">
        <f t="shared" si="458"/>
        <v>Footwear</v>
      </c>
      <c r="S5871" s="11">
        <f t="shared" si="459"/>
        <v>43.860000000000007</v>
      </c>
      <c r="T5871" s="12"/>
    </row>
    <row r="5872" spans="2:20"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f t="shared" si="455"/>
        <v>2021</v>
      </c>
      <c r="P5872" t="str">
        <f t="shared" si="456"/>
        <v>Aug</v>
      </c>
      <c r="Q5872" t="str">
        <f t="shared" si="457"/>
        <v>Q3</v>
      </c>
      <c r="R5872" t="str">
        <f t="shared" si="458"/>
        <v>Footwear</v>
      </c>
      <c r="S5872" s="11">
        <f t="shared" si="459"/>
        <v>39.270000000000003</v>
      </c>
      <c r="T5872" s="12"/>
    </row>
    <row r="5873" spans="2:20"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f t="shared" si="455"/>
        <v>2021</v>
      </c>
      <c r="P5873" t="str">
        <f t="shared" si="456"/>
        <v>Aug</v>
      </c>
      <c r="Q5873" t="str">
        <f t="shared" si="457"/>
        <v>Q3</v>
      </c>
      <c r="R5873" t="str">
        <f t="shared" si="458"/>
        <v>Footwear</v>
      </c>
      <c r="S5873" s="11">
        <f t="shared" si="459"/>
        <v>38.499999999999993</v>
      </c>
      <c r="T5873" s="12"/>
    </row>
    <row r="5874" spans="2:20"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f t="shared" si="455"/>
        <v>2021</v>
      </c>
      <c r="P5874" t="str">
        <f t="shared" si="456"/>
        <v>Aug</v>
      </c>
      <c r="Q5874" t="str">
        <f t="shared" si="457"/>
        <v>Q3</v>
      </c>
      <c r="R5874" t="str">
        <f t="shared" si="458"/>
        <v>Footwear</v>
      </c>
      <c r="S5874" s="11">
        <f t="shared" si="459"/>
        <v>39.22</v>
      </c>
      <c r="T5874" s="12"/>
    </row>
    <row r="5875" spans="2:20"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f t="shared" si="455"/>
        <v>2021</v>
      </c>
      <c r="P5875" t="str">
        <f t="shared" si="456"/>
        <v>Aug</v>
      </c>
      <c r="Q5875" t="str">
        <f t="shared" si="457"/>
        <v>Q3</v>
      </c>
      <c r="R5875" t="str">
        <f t="shared" si="458"/>
        <v>Apparel</v>
      </c>
      <c r="S5875" s="11">
        <f t="shared" si="459"/>
        <v>37.760000000000005</v>
      </c>
      <c r="T5875" s="12"/>
    </row>
    <row r="5876" spans="2:20"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f t="shared" si="455"/>
        <v>2021</v>
      </c>
      <c r="P5876" t="str">
        <f t="shared" si="456"/>
        <v>Aug</v>
      </c>
      <c r="Q5876" t="str">
        <f t="shared" si="457"/>
        <v>Q3</v>
      </c>
      <c r="R5876" t="str">
        <f t="shared" si="458"/>
        <v>Apparel</v>
      </c>
      <c r="S5876" s="11">
        <f t="shared" si="459"/>
        <v>30.869999999999997</v>
      </c>
      <c r="T5876" s="12"/>
    </row>
    <row r="5877" spans="2:20"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f t="shared" si="455"/>
        <v>2021</v>
      </c>
      <c r="P5877" t="str">
        <f t="shared" si="456"/>
        <v>Sep</v>
      </c>
      <c r="Q5877" t="str">
        <f t="shared" si="457"/>
        <v>Q3</v>
      </c>
      <c r="R5877" t="str">
        <f t="shared" si="458"/>
        <v>Footwear</v>
      </c>
      <c r="S5877" s="11">
        <f t="shared" si="459"/>
        <v>23.65</v>
      </c>
      <c r="T5877" s="12"/>
    </row>
    <row r="5878" spans="2:20"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f t="shared" si="455"/>
        <v>2021</v>
      </c>
      <c r="P5878" t="str">
        <f t="shared" si="456"/>
        <v>Sep</v>
      </c>
      <c r="Q5878" t="str">
        <f t="shared" si="457"/>
        <v>Q3</v>
      </c>
      <c r="R5878" t="str">
        <f t="shared" si="458"/>
        <v>Footwear</v>
      </c>
      <c r="S5878" s="11">
        <f t="shared" si="459"/>
        <v>23.46</v>
      </c>
      <c r="T5878" s="12"/>
    </row>
    <row r="5879" spans="2:20"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f t="shared" si="455"/>
        <v>2021</v>
      </c>
      <c r="P5879" t="str">
        <f t="shared" si="456"/>
        <v>Sep</v>
      </c>
      <c r="Q5879" t="str">
        <f t="shared" si="457"/>
        <v>Q3</v>
      </c>
      <c r="R5879" t="str">
        <f t="shared" si="458"/>
        <v>Footwear</v>
      </c>
      <c r="S5879" s="11">
        <f t="shared" si="459"/>
        <v>22.360000000000003</v>
      </c>
      <c r="T5879" s="12"/>
    </row>
    <row r="5880" spans="2:20"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f t="shared" si="455"/>
        <v>2021</v>
      </c>
      <c r="P5880" t="str">
        <f t="shared" si="456"/>
        <v>Sep</v>
      </c>
      <c r="Q5880" t="str">
        <f t="shared" si="457"/>
        <v>Q3</v>
      </c>
      <c r="R5880" t="str">
        <f t="shared" si="458"/>
        <v>Footwear</v>
      </c>
      <c r="S5880" s="11">
        <f t="shared" si="459"/>
        <v>20.91</v>
      </c>
      <c r="T5880" s="12"/>
    </row>
    <row r="5881" spans="2:20"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f t="shared" si="455"/>
        <v>2021</v>
      </c>
      <c r="P5881" t="str">
        <f t="shared" si="456"/>
        <v>Sep</v>
      </c>
      <c r="Q5881" t="str">
        <f t="shared" si="457"/>
        <v>Q3</v>
      </c>
      <c r="R5881" t="str">
        <f t="shared" si="458"/>
        <v>Apparel</v>
      </c>
      <c r="S5881" s="11">
        <f t="shared" si="459"/>
        <v>28.050000000000004</v>
      </c>
      <c r="T5881" s="12"/>
    </row>
    <row r="5882" spans="2:20"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f t="shared" si="455"/>
        <v>2021</v>
      </c>
      <c r="P5882" t="str">
        <f t="shared" si="456"/>
        <v>Sep</v>
      </c>
      <c r="Q5882" t="str">
        <f t="shared" si="457"/>
        <v>Q3</v>
      </c>
      <c r="R5882" t="str">
        <f t="shared" si="458"/>
        <v>Apparel</v>
      </c>
      <c r="S5882" s="11">
        <f t="shared" si="459"/>
        <v>19.5</v>
      </c>
      <c r="T5882" s="12"/>
    </row>
    <row r="5883" spans="2:20"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f t="shared" si="455"/>
        <v>2021</v>
      </c>
      <c r="P5883" t="str">
        <f t="shared" si="456"/>
        <v>Oct</v>
      </c>
      <c r="Q5883" t="str">
        <f t="shared" si="457"/>
        <v>Q4</v>
      </c>
      <c r="R5883" t="str">
        <f t="shared" si="458"/>
        <v>Footwear</v>
      </c>
      <c r="S5883" s="11">
        <f t="shared" si="459"/>
        <v>18.360000000000003</v>
      </c>
      <c r="T5883" s="12"/>
    </row>
    <row r="5884" spans="2:20"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f t="shared" si="455"/>
        <v>2021</v>
      </c>
      <c r="P5884" t="str">
        <f t="shared" si="456"/>
        <v>Oct</v>
      </c>
      <c r="Q5884" t="str">
        <f t="shared" si="457"/>
        <v>Q4</v>
      </c>
      <c r="R5884" t="str">
        <f t="shared" si="458"/>
        <v>Footwear</v>
      </c>
      <c r="S5884" s="11">
        <f t="shared" si="459"/>
        <v>24.749999999999996</v>
      </c>
      <c r="T5884" s="12"/>
    </row>
    <row r="5885" spans="2:20"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f t="shared" si="455"/>
        <v>2021</v>
      </c>
      <c r="P5885" t="str">
        <f t="shared" si="456"/>
        <v>Oct</v>
      </c>
      <c r="Q5885" t="str">
        <f t="shared" si="457"/>
        <v>Q4</v>
      </c>
      <c r="R5885" t="str">
        <f t="shared" si="458"/>
        <v>Footwear</v>
      </c>
      <c r="S5885" s="11">
        <f t="shared" si="459"/>
        <v>21</v>
      </c>
      <c r="T5885" s="12"/>
    </row>
    <row r="5886" spans="2:20"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f t="shared" si="455"/>
        <v>2021</v>
      </c>
      <c r="P5886" t="str">
        <f t="shared" si="456"/>
        <v>Oct</v>
      </c>
      <c r="Q5886" t="str">
        <f t="shared" si="457"/>
        <v>Q4</v>
      </c>
      <c r="R5886" t="str">
        <f t="shared" si="458"/>
        <v>Footwear</v>
      </c>
      <c r="S5886" s="11">
        <f t="shared" si="459"/>
        <v>18</v>
      </c>
      <c r="T5886" s="12"/>
    </row>
    <row r="5887" spans="2:20"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f t="shared" si="455"/>
        <v>2021</v>
      </c>
      <c r="P5887" t="str">
        <f t="shared" si="456"/>
        <v>Oct</v>
      </c>
      <c r="Q5887" t="str">
        <f t="shared" si="457"/>
        <v>Q4</v>
      </c>
      <c r="R5887" t="str">
        <f t="shared" si="458"/>
        <v>Apparel</v>
      </c>
      <c r="S5887" s="11">
        <f t="shared" si="459"/>
        <v>27.730000000000004</v>
      </c>
      <c r="T5887" s="12"/>
    </row>
    <row r="5888" spans="2:20"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f t="shared" si="455"/>
        <v>2021</v>
      </c>
      <c r="P5888" t="str">
        <f t="shared" si="456"/>
        <v>Oct</v>
      </c>
      <c r="Q5888" t="str">
        <f t="shared" si="457"/>
        <v>Q4</v>
      </c>
      <c r="R5888" t="str">
        <f t="shared" si="458"/>
        <v>Apparel</v>
      </c>
      <c r="S5888" s="11">
        <f t="shared" si="459"/>
        <v>23.5</v>
      </c>
      <c r="T5888" s="12"/>
    </row>
    <row r="5889" spans="2:20"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f t="shared" si="455"/>
        <v>2021</v>
      </c>
      <c r="P5889" t="str">
        <f t="shared" si="456"/>
        <v>Nov</v>
      </c>
      <c r="Q5889" t="str">
        <f t="shared" si="457"/>
        <v>Q4</v>
      </c>
      <c r="R5889" t="str">
        <f t="shared" si="458"/>
        <v>Footwear</v>
      </c>
      <c r="S5889" s="11">
        <f t="shared" si="459"/>
        <v>19.5</v>
      </c>
      <c r="T5889" s="12"/>
    </row>
    <row r="5890" spans="2:20"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f t="shared" si="455"/>
        <v>2021</v>
      </c>
      <c r="P5890" t="str">
        <f t="shared" si="456"/>
        <v>Nov</v>
      </c>
      <c r="Q5890" t="str">
        <f t="shared" si="457"/>
        <v>Q4</v>
      </c>
      <c r="R5890" t="str">
        <f t="shared" si="458"/>
        <v>Footwear</v>
      </c>
      <c r="S5890" s="11">
        <f t="shared" si="459"/>
        <v>21.840000000000003</v>
      </c>
      <c r="T5890" s="12"/>
    </row>
    <row r="5891" spans="2:20"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f t="shared" si="455"/>
        <v>2021</v>
      </c>
      <c r="P5891" t="str">
        <f t="shared" si="456"/>
        <v>Nov</v>
      </c>
      <c r="Q5891" t="str">
        <f t="shared" si="457"/>
        <v>Q4</v>
      </c>
      <c r="R5891" t="str">
        <f t="shared" si="458"/>
        <v>Footwear</v>
      </c>
      <c r="S5891" s="11">
        <f t="shared" si="459"/>
        <v>19.759999999999998</v>
      </c>
      <c r="T5891" s="12"/>
    </row>
    <row r="5892" spans="2:20"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f t="shared" si="455"/>
        <v>2021</v>
      </c>
      <c r="P5892" t="str">
        <f t="shared" si="456"/>
        <v>Nov</v>
      </c>
      <c r="Q5892" t="str">
        <f t="shared" si="457"/>
        <v>Q4</v>
      </c>
      <c r="R5892" t="str">
        <f t="shared" si="458"/>
        <v>Footwear</v>
      </c>
      <c r="S5892" s="11">
        <f t="shared" si="459"/>
        <v>24</v>
      </c>
      <c r="T5892" s="12"/>
    </row>
    <row r="5893" spans="2:20"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f t="shared" si="455"/>
        <v>2021</v>
      </c>
      <c r="P5893" t="str">
        <f t="shared" si="456"/>
        <v>Nov</v>
      </c>
      <c r="Q5893" t="str">
        <f t="shared" si="457"/>
        <v>Q4</v>
      </c>
      <c r="R5893" t="str">
        <f t="shared" si="458"/>
        <v>Apparel</v>
      </c>
      <c r="S5893" s="11">
        <f t="shared" si="459"/>
        <v>37.400000000000006</v>
      </c>
      <c r="T5893" s="12"/>
    </row>
    <row r="5894" spans="2:20"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f t="shared" si="455"/>
        <v>2021</v>
      </c>
      <c r="P5894" t="str">
        <f t="shared" si="456"/>
        <v>Nov</v>
      </c>
      <c r="Q5894" t="str">
        <f t="shared" si="457"/>
        <v>Q4</v>
      </c>
      <c r="R5894" t="str">
        <f t="shared" si="458"/>
        <v>Apparel</v>
      </c>
      <c r="S5894" s="11">
        <f t="shared" si="459"/>
        <v>38.880000000000003</v>
      </c>
      <c r="T5894" s="12"/>
    </row>
    <row r="5895" spans="2:20"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f t="shared" ref="O5895:O5958" si="460">YEAR(D5895)</f>
        <v>2021</v>
      </c>
      <c r="P5895" t="str">
        <f t="shared" ref="P5895:P5958" si="461">TEXT(D5895,"MMM")</f>
        <v>Dec</v>
      </c>
      <c r="Q5895" t="str">
        <f t="shared" ref="Q5895:Q5958" si="462">"Q"&amp;ROUNDUP(MONTH(D5895)/3,0)</f>
        <v>Q4</v>
      </c>
      <c r="R5895" t="str">
        <f t="shared" ref="R5895:R5958" si="463">IF(ISNUMBER(SEARCH("Footwear",H5895)),"Footwear",IF(ISNUMBER(SEARCH("Apparel",H5895)),"Apparel","Accessories"))</f>
        <v>Footwear</v>
      </c>
      <c r="S5895" s="11">
        <f t="shared" ref="S5895:S5958" si="464">L5895/J5895</f>
        <v>35.880000000000003</v>
      </c>
      <c r="T5895" s="12"/>
    </row>
    <row r="5896" spans="2:20"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f t="shared" si="460"/>
        <v>2021</v>
      </c>
      <c r="P5896" t="str">
        <f t="shared" si="461"/>
        <v>Dec</v>
      </c>
      <c r="Q5896" t="str">
        <f t="shared" si="462"/>
        <v>Q4</v>
      </c>
      <c r="R5896" t="str">
        <f t="shared" si="463"/>
        <v>Footwear</v>
      </c>
      <c r="S5896" s="11">
        <f t="shared" si="464"/>
        <v>36</v>
      </c>
      <c r="T5896" s="12"/>
    </row>
    <row r="5897" spans="2:20"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f t="shared" si="460"/>
        <v>2021</v>
      </c>
      <c r="P5897" t="str">
        <f t="shared" si="461"/>
        <v>Dec</v>
      </c>
      <c r="Q5897" t="str">
        <f t="shared" si="462"/>
        <v>Q4</v>
      </c>
      <c r="R5897" t="str">
        <f t="shared" si="463"/>
        <v>Footwear</v>
      </c>
      <c r="S5897" s="11">
        <f t="shared" si="464"/>
        <v>35.880000000000003</v>
      </c>
      <c r="T5897" s="12"/>
    </row>
    <row r="5898" spans="2:20"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f t="shared" si="460"/>
        <v>2021</v>
      </c>
      <c r="P5898" t="str">
        <f t="shared" si="461"/>
        <v>Dec</v>
      </c>
      <c r="Q5898" t="str">
        <f t="shared" si="462"/>
        <v>Q4</v>
      </c>
      <c r="R5898" t="str">
        <f t="shared" si="463"/>
        <v>Footwear</v>
      </c>
      <c r="S5898" s="11">
        <f t="shared" si="464"/>
        <v>38.880000000000003</v>
      </c>
      <c r="T5898" s="12"/>
    </row>
    <row r="5899" spans="2:20"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f t="shared" si="460"/>
        <v>2021</v>
      </c>
      <c r="P5899" t="str">
        <f t="shared" si="461"/>
        <v>Dec</v>
      </c>
      <c r="Q5899" t="str">
        <f t="shared" si="462"/>
        <v>Q4</v>
      </c>
      <c r="R5899" t="str">
        <f t="shared" si="463"/>
        <v>Apparel</v>
      </c>
      <c r="S5899" s="11">
        <f t="shared" si="464"/>
        <v>47.56</v>
      </c>
      <c r="T5899" s="12"/>
    </row>
    <row r="5900" spans="2:20"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f t="shared" si="460"/>
        <v>2021</v>
      </c>
      <c r="P5900" t="str">
        <f t="shared" si="461"/>
        <v>Dec</v>
      </c>
      <c r="Q5900" t="str">
        <f t="shared" si="462"/>
        <v>Q4</v>
      </c>
      <c r="R5900" t="str">
        <f t="shared" si="463"/>
        <v>Apparel</v>
      </c>
      <c r="S5900" s="11">
        <f t="shared" si="464"/>
        <v>39.149999999999991</v>
      </c>
      <c r="T5900" s="12"/>
    </row>
    <row r="5901" spans="2:20"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f t="shared" si="460"/>
        <v>2021</v>
      </c>
      <c r="P5901" t="str">
        <f t="shared" si="461"/>
        <v>Jan</v>
      </c>
      <c r="Q5901" t="str">
        <f t="shared" si="462"/>
        <v>Q1</v>
      </c>
      <c r="R5901" t="str">
        <f t="shared" si="463"/>
        <v>Footwear</v>
      </c>
      <c r="S5901" s="11">
        <f t="shared" si="464"/>
        <v>8.17</v>
      </c>
      <c r="T5901" s="12"/>
    </row>
    <row r="5902" spans="2:20"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f t="shared" si="460"/>
        <v>2021</v>
      </c>
      <c r="P5902" t="str">
        <f t="shared" si="461"/>
        <v>Jan</v>
      </c>
      <c r="Q5902" t="str">
        <f t="shared" si="462"/>
        <v>Q1</v>
      </c>
      <c r="R5902" t="str">
        <f t="shared" si="463"/>
        <v>Footwear</v>
      </c>
      <c r="S5902" s="11">
        <f t="shared" si="464"/>
        <v>12.6</v>
      </c>
      <c r="T5902" s="12"/>
    </row>
    <row r="5903" spans="2:20"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f t="shared" si="460"/>
        <v>2021</v>
      </c>
      <c r="P5903" t="str">
        <f t="shared" si="461"/>
        <v>Jan</v>
      </c>
      <c r="Q5903" t="str">
        <f t="shared" si="462"/>
        <v>Q1</v>
      </c>
      <c r="R5903" t="str">
        <f t="shared" si="463"/>
        <v>Footwear</v>
      </c>
      <c r="S5903" s="11">
        <f t="shared" si="464"/>
        <v>11.200000000000001</v>
      </c>
      <c r="T5903" s="12"/>
    </row>
    <row r="5904" spans="2:20"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f t="shared" si="460"/>
        <v>2021</v>
      </c>
      <c r="P5904" t="str">
        <f t="shared" si="461"/>
        <v>Jan</v>
      </c>
      <c r="Q5904" t="str">
        <f t="shared" si="462"/>
        <v>Q1</v>
      </c>
      <c r="R5904" t="str">
        <f t="shared" si="463"/>
        <v>Footwear</v>
      </c>
      <c r="S5904" s="11">
        <f t="shared" si="464"/>
        <v>17.490000000000002</v>
      </c>
      <c r="T5904" s="12"/>
    </row>
    <row r="5905" spans="2:20"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f t="shared" si="460"/>
        <v>2021</v>
      </c>
      <c r="P5905" t="str">
        <f t="shared" si="461"/>
        <v>Jan</v>
      </c>
      <c r="Q5905" t="str">
        <f t="shared" si="462"/>
        <v>Q1</v>
      </c>
      <c r="R5905" t="str">
        <f t="shared" si="463"/>
        <v>Apparel</v>
      </c>
      <c r="S5905" s="11">
        <f t="shared" si="464"/>
        <v>13.32</v>
      </c>
      <c r="T5905" s="12"/>
    </row>
    <row r="5906" spans="2:20"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f t="shared" si="460"/>
        <v>2021</v>
      </c>
      <c r="P5906" t="str">
        <f t="shared" si="461"/>
        <v>Jan</v>
      </c>
      <c r="Q5906" t="str">
        <f t="shared" si="462"/>
        <v>Q1</v>
      </c>
      <c r="R5906" t="str">
        <f t="shared" si="463"/>
        <v>Apparel</v>
      </c>
      <c r="S5906" s="11">
        <f t="shared" si="464"/>
        <v>20.399999999999999</v>
      </c>
      <c r="T5906" s="12"/>
    </row>
    <row r="5907" spans="2:20"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f t="shared" si="460"/>
        <v>2021</v>
      </c>
      <c r="P5907" t="str">
        <f t="shared" si="461"/>
        <v>Feb</v>
      </c>
      <c r="Q5907" t="str">
        <f t="shared" si="462"/>
        <v>Q1</v>
      </c>
      <c r="R5907" t="str">
        <f t="shared" si="463"/>
        <v>Footwear</v>
      </c>
      <c r="S5907" s="11">
        <f t="shared" si="464"/>
        <v>9.2000000000000011</v>
      </c>
      <c r="T5907" s="12"/>
    </row>
    <row r="5908" spans="2:20"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f t="shared" si="460"/>
        <v>2021</v>
      </c>
      <c r="P5908" t="str">
        <f t="shared" si="461"/>
        <v>Feb</v>
      </c>
      <c r="Q5908" t="str">
        <f t="shared" si="462"/>
        <v>Q1</v>
      </c>
      <c r="R5908" t="str">
        <f t="shared" si="463"/>
        <v>Footwear</v>
      </c>
      <c r="S5908" s="11">
        <f t="shared" si="464"/>
        <v>13.44</v>
      </c>
      <c r="T5908" s="12"/>
    </row>
    <row r="5909" spans="2:20"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f t="shared" si="460"/>
        <v>2021</v>
      </c>
      <c r="P5909" t="str">
        <f t="shared" si="461"/>
        <v>Feb</v>
      </c>
      <c r="Q5909" t="str">
        <f t="shared" si="462"/>
        <v>Q1</v>
      </c>
      <c r="R5909" t="str">
        <f t="shared" si="463"/>
        <v>Footwear</v>
      </c>
      <c r="S5909" s="11">
        <f t="shared" si="464"/>
        <v>13.94</v>
      </c>
      <c r="T5909" s="12"/>
    </row>
    <row r="5910" spans="2:20"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f t="shared" si="460"/>
        <v>2021</v>
      </c>
      <c r="P5910" t="str">
        <f t="shared" si="461"/>
        <v>Feb</v>
      </c>
      <c r="Q5910" t="str">
        <f t="shared" si="462"/>
        <v>Q1</v>
      </c>
      <c r="R5910" t="str">
        <f t="shared" si="463"/>
        <v>Footwear</v>
      </c>
      <c r="S5910" s="11">
        <f t="shared" si="464"/>
        <v>17.28</v>
      </c>
      <c r="T5910" s="12"/>
    </row>
    <row r="5911" spans="2:20"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f t="shared" si="460"/>
        <v>2021</v>
      </c>
      <c r="P5911" t="str">
        <f t="shared" si="461"/>
        <v>Feb</v>
      </c>
      <c r="Q5911" t="str">
        <f t="shared" si="462"/>
        <v>Q1</v>
      </c>
      <c r="R5911" t="str">
        <f t="shared" si="463"/>
        <v>Apparel</v>
      </c>
      <c r="S5911" s="11">
        <f t="shared" si="464"/>
        <v>13.649999999999999</v>
      </c>
      <c r="T5911" s="12"/>
    </row>
    <row r="5912" spans="2:20"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f t="shared" si="460"/>
        <v>2021</v>
      </c>
      <c r="P5912" t="str">
        <f t="shared" si="461"/>
        <v>Feb</v>
      </c>
      <c r="Q5912" t="str">
        <f t="shared" si="462"/>
        <v>Q1</v>
      </c>
      <c r="R5912" t="str">
        <f t="shared" si="463"/>
        <v>Apparel</v>
      </c>
      <c r="S5912" s="11">
        <f t="shared" si="464"/>
        <v>18.700000000000003</v>
      </c>
      <c r="T5912" s="12"/>
    </row>
    <row r="5913" spans="2:20"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f t="shared" si="460"/>
        <v>2021</v>
      </c>
      <c r="P5913" t="str">
        <f t="shared" si="461"/>
        <v>Mar</v>
      </c>
      <c r="Q5913" t="str">
        <f t="shared" si="462"/>
        <v>Q1</v>
      </c>
      <c r="R5913" t="str">
        <f t="shared" si="463"/>
        <v>Footwear</v>
      </c>
      <c r="S5913" s="11">
        <f t="shared" si="464"/>
        <v>12.6</v>
      </c>
      <c r="T5913" s="12"/>
    </row>
    <row r="5914" spans="2:20"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f t="shared" si="460"/>
        <v>2021</v>
      </c>
      <c r="P5914" t="str">
        <f t="shared" si="461"/>
        <v>Mar</v>
      </c>
      <c r="Q5914" t="str">
        <f t="shared" si="462"/>
        <v>Q1</v>
      </c>
      <c r="R5914" t="str">
        <f t="shared" si="463"/>
        <v>Footwear</v>
      </c>
      <c r="S5914" s="11">
        <f t="shared" si="464"/>
        <v>16.559999999999999</v>
      </c>
      <c r="T5914" s="12"/>
    </row>
    <row r="5915" spans="2:20"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f t="shared" si="460"/>
        <v>2021</v>
      </c>
      <c r="P5915" t="str">
        <f t="shared" si="461"/>
        <v>Mar</v>
      </c>
      <c r="Q5915" t="str">
        <f t="shared" si="462"/>
        <v>Q1</v>
      </c>
      <c r="R5915" t="str">
        <f t="shared" si="463"/>
        <v>Footwear</v>
      </c>
      <c r="S5915" s="11">
        <f t="shared" si="464"/>
        <v>13.719999999999999</v>
      </c>
      <c r="T5915" s="12"/>
    </row>
    <row r="5916" spans="2:20"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f t="shared" si="460"/>
        <v>2021</v>
      </c>
      <c r="P5916" t="str">
        <f t="shared" si="461"/>
        <v>Mar</v>
      </c>
      <c r="Q5916" t="str">
        <f t="shared" si="462"/>
        <v>Q1</v>
      </c>
      <c r="R5916" t="str">
        <f t="shared" si="463"/>
        <v>Footwear</v>
      </c>
      <c r="S5916" s="11">
        <f t="shared" si="464"/>
        <v>19.140000000000004</v>
      </c>
      <c r="T5916" s="12"/>
    </row>
    <row r="5917" spans="2:20"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f t="shared" si="460"/>
        <v>2021</v>
      </c>
      <c r="P5917" t="str">
        <f t="shared" si="461"/>
        <v>Mar</v>
      </c>
      <c r="Q5917" t="str">
        <f t="shared" si="462"/>
        <v>Q1</v>
      </c>
      <c r="R5917" t="str">
        <f t="shared" si="463"/>
        <v>Apparel</v>
      </c>
      <c r="S5917" s="11">
        <f t="shared" si="464"/>
        <v>16.649999999999999</v>
      </c>
      <c r="T5917" s="12"/>
    </row>
    <row r="5918" spans="2:20"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f t="shared" si="460"/>
        <v>2021</v>
      </c>
      <c r="P5918" t="str">
        <f t="shared" si="461"/>
        <v>Mar</v>
      </c>
      <c r="Q5918" t="str">
        <f t="shared" si="462"/>
        <v>Q1</v>
      </c>
      <c r="R5918" t="str">
        <f t="shared" si="463"/>
        <v>Apparel</v>
      </c>
      <c r="S5918" s="11">
        <f t="shared" si="464"/>
        <v>21.450000000000003</v>
      </c>
      <c r="T5918" s="12"/>
    </row>
    <row r="5919" spans="2:20"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f t="shared" si="460"/>
        <v>2021</v>
      </c>
      <c r="P5919" t="str">
        <f t="shared" si="461"/>
        <v>Apr</v>
      </c>
      <c r="Q5919" t="str">
        <f t="shared" si="462"/>
        <v>Q2</v>
      </c>
      <c r="R5919" t="str">
        <f t="shared" si="463"/>
        <v>Footwear</v>
      </c>
      <c r="S5919" s="11">
        <f t="shared" si="464"/>
        <v>8.93</v>
      </c>
      <c r="T5919" s="12"/>
    </row>
    <row r="5920" spans="2:20"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f t="shared" si="460"/>
        <v>2021</v>
      </c>
      <c r="P5920" t="str">
        <f t="shared" si="461"/>
        <v>Apr</v>
      </c>
      <c r="Q5920" t="str">
        <f t="shared" si="462"/>
        <v>Q2</v>
      </c>
      <c r="R5920" t="str">
        <f t="shared" si="463"/>
        <v>Footwear</v>
      </c>
      <c r="S5920" s="11">
        <f t="shared" si="464"/>
        <v>13.92</v>
      </c>
      <c r="T5920" s="12"/>
    </row>
    <row r="5921" spans="2:20"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f t="shared" si="460"/>
        <v>2021</v>
      </c>
      <c r="P5921" t="str">
        <f t="shared" si="461"/>
        <v>Apr</v>
      </c>
      <c r="Q5921" t="str">
        <f t="shared" si="462"/>
        <v>Q2</v>
      </c>
      <c r="R5921" t="str">
        <f t="shared" si="463"/>
        <v>Footwear</v>
      </c>
      <c r="S5921" s="11">
        <f t="shared" si="464"/>
        <v>11.28</v>
      </c>
      <c r="T5921" s="12"/>
    </row>
    <row r="5922" spans="2:20"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f t="shared" si="460"/>
        <v>2021</v>
      </c>
      <c r="P5922" t="str">
        <f t="shared" si="461"/>
        <v>Apr</v>
      </c>
      <c r="Q5922" t="str">
        <f t="shared" si="462"/>
        <v>Q2</v>
      </c>
      <c r="R5922" t="str">
        <f t="shared" si="463"/>
        <v>Footwear</v>
      </c>
      <c r="S5922" s="11">
        <f t="shared" si="464"/>
        <v>15.950000000000001</v>
      </c>
      <c r="T5922" s="12"/>
    </row>
    <row r="5923" spans="2:20"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f t="shared" si="460"/>
        <v>2021</v>
      </c>
      <c r="P5923" t="str">
        <f t="shared" si="461"/>
        <v>Apr</v>
      </c>
      <c r="Q5923" t="str">
        <f t="shared" si="462"/>
        <v>Q2</v>
      </c>
      <c r="R5923" t="str">
        <f t="shared" si="463"/>
        <v>Apparel</v>
      </c>
      <c r="S5923" s="11">
        <f t="shared" si="464"/>
        <v>14.619999999999997</v>
      </c>
      <c r="T5923" s="12"/>
    </row>
    <row r="5924" spans="2:20"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f t="shared" si="460"/>
        <v>2021</v>
      </c>
      <c r="P5924" t="str">
        <f t="shared" si="461"/>
        <v>Apr</v>
      </c>
      <c r="Q5924" t="str">
        <f t="shared" si="462"/>
        <v>Q2</v>
      </c>
      <c r="R5924" t="str">
        <f t="shared" si="463"/>
        <v>Apparel</v>
      </c>
      <c r="S5924" s="11">
        <f t="shared" si="464"/>
        <v>17.079999999999998</v>
      </c>
      <c r="T5924" s="12"/>
    </row>
    <row r="5925" spans="2:20"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f t="shared" si="460"/>
        <v>2021</v>
      </c>
      <c r="P5925" t="str">
        <f t="shared" si="461"/>
        <v>May</v>
      </c>
      <c r="Q5925" t="str">
        <f t="shared" si="462"/>
        <v>Q2</v>
      </c>
      <c r="R5925" t="str">
        <f t="shared" si="463"/>
        <v>Footwear</v>
      </c>
      <c r="S5925" s="11">
        <f t="shared" si="464"/>
        <v>9</v>
      </c>
      <c r="T5925" s="12"/>
    </row>
    <row r="5926" spans="2:20"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f t="shared" si="460"/>
        <v>2021</v>
      </c>
      <c r="P5926" t="str">
        <f t="shared" si="461"/>
        <v>May</v>
      </c>
      <c r="Q5926" t="str">
        <f t="shared" si="462"/>
        <v>Q2</v>
      </c>
      <c r="R5926" t="str">
        <f t="shared" si="463"/>
        <v>Footwear</v>
      </c>
      <c r="S5926" s="11">
        <f t="shared" si="464"/>
        <v>13.44</v>
      </c>
      <c r="T5926" s="12"/>
    </row>
    <row r="5927" spans="2:20"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f t="shared" si="460"/>
        <v>2021</v>
      </c>
      <c r="P5927" t="str">
        <f t="shared" si="461"/>
        <v>May</v>
      </c>
      <c r="Q5927" t="str">
        <f t="shared" si="462"/>
        <v>Q2</v>
      </c>
      <c r="R5927" t="str">
        <f t="shared" si="463"/>
        <v>Footwear</v>
      </c>
      <c r="S5927" s="11">
        <f t="shared" si="464"/>
        <v>10.81</v>
      </c>
      <c r="T5927" s="12"/>
    </row>
    <row r="5928" spans="2:20"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f t="shared" si="460"/>
        <v>2021</v>
      </c>
      <c r="P5928" t="str">
        <f t="shared" si="461"/>
        <v>May</v>
      </c>
      <c r="Q5928" t="str">
        <f t="shared" si="462"/>
        <v>Q2</v>
      </c>
      <c r="R5928" t="str">
        <f t="shared" si="463"/>
        <v>Footwear</v>
      </c>
      <c r="S5928" s="11">
        <f t="shared" si="464"/>
        <v>18.149999999999999</v>
      </c>
      <c r="T5928" s="12"/>
    </row>
    <row r="5929" spans="2:20"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f t="shared" si="460"/>
        <v>2021</v>
      </c>
      <c r="P5929" t="str">
        <f t="shared" si="461"/>
        <v>May</v>
      </c>
      <c r="Q5929" t="str">
        <f t="shared" si="462"/>
        <v>Q2</v>
      </c>
      <c r="R5929" t="str">
        <f t="shared" si="463"/>
        <v>Apparel</v>
      </c>
      <c r="S5929" s="11">
        <f t="shared" si="464"/>
        <v>18.8</v>
      </c>
      <c r="T5929" s="12"/>
    </row>
    <row r="5930" spans="2:20"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f t="shared" si="460"/>
        <v>2021</v>
      </c>
      <c r="P5930" t="str">
        <f t="shared" si="461"/>
        <v>May</v>
      </c>
      <c r="Q5930" t="str">
        <f t="shared" si="462"/>
        <v>Q2</v>
      </c>
      <c r="R5930" t="str">
        <f t="shared" si="463"/>
        <v>Apparel</v>
      </c>
      <c r="S5930" s="11">
        <f t="shared" si="464"/>
        <v>26.459999999999997</v>
      </c>
      <c r="T5930" s="12"/>
    </row>
    <row r="5931" spans="2:20"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f t="shared" si="460"/>
        <v>2021</v>
      </c>
      <c r="P5931" t="str">
        <f t="shared" si="461"/>
        <v>Jun</v>
      </c>
      <c r="Q5931" t="str">
        <f t="shared" si="462"/>
        <v>Q2</v>
      </c>
      <c r="R5931" t="str">
        <f t="shared" si="463"/>
        <v>Footwear</v>
      </c>
      <c r="S5931" s="11">
        <f t="shared" si="464"/>
        <v>20.58</v>
      </c>
      <c r="T5931" s="12"/>
    </row>
    <row r="5932" spans="2:20"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f t="shared" si="460"/>
        <v>2021</v>
      </c>
      <c r="P5932" t="str">
        <f t="shared" si="461"/>
        <v>Jun</v>
      </c>
      <c r="Q5932" t="str">
        <f t="shared" si="462"/>
        <v>Q2</v>
      </c>
      <c r="R5932" t="str">
        <f t="shared" si="463"/>
        <v>Footwear</v>
      </c>
      <c r="S5932" s="11">
        <f t="shared" si="464"/>
        <v>22.08</v>
      </c>
      <c r="T5932" s="12"/>
    </row>
    <row r="5933" spans="2:20"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f t="shared" si="460"/>
        <v>2021</v>
      </c>
      <c r="P5933" t="str">
        <f t="shared" si="461"/>
        <v>Jun</v>
      </c>
      <c r="Q5933" t="str">
        <f t="shared" si="462"/>
        <v>Q2</v>
      </c>
      <c r="R5933" t="str">
        <f t="shared" si="463"/>
        <v>Footwear</v>
      </c>
      <c r="S5933" s="11">
        <f t="shared" si="464"/>
        <v>22.56</v>
      </c>
      <c r="T5933" s="12"/>
    </row>
    <row r="5934" spans="2:20"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f t="shared" si="460"/>
        <v>2021</v>
      </c>
      <c r="P5934" t="str">
        <f t="shared" si="461"/>
        <v>Jun</v>
      </c>
      <c r="Q5934" t="str">
        <f t="shared" si="462"/>
        <v>Q2</v>
      </c>
      <c r="R5934" t="str">
        <f t="shared" si="463"/>
        <v>Footwear</v>
      </c>
      <c r="S5934" s="11">
        <f t="shared" si="464"/>
        <v>28.320000000000004</v>
      </c>
      <c r="T5934" s="12"/>
    </row>
    <row r="5935" spans="2:20"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f t="shared" si="460"/>
        <v>2021</v>
      </c>
      <c r="P5935" t="str">
        <f t="shared" si="461"/>
        <v>Jun</v>
      </c>
      <c r="Q5935" t="str">
        <f t="shared" si="462"/>
        <v>Q2</v>
      </c>
      <c r="R5935" t="str">
        <f t="shared" si="463"/>
        <v>Apparel</v>
      </c>
      <c r="S5935" s="11">
        <f t="shared" si="464"/>
        <v>22.36</v>
      </c>
      <c r="T5935" s="12"/>
    </row>
    <row r="5936" spans="2:20"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f t="shared" si="460"/>
        <v>2021</v>
      </c>
      <c r="P5936" t="str">
        <f t="shared" si="461"/>
        <v>Jun</v>
      </c>
      <c r="Q5936" t="str">
        <f t="shared" si="462"/>
        <v>Q2</v>
      </c>
      <c r="R5936" t="str">
        <f t="shared" si="463"/>
        <v>Apparel</v>
      </c>
      <c r="S5936" s="11">
        <f t="shared" si="464"/>
        <v>33.550000000000004</v>
      </c>
      <c r="T5936" s="12"/>
    </row>
    <row r="5937" spans="2:20"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f t="shared" si="460"/>
        <v>2021</v>
      </c>
      <c r="P5937" t="str">
        <f t="shared" si="461"/>
        <v>Jul</v>
      </c>
      <c r="Q5937" t="str">
        <f t="shared" si="462"/>
        <v>Q3</v>
      </c>
      <c r="R5937" t="str">
        <f t="shared" si="463"/>
        <v>Footwear</v>
      </c>
      <c r="S5937" s="11">
        <f t="shared" si="464"/>
        <v>24</v>
      </c>
      <c r="T5937" s="12"/>
    </row>
    <row r="5938" spans="2:20"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f t="shared" si="460"/>
        <v>2021</v>
      </c>
      <c r="P5938" t="str">
        <f t="shared" si="461"/>
        <v>Jul</v>
      </c>
      <c r="Q5938" t="str">
        <f t="shared" si="462"/>
        <v>Q3</v>
      </c>
      <c r="R5938" t="str">
        <f t="shared" si="463"/>
        <v>Footwear</v>
      </c>
      <c r="S5938" s="11">
        <f t="shared" si="464"/>
        <v>27.04</v>
      </c>
      <c r="T5938" s="12"/>
    </row>
    <row r="5939" spans="2:20"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f t="shared" si="460"/>
        <v>2021</v>
      </c>
      <c r="P5939" t="str">
        <f t="shared" si="461"/>
        <v>Jul</v>
      </c>
      <c r="Q5939" t="str">
        <f t="shared" si="462"/>
        <v>Q3</v>
      </c>
      <c r="R5939" t="str">
        <f t="shared" si="463"/>
        <v>Footwear</v>
      </c>
      <c r="S5939" s="11">
        <f t="shared" si="464"/>
        <v>25.299999999999997</v>
      </c>
      <c r="T5939" s="12"/>
    </row>
    <row r="5940" spans="2:20"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f t="shared" si="460"/>
        <v>2021</v>
      </c>
      <c r="P5940" t="str">
        <f t="shared" si="461"/>
        <v>Jul</v>
      </c>
      <c r="Q5940" t="str">
        <f t="shared" si="462"/>
        <v>Q3</v>
      </c>
      <c r="R5940" t="str">
        <f t="shared" si="463"/>
        <v>Footwear</v>
      </c>
      <c r="S5940" s="11">
        <f t="shared" si="464"/>
        <v>30.080000000000002</v>
      </c>
      <c r="T5940" s="12"/>
    </row>
    <row r="5941" spans="2:20"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f t="shared" si="460"/>
        <v>2021</v>
      </c>
      <c r="P5941" t="str">
        <f t="shared" si="461"/>
        <v>Jul</v>
      </c>
      <c r="Q5941" t="str">
        <f t="shared" si="462"/>
        <v>Q3</v>
      </c>
      <c r="R5941" t="str">
        <f t="shared" si="463"/>
        <v>Apparel</v>
      </c>
      <c r="S5941" s="11">
        <f t="shared" si="464"/>
        <v>25.439999999999998</v>
      </c>
      <c r="T5941" s="12"/>
    </row>
    <row r="5942" spans="2:20"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f t="shared" si="460"/>
        <v>2021</v>
      </c>
      <c r="P5942" t="str">
        <f t="shared" si="461"/>
        <v>Jul</v>
      </c>
      <c r="Q5942" t="str">
        <f t="shared" si="462"/>
        <v>Q3</v>
      </c>
      <c r="R5942" t="str">
        <f t="shared" si="463"/>
        <v>Apparel</v>
      </c>
      <c r="S5942" s="11">
        <f t="shared" si="464"/>
        <v>44.160000000000004</v>
      </c>
      <c r="T5942" s="12"/>
    </row>
    <row r="5943" spans="2:20"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f t="shared" si="460"/>
        <v>2021</v>
      </c>
      <c r="P5943" t="str">
        <f t="shared" si="461"/>
        <v>Aug</v>
      </c>
      <c r="Q5943" t="str">
        <f t="shared" si="462"/>
        <v>Q3</v>
      </c>
      <c r="R5943" t="str">
        <f t="shared" si="463"/>
        <v>Footwear</v>
      </c>
      <c r="S5943" s="11">
        <f t="shared" si="464"/>
        <v>25.299999999999997</v>
      </c>
      <c r="T5943" s="12"/>
    </row>
    <row r="5944" spans="2:20"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f t="shared" si="460"/>
        <v>2021</v>
      </c>
      <c r="P5944" t="str">
        <f t="shared" si="461"/>
        <v>Aug</v>
      </c>
      <c r="Q5944" t="str">
        <f t="shared" si="462"/>
        <v>Q3</v>
      </c>
      <c r="R5944" t="str">
        <f t="shared" si="463"/>
        <v>Footwear</v>
      </c>
      <c r="S5944" s="11">
        <f t="shared" si="464"/>
        <v>28.09</v>
      </c>
      <c r="T5944" s="12"/>
    </row>
    <row r="5945" spans="2:20"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f t="shared" si="460"/>
        <v>2021</v>
      </c>
      <c r="P5945" t="str">
        <f t="shared" si="461"/>
        <v>Aug</v>
      </c>
      <c r="Q5945" t="str">
        <f t="shared" si="462"/>
        <v>Q3</v>
      </c>
      <c r="R5945" t="str">
        <f t="shared" si="463"/>
        <v>Footwear</v>
      </c>
      <c r="S5945" s="11">
        <f t="shared" si="464"/>
        <v>24.38</v>
      </c>
      <c r="T5945" s="12"/>
    </row>
    <row r="5946" spans="2:20"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f t="shared" si="460"/>
        <v>2021</v>
      </c>
      <c r="P5946" t="str">
        <f t="shared" si="461"/>
        <v>Aug</v>
      </c>
      <c r="Q5946" t="str">
        <f t="shared" si="462"/>
        <v>Q3</v>
      </c>
      <c r="R5946" t="str">
        <f t="shared" si="463"/>
        <v>Footwear</v>
      </c>
      <c r="S5946" s="11">
        <f t="shared" si="464"/>
        <v>31.200000000000003</v>
      </c>
      <c r="T5946" s="12"/>
    </row>
    <row r="5947" spans="2:20"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f t="shared" si="460"/>
        <v>2021</v>
      </c>
      <c r="P5947" t="str">
        <f t="shared" si="461"/>
        <v>Aug</v>
      </c>
      <c r="Q5947" t="str">
        <f t="shared" si="462"/>
        <v>Q3</v>
      </c>
      <c r="R5947" t="str">
        <f t="shared" si="463"/>
        <v>Apparel</v>
      </c>
      <c r="S5947" s="11">
        <f t="shared" si="464"/>
        <v>23.919999999999998</v>
      </c>
      <c r="T5947" s="12"/>
    </row>
    <row r="5948" spans="2:20"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f t="shared" si="460"/>
        <v>2021</v>
      </c>
      <c r="P5948" t="str">
        <f t="shared" si="461"/>
        <v>Aug</v>
      </c>
      <c r="Q5948" t="str">
        <f t="shared" si="462"/>
        <v>Q3</v>
      </c>
      <c r="R5948" t="str">
        <f t="shared" si="463"/>
        <v>Apparel</v>
      </c>
      <c r="S5948" s="11">
        <f t="shared" si="464"/>
        <v>36.720000000000006</v>
      </c>
      <c r="T5948" s="12"/>
    </row>
    <row r="5949" spans="2:20"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f t="shared" si="460"/>
        <v>2021</v>
      </c>
      <c r="P5949" t="str">
        <f t="shared" si="461"/>
        <v>Sep</v>
      </c>
      <c r="Q5949" t="str">
        <f t="shared" si="462"/>
        <v>Q3</v>
      </c>
      <c r="R5949" t="str">
        <f t="shared" si="463"/>
        <v>Footwear</v>
      </c>
      <c r="S5949" s="11">
        <f t="shared" si="464"/>
        <v>25</v>
      </c>
      <c r="T5949" s="12"/>
    </row>
    <row r="5950" spans="2:20"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f t="shared" si="460"/>
        <v>2021</v>
      </c>
      <c r="P5950" t="str">
        <f t="shared" si="461"/>
        <v>Sep</v>
      </c>
      <c r="Q5950" t="str">
        <f t="shared" si="462"/>
        <v>Q3</v>
      </c>
      <c r="R5950" t="str">
        <f t="shared" si="463"/>
        <v>Footwear</v>
      </c>
      <c r="S5950" s="11">
        <f t="shared" si="464"/>
        <v>26</v>
      </c>
      <c r="T5950" s="12"/>
    </row>
    <row r="5951" spans="2:20"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f t="shared" si="460"/>
        <v>2021</v>
      </c>
      <c r="P5951" t="str">
        <f t="shared" si="461"/>
        <v>Sep</v>
      </c>
      <c r="Q5951" t="str">
        <f t="shared" si="462"/>
        <v>Q3</v>
      </c>
      <c r="R5951" t="str">
        <f t="shared" si="463"/>
        <v>Footwear</v>
      </c>
      <c r="S5951" s="11">
        <f t="shared" si="464"/>
        <v>29.12</v>
      </c>
      <c r="T5951" s="12"/>
    </row>
    <row r="5952" spans="2:20"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f t="shared" si="460"/>
        <v>2021</v>
      </c>
      <c r="P5952" t="str">
        <f t="shared" si="461"/>
        <v>Sep</v>
      </c>
      <c r="Q5952" t="str">
        <f t="shared" si="462"/>
        <v>Q3</v>
      </c>
      <c r="R5952" t="str">
        <f t="shared" si="463"/>
        <v>Footwear</v>
      </c>
      <c r="S5952" s="11">
        <f t="shared" si="464"/>
        <v>34.65</v>
      </c>
      <c r="T5952" s="12"/>
    </row>
    <row r="5953" spans="2:20"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f t="shared" si="460"/>
        <v>2021</v>
      </c>
      <c r="P5953" t="str">
        <f t="shared" si="461"/>
        <v>Sep</v>
      </c>
      <c r="Q5953" t="str">
        <f t="shared" si="462"/>
        <v>Q3</v>
      </c>
      <c r="R5953" t="str">
        <f t="shared" si="463"/>
        <v>Apparel</v>
      </c>
      <c r="S5953" s="11">
        <f t="shared" si="464"/>
        <v>23</v>
      </c>
      <c r="T5953" s="12"/>
    </row>
    <row r="5954" spans="2:20"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f t="shared" si="460"/>
        <v>2021</v>
      </c>
      <c r="P5954" t="str">
        <f t="shared" si="461"/>
        <v>Sep</v>
      </c>
      <c r="Q5954" t="str">
        <f t="shared" si="462"/>
        <v>Q3</v>
      </c>
      <c r="R5954" t="str">
        <f t="shared" si="463"/>
        <v>Apparel</v>
      </c>
      <c r="S5954" s="11">
        <f t="shared" si="464"/>
        <v>32.830000000000005</v>
      </c>
      <c r="T5954" s="12"/>
    </row>
    <row r="5955" spans="2:20"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f t="shared" si="460"/>
        <v>2021</v>
      </c>
      <c r="P5955" t="str">
        <f t="shared" si="461"/>
        <v>Oct</v>
      </c>
      <c r="Q5955" t="str">
        <f t="shared" si="462"/>
        <v>Q4</v>
      </c>
      <c r="R5955" t="str">
        <f t="shared" si="463"/>
        <v>Footwear</v>
      </c>
      <c r="S5955" s="11">
        <f t="shared" si="464"/>
        <v>18.36</v>
      </c>
      <c r="T5955" s="12"/>
    </row>
    <row r="5956" spans="2:20"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f t="shared" si="460"/>
        <v>2021</v>
      </c>
      <c r="P5956" t="str">
        <f t="shared" si="461"/>
        <v>Oct</v>
      </c>
      <c r="Q5956" t="str">
        <f t="shared" si="462"/>
        <v>Q4</v>
      </c>
      <c r="R5956" t="str">
        <f t="shared" si="463"/>
        <v>Footwear</v>
      </c>
      <c r="S5956" s="11">
        <f t="shared" si="464"/>
        <v>19.980000000000004</v>
      </c>
      <c r="T5956" s="12"/>
    </row>
    <row r="5957" spans="2:20"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f t="shared" si="460"/>
        <v>2021</v>
      </c>
      <c r="P5957" t="str">
        <f t="shared" si="461"/>
        <v>Oct</v>
      </c>
      <c r="Q5957" t="str">
        <f t="shared" si="462"/>
        <v>Q4</v>
      </c>
      <c r="R5957" t="str">
        <f t="shared" si="463"/>
        <v>Footwear</v>
      </c>
      <c r="S5957" s="11">
        <f t="shared" si="464"/>
        <v>20.91</v>
      </c>
      <c r="T5957" s="12"/>
    </row>
    <row r="5958" spans="2:20"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f t="shared" si="460"/>
        <v>2021</v>
      </c>
      <c r="P5958" t="str">
        <f t="shared" si="461"/>
        <v>Oct</v>
      </c>
      <c r="Q5958" t="str">
        <f t="shared" si="462"/>
        <v>Q4</v>
      </c>
      <c r="R5958" t="str">
        <f t="shared" si="463"/>
        <v>Footwear</v>
      </c>
      <c r="S5958" s="11">
        <f t="shared" si="464"/>
        <v>28.599999999999998</v>
      </c>
      <c r="T5958" s="12"/>
    </row>
    <row r="5959" spans="2:20"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f t="shared" ref="O5959:O6022" si="465">YEAR(D5959)</f>
        <v>2021</v>
      </c>
      <c r="P5959" t="str">
        <f t="shared" ref="P5959:P6022" si="466">TEXT(D5959,"MMM")</f>
        <v>Oct</v>
      </c>
      <c r="Q5959" t="str">
        <f t="shared" ref="Q5959:Q6022" si="467">"Q"&amp;ROUNDUP(MONTH(D5959)/3,0)</f>
        <v>Q4</v>
      </c>
      <c r="R5959" t="str">
        <f t="shared" ref="R5959:R6022" si="468">IF(ISNUMBER(SEARCH("Footwear",H5959)),"Footwear",IF(ISNUMBER(SEARCH("Apparel",H5959)),"Apparel","Accessories"))</f>
        <v>Apparel</v>
      </c>
      <c r="S5959" s="11">
        <f t="shared" ref="S5959:S6022" si="469">L5959/J5959</f>
        <v>15.36</v>
      </c>
      <c r="T5959" s="12"/>
    </row>
    <row r="5960" spans="2:20"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f t="shared" si="465"/>
        <v>2021</v>
      </c>
      <c r="P5960" t="str">
        <f t="shared" si="466"/>
        <v>Oct</v>
      </c>
      <c r="Q5960" t="str">
        <f t="shared" si="467"/>
        <v>Q4</v>
      </c>
      <c r="R5960" t="str">
        <f t="shared" si="468"/>
        <v>Apparel</v>
      </c>
      <c r="S5960" s="11">
        <f t="shared" si="469"/>
        <v>27.720000000000002</v>
      </c>
      <c r="T5960" s="12"/>
    </row>
    <row r="5961" spans="2:20"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f t="shared" si="465"/>
        <v>2021</v>
      </c>
      <c r="P5961" t="str">
        <f t="shared" si="466"/>
        <v>Nov</v>
      </c>
      <c r="Q5961" t="str">
        <f t="shared" si="467"/>
        <v>Q4</v>
      </c>
      <c r="R5961" t="str">
        <f t="shared" si="468"/>
        <v>Footwear</v>
      </c>
      <c r="S5961" s="11">
        <f t="shared" si="469"/>
        <v>18.149999999999999</v>
      </c>
      <c r="T5961" s="12"/>
    </row>
    <row r="5962" spans="2:20"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f t="shared" si="465"/>
        <v>2021</v>
      </c>
      <c r="P5962" t="str">
        <f t="shared" si="466"/>
        <v>Nov</v>
      </c>
      <c r="Q5962" t="str">
        <f t="shared" si="467"/>
        <v>Q4</v>
      </c>
      <c r="R5962" t="str">
        <f t="shared" si="468"/>
        <v>Footwear</v>
      </c>
      <c r="S5962" s="11">
        <f t="shared" si="469"/>
        <v>16.64</v>
      </c>
      <c r="T5962" s="12"/>
    </row>
    <row r="5963" spans="2:20"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f t="shared" si="465"/>
        <v>2021</v>
      </c>
      <c r="P5963" t="str">
        <f t="shared" si="466"/>
        <v>Nov</v>
      </c>
      <c r="Q5963" t="str">
        <f t="shared" si="467"/>
        <v>Q4</v>
      </c>
      <c r="R5963" t="str">
        <f t="shared" si="468"/>
        <v>Footwear</v>
      </c>
      <c r="S5963" s="11">
        <f t="shared" si="469"/>
        <v>31.32</v>
      </c>
      <c r="T5963" s="12"/>
    </row>
    <row r="5964" spans="2:20"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f t="shared" si="465"/>
        <v>2021</v>
      </c>
      <c r="P5964" t="str">
        <f t="shared" si="466"/>
        <v>Nov</v>
      </c>
      <c r="Q5964" t="str">
        <f t="shared" si="467"/>
        <v>Q4</v>
      </c>
      <c r="R5964" t="str">
        <f t="shared" si="468"/>
        <v>Footwear</v>
      </c>
      <c r="S5964" s="11">
        <f t="shared" si="469"/>
        <v>32.94</v>
      </c>
      <c r="T5964" s="12"/>
    </row>
    <row r="5965" spans="2:20"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f t="shared" si="465"/>
        <v>2021</v>
      </c>
      <c r="P5965" t="str">
        <f t="shared" si="466"/>
        <v>Nov</v>
      </c>
      <c r="Q5965" t="str">
        <f t="shared" si="467"/>
        <v>Q4</v>
      </c>
      <c r="R5965" t="str">
        <f t="shared" si="468"/>
        <v>Apparel</v>
      </c>
      <c r="S5965" s="11">
        <f t="shared" si="469"/>
        <v>27</v>
      </c>
      <c r="T5965" s="12"/>
    </row>
    <row r="5966" spans="2:20"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f t="shared" si="465"/>
        <v>2021</v>
      </c>
      <c r="P5966" t="str">
        <f t="shared" si="466"/>
        <v>Nov</v>
      </c>
      <c r="Q5966" t="str">
        <f t="shared" si="467"/>
        <v>Q4</v>
      </c>
      <c r="R5966" t="str">
        <f t="shared" si="468"/>
        <v>Apparel</v>
      </c>
      <c r="S5966" s="11">
        <f t="shared" si="469"/>
        <v>42.21</v>
      </c>
      <c r="T5966" s="12"/>
    </row>
    <row r="5967" spans="2:20"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f t="shared" si="465"/>
        <v>2021</v>
      </c>
      <c r="P5967" t="str">
        <f t="shared" si="466"/>
        <v>Dec</v>
      </c>
      <c r="Q5967" t="str">
        <f t="shared" si="467"/>
        <v>Q4</v>
      </c>
      <c r="R5967" t="str">
        <f t="shared" si="468"/>
        <v>Footwear</v>
      </c>
      <c r="S5967" s="11">
        <f t="shared" si="469"/>
        <v>29.160000000000004</v>
      </c>
      <c r="T5967" s="12"/>
    </row>
    <row r="5968" spans="2:20"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f t="shared" si="465"/>
        <v>2021</v>
      </c>
      <c r="P5968" t="str">
        <f t="shared" si="466"/>
        <v>Dec</v>
      </c>
      <c r="Q5968" t="str">
        <f t="shared" si="467"/>
        <v>Q4</v>
      </c>
      <c r="R5968" t="str">
        <f t="shared" si="468"/>
        <v>Footwear</v>
      </c>
      <c r="S5968" s="11">
        <f t="shared" si="469"/>
        <v>27.540000000000003</v>
      </c>
      <c r="T5968" s="12"/>
    </row>
    <row r="5969" spans="2:20"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f t="shared" si="465"/>
        <v>2021</v>
      </c>
      <c r="P5969" t="str">
        <f t="shared" si="466"/>
        <v>Dec</v>
      </c>
      <c r="Q5969" t="str">
        <f t="shared" si="467"/>
        <v>Q4</v>
      </c>
      <c r="R5969" t="str">
        <f t="shared" si="468"/>
        <v>Footwear</v>
      </c>
      <c r="S5969" s="11">
        <f t="shared" si="469"/>
        <v>29.12</v>
      </c>
      <c r="T5969" s="12"/>
    </row>
    <row r="5970" spans="2:20"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f t="shared" si="465"/>
        <v>2021</v>
      </c>
      <c r="P5970" t="str">
        <f t="shared" si="466"/>
        <v>Dec</v>
      </c>
      <c r="Q5970" t="str">
        <f t="shared" si="467"/>
        <v>Q4</v>
      </c>
      <c r="R5970" t="str">
        <f t="shared" si="468"/>
        <v>Footwear</v>
      </c>
      <c r="S5970" s="11">
        <f t="shared" si="469"/>
        <v>38.35</v>
      </c>
      <c r="T5970" s="12"/>
    </row>
    <row r="5971" spans="2:20"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f t="shared" si="465"/>
        <v>2021</v>
      </c>
      <c r="P5971" t="str">
        <f t="shared" si="466"/>
        <v>Dec</v>
      </c>
      <c r="Q5971" t="str">
        <f t="shared" si="467"/>
        <v>Q4</v>
      </c>
      <c r="R5971" t="str">
        <f t="shared" si="468"/>
        <v>Apparel</v>
      </c>
      <c r="S5971" s="11">
        <f t="shared" si="469"/>
        <v>24.5</v>
      </c>
      <c r="T5971" s="12"/>
    </row>
    <row r="5972" spans="2:20"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f t="shared" si="465"/>
        <v>2021</v>
      </c>
      <c r="P5972" t="str">
        <f t="shared" si="466"/>
        <v>Dec</v>
      </c>
      <c r="Q5972" t="str">
        <f t="shared" si="467"/>
        <v>Q4</v>
      </c>
      <c r="R5972" t="str">
        <f t="shared" si="468"/>
        <v>Apparel</v>
      </c>
      <c r="S5972" s="11">
        <f t="shared" si="469"/>
        <v>41.400000000000006</v>
      </c>
      <c r="T5972" s="12"/>
    </row>
    <row r="5973" spans="2:20"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f t="shared" si="465"/>
        <v>2021</v>
      </c>
      <c r="P5973" t="str">
        <f t="shared" si="466"/>
        <v>Jan</v>
      </c>
      <c r="Q5973" t="str">
        <f t="shared" si="467"/>
        <v>Q1</v>
      </c>
      <c r="R5973" t="str">
        <f t="shared" si="468"/>
        <v>Footwear</v>
      </c>
      <c r="S5973" s="11">
        <f t="shared" si="469"/>
        <v>13.92</v>
      </c>
      <c r="T5973" s="12"/>
    </row>
    <row r="5974" spans="2:20"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f t="shared" si="465"/>
        <v>2021</v>
      </c>
      <c r="P5974" t="str">
        <f t="shared" si="466"/>
        <v>Jan</v>
      </c>
      <c r="Q5974" t="str">
        <f t="shared" si="467"/>
        <v>Q1</v>
      </c>
      <c r="R5974" t="str">
        <f t="shared" si="468"/>
        <v>Footwear</v>
      </c>
      <c r="S5974" s="11">
        <f t="shared" si="469"/>
        <v>18.87</v>
      </c>
      <c r="T5974" s="12"/>
    </row>
    <row r="5975" spans="2:20"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f t="shared" si="465"/>
        <v>2021</v>
      </c>
      <c r="P5975" t="str">
        <f t="shared" si="466"/>
        <v>Jan</v>
      </c>
      <c r="Q5975" t="str">
        <f t="shared" si="467"/>
        <v>Q1</v>
      </c>
      <c r="R5975" t="str">
        <f t="shared" si="468"/>
        <v>Footwear</v>
      </c>
      <c r="S5975" s="11">
        <f t="shared" si="469"/>
        <v>18.13</v>
      </c>
      <c r="T5975" s="12"/>
    </row>
    <row r="5976" spans="2:20"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f t="shared" si="465"/>
        <v>2021</v>
      </c>
      <c r="P5976" t="str">
        <f t="shared" si="466"/>
        <v>Jan</v>
      </c>
      <c r="Q5976" t="str">
        <f t="shared" si="467"/>
        <v>Q1</v>
      </c>
      <c r="R5976" t="str">
        <f t="shared" si="468"/>
        <v>Footwear</v>
      </c>
      <c r="S5976" s="11">
        <f t="shared" si="469"/>
        <v>17.479999999999997</v>
      </c>
      <c r="T5976" s="12"/>
    </row>
    <row r="5977" spans="2:20"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f t="shared" si="465"/>
        <v>2021</v>
      </c>
      <c r="P5977" t="str">
        <f t="shared" si="466"/>
        <v>Jan</v>
      </c>
      <c r="Q5977" t="str">
        <f t="shared" si="467"/>
        <v>Q1</v>
      </c>
      <c r="R5977" t="str">
        <f t="shared" si="468"/>
        <v>Apparel</v>
      </c>
      <c r="S5977" s="11">
        <f t="shared" si="469"/>
        <v>18.899999999999999</v>
      </c>
      <c r="T5977" s="12"/>
    </row>
    <row r="5978" spans="2:20"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f t="shared" si="465"/>
        <v>2021</v>
      </c>
      <c r="P5978" t="str">
        <f t="shared" si="466"/>
        <v>Jan</v>
      </c>
      <c r="Q5978" t="str">
        <f t="shared" si="467"/>
        <v>Q1</v>
      </c>
      <c r="R5978" t="str">
        <f t="shared" si="468"/>
        <v>Apparel</v>
      </c>
      <c r="S5978" s="11">
        <f t="shared" si="469"/>
        <v>12.6</v>
      </c>
      <c r="T5978" s="12"/>
    </row>
    <row r="5979" spans="2:20"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f t="shared" si="465"/>
        <v>2021</v>
      </c>
      <c r="P5979" t="str">
        <f t="shared" si="466"/>
        <v>Feb</v>
      </c>
      <c r="Q5979" t="str">
        <f t="shared" si="467"/>
        <v>Q1</v>
      </c>
      <c r="R5979" t="str">
        <f t="shared" si="468"/>
        <v>Footwear</v>
      </c>
      <c r="S5979" s="11">
        <f t="shared" si="469"/>
        <v>14.5</v>
      </c>
      <c r="T5979" s="12"/>
    </row>
    <row r="5980" spans="2:20"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f t="shared" si="465"/>
        <v>2021</v>
      </c>
      <c r="P5980" t="str">
        <f t="shared" si="466"/>
        <v>Feb</v>
      </c>
      <c r="Q5980" t="str">
        <f t="shared" si="467"/>
        <v>Q1</v>
      </c>
      <c r="R5980" t="str">
        <f t="shared" si="468"/>
        <v>Footwear</v>
      </c>
      <c r="S5980" s="11">
        <f t="shared" si="469"/>
        <v>20.520000000000003</v>
      </c>
      <c r="T5980" s="12"/>
    </row>
    <row r="5981" spans="2:20"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f t="shared" si="465"/>
        <v>2021</v>
      </c>
      <c r="P5981" t="str">
        <f t="shared" si="466"/>
        <v>Feb</v>
      </c>
      <c r="Q5981" t="str">
        <f t="shared" si="467"/>
        <v>Q1</v>
      </c>
      <c r="R5981" t="str">
        <f t="shared" si="468"/>
        <v>Footwear</v>
      </c>
      <c r="S5981" s="11">
        <f t="shared" si="469"/>
        <v>17.86</v>
      </c>
      <c r="T5981" s="12"/>
    </row>
    <row r="5982" spans="2:20"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f t="shared" si="465"/>
        <v>2021</v>
      </c>
      <c r="P5982" t="str">
        <f t="shared" si="466"/>
        <v>Feb</v>
      </c>
      <c r="Q5982" t="str">
        <f t="shared" si="467"/>
        <v>Q1</v>
      </c>
      <c r="R5982" t="str">
        <f t="shared" si="468"/>
        <v>Footwear</v>
      </c>
      <c r="S5982" s="11">
        <f t="shared" si="469"/>
        <v>18.239999999999998</v>
      </c>
      <c r="T5982" s="12"/>
    </row>
    <row r="5983" spans="2:20"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f t="shared" si="465"/>
        <v>2021</v>
      </c>
      <c r="P5983" t="str">
        <f t="shared" si="466"/>
        <v>Feb</v>
      </c>
      <c r="Q5983" t="str">
        <f t="shared" si="467"/>
        <v>Q1</v>
      </c>
      <c r="R5983" t="str">
        <f t="shared" si="468"/>
        <v>Apparel</v>
      </c>
      <c r="S5983" s="11">
        <f t="shared" si="469"/>
        <v>18.48</v>
      </c>
      <c r="T5983" s="12"/>
    </row>
    <row r="5984" spans="2:20"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f t="shared" si="465"/>
        <v>2021</v>
      </c>
      <c r="P5984" t="str">
        <f t="shared" si="466"/>
        <v>Feb</v>
      </c>
      <c r="Q5984" t="str">
        <f t="shared" si="467"/>
        <v>Q1</v>
      </c>
      <c r="R5984" t="str">
        <f t="shared" si="468"/>
        <v>Apparel</v>
      </c>
      <c r="S5984" s="11">
        <f t="shared" si="469"/>
        <v>13.68</v>
      </c>
      <c r="T5984" s="12"/>
    </row>
    <row r="5985" spans="2:20"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f t="shared" si="465"/>
        <v>2021</v>
      </c>
      <c r="P5985" t="str">
        <f t="shared" si="466"/>
        <v>Mar</v>
      </c>
      <c r="Q5985" t="str">
        <f t="shared" si="467"/>
        <v>Q1</v>
      </c>
      <c r="R5985" t="str">
        <f t="shared" si="468"/>
        <v>Footwear</v>
      </c>
      <c r="S5985" s="11">
        <f t="shared" si="469"/>
        <v>17.389999999999997</v>
      </c>
      <c r="T5985" s="12"/>
    </row>
    <row r="5986" spans="2:20"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f t="shared" si="465"/>
        <v>2021</v>
      </c>
      <c r="P5986" t="str">
        <f t="shared" si="466"/>
        <v>Mar</v>
      </c>
      <c r="Q5986" t="str">
        <f t="shared" si="467"/>
        <v>Q1</v>
      </c>
      <c r="R5986" t="str">
        <f t="shared" si="468"/>
        <v>Footwear</v>
      </c>
      <c r="S5986" s="11">
        <f t="shared" si="469"/>
        <v>26.4</v>
      </c>
      <c r="T5986" s="12"/>
    </row>
    <row r="5987" spans="2:20"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f t="shared" si="465"/>
        <v>2021</v>
      </c>
      <c r="P5987" t="str">
        <f t="shared" si="466"/>
        <v>Mar</v>
      </c>
      <c r="Q5987" t="str">
        <f t="shared" si="467"/>
        <v>Q1</v>
      </c>
      <c r="R5987" t="str">
        <f t="shared" si="468"/>
        <v>Footwear</v>
      </c>
      <c r="S5987" s="11">
        <f t="shared" si="469"/>
        <v>24.5</v>
      </c>
      <c r="T5987" s="12"/>
    </row>
    <row r="5988" spans="2:20"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f t="shared" si="465"/>
        <v>2021</v>
      </c>
      <c r="P5988" t="str">
        <f t="shared" si="466"/>
        <v>Mar</v>
      </c>
      <c r="Q5988" t="str">
        <f t="shared" si="467"/>
        <v>Q1</v>
      </c>
      <c r="R5988" t="str">
        <f t="shared" si="468"/>
        <v>Footwear</v>
      </c>
      <c r="S5988" s="11">
        <f t="shared" si="469"/>
        <v>21.619999999999997</v>
      </c>
      <c r="T5988" s="12"/>
    </row>
    <row r="5989" spans="2:20"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f t="shared" si="465"/>
        <v>2021</v>
      </c>
      <c r="P5989" t="str">
        <f t="shared" si="466"/>
        <v>Mar</v>
      </c>
      <c r="Q5989" t="str">
        <f t="shared" si="467"/>
        <v>Q1</v>
      </c>
      <c r="R5989" t="str">
        <f t="shared" si="468"/>
        <v>Apparel</v>
      </c>
      <c r="S5989" s="11">
        <f t="shared" si="469"/>
        <v>22.139999999999997</v>
      </c>
      <c r="T5989" s="12"/>
    </row>
    <row r="5990" spans="2:20"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f t="shared" si="465"/>
        <v>2021</v>
      </c>
      <c r="P5990" t="str">
        <f t="shared" si="466"/>
        <v>Mar</v>
      </c>
      <c r="Q5990" t="str">
        <f t="shared" si="467"/>
        <v>Q1</v>
      </c>
      <c r="R5990" t="str">
        <f t="shared" si="468"/>
        <v>Apparel</v>
      </c>
      <c r="S5990" s="11">
        <f t="shared" si="469"/>
        <v>18.8</v>
      </c>
      <c r="T5990" s="12"/>
    </row>
    <row r="5991" spans="2:20"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f t="shared" si="465"/>
        <v>2021</v>
      </c>
      <c r="P5991" t="str">
        <f t="shared" si="466"/>
        <v>Apr</v>
      </c>
      <c r="Q5991" t="str">
        <f t="shared" si="467"/>
        <v>Q2</v>
      </c>
      <c r="R5991" t="str">
        <f t="shared" si="468"/>
        <v>Footwear</v>
      </c>
      <c r="S5991" s="11">
        <f t="shared" si="469"/>
        <v>21.599999999999998</v>
      </c>
      <c r="T5991" s="12"/>
    </row>
    <row r="5992" spans="2:20"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f t="shared" si="465"/>
        <v>2021</v>
      </c>
      <c r="P5992" t="str">
        <f t="shared" si="466"/>
        <v>Apr</v>
      </c>
      <c r="Q5992" t="str">
        <f t="shared" si="467"/>
        <v>Q2</v>
      </c>
      <c r="R5992" t="str">
        <f t="shared" si="468"/>
        <v>Footwear</v>
      </c>
      <c r="S5992" s="11">
        <f t="shared" si="469"/>
        <v>26.5</v>
      </c>
      <c r="T5992" s="12"/>
    </row>
    <row r="5993" spans="2:20"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f t="shared" si="465"/>
        <v>2021</v>
      </c>
      <c r="P5993" t="str">
        <f t="shared" si="466"/>
        <v>Apr</v>
      </c>
      <c r="Q5993" t="str">
        <f t="shared" si="467"/>
        <v>Q2</v>
      </c>
      <c r="R5993" t="str">
        <f t="shared" si="468"/>
        <v>Footwear</v>
      </c>
      <c r="S5993" s="11">
        <f t="shared" si="469"/>
        <v>25</v>
      </c>
      <c r="T5993" s="12"/>
    </row>
    <row r="5994" spans="2:20"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f t="shared" si="465"/>
        <v>2021</v>
      </c>
      <c r="P5994" t="str">
        <f t="shared" si="466"/>
        <v>Apr</v>
      </c>
      <c r="Q5994" t="str">
        <f t="shared" si="467"/>
        <v>Q2</v>
      </c>
      <c r="R5994" t="str">
        <f t="shared" si="468"/>
        <v>Footwear</v>
      </c>
      <c r="S5994" s="11">
        <f t="shared" si="469"/>
        <v>23</v>
      </c>
      <c r="T5994" s="12"/>
    </row>
    <row r="5995" spans="2:20"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f t="shared" si="465"/>
        <v>2021</v>
      </c>
      <c r="P5995" t="str">
        <f t="shared" si="466"/>
        <v>Apr</v>
      </c>
      <c r="Q5995" t="str">
        <f t="shared" si="467"/>
        <v>Q2</v>
      </c>
      <c r="R5995" t="str">
        <f t="shared" si="468"/>
        <v>Apparel</v>
      </c>
      <c r="S5995" s="11">
        <f t="shared" si="469"/>
        <v>21</v>
      </c>
      <c r="T5995" s="12"/>
    </row>
    <row r="5996" spans="2:20"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f t="shared" si="465"/>
        <v>2021</v>
      </c>
      <c r="P5996" t="str">
        <f t="shared" si="466"/>
        <v>Apr</v>
      </c>
      <c r="Q5996" t="str">
        <f t="shared" si="467"/>
        <v>Q2</v>
      </c>
      <c r="R5996" t="str">
        <f t="shared" si="468"/>
        <v>Apparel</v>
      </c>
      <c r="S5996" s="11">
        <f t="shared" si="469"/>
        <v>24.119999999999997</v>
      </c>
      <c r="T5996" s="12"/>
    </row>
    <row r="5997" spans="2:20"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f t="shared" si="465"/>
        <v>2021</v>
      </c>
      <c r="P5997" t="str">
        <f t="shared" si="466"/>
        <v>May</v>
      </c>
      <c r="Q5997" t="str">
        <f t="shared" si="467"/>
        <v>Q2</v>
      </c>
      <c r="R5997" t="str">
        <f t="shared" si="468"/>
        <v>Footwear</v>
      </c>
      <c r="S5997" s="11">
        <f t="shared" si="469"/>
        <v>22.09</v>
      </c>
      <c r="T5997" s="12"/>
    </row>
    <row r="5998" spans="2:20"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f t="shared" si="465"/>
        <v>2021</v>
      </c>
      <c r="P5998" t="str">
        <f t="shared" si="466"/>
        <v>May</v>
      </c>
      <c r="Q5998" t="str">
        <f t="shared" si="467"/>
        <v>Q2</v>
      </c>
      <c r="R5998" t="str">
        <f t="shared" si="468"/>
        <v>Footwear</v>
      </c>
      <c r="S5998" s="11">
        <f t="shared" si="469"/>
        <v>28.620000000000005</v>
      </c>
      <c r="T5998" s="12"/>
    </row>
    <row r="5999" spans="2:20"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f t="shared" si="465"/>
        <v>2021</v>
      </c>
      <c r="P5999" t="str">
        <f t="shared" si="466"/>
        <v>May</v>
      </c>
      <c r="Q5999" t="str">
        <f t="shared" si="467"/>
        <v>Q2</v>
      </c>
      <c r="R5999" t="str">
        <f t="shared" si="468"/>
        <v>Footwear</v>
      </c>
      <c r="S5999" s="11">
        <f t="shared" si="469"/>
        <v>23.5</v>
      </c>
      <c r="T5999" s="12"/>
    </row>
    <row r="6000" spans="2:20"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f t="shared" si="465"/>
        <v>2021</v>
      </c>
      <c r="P6000" t="str">
        <f t="shared" si="466"/>
        <v>May</v>
      </c>
      <c r="Q6000" t="str">
        <f t="shared" si="467"/>
        <v>Q2</v>
      </c>
      <c r="R6000" t="str">
        <f t="shared" si="468"/>
        <v>Footwear</v>
      </c>
      <c r="S6000" s="11">
        <f t="shared" si="469"/>
        <v>24.5</v>
      </c>
      <c r="T6000" s="12"/>
    </row>
    <row r="6001" spans="2:20"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f t="shared" si="465"/>
        <v>2021</v>
      </c>
      <c r="P6001" t="str">
        <f t="shared" si="466"/>
        <v>May</v>
      </c>
      <c r="Q6001" t="str">
        <f t="shared" si="467"/>
        <v>Q2</v>
      </c>
      <c r="R6001" t="str">
        <f t="shared" si="468"/>
        <v>Apparel</v>
      </c>
      <c r="S6001" s="11">
        <f t="shared" si="469"/>
        <v>20.91</v>
      </c>
      <c r="T6001" s="12"/>
    </row>
    <row r="6002" spans="2:20"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f t="shared" si="465"/>
        <v>2021</v>
      </c>
      <c r="P6002" t="str">
        <f t="shared" si="466"/>
        <v>May</v>
      </c>
      <c r="Q6002" t="str">
        <f t="shared" si="467"/>
        <v>Q2</v>
      </c>
      <c r="R6002" t="str">
        <f t="shared" si="468"/>
        <v>Apparel</v>
      </c>
      <c r="S6002" s="11">
        <f t="shared" si="469"/>
        <v>23.04</v>
      </c>
      <c r="T6002" s="12"/>
    </row>
    <row r="6003" spans="2:20"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f t="shared" si="465"/>
        <v>2021</v>
      </c>
      <c r="P6003" t="str">
        <f t="shared" si="466"/>
        <v>Jun</v>
      </c>
      <c r="Q6003" t="str">
        <f t="shared" si="467"/>
        <v>Q2</v>
      </c>
      <c r="R6003" t="str">
        <f t="shared" si="468"/>
        <v>Footwear</v>
      </c>
      <c r="S6003" s="11">
        <f t="shared" si="469"/>
        <v>23.52</v>
      </c>
      <c r="T6003" s="12"/>
    </row>
    <row r="6004" spans="2:20"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f t="shared" si="465"/>
        <v>2021</v>
      </c>
      <c r="P6004" t="str">
        <f t="shared" si="466"/>
        <v>Jun</v>
      </c>
      <c r="Q6004" t="str">
        <f t="shared" si="467"/>
        <v>Q2</v>
      </c>
      <c r="R6004" t="str">
        <f t="shared" si="468"/>
        <v>Footwear</v>
      </c>
      <c r="S6004" s="11">
        <f t="shared" si="469"/>
        <v>26.520000000000003</v>
      </c>
      <c r="T6004" s="12"/>
    </row>
    <row r="6005" spans="2:20"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f t="shared" si="465"/>
        <v>2021</v>
      </c>
      <c r="P6005" t="str">
        <f t="shared" si="466"/>
        <v>Jun</v>
      </c>
      <c r="Q6005" t="str">
        <f t="shared" si="467"/>
        <v>Q2</v>
      </c>
      <c r="R6005" t="str">
        <f t="shared" si="468"/>
        <v>Footwear</v>
      </c>
      <c r="S6005" s="11">
        <f t="shared" si="469"/>
        <v>22.95</v>
      </c>
      <c r="T6005" s="12"/>
    </row>
    <row r="6006" spans="2:20"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f t="shared" si="465"/>
        <v>2021</v>
      </c>
      <c r="P6006" t="str">
        <f t="shared" si="466"/>
        <v>Jun</v>
      </c>
      <c r="Q6006" t="str">
        <f t="shared" si="467"/>
        <v>Q2</v>
      </c>
      <c r="R6006" t="str">
        <f t="shared" si="468"/>
        <v>Footwear</v>
      </c>
      <c r="S6006" s="11">
        <f t="shared" si="469"/>
        <v>23</v>
      </c>
      <c r="T6006" s="12"/>
    </row>
    <row r="6007" spans="2:20"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f t="shared" si="465"/>
        <v>2021</v>
      </c>
      <c r="P6007" t="str">
        <f t="shared" si="466"/>
        <v>Jun</v>
      </c>
      <c r="Q6007" t="str">
        <f t="shared" si="467"/>
        <v>Q2</v>
      </c>
      <c r="R6007" t="str">
        <f t="shared" si="468"/>
        <v>Apparel</v>
      </c>
      <c r="S6007" s="11">
        <f t="shared" si="469"/>
        <v>21.419999999999998</v>
      </c>
      <c r="T6007" s="12"/>
    </row>
    <row r="6008" spans="2:20"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f t="shared" si="465"/>
        <v>2021</v>
      </c>
      <c r="P6008" t="str">
        <f t="shared" si="466"/>
        <v>Jun</v>
      </c>
      <c r="Q6008" t="str">
        <f t="shared" si="467"/>
        <v>Q2</v>
      </c>
      <c r="R6008" t="str">
        <f t="shared" si="468"/>
        <v>Apparel</v>
      </c>
      <c r="S6008" s="11">
        <f t="shared" si="469"/>
        <v>26.91</v>
      </c>
      <c r="T6008" s="12"/>
    </row>
    <row r="6009" spans="2:20"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f t="shared" si="465"/>
        <v>2021</v>
      </c>
      <c r="P6009" t="str">
        <f t="shared" si="466"/>
        <v>Jul</v>
      </c>
      <c r="Q6009" t="str">
        <f t="shared" si="467"/>
        <v>Q3</v>
      </c>
      <c r="R6009" t="str">
        <f t="shared" si="468"/>
        <v>Footwear</v>
      </c>
      <c r="S6009" s="11">
        <f t="shared" si="469"/>
        <v>24.01</v>
      </c>
      <c r="T6009" s="12"/>
    </row>
    <row r="6010" spans="2:20"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f t="shared" si="465"/>
        <v>2021</v>
      </c>
      <c r="P6010" t="str">
        <f t="shared" si="466"/>
        <v>Jul</v>
      </c>
      <c r="Q6010" t="str">
        <f t="shared" si="467"/>
        <v>Q3</v>
      </c>
      <c r="R6010" t="str">
        <f t="shared" si="468"/>
        <v>Footwear</v>
      </c>
      <c r="S6010" s="11">
        <f t="shared" si="469"/>
        <v>25.5</v>
      </c>
      <c r="T6010" s="12"/>
    </row>
    <row r="6011" spans="2:20"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f t="shared" si="465"/>
        <v>2021</v>
      </c>
      <c r="P6011" t="str">
        <f t="shared" si="466"/>
        <v>Jul</v>
      </c>
      <c r="Q6011" t="str">
        <f t="shared" si="467"/>
        <v>Q3</v>
      </c>
      <c r="R6011" t="str">
        <f t="shared" si="468"/>
        <v>Footwear</v>
      </c>
      <c r="S6011" s="11">
        <f t="shared" si="469"/>
        <v>23.97</v>
      </c>
      <c r="T6011" s="12"/>
    </row>
    <row r="6012" spans="2:20"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f t="shared" si="465"/>
        <v>2021</v>
      </c>
      <c r="P6012" t="str">
        <f t="shared" si="466"/>
        <v>Jul</v>
      </c>
      <c r="Q6012" t="str">
        <f t="shared" si="467"/>
        <v>Q3</v>
      </c>
      <c r="R6012" t="str">
        <f t="shared" si="468"/>
        <v>Footwear</v>
      </c>
      <c r="S6012" s="11">
        <f t="shared" si="469"/>
        <v>21.599999999999998</v>
      </c>
      <c r="T6012" s="12"/>
    </row>
    <row r="6013" spans="2:20"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f t="shared" si="465"/>
        <v>2021</v>
      </c>
      <c r="P6013" t="str">
        <f t="shared" si="466"/>
        <v>Jul</v>
      </c>
      <c r="Q6013" t="str">
        <f t="shared" si="467"/>
        <v>Q3</v>
      </c>
      <c r="R6013" t="str">
        <f t="shared" si="468"/>
        <v>Apparel</v>
      </c>
      <c r="S6013" s="11">
        <f t="shared" si="469"/>
        <v>22.36</v>
      </c>
      <c r="T6013" s="12"/>
    </row>
    <row r="6014" spans="2:20"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f t="shared" si="465"/>
        <v>2021</v>
      </c>
      <c r="P6014" t="str">
        <f t="shared" si="466"/>
        <v>Jul</v>
      </c>
      <c r="Q6014" t="str">
        <f t="shared" si="467"/>
        <v>Q3</v>
      </c>
      <c r="R6014" t="str">
        <f t="shared" si="468"/>
        <v>Apparel</v>
      </c>
      <c r="S6014" s="11">
        <f t="shared" si="469"/>
        <v>25.46</v>
      </c>
      <c r="T6014" s="12"/>
    </row>
    <row r="6015" spans="2:20"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f t="shared" si="465"/>
        <v>2021</v>
      </c>
      <c r="P6015" t="str">
        <f t="shared" si="466"/>
        <v>Aug</v>
      </c>
      <c r="Q6015" t="str">
        <f t="shared" si="467"/>
        <v>Q3</v>
      </c>
      <c r="R6015" t="str">
        <f t="shared" si="468"/>
        <v>Footwear</v>
      </c>
      <c r="S6015" s="11">
        <f t="shared" si="469"/>
        <v>25</v>
      </c>
      <c r="T6015" s="12"/>
    </row>
    <row r="6016" spans="2:20"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f t="shared" si="465"/>
        <v>2021</v>
      </c>
      <c r="P6016" t="str">
        <f t="shared" si="466"/>
        <v>Aug</v>
      </c>
      <c r="Q6016" t="str">
        <f t="shared" si="467"/>
        <v>Q3</v>
      </c>
      <c r="R6016" t="str">
        <f t="shared" si="468"/>
        <v>Footwear</v>
      </c>
      <c r="S6016" s="11">
        <f t="shared" si="469"/>
        <v>28.5</v>
      </c>
      <c r="T6016" s="12"/>
    </row>
    <row r="6017" spans="2:20"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f t="shared" si="465"/>
        <v>2021</v>
      </c>
      <c r="P6017" t="str">
        <f t="shared" si="466"/>
        <v>Aug</v>
      </c>
      <c r="Q6017" t="str">
        <f t="shared" si="467"/>
        <v>Q3</v>
      </c>
      <c r="R6017" t="str">
        <f t="shared" si="468"/>
        <v>Footwear</v>
      </c>
      <c r="S6017" s="11">
        <f t="shared" si="469"/>
        <v>26.46</v>
      </c>
      <c r="T6017" s="12"/>
    </row>
    <row r="6018" spans="2:20"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f t="shared" si="465"/>
        <v>2021</v>
      </c>
      <c r="P6018" t="str">
        <f t="shared" si="466"/>
        <v>Aug</v>
      </c>
      <c r="Q6018" t="str">
        <f t="shared" si="467"/>
        <v>Q3</v>
      </c>
      <c r="R6018" t="str">
        <f t="shared" si="468"/>
        <v>Footwear</v>
      </c>
      <c r="S6018" s="11">
        <f t="shared" si="469"/>
        <v>25.479999999999997</v>
      </c>
      <c r="T6018" s="12"/>
    </row>
    <row r="6019" spans="2:20"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f t="shared" si="465"/>
        <v>2021</v>
      </c>
      <c r="P6019" t="str">
        <f t="shared" si="466"/>
        <v>Aug</v>
      </c>
      <c r="Q6019" t="str">
        <f t="shared" si="467"/>
        <v>Q3</v>
      </c>
      <c r="R6019" t="str">
        <f t="shared" si="468"/>
        <v>Apparel</v>
      </c>
      <c r="S6019" s="11">
        <f t="shared" si="469"/>
        <v>24.19</v>
      </c>
      <c r="T6019" s="12"/>
    </row>
    <row r="6020" spans="2:20"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f t="shared" si="465"/>
        <v>2021</v>
      </c>
      <c r="P6020" t="str">
        <f t="shared" si="466"/>
        <v>Aug</v>
      </c>
      <c r="Q6020" t="str">
        <f t="shared" si="467"/>
        <v>Q3</v>
      </c>
      <c r="R6020" t="str">
        <f t="shared" si="468"/>
        <v>Apparel</v>
      </c>
      <c r="S6020" s="11">
        <f t="shared" si="469"/>
        <v>26</v>
      </c>
      <c r="T6020" s="12"/>
    </row>
    <row r="6021" spans="2:20"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f t="shared" si="465"/>
        <v>2021</v>
      </c>
      <c r="P6021" t="str">
        <f t="shared" si="466"/>
        <v>Sep</v>
      </c>
      <c r="Q6021" t="str">
        <f t="shared" si="467"/>
        <v>Q3</v>
      </c>
      <c r="R6021" t="str">
        <f t="shared" si="468"/>
        <v>Footwear</v>
      </c>
      <c r="S6021" s="11">
        <f t="shared" si="469"/>
        <v>20.09</v>
      </c>
      <c r="T6021" s="12"/>
    </row>
    <row r="6022" spans="2:20"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f t="shared" si="465"/>
        <v>2021</v>
      </c>
      <c r="P6022" t="str">
        <f t="shared" si="466"/>
        <v>Sep</v>
      </c>
      <c r="Q6022" t="str">
        <f t="shared" si="467"/>
        <v>Q3</v>
      </c>
      <c r="R6022" t="str">
        <f t="shared" si="468"/>
        <v>Footwear</v>
      </c>
      <c r="S6022" s="11">
        <f t="shared" si="469"/>
        <v>23.85</v>
      </c>
      <c r="T6022" s="12"/>
    </row>
    <row r="6023" spans="2:20"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f t="shared" ref="O6023:O6086" si="470">YEAR(D6023)</f>
        <v>2021</v>
      </c>
      <c r="P6023" t="str">
        <f t="shared" ref="P6023:P6086" si="471">TEXT(D6023,"MMM")</f>
        <v>Sep</v>
      </c>
      <c r="Q6023" t="str">
        <f t="shared" ref="Q6023:Q6086" si="472">"Q"&amp;ROUNDUP(MONTH(D6023)/3,0)</f>
        <v>Q3</v>
      </c>
      <c r="R6023" t="str">
        <f t="shared" ref="R6023:R6086" si="473">IF(ISNUMBER(SEARCH("Footwear",H6023)),"Footwear",IF(ISNUMBER(SEARCH("Apparel",H6023)),"Apparel","Accessories"))</f>
        <v>Footwear</v>
      </c>
      <c r="S6023" s="11">
        <f t="shared" ref="S6023:S6086" si="474">L6023/J6023</f>
        <v>19.349999999999998</v>
      </c>
      <c r="T6023" s="12"/>
    </row>
    <row r="6024" spans="2:20"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f t="shared" si="470"/>
        <v>2021</v>
      </c>
      <c r="P6024" t="str">
        <f t="shared" si="471"/>
        <v>Sep</v>
      </c>
      <c r="Q6024" t="str">
        <f t="shared" si="472"/>
        <v>Q3</v>
      </c>
      <c r="R6024" t="str">
        <f t="shared" si="473"/>
        <v>Footwear</v>
      </c>
      <c r="S6024" s="11">
        <f t="shared" si="474"/>
        <v>19.27</v>
      </c>
      <c r="T6024" s="12"/>
    </row>
    <row r="6025" spans="2:20"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f t="shared" si="470"/>
        <v>2021</v>
      </c>
      <c r="P6025" t="str">
        <f t="shared" si="471"/>
        <v>Sep</v>
      </c>
      <c r="Q6025" t="str">
        <f t="shared" si="472"/>
        <v>Q3</v>
      </c>
      <c r="R6025" t="str">
        <f t="shared" si="473"/>
        <v>Apparel</v>
      </c>
      <c r="S6025" s="11">
        <f t="shared" si="474"/>
        <v>23.76</v>
      </c>
      <c r="T6025" s="12"/>
    </row>
    <row r="6026" spans="2:20"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f t="shared" si="470"/>
        <v>2021</v>
      </c>
      <c r="P6026" t="str">
        <f t="shared" si="471"/>
        <v>Sep</v>
      </c>
      <c r="Q6026" t="str">
        <f t="shared" si="472"/>
        <v>Q3</v>
      </c>
      <c r="R6026" t="str">
        <f t="shared" si="473"/>
        <v>Apparel</v>
      </c>
      <c r="S6026" s="11">
        <f t="shared" si="474"/>
        <v>20.72</v>
      </c>
      <c r="T6026" s="12"/>
    </row>
    <row r="6027" spans="2:20"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f t="shared" si="470"/>
        <v>2021</v>
      </c>
      <c r="P6027" t="str">
        <f t="shared" si="471"/>
        <v>Oct</v>
      </c>
      <c r="Q6027" t="str">
        <f t="shared" si="472"/>
        <v>Q4</v>
      </c>
      <c r="R6027" t="str">
        <f t="shared" si="473"/>
        <v>Footwear</v>
      </c>
      <c r="S6027" s="11">
        <f t="shared" si="474"/>
        <v>19.68</v>
      </c>
      <c r="T6027" s="12"/>
    </row>
    <row r="6028" spans="2:20"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f t="shared" si="470"/>
        <v>2021</v>
      </c>
      <c r="P6028" t="str">
        <f t="shared" si="471"/>
        <v>Oct</v>
      </c>
      <c r="Q6028" t="str">
        <f t="shared" si="472"/>
        <v>Q4</v>
      </c>
      <c r="R6028" t="str">
        <f t="shared" si="473"/>
        <v>Footwear</v>
      </c>
      <c r="S6028" s="11">
        <f t="shared" si="474"/>
        <v>24.91</v>
      </c>
      <c r="T6028" s="12"/>
    </row>
    <row r="6029" spans="2:20"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f t="shared" si="470"/>
        <v>2021</v>
      </c>
      <c r="P6029" t="str">
        <f t="shared" si="471"/>
        <v>Oct</v>
      </c>
      <c r="Q6029" t="str">
        <f t="shared" si="472"/>
        <v>Q4</v>
      </c>
      <c r="R6029" t="str">
        <f t="shared" si="473"/>
        <v>Footwear</v>
      </c>
      <c r="S6029" s="11">
        <f t="shared" si="474"/>
        <v>21.119999999999997</v>
      </c>
      <c r="T6029" s="12"/>
    </row>
    <row r="6030" spans="2:20"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f t="shared" si="470"/>
        <v>2021</v>
      </c>
      <c r="P6030" t="str">
        <f t="shared" si="471"/>
        <v>Oct</v>
      </c>
      <c r="Q6030" t="str">
        <f t="shared" si="472"/>
        <v>Q4</v>
      </c>
      <c r="R6030" t="str">
        <f t="shared" si="473"/>
        <v>Footwear</v>
      </c>
      <c r="S6030" s="11">
        <f t="shared" si="474"/>
        <v>21.07</v>
      </c>
      <c r="T6030" s="12"/>
    </row>
    <row r="6031" spans="2:20"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f t="shared" si="470"/>
        <v>2021</v>
      </c>
      <c r="P6031" t="str">
        <f t="shared" si="471"/>
        <v>Oct</v>
      </c>
      <c r="Q6031" t="str">
        <f t="shared" si="472"/>
        <v>Q4</v>
      </c>
      <c r="R6031" t="str">
        <f t="shared" si="473"/>
        <v>Apparel</v>
      </c>
      <c r="S6031" s="11">
        <f t="shared" si="474"/>
        <v>21.200000000000003</v>
      </c>
      <c r="T6031" s="12"/>
    </row>
    <row r="6032" spans="2:20"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f t="shared" si="470"/>
        <v>2021</v>
      </c>
      <c r="P6032" t="str">
        <f t="shared" si="471"/>
        <v>Oct</v>
      </c>
      <c r="Q6032" t="str">
        <f t="shared" si="472"/>
        <v>Q4</v>
      </c>
      <c r="R6032" t="str">
        <f t="shared" si="473"/>
        <v>Apparel</v>
      </c>
      <c r="S6032" s="11">
        <f t="shared" si="474"/>
        <v>21.28</v>
      </c>
      <c r="T6032" s="12"/>
    </row>
    <row r="6033" spans="2:20"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f t="shared" si="470"/>
        <v>2021</v>
      </c>
      <c r="P6033" t="str">
        <f t="shared" si="471"/>
        <v>Nov</v>
      </c>
      <c r="Q6033" t="str">
        <f t="shared" si="472"/>
        <v>Q4</v>
      </c>
      <c r="R6033" t="str">
        <f t="shared" si="473"/>
        <v>Footwear</v>
      </c>
      <c r="S6033" s="11">
        <f t="shared" si="474"/>
        <v>19.739999999999998</v>
      </c>
      <c r="T6033" s="12"/>
    </row>
    <row r="6034" spans="2:20"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f t="shared" si="470"/>
        <v>2021</v>
      </c>
      <c r="P6034" t="str">
        <f t="shared" si="471"/>
        <v>Nov</v>
      </c>
      <c r="Q6034" t="str">
        <f t="shared" si="472"/>
        <v>Q4</v>
      </c>
      <c r="R6034" t="str">
        <f t="shared" si="473"/>
        <v>Footwear</v>
      </c>
      <c r="S6034" s="11">
        <f t="shared" si="474"/>
        <v>23.92</v>
      </c>
      <c r="T6034" s="12"/>
    </row>
    <row r="6035" spans="2:20"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f t="shared" si="470"/>
        <v>2021</v>
      </c>
      <c r="P6035" t="str">
        <f t="shared" si="471"/>
        <v>Nov</v>
      </c>
      <c r="Q6035" t="str">
        <f t="shared" si="472"/>
        <v>Q4</v>
      </c>
      <c r="R6035" t="str">
        <f t="shared" si="473"/>
        <v>Footwear</v>
      </c>
      <c r="S6035" s="11">
        <f t="shared" si="474"/>
        <v>20.239999999999998</v>
      </c>
      <c r="T6035" s="12"/>
    </row>
    <row r="6036" spans="2:20"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f t="shared" si="470"/>
        <v>2021</v>
      </c>
      <c r="P6036" t="str">
        <f t="shared" si="471"/>
        <v>Nov</v>
      </c>
      <c r="Q6036" t="str">
        <f t="shared" si="472"/>
        <v>Q4</v>
      </c>
      <c r="R6036" t="str">
        <f t="shared" si="473"/>
        <v>Footwear</v>
      </c>
      <c r="S6036" s="11">
        <f t="shared" si="474"/>
        <v>19.739999999999998</v>
      </c>
      <c r="T6036" s="12"/>
    </row>
    <row r="6037" spans="2:20"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f t="shared" si="470"/>
        <v>2021</v>
      </c>
      <c r="P6037" t="str">
        <f t="shared" si="471"/>
        <v>Nov</v>
      </c>
      <c r="Q6037" t="str">
        <f t="shared" si="472"/>
        <v>Q4</v>
      </c>
      <c r="R6037" t="str">
        <f t="shared" si="473"/>
        <v>Apparel</v>
      </c>
      <c r="S6037" s="11">
        <f t="shared" si="474"/>
        <v>21.73</v>
      </c>
      <c r="T6037" s="12"/>
    </row>
    <row r="6038" spans="2:20"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f t="shared" si="470"/>
        <v>2021</v>
      </c>
      <c r="P6038" t="str">
        <f t="shared" si="471"/>
        <v>Nov</v>
      </c>
      <c r="Q6038" t="str">
        <f t="shared" si="472"/>
        <v>Q4</v>
      </c>
      <c r="R6038" t="str">
        <f t="shared" si="473"/>
        <v>Apparel</v>
      </c>
      <c r="S6038" s="11">
        <f t="shared" si="474"/>
        <v>20.349999999999998</v>
      </c>
      <c r="T6038" s="12"/>
    </row>
    <row r="6039" spans="2:20"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f t="shared" si="470"/>
        <v>2021</v>
      </c>
      <c r="P6039" t="str">
        <f t="shared" si="471"/>
        <v>Dec</v>
      </c>
      <c r="Q6039" t="str">
        <f t="shared" si="472"/>
        <v>Q4</v>
      </c>
      <c r="R6039" t="str">
        <f t="shared" si="473"/>
        <v>Footwear</v>
      </c>
      <c r="S6039" s="11">
        <f t="shared" si="474"/>
        <v>20.239999999999998</v>
      </c>
      <c r="T6039" s="12"/>
    </row>
    <row r="6040" spans="2:20"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f t="shared" si="470"/>
        <v>2021</v>
      </c>
      <c r="P6040" t="str">
        <f t="shared" si="471"/>
        <v>Dec</v>
      </c>
      <c r="Q6040" t="str">
        <f t="shared" si="472"/>
        <v>Q4</v>
      </c>
      <c r="R6040" t="str">
        <f t="shared" si="473"/>
        <v>Footwear</v>
      </c>
      <c r="S6040" s="11">
        <f t="shared" si="474"/>
        <v>26.46</v>
      </c>
      <c r="T6040" s="12"/>
    </row>
    <row r="6041" spans="2:20"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f t="shared" si="470"/>
        <v>2021</v>
      </c>
      <c r="P6041" t="str">
        <f t="shared" si="471"/>
        <v>Dec</v>
      </c>
      <c r="Q6041" t="str">
        <f t="shared" si="472"/>
        <v>Q4</v>
      </c>
      <c r="R6041" t="str">
        <f t="shared" si="473"/>
        <v>Footwear</v>
      </c>
      <c r="S6041" s="11">
        <f t="shared" si="474"/>
        <v>20.639999999999997</v>
      </c>
      <c r="T6041" s="12"/>
    </row>
    <row r="6042" spans="2:20"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f t="shared" si="470"/>
        <v>2021</v>
      </c>
      <c r="P6042" t="str">
        <f t="shared" si="471"/>
        <v>Dec</v>
      </c>
      <c r="Q6042" t="str">
        <f t="shared" si="472"/>
        <v>Q4</v>
      </c>
      <c r="R6042" t="str">
        <f t="shared" si="473"/>
        <v>Footwear</v>
      </c>
      <c r="S6042" s="11">
        <f t="shared" si="474"/>
        <v>19.8</v>
      </c>
      <c r="T6042" s="12"/>
    </row>
    <row r="6043" spans="2:20"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f t="shared" si="470"/>
        <v>2021</v>
      </c>
      <c r="P6043" t="str">
        <f t="shared" si="471"/>
        <v>Dec</v>
      </c>
      <c r="Q6043" t="str">
        <f t="shared" si="472"/>
        <v>Q4</v>
      </c>
      <c r="R6043" t="str">
        <f t="shared" si="473"/>
        <v>Apparel</v>
      </c>
      <c r="S6043" s="11">
        <f t="shared" si="474"/>
        <v>22.36</v>
      </c>
      <c r="T6043" s="12"/>
    </row>
    <row r="6044" spans="2:20"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f t="shared" si="470"/>
        <v>2021</v>
      </c>
      <c r="P6044" t="str">
        <f t="shared" si="471"/>
        <v>Dec</v>
      </c>
      <c r="Q6044" t="str">
        <f t="shared" si="472"/>
        <v>Q4</v>
      </c>
      <c r="R6044" t="str">
        <f t="shared" si="473"/>
        <v>Apparel</v>
      </c>
      <c r="S6044" s="11">
        <f t="shared" si="474"/>
        <v>21.46</v>
      </c>
      <c r="T6044" s="12"/>
    </row>
    <row r="6045" spans="2:20"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f t="shared" si="470"/>
        <v>2021</v>
      </c>
      <c r="P6045" t="str">
        <f t="shared" si="471"/>
        <v>Jan</v>
      </c>
      <c r="Q6045" t="str">
        <f t="shared" si="472"/>
        <v>Q1</v>
      </c>
      <c r="R6045" t="str">
        <f t="shared" si="473"/>
        <v>Footwear</v>
      </c>
      <c r="S6045" s="11">
        <f t="shared" si="474"/>
        <v>16.170000000000002</v>
      </c>
      <c r="T6045" s="12"/>
    </row>
    <row r="6046" spans="2:20"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f t="shared" si="470"/>
        <v>2021</v>
      </c>
      <c r="P6046" t="str">
        <f t="shared" si="471"/>
        <v>Jan</v>
      </c>
      <c r="Q6046" t="str">
        <f t="shared" si="472"/>
        <v>Q1</v>
      </c>
      <c r="R6046" t="str">
        <f t="shared" si="473"/>
        <v>Footwear</v>
      </c>
      <c r="S6046" s="11">
        <f t="shared" si="474"/>
        <v>22.26</v>
      </c>
      <c r="T6046" s="12"/>
    </row>
    <row r="6047" spans="2:20"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f t="shared" si="470"/>
        <v>2021</v>
      </c>
      <c r="P6047" t="str">
        <f t="shared" si="471"/>
        <v>Jan</v>
      </c>
      <c r="Q6047" t="str">
        <f t="shared" si="472"/>
        <v>Q1</v>
      </c>
      <c r="R6047" t="str">
        <f t="shared" si="473"/>
        <v>Footwear</v>
      </c>
      <c r="S6047" s="11">
        <f t="shared" si="474"/>
        <v>19.32</v>
      </c>
      <c r="T6047" s="12"/>
    </row>
    <row r="6048" spans="2:20"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f t="shared" si="470"/>
        <v>2021</v>
      </c>
      <c r="P6048" t="str">
        <f t="shared" si="471"/>
        <v>Jan</v>
      </c>
      <c r="Q6048" t="str">
        <f t="shared" si="472"/>
        <v>Q1</v>
      </c>
      <c r="R6048" t="str">
        <f t="shared" si="473"/>
        <v>Footwear</v>
      </c>
      <c r="S6048" s="11">
        <f t="shared" si="474"/>
        <v>21.07</v>
      </c>
      <c r="T6048" s="12"/>
    </row>
    <row r="6049" spans="2:20"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f t="shared" si="470"/>
        <v>2021</v>
      </c>
      <c r="P6049" t="str">
        <f t="shared" si="471"/>
        <v>Jan</v>
      </c>
      <c r="Q6049" t="str">
        <f t="shared" si="472"/>
        <v>Q1</v>
      </c>
      <c r="R6049" t="str">
        <f t="shared" si="473"/>
        <v>Apparel</v>
      </c>
      <c r="S6049" s="11">
        <f t="shared" si="474"/>
        <v>18.45</v>
      </c>
      <c r="T6049" s="12"/>
    </row>
    <row r="6050" spans="2:20"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f t="shared" si="470"/>
        <v>2021</v>
      </c>
      <c r="P6050" t="str">
        <f t="shared" si="471"/>
        <v>Jan</v>
      </c>
      <c r="Q6050" t="str">
        <f t="shared" si="472"/>
        <v>Q1</v>
      </c>
      <c r="R6050" t="str">
        <f t="shared" si="473"/>
        <v>Apparel</v>
      </c>
      <c r="S6050" s="11">
        <f t="shared" si="474"/>
        <v>15.12</v>
      </c>
      <c r="T6050" s="12"/>
    </row>
    <row r="6051" spans="2:20"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f t="shared" si="470"/>
        <v>2021</v>
      </c>
      <c r="P6051" t="str">
        <f t="shared" si="471"/>
        <v>Feb</v>
      </c>
      <c r="Q6051" t="str">
        <f t="shared" si="472"/>
        <v>Q1</v>
      </c>
      <c r="R6051" t="str">
        <f t="shared" si="473"/>
        <v>Footwear</v>
      </c>
      <c r="S6051" s="11">
        <f t="shared" si="474"/>
        <v>16.169999999999998</v>
      </c>
      <c r="T6051" s="12"/>
    </row>
    <row r="6052" spans="2:20"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f t="shared" si="470"/>
        <v>2021</v>
      </c>
      <c r="P6052" t="str">
        <f t="shared" si="471"/>
        <v>Feb</v>
      </c>
      <c r="Q6052" t="str">
        <f t="shared" si="472"/>
        <v>Q1</v>
      </c>
      <c r="R6052" t="str">
        <f t="shared" si="473"/>
        <v>Footwear</v>
      </c>
      <c r="S6052" s="11">
        <f t="shared" si="474"/>
        <v>24.200000000000003</v>
      </c>
      <c r="T6052" s="12"/>
    </row>
    <row r="6053" spans="2:20"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f t="shared" si="470"/>
        <v>2021</v>
      </c>
      <c r="P6053" t="str">
        <f t="shared" si="471"/>
        <v>Feb</v>
      </c>
      <c r="Q6053" t="str">
        <f t="shared" si="472"/>
        <v>Q1</v>
      </c>
      <c r="R6053" t="str">
        <f t="shared" si="473"/>
        <v>Footwear</v>
      </c>
      <c r="S6053" s="11">
        <f t="shared" si="474"/>
        <v>18.86</v>
      </c>
      <c r="T6053" s="12"/>
    </row>
    <row r="6054" spans="2:20"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f t="shared" si="470"/>
        <v>2021</v>
      </c>
      <c r="P6054" t="str">
        <f t="shared" si="471"/>
        <v>Feb</v>
      </c>
      <c r="Q6054" t="str">
        <f t="shared" si="472"/>
        <v>Q1</v>
      </c>
      <c r="R6054" t="str">
        <f t="shared" si="473"/>
        <v>Footwear</v>
      </c>
      <c r="S6054" s="11">
        <f t="shared" si="474"/>
        <v>21.07</v>
      </c>
      <c r="T6054" s="12"/>
    </row>
    <row r="6055" spans="2:20"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f t="shared" si="470"/>
        <v>2021</v>
      </c>
      <c r="P6055" t="str">
        <f t="shared" si="471"/>
        <v>Feb</v>
      </c>
      <c r="Q6055" t="str">
        <f t="shared" si="472"/>
        <v>Q1</v>
      </c>
      <c r="R6055" t="str">
        <f t="shared" si="473"/>
        <v>Apparel</v>
      </c>
      <c r="S6055" s="11">
        <f t="shared" si="474"/>
        <v>19.8</v>
      </c>
      <c r="T6055" s="12"/>
    </row>
    <row r="6056" spans="2:20"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f t="shared" si="470"/>
        <v>2021</v>
      </c>
      <c r="P6056" t="str">
        <f t="shared" si="471"/>
        <v>Feb</v>
      </c>
      <c r="Q6056" t="str">
        <f t="shared" si="472"/>
        <v>Q1</v>
      </c>
      <c r="R6056" t="str">
        <f t="shared" si="473"/>
        <v>Apparel</v>
      </c>
      <c r="S6056" s="11">
        <f t="shared" si="474"/>
        <v>15.58</v>
      </c>
      <c r="T6056" s="12"/>
    </row>
    <row r="6057" spans="2:20"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f t="shared" si="470"/>
        <v>2021</v>
      </c>
      <c r="P6057" t="str">
        <f t="shared" si="471"/>
        <v>Mar</v>
      </c>
      <c r="Q6057" t="str">
        <f t="shared" si="472"/>
        <v>Q1</v>
      </c>
      <c r="R6057" t="str">
        <f t="shared" si="473"/>
        <v>Footwear</v>
      </c>
      <c r="S6057" s="11">
        <f t="shared" si="474"/>
        <v>22</v>
      </c>
      <c r="T6057" s="12"/>
    </row>
    <row r="6058" spans="2:20"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f t="shared" si="470"/>
        <v>2021</v>
      </c>
      <c r="P6058" t="str">
        <f t="shared" si="471"/>
        <v>Mar</v>
      </c>
      <c r="Q6058" t="str">
        <f t="shared" si="472"/>
        <v>Q1</v>
      </c>
      <c r="R6058" t="str">
        <f t="shared" si="473"/>
        <v>Footwear</v>
      </c>
      <c r="S6058" s="11">
        <f t="shared" si="474"/>
        <v>27.03</v>
      </c>
      <c r="T6058" s="12"/>
    </row>
    <row r="6059" spans="2:20"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f t="shared" si="470"/>
        <v>2021</v>
      </c>
      <c r="P6059" t="str">
        <f t="shared" si="471"/>
        <v>Mar</v>
      </c>
      <c r="Q6059" t="str">
        <f t="shared" si="472"/>
        <v>Q1</v>
      </c>
      <c r="R6059" t="str">
        <f t="shared" si="473"/>
        <v>Footwear</v>
      </c>
      <c r="S6059" s="11">
        <f t="shared" si="474"/>
        <v>25.479999999999997</v>
      </c>
      <c r="T6059" s="12"/>
    </row>
    <row r="6060" spans="2:20"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f t="shared" si="470"/>
        <v>2021</v>
      </c>
      <c r="P6060" t="str">
        <f t="shared" si="471"/>
        <v>Mar</v>
      </c>
      <c r="Q6060" t="str">
        <f t="shared" si="472"/>
        <v>Q1</v>
      </c>
      <c r="R6060" t="str">
        <f t="shared" si="473"/>
        <v>Footwear</v>
      </c>
      <c r="S6060" s="11">
        <f t="shared" si="474"/>
        <v>22.999999999999996</v>
      </c>
      <c r="T6060" s="12"/>
    </row>
    <row r="6061" spans="2:20"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f t="shared" si="470"/>
        <v>2021</v>
      </c>
      <c r="P6061" t="str">
        <f t="shared" si="471"/>
        <v>Mar</v>
      </c>
      <c r="Q6061" t="str">
        <f t="shared" si="472"/>
        <v>Q1</v>
      </c>
      <c r="R6061" t="str">
        <f t="shared" si="473"/>
        <v>Apparel</v>
      </c>
      <c r="S6061" s="11">
        <f t="shared" si="474"/>
        <v>23.650000000000002</v>
      </c>
      <c r="T6061" s="12"/>
    </row>
    <row r="6062" spans="2:20"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f t="shared" si="470"/>
        <v>2021</v>
      </c>
      <c r="P6062" t="str">
        <f t="shared" si="471"/>
        <v>Mar</v>
      </c>
      <c r="Q6062" t="str">
        <f t="shared" si="472"/>
        <v>Q1</v>
      </c>
      <c r="R6062" t="str">
        <f t="shared" si="473"/>
        <v>Apparel</v>
      </c>
      <c r="S6062" s="11">
        <f t="shared" si="474"/>
        <v>19</v>
      </c>
      <c r="T6062" s="12"/>
    </row>
    <row r="6063" spans="2:20"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f t="shared" si="470"/>
        <v>2021</v>
      </c>
      <c r="P6063" t="str">
        <f t="shared" si="471"/>
        <v>Apr</v>
      </c>
      <c r="Q6063" t="str">
        <f t="shared" si="472"/>
        <v>Q2</v>
      </c>
      <c r="R6063" t="str">
        <f t="shared" si="473"/>
        <v>Footwear</v>
      </c>
      <c r="S6063" s="11">
        <f t="shared" si="474"/>
        <v>22.95</v>
      </c>
      <c r="T6063" s="12"/>
    </row>
    <row r="6064" spans="2:20"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f t="shared" si="470"/>
        <v>2021</v>
      </c>
      <c r="P6064" t="str">
        <f t="shared" si="471"/>
        <v>Apr</v>
      </c>
      <c r="Q6064" t="str">
        <f t="shared" si="472"/>
        <v>Q2</v>
      </c>
      <c r="R6064" t="str">
        <f t="shared" si="473"/>
        <v>Footwear</v>
      </c>
      <c r="S6064" s="11">
        <f t="shared" si="474"/>
        <v>29.5</v>
      </c>
      <c r="T6064" s="12"/>
    </row>
    <row r="6065" spans="2:20"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f t="shared" si="470"/>
        <v>2021</v>
      </c>
      <c r="P6065" t="str">
        <f t="shared" si="471"/>
        <v>Apr</v>
      </c>
      <c r="Q6065" t="str">
        <f t="shared" si="472"/>
        <v>Q2</v>
      </c>
      <c r="R6065" t="str">
        <f t="shared" si="473"/>
        <v>Footwear</v>
      </c>
      <c r="S6065" s="11">
        <f t="shared" si="474"/>
        <v>27.5</v>
      </c>
      <c r="T6065" s="12"/>
    </row>
    <row r="6066" spans="2:20"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f t="shared" si="470"/>
        <v>2021</v>
      </c>
      <c r="P6066" t="str">
        <f t="shared" si="471"/>
        <v>Apr</v>
      </c>
      <c r="Q6066" t="str">
        <f t="shared" si="472"/>
        <v>Q2</v>
      </c>
      <c r="R6066" t="str">
        <f t="shared" si="473"/>
        <v>Footwear</v>
      </c>
      <c r="S6066" s="11">
        <f t="shared" si="474"/>
        <v>24.84</v>
      </c>
      <c r="T6066" s="12"/>
    </row>
    <row r="6067" spans="2:20"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f t="shared" si="470"/>
        <v>2021</v>
      </c>
      <c r="P6067" t="str">
        <f t="shared" si="471"/>
        <v>Apr</v>
      </c>
      <c r="Q6067" t="str">
        <f t="shared" si="472"/>
        <v>Q2</v>
      </c>
      <c r="R6067" t="str">
        <f t="shared" si="473"/>
        <v>Apparel</v>
      </c>
      <c r="S6067" s="11">
        <f t="shared" si="474"/>
        <v>22.959999999999997</v>
      </c>
      <c r="T6067" s="12"/>
    </row>
    <row r="6068" spans="2:20"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f t="shared" si="470"/>
        <v>2021</v>
      </c>
      <c r="P6068" t="str">
        <f t="shared" si="471"/>
        <v>Apr</v>
      </c>
      <c r="Q6068" t="str">
        <f t="shared" si="472"/>
        <v>Q2</v>
      </c>
      <c r="R6068" t="str">
        <f t="shared" si="473"/>
        <v>Apparel</v>
      </c>
      <c r="S6068" s="11">
        <f t="shared" si="474"/>
        <v>26.220000000000002</v>
      </c>
      <c r="T6068" s="12"/>
    </row>
    <row r="6069" spans="2:20"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f t="shared" si="470"/>
        <v>2021</v>
      </c>
      <c r="P6069" t="str">
        <f t="shared" si="471"/>
        <v>May</v>
      </c>
      <c r="Q6069" t="str">
        <f t="shared" si="472"/>
        <v>Q2</v>
      </c>
      <c r="R6069" t="str">
        <f t="shared" si="473"/>
        <v>Footwear</v>
      </c>
      <c r="S6069" s="11">
        <f t="shared" si="474"/>
        <v>22.949999999999996</v>
      </c>
      <c r="T6069" s="12"/>
    </row>
    <row r="6070" spans="2:20"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f t="shared" si="470"/>
        <v>2021</v>
      </c>
      <c r="P6070" t="str">
        <f t="shared" si="471"/>
        <v>May</v>
      </c>
      <c r="Q6070" t="str">
        <f t="shared" si="472"/>
        <v>Q2</v>
      </c>
      <c r="R6070" t="str">
        <f t="shared" si="473"/>
        <v>Footwear</v>
      </c>
      <c r="S6070" s="11">
        <f t="shared" si="474"/>
        <v>29.580000000000002</v>
      </c>
      <c r="T6070" s="12"/>
    </row>
    <row r="6071" spans="2:20"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f t="shared" si="470"/>
        <v>2021</v>
      </c>
      <c r="P6071" t="str">
        <f t="shared" si="471"/>
        <v>May</v>
      </c>
      <c r="Q6071" t="str">
        <f t="shared" si="472"/>
        <v>Q2</v>
      </c>
      <c r="R6071" t="str">
        <f t="shared" si="473"/>
        <v>Footwear</v>
      </c>
      <c r="S6071" s="11">
        <f t="shared" si="474"/>
        <v>26.319999999999997</v>
      </c>
      <c r="T6071" s="12"/>
    </row>
    <row r="6072" spans="2:20"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f t="shared" si="470"/>
        <v>2021</v>
      </c>
      <c r="P6072" t="str">
        <f t="shared" si="471"/>
        <v>May</v>
      </c>
      <c r="Q6072" t="str">
        <f t="shared" si="472"/>
        <v>Q2</v>
      </c>
      <c r="R6072" t="str">
        <f t="shared" si="473"/>
        <v>Footwear</v>
      </c>
      <c r="S6072" s="11">
        <f t="shared" si="474"/>
        <v>23.459999999999997</v>
      </c>
      <c r="T6072" s="12"/>
    </row>
    <row r="6073" spans="2:20"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f t="shared" si="470"/>
        <v>2021</v>
      </c>
      <c r="P6073" t="str">
        <f t="shared" si="471"/>
        <v>May</v>
      </c>
      <c r="Q6073" t="str">
        <f t="shared" si="472"/>
        <v>Q2</v>
      </c>
      <c r="R6073" t="str">
        <f t="shared" si="473"/>
        <v>Apparel</v>
      </c>
      <c r="S6073" s="11">
        <f t="shared" si="474"/>
        <v>23.52</v>
      </c>
      <c r="T6073" s="12"/>
    </row>
    <row r="6074" spans="2:20"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f t="shared" si="470"/>
        <v>2021</v>
      </c>
      <c r="P6074" t="str">
        <f t="shared" si="471"/>
        <v>May</v>
      </c>
      <c r="Q6074" t="str">
        <f t="shared" si="472"/>
        <v>Q2</v>
      </c>
      <c r="R6074" t="str">
        <f t="shared" si="473"/>
        <v>Apparel</v>
      </c>
      <c r="S6074" s="11">
        <f t="shared" si="474"/>
        <v>26.91</v>
      </c>
      <c r="T6074" s="12"/>
    </row>
    <row r="6075" spans="2:20"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f t="shared" si="470"/>
        <v>2021</v>
      </c>
      <c r="P6075" t="str">
        <f t="shared" si="471"/>
        <v>Jun</v>
      </c>
      <c r="Q6075" t="str">
        <f t="shared" si="472"/>
        <v>Q2</v>
      </c>
      <c r="R6075" t="str">
        <f t="shared" si="473"/>
        <v>Footwear</v>
      </c>
      <c r="S6075" s="11">
        <f t="shared" si="474"/>
        <v>24.96</v>
      </c>
      <c r="T6075" s="12"/>
    </row>
    <row r="6076" spans="2:20"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f t="shared" si="470"/>
        <v>2021</v>
      </c>
      <c r="P6076" t="str">
        <f t="shared" si="471"/>
        <v>Jun</v>
      </c>
      <c r="Q6076" t="str">
        <f t="shared" si="472"/>
        <v>Q2</v>
      </c>
      <c r="R6076" t="str">
        <f t="shared" si="473"/>
        <v>Footwear</v>
      </c>
      <c r="S6076" s="11">
        <f t="shared" si="474"/>
        <v>28.08</v>
      </c>
      <c r="T6076" s="12"/>
    </row>
    <row r="6077" spans="2:20"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f t="shared" si="470"/>
        <v>2021</v>
      </c>
      <c r="P6077" t="str">
        <f t="shared" si="471"/>
        <v>Jun</v>
      </c>
      <c r="Q6077" t="str">
        <f t="shared" si="472"/>
        <v>Q2</v>
      </c>
      <c r="R6077" t="str">
        <f t="shared" si="473"/>
        <v>Footwear</v>
      </c>
      <c r="S6077" s="11">
        <f t="shared" si="474"/>
        <v>27</v>
      </c>
      <c r="T6077" s="12"/>
    </row>
    <row r="6078" spans="2:20"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f t="shared" si="470"/>
        <v>2021</v>
      </c>
      <c r="P6078" t="str">
        <f t="shared" si="471"/>
        <v>Jun</v>
      </c>
      <c r="Q6078" t="str">
        <f t="shared" si="472"/>
        <v>Q2</v>
      </c>
      <c r="R6078" t="str">
        <f t="shared" si="473"/>
        <v>Footwear</v>
      </c>
      <c r="S6078" s="11">
        <f t="shared" si="474"/>
        <v>24.299999999999997</v>
      </c>
      <c r="T6078" s="12"/>
    </row>
    <row r="6079" spans="2:20"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f t="shared" si="470"/>
        <v>2021</v>
      </c>
      <c r="P6079" t="str">
        <f t="shared" si="471"/>
        <v>Jun</v>
      </c>
      <c r="Q6079" t="str">
        <f t="shared" si="472"/>
        <v>Q2</v>
      </c>
      <c r="R6079" t="str">
        <f t="shared" si="473"/>
        <v>Apparel</v>
      </c>
      <c r="S6079" s="11">
        <f t="shared" si="474"/>
        <v>24.080000000000002</v>
      </c>
      <c r="T6079" s="12"/>
    </row>
    <row r="6080" spans="2:20"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f t="shared" si="470"/>
        <v>2021</v>
      </c>
      <c r="P6080" t="str">
        <f t="shared" si="471"/>
        <v>Jun</v>
      </c>
      <c r="Q6080" t="str">
        <f t="shared" si="472"/>
        <v>Q2</v>
      </c>
      <c r="R6080" t="str">
        <f t="shared" si="473"/>
        <v>Apparel</v>
      </c>
      <c r="S6080" s="11">
        <f t="shared" si="474"/>
        <v>26.64</v>
      </c>
      <c r="T6080" s="12"/>
    </row>
    <row r="6081" spans="2:20"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f t="shared" si="470"/>
        <v>2021</v>
      </c>
      <c r="P6081" t="str">
        <f t="shared" si="471"/>
        <v>Jul</v>
      </c>
      <c r="Q6081" t="str">
        <f t="shared" si="472"/>
        <v>Q3</v>
      </c>
      <c r="R6081" t="str">
        <f t="shared" si="473"/>
        <v>Footwear</v>
      </c>
      <c r="S6081" s="11">
        <f t="shared" si="474"/>
        <v>25.379999999999995</v>
      </c>
      <c r="T6081" s="12"/>
    </row>
    <row r="6082" spans="2:20"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f t="shared" si="470"/>
        <v>2021</v>
      </c>
      <c r="P6082" t="str">
        <f t="shared" si="471"/>
        <v>Jul</v>
      </c>
      <c r="Q6082" t="str">
        <f t="shared" si="472"/>
        <v>Q3</v>
      </c>
      <c r="R6082" t="str">
        <f t="shared" si="473"/>
        <v>Footwear</v>
      </c>
      <c r="S6082" s="11">
        <f t="shared" si="474"/>
        <v>30.240000000000006</v>
      </c>
      <c r="T6082" s="12"/>
    </row>
    <row r="6083" spans="2:20"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f t="shared" si="470"/>
        <v>2021</v>
      </c>
      <c r="P6083" t="str">
        <f t="shared" si="471"/>
        <v>Jul</v>
      </c>
      <c r="Q6083" t="str">
        <f t="shared" si="472"/>
        <v>Q3</v>
      </c>
      <c r="R6083" t="str">
        <f t="shared" si="473"/>
        <v>Footwear</v>
      </c>
      <c r="S6083" s="11">
        <f t="shared" si="474"/>
        <v>27.839999999999996</v>
      </c>
      <c r="T6083" s="12"/>
    </row>
    <row r="6084" spans="2:20"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f t="shared" si="470"/>
        <v>2021</v>
      </c>
      <c r="P6084" t="str">
        <f t="shared" si="471"/>
        <v>Jul</v>
      </c>
      <c r="Q6084" t="str">
        <f t="shared" si="472"/>
        <v>Q3</v>
      </c>
      <c r="R6084" t="str">
        <f t="shared" si="473"/>
        <v>Footwear</v>
      </c>
      <c r="S6084" s="11">
        <f t="shared" si="474"/>
        <v>24.299999999999997</v>
      </c>
      <c r="T6084" s="12"/>
    </row>
    <row r="6085" spans="2:20"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f t="shared" si="470"/>
        <v>2021</v>
      </c>
      <c r="P6085" t="str">
        <f t="shared" si="471"/>
        <v>Jul</v>
      </c>
      <c r="Q6085" t="str">
        <f t="shared" si="472"/>
        <v>Q3</v>
      </c>
      <c r="R6085" t="str">
        <f t="shared" si="473"/>
        <v>Apparel</v>
      </c>
      <c r="S6085" s="11">
        <f t="shared" si="474"/>
        <v>24.509999999999998</v>
      </c>
      <c r="T6085" s="12"/>
    </row>
    <row r="6086" spans="2:20"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f t="shared" si="470"/>
        <v>2021</v>
      </c>
      <c r="P6086" t="str">
        <f t="shared" si="471"/>
        <v>Jul</v>
      </c>
      <c r="Q6086" t="str">
        <f t="shared" si="472"/>
        <v>Q3</v>
      </c>
      <c r="R6086" t="str">
        <f t="shared" si="473"/>
        <v>Apparel</v>
      </c>
      <c r="S6086" s="11">
        <f t="shared" si="474"/>
        <v>26.220000000000002</v>
      </c>
      <c r="T6086" s="12"/>
    </row>
    <row r="6087" spans="2:20"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f t="shared" ref="O6087:O6150" si="475">YEAR(D6087)</f>
        <v>2021</v>
      </c>
      <c r="P6087" t="str">
        <f t="shared" ref="P6087:P6150" si="476">TEXT(D6087,"MMM")</f>
        <v>Aug</v>
      </c>
      <c r="Q6087" t="str">
        <f t="shared" ref="Q6087:Q6150" si="477">"Q"&amp;ROUNDUP(MONTH(D6087)/3,0)</f>
        <v>Q3</v>
      </c>
      <c r="R6087" t="str">
        <f t="shared" ref="R6087:R6150" si="478">IF(ISNUMBER(SEARCH("Footwear",H6087)),"Footwear",IF(ISNUMBER(SEARCH("Apparel",H6087)),"Apparel","Accessories"))</f>
        <v>Footwear</v>
      </c>
      <c r="S6087" s="11">
        <f t="shared" ref="S6087:S6150" si="479">L6087/J6087</f>
        <v>28</v>
      </c>
      <c r="T6087" s="12"/>
    </row>
    <row r="6088" spans="2:20"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f t="shared" si="475"/>
        <v>2021</v>
      </c>
      <c r="P6088" t="str">
        <f t="shared" si="476"/>
        <v>Aug</v>
      </c>
      <c r="Q6088" t="str">
        <f t="shared" si="477"/>
        <v>Q3</v>
      </c>
      <c r="R6088" t="str">
        <f t="shared" si="478"/>
        <v>Footwear</v>
      </c>
      <c r="S6088" s="11">
        <f t="shared" si="479"/>
        <v>31.2</v>
      </c>
      <c r="T6088" s="12"/>
    </row>
    <row r="6089" spans="2:20"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f t="shared" si="475"/>
        <v>2021</v>
      </c>
      <c r="P6089" t="str">
        <f t="shared" si="476"/>
        <v>Aug</v>
      </c>
      <c r="Q6089" t="str">
        <f t="shared" si="477"/>
        <v>Q3</v>
      </c>
      <c r="R6089" t="str">
        <f t="shared" si="478"/>
        <v>Footwear</v>
      </c>
      <c r="S6089" s="11">
        <f t="shared" si="479"/>
        <v>26.679999999999996</v>
      </c>
      <c r="T6089" s="12"/>
    </row>
    <row r="6090" spans="2:20"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f t="shared" si="475"/>
        <v>2021</v>
      </c>
      <c r="P6090" t="str">
        <f t="shared" si="476"/>
        <v>Aug</v>
      </c>
      <c r="Q6090" t="str">
        <f t="shared" si="477"/>
        <v>Q3</v>
      </c>
      <c r="R6090" t="str">
        <f t="shared" si="478"/>
        <v>Footwear</v>
      </c>
      <c r="S6090" s="11">
        <f t="shared" si="479"/>
        <v>25.849999999999998</v>
      </c>
      <c r="T6090" s="12"/>
    </row>
    <row r="6091" spans="2:20"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f t="shared" si="475"/>
        <v>2021</v>
      </c>
      <c r="P6091" t="str">
        <f t="shared" si="476"/>
        <v>Aug</v>
      </c>
      <c r="Q6091" t="str">
        <f t="shared" si="477"/>
        <v>Q3</v>
      </c>
      <c r="R6091" t="str">
        <f t="shared" si="478"/>
        <v>Apparel</v>
      </c>
      <c r="S6091" s="11">
        <f t="shared" si="479"/>
        <v>26.8</v>
      </c>
      <c r="T6091" s="12"/>
    </row>
    <row r="6092" spans="2:20"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f t="shared" si="475"/>
        <v>2021</v>
      </c>
      <c r="P6092" t="str">
        <f t="shared" si="476"/>
        <v>Aug</v>
      </c>
      <c r="Q6092" t="str">
        <f t="shared" si="477"/>
        <v>Q3</v>
      </c>
      <c r="R6092" t="str">
        <f t="shared" si="478"/>
        <v>Apparel</v>
      </c>
      <c r="S6092" s="11">
        <f t="shared" si="479"/>
        <v>26.599999999999998</v>
      </c>
      <c r="T6092" s="12"/>
    </row>
    <row r="6093" spans="2:20"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f t="shared" si="475"/>
        <v>2021</v>
      </c>
      <c r="P6093" t="str">
        <f t="shared" si="476"/>
        <v>Sep</v>
      </c>
      <c r="Q6093" t="str">
        <f t="shared" si="477"/>
        <v>Q3</v>
      </c>
      <c r="R6093" t="str">
        <f t="shared" si="478"/>
        <v>Footwear</v>
      </c>
      <c r="S6093" s="11">
        <f t="shared" si="479"/>
        <v>22.049999999999997</v>
      </c>
      <c r="T6093" s="12"/>
    </row>
    <row r="6094" spans="2:20"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f t="shared" si="475"/>
        <v>2021</v>
      </c>
      <c r="P6094" t="str">
        <f t="shared" si="476"/>
        <v>Sep</v>
      </c>
      <c r="Q6094" t="str">
        <f t="shared" si="477"/>
        <v>Q3</v>
      </c>
      <c r="R6094" t="str">
        <f t="shared" si="478"/>
        <v>Footwear</v>
      </c>
      <c r="S6094" s="11">
        <f t="shared" si="479"/>
        <v>26.009999999999998</v>
      </c>
      <c r="T6094" s="12"/>
    </row>
    <row r="6095" spans="2:20"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f t="shared" si="475"/>
        <v>2021</v>
      </c>
      <c r="P6095" t="str">
        <f t="shared" si="476"/>
        <v>Sep</v>
      </c>
      <c r="Q6095" t="str">
        <f t="shared" si="477"/>
        <v>Q3</v>
      </c>
      <c r="R6095" t="str">
        <f t="shared" si="478"/>
        <v>Footwear</v>
      </c>
      <c r="S6095" s="11">
        <f t="shared" si="479"/>
        <v>21.619999999999997</v>
      </c>
      <c r="T6095" s="12"/>
    </row>
    <row r="6096" spans="2:20"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f t="shared" si="475"/>
        <v>2021</v>
      </c>
      <c r="P6096" t="str">
        <f t="shared" si="476"/>
        <v>Sep</v>
      </c>
      <c r="Q6096" t="str">
        <f t="shared" si="477"/>
        <v>Q3</v>
      </c>
      <c r="R6096" t="str">
        <f t="shared" si="478"/>
        <v>Footwear</v>
      </c>
      <c r="S6096" s="11">
        <f t="shared" si="479"/>
        <v>23.03</v>
      </c>
      <c r="T6096" s="12"/>
    </row>
    <row r="6097" spans="2:20"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f t="shared" si="475"/>
        <v>2021</v>
      </c>
      <c r="P6097" t="str">
        <f t="shared" si="476"/>
        <v>Sep</v>
      </c>
      <c r="Q6097" t="str">
        <f t="shared" si="477"/>
        <v>Q3</v>
      </c>
      <c r="R6097" t="str">
        <f t="shared" si="478"/>
        <v>Apparel</v>
      </c>
      <c r="S6097" s="11">
        <f t="shared" si="479"/>
        <v>21.599999999999998</v>
      </c>
      <c r="T6097" s="12"/>
    </row>
    <row r="6098" spans="2:20"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f t="shared" si="475"/>
        <v>2021</v>
      </c>
      <c r="P6098" t="str">
        <f t="shared" si="476"/>
        <v>Sep</v>
      </c>
      <c r="Q6098" t="str">
        <f t="shared" si="477"/>
        <v>Q3</v>
      </c>
      <c r="R6098" t="str">
        <f t="shared" si="478"/>
        <v>Apparel</v>
      </c>
      <c r="S6098" s="11">
        <f t="shared" si="479"/>
        <v>21.240000000000002</v>
      </c>
      <c r="T6098" s="12"/>
    </row>
    <row r="6099" spans="2:20"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f t="shared" si="475"/>
        <v>2021</v>
      </c>
      <c r="P6099" t="str">
        <f t="shared" si="476"/>
        <v>Oct</v>
      </c>
      <c r="Q6099" t="str">
        <f t="shared" si="477"/>
        <v>Q4</v>
      </c>
      <c r="R6099" t="str">
        <f t="shared" si="478"/>
        <v>Footwear</v>
      </c>
      <c r="S6099" s="11">
        <f t="shared" si="479"/>
        <v>24</v>
      </c>
      <c r="T6099" s="12"/>
    </row>
    <row r="6100" spans="2:20"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f t="shared" si="475"/>
        <v>2021</v>
      </c>
      <c r="P6100" t="str">
        <f t="shared" si="476"/>
        <v>Oct</v>
      </c>
      <c r="Q6100" t="str">
        <f t="shared" si="477"/>
        <v>Q4</v>
      </c>
      <c r="R6100" t="str">
        <f t="shared" si="478"/>
        <v>Footwear</v>
      </c>
      <c r="S6100" s="11">
        <f t="shared" si="479"/>
        <v>26.5</v>
      </c>
      <c r="T6100" s="12"/>
    </row>
    <row r="6101" spans="2:20"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f t="shared" si="475"/>
        <v>2021</v>
      </c>
      <c r="P6101" t="str">
        <f t="shared" si="476"/>
        <v>Oct</v>
      </c>
      <c r="Q6101" t="str">
        <f t="shared" si="477"/>
        <v>Q4</v>
      </c>
      <c r="R6101" t="str">
        <f t="shared" si="478"/>
        <v>Footwear</v>
      </c>
      <c r="S6101" s="11">
        <f t="shared" si="479"/>
        <v>22.56</v>
      </c>
      <c r="T6101" s="12"/>
    </row>
    <row r="6102" spans="2:20"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f t="shared" si="475"/>
        <v>2021</v>
      </c>
      <c r="P6102" t="str">
        <f t="shared" si="476"/>
        <v>Oct</v>
      </c>
      <c r="Q6102" t="str">
        <f t="shared" si="477"/>
        <v>Q4</v>
      </c>
      <c r="R6102" t="str">
        <f t="shared" si="478"/>
        <v>Footwear</v>
      </c>
      <c r="S6102" s="11">
        <f t="shared" si="479"/>
        <v>22.540000000000003</v>
      </c>
      <c r="T6102" s="12"/>
    </row>
    <row r="6103" spans="2:20"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f t="shared" si="475"/>
        <v>2021</v>
      </c>
      <c r="P6103" t="str">
        <f t="shared" si="476"/>
        <v>Oct</v>
      </c>
      <c r="Q6103" t="str">
        <f t="shared" si="477"/>
        <v>Q4</v>
      </c>
      <c r="R6103" t="str">
        <f t="shared" si="478"/>
        <v>Apparel</v>
      </c>
      <c r="S6103" s="11">
        <f t="shared" si="479"/>
        <v>24.640000000000004</v>
      </c>
      <c r="T6103" s="12"/>
    </row>
    <row r="6104" spans="2:20"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f t="shared" si="475"/>
        <v>2021</v>
      </c>
      <c r="P6104" t="str">
        <f t="shared" si="476"/>
        <v>Oct</v>
      </c>
      <c r="Q6104" t="str">
        <f t="shared" si="477"/>
        <v>Q4</v>
      </c>
      <c r="R6104" t="str">
        <f t="shared" si="478"/>
        <v>Apparel</v>
      </c>
      <c r="S6104" s="11">
        <f t="shared" si="479"/>
        <v>25.16</v>
      </c>
      <c r="T6104" s="12"/>
    </row>
    <row r="6105" spans="2:20"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f t="shared" si="475"/>
        <v>2021</v>
      </c>
      <c r="P6105" t="str">
        <f t="shared" si="476"/>
        <v>Nov</v>
      </c>
      <c r="Q6105" t="str">
        <f t="shared" si="477"/>
        <v>Q4</v>
      </c>
      <c r="R6105" t="str">
        <f t="shared" si="478"/>
        <v>Footwear</v>
      </c>
      <c r="S6105" s="11">
        <f t="shared" si="479"/>
        <v>28.419999999999998</v>
      </c>
      <c r="T6105" s="12"/>
    </row>
    <row r="6106" spans="2:20"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f t="shared" si="475"/>
        <v>2021</v>
      </c>
      <c r="P6106" t="str">
        <f t="shared" si="476"/>
        <v>Nov</v>
      </c>
      <c r="Q6106" t="str">
        <f t="shared" si="477"/>
        <v>Q4</v>
      </c>
      <c r="R6106" t="str">
        <f t="shared" si="478"/>
        <v>Footwear</v>
      </c>
      <c r="S6106" s="11">
        <f t="shared" si="479"/>
        <v>31.86</v>
      </c>
      <c r="T6106" s="12"/>
    </row>
    <row r="6107" spans="2:20"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f t="shared" si="475"/>
        <v>2021</v>
      </c>
      <c r="P6107" t="str">
        <f t="shared" si="476"/>
        <v>Nov</v>
      </c>
      <c r="Q6107" t="str">
        <f t="shared" si="477"/>
        <v>Q4</v>
      </c>
      <c r="R6107" t="str">
        <f t="shared" si="478"/>
        <v>Footwear</v>
      </c>
      <c r="S6107" s="11">
        <f t="shared" si="479"/>
        <v>25.919999999999998</v>
      </c>
      <c r="T6107" s="12"/>
    </row>
    <row r="6108" spans="2:20"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f t="shared" si="475"/>
        <v>2021</v>
      </c>
      <c r="P6108" t="str">
        <f t="shared" si="476"/>
        <v>Nov</v>
      </c>
      <c r="Q6108" t="str">
        <f t="shared" si="477"/>
        <v>Q4</v>
      </c>
      <c r="R6108" t="str">
        <f t="shared" si="478"/>
        <v>Footwear</v>
      </c>
      <c r="S6108" s="11">
        <f t="shared" si="479"/>
        <v>25.85</v>
      </c>
      <c r="T6108" s="12"/>
    </row>
    <row r="6109" spans="2:20"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f t="shared" si="475"/>
        <v>2021</v>
      </c>
      <c r="P6109" t="str">
        <f t="shared" si="476"/>
        <v>Nov</v>
      </c>
      <c r="Q6109" t="str">
        <f t="shared" si="477"/>
        <v>Q4</v>
      </c>
      <c r="R6109" t="str">
        <f t="shared" si="478"/>
        <v>Apparel</v>
      </c>
      <c r="S6109" s="11">
        <f t="shared" si="479"/>
        <v>28.6</v>
      </c>
      <c r="T6109" s="12"/>
    </row>
    <row r="6110" spans="2:20"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f t="shared" si="475"/>
        <v>2021</v>
      </c>
      <c r="P6110" t="str">
        <f t="shared" si="476"/>
        <v>Nov</v>
      </c>
      <c r="Q6110" t="str">
        <f t="shared" si="477"/>
        <v>Q4</v>
      </c>
      <c r="R6110" t="str">
        <f t="shared" si="478"/>
        <v>Apparel</v>
      </c>
      <c r="S6110" s="11">
        <f t="shared" si="479"/>
        <v>28.080000000000002</v>
      </c>
      <c r="T6110" s="12"/>
    </row>
    <row r="6111" spans="2:20"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f t="shared" si="475"/>
        <v>2021</v>
      </c>
      <c r="P6111" t="str">
        <f t="shared" si="476"/>
        <v>Dec</v>
      </c>
      <c r="Q6111" t="str">
        <f t="shared" si="477"/>
        <v>Q4</v>
      </c>
      <c r="R6111" t="str">
        <f t="shared" si="478"/>
        <v>Footwear</v>
      </c>
      <c r="S6111" s="11">
        <f t="shared" si="479"/>
        <v>25.3</v>
      </c>
      <c r="T6111" s="12"/>
    </row>
    <row r="6112" spans="2:20"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f t="shared" si="475"/>
        <v>2021</v>
      </c>
      <c r="P6112" t="str">
        <f t="shared" si="476"/>
        <v>Dec</v>
      </c>
      <c r="Q6112" t="str">
        <f t="shared" si="477"/>
        <v>Q4</v>
      </c>
      <c r="R6112" t="str">
        <f t="shared" si="478"/>
        <v>Footwear</v>
      </c>
      <c r="S6112" s="11">
        <f t="shared" si="479"/>
        <v>30.5</v>
      </c>
      <c r="T6112" s="12"/>
    </row>
    <row r="6113" spans="2:20"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f t="shared" si="475"/>
        <v>2021</v>
      </c>
      <c r="P6113" t="str">
        <f t="shared" si="476"/>
        <v>Dec</v>
      </c>
      <c r="Q6113" t="str">
        <f t="shared" si="477"/>
        <v>Q4</v>
      </c>
      <c r="R6113" t="str">
        <f t="shared" si="478"/>
        <v>Footwear</v>
      </c>
      <c r="S6113" s="11">
        <f t="shared" si="479"/>
        <v>28.909999999999997</v>
      </c>
      <c r="T6113" s="12"/>
    </row>
    <row r="6114" spans="2:20"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f t="shared" si="475"/>
        <v>2021</v>
      </c>
      <c r="P6114" t="str">
        <f t="shared" si="476"/>
        <v>Dec</v>
      </c>
      <c r="Q6114" t="str">
        <f t="shared" si="477"/>
        <v>Q4</v>
      </c>
      <c r="R6114" t="str">
        <f t="shared" si="478"/>
        <v>Footwear</v>
      </c>
      <c r="S6114" s="11">
        <f t="shared" si="479"/>
        <v>25.299999999999997</v>
      </c>
      <c r="T6114" s="12"/>
    </row>
    <row r="6115" spans="2:20"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f t="shared" si="475"/>
        <v>2021</v>
      </c>
      <c r="P6115" t="str">
        <f t="shared" si="476"/>
        <v>Dec</v>
      </c>
      <c r="Q6115" t="str">
        <f t="shared" si="477"/>
        <v>Q4</v>
      </c>
      <c r="R6115" t="str">
        <f t="shared" si="478"/>
        <v>Apparel</v>
      </c>
      <c r="S6115" s="11">
        <f t="shared" si="479"/>
        <v>28.799999999999997</v>
      </c>
      <c r="T6115" s="12"/>
    </row>
    <row r="6116" spans="2:20"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f t="shared" si="475"/>
        <v>2021</v>
      </c>
      <c r="P6116" t="str">
        <f t="shared" si="476"/>
        <v>Dec</v>
      </c>
      <c r="Q6116" t="str">
        <f t="shared" si="477"/>
        <v>Q4</v>
      </c>
      <c r="R6116" t="str">
        <f t="shared" si="478"/>
        <v>Apparel</v>
      </c>
      <c r="S6116" s="11">
        <f t="shared" si="479"/>
        <v>25.2</v>
      </c>
      <c r="T6116" s="12"/>
    </row>
    <row r="6117" spans="2:20"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f t="shared" si="475"/>
        <v>2021</v>
      </c>
      <c r="P6117" t="str">
        <f t="shared" si="476"/>
        <v>Jan</v>
      </c>
      <c r="Q6117" t="str">
        <f t="shared" si="477"/>
        <v>Q1</v>
      </c>
      <c r="R6117" t="str">
        <f t="shared" si="478"/>
        <v>Footwear</v>
      </c>
      <c r="S6117" s="11">
        <f t="shared" si="479"/>
        <v>14.790000000000001</v>
      </c>
      <c r="T6117" s="12"/>
    </row>
    <row r="6118" spans="2:20"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f t="shared" si="475"/>
        <v>2021</v>
      </c>
      <c r="P6118" t="str">
        <f t="shared" si="476"/>
        <v>Jan</v>
      </c>
      <c r="Q6118" t="str">
        <f t="shared" si="477"/>
        <v>Q1</v>
      </c>
      <c r="R6118" t="str">
        <f t="shared" si="478"/>
        <v>Footwear</v>
      </c>
      <c r="S6118" s="11">
        <f t="shared" si="479"/>
        <v>19.89</v>
      </c>
      <c r="T6118" s="12"/>
    </row>
    <row r="6119" spans="2:20"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f t="shared" si="475"/>
        <v>2021</v>
      </c>
      <c r="P6119" t="str">
        <f t="shared" si="476"/>
        <v>Jan</v>
      </c>
      <c r="Q6119" t="str">
        <f t="shared" si="477"/>
        <v>Q1</v>
      </c>
      <c r="R6119" t="str">
        <f t="shared" si="478"/>
        <v>Footwear</v>
      </c>
      <c r="S6119" s="11">
        <f t="shared" si="479"/>
        <v>17.099999999999998</v>
      </c>
      <c r="T6119" s="12"/>
    </row>
    <row r="6120" spans="2:20"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f t="shared" si="475"/>
        <v>2021</v>
      </c>
      <c r="P6120" t="str">
        <f t="shared" si="476"/>
        <v>Jan</v>
      </c>
      <c r="Q6120" t="str">
        <f t="shared" si="477"/>
        <v>Q1</v>
      </c>
      <c r="R6120" t="str">
        <f t="shared" si="478"/>
        <v>Footwear</v>
      </c>
      <c r="S6120" s="11">
        <f t="shared" si="479"/>
        <v>19.5</v>
      </c>
      <c r="T6120" s="12"/>
    </row>
    <row r="6121" spans="2:20"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f t="shared" si="475"/>
        <v>2021</v>
      </c>
      <c r="P6121" t="str">
        <f t="shared" si="476"/>
        <v>Jan</v>
      </c>
      <c r="Q6121" t="str">
        <f t="shared" si="477"/>
        <v>Q1</v>
      </c>
      <c r="R6121" t="str">
        <f t="shared" si="478"/>
        <v>Apparel</v>
      </c>
      <c r="S6121" s="11">
        <f t="shared" si="479"/>
        <v>18.45</v>
      </c>
      <c r="T6121" s="12"/>
    </row>
    <row r="6122" spans="2:20"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f t="shared" si="475"/>
        <v>2021</v>
      </c>
      <c r="P6122" t="str">
        <f t="shared" si="476"/>
        <v>Jan</v>
      </c>
      <c r="Q6122" t="str">
        <f t="shared" si="477"/>
        <v>Q1</v>
      </c>
      <c r="R6122" t="str">
        <f t="shared" si="478"/>
        <v>Apparel</v>
      </c>
      <c r="S6122" s="11">
        <f t="shared" si="479"/>
        <v>14.040000000000001</v>
      </c>
      <c r="T6122" s="12"/>
    </row>
    <row r="6123" spans="2:20"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f t="shared" si="475"/>
        <v>2021</v>
      </c>
      <c r="P6123" t="str">
        <f t="shared" si="476"/>
        <v>Feb</v>
      </c>
      <c r="Q6123" t="str">
        <f t="shared" si="477"/>
        <v>Q1</v>
      </c>
      <c r="R6123" t="str">
        <f t="shared" si="478"/>
        <v>Footwear</v>
      </c>
      <c r="S6123" s="11">
        <f t="shared" si="479"/>
        <v>15.370000000000001</v>
      </c>
      <c r="T6123" s="12"/>
    </row>
    <row r="6124" spans="2:20"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f t="shared" si="475"/>
        <v>2021</v>
      </c>
      <c r="P6124" t="str">
        <f t="shared" si="476"/>
        <v>Feb</v>
      </c>
      <c r="Q6124" t="str">
        <f t="shared" si="477"/>
        <v>Q1</v>
      </c>
      <c r="R6124" t="str">
        <f t="shared" si="478"/>
        <v>Footwear</v>
      </c>
      <c r="S6124" s="11">
        <f t="shared" si="479"/>
        <v>20.350000000000001</v>
      </c>
      <c r="T6124" s="12"/>
    </row>
    <row r="6125" spans="2:20"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f t="shared" si="475"/>
        <v>2021</v>
      </c>
      <c r="P6125" t="str">
        <f t="shared" si="476"/>
        <v>Feb</v>
      </c>
      <c r="Q6125" t="str">
        <f t="shared" si="477"/>
        <v>Q1</v>
      </c>
      <c r="R6125" t="str">
        <f t="shared" si="478"/>
        <v>Footwear</v>
      </c>
      <c r="S6125" s="11">
        <f t="shared" si="479"/>
        <v>18.5</v>
      </c>
      <c r="T6125" s="12"/>
    </row>
    <row r="6126" spans="2:20"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f t="shared" si="475"/>
        <v>2021</v>
      </c>
      <c r="P6126" t="str">
        <f t="shared" si="476"/>
        <v>Feb</v>
      </c>
      <c r="Q6126" t="str">
        <f t="shared" si="477"/>
        <v>Q1</v>
      </c>
      <c r="R6126" t="str">
        <f t="shared" si="478"/>
        <v>Footwear</v>
      </c>
      <c r="S6126" s="11">
        <f t="shared" si="479"/>
        <v>18.720000000000002</v>
      </c>
      <c r="T6126" s="12"/>
    </row>
    <row r="6127" spans="2:20"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f t="shared" si="475"/>
        <v>2021</v>
      </c>
      <c r="P6127" t="str">
        <f t="shared" si="476"/>
        <v>Feb</v>
      </c>
      <c r="Q6127" t="str">
        <f t="shared" si="477"/>
        <v>Q1</v>
      </c>
      <c r="R6127" t="str">
        <f t="shared" si="478"/>
        <v>Apparel</v>
      </c>
      <c r="S6127" s="11">
        <f t="shared" si="479"/>
        <v>19.68</v>
      </c>
      <c r="T6127" s="12"/>
    </row>
    <row r="6128" spans="2:20"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f t="shared" si="475"/>
        <v>2021</v>
      </c>
      <c r="P6128" t="str">
        <f t="shared" si="476"/>
        <v>Feb</v>
      </c>
      <c r="Q6128" t="str">
        <f t="shared" si="477"/>
        <v>Q1</v>
      </c>
      <c r="R6128" t="str">
        <f t="shared" si="478"/>
        <v>Apparel</v>
      </c>
      <c r="S6128" s="11">
        <f t="shared" si="479"/>
        <v>13.319999999999999</v>
      </c>
      <c r="T6128" s="12"/>
    </row>
    <row r="6129" spans="2:20"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f t="shared" si="475"/>
        <v>2021</v>
      </c>
      <c r="P6129" t="str">
        <f t="shared" si="476"/>
        <v>Mar</v>
      </c>
      <c r="Q6129" t="str">
        <f t="shared" si="477"/>
        <v>Q1</v>
      </c>
      <c r="R6129" t="str">
        <f t="shared" si="478"/>
        <v>Footwear</v>
      </c>
      <c r="S6129" s="11">
        <f t="shared" si="479"/>
        <v>18.5</v>
      </c>
      <c r="T6129" s="12"/>
    </row>
    <row r="6130" spans="2:20"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f t="shared" si="475"/>
        <v>2021</v>
      </c>
      <c r="P6130" t="str">
        <f t="shared" si="476"/>
        <v>Mar</v>
      </c>
      <c r="Q6130" t="str">
        <f t="shared" si="477"/>
        <v>Q1</v>
      </c>
      <c r="R6130" t="str">
        <f t="shared" si="478"/>
        <v>Footwear</v>
      </c>
      <c r="S6130" s="11">
        <f t="shared" si="479"/>
        <v>24.380000000000003</v>
      </c>
      <c r="T6130" s="12"/>
    </row>
    <row r="6131" spans="2:20"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f t="shared" si="475"/>
        <v>2021</v>
      </c>
      <c r="P6131" t="str">
        <f t="shared" si="476"/>
        <v>Mar</v>
      </c>
      <c r="Q6131" t="str">
        <f t="shared" si="477"/>
        <v>Q1</v>
      </c>
      <c r="R6131" t="str">
        <f t="shared" si="478"/>
        <v>Footwear</v>
      </c>
      <c r="S6131" s="11">
        <f t="shared" si="479"/>
        <v>24.01</v>
      </c>
      <c r="T6131" s="12"/>
    </row>
    <row r="6132" spans="2:20"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f t="shared" si="475"/>
        <v>2021</v>
      </c>
      <c r="P6132" t="str">
        <f t="shared" si="476"/>
        <v>Mar</v>
      </c>
      <c r="Q6132" t="str">
        <f t="shared" si="477"/>
        <v>Q1</v>
      </c>
      <c r="R6132" t="str">
        <f t="shared" si="478"/>
        <v>Footwear</v>
      </c>
      <c r="S6132" s="11">
        <f t="shared" si="479"/>
        <v>24.44</v>
      </c>
      <c r="T6132" s="12"/>
    </row>
    <row r="6133" spans="2:20"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f t="shared" si="475"/>
        <v>2021</v>
      </c>
      <c r="P6133" t="str">
        <f t="shared" si="476"/>
        <v>Mar</v>
      </c>
      <c r="Q6133" t="str">
        <f t="shared" si="477"/>
        <v>Q1</v>
      </c>
      <c r="R6133" t="str">
        <f t="shared" si="478"/>
        <v>Apparel</v>
      </c>
      <c r="S6133" s="11">
        <f t="shared" si="479"/>
        <v>23.97</v>
      </c>
      <c r="T6133" s="12"/>
    </row>
    <row r="6134" spans="2:20"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f t="shared" si="475"/>
        <v>2021</v>
      </c>
      <c r="P6134" t="str">
        <f t="shared" si="476"/>
        <v>Mar</v>
      </c>
      <c r="Q6134" t="str">
        <f t="shared" si="477"/>
        <v>Q1</v>
      </c>
      <c r="R6134" t="str">
        <f t="shared" si="478"/>
        <v>Apparel</v>
      </c>
      <c r="S6134" s="11">
        <f t="shared" si="479"/>
        <v>17.279999999999998</v>
      </c>
      <c r="T6134" s="12"/>
    </row>
    <row r="6135" spans="2:20"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f t="shared" si="475"/>
        <v>2021</v>
      </c>
      <c r="P6135" t="str">
        <f t="shared" si="476"/>
        <v>Apr</v>
      </c>
      <c r="Q6135" t="str">
        <f t="shared" si="477"/>
        <v>Q2</v>
      </c>
      <c r="R6135" t="str">
        <f t="shared" si="478"/>
        <v>Footwear</v>
      </c>
      <c r="S6135" s="11">
        <f t="shared" si="479"/>
        <v>22.95</v>
      </c>
      <c r="T6135" s="12"/>
    </row>
    <row r="6136" spans="2:20"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f t="shared" si="475"/>
        <v>2021</v>
      </c>
      <c r="P6136" t="str">
        <f t="shared" si="476"/>
        <v>Apr</v>
      </c>
      <c r="Q6136" t="str">
        <f t="shared" si="477"/>
        <v>Q2</v>
      </c>
      <c r="R6136" t="str">
        <f t="shared" si="478"/>
        <v>Footwear</v>
      </c>
      <c r="S6136" s="11">
        <f t="shared" si="479"/>
        <v>25.5</v>
      </c>
      <c r="T6136" s="12"/>
    </row>
    <row r="6137" spans="2:20"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f t="shared" si="475"/>
        <v>2021</v>
      </c>
      <c r="P6137" t="str">
        <f t="shared" si="476"/>
        <v>Apr</v>
      </c>
      <c r="Q6137" t="str">
        <f t="shared" si="477"/>
        <v>Q2</v>
      </c>
      <c r="R6137" t="str">
        <f t="shared" si="478"/>
        <v>Footwear</v>
      </c>
      <c r="S6137" s="11">
        <f t="shared" si="479"/>
        <v>25</v>
      </c>
      <c r="T6137" s="12"/>
    </row>
    <row r="6138" spans="2:20"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f t="shared" si="475"/>
        <v>2021</v>
      </c>
      <c r="P6138" t="str">
        <f t="shared" si="476"/>
        <v>Apr</v>
      </c>
      <c r="Q6138" t="str">
        <f t="shared" si="477"/>
        <v>Q2</v>
      </c>
      <c r="R6138" t="str">
        <f t="shared" si="478"/>
        <v>Footwear</v>
      </c>
      <c r="S6138" s="11">
        <f t="shared" si="479"/>
        <v>26.400000000000002</v>
      </c>
      <c r="T6138" s="12"/>
    </row>
    <row r="6139" spans="2:20"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f t="shared" si="475"/>
        <v>2021</v>
      </c>
      <c r="P6139" t="str">
        <f t="shared" si="476"/>
        <v>Apr</v>
      </c>
      <c r="Q6139" t="str">
        <f t="shared" si="477"/>
        <v>Q2</v>
      </c>
      <c r="R6139" t="str">
        <f t="shared" si="478"/>
        <v>Apparel</v>
      </c>
      <c r="S6139" s="11">
        <f t="shared" si="479"/>
        <v>24.959999999999997</v>
      </c>
      <c r="T6139" s="12"/>
    </row>
    <row r="6140" spans="2:20"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f t="shared" si="475"/>
        <v>2021</v>
      </c>
      <c r="P6140" t="str">
        <f t="shared" si="476"/>
        <v>Apr</v>
      </c>
      <c r="Q6140" t="str">
        <f t="shared" si="477"/>
        <v>Q2</v>
      </c>
      <c r="R6140" t="str">
        <f t="shared" si="478"/>
        <v>Apparel</v>
      </c>
      <c r="S6140" s="11">
        <f t="shared" si="479"/>
        <v>25.2</v>
      </c>
      <c r="T6140" s="12"/>
    </row>
    <row r="6141" spans="2:20"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f t="shared" si="475"/>
        <v>2021</v>
      </c>
      <c r="P6141" t="str">
        <f t="shared" si="476"/>
        <v>May</v>
      </c>
      <c r="Q6141" t="str">
        <f t="shared" si="477"/>
        <v>Q2</v>
      </c>
      <c r="R6141" t="str">
        <f t="shared" si="478"/>
        <v>Footwear</v>
      </c>
      <c r="S6141" s="11">
        <f t="shared" si="479"/>
        <v>25.380000000000003</v>
      </c>
      <c r="T6141" s="12"/>
    </row>
    <row r="6142" spans="2:20"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f t="shared" si="475"/>
        <v>2021</v>
      </c>
      <c r="P6142" t="str">
        <f t="shared" si="476"/>
        <v>May</v>
      </c>
      <c r="Q6142" t="str">
        <f t="shared" si="477"/>
        <v>Q2</v>
      </c>
      <c r="R6142" t="str">
        <f t="shared" si="478"/>
        <v>Footwear</v>
      </c>
      <c r="S6142" s="11">
        <f t="shared" si="479"/>
        <v>27.040000000000003</v>
      </c>
      <c r="T6142" s="12"/>
    </row>
    <row r="6143" spans="2:20"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f t="shared" si="475"/>
        <v>2021</v>
      </c>
      <c r="P6143" t="str">
        <f t="shared" si="476"/>
        <v>May</v>
      </c>
      <c r="Q6143" t="str">
        <f t="shared" si="477"/>
        <v>Q2</v>
      </c>
      <c r="R6143" t="str">
        <f t="shared" si="478"/>
        <v>Footwear</v>
      </c>
      <c r="S6143" s="11">
        <f t="shared" si="479"/>
        <v>26</v>
      </c>
      <c r="T6143" s="12"/>
    </row>
    <row r="6144" spans="2:20"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f t="shared" si="475"/>
        <v>2021</v>
      </c>
      <c r="P6144" t="str">
        <f t="shared" si="476"/>
        <v>May</v>
      </c>
      <c r="Q6144" t="str">
        <f t="shared" si="477"/>
        <v>Q2</v>
      </c>
      <c r="R6144" t="str">
        <f t="shared" si="478"/>
        <v>Footwear</v>
      </c>
      <c r="S6144" s="11">
        <f t="shared" si="479"/>
        <v>25.38</v>
      </c>
      <c r="T6144" s="12"/>
    </row>
    <row r="6145" spans="2:20"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f t="shared" si="475"/>
        <v>2021</v>
      </c>
      <c r="P6145" t="str">
        <f t="shared" si="476"/>
        <v>May</v>
      </c>
      <c r="Q6145" t="str">
        <f t="shared" si="477"/>
        <v>Q2</v>
      </c>
      <c r="R6145" t="str">
        <f t="shared" si="478"/>
        <v>Apparel</v>
      </c>
      <c r="S6145" s="11">
        <f t="shared" si="479"/>
        <v>24</v>
      </c>
      <c r="T6145" s="12"/>
    </row>
    <row r="6146" spans="2:20"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f t="shared" si="475"/>
        <v>2021</v>
      </c>
      <c r="P6146" t="str">
        <f t="shared" si="476"/>
        <v>May</v>
      </c>
      <c r="Q6146" t="str">
        <f t="shared" si="477"/>
        <v>Q2</v>
      </c>
      <c r="R6146" t="str">
        <f t="shared" si="478"/>
        <v>Apparel</v>
      </c>
      <c r="S6146" s="11">
        <f t="shared" si="479"/>
        <v>25.6</v>
      </c>
      <c r="T6146" s="12"/>
    </row>
    <row r="6147" spans="2:20"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f t="shared" si="475"/>
        <v>2021</v>
      </c>
      <c r="P6147" t="str">
        <f t="shared" si="476"/>
        <v>Jun</v>
      </c>
      <c r="Q6147" t="str">
        <f t="shared" si="477"/>
        <v>Q2</v>
      </c>
      <c r="R6147" t="str">
        <f t="shared" si="478"/>
        <v>Footwear</v>
      </c>
      <c r="S6147" s="11">
        <f t="shared" si="479"/>
        <v>24.38</v>
      </c>
      <c r="T6147" s="12"/>
    </row>
    <row r="6148" spans="2:20"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f t="shared" si="475"/>
        <v>2021</v>
      </c>
      <c r="P6148" t="str">
        <f t="shared" si="476"/>
        <v>Jun</v>
      </c>
      <c r="Q6148" t="str">
        <f t="shared" si="477"/>
        <v>Q2</v>
      </c>
      <c r="R6148" t="str">
        <f t="shared" si="478"/>
        <v>Footwear</v>
      </c>
      <c r="S6148" s="11">
        <f t="shared" si="479"/>
        <v>27.54</v>
      </c>
      <c r="T6148" s="12"/>
    </row>
    <row r="6149" spans="2:20"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f t="shared" si="475"/>
        <v>2021</v>
      </c>
      <c r="P6149" t="str">
        <f t="shared" si="476"/>
        <v>Jun</v>
      </c>
      <c r="Q6149" t="str">
        <f t="shared" si="477"/>
        <v>Q2</v>
      </c>
      <c r="R6149" t="str">
        <f t="shared" si="478"/>
        <v>Footwear</v>
      </c>
      <c r="S6149" s="11">
        <f t="shared" si="479"/>
        <v>24.959999999999997</v>
      </c>
      <c r="T6149" s="12"/>
    </row>
    <row r="6150" spans="2:20"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f t="shared" si="475"/>
        <v>2021</v>
      </c>
      <c r="P6150" t="str">
        <f t="shared" si="476"/>
        <v>Jun</v>
      </c>
      <c r="Q6150" t="str">
        <f t="shared" si="477"/>
        <v>Q2</v>
      </c>
      <c r="R6150" t="str">
        <f t="shared" si="478"/>
        <v>Footwear</v>
      </c>
      <c r="S6150" s="11">
        <f t="shared" si="479"/>
        <v>24.990000000000002</v>
      </c>
      <c r="T6150" s="12"/>
    </row>
    <row r="6151" spans="2:20"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f t="shared" ref="O6151:O6214" si="480">YEAR(D6151)</f>
        <v>2021</v>
      </c>
      <c r="P6151" t="str">
        <f t="shared" ref="P6151:P6214" si="481">TEXT(D6151,"MMM")</f>
        <v>Jun</v>
      </c>
      <c r="Q6151" t="str">
        <f t="shared" ref="Q6151:Q6214" si="482">"Q"&amp;ROUNDUP(MONTH(D6151)/3,0)</f>
        <v>Q2</v>
      </c>
      <c r="R6151" t="str">
        <f t="shared" ref="R6151:R6214" si="483">IF(ISNUMBER(SEARCH("Footwear",H6151)),"Footwear",IF(ISNUMBER(SEARCH("Apparel",H6151)),"Apparel","Accessories"))</f>
        <v>Apparel</v>
      </c>
      <c r="S6151" s="11">
        <f t="shared" ref="S6151:S6214" si="484">L6151/J6151</f>
        <v>24.48</v>
      </c>
      <c r="T6151" s="12"/>
    </row>
    <row r="6152" spans="2:20"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f t="shared" si="480"/>
        <v>2021</v>
      </c>
      <c r="P6152" t="str">
        <f t="shared" si="481"/>
        <v>Jun</v>
      </c>
      <c r="Q6152" t="str">
        <f t="shared" si="482"/>
        <v>Q2</v>
      </c>
      <c r="R6152" t="str">
        <f t="shared" si="483"/>
        <v>Apparel</v>
      </c>
      <c r="S6152" s="11">
        <f t="shared" si="484"/>
        <v>23.45</v>
      </c>
      <c r="T6152" s="12"/>
    </row>
    <row r="6153" spans="2:20"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f t="shared" si="480"/>
        <v>2021</v>
      </c>
      <c r="P6153" t="str">
        <f t="shared" si="481"/>
        <v>Jul</v>
      </c>
      <c r="Q6153" t="str">
        <f t="shared" si="482"/>
        <v>Q3</v>
      </c>
      <c r="R6153" t="str">
        <f t="shared" si="483"/>
        <v>Footwear</v>
      </c>
      <c r="S6153" s="11">
        <f t="shared" si="484"/>
        <v>23.5</v>
      </c>
      <c r="T6153" s="12"/>
    </row>
    <row r="6154" spans="2:20"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f t="shared" si="480"/>
        <v>2021</v>
      </c>
      <c r="P6154" t="str">
        <f t="shared" si="481"/>
        <v>Jul</v>
      </c>
      <c r="Q6154" t="str">
        <f t="shared" si="482"/>
        <v>Q3</v>
      </c>
      <c r="R6154" t="str">
        <f t="shared" si="483"/>
        <v>Footwear</v>
      </c>
      <c r="S6154" s="11">
        <f t="shared" si="484"/>
        <v>26.01</v>
      </c>
      <c r="T6154" s="12"/>
    </row>
    <row r="6155" spans="2:20"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f t="shared" si="480"/>
        <v>2021</v>
      </c>
      <c r="P6155" t="str">
        <f t="shared" si="481"/>
        <v>Jul</v>
      </c>
      <c r="Q6155" t="str">
        <f t="shared" si="482"/>
        <v>Q3</v>
      </c>
      <c r="R6155" t="str">
        <f t="shared" si="483"/>
        <v>Footwear</v>
      </c>
      <c r="S6155" s="11">
        <f t="shared" si="484"/>
        <v>25</v>
      </c>
      <c r="T6155" s="12"/>
    </row>
    <row r="6156" spans="2:20"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f t="shared" si="480"/>
        <v>2021</v>
      </c>
      <c r="P6156" t="str">
        <f t="shared" si="481"/>
        <v>Jul</v>
      </c>
      <c r="Q6156" t="str">
        <f t="shared" si="482"/>
        <v>Q3</v>
      </c>
      <c r="R6156" t="str">
        <f t="shared" si="483"/>
        <v>Footwear</v>
      </c>
      <c r="S6156" s="11">
        <f t="shared" si="484"/>
        <v>23.46</v>
      </c>
      <c r="T6156" s="12"/>
    </row>
    <row r="6157" spans="2:20"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f t="shared" si="480"/>
        <v>2021</v>
      </c>
      <c r="P6157" t="str">
        <f t="shared" si="481"/>
        <v>Jul</v>
      </c>
      <c r="Q6157" t="str">
        <f t="shared" si="482"/>
        <v>Q3</v>
      </c>
      <c r="R6157" t="str">
        <f t="shared" si="483"/>
        <v>Apparel</v>
      </c>
      <c r="S6157" s="11">
        <f t="shared" si="484"/>
        <v>25.92</v>
      </c>
      <c r="T6157" s="12"/>
    </row>
    <row r="6158" spans="2:20"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f t="shared" si="480"/>
        <v>2021</v>
      </c>
      <c r="P6158" t="str">
        <f t="shared" si="481"/>
        <v>Jul</v>
      </c>
      <c r="Q6158" t="str">
        <f t="shared" si="482"/>
        <v>Q3</v>
      </c>
      <c r="R6158" t="str">
        <f t="shared" si="483"/>
        <v>Apparel</v>
      </c>
      <c r="S6158" s="11">
        <f t="shared" si="484"/>
        <v>25.46</v>
      </c>
      <c r="T6158" s="12"/>
    </row>
    <row r="6159" spans="2:20"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f t="shared" si="480"/>
        <v>2021</v>
      </c>
      <c r="P6159" t="str">
        <f t="shared" si="481"/>
        <v>Aug</v>
      </c>
      <c r="Q6159" t="str">
        <f t="shared" si="482"/>
        <v>Q3</v>
      </c>
      <c r="R6159" t="str">
        <f t="shared" si="483"/>
        <v>Footwear</v>
      </c>
      <c r="S6159" s="11">
        <f t="shared" si="484"/>
        <v>27.03</v>
      </c>
      <c r="T6159" s="12"/>
    </row>
    <row r="6160" spans="2:20"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f t="shared" si="480"/>
        <v>2021</v>
      </c>
      <c r="P6160" t="str">
        <f t="shared" si="481"/>
        <v>Aug</v>
      </c>
      <c r="Q6160" t="str">
        <f t="shared" si="482"/>
        <v>Q3</v>
      </c>
      <c r="R6160" t="str">
        <f t="shared" si="483"/>
        <v>Footwear</v>
      </c>
      <c r="S6160" s="11">
        <f t="shared" si="484"/>
        <v>30.16</v>
      </c>
      <c r="T6160" s="12"/>
    </row>
    <row r="6161" spans="2:20"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f t="shared" si="480"/>
        <v>2021</v>
      </c>
      <c r="P6161" t="str">
        <f t="shared" si="481"/>
        <v>Aug</v>
      </c>
      <c r="Q6161" t="str">
        <f t="shared" si="482"/>
        <v>Q3</v>
      </c>
      <c r="R6161" t="str">
        <f t="shared" si="483"/>
        <v>Footwear</v>
      </c>
      <c r="S6161" s="11">
        <f t="shared" si="484"/>
        <v>24.839999999999996</v>
      </c>
      <c r="T6161" s="12"/>
    </row>
    <row r="6162" spans="2:20"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f t="shared" si="480"/>
        <v>2021</v>
      </c>
      <c r="P6162" t="str">
        <f t="shared" si="481"/>
        <v>Aug</v>
      </c>
      <c r="Q6162" t="str">
        <f t="shared" si="482"/>
        <v>Q3</v>
      </c>
      <c r="R6162" t="str">
        <f t="shared" si="483"/>
        <v>Footwear</v>
      </c>
      <c r="S6162" s="11">
        <f t="shared" si="484"/>
        <v>27.560000000000002</v>
      </c>
      <c r="T6162" s="12"/>
    </row>
    <row r="6163" spans="2:20"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f t="shared" si="480"/>
        <v>2021</v>
      </c>
      <c r="P6163" t="str">
        <f t="shared" si="481"/>
        <v>Aug</v>
      </c>
      <c r="Q6163" t="str">
        <f t="shared" si="482"/>
        <v>Q3</v>
      </c>
      <c r="R6163" t="str">
        <f t="shared" si="483"/>
        <v>Apparel</v>
      </c>
      <c r="S6163" s="11">
        <f t="shared" si="484"/>
        <v>28.799999999999997</v>
      </c>
      <c r="T6163" s="12"/>
    </row>
    <row r="6164" spans="2:20"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f t="shared" si="480"/>
        <v>2021</v>
      </c>
      <c r="P6164" t="str">
        <f t="shared" si="481"/>
        <v>Aug</v>
      </c>
      <c r="Q6164" t="str">
        <f t="shared" si="482"/>
        <v>Q3</v>
      </c>
      <c r="R6164" t="str">
        <f t="shared" si="483"/>
        <v>Apparel</v>
      </c>
      <c r="S6164" s="11">
        <f t="shared" si="484"/>
        <v>23.799999999999997</v>
      </c>
      <c r="T6164" s="12"/>
    </row>
    <row r="6165" spans="2:20"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f t="shared" si="480"/>
        <v>2021</v>
      </c>
      <c r="P6165" t="str">
        <f t="shared" si="481"/>
        <v>Sep</v>
      </c>
      <c r="Q6165" t="str">
        <f t="shared" si="482"/>
        <v>Q3</v>
      </c>
      <c r="R6165" t="str">
        <f t="shared" si="483"/>
        <v>Footwear</v>
      </c>
      <c r="S6165" s="11">
        <f t="shared" si="484"/>
        <v>23.220000000000002</v>
      </c>
      <c r="T6165" s="12"/>
    </row>
    <row r="6166" spans="2:20"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f t="shared" si="480"/>
        <v>2021</v>
      </c>
      <c r="P6166" t="str">
        <f t="shared" si="481"/>
        <v>Sep</v>
      </c>
      <c r="Q6166" t="str">
        <f t="shared" si="482"/>
        <v>Q3</v>
      </c>
      <c r="R6166" t="str">
        <f t="shared" si="483"/>
        <v>Footwear</v>
      </c>
      <c r="S6166" s="11">
        <f t="shared" si="484"/>
        <v>25.85</v>
      </c>
      <c r="T6166" s="12"/>
    </row>
    <row r="6167" spans="2:20"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f t="shared" si="480"/>
        <v>2021</v>
      </c>
      <c r="P6167" t="str">
        <f t="shared" si="481"/>
        <v>Sep</v>
      </c>
      <c r="Q6167" t="str">
        <f t="shared" si="482"/>
        <v>Q3</v>
      </c>
      <c r="R6167" t="str">
        <f t="shared" si="483"/>
        <v>Footwear</v>
      </c>
      <c r="S6167" s="11">
        <f t="shared" si="484"/>
        <v>19.739999999999998</v>
      </c>
      <c r="T6167" s="12"/>
    </row>
    <row r="6168" spans="2:20"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f t="shared" si="480"/>
        <v>2021</v>
      </c>
      <c r="P6168" t="str">
        <f t="shared" si="481"/>
        <v>Sep</v>
      </c>
      <c r="Q6168" t="str">
        <f t="shared" si="482"/>
        <v>Q3</v>
      </c>
      <c r="R6168" t="str">
        <f t="shared" si="483"/>
        <v>Footwear</v>
      </c>
      <c r="S6168" s="11">
        <f t="shared" si="484"/>
        <v>23.220000000000002</v>
      </c>
      <c r="T6168" s="12"/>
    </row>
    <row r="6169" spans="2:20"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f t="shared" si="480"/>
        <v>2021</v>
      </c>
      <c r="P6169" t="str">
        <f t="shared" si="481"/>
        <v>Sep</v>
      </c>
      <c r="Q6169" t="str">
        <f t="shared" si="482"/>
        <v>Q3</v>
      </c>
      <c r="R6169" t="str">
        <f t="shared" si="483"/>
        <v>Apparel</v>
      </c>
      <c r="S6169" s="11">
        <f t="shared" si="484"/>
        <v>25.92</v>
      </c>
      <c r="T6169" s="12"/>
    </row>
    <row r="6170" spans="2:20"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f t="shared" si="480"/>
        <v>2021</v>
      </c>
      <c r="P6170" t="str">
        <f t="shared" si="481"/>
        <v>Sep</v>
      </c>
      <c r="Q6170" t="str">
        <f t="shared" si="482"/>
        <v>Q3</v>
      </c>
      <c r="R6170" t="str">
        <f t="shared" si="483"/>
        <v>Apparel</v>
      </c>
      <c r="S6170" s="11">
        <f t="shared" si="484"/>
        <v>23.6</v>
      </c>
      <c r="T6170" s="12"/>
    </row>
    <row r="6171" spans="2:20"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f t="shared" si="480"/>
        <v>2021</v>
      </c>
      <c r="P6171" t="str">
        <f t="shared" si="481"/>
        <v>Oct</v>
      </c>
      <c r="Q6171" t="str">
        <f t="shared" si="482"/>
        <v>Q4</v>
      </c>
      <c r="R6171" t="str">
        <f t="shared" si="483"/>
        <v>Footwear</v>
      </c>
      <c r="S6171" s="11">
        <f t="shared" si="484"/>
        <v>21.419999999999998</v>
      </c>
      <c r="T6171" s="12"/>
    </row>
    <row r="6172" spans="2:20"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f t="shared" si="480"/>
        <v>2021</v>
      </c>
      <c r="P6172" t="str">
        <f t="shared" si="481"/>
        <v>Oct</v>
      </c>
      <c r="Q6172" t="str">
        <f t="shared" si="482"/>
        <v>Q4</v>
      </c>
      <c r="R6172" t="str">
        <f t="shared" si="483"/>
        <v>Footwear</v>
      </c>
      <c r="S6172" s="11">
        <f t="shared" si="484"/>
        <v>24.44</v>
      </c>
      <c r="T6172" s="12"/>
    </row>
    <row r="6173" spans="2:20"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f t="shared" si="480"/>
        <v>2021</v>
      </c>
      <c r="P6173" t="str">
        <f t="shared" si="481"/>
        <v>Oct</v>
      </c>
      <c r="Q6173" t="str">
        <f t="shared" si="482"/>
        <v>Q4</v>
      </c>
      <c r="R6173" t="str">
        <f t="shared" si="483"/>
        <v>Footwear</v>
      </c>
      <c r="S6173" s="11">
        <f t="shared" si="484"/>
        <v>19.739999999999998</v>
      </c>
      <c r="T6173" s="12"/>
    </row>
    <row r="6174" spans="2:20"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f t="shared" si="480"/>
        <v>2021</v>
      </c>
      <c r="P6174" t="str">
        <f t="shared" si="481"/>
        <v>Oct</v>
      </c>
      <c r="Q6174" t="str">
        <f t="shared" si="482"/>
        <v>Q4</v>
      </c>
      <c r="R6174" t="str">
        <f t="shared" si="483"/>
        <v>Footwear</v>
      </c>
      <c r="S6174" s="11">
        <f t="shared" si="484"/>
        <v>22</v>
      </c>
      <c r="T6174" s="12"/>
    </row>
    <row r="6175" spans="2:20"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f t="shared" si="480"/>
        <v>2021</v>
      </c>
      <c r="P6175" t="str">
        <f t="shared" si="481"/>
        <v>Oct</v>
      </c>
      <c r="Q6175" t="str">
        <f t="shared" si="482"/>
        <v>Q4</v>
      </c>
      <c r="R6175" t="str">
        <f t="shared" si="483"/>
        <v>Apparel</v>
      </c>
      <c r="S6175" s="11">
        <f t="shared" si="484"/>
        <v>23</v>
      </c>
      <c r="T6175" s="12"/>
    </row>
    <row r="6176" spans="2:20"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f t="shared" si="480"/>
        <v>2021</v>
      </c>
      <c r="P6176" t="str">
        <f t="shared" si="481"/>
        <v>Oct</v>
      </c>
      <c r="Q6176" t="str">
        <f t="shared" si="482"/>
        <v>Q4</v>
      </c>
      <c r="R6176" t="str">
        <f t="shared" si="483"/>
        <v>Apparel</v>
      </c>
      <c r="S6176" s="11">
        <f t="shared" si="484"/>
        <v>24.96</v>
      </c>
      <c r="T6176" s="12"/>
    </row>
    <row r="6177" spans="2:20"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f t="shared" si="480"/>
        <v>2021</v>
      </c>
      <c r="P6177" t="str">
        <f t="shared" si="481"/>
        <v>Nov</v>
      </c>
      <c r="Q6177" t="str">
        <f t="shared" si="482"/>
        <v>Q4</v>
      </c>
      <c r="R6177" t="str">
        <f t="shared" si="483"/>
        <v>Footwear</v>
      </c>
      <c r="S6177" s="11">
        <f t="shared" si="484"/>
        <v>26.009999999999998</v>
      </c>
      <c r="T6177" s="12"/>
    </row>
    <row r="6178" spans="2:20"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f t="shared" si="480"/>
        <v>2021</v>
      </c>
      <c r="P6178" t="str">
        <f t="shared" si="481"/>
        <v>Nov</v>
      </c>
      <c r="Q6178" t="str">
        <f t="shared" si="482"/>
        <v>Q4</v>
      </c>
      <c r="R6178" t="str">
        <f t="shared" si="483"/>
        <v>Footwear</v>
      </c>
      <c r="S6178" s="11">
        <f t="shared" si="484"/>
        <v>31.320000000000004</v>
      </c>
      <c r="T6178" s="12"/>
    </row>
    <row r="6179" spans="2:20"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f t="shared" si="480"/>
        <v>2021</v>
      </c>
      <c r="P6179" t="str">
        <f t="shared" si="481"/>
        <v>Nov</v>
      </c>
      <c r="Q6179" t="str">
        <f t="shared" si="482"/>
        <v>Q4</v>
      </c>
      <c r="R6179" t="str">
        <f t="shared" si="483"/>
        <v>Footwear</v>
      </c>
      <c r="S6179" s="11">
        <f t="shared" si="484"/>
        <v>25.38</v>
      </c>
      <c r="T6179" s="12"/>
    </row>
    <row r="6180" spans="2:20"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f t="shared" si="480"/>
        <v>2021</v>
      </c>
      <c r="P6180" t="str">
        <f t="shared" si="481"/>
        <v>Nov</v>
      </c>
      <c r="Q6180" t="str">
        <f t="shared" si="482"/>
        <v>Q4</v>
      </c>
      <c r="R6180" t="str">
        <f t="shared" si="483"/>
        <v>Footwear</v>
      </c>
      <c r="S6180" s="11">
        <f t="shared" si="484"/>
        <v>26.520000000000003</v>
      </c>
      <c r="T6180" s="12"/>
    </row>
    <row r="6181" spans="2:20"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f t="shared" si="480"/>
        <v>2021</v>
      </c>
      <c r="P6181" t="str">
        <f t="shared" si="481"/>
        <v>Nov</v>
      </c>
      <c r="Q6181" t="str">
        <f t="shared" si="482"/>
        <v>Q4</v>
      </c>
      <c r="R6181" t="str">
        <f t="shared" si="483"/>
        <v>Apparel</v>
      </c>
      <c r="S6181" s="11">
        <f t="shared" si="484"/>
        <v>28.199999999999996</v>
      </c>
      <c r="T6181" s="12"/>
    </row>
    <row r="6182" spans="2:20"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f t="shared" si="480"/>
        <v>2021</v>
      </c>
      <c r="P6182" t="str">
        <f t="shared" si="481"/>
        <v>Nov</v>
      </c>
      <c r="Q6182" t="str">
        <f t="shared" si="482"/>
        <v>Q4</v>
      </c>
      <c r="R6182" t="str">
        <f t="shared" si="483"/>
        <v>Apparel</v>
      </c>
      <c r="S6182" s="11">
        <f t="shared" si="484"/>
        <v>22.75</v>
      </c>
      <c r="T6182" s="12"/>
    </row>
    <row r="6183" spans="2:20"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f t="shared" si="480"/>
        <v>2021</v>
      </c>
      <c r="P6183" t="str">
        <f t="shared" si="481"/>
        <v>Dec</v>
      </c>
      <c r="Q6183" t="str">
        <f t="shared" si="482"/>
        <v>Q4</v>
      </c>
      <c r="R6183" t="str">
        <f t="shared" si="483"/>
        <v>Footwear</v>
      </c>
      <c r="S6183" s="11">
        <f t="shared" si="484"/>
        <v>27.5</v>
      </c>
      <c r="T6183" s="12"/>
    </row>
    <row r="6184" spans="2:20"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f t="shared" si="480"/>
        <v>2021</v>
      </c>
      <c r="P6184" t="str">
        <f t="shared" si="481"/>
        <v>Dec</v>
      </c>
      <c r="Q6184" t="str">
        <f t="shared" si="482"/>
        <v>Q4</v>
      </c>
      <c r="R6184" t="str">
        <f t="shared" si="483"/>
        <v>Footwear</v>
      </c>
      <c r="S6184" s="11">
        <f t="shared" si="484"/>
        <v>30.740000000000002</v>
      </c>
      <c r="T6184" s="12"/>
    </row>
    <row r="6185" spans="2:20"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f t="shared" si="480"/>
        <v>2021</v>
      </c>
      <c r="P6185" t="str">
        <f t="shared" si="481"/>
        <v>Dec</v>
      </c>
      <c r="Q6185" t="str">
        <f t="shared" si="482"/>
        <v>Q4</v>
      </c>
      <c r="R6185" t="str">
        <f t="shared" si="483"/>
        <v>Footwear</v>
      </c>
      <c r="S6185" s="11">
        <f t="shared" si="484"/>
        <v>26.5</v>
      </c>
      <c r="T6185" s="12"/>
    </row>
    <row r="6186" spans="2:20"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f t="shared" si="480"/>
        <v>2021</v>
      </c>
      <c r="P6186" t="str">
        <f t="shared" si="481"/>
        <v>Dec</v>
      </c>
      <c r="Q6186" t="str">
        <f t="shared" si="482"/>
        <v>Q4</v>
      </c>
      <c r="R6186" t="str">
        <f t="shared" si="483"/>
        <v>Footwear</v>
      </c>
      <c r="S6186" s="11">
        <f t="shared" si="484"/>
        <v>25.5</v>
      </c>
      <c r="T6186" s="12"/>
    </row>
    <row r="6187" spans="2:20"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f t="shared" si="480"/>
        <v>2021</v>
      </c>
      <c r="P6187" t="str">
        <f t="shared" si="481"/>
        <v>Dec</v>
      </c>
      <c r="Q6187" t="str">
        <f t="shared" si="482"/>
        <v>Q4</v>
      </c>
      <c r="R6187" t="str">
        <f t="shared" si="483"/>
        <v>Apparel</v>
      </c>
      <c r="S6187" s="11">
        <f t="shared" si="484"/>
        <v>32</v>
      </c>
      <c r="T6187" s="12"/>
    </row>
    <row r="6188" spans="2:20"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f t="shared" si="480"/>
        <v>2021</v>
      </c>
      <c r="P6188" t="str">
        <f t="shared" si="481"/>
        <v>Dec</v>
      </c>
      <c r="Q6188" t="str">
        <f t="shared" si="482"/>
        <v>Q4</v>
      </c>
      <c r="R6188" t="str">
        <f t="shared" si="483"/>
        <v>Apparel</v>
      </c>
      <c r="S6188" s="11">
        <f t="shared" si="484"/>
        <v>22.4</v>
      </c>
      <c r="T6188" s="12"/>
    </row>
    <row r="6189" spans="2:20"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f t="shared" si="480"/>
        <v>2021</v>
      </c>
      <c r="P6189" t="str">
        <f t="shared" si="481"/>
        <v>Jan</v>
      </c>
      <c r="Q6189" t="str">
        <f t="shared" si="482"/>
        <v>Q1</v>
      </c>
      <c r="R6189" t="str">
        <f t="shared" si="483"/>
        <v>Footwear</v>
      </c>
      <c r="S6189" s="11">
        <f t="shared" si="484"/>
        <v>22.620000000000005</v>
      </c>
      <c r="T6189" s="12"/>
    </row>
    <row r="6190" spans="2:20"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f t="shared" si="480"/>
        <v>2021</v>
      </c>
      <c r="P6190" t="str">
        <f t="shared" si="481"/>
        <v>Jan</v>
      </c>
      <c r="Q6190" t="str">
        <f t="shared" si="482"/>
        <v>Q1</v>
      </c>
      <c r="R6190" t="str">
        <f t="shared" si="483"/>
        <v>Footwear</v>
      </c>
      <c r="S6190" s="11">
        <f t="shared" si="484"/>
        <v>16.649999999999999</v>
      </c>
      <c r="T6190" s="12"/>
    </row>
    <row r="6191" spans="2:20"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f t="shared" si="480"/>
        <v>2021</v>
      </c>
      <c r="P6191" t="str">
        <f t="shared" si="481"/>
        <v>Jan</v>
      </c>
      <c r="Q6191" t="str">
        <f t="shared" si="482"/>
        <v>Q1</v>
      </c>
      <c r="R6191" t="str">
        <f t="shared" si="483"/>
        <v>Footwear</v>
      </c>
      <c r="S6191" s="11">
        <f t="shared" si="484"/>
        <v>11.31</v>
      </c>
      <c r="T6191" s="12"/>
    </row>
    <row r="6192" spans="2:20"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f t="shared" si="480"/>
        <v>2021</v>
      </c>
      <c r="P6192" t="str">
        <f t="shared" si="481"/>
        <v>Jan</v>
      </c>
      <c r="Q6192" t="str">
        <f t="shared" si="482"/>
        <v>Q1</v>
      </c>
      <c r="R6192" t="str">
        <f t="shared" si="483"/>
        <v>Footwear</v>
      </c>
      <c r="S6192" s="11">
        <f t="shared" si="484"/>
        <v>14.96</v>
      </c>
      <c r="T6192" s="12"/>
    </row>
    <row r="6193" spans="2:20"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f t="shared" si="480"/>
        <v>2021</v>
      </c>
      <c r="P6193" t="str">
        <f t="shared" si="481"/>
        <v>Jan</v>
      </c>
      <c r="Q6193" t="str">
        <f t="shared" si="482"/>
        <v>Q1</v>
      </c>
      <c r="R6193" t="str">
        <f t="shared" si="483"/>
        <v>Apparel</v>
      </c>
      <c r="S6193" s="11">
        <f t="shared" si="484"/>
        <v>22.09</v>
      </c>
      <c r="T6193" s="12"/>
    </row>
    <row r="6194" spans="2:20"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f t="shared" si="480"/>
        <v>2021</v>
      </c>
      <c r="P6194" t="str">
        <f t="shared" si="481"/>
        <v>Jan</v>
      </c>
      <c r="Q6194" t="str">
        <f t="shared" si="482"/>
        <v>Q1</v>
      </c>
      <c r="R6194" t="str">
        <f t="shared" si="483"/>
        <v>Apparel</v>
      </c>
      <c r="S6194" s="11">
        <f t="shared" si="484"/>
        <v>22.2</v>
      </c>
      <c r="T6194" s="12"/>
    </row>
    <row r="6195" spans="2:20"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f t="shared" si="480"/>
        <v>2021</v>
      </c>
      <c r="P6195" t="str">
        <f t="shared" si="481"/>
        <v>Feb</v>
      </c>
      <c r="Q6195" t="str">
        <f t="shared" si="482"/>
        <v>Q1</v>
      </c>
      <c r="R6195" t="str">
        <f t="shared" si="483"/>
        <v>Footwear</v>
      </c>
      <c r="S6195" s="11">
        <f t="shared" si="484"/>
        <v>22.42</v>
      </c>
      <c r="T6195" s="12"/>
    </row>
    <row r="6196" spans="2:20"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f t="shared" si="480"/>
        <v>2021</v>
      </c>
      <c r="P6196" t="str">
        <f t="shared" si="481"/>
        <v>Feb</v>
      </c>
      <c r="Q6196" t="str">
        <f t="shared" si="482"/>
        <v>Q1</v>
      </c>
      <c r="R6196" t="str">
        <f t="shared" si="483"/>
        <v>Footwear</v>
      </c>
      <c r="S6196" s="11">
        <f t="shared" si="484"/>
        <v>17.939999999999998</v>
      </c>
      <c r="T6196" s="12"/>
    </row>
    <row r="6197" spans="2:20"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f t="shared" si="480"/>
        <v>2021</v>
      </c>
      <c r="P6197" t="str">
        <f t="shared" si="481"/>
        <v>Feb</v>
      </c>
      <c r="Q6197" t="str">
        <f t="shared" si="482"/>
        <v>Q1</v>
      </c>
      <c r="R6197" t="str">
        <f t="shared" si="483"/>
        <v>Footwear</v>
      </c>
      <c r="S6197" s="11">
        <f t="shared" si="484"/>
        <v>10.729999999999999</v>
      </c>
      <c r="T6197" s="12"/>
    </row>
    <row r="6198" spans="2:20"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f t="shared" si="480"/>
        <v>2021</v>
      </c>
      <c r="P6198" t="str">
        <f t="shared" si="481"/>
        <v>Feb</v>
      </c>
      <c r="Q6198" t="str">
        <f t="shared" si="482"/>
        <v>Q1</v>
      </c>
      <c r="R6198" t="str">
        <f t="shared" si="483"/>
        <v>Footwear</v>
      </c>
      <c r="S6198" s="11">
        <f t="shared" si="484"/>
        <v>14.849999999999998</v>
      </c>
      <c r="T6198" s="12"/>
    </row>
    <row r="6199" spans="2:20"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f t="shared" si="480"/>
        <v>2021</v>
      </c>
      <c r="P6199" t="str">
        <f t="shared" si="481"/>
        <v>Feb</v>
      </c>
      <c r="Q6199" t="str">
        <f t="shared" si="482"/>
        <v>Q1</v>
      </c>
      <c r="R6199" t="str">
        <f t="shared" si="483"/>
        <v>Apparel</v>
      </c>
      <c r="S6199" s="11">
        <f t="shared" si="484"/>
        <v>23.03</v>
      </c>
      <c r="T6199" s="12"/>
    </row>
    <row r="6200" spans="2:20"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f t="shared" si="480"/>
        <v>2021</v>
      </c>
      <c r="P6200" t="str">
        <f t="shared" si="481"/>
        <v>Feb</v>
      </c>
      <c r="Q6200" t="str">
        <f t="shared" si="482"/>
        <v>Q1</v>
      </c>
      <c r="R6200" t="str">
        <f t="shared" si="483"/>
        <v>Apparel</v>
      </c>
      <c r="S6200" s="11">
        <f t="shared" si="484"/>
        <v>22.1</v>
      </c>
      <c r="T6200" s="12"/>
    </row>
    <row r="6201" spans="2:20"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f t="shared" si="480"/>
        <v>2021</v>
      </c>
      <c r="P6201" t="str">
        <f t="shared" si="481"/>
        <v>Mar</v>
      </c>
      <c r="Q6201" t="str">
        <f t="shared" si="482"/>
        <v>Q1</v>
      </c>
      <c r="R6201" t="str">
        <f t="shared" si="483"/>
        <v>Footwear</v>
      </c>
      <c r="S6201" s="11">
        <f t="shared" si="484"/>
        <v>19.14</v>
      </c>
      <c r="T6201" s="12"/>
    </row>
    <row r="6202" spans="2:20"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f t="shared" si="480"/>
        <v>2021</v>
      </c>
      <c r="P6202" t="str">
        <f t="shared" si="481"/>
        <v>Mar</v>
      </c>
      <c r="Q6202" t="str">
        <f t="shared" si="482"/>
        <v>Q1</v>
      </c>
      <c r="R6202" t="str">
        <f t="shared" si="483"/>
        <v>Footwear</v>
      </c>
      <c r="S6202" s="11">
        <f t="shared" si="484"/>
        <v>15.679999999999998</v>
      </c>
      <c r="T6202" s="12"/>
    </row>
    <row r="6203" spans="2:20"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f t="shared" si="480"/>
        <v>2021</v>
      </c>
      <c r="P6203" t="str">
        <f t="shared" si="481"/>
        <v>Mar</v>
      </c>
      <c r="Q6203" t="str">
        <f t="shared" si="482"/>
        <v>Q1</v>
      </c>
      <c r="R6203" t="str">
        <f t="shared" si="483"/>
        <v>Footwear</v>
      </c>
      <c r="S6203" s="11">
        <f t="shared" si="484"/>
        <v>9.120000000000001</v>
      </c>
      <c r="T6203" s="12"/>
    </row>
    <row r="6204" spans="2:20"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f t="shared" si="480"/>
        <v>2021</v>
      </c>
      <c r="P6204" t="str">
        <f t="shared" si="481"/>
        <v>Mar</v>
      </c>
      <c r="Q6204" t="str">
        <f t="shared" si="482"/>
        <v>Q1</v>
      </c>
      <c r="R6204" t="str">
        <f t="shared" si="483"/>
        <v>Footwear</v>
      </c>
      <c r="S6204" s="11">
        <f t="shared" si="484"/>
        <v>11.34</v>
      </c>
      <c r="T6204" s="12"/>
    </row>
    <row r="6205" spans="2:20"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f t="shared" si="480"/>
        <v>2021</v>
      </c>
      <c r="P6205" t="str">
        <f t="shared" si="481"/>
        <v>Mar</v>
      </c>
      <c r="Q6205" t="str">
        <f t="shared" si="482"/>
        <v>Q1</v>
      </c>
      <c r="R6205" t="str">
        <f t="shared" si="483"/>
        <v>Apparel</v>
      </c>
      <c r="S6205" s="11">
        <f t="shared" si="484"/>
        <v>19.68</v>
      </c>
      <c r="T6205" s="12"/>
    </row>
    <row r="6206" spans="2:20"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f t="shared" si="480"/>
        <v>2021</v>
      </c>
      <c r="P6206" t="str">
        <f t="shared" si="481"/>
        <v>Mar</v>
      </c>
      <c r="Q6206" t="str">
        <f t="shared" si="482"/>
        <v>Q1</v>
      </c>
      <c r="R6206" t="str">
        <f t="shared" si="483"/>
        <v>Apparel</v>
      </c>
      <c r="S6206" s="11">
        <f t="shared" si="484"/>
        <v>20.16</v>
      </c>
      <c r="T6206" s="12"/>
    </row>
    <row r="6207" spans="2:20"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f t="shared" si="480"/>
        <v>2021</v>
      </c>
      <c r="P6207" t="str">
        <f t="shared" si="481"/>
        <v>Apr</v>
      </c>
      <c r="Q6207" t="str">
        <f t="shared" si="482"/>
        <v>Q2</v>
      </c>
      <c r="R6207" t="str">
        <f t="shared" si="483"/>
        <v>Footwear</v>
      </c>
      <c r="S6207" s="11">
        <f t="shared" si="484"/>
        <v>18.810000000000002</v>
      </c>
      <c r="T6207" s="12"/>
    </row>
    <row r="6208" spans="2:20"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f t="shared" si="480"/>
        <v>2021</v>
      </c>
      <c r="P6208" t="str">
        <f t="shared" si="481"/>
        <v>Apr</v>
      </c>
      <c r="Q6208" t="str">
        <f t="shared" si="482"/>
        <v>Q2</v>
      </c>
      <c r="R6208" t="str">
        <f t="shared" si="483"/>
        <v>Footwear</v>
      </c>
      <c r="S6208" s="11">
        <f t="shared" si="484"/>
        <v>15.639999999999997</v>
      </c>
      <c r="T6208" s="12"/>
    </row>
    <row r="6209" spans="2:20"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f t="shared" si="480"/>
        <v>2021</v>
      </c>
      <c r="P6209" t="str">
        <f t="shared" si="481"/>
        <v>Apr</v>
      </c>
      <c r="Q6209" t="str">
        <f t="shared" si="482"/>
        <v>Q2</v>
      </c>
      <c r="R6209" t="str">
        <f t="shared" si="483"/>
        <v>Footwear</v>
      </c>
      <c r="S6209" s="11">
        <f t="shared" si="484"/>
        <v>9.1199999999999992</v>
      </c>
      <c r="T6209" s="12"/>
    </row>
    <row r="6210" spans="2:20"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f t="shared" si="480"/>
        <v>2021</v>
      </c>
      <c r="P6210" t="str">
        <f t="shared" si="481"/>
        <v>Apr</v>
      </c>
      <c r="Q6210" t="str">
        <f t="shared" si="482"/>
        <v>Q2</v>
      </c>
      <c r="R6210" t="str">
        <f t="shared" si="483"/>
        <v>Footwear</v>
      </c>
      <c r="S6210" s="11">
        <f t="shared" si="484"/>
        <v>11.610000000000001</v>
      </c>
      <c r="T6210" s="12"/>
    </row>
    <row r="6211" spans="2:20"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f t="shared" si="480"/>
        <v>2021</v>
      </c>
      <c r="P6211" t="str">
        <f t="shared" si="481"/>
        <v>Apr</v>
      </c>
      <c r="Q6211" t="str">
        <f t="shared" si="482"/>
        <v>Q2</v>
      </c>
      <c r="R6211" t="str">
        <f t="shared" si="483"/>
        <v>Apparel</v>
      </c>
      <c r="S6211" s="11">
        <f t="shared" si="484"/>
        <v>23.5</v>
      </c>
      <c r="T6211" s="12"/>
    </row>
    <row r="6212" spans="2:20"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f t="shared" si="480"/>
        <v>2021</v>
      </c>
      <c r="P6212" t="str">
        <f t="shared" si="481"/>
        <v>Apr</v>
      </c>
      <c r="Q6212" t="str">
        <f t="shared" si="482"/>
        <v>Q2</v>
      </c>
      <c r="R6212" t="str">
        <f t="shared" si="483"/>
        <v>Apparel</v>
      </c>
      <c r="S6212" s="11">
        <f t="shared" si="484"/>
        <v>24.57</v>
      </c>
      <c r="T6212" s="12"/>
    </row>
    <row r="6213" spans="2:20"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f t="shared" si="480"/>
        <v>2021</v>
      </c>
      <c r="P6213" t="str">
        <f t="shared" si="481"/>
        <v>May</v>
      </c>
      <c r="Q6213" t="str">
        <f t="shared" si="482"/>
        <v>Q2</v>
      </c>
      <c r="R6213" t="str">
        <f t="shared" si="483"/>
        <v>Footwear</v>
      </c>
      <c r="S6213" s="11">
        <f t="shared" si="484"/>
        <v>26.400000000000002</v>
      </c>
      <c r="T6213" s="12"/>
    </row>
    <row r="6214" spans="2:20"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f t="shared" si="480"/>
        <v>2021</v>
      </c>
      <c r="P6214" t="str">
        <f t="shared" si="481"/>
        <v>May</v>
      </c>
      <c r="Q6214" t="str">
        <f t="shared" si="482"/>
        <v>Q2</v>
      </c>
      <c r="R6214" t="str">
        <f t="shared" si="483"/>
        <v>Footwear</v>
      </c>
      <c r="S6214" s="11">
        <f t="shared" si="484"/>
        <v>20.249999999999996</v>
      </c>
      <c r="T6214" s="12"/>
    </row>
    <row r="6215" spans="2:20"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f t="shared" ref="O6215:O6278" si="485">YEAR(D6215)</f>
        <v>2021</v>
      </c>
      <c r="P6215" t="str">
        <f t="shared" ref="P6215:P6278" si="486">TEXT(D6215,"MMM")</f>
        <v>May</v>
      </c>
      <c r="Q6215" t="str">
        <f t="shared" ref="Q6215:Q6278" si="487">"Q"&amp;ROUNDUP(MONTH(D6215)/3,0)</f>
        <v>Q2</v>
      </c>
      <c r="R6215" t="str">
        <f t="shared" ref="R6215:R6278" si="488">IF(ISNUMBER(SEARCH("Footwear",H6215)),"Footwear",IF(ISNUMBER(SEARCH("Apparel",H6215)),"Apparel","Accessories"))</f>
        <v>Footwear</v>
      </c>
      <c r="S6215" s="11">
        <f t="shared" ref="S6215:S6278" si="489">L6215/J6215</f>
        <v>15.17</v>
      </c>
      <c r="T6215" s="12"/>
    </row>
    <row r="6216" spans="2:20"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f t="shared" si="485"/>
        <v>2021</v>
      </c>
      <c r="P6216" t="str">
        <f t="shared" si="486"/>
        <v>May</v>
      </c>
      <c r="Q6216" t="str">
        <f t="shared" si="487"/>
        <v>Q2</v>
      </c>
      <c r="R6216" t="str">
        <f t="shared" si="488"/>
        <v>Footwear</v>
      </c>
      <c r="S6216" s="11">
        <f t="shared" si="489"/>
        <v>18.059999999999999</v>
      </c>
      <c r="T6216" s="12"/>
    </row>
    <row r="6217" spans="2:20"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f t="shared" si="485"/>
        <v>2021</v>
      </c>
      <c r="P6217" t="str">
        <f t="shared" si="486"/>
        <v>May</v>
      </c>
      <c r="Q6217" t="str">
        <f t="shared" si="487"/>
        <v>Q2</v>
      </c>
      <c r="R6217" t="str">
        <f t="shared" si="488"/>
        <v>Apparel</v>
      </c>
      <c r="S6217" s="11">
        <f t="shared" si="489"/>
        <v>26.5</v>
      </c>
      <c r="T6217" s="12"/>
    </row>
    <row r="6218" spans="2:20"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f t="shared" si="485"/>
        <v>2021</v>
      </c>
      <c r="P6218" t="str">
        <f t="shared" si="486"/>
        <v>May</v>
      </c>
      <c r="Q6218" t="str">
        <f t="shared" si="487"/>
        <v>Q2</v>
      </c>
      <c r="R6218" t="str">
        <f t="shared" si="488"/>
        <v>Apparel</v>
      </c>
      <c r="S6218" s="11">
        <f t="shared" si="489"/>
        <v>35.4</v>
      </c>
      <c r="T6218" s="12"/>
    </row>
    <row r="6219" spans="2:20"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f t="shared" si="485"/>
        <v>2021</v>
      </c>
      <c r="P6219" t="str">
        <f t="shared" si="486"/>
        <v>Jun</v>
      </c>
      <c r="Q6219" t="str">
        <f t="shared" si="487"/>
        <v>Q2</v>
      </c>
      <c r="R6219" t="str">
        <f t="shared" si="488"/>
        <v>Footwear</v>
      </c>
      <c r="S6219" s="11">
        <f t="shared" si="489"/>
        <v>28.560000000000002</v>
      </c>
      <c r="T6219" s="12"/>
    </row>
    <row r="6220" spans="2:20"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f t="shared" si="485"/>
        <v>2021</v>
      </c>
      <c r="P6220" t="str">
        <f t="shared" si="486"/>
        <v>Jun</v>
      </c>
      <c r="Q6220" t="str">
        <f t="shared" si="487"/>
        <v>Q2</v>
      </c>
      <c r="R6220" t="str">
        <f t="shared" si="488"/>
        <v>Footwear</v>
      </c>
      <c r="S6220" s="11">
        <f t="shared" si="489"/>
        <v>22.05</v>
      </c>
      <c r="T6220" s="12"/>
    </row>
    <row r="6221" spans="2:20"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f t="shared" si="485"/>
        <v>2021</v>
      </c>
      <c r="P6221" t="str">
        <f t="shared" si="486"/>
        <v>Jun</v>
      </c>
      <c r="Q6221" t="str">
        <f t="shared" si="487"/>
        <v>Q2</v>
      </c>
      <c r="R6221" t="str">
        <f t="shared" si="488"/>
        <v>Footwear</v>
      </c>
      <c r="S6221" s="11">
        <f t="shared" si="489"/>
        <v>16.919999999999998</v>
      </c>
      <c r="T6221" s="12"/>
    </row>
    <row r="6222" spans="2:20"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f t="shared" si="485"/>
        <v>2021</v>
      </c>
      <c r="P6222" t="str">
        <f t="shared" si="486"/>
        <v>Jun</v>
      </c>
      <c r="Q6222" t="str">
        <f t="shared" si="487"/>
        <v>Q2</v>
      </c>
      <c r="R6222" t="str">
        <f t="shared" si="488"/>
        <v>Footwear</v>
      </c>
      <c r="S6222" s="11">
        <f t="shared" si="489"/>
        <v>21.15</v>
      </c>
      <c r="T6222" s="12"/>
    </row>
    <row r="6223" spans="2:20"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f t="shared" si="485"/>
        <v>2021</v>
      </c>
      <c r="P6223" t="str">
        <f t="shared" si="486"/>
        <v>Jun</v>
      </c>
      <c r="Q6223" t="str">
        <f t="shared" si="487"/>
        <v>Q2</v>
      </c>
      <c r="R6223" t="str">
        <f t="shared" si="488"/>
        <v>Apparel</v>
      </c>
      <c r="S6223" s="11">
        <f t="shared" si="489"/>
        <v>27.899999999999995</v>
      </c>
      <c r="T6223" s="12"/>
    </row>
    <row r="6224" spans="2:20"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f t="shared" si="485"/>
        <v>2021</v>
      </c>
      <c r="P6224" t="str">
        <f t="shared" si="486"/>
        <v>Jun</v>
      </c>
      <c r="Q6224" t="str">
        <f t="shared" si="487"/>
        <v>Q2</v>
      </c>
      <c r="R6224" t="str">
        <f t="shared" si="488"/>
        <v>Apparel</v>
      </c>
      <c r="S6224" s="11">
        <f t="shared" si="489"/>
        <v>41.6</v>
      </c>
      <c r="T6224" s="12"/>
    </row>
    <row r="6225" spans="2:20"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f t="shared" si="485"/>
        <v>2021</v>
      </c>
      <c r="P6225" t="str">
        <f t="shared" si="486"/>
        <v>Jul</v>
      </c>
      <c r="Q6225" t="str">
        <f t="shared" si="487"/>
        <v>Q3</v>
      </c>
      <c r="R6225" t="str">
        <f t="shared" si="488"/>
        <v>Footwear</v>
      </c>
      <c r="S6225" s="11">
        <f t="shared" si="489"/>
        <v>37.17</v>
      </c>
      <c r="T6225" s="12"/>
    </row>
    <row r="6226" spans="2:20"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f t="shared" si="485"/>
        <v>2021</v>
      </c>
      <c r="P6226" t="str">
        <f t="shared" si="486"/>
        <v>Jul</v>
      </c>
      <c r="Q6226" t="str">
        <f t="shared" si="487"/>
        <v>Q3</v>
      </c>
      <c r="R6226" t="str">
        <f t="shared" si="488"/>
        <v>Footwear</v>
      </c>
      <c r="S6226" s="11">
        <f t="shared" si="489"/>
        <v>28.419999999999998</v>
      </c>
      <c r="T6226" s="12"/>
    </row>
    <row r="6227" spans="2:20"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f t="shared" si="485"/>
        <v>2021</v>
      </c>
      <c r="P6227" t="str">
        <f t="shared" si="486"/>
        <v>Jul</v>
      </c>
      <c r="Q6227" t="str">
        <f t="shared" si="487"/>
        <v>Q3</v>
      </c>
      <c r="R6227" t="str">
        <f t="shared" si="488"/>
        <v>Footwear</v>
      </c>
      <c r="S6227" s="11">
        <f t="shared" si="489"/>
        <v>18.36</v>
      </c>
      <c r="T6227" s="12"/>
    </row>
    <row r="6228" spans="2:20"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f t="shared" si="485"/>
        <v>2021</v>
      </c>
      <c r="P6228" t="str">
        <f t="shared" si="486"/>
        <v>Jul</v>
      </c>
      <c r="Q6228" t="str">
        <f t="shared" si="487"/>
        <v>Q3</v>
      </c>
      <c r="R6228" t="str">
        <f t="shared" si="488"/>
        <v>Footwear</v>
      </c>
      <c r="S6228" s="11">
        <f t="shared" si="489"/>
        <v>21.84</v>
      </c>
      <c r="T6228" s="12"/>
    </row>
    <row r="6229" spans="2:20"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f t="shared" si="485"/>
        <v>2021</v>
      </c>
      <c r="P6229" t="str">
        <f t="shared" si="486"/>
        <v>Jul</v>
      </c>
      <c r="Q6229" t="str">
        <f t="shared" si="487"/>
        <v>Q3</v>
      </c>
      <c r="R6229" t="str">
        <f t="shared" si="488"/>
        <v>Apparel</v>
      </c>
      <c r="S6229" s="11">
        <f t="shared" si="489"/>
        <v>28.799999999999997</v>
      </c>
      <c r="T6229" s="12"/>
    </row>
    <row r="6230" spans="2:20"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f t="shared" si="485"/>
        <v>2021</v>
      </c>
      <c r="P6230" t="str">
        <f t="shared" si="486"/>
        <v>Jul</v>
      </c>
      <c r="Q6230" t="str">
        <f t="shared" si="487"/>
        <v>Q3</v>
      </c>
      <c r="R6230" t="str">
        <f t="shared" si="488"/>
        <v>Apparel</v>
      </c>
      <c r="S6230" s="11">
        <f t="shared" si="489"/>
        <v>42.9</v>
      </c>
      <c r="T6230" s="12"/>
    </row>
    <row r="6231" spans="2:20"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f t="shared" si="485"/>
        <v>2021</v>
      </c>
      <c r="P6231" t="str">
        <f t="shared" si="486"/>
        <v>Aug</v>
      </c>
      <c r="Q6231" t="str">
        <f t="shared" si="487"/>
        <v>Q3</v>
      </c>
      <c r="R6231" t="str">
        <f t="shared" si="488"/>
        <v>Footwear</v>
      </c>
      <c r="S6231" s="11">
        <f t="shared" si="489"/>
        <v>35.340000000000003</v>
      </c>
      <c r="T6231" s="12"/>
    </row>
    <row r="6232" spans="2:20"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f t="shared" si="485"/>
        <v>2021</v>
      </c>
      <c r="P6232" t="str">
        <f t="shared" si="486"/>
        <v>Aug</v>
      </c>
      <c r="Q6232" t="str">
        <f t="shared" si="487"/>
        <v>Q3</v>
      </c>
      <c r="R6232" t="str">
        <f t="shared" si="488"/>
        <v>Footwear</v>
      </c>
      <c r="S6232" s="11">
        <f t="shared" si="489"/>
        <v>26.459999999999997</v>
      </c>
      <c r="T6232" s="12"/>
    </row>
    <row r="6233" spans="2:20"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f t="shared" si="485"/>
        <v>2021</v>
      </c>
      <c r="P6233" t="str">
        <f t="shared" si="486"/>
        <v>Aug</v>
      </c>
      <c r="Q6233" t="str">
        <f t="shared" si="487"/>
        <v>Q3</v>
      </c>
      <c r="R6233" t="str">
        <f t="shared" si="488"/>
        <v>Footwear</v>
      </c>
      <c r="S6233" s="11">
        <f t="shared" si="489"/>
        <v>20</v>
      </c>
      <c r="T6233" s="12"/>
    </row>
    <row r="6234" spans="2:20"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f t="shared" si="485"/>
        <v>2021</v>
      </c>
      <c r="P6234" t="str">
        <f t="shared" si="486"/>
        <v>Aug</v>
      </c>
      <c r="Q6234" t="str">
        <f t="shared" si="487"/>
        <v>Q3</v>
      </c>
      <c r="R6234" t="str">
        <f t="shared" si="488"/>
        <v>Footwear</v>
      </c>
      <c r="S6234" s="11">
        <f t="shared" si="489"/>
        <v>18.04</v>
      </c>
      <c r="T6234" s="12"/>
    </row>
    <row r="6235" spans="2:20"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f t="shared" si="485"/>
        <v>2021</v>
      </c>
      <c r="P6235" t="str">
        <f t="shared" si="486"/>
        <v>Aug</v>
      </c>
      <c r="Q6235" t="str">
        <f t="shared" si="487"/>
        <v>Q3</v>
      </c>
      <c r="R6235" t="str">
        <f t="shared" si="488"/>
        <v>Apparel</v>
      </c>
      <c r="S6235" s="11">
        <f t="shared" si="489"/>
        <v>23.46</v>
      </c>
      <c r="T6235" s="12"/>
    </row>
    <row r="6236" spans="2:20"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f t="shared" si="485"/>
        <v>2021</v>
      </c>
      <c r="P6236" t="str">
        <f t="shared" si="486"/>
        <v>Aug</v>
      </c>
      <c r="Q6236" t="str">
        <f t="shared" si="487"/>
        <v>Q3</v>
      </c>
      <c r="R6236" t="str">
        <f t="shared" si="488"/>
        <v>Apparel</v>
      </c>
      <c r="S6236" s="11">
        <f t="shared" si="489"/>
        <v>35.379999999999995</v>
      </c>
      <c r="T6236" s="12"/>
    </row>
    <row r="6237" spans="2:20"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f t="shared" si="485"/>
        <v>2021</v>
      </c>
      <c r="P6237" t="str">
        <f t="shared" si="486"/>
        <v>Sep</v>
      </c>
      <c r="Q6237" t="str">
        <f t="shared" si="487"/>
        <v>Q3</v>
      </c>
      <c r="R6237" t="str">
        <f t="shared" si="488"/>
        <v>Footwear</v>
      </c>
      <c r="S6237" s="11">
        <f t="shared" si="489"/>
        <v>29.580000000000002</v>
      </c>
      <c r="T6237" s="12"/>
    </row>
    <row r="6238" spans="2:20"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f t="shared" si="485"/>
        <v>2021</v>
      </c>
      <c r="P6238" t="str">
        <f t="shared" si="486"/>
        <v>Sep</v>
      </c>
      <c r="Q6238" t="str">
        <f t="shared" si="487"/>
        <v>Q3</v>
      </c>
      <c r="R6238" t="str">
        <f t="shared" si="488"/>
        <v>Footwear</v>
      </c>
      <c r="S6238" s="11">
        <f t="shared" si="489"/>
        <v>23.04</v>
      </c>
      <c r="T6238" s="12"/>
    </row>
    <row r="6239" spans="2:20"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f t="shared" si="485"/>
        <v>2021</v>
      </c>
      <c r="P6239" t="str">
        <f t="shared" si="486"/>
        <v>Sep</v>
      </c>
      <c r="Q6239" t="str">
        <f t="shared" si="487"/>
        <v>Q3</v>
      </c>
      <c r="R6239" t="str">
        <f t="shared" si="488"/>
        <v>Footwear</v>
      </c>
      <c r="S6239" s="11">
        <f t="shared" si="489"/>
        <v>14.820000000000002</v>
      </c>
      <c r="T6239" s="12"/>
    </row>
    <row r="6240" spans="2:20"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f t="shared" si="485"/>
        <v>2021</v>
      </c>
      <c r="P6240" t="str">
        <f t="shared" si="486"/>
        <v>Sep</v>
      </c>
      <c r="Q6240" t="str">
        <f t="shared" si="487"/>
        <v>Q3</v>
      </c>
      <c r="R6240" t="str">
        <f t="shared" si="488"/>
        <v>Footwear</v>
      </c>
      <c r="S6240" s="11">
        <f t="shared" si="489"/>
        <v>15.6</v>
      </c>
      <c r="T6240" s="12"/>
    </row>
    <row r="6241" spans="2:20"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f t="shared" si="485"/>
        <v>2021</v>
      </c>
      <c r="P6241" t="str">
        <f t="shared" si="486"/>
        <v>Sep</v>
      </c>
      <c r="Q6241" t="str">
        <f t="shared" si="487"/>
        <v>Q3</v>
      </c>
      <c r="R6241" t="str">
        <f t="shared" si="488"/>
        <v>Apparel</v>
      </c>
      <c r="S6241" s="11">
        <f t="shared" si="489"/>
        <v>22.08</v>
      </c>
      <c r="T6241" s="12"/>
    </row>
    <row r="6242" spans="2:20"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f t="shared" si="485"/>
        <v>2021</v>
      </c>
      <c r="P6242" t="str">
        <f t="shared" si="486"/>
        <v>Sep</v>
      </c>
      <c r="Q6242" t="str">
        <f t="shared" si="487"/>
        <v>Q3</v>
      </c>
      <c r="R6242" t="str">
        <f t="shared" si="488"/>
        <v>Apparel</v>
      </c>
      <c r="S6242" s="11">
        <f t="shared" si="489"/>
        <v>31.2</v>
      </c>
      <c r="T6242" s="12"/>
    </row>
    <row r="6243" spans="2:20"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f t="shared" si="485"/>
        <v>2021</v>
      </c>
      <c r="P6243" t="str">
        <f t="shared" si="486"/>
        <v>Oct</v>
      </c>
      <c r="Q6243" t="str">
        <f t="shared" si="487"/>
        <v>Q4</v>
      </c>
      <c r="R6243" t="str">
        <f t="shared" si="488"/>
        <v>Footwear</v>
      </c>
      <c r="S6243" s="11">
        <f t="shared" si="489"/>
        <v>30</v>
      </c>
      <c r="T6243" s="12"/>
    </row>
    <row r="6244" spans="2:20"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f t="shared" si="485"/>
        <v>2021</v>
      </c>
      <c r="P6244" t="str">
        <f t="shared" si="486"/>
        <v>Oct</v>
      </c>
      <c r="Q6244" t="str">
        <f t="shared" si="487"/>
        <v>Q4</v>
      </c>
      <c r="R6244" t="str">
        <f t="shared" si="488"/>
        <v>Footwear</v>
      </c>
      <c r="S6244" s="11">
        <f t="shared" si="489"/>
        <v>21</v>
      </c>
      <c r="T6244" s="12"/>
    </row>
    <row r="6245" spans="2:20"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f t="shared" si="485"/>
        <v>2021</v>
      </c>
      <c r="P6245" t="str">
        <f t="shared" si="486"/>
        <v>Oct</v>
      </c>
      <c r="Q6245" t="str">
        <f t="shared" si="487"/>
        <v>Q4</v>
      </c>
      <c r="R6245" t="str">
        <f t="shared" si="488"/>
        <v>Footwear</v>
      </c>
      <c r="S6245" s="11">
        <f t="shared" si="489"/>
        <v>15.990000000000002</v>
      </c>
      <c r="T6245" s="12"/>
    </row>
    <row r="6246" spans="2:20"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f t="shared" si="485"/>
        <v>2021</v>
      </c>
      <c r="P6246" t="str">
        <f t="shared" si="486"/>
        <v>Oct</v>
      </c>
      <c r="Q6246" t="str">
        <f t="shared" si="487"/>
        <v>Q4</v>
      </c>
      <c r="R6246" t="str">
        <f t="shared" si="488"/>
        <v>Footwear</v>
      </c>
      <c r="S6246" s="11">
        <f t="shared" si="489"/>
        <v>16.400000000000002</v>
      </c>
      <c r="T6246" s="12"/>
    </row>
    <row r="6247" spans="2:20"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f t="shared" si="485"/>
        <v>2021</v>
      </c>
      <c r="P6247" t="str">
        <f t="shared" si="486"/>
        <v>Oct</v>
      </c>
      <c r="Q6247" t="str">
        <f t="shared" si="487"/>
        <v>Q4</v>
      </c>
      <c r="R6247" t="str">
        <f t="shared" si="488"/>
        <v>Apparel</v>
      </c>
      <c r="S6247" s="11">
        <f t="shared" si="489"/>
        <v>24.959999999999997</v>
      </c>
      <c r="T6247" s="12"/>
    </row>
    <row r="6248" spans="2:20"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f t="shared" si="485"/>
        <v>2021</v>
      </c>
      <c r="P6248" t="str">
        <f t="shared" si="486"/>
        <v>Oct</v>
      </c>
      <c r="Q6248" t="str">
        <f t="shared" si="487"/>
        <v>Q4</v>
      </c>
      <c r="R6248" t="str">
        <f t="shared" si="488"/>
        <v>Apparel</v>
      </c>
      <c r="S6248" s="11">
        <f t="shared" si="489"/>
        <v>36.4</v>
      </c>
      <c r="T6248" s="12"/>
    </row>
    <row r="6249" spans="2:20"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f t="shared" si="485"/>
        <v>2021</v>
      </c>
      <c r="P6249" t="str">
        <f t="shared" si="486"/>
        <v>Nov</v>
      </c>
      <c r="Q6249" t="str">
        <f t="shared" si="487"/>
        <v>Q4</v>
      </c>
      <c r="R6249" t="str">
        <f t="shared" si="488"/>
        <v>Footwear</v>
      </c>
      <c r="S6249" s="11">
        <f t="shared" si="489"/>
        <v>28.500000000000004</v>
      </c>
      <c r="T6249" s="12"/>
    </row>
    <row r="6250" spans="2:20"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f t="shared" si="485"/>
        <v>2021</v>
      </c>
      <c r="P6250" t="str">
        <f t="shared" si="486"/>
        <v>Nov</v>
      </c>
      <c r="Q6250" t="str">
        <f t="shared" si="487"/>
        <v>Q4</v>
      </c>
      <c r="R6250" t="str">
        <f t="shared" si="488"/>
        <v>Footwear</v>
      </c>
      <c r="S6250" s="11">
        <f t="shared" si="489"/>
        <v>19.799999999999997</v>
      </c>
      <c r="T6250" s="12"/>
    </row>
    <row r="6251" spans="2:20"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f t="shared" si="485"/>
        <v>2021</v>
      </c>
      <c r="P6251" t="str">
        <f t="shared" si="486"/>
        <v>Nov</v>
      </c>
      <c r="Q6251" t="str">
        <f t="shared" si="487"/>
        <v>Q4</v>
      </c>
      <c r="R6251" t="str">
        <f t="shared" si="488"/>
        <v>Footwear</v>
      </c>
      <c r="S6251" s="11">
        <f t="shared" si="489"/>
        <v>15.049999999999999</v>
      </c>
      <c r="T6251" s="12"/>
    </row>
    <row r="6252" spans="2:20"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f t="shared" si="485"/>
        <v>2021</v>
      </c>
      <c r="P6252" t="str">
        <f t="shared" si="486"/>
        <v>Nov</v>
      </c>
      <c r="Q6252" t="str">
        <f t="shared" si="487"/>
        <v>Q4</v>
      </c>
      <c r="R6252" t="str">
        <f t="shared" si="488"/>
        <v>Footwear</v>
      </c>
      <c r="S6252" s="11">
        <f t="shared" si="489"/>
        <v>22.26</v>
      </c>
      <c r="T6252" s="12"/>
    </row>
    <row r="6253" spans="2:20"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f t="shared" si="485"/>
        <v>2021</v>
      </c>
      <c r="P6253" t="str">
        <f t="shared" si="486"/>
        <v>Nov</v>
      </c>
      <c r="Q6253" t="str">
        <f t="shared" si="487"/>
        <v>Q4</v>
      </c>
      <c r="R6253" t="str">
        <f t="shared" si="488"/>
        <v>Apparel</v>
      </c>
      <c r="S6253" s="11">
        <f t="shared" si="489"/>
        <v>31.02</v>
      </c>
      <c r="T6253" s="12"/>
    </row>
    <row r="6254" spans="2:20"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f t="shared" si="485"/>
        <v>2021</v>
      </c>
      <c r="P6254" t="str">
        <f t="shared" si="486"/>
        <v>Nov</v>
      </c>
      <c r="Q6254" t="str">
        <f t="shared" si="487"/>
        <v>Q4</v>
      </c>
      <c r="R6254" t="str">
        <f t="shared" si="488"/>
        <v>Apparel</v>
      </c>
      <c r="S6254" s="11">
        <f t="shared" si="489"/>
        <v>46.62</v>
      </c>
      <c r="T6254" s="12"/>
    </row>
    <row r="6255" spans="2:20"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f t="shared" si="485"/>
        <v>2021</v>
      </c>
      <c r="P6255" t="str">
        <f t="shared" si="486"/>
        <v>Dec</v>
      </c>
      <c r="Q6255" t="str">
        <f t="shared" si="487"/>
        <v>Q4</v>
      </c>
      <c r="R6255" t="str">
        <f t="shared" si="488"/>
        <v>Footwear</v>
      </c>
      <c r="S6255" s="11">
        <f t="shared" si="489"/>
        <v>40.200000000000003</v>
      </c>
      <c r="T6255" s="12"/>
    </row>
    <row r="6256" spans="2:20"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f t="shared" si="485"/>
        <v>2021</v>
      </c>
      <c r="P6256" t="str">
        <f t="shared" si="486"/>
        <v>Dec</v>
      </c>
      <c r="Q6256" t="str">
        <f t="shared" si="487"/>
        <v>Q4</v>
      </c>
      <c r="R6256" t="str">
        <f t="shared" si="488"/>
        <v>Footwear</v>
      </c>
      <c r="S6256" s="11">
        <f t="shared" si="489"/>
        <v>26.099999999999998</v>
      </c>
      <c r="T6256" s="12"/>
    </row>
    <row r="6257" spans="2:20"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f t="shared" si="485"/>
        <v>2021</v>
      </c>
      <c r="P6257" t="str">
        <f t="shared" si="486"/>
        <v>Dec</v>
      </c>
      <c r="Q6257" t="str">
        <f t="shared" si="487"/>
        <v>Q4</v>
      </c>
      <c r="R6257" t="str">
        <f t="shared" si="488"/>
        <v>Footwear</v>
      </c>
      <c r="S6257" s="11">
        <f t="shared" si="489"/>
        <v>19.600000000000001</v>
      </c>
      <c r="T6257" s="12"/>
    </row>
    <row r="6258" spans="2:20"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f t="shared" si="485"/>
        <v>2021</v>
      </c>
      <c r="P6258" t="str">
        <f t="shared" si="486"/>
        <v>Dec</v>
      </c>
      <c r="Q6258" t="str">
        <f t="shared" si="487"/>
        <v>Q4</v>
      </c>
      <c r="R6258" t="str">
        <f t="shared" si="488"/>
        <v>Footwear</v>
      </c>
      <c r="S6258" s="11">
        <f t="shared" si="489"/>
        <v>26.55</v>
      </c>
      <c r="T6258" s="12"/>
    </row>
    <row r="6259" spans="2:20"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f t="shared" si="485"/>
        <v>2021</v>
      </c>
      <c r="P6259" t="str">
        <f t="shared" si="486"/>
        <v>Dec</v>
      </c>
      <c r="Q6259" t="str">
        <f t="shared" si="487"/>
        <v>Q4</v>
      </c>
      <c r="R6259" t="str">
        <f t="shared" si="488"/>
        <v>Apparel</v>
      </c>
      <c r="S6259" s="11">
        <f t="shared" si="489"/>
        <v>29.699999999999996</v>
      </c>
      <c r="T6259" s="12"/>
    </row>
    <row r="6260" spans="2:20"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f t="shared" si="485"/>
        <v>2021</v>
      </c>
      <c r="P6260" t="str">
        <f t="shared" si="486"/>
        <v>Dec</v>
      </c>
      <c r="Q6260" t="str">
        <f t="shared" si="487"/>
        <v>Q4</v>
      </c>
      <c r="R6260" t="str">
        <f t="shared" si="488"/>
        <v>Apparel</v>
      </c>
      <c r="S6260" s="11">
        <f t="shared" si="489"/>
        <v>40.799999999999997</v>
      </c>
      <c r="T6260" s="12"/>
    </row>
    <row r="6261" spans="2:20"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f t="shared" si="485"/>
        <v>2021</v>
      </c>
      <c r="P6261" t="str">
        <f t="shared" si="486"/>
        <v>Jan</v>
      </c>
      <c r="Q6261" t="str">
        <f t="shared" si="487"/>
        <v>Q1</v>
      </c>
      <c r="R6261" t="str">
        <f t="shared" si="488"/>
        <v>Footwear</v>
      </c>
      <c r="S6261" s="11">
        <f t="shared" si="489"/>
        <v>16.5</v>
      </c>
      <c r="T6261" s="12"/>
    </row>
    <row r="6262" spans="2:20"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f t="shared" si="485"/>
        <v>2021</v>
      </c>
      <c r="P6262" t="str">
        <f t="shared" si="486"/>
        <v>Jan</v>
      </c>
      <c r="Q6262" t="str">
        <f t="shared" si="487"/>
        <v>Q1</v>
      </c>
      <c r="R6262" t="str">
        <f t="shared" si="488"/>
        <v>Footwear</v>
      </c>
      <c r="S6262" s="11">
        <f t="shared" si="489"/>
        <v>17</v>
      </c>
      <c r="T6262" s="12"/>
    </row>
    <row r="6263" spans="2:20"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f t="shared" si="485"/>
        <v>2021</v>
      </c>
      <c r="P6263" t="str">
        <f t="shared" si="486"/>
        <v>Jan</v>
      </c>
      <c r="Q6263" t="str">
        <f t="shared" si="487"/>
        <v>Q1</v>
      </c>
      <c r="R6263" t="str">
        <f t="shared" si="488"/>
        <v>Footwear</v>
      </c>
      <c r="S6263" s="11">
        <f t="shared" si="489"/>
        <v>12.96</v>
      </c>
      <c r="T6263" s="12"/>
    </row>
    <row r="6264" spans="2:20"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f t="shared" si="485"/>
        <v>2021</v>
      </c>
      <c r="P6264" t="str">
        <f t="shared" si="486"/>
        <v>Jan</v>
      </c>
      <c r="Q6264" t="str">
        <f t="shared" si="487"/>
        <v>Q1</v>
      </c>
      <c r="R6264" t="str">
        <f t="shared" si="488"/>
        <v>Footwear</v>
      </c>
      <c r="S6264" s="11">
        <f t="shared" si="489"/>
        <v>15.950000000000003</v>
      </c>
      <c r="T6264" s="12"/>
    </row>
    <row r="6265" spans="2:20"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f t="shared" si="485"/>
        <v>2021</v>
      </c>
      <c r="P6265" t="str">
        <f t="shared" si="486"/>
        <v>Jan</v>
      </c>
      <c r="Q6265" t="str">
        <f t="shared" si="487"/>
        <v>Q1</v>
      </c>
      <c r="R6265" t="str">
        <f t="shared" si="488"/>
        <v>Apparel</v>
      </c>
      <c r="S6265" s="11">
        <f t="shared" si="489"/>
        <v>19.319999999999997</v>
      </c>
      <c r="T6265" s="12"/>
    </row>
    <row r="6266" spans="2:20"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f t="shared" si="485"/>
        <v>2021</v>
      </c>
      <c r="P6266" t="str">
        <f t="shared" si="486"/>
        <v>Jan</v>
      </c>
      <c r="Q6266" t="str">
        <f t="shared" si="487"/>
        <v>Q1</v>
      </c>
      <c r="R6266" t="str">
        <f t="shared" si="488"/>
        <v>Apparel</v>
      </c>
      <c r="S6266" s="11">
        <f t="shared" si="489"/>
        <v>21.76</v>
      </c>
      <c r="T6266" s="12"/>
    </row>
    <row r="6267" spans="2:20"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f t="shared" si="485"/>
        <v>2021</v>
      </c>
      <c r="P6267" t="str">
        <f t="shared" si="486"/>
        <v>Feb</v>
      </c>
      <c r="Q6267" t="str">
        <f t="shared" si="487"/>
        <v>Q1</v>
      </c>
      <c r="R6267" t="str">
        <f t="shared" si="488"/>
        <v>Footwear</v>
      </c>
      <c r="S6267" s="11">
        <f t="shared" si="489"/>
        <v>17</v>
      </c>
      <c r="T6267" s="12"/>
    </row>
    <row r="6268" spans="2:20"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f t="shared" si="485"/>
        <v>2021</v>
      </c>
      <c r="P6268" t="str">
        <f t="shared" si="486"/>
        <v>Feb</v>
      </c>
      <c r="Q6268" t="str">
        <f t="shared" si="487"/>
        <v>Q1</v>
      </c>
      <c r="R6268" t="str">
        <f t="shared" si="488"/>
        <v>Footwear</v>
      </c>
      <c r="S6268" s="11">
        <f t="shared" si="489"/>
        <v>16.32</v>
      </c>
      <c r="T6268" s="12"/>
    </row>
    <row r="6269" spans="2:20"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f t="shared" si="485"/>
        <v>2021</v>
      </c>
      <c r="P6269" t="str">
        <f t="shared" si="486"/>
        <v>Feb</v>
      </c>
      <c r="Q6269" t="str">
        <f t="shared" si="487"/>
        <v>Q1</v>
      </c>
      <c r="R6269" t="str">
        <f t="shared" si="488"/>
        <v>Footwear</v>
      </c>
      <c r="S6269" s="11">
        <f t="shared" si="489"/>
        <v>12.650000000000002</v>
      </c>
      <c r="T6269" s="12"/>
    </row>
    <row r="6270" spans="2:20"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f t="shared" si="485"/>
        <v>2021</v>
      </c>
      <c r="P6270" t="str">
        <f t="shared" si="486"/>
        <v>Feb</v>
      </c>
      <c r="Q6270" t="str">
        <f t="shared" si="487"/>
        <v>Q1</v>
      </c>
      <c r="R6270" t="str">
        <f t="shared" si="488"/>
        <v>Footwear</v>
      </c>
      <c r="S6270" s="11">
        <f t="shared" si="489"/>
        <v>14.5</v>
      </c>
      <c r="T6270" s="12"/>
    </row>
    <row r="6271" spans="2:20"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f t="shared" si="485"/>
        <v>2021</v>
      </c>
      <c r="P6271" t="str">
        <f t="shared" si="486"/>
        <v>Feb</v>
      </c>
      <c r="Q6271" t="str">
        <f t="shared" si="487"/>
        <v>Q1</v>
      </c>
      <c r="R6271" t="str">
        <f t="shared" si="488"/>
        <v>Apparel</v>
      </c>
      <c r="S6271" s="11">
        <f t="shared" si="489"/>
        <v>22</v>
      </c>
      <c r="T6271" s="12"/>
    </row>
    <row r="6272" spans="2:20"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f t="shared" si="485"/>
        <v>2021</v>
      </c>
      <c r="P6272" t="str">
        <f t="shared" si="486"/>
        <v>Feb</v>
      </c>
      <c r="Q6272" t="str">
        <f t="shared" si="487"/>
        <v>Q1</v>
      </c>
      <c r="R6272" t="str">
        <f t="shared" si="488"/>
        <v>Apparel</v>
      </c>
      <c r="S6272" s="11">
        <f t="shared" si="489"/>
        <v>17.399999999999999</v>
      </c>
      <c r="T6272" s="12"/>
    </row>
    <row r="6273" spans="2:20"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f t="shared" si="485"/>
        <v>2021</v>
      </c>
      <c r="P6273" t="str">
        <f t="shared" si="486"/>
        <v>Mar</v>
      </c>
      <c r="Q6273" t="str">
        <f t="shared" si="487"/>
        <v>Q1</v>
      </c>
      <c r="R6273" t="str">
        <f t="shared" si="488"/>
        <v>Footwear</v>
      </c>
      <c r="S6273" s="11">
        <f t="shared" si="489"/>
        <v>15.12</v>
      </c>
      <c r="T6273" s="12"/>
    </row>
    <row r="6274" spans="2:20"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f t="shared" si="485"/>
        <v>2021</v>
      </c>
      <c r="P6274" t="str">
        <f t="shared" si="486"/>
        <v>Mar</v>
      </c>
      <c r="Q6274" t="str">
        <f t="shared" si="487"/>
        <v>Q1</v>
      </c>
      <c r="R6274" t="str">
        <f t="shared" si="488"/>
        <v>Footwear</v>
      </c>
      <c r="S6274" s="11">
        <f t="shared" si="489"/>
        <v>13.049999999999999</v>
      </c>
      <c r="T6274" s="12"/>
    </row>
    <row r="6275" spans="2:20"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f t="shared" si="485"/>
        <v>2021</v>
      </c>
      <c r="P6275" t="str">
        <f t="shared" si="486"/>
        <v>Mar</v>
      </c>
      <c r="Q6275" t="str">
        <f t="shared" si="487"/>
        <v>Q1</v>
      </c>
      <c r="R6275" t="str">
        <f t="shared" si="488"/>
        <v>Footwear</v>
      </c>
      <c r="S6275" s="11">
        <f t="shared" si="489"/>
        <v>9.879999999999999</v>
      </c>
      <c r="T6275" s="12"/>
    </row>
    <row r="6276" spans="2:20"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f t="shared" si="485"/>
        <v>2021</v>
      </c>
      <c r="P6276" t="str">
        <f t="shared" si="486"/>
        <v>Mar</v>
      </c>
      <c r="Q6276" t="str">
        <f t="shared" si="487"/>
        <v>Q1</v>
      </c>
      <c r="R6276" t="str">
        <f t="shared" si="488"/>
        <v>Footwear</v>
      </c>
      <c r="S6276" s="11">
        <f t="shared" si="489"/>
        <v>13.5</v>
      </c>
      <c r="T6276" s="12"/>
    </row>
    <row r="6277" spans="2:20"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f t="shared" si="485"/>
        <v>2021</v>
      </c>
      <c r="P6277" t="str">
        <f t="shared" si="486"/>
        <v>Mar</v>
      </c>
      <c r="Q6277" t="str">
        <f t="shared" si="487"/>
        <v>Q1</v>
      </c>
      <c r="R6277" t="str">
        <f t="shared" si="488"/>
        <v>Apparel</v>
      </c>
      <c r="S6277" s="11">
        <f t="shared" si="489"/>
        <v>16.649999999999999</v>
      </c>
      <c r="T6277" s="12"/>
    </row>
    <row r="6278" spans="2:20"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f t="shared" si="485"/>
        <v>2021</v>
      </c>
      <c r="P6278" t="str">
        <f t="shared" si="486"/>
        <v>Mar</v>
      </c>
      <c r="Q6278" t="str">
        <f t="shared" si="487"/>
        <v>Q1</v>
      </c>
      <c r="R6278" t="str">
        <f t="shared" si="488"/>
        <v>Apparel</v>
      </c>
      <c r="S6278" s="11">
        <f t="shared" si="489"/>
        <v>16.739999999999998</v>
      </c>
      <c r="T6278" s="12"/>
    </row>
    <row r="6279" spans="2:20"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f t="shared" ref="O6279:O6342" si="490">YEAR(D6279)</f>
        <v>2021</v>
      </c>
      <c r="P6279" t="str">
        <f t="shared" ref="P6279:P6342" si="491">TEXT(D6279,"MMM")</f>
        <v>Apr</v>
      </c>
      <c r="Q6279" t="str">
        <f t="shared" ref="Q6279:Q6342" si="492">"Q"&amp;ROUNDUP(MONTH(D6279)/3,0)</f>
        <v>Q2</v>
      </c>
      <c r="R6279" t="str">
        <f t="shared" ref="R6279:R6342" si="493">IF(ISNUMBER(SEARCH("Footwear",H6279)),"Footwear",IF(ISNUMBER(SEARCH("Apparel",H6279)),"Apparel","Accessories"))</f>
        <v>Footwear</v>
      </c>
      <c r="S6279" s="11">
        <f t="shared" ref="S6279:S6342" si="494">L6279/J6279</f>
        <v>14.580000000000002</v>
      </c>
      <c r="T6279" s="12"/>
    </row>
    <row r="6280" spans="2:20"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f t="shared" si="490"/>
        <v>2021</v>
      </c>
      <c r="P6280" t="str">
        <f t="shared" si="491"/>
        <v>Apr</v>
      </c>
      <c r="Q6280" t="str">
        <f t="shared" si="492"/>
        <v>Q2</v>
      </c>
      <c r="R6280" t="str">
        <f t="shared" si="493"/>
        <v>Footwear</v>
      </c>
      <c r="S6280" s="11">
        <f t="shared" si="494"/>
        <v>13.16</v>
      </c>
      <c r="T6280" s="12"/>
    </row>
    <row r="6281" spans="2:20"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f t="shared" si="490"/>
        <v>2021</v>
      </c>
      <c r="P6281" t="str">
        <f t="shared" si="491"/>
        <v>Apr</v>
      </c>
      <c r="Q6281" t="str">
        <f t="shared" si="492"/>
        <v>Q2</v>
      </c>
      <c r="R6281" t="str">
        <f t="shared" si="493"/>
        <v>Footwear</v>
      </c>
      <c r="S6281" s="11">
        <f t="shared" si="494"/>
        <v>11.000000000000002</v>
      </c>
      <c r="T6281" s="12"/>
    </row>
    <row r="6282" spans="2:20"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f t="shared" si="490"/>
        <v>2021</v>
      </c>
      <c r="P6282" t="str">
        <f t="shared" si="491"/>
        <v>Apr</v>
      </c>
      <c r="Q6282" t="str">
        <f t="shared" si="492"/>
        <v>Q2</v>
      </c>
      <c r="R6282" t="str">
        <f t="shared" si="493"/>
        <v>Footwear</v>
      </c>
      <c r="S6282" s="11">
        <f t="shared" si="494"/>
        <v>12.96</v>
      </c>
      <c r="T6282" s="12"/>
    </row>
    <row r="6283" spans="2:20"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f t="shared" si="490"/>
        <v>2021</v>
      </c>
      <c r="P6283" t="str">
        <f t="shared" si="491"/>
        <v>Apr</v>
      </c>
      <c r="Q6283" t="str">
        <f t="shared" si="492"/>
        <v>Q2</v>
      </c>
      <c r="R6283" t="str">
        <f t="shared" si="493"/>
        <v>Apparel</v>
      </c>
      <c r="S6283" s="11">
        <f t="shared" si="494"/>
        <v>21</v>
      </c>
      <c r="T6283" s="12"/>
    </row>
    <row r="6284" spans="2:20"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f t="shared" si="490"/>
        <v>2021</v>
      </c>
      <c r="P6284" t="str">
        <f t="shared" si="491"/>
        <v>Apr</v>
      </c>
      <c r="Q6284" t="str">
        <f t="shared" si="492"/>
        <v>Q2</v>
      </c>
      <c r="R6284" t="str">
        <f t="shared" si="493"/>
        <v>Apparel</v>
      </c>
      <c r="S6284" s="11">
        <f t="shared" si="494"/>
        <v>19.52</v>
      </c>
      <c r="T6284" s="12"/>
    </row>
    <row r="6285" spans="2:20"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f t="shared" si="490"/>
        <v>2021</v>
      </c>
      <c r="P6285" t="str">
        <f t="shared" si="491"/>
        <v>May</v>
      </c>
      <c r="Q6285" t="str">
        <f t="shared" si="492"/>
        <v>Q2</v>
      </c>
      <c r="R6285" t="str">
        <f t="shared" si="493"/>
        <v>Footwear</v>
      </c>
      <c r="S6285" s="11">
        <f t="shared" si="494"/>
        <v>22.55</v>
      </c>
      <c r="T6285" s="12"/>
    </row>
    <row r="6286" spans="2:20"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f t="shared" si="490"/>
        <v>2021</v>
      </c>
      <c r="P6286" t="str">
        <f t="shared" si="491"/>
        <v>May</v>
      </c>
      <c r="Q6286" t="str">
        <f t="shared" si="492"/>
        <v>Q2</v>
      </c>
      <c r="R6286" t="str">
        <f t="shared" si="493"/>
        <v>Footwear</v>
      </c>
      <c r="S6286" s="11">
        <f t="shared" si="494"/>
        <v>19.32</v>
      </c>
      <c r="T6286" s="12"/>
    </row>
    <row r="6287" spans="2:20"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f t="shared" si="490"/>
        <v>2021</v>
      </c>
      <c r="P6287" t="str">
        <f t="shared" si="491"/>
        <v>May</v>
      </c>
      <c r="Q6287" t="str">
        <f t="shared" si="492"/>
        <v>Q2</v>
      </c>
      <c r="R6287" t="str">
        <f t="shared" si="493"/>
        <v>Footwear</v>
      </c>
      <c r="S6287" s="11">
        <f t="shared" si="494"/>
        <v>19.61</v>
      </c>
      <c r="T6287" s="12"/>
    </row>
    <row r="6288" spans="2:20"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f t="shared" si="490"/>
        <v>2021</v>
      </c>
      <c r="P6288" t="str">
        <f t="shared" si="491"/>
        <v>May</v>
      </c>
      <c r="Q6288" t="str">
        <f t="shared" si="492"/>
        <v>Q2</v>
      </c>
      <c r="R6288" t="str">
        <f t="shared" si="493"/>
        <v>Footwear</v>
      </c>
      <c r="S6288" s="11">
        <f t="shared" si="494"/>
        <v>20.52</v>
      </c>
      <c r="T6288" s="12"/>
    </row>
    <row r="6289" spans="2:20"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f t="shared" si="490"/>
        <v>2021</v>
      </c>
      <c r="P6289" t="str">
        <f t="shared" si="491"/>
        <v>May</v>
      </c>
      <c r="Q6289" t="str">
        <f t="shared" si="492"/>
        <v>Q2</v>
      </c>
      <c r="R6289" t="str">
        <f t="shared" si="493"/>
        <v>Apparel</v>
      </c>
      <c r="S6289" s="11">
        <f t="shared" si="494"/>
        <v>22.54</v>
      </c>
      <c r="T6289" s="12"/>
    </row>
    <row r="6290" spans="2:20"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f t="shared" si="490"/>
        <v>2021</v>
      </c>
      <c r="P6290" t="str">
        <f t="shared" si="491"/>
        <v>May</v>
      </c>
      <c r="Q6290" t="str">
        <f t="shared" si="492"/>
        <v>Q2</v>
      </c>
      <c r="R6290" t="str">
        <f t="shared" si="493"/>
        <v>Apparel</v>
      </c>
      <c r="S6290" s="11">
        <f t="shared" si="494"/>
        <v>31.619999999999997</v>
      </c>
      <c r="T6290" s="12"/>
    </row>
    <row r="6291" spans="2:20"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f t="shared" si="490"/>
        <v>2021</v>
      </c>
      <c r="P6291" t="str">
        <f t="shared" si="491"/>
        <v>Jun</v>
      </c>
      <c r="Q6291" t="str">
        <f t="shared" si="492"/>
        <v>Q2</v>
      </c>
      <c r="R6291" t="str">
        <f t="shared" si="493"/>
        <v>Footwear</v>
      </c>
      <c r="S6291" s="11">
        <f t="shared" si="494"/>
        <v>25.3</v>
      </c>
      <c r="T6291" s="12"/>
    </row>
    <row r="6292" spans="2:20"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f t="shared" si="490"/>
        <v>2021</v>
      </c>
      <c r="P6292" t="str">
        <f t="shared" si="491"/>
        <v>Jun</v>
      </c>
      <c r="Q6292" t="str">
        <f t="shared" si="492"/>
        <v>Q2</v>
      </c>
      <c r="R6292" t="str">
        <f t="shared" si="493"/>
        <v>Footwear</v>
      </c>
      <c r="S6292" s="11">
        <f t="shared" si="494"/>
        <v>19.739999999999998</v>
      </c>
      <c r="T6292" s="12"/>
    </row>
    <row r="6293" spans="2:20"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f t="shared" si="490"/>
        <v>2021</v>
      </c>
      <c r="P6293" t="str">
        <f t="shared" si="491"/>
        <v>Jun</v>
      </c>
      <c r="Q6293" t="str">
        <f t="shared" si="492"/>
        <v>Q2</v>
      </c>
      <c r="R6293" t="str">
        <f t="shared" si="493"/>
        <v>Footwear</v>
      </c>
      <c r="S6293" s="11">
        <f t="shared" si="494"/>
        <v>25.380000000000003</v>
      </c>
      <c r="T6293" s="12"/>
    </row>
    <row r="6294" spans="2:20"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f t="shared" si="490"/>
        <v>2021</v>
      </c>
      <c r="P6294" t="str">
        <f t="shared" si="491"/>
        <v>Jun</v>
      </c>
      <c r="Q6294" t="str">
        <f t="shared" si="492"/>
        <v>Q2</v>
      </c>
      <c r="R6294" t="str">
        <f t="shared" si="493"/>
        <v>Footwear</v>
      </c>
      <c r="S6294" s="11">
        <f t="shared" si="494"/>
        <v>24.990000000000002</v>
      </c>
      <c r="T6294" s="12"/>
    </row>
    <row r="6295" spans="2:20"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f t="shared" si="490"/>
        <v>2021</v>
      </c>
      <c r="P6295" t="str">
        <f t="shared" si="491"/>
        <v>Jun</v>
      </c>
      <c r="Q6295" t="str">
        <f t="shared" si="492"/>
        <v>Q2</v>
      </c>
      <c r="R6295" t="str">
        <f t="shared" si="493"/>
        <v>Apparel</v>
      </c>
      <c r="S6295" s="11">
        <f t="shared" si="494"/>
        <v>29.889999999999997</v>
      </c>
      <c r="T6295" s="12"/>
    </row>
    <row r="6296" spans="2:20"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f t="shared" si="490"/>
        <v>2021</v>
      </c>
      <c r="P6296" t="str">
        <f t="shared" si="491"/>
        <v>Jun</v>
      </c>
      <c r="Q6296" t="str">
        <f t="shared" si="492"/>
        <v>Q2</v>
      </c>
      <c r="R6296" t="str">
        <f t="shared" si="493"/>
        <v>Apparel</v>
      </c>
      <c r="S6296" s="11">
        <f t="shared" si="494"/>
        <v>40.199999999999996</v>
      </c>
      <c r="T6296" s="12"/>
    </row>
    <row r="6297" spans="2:20"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f t="shared" si="490"/>
        <v>2021</v>
      </c>
      <c r="P6297" t="str">
        <f t="shared" si="491"/>
        <v>Jul</v>
      </c>
      <c r="Q6297" t="str">
        <f t="shared" si="492"/>
        <v>Q3</v>
      </c>
      <c r="R6297" t="str">
        <f t="shared" si="493"/>
        <v>Footwear</v>
      </c>
      <c r="S6297" s="11">
        <f t="shared" si="494"/>
        <v>30</v>
      </c>
      <c r="T6297" s="12"/>
    </row>
    <row r="6298" spans="2:20"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f t="shared" si="490"/>
        <v>2021</v>
      </c>
      <c r="P6298" t="str">
        <f t="shared" si="491"/>
        <v>Jul</v>
      </c>
      <c r="Q6298" t="str">
        <f t="shared" si="492"/>
        <v>Q3</v>
      </c>
      <c r="R6298" t="str">
        <f t="shared" si="493"/>
        <v>Footwear</v>
      </c>
      <c r="S6298" s="11">
        <f t="shared" si="494"/>
        <v>29</v>
      </c>
      <c r="T6298" s="12"/>
    </row>
    <row r="6299" spans="2:20"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f t="shared" si="490"/>
        <v>2021</v>
      </c>
      <c r="P6299" t="str">
        <f t="shared" si="491"/>
        <v>Jul</v>
      </c>
      <c r="Q6299" t="str">
        <f t="shared" si="492"/>
        <v>Q3</v>
      </c>
      <c r="R6299" t="str">
        <f t="shared" si="493"/>
        <v>Footwear</v>
      </c>
      <c r="S6299" s="11">
        <f t="shared" si="494"/>
        <v>29.150000000000002</v>
      </c>
      <c r="T6299" s="12"/>
    </row>
    <row r="6300" spans="2:20"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f t="shared" si="490"/>
        <v>2021</v>
      </c>
      <c r="P6300" t="str">
        <f t="shared" si="491"/>
        <v>Jul</v>
      </c>
      <c r="Q6300" t="str">
        <f t="shared" si="492"/>
        <v>Q3</v>
      </c>
      <c r="R6300" t="str">
        <f t="shared" si="493"/>
        <v>Footwear</v>
      </c>
      <c r="S6300" s="11">
        <f t="shared" si="494"/>
        <v>26.520000000000003</v>
      </c>
      <c r="T6300" s="12"/>
    </row>
    <row r="6301" spans="2:20"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f t="shared" si="490"/>
        <v>2021</v>
      </c>
      <c r="P6301" t="str">
        <f t="shared" si="491"/>
        <v>Jul</v>
      </c>
      <c r="Q6301" t="str">
        <f t="shared" si="492"/>
        <v>Q3</v>
      </c>
      <c r="R6301" t="str">
        <f t="shared" si="493"/>
        <v>Apparel</v>
      </c>
      <c r="S6301" s="11">
        <f t="shared" si="494"/>
        <v>28.91</v>
      </c>
      <c r="T6301" s="12"/>
    </row>
    <row r="6302" spans="2:20"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f t="shared" si="490"/>
        <v>2021</v>
      </c>
      <c r="P6302" t="str">
        <f t="shared" si="491"/>
        <v>Jul</v>
      </c>
      <c r="Q6302" t="str">
        <f t="shared" si="492"/>
        <v>Q3</v>
      </c>
      <c r="R6302" t="str">
        <f t="shared" si="493"/>
        <v>Apparel</v>
      </c>
      <c r="S6302" s="11">
        <f t="shared" si="494"/>
        <v>40.32</v>
      </c>
      <c r="T6302" s="12"/>
    </row>
    <row r="6303" spans="2:20"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f t="shared" si="490"/>
        <v>2021</v>
      </c>
      <c r="P6303" t="str">
        <f t="shared" si="491"/>
        <v>Aug</v>
      </c>
      <c r="Q6303" t="str">
        <f t="shared" si="492"/>
        <v>Q3</v>
      </c>
      <c r="R6303" t="str">
        <f t="shared" si="493"/>
        <v>Footwear</v>
      </c>
      <c r="S6303" s="11">
        <f t="shared" si="494"/>
        <v>32.330000000000005</v>
      </c>
      <c r="T6303" s="12"/>
    </row>
    <row r="6304" spans="2:20"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f t="shared" si="490"/>
        <v>2021</v>
      </c>
      <c r="P6304" t="str">
        <f t="shared" si="491"/>
        <v>Aug</v>
      </c>
      <c r="Q6304" t="str">
        <f t="shared" si="492"/>
        <v>Q3</v>
      </c>
      <c r="R6304" t="str">
        <f t="shared" si="493"/>
        <v>Footwear</v>
      </c>
      <c r="S6304" s="11">
        <f t="shared" si="494"/>
        <v>26.099999999999994</v>
      </c>
      <c r="T6304" s="12"/>
    </row>
    <row r="6305" spans="2:20"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f t="shared" si="490"/>
        <v>2021</v>
      </c>
      <c r="P6305" t="str">
        <f t="shared" si="491"/>
        <v>Aug</v>
      </c>
      <c r="Q6305" t="str">
        <f t="shared" si="492"/>
        <v>Q3</v>
      </c>
      <c r="R6305" t="str">
        <f t="shared" si="493"/>
        <v>Footwear</v>
      </c>
      <c r="S6305" s="11">
        <f t="shared" si="494"/>
        <v>28.620000000000005</v>
      </c>
      <c r="T6305" s="12"/>
    </row>
    <row r="6306" spans="2:20"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f t="shared" si="490"/>
        <v>2021</v>
      </c>
      <c r="P6306" t="str">
        <f t="shared" si="491"/>
        <v>Aug</v>
      </c>
      <c r="Q6306" t="str">
        <f t="shared" si="492"/>
        <v>Q3</v>
      </c>
      <c r="R6306" t="str">
        <f t="shared" si="493"/>
        <v>Footwear</v>
      </c>
      <c r="S6306" s="11">
        <f t="shared" si="494"/>
        <v>23.32</v>
      </c>
      <c r="T6306" s="12"/>
    </row>
    <row r="6307" spans="2:20"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f t="shared" si="490"/>
        <v>2021</v>
      </c>
      <c r="P6307" t="str">
        <f t="shared" si="491"/>
        <v>Aug</v>
      </c>
      <c r="Q6307" t="str">
        <f t="shared" si="492"/>
        <v>Q3</v>
      </c>
      <c r="R6307" t="str">
        <f t="shared" si="493"/>
        <v>Apparel</v>
      </c>
      <c r="S6307" s="11">
        <f t="shared" si="494"/>
        <v>25.439999999999998</v>
      </c>
      <c r="T6307" s="12"/>
    </row>
    <row r="6308" spans="2:20"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f t="shared" si="490"/>
        <v>2021</v>
      </c>
      <c r="P6308" t="str">
        <f t="shared" si="491"/>
        <v>Aug</v>
      </c>
      <c r="Q6308" t="str">
        <f t="shared" si="492"/>
        <v>Q3</v>
      </c>
      <c r="R6308" t="str">
        <f t="shared" si="493"/>
        <v>Apparel</v>
      </c>
      <c r="S6308" s="11">
        <f t="shared" si="494"/>
        <v>34.56</v>
      </c>
      <c r="T6308" s="12"/>
    </row>
    <row r="6309" spans="2:20"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f t="shared" si="490"/>
        <v>2021</v>
      </c>
      <c r="P6309" t="str">
        <f t="shared" si="491"/>
        <v>Sep</v>
      </c>
      <c r="Q6309" t="str">
        <f t="shared" si="492"/>
        <v>Q3</v>
      </c>
      <c r="R6309" t="str">
        <f t="shared" si="493"/>
        <v>Footwear</v>
      </c>
      <c r="S6309" s="11">
        <f t="shared" si="494"/>
        <v>27.56</v>
      </c>
      <c r="T6309" s="12"/>
    </row>
    <row r="6310" spans="2:20"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f t="shared" si="490"/>
        <v>2021</v>
      </c>
      <c r="P6310" t="str">
        <f t="shared" si="491"/>
        <v>Sep</v>
      </c>
      <c r="Q6310" t="str">
        <f t="shared" si="492"/>
        <v>Q3</v>
      </c>
      <c r="R6310" t="str">
        <f t="shared" si="493"/>
        <v>Footwear</v>
      </c>
      <c r="S6310" s="11">
        <f t="shared" si="494"/>
        <v>24.5</v>
      </c>
      <c r="T6310" s="12"/>
    </row>
    <row r="6311" spans="2:20"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f t="shared" si="490"/>
        <v>2021</v>
      </c>
      <c r="P6311" t="str">
        <f t="shared" si="491"/>
        <v>Sep</v>
      </c>
      <c r="Q6311" t="str">
        <f t="shared" si="492"/>
        <v>Q3</v>
      </c>
      <c r="R6311" t="str">
        <f t="shared" si="493"/>
        <v>Footwear</v>
      </c>
      <c r="S6311" s="11">
        <f t="shared" si="494"/>
        <v>14.28</v>
      </c>
      <c r="T6311" s="12"/>
    </row>
    <row r="6312" spans="2:20"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f t="shared" si="490"/>
        <v>2021</v>
      </c>
      <c r="P6312" t="str">
        <f t="shared" si="491"/>
        <v>Sep</v>
      </c>
      <c r="Q6312" t="str">
        <f t="shared" si="492"/>
        <v>Q3</v>
      </c>
      <c r="R6312" t="str">
        <f t="shared" si="493"/>
        <v>Footwear</v>
      </c>
      <c r="S6312" s="11">
        <f t="shared" si="494"/>
        <v>14</v>
      </c>
      <c r="T6312" s="12"/>
    </row>
    <row r="6313" spans="2:20"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f t="shared" si="490"/>
        <v>2021</v>
      </c>
      <c r="P6313" t="str">
        <f t="shared" si="491"/>
        <v>Sep</v>
      </c>
      <c r="Q6313" t="str">
        <f t="shared" si="492"/>
        <v>Q3</v>
      </c>
      <c r="R6313" t="str">
        <f t="shared" si="493"/>
        <v>Apparel</v>
      </c>
      <c r="S6313" s="11">
        <f t="shared" si="494"/>
        <v>17.479999999999997</v>
      </c>
      <c r="T6313" s="12"/>
    </row>
    <row r="6314" spans="2:20"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f t="shared" si="490"/>
        <v>2021</v>
      </c>
      <c r="P6314" t="str">
        <f t="shared" si="491"/>
        <v>Sep</v>
      </c>
      <c r="Q6314" t="str">
        <f t="shared" si="492"/>
        <v>Q3</v>
      </c>
      <c r="R6314" t="str">
        <f t="shared" si="493"/>
        <v>Apparel</v>
      </c>
      <c r="S6314" s="11">
        <f t="shared" si="494"/>
        <v>25.009999999999998</v>
      </c>
      <c r="T6314" s="12"/>
    </row>
    <row r="6315" spans="2:20"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f t="shared" si="490"/>
        <v>2021</v>
      </c>
      <c r="P6315" t="str">
        <f t="shared" si="491"/>
        <v>Oct</v>
      </c>
      <c r="Q6315" t="str">
        <f t="shared" si="492"/>
        <v>Q4</v>
      </c>
      <c r="R6315" t="str">
        <f t="shared" si="493"/>
        <v>Footwear</v>
      </c>
      <c r="S6315" s="11">
        <f t="shared" si="494"/>
        <v>22.68</v>
      </c>
      <c r="T6315" s="12"/>
    </row>
    <row r="6316" spans="2:20"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f t="shared" si="490"/>
        <v>2021</v>
      </c>
      <c r="P6316" t="str">
        <f t="shared" si="491"/>
        <v>Oct</v>
      </c>
      <c r="Q6316" t="str">
        <f t="shared" si="492"/>
        <v>Q4</v>
      </c>
      <c r="R6316" t="str">
        <f t="shared" si="493"/>
        <v>Footwear</v>
      </c>
      <c r="S6316" s="11">
        <f t="shared" si="494"/>
        <v>15.179999999999998</v>
      </c>
      <c r="T6316" s="12"/>
    </row>
    <row r="6317" spans="2:20"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f t="shared" si="490"/>
        <v>2021</v>
      </c>
      <c r="P6317" t="str">
        <f t="shared" si="491"/>
        <v>Oct</v>
      </c>
      <c r="Q6317" t="str">
        <f t="shared" si="492"/>
        <v>Q4</v>
      </c>
      <c r="R6317" t="str">
        <f t="shared" si="493"/>
        <v>Footwear</v>
      </c>
      <c r="S6317" s="11">
        <f t="shared" si="494"/>
        <v>17.34</v>
      </c>
      <c r="T6317" s="12"/>
    </row>
    <row r="6318" spans="2:20"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f t="shared" si="490"/>
        <v>2021</v>
      </c>
      <c r="P6318" t="str">
        <f t="shared" si="491"/>
        <v>Oct</v>
      </c>
      <c r="Q6318" t="str">
        <f t="shared" si="492"/>
        <v>Q4</v>
      </c>
      <c r="R6318" t="str">
        <f t="shared" si="493"/>
        <v>Footwear</v>
      </c>
      <c r="S6318" s="11">
        <f t="shared" si="494"/>
        <v>18.360000000000003</v>
      </c>
      <c r="T6318" s="12"/>
    </row>
    <row r="6319" spans="2:20"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f t="shared" si="490"/>
        <v>2021</v>
      </c>
      <c r="P6319" t="str">
        <f t="shared" si="491"/>
        <v>Oct</v>
      </c>
      <c r="Q6319" t="str">
        <f t="shared" si="492"/>
        <v>Q4</v>
      </c>
      <c r="R6319" t="str">
        <f t="shared" si="493"/>
        <v>Apparel</v>
      </c>
      <c r="S6319" s="11">
        <f t="shared" si="494"/>
        <v>19.739999999999998</v>
      </c>
      <c r="T6319" s="12"/>
    </row>
    <row r="6320" spans="2:20"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f t="shared" si="490"/>
        <v>2021</v>
      </c>
      <c r="P6320" t="str">
        <f t="shared" si="491"/>
        <v>Oct</v>
      </c>
      <c r="Q6320" t="str">
        <f t="shared" si="492"/>
        <v>Q4</v>
      </c>
      <c r="R6320" t="str">
        <f t="shared" si="493"/>
        <v>Apparel</v>
      </c>
      <c r="S6320" s="11">
        <f t="shared" si="494"/>
        <v>30.24</v>
      </c>
      <c r="T6320" s="12"/>
    </row>
    <row r="6321" spans="2:20"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f t="shared" si="490"/>
        <v>2021</v>
      </c>
      <c r="P6321" t="str">
        <f t="shared" si="491"/>
        <v>Nov</v>
      </c>
      <c r="Q6321" t="str">
        <f t="shared" si="492"/>
        <v>Q4</v>
      </c>
      <c r="R6321" t="str">
        <f t="shared" si="493"/>
        <v>Footwear</v>
      </c>
      <c r="S6321" s="11">
        <f t="shared" si="494"/>
        <v>24.2</v>
      </c>
      <c r="T6321" s="12"/>
    </row>
    <row r="6322" spans="2:20"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f t="shared" si="490"/>
        <v>2021</v>
      </c>
      <c r="P6322" t="str">
        <f t="shared" si="491"/>
        <v>Nov</v>
      </c>
      <c r="Q6322" t="str">
        <f t="shared" si="492"/>
        <v>Q4</v>
      </c>
      <c r="R6322" t="str">
        <f t="shared" si="493"/>
        <v>Footwear</v>
      </c>
      <c r="S6322" s="11">
        <f t="shared" si="494"/>
        <v>15.04</v>
      </c>
      <c r="T6322" s="12"/>
    </row>
    <row r="6323" spans="2:20"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f t="shared" si="490"/>
        <v>2021</v>
      </c>
      <c r="P6323" t="str">
        <f t="shared" si="491"/>
        <v>Nov</v>
      </c>
      <c r="Q6323" t="str">
        <f t="shared" si="492"/>
        <v>Q4</v>
      </c>
      <c r="R6323" t="str">
        <f t="shared" si="493"/>
        <v>Footwear</v>
      </c>
      <c r="S6323" s="11">
        <f t="shared" si="494"/>
        <v>20.52</v>
      </c>
      <c r="T6323" s="12"/>
    </row>
    <row r="6324" spans="2:20"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f t="shared" si="490"/>
        <v>2021</v>
      </c>
      <c r="P6324" t="str">
        <f t="shared" si="491"/>
        <v>Nov</v>
      </c>
      <c r="Q6324" t="str">
        <f t="shared" si="492"/>
        <v>Q4</v>
      </c>
      <c r="R6324" t="str">
        <f t="shared" si="493"/>
        <v>Footwear</v>
      </c>
      <c r="S6324" s="11">
        <f t="shared" si="494"/>
        <v>28.049999999999997</v>
      </c>
      <c r="T6324" s="12"/>
    </row>
    <row r="6325" spans="2:20"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f t="shared" si="490"/>
        <v>2021</v>
      </c>
      <c r="P6325" t="str">
        <f t="shared" si="491"/>
        <v>Nov</v>
      </c>
      <c r="Q6325" t="str">
        <f t="shared" si="492"/>
        <v>Q4</v>
      </c>
      <c r="R6325" t="str">
        <f t="shared" si="493"/>
        <v>Apparel</v>
      </c>
      <c r="S6325" s="11">
        <f t="shared" si="494"/>
        <v>35.28</v>
      </c>
      <c r="T6325" s="12"/>
    </row>
    <row r="6326" spans="2:20"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f t="shared" si="490"/>
        <v>2021</v>
      </c>
      <c r="P6326" t="str">
        <f t="shared" si="491"/>
        <v>Nov</v>
      </c>
      <c r="Q6326" t="str">
        <f t="shared" si="492"/>
        <v>Q4</v>
      </c>
      <c r="R6326" t="str">
        <f t="shared" si="493"/>
        <v>Apparel</v>
      </c>
      <c r="S6326" s="11">
        <f t="shared" si="494"/>
        <v>46.080000000000005</v>
      </c>
      <c r="T6326" s="12"/>
    </row>
    <row r="6327" spans="2:20"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f t="shared" si="490"/>
        <v>2021</v>
      </c>
      <c r="P6327" t="str">
        <f t="shared" si="491"/>
        <v>Dec</v>
      </c>
      <c r="Q6327" t="str">
        <f t="shared" si="492"/>
        <v>Q4</v>
      </c>
      <c r="R6327" t="str">
        <f t="shared" si="493"/>
        <v>Footwear</v>
      </c>
      <c r="S6327" s="11">
        <f t="shared" si="494"/>
        <v>32.64</v>
      </c>
      <c r="T6327" s="12"/>
    </row>
    <row r="6328" spans="2:20"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f t="shared" si="490"/>
        <v>2021</v>
      </c>
      <c r="P6328" t="str">
        <f t="shared" si="491"/>
        <v>Dec</v>
      </c>
      <c r="Q6328" t="str">
        <f t="shared" si="492"/>
        <v>Q4</v>
      </c>
      <c r="R6328" t="str">
        <f t="shared" si="493"/>
        <v>Footwear</v>
      </c>
      <c r="S6328" s="11">
        <f t="shared" si="494"/>
        <v>24.749999999999996</v>
      </c>
      <c r="T6328" s="12"/>
    </row>
    <row r="6329" spans="2:20"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f t="shared" si="490"/>
        <v>2021</v>
      </c>
      <c r="P6329" t="str">
        <f t="shared" si="491"/>
        <v>Dec</v>
      </c>
      <c r="Q6329" t="str">
        <f t="shared" si="492"/>
        <v>Q4</v>
      </c>
      <c r="R6329" t="str">
        <f t="shared" si="493"/>
        <v>Footwear</v>
      </c>
      <c r="S6329" s="11">
        <f t="shared" si="494"/>
        <v>28.050000000000004</v>
      </c>
      <c r="T6329" s="12"/>
    </row>
    <row r="6330" spans="2:20"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f t="shared" si="490"/>
        <v>2021</v>
      </c>
      <c r="P6330" t="str">
        <f t="shared" si="491"/>
        <v>Dec</v>
      </c>
      <c r="Q6330" t="str">
        <f t="shared" si="492"/>
        <v>Q4</v>
      </c>
      <c r="R6330" t="str">
        <f t="shared" si="493"/>
        <v>Footwear</v>
      </c>
      <c r="S6330" s="11">
        <f t="shared" si="494"/>
        <v>29.700000000000003</v>
      </c>
      <c r="T6330" s="12"/>
    </row>
    <row r="6331" spans="2:20"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f t="shared" si="490"/>
        <v>2021</v>
      </c>
      <c r="P6331" t="str">
        <f t="shared" si="491"/>
        <v>Dec</v>
      </c>
      <c r="Q6331" t="str">
        <f t="shared" si="492"/>
        <v>Q4</v>
      </c>
      <c r="R6331" t="str">
        <f t="shared" si="493"/>
        <v>Apparel</v>
      </c>
      <c r="S6331" s="11">
        <f t="shared" si="494"/>
        <v>31.849999999999998</v>
      </c>
      <c r="T6331" s="12"/>
    </row>
    <row r="6332" spans="2:20"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f t="shared" si="490"/>
        <v>2021</v>
      </c>
      <c r="P6332" t="str">
        <f t="shared" si="491"/>
        <v>Dec</v>
      </c>
      <c r="Q6332" t="str">
        <f t="shared" si="492"/>
        <v>Q4</v>
      </c>
      <c r="R6332" t="str">
        <f t="shared" si="493"/>
        <v>Apparel</v>
      </c>
      <c r="S6332" s="11">
        <f t="shared" si="494"/>
        <v>44.85</v>
      </c>
      <c r="T6332" s="12"/>
    </row>
    <row r="6333" spans="2:20"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f t="shared" si="490"/>
        <v>2021</v>
      </c>
      <c r="P6333" t="str">
        <f t="shared" si="491"/>
        <v>Jan</v>
      </c>
      <c r="Q6333" t="str">
        <f t="shared" si="492"/>
        <v>Q1</v>
      </c>
      <c r="R6333" t="str">
        <f t="shared" si="493"/>
        <v>Footwear</v>
      </c>
      <c r="S6333" s="11">
        <f t="shared" si="494"/>
        <v>16.64</v>
      </c>
      <c r="T6333" s="12"/>
    </row>
    <row r="6334" spans="2:20"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f t="shared" si="490"/>
        <v>2021</v>
      </c>
      <c r="P6334" t="str">
        <f t="shared" si="491"/>
        <v>Jan</v>
      </c>
      <c r="Q6334" t="str">
        <f t="shared" si="492"/>
        <v>Q1</v>
      </c>
      <c r="R6334" t="str">
        <f t="shared" si="493"/>
        <v>Footwear</v>
      </c>
      <c r="S6334" s="11">
        <f t="shared" si="494"/>
        <v>16.5</v>
      </c>
      <c r="T6334" s="12"/>
    </row>
    <row r="6335" spans="2:20"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f t="shared" si="490"/>
        <v>2021</v>
      </c>
      <c r="P6335" t="str">
        <f t="shared" si="491"/>
        <v>Jan</v>
      </c>
      <c r="Q6335" t="str">
        <f t="shared" si="492"/>
        <v>Q1</v>
      </c>
      <c r="R6335" t="str">
        <f t="shared" si="493"/>
        <v>Footwear</v>
      </c>
      <c r="S6335" s="11">
        <f t="shared" si="494"/>
        <v>12.96</v>
      </c>
      <c r="T6335" s="12"/>
    </row>
    <row r="6336" spans="2:20"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f t="shared" si="490"/>
        <v>2021</v>
      </c>
      <c r="P6336" t="str">
        <f t="shared" si="491"/>
        <v>Jan</v>
      </c>
      <c r="Q6336" t="str">
        <f t="shared" si="492"/>
        <v>Q1</v>
      </c>
      <c r="R6336" t="str">
        <f t="shared" si="493"/>
        <v>Footwear</v>
      </c>
      <c r="S6336" s="11">
        <f t="shared" si="494"/>
        <v>15.080000000000002</v>
      </c>
      <c r="T6336" s="12"/>
    </row>
    <row r="6337" spans="2:20"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f t="shared" si="490"/>
        <v>2021</v>
      </c>
      <c r="P6337" t="str">
        <f t="shared" si="491"/>
        <v>Jan</v>
      </c>
      <c r="Q6337" t="str">
        <f t="shared" si="492"/>
        <v>Q1</v>
      </c>
      <c r="R6337" t="str">
        <f t="shared" si="493"/>
        <v>Apparel</v>
      </c>
      <c r="S6337" s="11">
        <f t="shared" si="494"/>
        <v>22</v>
      </c>
      <c r="T6337" s="12"/>
    </row>
    <row r="6338" spans="2:20"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f t="shared" si="490"/>
        <v>2021</v>
      </c>
      <c r="P6338" t="str">
        <f t="shared" si="491"/>
        <v>Jan</v>
      </c>
      <c r="Q6338" t="str">
        <f t="shared" si="492"/>
        <v>Q1</v>
      </c>
      <c r="R6338" t="str">
        <f t="shared" si="493"/>
        <v>Apparel</v>
      </c>
      <c r="S6338" s="11">
        <f t="shared" si="494"/>
        <v>20.8</v>
      </c>
      <c r="T6338" s="12"/>
    </row>
    <row r="6339" spans="2:20"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f t="shared" si="490"/>
        <v>2021</v>
      </c>
      <c r="P6339" t="str">
        <f t="shared" si="491"/>
        <v>Feb</v>
      </c>
      <c r="Q6339" t="str">
        <f t="shared" si="492"/>
        <v>Q1</v>
      </c>
      <c r="R6339" t="str">
        <f t="shared" si="493"/>
        <v>Footwear</v>
      </c>
      <c r="S6339" s="11">
        <f t="shared" si="494"/>
        <v>16</v>
      </c>
      <c r="T6339" s="12"/>
    </row>
    <row r="6340" spans="2:20"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f t="shared" si="490"/>
        <v>2021</v>
      </c>
      <c r="P6340" t="str">
        <f t="shared" si="491"/>
        <v>Feb</v>
      </c>
      <c r="Q6340" t="str">
        <f t="shared" si="492"/>
        <v>Q1</v>
      </c>
      <c r="R6340" t="str">
        <f t="shared" si="493"/>
        <v>Footwear</v>
      </c>
      <c r="S6340" s="11">
        <f t="shared" si="494"/>
        <v>16.5</v>
      </c>
      <c r="T6340" s="12"/>
    </row>
    <row r="6341" spans="2:20"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f t="shared" si="490"/>
        <v>2021</v>
      </c>
      <c r="P6341" t="str">
        <f t="shared" si="491"/>
        <v>Feb</v>
      </c>
      <c r="Q6341" t="str">
        <f t="shared" si="492"/>
        <v>Q1</v>
      </c>
      <c r="R6341" t="str">
        <f t="shared" si="493"/>
        <v>Footwear</v>
      </c>
      <c r="S6341" s="11">
        <f t="shared" si="494"/>
        <v>11.5</v>
      </c>
      <c r="T6341" s="12"/>
    </row>
    <row r="6342" spans="2:20"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f t="shared" si="490"/>
        <v>2021</v>
      </c>
      <c r="P6342" t="str">
        <f t="shared" si="491"/>
        <v>Feb</v>
      </c>
      <c r="Q6342" t="str">
        <f t="shared" si="492"/>
        <v>Q1</v>
      </c>
      <c r="R6342" t="str">
        <f t="shared" si="493"/>
        <v>Footwear</v>
      </c>
      <c r="S6342" s="11">
        <f t="shared" si="494"/>
        <v>14.5</v>
      </c>
      <c r="T6342" s="12"/>
    </row>
    <row r="6343" spans="2:20"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f t="shared" ref="O6343:O6406" si="495">YEAR(D6343)</f>
        <v>2021</v>
      </c>
      <c r="P6343" t="str">
        <f t="shared" ref="P6343:P6406" si="496">TEXT(D6343,"MMM")</f>
        <v>Feb</v>
      </c>
      <c r="Q6343" t="str">
        <f t="shared" ref="Q6343:Q6406" si="497">"Q"&amp;ROUNDUP(MONTH(D6343)/3,0)</f>
        <v>Q1</v>
      </c>
      <c r="R6343" t="str">
        <f t="shared" ref="R6343:R6406" si="498">IF(ISNUMBER(SEARCH("Footwear",H6343)),"Footwear",IF(ISNUMBER(SEARCH("Apparel",H6343)),"Apparel","Accessories"))</f>
        <v>Apparel</v>
      </c>
      <c r="S6343" s="11">
        <f t="shared" ref="S6343:S6406" si="499">L6343/J6343</f>
        <v>18.859999999999996</v>
      </c>
      <c r="T6343" s="12"/>
    </row>
    <row r="6344" spans="2:20"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f t="shared" si="495"/>
        <v>2021</v>
      </c>
      <c r="P6344" t="str">
        <f t="shared" si="496"/>
        <v>Feb</v>
      </c>
      <c r="Q6344" t="str">
        <f t="shared" si="497"/>
        <v>Q1</v>
      </c>
      <c r="R6344" t="str">
        <f t="shared" si="498"/>
        <v>Apparel</v>
      </c>
      <c r="S6344" s="11">
        <f t="shared" si="499"/>
        <v>17.690000000000001</v>
      </c>
      <c r="T6344" s="12"/>
    </row>
    <row r="6345" spans="2:20"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f t="shared" si="495"/>
        <v>2021</v>
      </c>
      <c r="P6345" t="str">
        <f t="shared" si="496"/>
        <v>Mar</v>
      </c>
      <c r="Q6345" t="str">
        <f t="shared" si="497"/>
        <v>Q1</v>
      </c>
      <c r="R6345" t="str">
        <f t="shared" si="498"/>
        <v>Footwear</v>
      </c>
      <c r="S6345" s="11">
        <f t="shared" si="499"/>
        <v>14.040000000000001</v>
      </c>
      <c r="T6345" s="12"/>
    </row>
    <row r="6346" spans="2:20"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f t="shared" si="495"/>
        <v>2021</v>
      </c>
      <c r="P6346" t="str">
        <f t="shared" si="496"/>
        <v>Mar</v>
      </c>
      <c r="Q6346" t="str">
        <f t="shared" si="497"/>
        <v>Q1</v>
      </c>
      <c r="R6346" t="str">
        <f t="shared" si="498"/>
        <v>Footwear</v>
      </c>
      <c r="S6346" s="11">
        <f t="shared" si="499"/>
        <v>12.149999999999999</v>
      </c>
      <c r="T6346" s="12"/>
    </row>
    <row r="6347" spans="2:20"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f t="shared" si="495"/>
        <v>2021</v>
      </c>
      <c r="P6347" t="str">
        <f t="shared" si="496"/>
        <v>Mar</v>
      </c>
      <c r="Q6347" t="str">
        <f t="shared" si="497"/>
        <v>Q1</v>
      </c>
      <c r="R6347" t="str">
        <f t="shared" si="498"/>
        <v>Footwear</v>
      </c>
      <c r="S6347" s="11">
        <f t="shared" si="499"/>
        <v>10.600000000000001</v>
      </c>
      <c r="T6347" s="12"/>
    </row>
    <row r="6348" spans="2:20"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f t="shared" si="495"/>
        <v>2021</v>
      </c>
      <c r="P6348" t="str">
        <f t="shared" si="496"/>
        <v>Mar</v>
      </c>
      <c r="Q6348" t="str">
        <f t="shared" si="497"/>
        <v>Q1</v>
      </c>
      <c r="R6348" t="str">
        <f t="shared" si="498"/>
        <v>Footwear</v>
      </c>
      <c r="S6348" s="11">
        <f t="shared" si="499"/>
        <v>12.48</v>
      </c>
      <c r="T6348" s="12"/>
    </row>
    <row r="6349" spans="2:20"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f t="shared" si="495"/>
        <v>2021</v>
      </c>
      <c r="P6349" t="str">
        <f t="shared" si="496"/>
        <v>Mar</v>
      </c>
      <c r="Q6349" t="str">
        <f t="shared" si="497"/>
        <v>Q1</v>
      </c>
      <c r="R6349" t="str">
        <f t="shared" si="498"/>
        <v>Apparel</v>
      </c>
      <c r="S6349" s="11">
        <f t="shared" si="499"/>
        <v>18.13</v>
      </c>
      <c r="T6349" s="12"/>
    </row>
    <row r="6350" spans="2:20"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f t="shared" si="495"/>
        <v>2021</v>
      </c>
      <c r="P6350" t="str">
        <f t="shared" si="496"/>
        <v>Mar</v>
      </c>
      <c r="Q6350" t="str">
        <f t="shared" si="497"/>
        <v>Q1</v>
      </c>
      <c r="R6350" t="str">
        <f t="shared" si="498"/>
        <v>Apparel</v>
      </c>
      <c r="S6350" s="11">
        <f t="shared" si="499"/>
        <v>17.079999999999998</v>
      </c>
      <c r="T6350" s="12"/>
    </row>
    <row r="6351" spans="2:20"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f t="shared" si="495"/>
        <v>2021</v>
      </c>
      <c r="P6351" t="str">
        <f t="shared" si="496"/>
        <v>Apr</v>
      </c>
      <c r="Q6351" t="str">
        <f t="shared" si="497"/>
        <v>Q2</v>
      </c>
      <c r="R6351" t="str">
        <f t="shared" si="498"/>
        <v>Footwear</v>
      </c>
      <c r="S6351" s="11">
        <f t="shared" si="499"/>
        <v>15.400000000000002</v>
      </c>
      <c r="T6351" s="12"/>
    </row>
    <row r="6352" spans="2:20"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f t="shared" si="495"/>
        <v>2021</v>
      </c>
      <c r="P6352" t="str">
        <f t="shared" si="496"/>
        <v>Apr</v>
      </c>
      <c r="Q6352" t="str">
        <f t="shared" si="497"/>
        <v>Q2</v>
      </c>
      <c r="R6352" t="str">
        <f t="shared" si="498"/>
        <v>Footwear</v>
      </c>
      <c r="S6352" s="11">
        <f t="shared" si="499"/>
        <v>13.72</v>
      </c>
      <c r="T6352" s="12"/>
    </row>
    <row r="6353" spans="2:20"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f t="shared" si="495"/>
        <v>2021</v>
      </c>
      <c r="P6353" t="str">
        <f t="shared" si="496"/>
        <v>Apr</v>
      </c>
      <c r="Q6353" t="str">
        <f t="shared" si="497"/>
        <v>Q2</v>
      </c>
      <c r="R6353" t="str">
        <f t="shared" si="498"/>
        <v>Footwear</v>
      </c>
      <c r="S6353" s="11">
        <f t="shared" si="499"/>
        <v>10.07</v>
      </c>
      <c r="T6353" s="12"/>
    </row>
    <row r="6354" spans="2:20"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f t="shared" si="495"/>
        <v>2021</v>
      </c>
      <c r="P6354" t="str">
        <f t="shared" si="496"/>
        <v>Apr</v>
      </c>
      <c r="Q6354" t="str">
        <f t="shared" si="497"/>
        <v>Q2</v>
      </c>
      <c r="R6354" t="str">
        <f t="shared" si="498"/>
        <v>Footwear</v>
      </c>
      <c r="S6354" s="11">
        <f t="shared" si="499"/>
        <v>12</v>
      </c>
      <c r="T6354" s="12"/>
    </row>
    <row r="6355" spans="2:20"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f t="shared" si="495"/>
        <v>2021</v>
      </c>
      <c r="P6355" t="str">
        <f t="shared" si="496"/>
        <v>Apr</v>
      </c>
      <c r="Q6355" t="str">
        <f t="shared" si="497"/>
        <v>Q2</v>
      </c>
      <c r="R6355" t="str">
        <f t="shared" si="498"/>
        <v>Apparel</v>
      </c>
      <c r="S6355" s="11">
        <f t="shared" si="499"/>
        <v>19.739999999999998</v>
      </c>
      <c r="T6355" s="12"/>
    </row>
    <row r="6356" spans="2:20"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f t="shared" si="495"/>
        <v>2021</v>
      </c>
      <c r="P6356" t="str">
        <f t="shared" si="496"/>
        <v>Apr</v>
      </c>
      <c r="Q6356" t="str">
        <f t="shared" si="497"/>
        <v>Q2</v>
      </c>
      <c r="R6356" t="str">
        <f t="shared" si="498"/>
        <v>Apparel</v>
      </c>
      <c r="S6356" s="11">
        <f t="shared" si="499"/>
        <v>22.1</v>
      </c>
      <c r="T6356" s="12"/>
    </row>
    <row r="6357" spans="2:20"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f t="shared" si="495"/>
        <v>2021</v>
      </c>
      <c r="P6357" t="str">
        <f t="shared" si="496"/>
        <v>May</v>
      </c>
      <c r="Q6357" t="str">
        <f t="shared" si="497"/>
        <v>Q2</v>
      </c>
      <c r="R6357" t="str">
        <f t="shared" si="498"/>
        <v>Footwear</v>
      </c>
      <c r="S6357" s="11">
        <f t="shared" si="499"/>
        <v>21</v>
      </c>
      <c r="T6357" s="12"/>
    </row>
    <row r="6358" spans="2:20"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f t="shared" si="495"/>
        <v>2021</v>
      </c>
      <c r="P6358" t="str">
        <f t="shared" si="496"/>
        <v>May</v>
      </c>
      <c r="Q6358" t="str">
        <f t="shared" si="497"/>
        <v>Q2</v>
      </c>
      <c r="R6358" t="str">
        <f t="shared" si="498"/>
        <v>Footwear</v>
      </c>
      <c r="S6358" s="11">
        <f t="shared" si="499"/>
        <v>21.56</v>
      </c>
      <c r="T6358" s="12"/>
    </row>
    <row r="6359" spans="2:20"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f t="shared" si="495"/>
        <v>2021</v>
      </c>
      <c r="P6359" t="str">
        <f t="shared" si="496"/>
        <v>May</v>
      </c>
      <c r="Q6359" t="str">
        <f t="shared" si="497"/>
        <v>Q2</v>
      </c>
      <c r="R6359" t="str">
        <f t="shared" si="498"/>
        <v>Footwear</v>
      </c>
      <c r="S6359" s="11">
        <f t="shared" si="499"/>
        <v>19.89</v>
      </c>
      <c r="T6359" s="12"/>
    </row>
    <row r="6360" spans="2:20"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f t="shared" si="495"/>
        <v>2021</v>
      </c>
      <c r="P6360" t="str">
        <f t="shared" si="496"/>
        <v>May</v>
      </c>
      <c r="Q6360" t="str">
        <f t="shared" si="497"/>
        <v>Q2</v>
      </c>
      <c r="R6360" t="str">
        <f t="shared" si="498"/>
        <v>Footwear</v>
      </c>
      <c r="S6360" s="11">
        <f t="shared" si="499"/>
        <v>20.900000000000002</v>
      </c>
      <c r="T6360" s="12"/>
    </row>
    <row r="6361" spans="2:20"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f t="shared" si="495"/>
        <v>2021</v>
      </c>
      <c r="P6361" t="str">
        <f t="shared" si="496"/>
        <v>May</v>
      </c>
      <c r="Q6361" t="str">
        <f t="shared" si="497"/>
        <v>Q2</v>
      </c>
      <c r="R6361" t="str">
        <f t="shared" si="498"/>
        <v>Apparel</v>
      </c>
      <c r="S6361" s="11">
        <f t="shared" si="499"/>
        <v>22.54</v>
      </c>
      <c r="T6361" s="12"/>
    </row>
    <row r="6362" spans="2:20"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f t="shared" si="495"/>
        <v>2021</v>
      </c>
      <c r="P6362" t="str">
        <f t="shared" si="496"/>
        <v>May</v>
      </c>
      <c r="Q6362" t="str">
        <f t="shared" si="497"/>
        <v>Q2</v>
      </c>
      <c r="R6362" t="str">
        <f t="shared" si="498"/>
        <v>Apparel</v>
      </c>
      <c r="S6362" s="11">
        <f t="shared" si="499"/>
        <v>33.92</v>
      </c>
      <c r="T6362" s="12"/>
    </row>
    <row r="6363" spans="2:20"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f t="shared" si="495"/>
        <v>2021</v>
      </c>
      <c r="P6363" t="str">
        <f t="shared" si="496"/>
        <v>Jun</v>
      </c>
      <c r="Q6363" t="str">
        <f t="shared" si="497"/>
        <v>Q2</v>
      </c>
      <c r="R6363" t="str">
        <f t="shared" si="498"/>
        <v>Footwear</v>
      </c>
      <c r="S6363" s="11">
        <f t="shared" si="499"/>
        <v>25.97</v>
      </c>
      <c r="T6363" s="12"/>
    </row>
    <row r="6364" spans="2:20"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f t="shared" si="495"/>
        <v>2021</v>
      </c>
      <c r="P6364" t="str">
        <f t="shared" si="496"/>
        <v>Jun</v>
      </c>
      <c r="Q6364" t="str">
        <f t="shared" si="497"/>
        <v>Q2</v>
      </c>
      <c r="R6364" t="str">
        <f t="shared" si="498"/>
        <v>Footwear</v>
      </c>
      <c r="S6364" s="11">
        <f t="shared" si="499"/>
        <v>18.86</v>
      </c>
      <c r="T6364" s="12"/>
    </row>
    <row r="6365" spans="2:20"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f t="shared" si="495"/>
        <v>2021</v>
      </c>
      <c r="P6365" t="str">
        <f t="shared" si="496"/>
        <v>Jun</v>
      </c>
      <c r="Q6365" t="str">
        <f t="shared" si="497"/>
        <v>Q2</v>
      </c>
      <c r="R6365" t="str">
        <f t="shared" si="498"/>
        <v>Footwear</v>
      </c>
      <c r="S6365" s="11">
        <f t="shared" si="499"/>
        <v>26.46</v>
      </c>
      <c r="T6365" s="12"/>
    </row>
    <row r="6366" spans="2:20"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f t="shared" si="495"/>
        <v>2021</v>
      </c>
      <c r="P6366" t="str">
        <f t="shared" si="496"/>
        <v>Jun</v>
      </c>
      <c r="Q6366" t="str">
        <f t="shared" si="497"/>
        <v>Q2</v>
      </c>
      <c r="R6366" t="str">
        <f t="shared" si="498"/>
        <v>Footwear</v>
      </c>
      <c r="S6366" s="11">
        <f t="shared" si="499"/>
        <v>24.99</v>
      </c>
      <c r="T6366" s="12"/>
    </row>
    <row r="6367" spans="2:20"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f t="shared" si="495"/>
        <v>2021</v>
      </c>
      <c r="P6367" t="str">
        <f t="shared" si="496"/>
        <v>Jun</v>
      </c>
      <c r="Q6367" t="str">
        <f t="shared" si="497"/>
        <v>Q2</v>
      </c>
      <c r="R6367" t="str">
        <f t="shared" si="498"/>
        <v>Apparel</v>
      </c>
      <c r="S6367" s="11">
        <f t="shared" si="499"/>
        <v>29.14</v>
      </c>
      <c r="T6367" s="12"/>
    </row>
    <row r="6368" spans="2:20"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f t="shared" si="495"/>
        <v>2021</v>
      </c>
      <c r="P6368" t="str">
        <f t="shared" si="496"/>
        <v>Jun</v>
      </c>
      <c r="Q6368" t="str">
        <f t="shared" si="497"/>
        <v>Q2</v>
      </c>
      <c r="R6368" t="str">
        <f t="shared" si="498"/>
        <v>Apparel</v>
      </c>
      <c r="S6368" s="11">
        <f t="shared" si="499"/>
        <v>39.68</v>
      </c>
      <c r="T6368" s="12"/>
    </row>
    <row r="6369" spans="2:20"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f t="shared" si="495"/>
        <v>2021</v>
      </c>
      <c r="P6369" t="str">
        <f t="shared" si="496"/>
        <v>Jul</v>
      </c>
      <c r="Q6369" t="str">
        <f t="shared" si="497"/>
        <v>Q3</v>
      </c>
      <c r="R6369" t="str">
        <f t="shared" si="498"/>
        <v>Footwear</v>
      </c>
      <c r="S6369" s="11">
        <f t="shared" si="499"/>
        <v>32.760000000000005</v>
      </c>
      <c r="T6369" s="12"/>
    </row>
    <row r="6370" spans="2:20"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f t="shared" si="495"/>
        <v>2021</v>
      </c>
      <c r="P6370" t="str">
        <f t="shared" si="496"/>
        <v>Jul</v>
      </c>
      <c r="Q6370" t="str">
        <f t="shared" si="497"/>
        <v>Q3</v>
      </c>
      <c r="R6370" t="str">
        <f t="shared" si="498"/>
        <v>Footwear</v>
      </c>
      <c r="S6370" s="11">
        <f t="shared" si="499"/>
        <v>26.319999999999997</v>
      </c>
      <c r="T6370" s="12"/>
    </row>
    <row r="6371" spans="2:20"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f t="shared" si="495"/>
        <v>2021</v>
      </c>
      <c r="P6371" t="str">
        <f t="shared" si="496"/>
        <v>Jul</v>
      </c>
      <c r="Q6371" t="str">
        <f t="shared" si="497"/>
        <v>Q3</v>
      </c>
      <c r="R6371" t="str">
        <f t="shared" si="498"/>
        <v>Footwear</v>
      </c>
      <c r="S6371" s="11">
        <f t="shared" si="499"/>
        <v>26.01</v>
      </c>
      <c r="T6371" s="12"/>
    </row>
    <row r="6372" spans="2:20"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f t="shared" si="495"/>
        <v>2021</v>
      </c>
      <c r="P6372" t="str">
        <f t="shared" si="496"/>
        <v>Jul</v>
      </c>
      <c r="Q6372" t="str">
        <f t="shared" si="497"/>
        <v>Q3</v>
      </c>
      <c r="R6372" t="str">
        <f t="shared" si="498"/>
        <v>Footwear</v>
      </c>
      <c r="S6372" s="11">
        <f t="shared" si="499"/>
        <v>28.620000000000005</v>
      </c>
      <c r="T6372" s="12"/>
    </row>
    <row r="6373" spans="2:20"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f t="shared" si="495"/>
        <v>2021</v>
      </c>
      <c r="P6373" t="str">
        <f t="shared" si="496"/>
        <v>Jul</v>
      </c>
      <c r="Q6373" t="str">
        <f t="shared" si="497"/>
        <v>Q3</v>
      </c>
      <c r="R6373" t="str">
        <f t="shared" si="498"/>
        <v>Apparel</v>
      </c>
      <c r="S6373" s="11">
        <f t="shared" si="499"/>
        <v>27.139999999999997</v>
      </c>
      <c r="T6373" s="12"/>
    </row>
    <row r="6374" spans="2:20"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f t="shared" si="495"/>
        <v>2021</v>
      </c>
      <c r="P6374" t="str">
        <f t="shared" si="496"/>
        <v>Jul</v>
      </c>
      <c r="Q6374" t="str">
        <f t="shared" si="497"/>
        <v>Q3</v>
      </c>
      <c r="R6374" t="str">
        <f t="shared" si="498"/>
        <v>Apparel</v>
      </c>
      <c r="S6374" s="11">
        <f t="shared" si="499"/>
        <v>43.47</v>
      </c>
      <c r="T6374" s="12"/>
    </row>
    <row r="6375" spans="2:20"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f t="shared" si="495"/>
        <v>2021</v>
      </c>
      <c r="P6375" t="str">
        <f t="shared" si="496"/>
        <v>Aug</v>
      </c>
      <c r="Q6375" t="str">
        <f t="shared" si="497"/>
        <v>Q3</v>
      </c>
      <c r="R6375" t="str">
        <f t="shared" si="498"/>
        <v>Footwear</v>
      </c>
      <c r="S6375" s="11">
        <f t="shared" si="499"/>
        <v>30.5</v>
      </c>
      <c r="T6375" s="12"/>
    </row>
    <row r="6376" spans="2:20"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f t="shared" si="495"/>
        <v>2021</v>
      </c>
      <c r="P6376" t="str">
        <f t="shared" si="496"/>
        <v>Aug</v>
      </c>
      <c r="Q6376" t="str">
        <f t="shared" si="497"/>
        <v>Q3</v>
      </c>
      <c r="R6376" t="str">
        <f t="shared" si="498"/>
        <v>Footwear</v>
      </c>
      <c r="S6376" s="11">
        <f t="shared" si="499"/>
        <v>26.679999999999996</v>
      </c>
      <c r="T6376" s="12"/>
    </row>
    <row r="6377" spans="2:20"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f t="shared" si="495"/>
        <v>2021</v>
      </c>
      <c r="P6377" t="str">
        <f t="shared" si="496"/>
        <v>Aug</v>
      </c>
      <c r="Q6377" t="str">
        <f t="shared" si="497"/>
        <v>Q3</v>
      </c>
      <c r="R6377" t="str">
        <f t="shared" si="498"/>
        <v>Footwear</v>
      </c>
      <c r="S6377" s="11">
        <f t="shared" si="499"/>
        <v>27.03</v>
      </c>
      <c r="T6377" s="12"/>
    </row>
    <row r="6378" spans="2:20"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f t="shared" si="495"/>
        <v>2021</v>
      </c>
      <c r="P6378" t="str">
        <f t="shared" si="496"/>
        <v>Aug</v>
      </c>
      <c r="Q6378" t="str">
        <f t="shared" si="497"/>
        <v>Q3</v>
      </c>
      <c r="R6378" t="str">
        <f t="shared" si="498"/>
        <v>Footwear</v>
      </c>
      <c r="S6378" s="11">
        <f t="shared" si="499"/>
        <v>20.91</v>
      </c>
      <c r="T6378" s="12"/>
    </row>
    <row r="6379" spans="2:20"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f t="shared" si="495"/>
        <v>2021</v>
      </c>
      <c r="P6379" t="str">
        <f t="shared" si="496"/>
        <v>Aug</v>
      </c>
      <c r="Q6379" t="str">
        <f t="shared" si="497"/>
        <v>Q3</v>
      </c>
      <c r="R6379" t="str">
        <f t="shared" si="498"/>
        <v>Apparel</v>
      </c>
      <c r="S6379" s="11">
        <f t="shared" si="499"/>
        <v>24.5</v>
      </c>
      <c r="T6379" s="12"/>
    </row>
    <row r="6380" spans="2:20"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f t="shared" si="495"/>
        <v>2021</v>
      </c>
      <c r="P6380" t="str">
        <f t="shared" si="496"/>
        <v>Aug</v>
      </c>
      <c r="Q6380" t="str">
        <f t="shared" si="497"/>
        <v>Q3</v>
      </c>
      <c r="R6380" t="str">
        <f t="shared" si="498"/>
        <v>Apparel</v>
      </c>
      <c r="S6380" s="11">
        <f t="shared" si="499"/>
        <v>32.94</v>
      </c>
      <c r="T6380" s="12"/>
    </row>
    <row r="6381" spans="2:20"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f t="shared" si="495"/>
        <v>2021</v>
      </c>
      <c r="P6381" t="str">
        <f t="shared" si="496"/>
        <v>Sep</v>
      </c>
      <c r="Q6381" t="str">
        <f t="shared" si="497"/>
        <v>Q3</v>
      </c>
      <c r="R6381" t="str">
        <f t="shared" si="498"/>
        <v>Footwear</v>
      </c>
      <c r="S6381" s="11">
        <f t="shared" si="499"/>
        <v>27</v>
      </c>
      <c r="T6381" s="12"/>
    </row>
    <row r="6382" spans="2:20"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f t="shared" si="495"/>
        <v>2021</v>
      </c>
      <c r="P6382" t="str">
        <f t="shared" si="496"/>
        <v>Sep</v>
      </c>
      <c r="Q6382" t="str">
        <f t="shared" si="497"/>
        <v>Q3</v>
      </c>
      <c r="R6382" t="str">
        <f t="shared" si="498"/>
        <v>Footwear</v>
      </c>
      <c r="S6382" s="11">
        <f t="shared" si="499"/>
        <v>22.09</v>
      </c>
      <c r="T6382" s="12"/>
    </row>
    <row r="6383" spans="2:20"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f t="shared" si="495"/>
        <v>2021</v>
      </c>
      <c r="P6383" t="str">
        <f t="shared" si="496"/>
        <v>Sep</v>
      </c>
      <c r="Q6383" t="str">
        <f t="shared" si="497"/>
        <v>Q3</v>
      </c>
      <c r="R6383" t="str">
        <f t="shared" si="498"/>
        <v>Footwear</v>
      </c>
      <c r="S6383" s="11">
        <f t="shared" si="499"/>
        <v>12.65</v>
      </c>
      <c r="T6383" s="12"/>
    </row>
    <row r="6384" spans="2:20"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f t="shared" si="495"/>
        <v>2021</v>
      </c>
      <c r="P6384" t="str">
        <f t="shared" si="496"/>
        <v>Sep</v>
      </c>
      <c r="Q6384" t="str">
        <f t="shared" si="497"/>
        <v>Q3</v>
      </c>
      <c r="R6384" t="str">
        <f t="shared" si="498"/>
        <v>Footwear</v>
      </c>
      <c r="S6384" s="11">
        <f t="shared" si="499"/>
        <v>12.24</v>
      </c>
      <c r="T6384" s="12"/>
    </row>
    <row r="6385" spans="2:20"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f t="shared" si="495"/>
        <v>2021</v>
      </c>
      <c r="P6385" t="str">
        <f t="shared" si="496"/>
        <v>Sep</v>
      </c>
      <c r="Q6385" t="str">
        <f t="shared" si="497"/>
        <v>Q3</v>
      </c>
      <c r="R6385" t="str">
        <f t="shared" si="498"/>
        <v>Apparel</v>
      </c>
      <c r="S6385" s="11">
        <f t="shared" si="499"/>
        <v>15.36</v>
      </c>
      <c r="T6385" s="12"/>
    </row>
    <row r="6386" spans="2:20"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f t="shared" si="495"/>
        <v>2021</v>
      </c>
      <c r="P6386" t="str">
        <f t="shared" si="496"/>
        <v>Sep</v>
      </c>
      <c r="Q6386" t="str">
        <f t="shared" si="497"/>
        <v>Q3</v>
      </c>
      <c r="R6386" t="str">
        <f t="shared" si="498"/>
        <v>Apparel</v>
      </c>
      <c r="S6386" s="11">
        <f t="shared" si="499"/>
        <v>22.939999999999998</v>
      </c>
      <c r="T6386" s="12"/>
    </row>
    <row r="6387" spans="2:20"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f t="shared" si="495"/>
        <v>2021</v>
      </c>
      <c r="P6387" t="str">
        <f t="shared" si="496"/>
        <v>Oct</v>
      </c>
      <c r="Q6387" t="str">
        <f t="shared" si="497"/>
        <v>Q4</v>
      </c>
      <c r="R6387" t="str">
        <f t="shared" si="498"/>
        <v>Footwear</v>
      </c>
      <c r="S6387" s="11">
        <f t="shared" si="499"/>
        <v>18.720000000000002</v>
      </c>
      <c r="T6387" s="12"/>
    </row>
    <row r="6388" spans="2:20"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f t="shared" si="495"/>
        <v>2021</v>
      </c>
      <c r="P6388" t="str">
        <f t="shared" si="496"/>
        <v>Oct</v>
      </c>
      <c r="Q6388" t="str">
        <f t="shared" si="497"/>
        <v>Q4</v>
      </c>
      <c r="R6388" t="str">
        <f t="shared" si="498"/>
        <v>Footwear</v>
      </c>
      <c r="S6388" s="11">
        <f t="shared" si="499"/>
        <v>13.629999999999999</v>
      </c>
      <c r="T6388" s="12"/>
    </row>
    <row r="6389" spans="2:20"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f t="shared" si="495"/>
        <v>2021</v>
      </c>
      <c r="P6389" t="str">
        <f t="shared" si="496"/>
        <v>Oct</v>
      </c>
      <c r="Q6389" t="str">
        <f t="shared" si="497"/>
        <v>Q4</v>
      </c>
      <c r="R6389" t="str">
        <f t="shared" si="498"/>
        <v>Footwear</v>
      </c>
      <c r="S6389" s="11">
        <f t="shared" si="499"/>
        <v>14.31</v>
      </c>
      <c r="T6389" s="12"/>
    </row>
    <row r="6390" spans="2:20"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f t="shared" si="495"/>
        <v>2021</v>
      </c>
      <c r="P6390" t="str">
        <f t="shared" si="496"/>
        <v>Oct</v>
      </c>
      <c r="Q6390" t="str">
        <f t="shared" si="497"/>
        <v>Q4</v>
      </c>
      <c r="R6390" t="str">
        <f t="shared" si="498"/>
        <v>Footwear</v>
      </c>
      <c r="S6390" s="11">
        <f t="shared" si="499"/>
        <v>14.790000000000001</v>
      </c>
      <c r="T6390" s="12"/>
    </row>
    <row r="6391" spans="2:20"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f t="shared" si="495"/>
        <v>2021</v>
      </c>
      <c r="P6391" t="str">
        <f t="shared" si="496"/>
        <v>Oct</v>
      </c>
      <c r="Q6391" t="str">
        <f t="shared" si="497"/>
        <v>Q4</v>
      </c>
      <c r="R6391" t="str">
        <f t="shared" si="498"/>
        <v>Apparel</v>
      </c>
      <c r="S6391" s="11">
        <f t="shared" si="499"/>
        <v>17.02</v>
      </c>
      <c r="T6391" s="12"/>
    </row>
    <row r="6392" spans="2:20"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f t="shared" si="495"/>
        <v>2021</v>
      </c>
      <c r="P6392" t="str">
        <f t="shared" si="496"/>
        <v>Oct</v>
      </c>
      <c r="Q6392" t="str">
        <f t="shared" si="497"/>
        <v>Q4</v>
      </c>
      <c r="R6392" t="str">
        <f t="shared" si="498"/>
        <v>Apparel</v>
      </c>
      <c r="S6392" s="11">
        <f t="shared" si="499"/>
        <v>23.939999999999998</v>
      </c>
      <c r="T6392" s="12"/>
    </row>
    <row r="6393" spans="2:20"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f t="shared" si="495"/>
        <v>2021</v>
      </c>
      <c r="P6393" t="str">
        <f t="shared" si="496"/>
        <v>Nov</v>
      </c>
      <c r="Q6393" t="str">
        <f t="shared" si="497"/>
        <v>Q4</v>
      </c>
      <c r="R6393" t="str">
        <f t="shared" si="498"/>
        <v>Footwear</v>
      </c>
      <c r="S6393" s="11">
        <f t="shared" si="499"/>
        <v>17.68</v>
      </c>
      <c r="T6393" s="12"/>
    </row>
    <row r="6394" spans="2:20"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f t="shared" si="495"/>
        <v>2021</v>
      </c>
      <c r="P6394" t="str">
        <f t="shared" si="496"/>
        <v>Nov</v>
      </c>
      <c r="Q6394" t="str">
        <f t="shared" si="497"/>
        <v>Q4</v>
      </c>
      <c r="R6394" t="str">
        <f t="shared" si="498"/>
        <v>Footwear</v>
      </c>
      <c r="S6394" s="11">
        <f t="shared" si="499"/>
        <v>10.799999999999999</v>
      </c>
      <c r="T6394" s="12"/>
    </row>
    <row r="6395" spans="2:20"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f t="shared" si="495"/>
        <v>2021</v>
      </c>
      <c r="P6395" t="str">
        <f t="shared" si="496"/>
        <v>Nov</v>
      </c>
      <c r="Q6395" t="str">
        <f t="shared" si="497"/>
        <v>Q4</v>
      </c>
      <c r="R6395" t="str">
        <f t="shared" si="498"/>
        <v>Footwear</v>
      </c>
      <c r="S6395" s="11">
        <f t="shared" si="499"/>
        <v>16</v>
      </c>
      <c r="T6395" s="12"/>
    </row>
    <row r="6396" spans="2:20"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f t="shared" si="495"/>
        <v>2021</v>
      </c>
      <c r="P6396" t="str">
        <f t="shared" si="496"/>
        <v>Nov</v>
      </c>
      <c r="Q6396" t="str">
        <f t="shared" si="497"/>
        <v>Q4</v>
      </c>
      <c r="R6396" t="str">
        <f t="shared" si="498"/>
        <v>Footwear</v>
      </c>
      <c r="S6396" s="11">
        <f t="shared" si="499"/>
        <v>29.5</v>
      </c>
      <c r="T6396" s="12"/>
    </row>
    <row r="6397" spans="2:20"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f t="shared" si="495"/>
        <v>2021</v>
      </c>
      <c r="P6397" t="str">
        <f t="shared" si="496"/>
        <v>Nov</v>
      </c>
      <c r="Q6397" t="str">
        <f t="shared" si="497"/>
        <v>Q4</v>
      </c>
      <c r="R6397" t="str">
        <f t="shared" si="498"/>
        <v>Apparel</v>
      </c>
      <c r="S6397" s="11">
        <f t="shared" si="499"/>
        <v>37.24</v>
      </c>
      <c r="T6397" s="12"/>
    </row>
    <row r="6398" spans="2:20"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f t="shared" si="495"/>
        <v>2021</v>
      </c>
      <c r="P6398" t="str">
        <f t="shared" si="496"/>
        <v>Nov</v>
      </c>
      <c r="Q6398" t="str">
        <f t="shared" si="497"/>
        <v>Q4</v>
      </c>
      <c r="R6398" t="str">
        <f t="shared" si="498"/>
        <v>Apparel</v>
      </c>
      <c r="S6398" s="11">
        <f t="shared" si="499"/>
        <v>47.36</v>
      </c>
      <c r="T6398" s="12"/>
    </row>
    <row r="6399" spans="2:20"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f t="shared" si="495"/>
        <v>2021</v>
      </c>
      <c r="P6399" t="str">
        <f t="shared" si="496"/>
        <v>Dec</v>
      </c>
      <c r="Q6399" t="str">
        <f t="shared" si="497"/>
        <v>Q4</v>
      </c>
      <c r="R6399" t="str">
        <f t="shared" si="498"/>
        <v>Footwear</v>
      </c>
      <c r="S6399" s="11">
        <f t="shared" si="499"/>
        <v>35</v>
      </c>
      <c r="T6399" s="12"/>
    </row>
    <row r="6400" spans="2:20"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f t="shared" si="495"/>
        <v>2021</v>
      </c>
      <c r="P6400" t="str">
        <f t="shared" si="496"/>
        <v>Dec</v>
      </c>
      <c r="Q6400" t="str">
        <f t="shared" si="497"/>
        <v>Q4</v>
      </c>
      <c r="R6400" t="str">
        <f t="shared" si="498"/>
        <v>Footwear</v>
      </c>
      <c r="S6400" s="11">
        <f t="shared" si="499"/>
        <v>28.2</v>
      </c>
      <c r="T6400" s="12"/>
    </row>
    <row r="6401" spans="2:20"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f t="shared" si="495"/>
        <v>2021</v>
      </c>
      <c r="P6401" t="str">
        <f t="shared" si="496"/>
        <v>Dec</v>
      </c>
      <c r="Q6401" t="str">
        <f t="shared" si="497"/>
        <v>Q4</v>
      </c>
      <c r="R6401" t="str">
        <f t="shared" si="498"/>
        <v>Footwear</v>
      </c>
      <c r="S6401" s="11">
        <f t="shared" si="499"/>
        <v>30.680000000000003</v>
      </c>
      <c r="T6401" s="12"/>
    </row>
    <row r="6402" spans="2:20"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f t="shared" si="495"/>
        <v>2021</v>
      </c>
      <c r="P6402" t="str">
        <f t="shared" si="496"/>
        <v>Dec</v>
      </c>
      <c r="Q6402" t="str">
        <f t="shared" si="497"/>
        <v>Q4</v>
      </c>
      <c r="R6402" t="str">
        <f t="shared" si="498"/>
        <v>Footwear</v>
      </c>
      <c r="S6402" s="11">
        <f t="shared" si="499"/>
        <v>31.5</v>
      </c>
      <c r="T6402" s="12"/>
    </row>
    <row r="6403" spans="2:20"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f t="shared" si="495"/>
        <v>2021</v>
      </c>
      <c r="P6403" t="str">
        <f t="shared" si="496"/>
        <v>Dec</v>
      </c>
      <c r="Q6403" t="str">
        <f t="shared" si="497"/>
        <v>Q4</v>
      </c>
      <c r="R6403" t="str">
        <f t="shared" si="498"/>
        <v>Apparel</v>
      </c>
      <c r="S6403" s="11">
        <f t="shared" si="499"/>
        <v>33.32</v>
      </c>
      <c r="T6403" s="12"/>
    </row>
    <row r="6404" spans="2:20"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f t="shared" si="495"/>
        <v>2021</v>
      </c>
      <c r="P6404" t="str">
        <f t="shared" si="496"/>
        <v>Dec</v>
      </c>
      <c r="Q6404" t="str">
        <f t="shared" si="497"/>
        <v>Q4</v>
      </c>
      <c r="R6404" t="str">
        <f t="shared" si="498"/>
        <v>Apparel</v>
      </c>
      <c r="S6404" s="11">
        <f t="shared" si="499"/>
        <v>44.4</v>
      </c>
      <c r="T6404" s="12"/>
    </row>
    <row r="6405" spans="2:20"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f t="shared" si="495"/>
        <v>2021</v>
      </c>
      <c r="P6405" t="str">
        <f t="shared" si="496"/>
        <v>Jan</v>
      </c>
      <c r="Q6405" t="str">
        <f t="shared" si="497"/>
        <v>Q1</v>
      </c>
      <c r="R6405" t="str">
        <f t="shared" si="498"/>
        <v>Footwear</v>
      </c>
      <c r="S6405" s="11">
        <f t="shared" si="499"/>
        <v>19.98</v>
      </c>
      <c r="T6405" s="12"/>
    </row>
    <row r="6406" spans="2:20"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f t="shared" si="495"/>
        <v>2021</v>
      </c>
      <c r="P6406" t="str">
        <f t="shared" si="496"/>
        <v>Jan</v>
      </c>
      <c r="Q6406" t="str">
        <f t="shared" si="497"/>
        <v>Q1</v>
      </c>
      <c r="R6406" t="str">
        <f t="shared" si="498"/>
        <v>Footwear</v>
      </c>
      <c r="S6406" s="11">
        <f t="shared" si="499"/>
        <v>17.86</v>
      </c>
      <c r="T6406" s="12"/>
    </row>
    <row r="6407" spans="2:20"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f t="shared" ref="O6407:O6470" si="500">YEAR(D6407)</f>
        <v>2021</v>
      </c>
      <c r="P6407" t="str">
        <f t="shared" ref="P6407:P6470" si="501">TEXT(D6407,"MMM")</f>
        <v>Jan</v>
      </c>
      <c r="Q6407" t="str">
        <f t="shared" ref="Q6407:Q6470" si="502">"Q"&amp;ROUNDUP(MONTH(D6407)/3,0)</f>
        <v>Q1</v>
      </c>
      <c r="R6407" t="str">
        <f t="shared" ref="R6407:R6470" si="503">IF(ISNUMBER(SEARCH("Footwear",H6407)),"Footwear",IF(ISNUMBER(SEARCH("Apparel",H6407)),"Apparel","Accessories"))</f>
        <v>Footwear</v>
      </c>
      <c r="S6407" s="11">
        <f t="shared" ref="S6407:S6470" si="504">L6407/J6407</f>
        <v>14.56</v>
      </c>
      <c r="T6407" s="12"/>
    </row>
    <row r="6408" spans="2:20"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f t="shared" si="500"/>
        <v>2021</v>
      </c>
      <c r="P6408" t="str">
        <f t="shared" si="501"/>
        <v>Jan</v>
      </c>
      <c r="Q6408" t="str">
        <f t="shared" si="502"/>
        <v>Q1</v>
      </c>
      <c r="R6408" t="str">
        <f t="shared" si="503"/>
        <v>Footwear</v>
      </c>
      <c r="S6408" s="11">
        <f t="shared" si="504"/>
        <v>17</v>
      </c>
      <c r="T6408" s="12"/>
    </row>
    <row r="6409" spans="2:20"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f t="shared" si="500"/>
        <v>2021</v>
      </c>
      <c r="P6409" t="str">
        <f t="shared" si="501"/>
        <v>Jan</v>
      </c>
      <c r="Q6409" t="str">
        <f t="shared" si="502"/>
        <v>Q1</v>
      </c>
      <c r="R6409" t="str">
        <f t="shared" si="503"/>
        <v>Apparel</v>
      </c>
      <c r="S6409" s="11">
        <f t="shared" si="504"/>
        <v>21.62</v>
      </c>
      <c r="T6409" s="12"/>
    </row>
    <row r="6410" spans="2:20"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f t="shared" si="500"/>
        <v>2021</v>
      </c>
      <c r="P6410" t="str">
        <f t="shared" si="501"/>
        <v>Jan</v>
      </c>
      <c r="Q6410" t="str">
        <f t="shared" si="502"/>
        <v>Q1</v>
      </c>
      <c r="R6410" t="str">
        <f t="shared" si="503"/>
        <v>Apparel</v>
      </c>
      <c r="S6410" s="11">
        <f t="shared" si="504"/>
        <v>19.98</v>
      </c>
      <c r="T6410" s="12"/>
    </row>
    <row r="6411" spans="2:20"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f t="shared" si="500"/>
        <v>2021</v>
      </c>
      <c r="P6411" t="str">
        <f t="shared" si="501"/>
        <v>Feb</v>
      </c>
      <c r="Q6411" t="str">
        <f t="shared" si="502"/>
        <v>Q1</v>
      </c>
      <c r="R6411" t="str">
        <f t="shared" si="503"/>
        <v>Footwear</v>
      </c>
      <c r="S6411" s="11">
        <f t="shared" si="504"/>
        <v>20.14</v>
      </c>
      <c r="T6411" s="12"/>
    </row>
    <row r="6412" spans="2:20"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f t="shared" si="500"/>
        <v>2021</v>
      </c>
      <c r="P6412" t="str">
        <f t="shared" si="501"/>
        <v>Feb</v>
      </c>
      <c r="Q6412" t="str">
        <f t="shared" si="502"/>
        <v>Q1</v>
      </c>
      <c r="R6412" t="str">
        <f t="shared" si="503"/>
        <v>Footwear</v>
      </c>
      <c r="S6412" s="11">
        <f t="shared" si="504"/>
        <v>17.479999999999997</v>
      </c>
      <c r="T6412" s="12"/>
    </row>
    <row r="6413" spans="2:20"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f t="shared" si="500"/>
        <v>2021</v>
      </c>
      <c r="P6413" t="str">
        <f t="shared" si="501"/>
        <v>Feb</v>
      </c>
      <c r="Q6413" t="str">
        <f t="shared" si="502"/>
        <v>Q1</v>
      </c>
      <c r="R6413" t="str">
        <f t="shared" si="503"/>
        <v>Footwear</v>
      </c>
      <c r="S6413" s="11">
        <f t="shared" si="504"/>
        <v>15.370000000000001</v>
      </c>
      <c r="T6413" s="12"/>
    </row>
    <row r="6414" spans="2:20"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f t="shared" si="500"/>
        <v>2021</v>
      </c>
      <c r="P6414" t="str">
        <f t="shared" si="501"/>
        <v>Feb</v>
      </c>
      <c r="Q6414" t="str">
        <f t="shared" si="502"/>
        <v>Q1</v>
      </c>
      <c r="R6414" t="str">
        <f t="shared" si="503"/>
        <v>Footwear</v>
      </c>
      <c r="S6414" s="11">
        <f t="shared" si="504"/>
        <v>18.36</v>
      </c>
      <c r="T6414" s="12"/>
    </row>
    <row r="6415" spans="2:20"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f t="shared" si="500"/>
        <v>2021</v>
      </c>
      <c r="P6415" t="str">
        <f t="shared" si="501"/>
        <v>Feb</v>
      </c>
      <c r="Q6415" t="str">
        <f t="shared" si="502"/>
        <v>Q1</v>
      </c>
      <c r="R6415" t="str">
        <f t="shared" si="503"/>
        <v>Apparel</v>
      </c>
      <c r="S6415" s="11">
        <f t="shared" si="504"/>
        <v>22.56</v>
      </c>
      <c r="T6415" s="12"/>
    </row>
    <row r="6416" spans="2:20"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f t="shared" si="500"/>
        <v>2021</v>
      </c>
      <c r="P6416" t="str">
        <f t="shared" si="501"/>
        <v>Feb</v>
      </c>
      <c r="Q6416" t="str">
        <f t="shared" si="502"/>
        <v>Q1</v>
      </c>
      <c r="R6416" t="str">
        <f t="shared" si="503"/>
        <v>Apparel</v>
      </c>
      <c r="S6416" s="11">
        <f t="shared" si="504"/>
        <v>19.89</v>
      </c>
      <c r="T6416" s="12"/>
    </row>
    <row r="6417" spans="2:20"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f t="shared" si="500"/>
        <v>2021</v>
      </c>
      <c r="P6417" t="str">
        <f t="shared" si="501"/>
        <v>Mar</v>
      </c>
      <c r="Q6417" t="str">
        <f t="shared" si="502"/>
        <v>Q1</v>
      </c>
      <c r="R6417" t="str">
        <f t="shared" si="503"/>
        <v>Footwear</v>
      </c>
      <c r="S6417" s="11">
        <f t="shared" si="504"/>
        <v>20.91</v>
      </c>
      <c r="T6417" s="12"/>
    </row>
    <row r="6418" spans="2:20"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f t="shared" si="500"/>
        <v>2021</v>
      </c>
      <c r="P6418" t="str">
        <f t="shared" si="501"/>
        <v>Mar</v>
      </c>
      <c r="Q6418" t="str">
        <f t="shared" si="502"/>
        <v>Q1</v>
      </c>
      <c r="R6418" t="str">
        <f t="shared" si="503"/>
        <v>Footwear</v>
      </c>
      <c r="S6418" s="11">
        <f t="shared" si="504"/>
        <v>20.09</v>
      </c>
      <c r="T6418" s="12"/>
    </row>
    <row r="6419" spans="2:20"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f t="shared" si="500"/>
        <v>2021</v>
      </c>
      <c r="P6419" t="str">
        <f t="shared" si="501"/>
        <v>Mar</v>
      </c>
      <c r="Q6419" t="str">
        <f t="shared" si="502"/>
        <v>Q1</v>
      </c>
      <c r="R6419" t="str">
        <f t="shared" si="503"/>
        <v>Footwear</v>
      </c>
      <c r="S6419" s="11">
        <f t="shared" si="504"/>
        <v>17</v>
      </c>
      <c r="T6419" s="12"/>
    </row>
    <row r="6420" spans="2:20"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f t="shared" si="500"/>
        <v>2021</v>
      </c>
      <c r="P6420" t="str">
        <f t="shared" si="501"/>
        <v>Mar</v>
      </c>
      <c r="Q6420" t="str">
        <f t="shared" si="502"/>
        <v>Q1</v>
      </c>
      <c r="R6420" t="str">
        <f t="shared" si="503"/>
        <v>Footwear</v>
      </c>
      <c r="S6420" s="11">
        <f t="shared" si="504"/>
        <v>18.72</v>
      </c>
      <c r="T6420" s="12"/>
    </row>
    <row r="6421" spans="2:20"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f t="shared" si="500"/>
        <v>2021</v>
      </c>
      <c r="P6421" t="str">
        <f t="shared" si="501"/>
        <v>Mar</v>
      </c>
      <c r="Q6421" t="str">
        <f t="shared" si="502"/>
        <v>Q1</v>
      </c>
      <c r="R6421" t="str">
        <f t="shared" si="503"/>
        <v>Apparel</v>
      </c>
      <c r="S6421" s="11">
        <f t="shared" si="504"/>
        <v>23.92</v>
      </c>
      <c r="T6421" s="12"/>
    </row>
    <row r="6422" spans="2:20"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f t="shared" si="500"/>
        <v>2021</v>
      </c>
      <c r="P6422" t="str">
        <f t="shared" si="501"/>
        <v>Mar</v>
      </c>
      <c r="Q6422" t="str">
        <f t="shared" si="502"/>
        <v>Q1</v>
      </c>
      <c r="R6422" t="str">
        <f t="shared" si="503"/>
        <v>Apparel</v>
      </c>
      <c r="S6422" s="11">
        <f t="shared" si="504"/>
        <v>21.419999999999998</v>
      </c>
      <c r="T6422" s="12"/>
    </row>
    <row r="6423" spans="2:20"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f t="shared" si="500"/>
        <v>2021</v>
      </c>
      <c r="P6423" t="str">
        <f t="shared" si="501"/>
        <v>Apr</v>
      </c>
      <c r="Q6423" t="str">
        <f t="shared" si="502"/>
        <v>Q2</v>
      </c>
      <c r="R6423" t="str">
        <f t="shared" si="503"/>
        <v>Footwear</v>
      </c>
      <c r="S6423" s="11">
        <f t="shared" si="504"/>
        <v>22.55</v>
      </c>
      <c r="T6423" s="12"/>
    </row>
    <row r="6424" spans="2:20"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f t="shared" si="500"/>
        <v>2021</v>
      </c>
      <c r="P6424" t="str">
        <f t="shared" si="501"/>
        <v>Apr</v>
      </c>
      <c r="Q6424" t="str">
        <f t="shared" si="502"/>
        <v>Q2</v>
      </c>
      <c r="R6424" t="str">
        <f t="shared" si="503"/>
        <v>Footwear</v>
      </c>
      <c r="S6424" s="11">
        <f t="shared" si="504"/>
        <v>19.68</v>
      </c>
      <c r="T6424" s="12"/>
    </row>
    <row r="6425" spans="2:20"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f t="shared" si="500"/>
        <v>2021</v>
      </c>
      <c r="P6425" t="str">
        <f t="shared" si="501"/>
        <v>Apr</v>
      </c>
      <c r="Q6425" t="str">
        <f t="shared" si="502"/>
        <v>Q2</v>
      </c>
      <c r="R6425" t="str">
        <f t="shared" si="503"/>
        <v>Footwear</v>
      </c>
      <c r="S6425" s="11">
        <f t="shared" si="504"/>
        <v>20.900000000000002</v>
      </c>
      <c r="T6425" s="12"/>
    </row>
    <row r="6426" spans="2:20"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f t="shared" si="500"/>
        <v>2021</v>
      </c>
      <c r="P6426" t="str">
        <f t="shared" si="501"/>
        <v>Apr</v>
      </c>
      <c r="Q6426" t="str">
        <f t="shared" si="502"/>
        <v>Q2</v>
      </c>
      <c r="R6426" t="str">
        <f t="shared" si="503"/>
        <v>Footwear</v>
      </c>
      <c r="S6426" s="11">
        <f t="shared" si="504"/>
        <v>21</v>
      </c>
      <c r="T6426" s="12"/>
    </row>
    <row r="6427" spans="2:20"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f t="shared" si="500"/>
        <v>2021</v>
      </c>
      <c r="P6427" t="str">
        <f t="shared" si="501"/>
        <v>Apr</v>
      </c>
      <c r="Q6427" t="str">
        <f t="shared" si="502"/>
        <v>Q2</v>
      </c>
      <c r="R6427" t="str">
        <f t="shared" si="503"/>
        <v>Apparel</v>
      </c>
      <c r="S6427" s="11">
        <f t="shared" si="504"/>
        <v>23.029999999999998</v>
      </c>
      <c r="T6427" s="12"/>
    </row>
    <row r="6428" spans="2:20"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f t="shared" si="500"/>
        <v>2021</v>
      </c>
      <c r="P6428" t="str">
        <f t="shared" si="501"/>
        <v>Apr</v>
      </c>
      <c r="Q6428" t="str">
        <f t="shared" si="502"/>
        <v>Q2</v>
      </c>
      <c r="R6428" t="str">
        <f t="shared" si="503"/>
        <v>Apparel</v>
      </c>
      <c r="S6428" s="11">
        <f t="shared" si="504"/>
        <v>18</v>
      </c>
      <c r="T6428" s="12"/>
    </row>
    <row r="6429" spans="2:20"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f t="shared" si="500"/>
        <v>2021</v>
      </c>
      <c r="P6429" t="str">
        <f t="shared" si="501"/>
        <v>May</v>
      </c>
      <c r="Q6429" t="str">
        <f t="shared" si="502"/>
        <v>Q2</v>
      </c>
      <c r="R6429" t="str">
        <f t="shared" si="503"/>
        <v>Footwear</v>
      </c>
      <c r="S6429" s="11">
        <f t="shared" si="504"/>
        <v>24.990000000000002</v>
      </c>
      <c r="T6429" s="12"/>
    </row>
    <row r="6430" spans="2:20"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f t="shared" si="500"/>
        <v>2021</v>
      </c>
      <c r="P6430" t="str">
        <f t="shared" si="501"/>
        <v>May</v>
      </c>
      <c r="Q6430" t="str">
        <f t="shared" si="502"/>
        <v>Q2</v>
      </c>
      <c r="R6430" t="str">
        <f t="shared" si="503"/>
        <v>Footwear</v>
      </c>
      <c r="S6430" s="11">
        <f t="shared" si="504"/>
        <v>21</v>
      </c>
      <c r="T6430" s="12"/>
    </row>
    <row r="6431" spans="2:20"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f t="shared" si="500"/>
        <v>2021</v>
      </c>
      <c r="P6431" t="str">
        <f t="shared" si="501"/>
        <v>May</v>
      </c>
      <c r="Q6431" t="str">
        <f t="shared" si="502"/>
        <v>Q2</v>
      </c>
      <c r="R6431" t="str">
        <f t="shared" si="503"/>
        <v>Footwear</v>
      </c>
      <c r="S6431" s="11">
        <f t="shared" si="504"/>
        <v>19.759999999999998</v>
      </c>
      <c r="T6431" s="12"/>
    </row>
    <row r="6432" spans="2:20"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f t="shared" si="500"/>
        <v>2021</v>
      </c>
      <c r="P6432" t="str">
        <f t="shared" si="501"/>
        <v>May</v>
      </c>
      <c r="Q6432" t="str">
        <f t="shared" si="502"/>
        <v>Q2</v>
      </c>
      <c r="R6432" t="str">
        <f t="shared" si="503"/>
        <v>Footwear</v>
      </c>
      <c r="S6432" s="11">
        <f t="shared" si="504"/>
        <v>20.520000000000003</v>
      </c>
      <c r="T6432" s="12"/>
    </row>
    <row r="6433" spans="2:20"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f t="shared" si="500"/>
        <v>2021</v>
      </c>
      <c r="P6433" t="str">
        <f t="shared" si="501"/>
        <v>May</v>
      </c>
      <c r="Q6433" t="str">
        <f t="shared" si="502"/>
        <v>Q2</v>
      </c>
      <c r="R6433" t="str">
        <f t="shared" si="503"/>
        <v>Apparel</v>
      </c>
      <c r="S6433" s="11">
        <f t="shared" si="504"/>
        <v>21.159999999999997</v>
      </c>
      <c r="T6433" s="12"/>
    </row>
    <row r="6434" spans="2:20"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f t="shared" si="500"/>
        <v>2021</v>
      </c>
      <c r="P6434" t="str">
        <f t="shared" si="501"/>
        <v>May</v>
      </c>
      <c r="Q6434" t="str">
        <f t="shared" si="502"/>
        <v>Q2</v>
      </c>
      <c r="R6434" t="str">
        <f t="shared" si="503"/>
        <v>Apparel</v>
      </c>
      <c r="S6434" s="11">
        <f t="shared" si="504"/>
        <v>26.009999999999998</v>
      </c>
      <c r="T6434" s="12"/>
    </row>
    <row r="6435" spans="2:20"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f t="shared" si="500"/>
        <v>2021</v>
      </c>
      <c r="P6435" t="str">
        <f t="shared" si="501"/>
        <v>Jun</v>
      </c>
      <c r="Q6435" t="str">
        <f t="shared" si="502"/>
        <v>Q2</v>
      </c>
      <c r="R6435" t="str">
        <f t="shared" si="503"/>
        <v>Footwear</v>
      </c>
      <c r="S6435" s="11">
        <f t="shared" si="504"/>
        <v>18</v>
      </c>
      <c r="T6435" s="12"/>
    </row>
    <row r="6436" spans="2:20"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f t="shared" si="500"/>
        <v>2021</v>
      </c>
      <c r="P6436" t="str">
        <f t="shared" si="501"/>
        <v>Jun</v>
      </c>
      <c r="Q6436" t="str">
        <f t="shared" si="502"/>
        <v>Q2</v>
      </c>
      <c r="R6436" t="str">
        <f t="shared" si="503"/>
        <v>Footwear</v>
      </c>
      <c r="S6436" s="11">
        <f t="shared" si="504"/>
        <v>16.169999999999998</v>
      </c>
      <c r="T6436" s="12"/>
    </row>
    <row r="6437" spans="2:20"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f t="shared" si="500"/>
        <v>2021</v>
      </c>
      <c r="P6437" t="str">
        <f t="shared" si="501"/>
        <v>Jun</v>
      </c>
      <c r="Q6437" t="str">
        <f t="shared" si="502"/>
        <v>Q2</v>
      </c>
      <c r="R6437" t="str">
        <f t="shared" si="503"/>
        <v>Footwear</v>
      </c>
      <c r="S6437" s="11">
        <f t="shared" si="504"/>
        <v>15.400000000000002</v>
      </c>
      <c r="T6437" s="12"/>
    </row>
    <row r="6438" spans="2:20"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f t="shared" si="500"/>
        <v>2021</v>
      </c>
      <c r="P6438" t="str">
        <f t="shared" si="501"/>
        <v>Jun</v>
      </c>
      <c r="Q6438" t="str">
        <f t="shared" si="502"/>
        <v>Q2</v>
      </c>
      <c r="R6438" t="str">
        <f t="shared" si="503"/>
        <v>Footwear</v>
      </c>
      <c r="S6438" s="11">
        <f t="shared" si="504"/>
        <v>15.950000000000001</v>
      </c>
      <c r="T6438" s="12"/>
    </row>
    <row r="6439" spans="2:20"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f t="shared" si="500"/>
        <v>2021</v>
      </c>
      <c r="P6439" t="str">
        <f t="shared" si="501"/>
        <v>Jun</v>
      </c>
      <c r="Q6439" t="str">
        <f t="shared" si="502"/>
        <v>Q2</v>
      </c>
      <c r="R6439" t="str">
        <f t="shared" si="503"/>
        <v>Apparel</v>
      </c>
      <c r="S6439" s="11">
        <f t="shared" si="504"/>
        <v>24.009999999999998</v>
      </c>
      <c r="T6439" s="12"/>
    </row>
    <row r="6440" spans="2:20"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f t="shared" si="500"/>
        <v>2021</v>
      </c>
      <c r="P6440" t="str">
        <f t="shared" si="501"/>
        <v>Jun</v>
      </c>
      <c r="Q6440" t="str">
        <f t="shared" si="502"/>
        <v>Q2</v>
      </c>
      <c r="R6440" t="str">
        <f t="shared" si="503"/>
        <v>Apparel</v>
      </c>
      <c r="S6440" s="11">
        <f t="shared" si="504"/>
        <v>27.04</v>
      </c>
      <c r="T6440" s="12"/>
    </row>
    <row r="6441" spans="2:20"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f t="shared" si="500"/>
        <v>2021</v>
      </c>
      <c r="P6441" t="str">
        <f t="shared" si="501"/>
        <v>Jul</v>
      </c>
      <c r="Q6441" t="str">
        <f t="shared" si="502"/>
        <v>Q3</v>
      </c>
      <c r="R6441" t="str">
        <f t="shared" si="503"/>
        <v>Footwear</v>
      </c>
      <c r="S6441" s="11">
        <f t="shared" si="504"/>
        <v>25.85</v>
      </c>
      <c r="T6441" s="12"/>
    </row>
    <row r="6442" spans="2:20"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f t="shared" si="500"/>
        <v>2021</v>
      </c>
      <c r="P6442" t="str">
        <f t="shared" si="501"/>
        <v>Jul</v>
      </c>
      <c r="Q6442" t="str">
        <f t="shared" si="502"/>
        <v>Q3</v>
      </c>
      <c r="R6442" t="str">
        <f t="shared" si="503"/>
        <v>Footwear</v>
      </c>
      <c r="S6442" s="11">
        <f t="shared" si="504"/>
        <v>21.56</v>
      </c>
      <c r="T6442" s="12"/>
    </row>
    <row r="6443" spans="2:20"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f t="shared" si="500"/>
        <v>2021</v>
      </c>
      <c r="P6443" t="str">
        <f t="shared" si="501"/>
        <v>Jul</v>
      </c>
      <c r="Q6443" t="str">
        <f t="shared" si="502"/>
        <v>Q3</v>
      </c>
      <c r="R6443" t="str">
        <f t="shared" si="503"/>
        <v>Footwear</v>
      </c>
      <c r="S6443" s="11">
        <f t="shared" si="504"/>
        <v>19.760000000000002</v>
      </c>
      <c r="T6443" s="12"/>
    </row>
    <row r="6444" spans="2:20"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f t="shared" si="500"/>
        <v>2021</v>
      </c>
      <c r="P6444" t="str">
        <f t="shared" si="501"/>
        <v>Jul</v>
      </c>
      <c r="Q6444" t="str">
        <f t="shared" si="502"/>
        <v>Q3</v>
      </c>
      <c r="R6444" t="str">
        <f t="shared" si="503"/>
        <v>Footwear</v>
      </c>
      <c r="S6444" s="11">
        <f t="shared" si="504"/>
        <v>19.98</v>
      </c>
      <c r="T6444" s="12"/>
    </row>
    <row r="6445" spans="2:20"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f t="shared" si="500"/>
        <v>2021</v>
      </c>
      <c r="P6445" t="str">
        <f t="shared" si="501"/>
        <v>Jul</v>
      </c>
      <c r="Q6445" t="str">
        <f t="shared" si="502"/>
        <v>Q3</v>
      </c>
      <c r="R6445" t="str">
        <f t="shared" si="503"/>
        <v>Apparel</v>
      </c>
      <c r="S6445" s="11">
        <f t="shared" si="504"/>
        <v>21.159999999999997</v>
      </c>
      <c r="T6445" s="12"/>
    </row>
    <row r="6446" spans="2:20"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f t="shared" si="500"/>
        <v>2021</v>
      </c>
      <c r="P6446" t="str">
        <f t="shared" si="501"/>
        <v>Jul</v>
      </c>
      <c r="Q6446" t="str">
        <f t="shared" si="502"/>
        <v>Q3</v>
      </c>
      <c r="R6446" t="str">
        <f t="shared" si="503"/>
        <v>Apparel</v>
      </c>
      <c r="S6446" s="11">
        <f t="shared" si="504"/>
        <v>27</v>
      </c>
      <c r="T6446" s="12"/>
    </row>
    <row r="6447" spans="2:20"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f t="shared" si="500"/>
        <v>2021</v>
      </c>
      <c r="P6447" t="str">
        <f t="shared" si="501"/>
        <v>Aug</v>
      </c>
      <c r="Q6447" t="str">
        <f t="shared" si="502"/>
        <v>Q3</v>
      </c>
      <c r="R6447" t="str">
        <f t="shared" si="503"/>
        <v>Footwear</v>
      </c>
      <c r="S6447" s="11">
        <f t="shared" si="504"/>
        <v>24.840000000000003</v>
      </c>
      <c r="T6447" s="12"/>
    </row>
    <row r="6448" spans="2:20"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f t="shared" si="500"/>
        <v>2021</v>
      </c>
      <c r="P6448" t="str">
        <f t="shared" si="501"/>
        <v>Aug</v>
      </c>
      <c r="Q6448" t="str">
        <f t="shared" si="502"/>
        <v>Q3</v>
      </c>
      <c r="R6448" t="str">
        <f t="shared" si="503"/>
        <v>Footwear</v>
      </c>
      <c r="S6448" s="11">
        <f t="shared" si="504"/>
        <v>19.27</v>
      </c>
      <c r="T6448" s="12"/>
    </row>
    <row r="6449" spans="2:20"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f t="shared" si="500"/>
        <v>2021</v>
      </c>
      <c r="P6449" t="str">
        <f t="shared" si="501"/>
        <v>Aug</v>
      </c>
      <c r="Q6449" t="str">
        <f t="shared" si="502"/>
        <v>Q3</v>
      </c>
      <c r="R6449" t="str">
        <f t="shared" si="503"/>
        <v>Footwear</v>
      </c>
      <c r="S6449" s="11">
        <f t="shared" si="504"/>
        <v>19.440000000000001</v>
      </c>
      <c r="T6449" s="12"/>
    </row>
    <row r="6450" spans="2:20"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f t="shared" si="500"/>
        <v>2021</v>
      </c>
      <c r="P6450" t="str">
        <f t="shared" si="501"/>
        <v>Aug</v>
      </c>
      <c r="Q6450" t="str">
        <f t="shared" si="502"/>
        <v>Q3</v>
      </c>
      <c r="R6450" t="str">
        <f t="shared" si="503"/>
        <v>Footwear</v>
      </c>
      <c r="S6450" s="11">
        <f t="shared" si="504"/>
        <v>19</v>
      </c>
      <c r="T6450" s="12"/>
    </row>
    <row r="6451" spans="2:20"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f t="shared" si="500"/>
        <v>2021</v>
      </c>
      <c r="P6451" t="str">
        <f t="shared" si="501"/>
        <v>Aug</v>
      </c>
      <c r="Q6451" t="str">
        <f t="shared" si="502"/>
        <v>Q3</v>
      </c>
      <c r="R6451" t="str">
        <f t="shared" si="503"/>
        <v>Apparel</v>
      </c>
      <c r="S6451" s="11">
        <f t="shared" si="504"/>
        <v>24.009999999999998</v>
      </c>
      <c r="T6451" s="12"/>
    </row>
    <row r="6452" spans="2:20"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f t="shared" si="500"/>
        <v>2021</v>
      </c>
      <c r="P6452" t="str">
        <f t="shared" si="501"/>
        <v>Aug</v>
      </c>
      <c r="Q6452" t="str">
        <f t="shared" si="502"/>
        <v>Q3</v>
      </c>
      <c r="R6452" t="str">
        <f t="shared" si="503"/>
        <v>Apparel</v>
      </c>
      <c r="S6452" s="11">
        <f t="shared" si="504"/>
        <v>27.540000000000003</v>
      </c>
      <c r="T6452" s="12"/>
    </row>
    <row r="6453" spans="2:20"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f t="shared" si="500"/>
        <v>2021</v>
      </c>
      <c r="P6453" t="str">
        <f t="shared" si="501"/>
        <v>Sep</v>
      </c>
      <c r="Q6453" t="str">
        <f t="shared" si="502"/>
        <v>Q3</v>
      </c>
      <c r="R6453" t="str">
        <f t="shared" si="503"/>
        <v>Footwear</v>
      </c>
      <c r="S6453" s="11">
        <f t="shared" si="504"/>
        <v>25.44</v>
      </c>
      <c r="T6453" s="12"/>
    </row>
    <row r="6454" spans="2:20"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f t="shared" si="500"/>
        <v>2021</v>
      </c>
      <c r="P6454" t="str">
        <f t="shared" si="501"/>
        <v>Sep</v>
      </c>
      <c r="Q6454" t="str">
        <f t="shared" si="502"/>
        <v>Q3</v>
      </c>
      <c r="R6454" t="str">
        <f t="shared" si="503"/>
        <v>Footwear</v>
      </c>
      <c r="S6454" s="11">
        <f t="shared" si="504"/>
        <v>21.56</v>
      </c>
      <c r="T6454" s="12"/>
    </row>
    <row r="6455" spans="2:20"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f t="shared" si="500"/>
        <v>2021</v>
      </c>
      <c r="P6455" t="str">
        <f t="shared" si="501"/>
        <v>Sep</v>
      </c>
      <c r="Q6455" t="str">
        <f t="shared" si="502"/>
        <v>Q3</v>
      </c>
      <c r="R6455" t="str">
        <f t="shared" si="503"/>
        <v>Footwear</v>
      </c>
      <c r="S6455" s="11">
        <f t="shared" si="504"/>
        <v>17.490000000000002</v>
      </c>
      <c r="T6455" s="12"/>
    </row>
    <row r="6456" spans="2:20"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f t="shared" si="500"/>
        <v>2021</v>
      </c>
      <c r="P6456" t="str">
        <f t="shared" si="501"/>
        <v>Sep</v>
      </c>
      <c r="Q6456" t="str">
        <f t="shared" si="502"/>
        <v>Q3</v>
      </c>
      <c r="R6456" t="str">
        <f t="shared" si="503"/>
        <v>Footwear</v>
      </c>
      <c r="S6456" s="11">
        <f t="shared" si="504"/>
        <v>16.32</v>
      </c>
      <c r="T6456" s="12"/>
    </row>
    <row r="6457" spans="2:20"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f t="shared" si="500"/>
        <v>2021</v>
      </c>
      <c r="P6457" t="str">
        <f t="shared" si="501"/>
        <v>Sep</v>
      </c>
      <c r="Q6457" t="str">
        <f t="shared" si="502"/>
        <v>Q3</v>
      </c>
      <c r="R6457" t="str">
        <f t="shared" si="503"/>
        <v>Apparel</v>
      </c>
      <c r="S6457" s="11">
        <f t="shared" si="504"/>
        <v>20.209999999999997</v>
      </c>
      <c r="T6457" s="12"/>
    </row>
    <row r="6458" spans="2:20"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f t="shared" si="500"/>
        <v>2021</v>
      </c>
      <c r="P6458" t="str">
        <f t="shared" si="501"/>
        <v>Sep</v>
      </c>
      <c r="Q6458" t="str">
        <f t="shared" si="502"/>
        <v>Q3</v>
      </c>
      <c r="R6458" t="str">
        <f t="shared" si="503"/>
        <v>Apparel</v>
      </c>
      <c r="S6458" s="11">
        <f t="shared" si="504"/>
        <v>25.48</v>
      </c>
      <c r="T6458" s="12"/>
    </row>
    <row r="6459" spans="2:20"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f t="shared" si="500"/>
        <v>2021</v>
      </c>
      <c r="P6459" t="str">
        <f t="shared" si="501"/>
        <v>Oct</v>
      </c>
      <c r="Q6459" t="str">
        <f t="shared" si="502"/>
        <v>Q4</v>
      </c>
      <c r="R6459" t="str">
        <f t="shared" si="503"/>
        <v>Footwear</v>
      </c>
      <c r="S6459" s="11">
        <f t="shared" si="504"/>
        <v>29.150000000000002</v>
      </c>
      <c r="T6459" s="12"/>
    </row>
    <row r="6460" spans="2:20"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f t="shared" si="500"/>
        <v>2021</v>
      </c>
      <c r="P6460" t="str">
        <f t="shared" si="501"/>
        <v>Oct</v>
      </c>
      <c r="Q6460" t="str">
        <f t="shared" si="502"/>
        <v>Q4</v>
      </c>
      <c r="R6460" t="str">
        <f t="shared" si="503"/>
        <v>Footwear</v>
      </c>
      <c r="S6460" s="11">
        <f t="shared" si="504"/>
        <v>20.5</v>
      </c>
      <c r="T6460" s="12"/>
    </row>
    <row r="6461" spans="2:20"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f t="shared" si="500"/>
        <v>2021</v>
      </c>
      <c r="P6461" t="str">
        <f t="shared" si="501"/>
        <v>Oct</v>
      </c>
      <c r="Q6461" t="str">
        <f t="shared" si="502"/>
        <v>Q4</v>
      </c>
      <c r="R6461" t="str">
        <f t="shared" si="503"/>
        <v>Footwear</v>
      </c>
      <c r="S6461" s="11">
        <f t="shared" si="504"/>
        <v>23.220000000000002</v>
      </c>
      <c r="T6461" s="12"/>
    </row>
    <row r="6462" spans="2:20"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f t="shared" si="500"/>
        <v>2021</v>
      </c>
      <c r="P6462" t="str">
        <f t="shared" si="501"/>
        <v>Oct</v>
      </c>
      <c r="Q6462" t="str">
        <f t="shared" si="502"/>
        <v>Q4</v>
      </c>
      <c r="R6462" t="str">
        <f t="shared" si="503"/>
        <v>Footwear</v>
      </c>
      <c r="S6462" s="11">
        <f t="shared" si="504"/>
        <v>21.32</v>
      </c>
      <c r="T6462" s="12"/>
    </row>
    <row r="6463" spans="2:20"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f t="shared" si="500"/>
        <v>2021</v>
      </c>
      <c r="P6463" t="str">
        <f t="shared" si="501"/>
        <v>Oct</v>
      </c>
      <c r="Q6463" t="str">
        <f t="shared" si="502"/>
        <v>Q4</v>
      </c>
      <c r="R6463" t="str">
        <f t="shared" si="503"/>
        <v>Apparel</v>
      </c>
      <c r="S6463" s="11">
        <f t="shared" si="504"/>
        <v>25.97</v>
      </c>
      <c r="T6463" s="12"/>
    </row>
    <row r="6464" spans="2:20"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f t="shared" si="500"/>
        <v>2021</v>
      </c>
      <c r="P6464" t="str">
        <f t="shared" si="501"/>
        <v>Oct</v>
      </c>
      <c r="Q6464" t="str">
        <f t="shared" si="502"/>
        <v>Q4</v>
      </c>
      <c r="R6464" t="str">
        <f t="shared" si="503"/>
        <v>Apparel</v>
      </c>
      <c r="S6464" s="11">
        <f t="shared" si="504"/>
        <v>26.5</v>
      </c>
      <c r="T6464" s="12"/>
    </row>
    <row r="6465" spans="2:20"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f t="shared" si="500"/>
        <v>2021</v>
      </c>
      <c r="P6465" t="str">
        <f t="shared" si="501"/>
        <v>Nov</v>
      </c>
      <c r="Q6465" t="str">
        <f t="shared" si="502"/>
        <v>Q4</v>
      </c>
      <c r="R6465" t="str">
        <f t="shared" si="503"/>
        <v>Footwear</v>
      </c>
      <c r="S6465" s="11">
        <f t="shared" si="504"/>
        <v>24.96</v>
      </c>
      <c r="T6465" s="12"/>
    </row>
    <row r="6466" spans="2:20"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f t="shared" si="500"/>
        <v>2021</v>
      </c>
      <c r="P6466" t="str">
        <f t="shared" si="501"/>
        <v>Nov</v>
      </c>
      <c r="Q6466" t="str">
        <f t="shared" si="502"/>
        <v>Q4</v>
      </c>
      <c r="R6466" t="str">
        <f t="shared" si="503"/>
        <v>Footwear</v>
      </c>
      <c r="S6466" s="11">
        <f t="shared" si="504"/>
        <v>18.329999999999998</v>
      </c>
      <c r="T6466" s="12"/>
    </row>
    <row r="6467" spans="2:20"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f t="shared" si="500"/>
        <v>2021</v>
      </c>
      <c r="P6467" t="str">
        <f t="shared" si="501"/>
        <v>Nov</v>
      </c>
      <c r="Q6467" t="str">
        <f t="shared" si="502"/>
        <v>Q4</v>
      </c>
      <c r="R6467" t="str">
        <f t="shared" si="503"/>
        <v>Footwear</v>
      </c>
      <c r="S6467" s="11">
        <f t="shared" si="504"/>
        <v>20.910000000000004</v>
      </c>
      <c r="T6467" s="12"/>
    </row>
    <row r="6468" spans="2:20"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f t="shared" si="500"/>
        <v>2021</v>
      </c>
      <c r="P6468" t="str">
        <f t="shared" si="501"/>
        <v>Nov</v>
      </c>
      <c r="Q6468" t="str">
        <f t="shared" si="502"/>
        <v>Q4</v>
      </c>
      <c r="R6468" t="str">
        <f t="shared" si="503"/>
        <v>Footwear</v>
      </c>
      <c r="S6468" s="11">
        <f t="shared" si="504"/>
        <v>26</v>
      </c>
      <c r="T6468" s="12"/>
    </row>
    <row r="6469" spans="2:20"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f t="shared" si="500"/>
        <v>2021</v>
      </c>
      <c r="P6469" t="str">
        <f t="shared" si="501"/>
        <v>Nov</v>
      </c>
      <c r="Q6469" t="str">
        <f t="shared" si="502"/>
        <v>Q4</v>
      </c>
      <c r="R6469" t="str">
        <f t="shared" si="503"/>
        <v>Apparel</v>
      </c>
      <c r="S6469" s="11">
        <f t="shared" si="504"/>
        <v>28.32</v>
      </c>
      <c r="T6469" s="12"/>
    </row>
    <row r="6470" spans="2:20"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f t="shared" si="500"/>
        <v>2021</v>
      </c>
      <c r="P6470" t="str">
        <f t="shared" si="501"/>
        <v>Nov</v>
      </c>
      <c r="Q6470" t="str">
        <f t="shared" si="502"/>
        <v>Q4</v>
      </c>
      <c r="R6470" t="str">
        <f t="shared" si="503"/>
        <v>Apparel</v>
      </c>
      <c r="S6470" s="11">
        <f t="shared" si="504"/>
        <v>35.64</v>
      </c>
      <c r="T6470" s="12"/>
    </row>
    <row r="6471" spans="2:20"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f t="shared" ref="O6471:O6534" si="505">YEAR(D6471)</f>
        <v>2021</v>
      </c>
      <c r="P6471" t="str">
        <f t="shared" ref="P6471:P6534" si="506">TEXT(D6471,"MMM")</f>
        <v>Dec</v>
      </c>
      <c r="Q6471" t="str">
        <f t="shared" ref="Q6471:Q6534" si="507">"Q"&amp;ROUNDUP(MONTH(D6471)/3,0)</f>
        <v>Q4</v>
      </c>
      <c r="R6471" t="str">
        <f t="shared" ref="R6471:R6534" si="508">IF(ISNUMBER(SEARCH("Footwear",H6471)),"Footwear",IF(ISNUMBER(SEARCH("Apparel",H6471)),"Apparel","Accessories"))</f>
        <v>Footwear</v>
      </c>
      <c r="S6471" s="11">
        <f t="shared" ref="S6471:S6534" si="509">L6471/J6471</f>
        <v>32.450000000000003</v>
      </c>
      <c r="T6471" s="12"/>
    </row>
    <row r="6472" spans="2:20"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f t="shared" si="505"/>
        <v>2021</v>
      </c>
      <c r="P6472" t="str">
        <f t="shared" si="506"/>
        <v>Dec</v>
      </c>
      <c r="Q6472" t="str">
        <f t="shared" si="507"/>
        <v>Q4</v>
      </c>
      <c r="R6472" t="str">
        <f t="shared" si="508"/>
        <v>Footwear</v>
      </c>
      <c r="S6472" s="11">
        <f t="shared" si="509"/>
        <v>24.96</v>
      </c>
      <c r="T6472" s="12"/>
    </row>
    <row r="6473" spans="2:20"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f t="shared" si="505"/>
        <v>2021</v>
      </c>
      <c r="P6473" t="str">
        <f t="shared" si="506"/>
        <v>Dec</v>
      </c>
      <c r="Q6473" t="str">
        <f t="shared" si="507"/>
        <v>Q4</v>
      </c>
      <c r="R6473" t="str">
        <f t="shared" si="508"/>
        <v>Footwear</v>
      </c>
      <c r="S6473" s="11">
        <f t="shared" si="509"/>
        <v>28.050000000000004</v>
      </c>
      <c r="T6473" s="12"/>
    </row>
    <row r="6474" spans="2:20"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f t="shared" si="505"/>
        <v>2021</v>
      </c>
      <c r="P6474" t="str">
        <f t="shared" si="506"/>
        <v>Dec</v>
      </c>
      <c r="Q6474" t="str">
        <f t="shared" si="507"/>
        <v>Q4</v>
      </c>
      <c r="R6474" t="str">
        <f t="shared" si="508"/>
        <v>Footwear</v>
      </c>
      <c r="S6474" s="11">
        <f t="shared" si="509"/>
        <v>25.97</v>
      </c>
      <c r="T6474" s="12"/>
    </row>
    <row r="6475" spans="2:20"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f t="shared" si="505"/>
        <v>2021</v>
      </c>
      <c r="P6475" t="str">
        <f t="shared" si="506"/>
        <v>Dec</v>
      </c>
      <c r="Q6475" t="str">
        <f t="shared" si="507"/>
        <v>Q4</v>
      </c>
      <c r="R6475" t="str">
        <f t="shared" si="508"/>
        <v>Apparel</v>
      </c>
      <c r="S6475" s="11">
        <f t="shared" si="509"/>
        <v>25.38</v>
      </c>
      <c r="T6475" s="12"/>
    </row>
    <row r="6476" spans="2:20"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f t="shared" si="505"/>
        <v>2021</v>
      </c>
      <c r="P6476" t="str">
        <f t="shared" si="506"/>
        <v>Dec</v>
      </c>
      <c r="Q6476" t="str">
        <f t="shared" si="507"/>
        <v>Q4</v>
      </c>
      <c r="R6476" t="str">
        <f t="shared" si="508"/>
        <v>Apparel</v>
      </c>
      <c r="S6476" s="11">
        <f t="shared" si="509"/>
        <v>33.92</v>
      </c>
      <c r="T6476" s="12"/>
    </row>
    <row r="6477" spans="2:20"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f t="shared" si="505"/>
        <v>2021</v>
      </c>
      <c r="P6477" t="str">
        <f t="shared" si="506"/>
        <v>Jan</v>
      </c>
      <c r="Q6477" t="str">
        <f t="shared" si="507"/>
        <v>Q1</v>
      </c>
      <c r="R6477" t="str">
        <f t="shared" si="508"/>
        <v>Footwear</v>
      </c>
      <c r="S6477" s="11">
        <f t="shared" si="509"/>
        <v>15.660000000000002</v>
      </c>
      <c r="T6477" s="12"/>
    </row>
    <row r="6478" spans="2:20"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f t="shared" si="505"/>
        <v>2021</v>
      </c>
      <c r="P6478" t="str">
        <f t="shared" si="506"/>
        <v>Jan</v>
      </c>
      <c r="Q6478" t="str">
        <f t="shared" si="507"/>
        <v>Q1</v>
      </c>
      <c r="R6478" t="str">
        <f t="shared" si="508"/>
        <v>Footwear</v>
      </c>
      <c r="S6478" s="11">
        <f t="shared" si="509"/>
        <v>13.049999999999999</v>
      </c>
      <c r="T6478" s="12"/>
    </row>
    <row r="6479" spans="2:20"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f t="shared" si="505"/>
        <v>2021</v>
      </c>
      <c r="P6479" t="str">
        <f t="shared" si="506"/>
        <v>Jan</v>
      </c>
      <c r="Q6479" t="str">
        <f t="shared" si="507"/>
        <v>Q1</v>
      </c>
      <c r="R6479" t="str">
        <f t="shared" si="508"/>
        <v>Footwear</v>
      </c>
      <c r="S6479" s="11">
        <f t="shared" si="509"/>
        <v>9.9</v>
      </c>
      <c r="T6479" s="12"/>
    </row>
    <row r="6480" spans="2:20"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f t="shared" si="505"/>
        <v>2021</v>
      </c>
      <c r="P6480" t="str">
        <f t="shared" si="506"/>
        <v>Jan</v>
      </c>
      <c r="Q6480" t="str">
        <f t="shared" si="507"/>
        <v>Q1</v>
      </c>
      <c r="R6480" t="str">
        <f t="shared" si="508"/>
        <v>Footwear</v>
      </c>
      <c r="S6480" s="11">
        <f t="shared" si="509"/>
        <v>12.190000000000001</v>
      </c>
      <c r="T6480" s="12"/>
    </row>
    <row r="6481" spans="2:20"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f t="shared" si="505"/>
        <v>2021</v>
      </c>
      <c r="P6481" t="str">
        <f t="shared" si="506"/>
        <v>Jan</v>
      </c>
      <c r="Q6481" t="str">
        <f t="shared" si="507"/>
        <v>Q1</v>
      </c>
      <c r="R6481" t="str">
        <f t="shared" si="508"/>
        <v>Apparel</v>
      </c>
      <c r="S6481" s="11">
        <f t="shared" si="509"/>
        <v>18.239999999999998</v>
      </c>
      <c r="T6481" s="12"/>
    </row>
    <row r="6482" spans="2:20"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f t="shared" si="505"/>
        <v>2021</v>
      </c>
      <c r="P6482" t="str">
        <f t="shared" si="506"/>
        <v>Jan</v>
      </c>
      <c r="Q6482" t="str">
        <f t="shared" si="507"/>
        <v>Q1</v>
      </c>
      <c r="R6482" t="str">
        <f t="shared" si="508"/>
        <v>Apparel</v>
      </c>
      <c r="S6482" s="11">
        <f t="shared" si="509"/>
        <v>17.98</v>
      </c>
      <c r="T6482" s="12"/>
    </row>
    <row r="6483" spans="2:20"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f t="shared" si="505"/>
        <v>2021</v>
      </c>
      <c r="P6483" t="str">
        <f t="shared" si="506"/>
        <v>Feb</v>
      </c>
      <c r="Q6483" t="str">
        <f t="shared" si="507"/>
        <v>Q1</v>
      </c>
      <c r="R6483" t="str">
        <f t="shared" si="508"/>
        <v>Footwear</v>
      </c>
      <c r="S6483" s="11">
        <f t="shared" si="509"/>
        <v>14.56</v>
      </c>
      <c r="T6483" s="12"/>
    </row>
    <row r="6484" spans="2:20"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f t="shared" si="505"/>
        <v>2021</v>
      </c>
      <c r="P6484" t="str">
        <f t="shared" si="506"/>
        <v>Feb</v>
      </c>
      <c r="Q6484" t="str">
        <f t="shared" si="507"/>
        <v>Q1</v>
      </c>
      <c r="R6484" t="str">
        <f t="shared" si="508"/>
        <v>Footwear</v>
      </c>
      <c r="S6484" s="11">
        <f t="shared" si="509"/>
        <v>12.959999999999999</v>
      </c>
      <c r="T6484" s="12"/>
    </row>
    <row r="6485" spans="2:20"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f t="shared" si="505"/>
        <v>2021</v>
      </c>
      <c r="P6485" t="str">
        <f t="shared" si="506"/>
        <v>Feb</v>
      </c>
      <c r="Q6485" t="str">
        <f t="shared" si="507"/>
        <v>Q1</v>
      </c>
      <c r="R6485" t="str">
        <f t="shared" si="508"/>
        <v>Footwear</v>
      </c>
      <c r="S6485" s="11">
        <f t="shared" si="509"/>
        <v>9.9</v>
      </c>
      <c r="T6485" s="12"/>
    </row>
    <row r="6486" spans="2:20"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f t="shared" si="505"/>
        <v>2021</v>
      </c>
      <c r="P6486" t="str">
        <f t="shared" si="506"/>
        <v>Feb</v>
      </c>
      <c r="Q6486" t="str">
        <f t="shared" si="507"/>
        <v>Q1</v>
      </c>
      <c r="R6486" t="str">
        <f t="shared" si="508"/>
        <v>Footwear</v>
      </c>
      <c r="S6486" s="11">
        <f t="shared" si="509"/>
        <v>12.5</v>
      </c>
      <c r="T6486" s="12"/>
    </row>
    <row r="6487" spans="2:20"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f t="shared" si="505"/>
        <v>2021</v>
      </c>
      <c r="P6487" t="str">
        <f t="shared" si="506"/>
        <v>Feb</v>
      </c>
      <c r="Q6487" t="str">
        <f t="shared" si="507"/>
        <v>Q1</v>
      </c>
      <c r="R6487" t="str">
        <f t="shared" si="508"/>
        <v>Apparel</v>
      </c>
      <c r="S6487" s="11">
        <f t="shared" si="509"/>
        <v>17.939999999999998</v>
      </c>
      <c r="T6487" s="12"/>
    </row>
    <row r="6488" spans="2:20"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f t="shared" si="505"/>
        <v>2021</v>
      </c>
      <c r="P6488" t="str">
        <f t="shared" si="506"/>
        <v>Feb</v>
      </c>
      <c r="Q6488" t="str">
        <f t="shared" si="507"/>
        <v>Q1</v>
      </c>
      <c r="R6488" t="str">
        <f t="shared" si="508"/>
        <v>Apparel</v>
      </c>
      <c r="S6488" s="11">
        <f t="shared" si="509"/>
        <v>14.4</v>
      </c>
      <c r="T6488" s="12"/>
    </row>
    <row r="6489" spans="2:20"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f t="shared" si="505"/>
        <v>2021</v>
      </c>
      <c r="P6489" t="str">
        <f t="shared" si="506"/>
        <v>Mar</v>
      </c>
      <c r="Q6489" t="str">
        <f t="shared" si="507"/>
        <v>Q1</v>
      </c>
      <c r="R6489" t="str">
        <f t="shared" si="508"/>
        <v>Footwear</v>
      </c>
      <c r="S6489" s="11">
        <f t="shared" si="509"/>
        <v>12.65</v>
      </c>
      <c r="T6489" s="12"/>
    </row>
    <row r="6490" spans="2:20"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f t="shared" si="505"/>
        <v>2021</v>
      </c>
      <c r="P6490" t="str">
        <f t="shared" si="506"/>
        <v>Mar</v>
      </c>
      <c r="Q6490" t="str">
        <f t="shared" si="507"/>
        <v>Q1</v>
      </c>
      <c r="R6490" t="str">
        <f t="shared" si="508"/>
        <v>Footwear</v>
      </c>
      <c r="S6490" s="11">
        <f t="shared" si="509"/>
        <v>11.28</v>
      </c>
      <c r="T6490" s="12"/>
    </row>
    <row r="6491" spans="2:20"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f t="shared" si="505"/>
        <v>2021</v>
      </c>
      <c r="P6491" t="str">
        <f t="shared" si="506"/>
        <v>Mar</v>
      </c>
      <c r="Q6491" t="str">
        <f t="shared" si="507"/>
        <v>Q1</v>
      </c>
      <c r="R6491" t="str">
        <f t="shared" si="508"/>
        <v>Footwear</v>
      </c>
      <c r="S6491" s="11">
        <f t="shared" si="509"/>
        <v>7.42</v>
      </c>
      <c r="T6491" s="12"/>
    </row>
    <row r="6492" spans="2:20"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f t="shared" si="505"/>
        <v>2021</v>
      </c>
      <c r="P6492" t="str">
        <f t="shared" si="506"/>
        <v>Mar</v>
      </c>
      <c r="Q6492" t="str">
        <f t="shared" si="507"/>
        <v>Q1</v>
      </c>
      <c r="R6492" t="str">
        <f t="shared" si="508"/>
        <v>Footwear</v>
      </c>
      <c r="S6492" s="11">
        <f t="shared" si="509"/>
        <v>9.879999999999999</v>
      </c>
      <c r="T6492" s="12"/>
    </row>
    <row r="6493" spans="2:20"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f t="shared" si="505"/>
        <v>2021</v>
      </c>
      <c r="P6493" t="str">
        <f t="shared" si="506"/>
        <v>Mar</v>
      </c>
      <c r="Q6493" t="str">
        <f t="shared" si="507"/>
        <v>Q1</v>
      </c>
      <c r="R6493" t="str">
        <f t="shared" si="508"/>
        <v>Apparel</v>
      </c>
      <c r="S6493" s="11">
        <f t="shared" si="509"/>
        <v>14.719999999999999</v>
      </c>
      <c r="T6493" s="12"/>
    </row>
    <row r="6494" spans="2:20"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f t="shared" si="505"/>
        <v>2021</v>
      </c>
      <c r="P6494" t="str">
        <f t="shared" si="506"/>
        <v>Mar</v>
      </c>
      <c r="Q6494" t="str">
        <f t="shared" si="507"/>
        <v>Q1</v>
      </c>
      <c r="R6494" t="str">
        <f t="shared" si="508"/>
        <v>Apparel</v>
      </c>
      <c r="S6494" s="11">
        <f t="shared" si="509"/>
        <v>14.88</v>
      </c>
      <c r="T6494" s="12"/>
    </row>
    <row r="6495" spans="2:20"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f t="shared" si="505"/>
        <v>2021</v>
      </c>
      <c r="P6495" t="str">
        <f t="shared" si="506"/>
        <v>Apr</v>
      </c>
      <c r="Q6495" t="str">
        <f t="shared" si="507"/>
        <v>Q2</v>
      </c>
      <c r="R6495" t="str">
        <f t="shared" si="508"/>
        <v>Footwear</v>
      </c>
      <c r="S6495" s="11">
        <f t="shared" si="509"/>
        <v>12.42</v>
      </c>
      <c r="T6495" s="12"/>
    </row>
    <row r="6496" spans="2:20"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f t="shared" si="505"/>
        <v>2021</v>
      </c>
      <c r="P6496" t="str">
        <f t="shared" si="506"/>
        <v>Apr</v>
      </c>
      <c r="Q6496" t="str">
        <f t="shared" si="507"/>
        <v>Q2</v>
      </c>
      <c r="R6496" t="str">
        <f t="shared" si="508"/>
        <v>Footwear</v>
      </c>
      <c r="S6496" s="11">
        <f t="shared" si="509"/>
        <v>11.5</v>
      </c>
      <c r="T6496" s="12"/>
    </row>
    <row r="6497" spans="2:20"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f t="shared" si="505"/>
        <v>2021</v>
      </c>
      <c r="P6497" t="str">
        <f t="shared" si="506"/>
        <v>Apr</v>
      </c>
      <c r="Q6497" t="str">
        <f t="shared" si="507"/>
        <v>Q2</v>
      </c>
      <c r="R6497" t="str">
        <f t="shared" si="508"/>
        <v>Footwear</v>
      </c>
      <c r="S6497" s="11">
        <f t="shared" si="509"/>
        <v>7.7</v>
      </c>
      <c r="T6497" s="12"/>
    </row>
    <row r="6498" spans="2:20"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f t="shared" si="505"/>
        <v>2021</v>
      </c>
      <c r="P6498" t="str">
        <f t="shared" si="506"/>
        <v>Apr</v>
      </c>
      <c r="Q6498" t="str">
        <f t="shared" si="507"/>
        <v>Q2</v>
      </c>
      <c r="R6498" t="str">
        <f t="shared" si="508"/>
        <v>Footwear</v>
      </c>
      <c r="S6498" s="11">
        <f t="shared" si="509"/>
        <v>9.8800000000000008</v>
      </c>
      <c r="T6498" s="12"/>
    </row>
    <row r="6499" spans="2:20"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f t="shared" si="505"/>
        <v>2021</v>
      </c>
      <c r="P6499" t="str">
        <f t="shared" si="506"/>
        <v>Apr</v>
      </c>
      <c r="Q6499" t="str">
        <f t="shared" si="507"/>
        <v>Q2</v>
      </c>
      <c r="R6499" t="str">
        <f t="shared" si="508"/>
        <v>Apparel</v>
      </c>
      <c r="S6499" s="11">
        <f t="shared" si="509"/>
        <v>18.240000000000002</v>
      </c>
      <c r="T6499" s="12"/>
    </row>
    <row r="6500" spans="2:20"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f t="shared" si="505"/>
        <v>2021</v>
      </c>
      <c r="P6500" t="str">
        <f t="shared" si="506"/>
        <v>Apr</v>
      </c>
      <c r="Q6500" t="str">
        <f t="shared" si="507"/>
        <v>Q2</v>
      </c>
      <c r="R6500" t="str">
        <f t="shared" si="508"/>
        <v>Apparel</v>
      </c>
      <c r="S6500" s="11">
        <f t="shared" si="509"/>
        <v>17.080000000000002</v>
      </c>
      <c r="T6500" s="12"/>
    </row>
    <row r="6501" spans="2:20"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f t="shared" si="505"/>
        <v>2021</v>
      </c>
      <c r="P6501" t="str">
        <f t="shared" si="506"/>
        <v>May</v>
      </c>
      <c r="Q6501" t="str">
        <f t="shared" si="507"/>
        <v>Q2</v>
      </c>
      <c r="R6501" t="str">
        <f t="shared" si="508"/>
        <v>Footwear</v>
      </c>
      <c r="S6501" s="11">
        <f t="shared" si="509"/>
        <v>21.45</v>
      </c>
      <c r="T6501" s="12"/>
    </row>
    <row r="6502" spans="2:20"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f t="shared" si="505"/>
        <v>2021</v>
      </c>
      <c r="P6502" t="str">
        <f t="shared" si="506"/>
        <v>May</v>
      </c>
      <c r="Q6502" t="str">
        <f t="shared" si="507"/>
        <v>Q2</v>
      </c>
      <c r="R6502" t="str">
        <f t="shared" si="508"/>
        <v>Footwear</v>
      </c>
      <c r="S6502" s="11">
        <f t="shared" si="509"/>
        <v>16.649999999999999</v>
      </c>
      <c r="T6502" s="12"/>
    </row>
    <row r="6503" spans="2:20"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f t="shared" si="505"/>
        <v>2021</v>
      </c>
      <c r="P6503" t="str">
        <f t="shared" si="506"/>
        <v>May</v>
      </c>
      <c r="Q6503" t="str">
        <f t="shared" si="507"/>
        <v>Q2</v>
      </c>
      <c r="R6503" t="str">
        <f t="shared" si="508"/>
        <v>Footwear</v>
      </c>
      <c r="S6503" s="11">
        <f t="shared" si="509"/>
        <v>17.82</v>
      </c>
      <c r="T6503" s="12"/>
    </row>
    <row r="6504" spans="2:20"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f t="shared" si="505"/>
        <v>2021</v>
      </c>
      <c r="P6504" t="str">
        <f t="shared" si="506"/>
        <v>May</v>
      </c>
      <c r="Q6504" t="str">
        <f t="shared" si="507"/>
        <v>Q2</v>
      </c>
      <c r="R6504" t="str">
        <f t="shared" si="508"/>
        <v>Footwear</v>
      </c>
      <c r="S6504" s="11">
        <f t="shared" si="509"/>
        <v>16.829999999999998</v>
      </c>
      <c r="T6504" s="12"/>
    </row>
    <row r="6505" spans="2:20"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f t="shared" si="505"/>
        <v>2021</v>
      </c>
      <c r="P6505" t="str">
        <f t="shared" si="506"/>
        <v>May</v>
      </c>
      <c r="Q6505" t="str">
        <f t="shared" si="507"/>
        <v>Q2</v>
      </c>
      <c r="R6505" t="str">
        <f t="shared" si="508"/>
        <v>Apparel</v>
      </c>
      <c r="S6505" s="11">
        <f t="shared" si="509"/>
        <v>19.269999999999996</v>
      </c>
      <c r="T6505" s="12"/>
    </row>
    <row r="6506" spans="2:20"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f t="shared" si="505"/>
        <v>2021</v>
      </c>
      <c r="P6506" t="str">
        <f t="shared" si="506"/>
        <v>May</v>
      </c>
      <c r="Q6506" t="str">
        <f t="shared" si="507"/>
        <v>Q2</v>
      </c>
      <c r="R6506" t="str">
        <f t="shared" si="508"/>
        <v>Apparel</v>
      </c>
      <c r="S6506" s="11">
        <f t="shared" si="509"/>
        <v>30.08</v>
      </c>
      <c r="T6506" s="12"/>
    </row>
    <row r="6507" spans="2:20"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f t="shared" si="505"/>
        <v>2021</v>
      </c>
      <c r="P6507" t="str">
        <f t="shared" si="506"/>
        <v>Jun</v>
      </c>
      <c r="Q6507" t="str">
        <f t="shared" si="507"/>
        <v>Q2</v>
      </c>
      <c r="R6507" t="str">
        <f t="shared" si="508"/>
        <v>Footwear</v>
      </c>
      <c r="S6507" s="11">
        <f t="shared" si="509"/>
        <v>22.880000000000003</v>
      </c>
      <c r="T6507" s="12"/>
    </row>
    <row r="6508" spans="2:20"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f t="shared" si="505"/>
        <v>2021</v>
      </c>
      <c r="P6508" t="str">
        <f t="shared" si="506"/>
        <v>Jun</v>
      </c>
      <c r="Q6508" t="str">
        <f t="shared" si="507"/>
        <v>Q2</v>
      </c>
      <c r="R6508" t="str">
        <f t="shared" si="508"/>
        <v>Footwear</v>
      </c>
      <c r="S6508" s="11">
        <f t="shared" si="509"/>
        <v>17.39</v>
      </c>
      <c r="T6508" s="12"/>
    </row>
    <row r="6509" spans="2:20"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f t="shared" si="505"/>
        <v>2021</v>
      </c>
      <c r="P6509" t="str">
        <f t="shared" si="506"/>
        <v>Jun</v>
      </c>
      <c r="Q6509" t="str">
        <f t="shared" si="507"/>
        <v>Q2</v>
      </c>
      <c r="R6509" t="str">
        <f t="shared" si="508"/>
        <v>Footwear</v>
      </c>
      <c r="S6509" s="11">
        <f t="shared" si="509"/>
        <v>22.55</v>
      </c>
      <c r="T6509" s="12"/>
    </row>
    <row r="6510" spans="2:20"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f t="shared" si="505"/>
        <v>2021</v>
      </c>
      <c r="P6510" t="str">
        <f t="shared" si="506"/>
        <v>Jun</v>
      </c>
      <c r="Q6510" t="str">
        <f t="shared" si="507"/>
        <v>Q2</v>
      </c>
      <c r="R6510" t="str">
        <f t="shared" si="508"/>
        <v>Footwear</v>
      </c>
      <c r="S6510" s="11">
        <f t="shared" si="509"/>
        <v>21.5</v>
      </c>
      <c r="T6510" s="12"/>
    </row>
    <row r="6511" spans="2:20"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f t="shared" si="505"/>
        <v>2021</v>
      </c>
      <c r="P6511" t="str">
        <f t="shared" si="506"/>
        <v>Jun</v>
      </c>
      <c r="Q6511" t="str">
        <f t="shared" si="507"/>
        <v>Q2</v>
      </c>
      <c r="R6511" t="str">
        <f t="shared" si="508"/>
        <v>Apparel</v>
      </c>
      <c r="S6511" s="11">
        <f t="shared" si="509"/>
        <v>25.649999999999995</v>
      </c>
      <c r="T6511" s="12"/>
    </row>
    <row r="6512" spans="2:20"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f t="shared" si="505"/>
        <v>2021</v>
      </c>
      <c r="P6512" t="str">
        <f t="shared" si="506"/>
        <v>Jun</v>
      </c>
      <c r="Q6512" t="str">
        <f t="shared" si="507"/>
        <v>Q2</v>
      </c>
      <c r="R6512" t="str">
        <f t="shared" si="508"/>
        <v>Apparel</v>
      </c>
      <c r="S6512" s="11">
        <f t="shared" si="509"/>
        <v>37.799999999999997</v>
      </c>
      <c r="T6512" s="12"/>
    </row>
    <row r="6513" spans="2:20"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f t="shared" si="505"/>
        <v>2021</v>
      </c>
      <c r="P6513" t="str">
        <f t="shared" si="506"/>
        <v>Jul</v>
      </c>
      <c r="Q6513" t="str">
        <f t="shared" si="507"/>
        <v>Q3</v>
      </c>
      <c r="R6513" t="str">
        <f t="shared" si="508"/>
        <v>Footwear</v>
      </c>
      <c r="S6513" s="11">
        <f t="shared" si="509"/>
        <v>29.580000000000002</v>
      </c>
      <c r="T6513" s="12"/>
    </row>
    <row r="6514" spans="2:20"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f t="shared" si="505"/>
        <v>2021</v>
      </c>
      <c r="P6514" t="str">
        <f t="shared" si="506"/>
        <v>Jul</v>
      </c>
      <c r="Q6514" t="str">
        <f t="shared" si="507"/>
        <v>Q3</v>
      </c>
      <c r="R6514" t="str">
        <f t="shared" si="508"/>
        <v>Footwear</v>
      </c>
      <c r="S6514" s="11">
        <f t="shared" si="509"/>
        <v>23.849999999999998</v>
      </c>
      <c r="T6514" s="12"/>
    </row>
    <row r="6515" spans="2:20"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f t="shared" si="505"/>
        <v>2021</v>
      </c>
      <c r="P6515" t="str">
        <f t="shared" si="506"/>
        <v>Jul</v>
      </c>
      <c r="Q6515" t="str">
        <f t="shared" si="507"/>
        <v>Q3</v>
      </c>
      <c r="R6515" t="str">
        <f t="shared" si="508"/>
        <v>Footwear</v>
      </c>
      <c r="S6515" s="11">
        <f t="shared" si="509"/>
        <v>24</v>
      </c>
      <c r="T6515" s="12"/>
    </row>
    <row r="6516" spans="2:20"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f t="shared" si="505"/>
        <v>2021</v>
      </c>
      <c r="P6516" t="str">
        <f t="shared" si="506"/>
        <v>Jul</v>
      </c>
      <c r="Q6516" t="str">
        <f t="shared" si="507"/>
        <v>Q3</v>
      </c>
      <c r="R6516" t="str">
        <f t="shared" si="508"/>
        <v>Footwear</v>
      </c>
      <c r="S6516" s="11">
        <f t="shared" si="509"/>
        <v>25.44</v>
      </c>
      <c r="T6516" s="12"/>
    </row>
    <row r="6517" spans="2:20"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f t="shared" si="505"/>
        <v>2021</v>
      </c>
      <c r="P6517" t="str">
        <f t="shared" si="506"/>
        <v>Jul</v>
      </c>
      <c r="Q6517" t="str">
        <f t="shared" si="507"/>
        <v>Q3</v>
      </c>
      <c r="R6517" t="str">
        <f t="shared" si="508"/>
        <v>Apparel</v>
      </c>
      <c r="S6517" s="11">
        <f t="shared" si="509"/>
        <v>28.32</v>
      </c>
      <c r="T6517" s="12"/>
    </row>
    <row r="6518" spans="2:20"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f t="shared" si="505"/>
        <v>2021</v>
      </c>
      <c r="P6518" t="str">
        <f t="shared" si="506"/>
        <v>Jul</v>
      </c>
      <c r="Q6518" t="str">
        <f t="shared" si="507"/>
        <v>Q3</v>
      </c>
      <c r="R6518" t="str">
        <f t="shared" si="508"/>
        <v>Apparel</v>
      </c>
      <c r="S6518" s="11">
        <f t="shared" si="509"/>
        <v>37.21</v>
      </c>
      <c r="T6518" s="12"/>
    </row>
    <row r="6519" spans="2:20"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f t="shared" si="505"/>
        <v>2021</v>
      </c>
      <c r="P6519" t="str">
        <f t="shared" si="506"/>
        <v>Aug</v>
      </c>
      <c r="Q6519" t="str">
        <f t="shared" si="507"/>
        <v>Q3</v>
      </c>
      <c r="R6519" t="str">
        <f t="shared" si="508"/>
        <v>Footwear</v>
      </c>
      <c r="S6519" s="11">
        <f t="shared" si="509"/>
        <v>30.240000000000002</v>
      </c>
      <c r="T6519" s="12"/>
    </row>
    <row r="6520" spans="2:20"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f t="shared" si="505"/>
        <v>2021</v>
      </c>
      <c r="P6520" t="str">
        <f t="shared" si="506"/>
        <v>Aug</v>
      </c>
      <c r="Q6520" t="str">
        <f t="shared" si="507"/>
        <v>Q3</v>
      </c>
      <c r="R6520" t="str">
        <f t="shared" si="508"/>
        <v>Footwear</v>
      </c>
      <c r="S6520" s="11">
        <f t="shared" si="509"/>
        <v>24</v>
      </c>
      <c r="T6520" s="12"/>
    </row>
    <row r="6521" spans="2:20"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f t="shared" si="505"/>
        <v>2021</v>
      </c>
      <c r="P6521" t="str">
        <f t="shared" si="506"/>
        <v>Aug</v>
      </c>
      <c r="Q6521" t="str">
        <f t="shared" si="507"/>
        <v>Q3</v>
      </c>
      <c r="R6521" t="str">
        <f t="shared" si="508"/>
        <v>Footwear</v>
      </c>
      <c r="S6521" s="11">
        <f t="shared" si="509"/>
        <v>24.96</v>
      </c>
      <c r="T6521" s="12"/>
    </row>
    <row r="6522" spans="2:20"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f t="shared" si="505"/>
        <v>2021</v>
      </c>
      <c r="P6522" t="str">
        <f t="shared" si="506"/>
        <v>Aug</v>
      </c>
      <c r="Q6522" t="str">
        <f t="shared" si="507"/>
        <v>Q3</v>
      </c>
      <c r="R6522" t="str">
        <f t="shared" si="508"/>
        <v>Footwear</v>
      </c>
      <c r="S6522" s="11">
        <f t="shared" si="509"/>
        <v>20.28</v>
      </c>
      <c r="T6522" s="12"/>
    </row>
    <row r="6523" spans="2:20"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f t="shared" si="505"/>
        <v>2021</v>
      </c>
      <c r="P6523" t="str">
        <f t="shared" si="506"/>
        <v>Aug</v>
      </c>
      <c r="Q6523" t="str">
        <f t="shared" si="507"/>
        <v>Q3</v>
      </c>
      <c r="R6523" t="str">
        <f t="shared" si="508"/>
        <v>Apparel</v>
      </c>
      <c r="S6523" s="11">
        <f t="shared" si="509"/>
        <v>20.699999999999996</v>
      </c>
      <c r="T6523" s="12"/>
    </row>
    <row r="6524" spans="2:20"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f t="shared" si="505"/>
        <v>2021</v>
      </c>
      <c r="P6524" t="str">
        <f t="shared" si="506"/>
        <v>Aug</v>
      </c>
      <c r="Q6524" t="str">
        <f t="shared" si="507"/>
        <v>Q3</v>
      </c>
      <c r="R6524" t="str">
        <f t="shared" si="508"/>
        <v>Apparel</v>
      </c>
      <c r="S6524" s="11">
        <f t="shared" si="509"/>
        <v>34.450000000000003</v>
      </c>
      <c r="T6524" s="12"/>
    </row>
    <row r="6525" spans="2:20"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f t="shared" si="505"/>
        <v>2021</v>
      </c>
      <c r="P6525" t="str">
        <f t="shared" si="506"/>
        <v>Sep</v>
      </c>
      <c r="Q6525" t="str">
        <f t="shared" si="507"/>
        <v>Q3</v>
      </c>
      <c r="R6525" t="str">
        <f t="shared" si="508"/>
        <v>Footwear</v>
      </c>
      <c r="S6525" s="11">
        <f t="shared" si="509"/>
        <v>25.380000000000003</v>
      </c>
      <c r="T6525" s="12"/>
    </row>
    <row r="6526" spans="2:20"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f t="shared" si="505"/>
        <v>2021</v>
      </c>
      <c r="P6526" t="str">
        <f t="shared" si="506"/>
        <v>Sep</v>
      </c>
      <c r="Q6526" t="str">
        <f t="shared" si="507"/>
        <v>Q3</v>
      </c>
      <c r="R6526" t="str">
        <f t="shared" si="508"/>
        <v>Footwear</v>
      </c>
      <c r="S6526" s="11">
        <f t="shared" si="509"/>
        <v>18.899999999999999</v>
      </c>
      <c r="T6526" s="12"/>
    </row>
    <row r="6527" spans="2:20"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f t="shared" si="505"/>
        <v>2021</v>
      </c>
      <c r="P6527" t="str">
        <f t="shared" si="506"/>
        <v>Sep</v>
      </c>
      <c r="Q6527" t="str">
        <f t="shared" si="507"/>
        <v>Q3</v>
      </c>
      <c r="R6527" t="str">
        <f t="shared" si="508"/>
        <v>Footwear</v>
      </c>
      <c r="S6527" s="11">
        <f t="shared" si="509"/>
        <v>9.5</v>
      </c>
      <c r="T6527" s="12"/>
    </row>
    <row r="6528" spans="2:20"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f t="shared" si="505"/>
        <v>2021</v>
      </c>
      <c r="P6528" t="str">
        <f t="shared" si="506"/>
        <v>Sep</v>
      </c>
      <c r="Q6528" t="str">
        <f t="shared" si="507"/>
        <v>Q3</v>
      </c>
      <c r="R6528" t="str">
        <f t="shared" si="508"/>
        <v>Footwear</v>
      </c>
      <c r="S6528" s="11">
        <f t="shared" si="509"/>
        <v>10.45</v>
      </c>
      <c r="T6528" s="12"/>
    </row>
    <row r="6529" spans="2:20"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f t="shared" si="505"/>
        <v>2021</v>
      </c>
      <c r="P6529" t="str">
        <f t="shared" si="506"/>
        <v>Sep</v>
      </c>
      <c r="Q6529" t="str">
        <f t="shared" si="507"/>
        <v>Q3</v>
      </c>
      <c r="R6529" t="str">
        <f t="shared" si="508"/>
        <v>Apparel</v>
      </c>
      <c r="S6529" s="11">
        <f t="shared" si="509"/>
        <v>13.92</v>
      </c>
      <c r="T6529" s="12"/>
    </row>
    <row r="6530" spans="2:20"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f t="shared" si="505"/>
        <v>2021</v>
      </c>
      <c r="P6530" t="str">
        <f t="shared" si="506"/>
        <v>Sep</v>
      </c>
      <c r="Q6530" t="str">
        <f t="shared" si="507"/>
        <v>Q3</v>
      </c>
      <c r="R6530" t="str">
        <f t="shared" si="508"/>
        <v>Apparel</v>
      </c>
      <c r="S6530" s="11">
        <f t="shared" si="509"/>
        <v>19.84</v>
      </c>
      <c r="T6530" s="12"/>
    </row>
    <row r="6531" spans="2:20"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f t="shared" si="505"/>
        <v>2021</v>
      </c>
      <c r="P6531" t="str">
        <f t="shared" si="506"/>
        <v>Oct</v>
      </c>
      <c r="Q6531" t="str">
        <f t="shared" si="507"/>
        <v>Q4</v>
      </c>
      <c r="R6531" t="str">
        <f t="shared" si="508"/>
        <v>Footwear</v>
      </c>
      <c r="S6531" s="11">
        <f t="shared" si="509"/>
        <v>17.28</v>
      </c>
      <c r="T6531" s="12"/>
    </row>
    <row r="6532" spans="2:20"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f t="shared" si="505"/>
        <v>2021</v>
      </c>
      <c r="P6532" t="str">
        <f t="shared" si="506"/>
        <v>Oct</v>
      </c>
      <c r="Q6532" t="str">
        <f t="shared" si="507"/>
        <v>Q4</v>
      </c>
      <c r="R6532" t="str">
        <f t="shared" si="508"/>
        <v>Footwear</v>
      </c>
      <c r="S6532" s="11">
        <f t="shared" si="509"/>
        <v>11.249999999999998</v>
      </c>
      <c r="T6532" s="12"/>
    </row>
    <row r="6533" spans="2:20"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f t="shared" si="505"/>
        <v>2021</v>
      </c>
      <c r="P6533" t="str">
        <f t="shared" si="506"/>
        <v>Oct</v>
      </c>
      <c r="Q6533" t="str">
        <f t="shared" si="507"/>
        <v>Q4</v>
      </c>
      <c r="R6533" t="str">
        <f t="shared" si="508"/>
        <v>Footwear</v>
      </c>
      <c r="S6533" s="11">
        <f t="shared" si="509"/>
        <v>12.96</v>
      </c>
      <c r="T6533" s="12"/>
    </row>
    <row r="6534" spans="2:20"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f t="shared" si="505"/>
        <v>2021</v>
      </c>
      <c r="P6534" t="str">
        <f t="shared" si="506"/>
        <v>Oct</v>
      </c>
      <c r="Q6534" t="str">
        <f t="shared" si="507"/>
        <v>Q4</v>
      </c>
      <c r="R6534" t="str">
        <f t="shared" si="508"/>
        <v>Footwear</v>
      </c>
      <c r="S6534" s="11">
        <f t="shared" si="509"/>
        <v>11.5</v>
      </c>
      <c r="T6534" s="12"/>
    </row>
    <row r="6535" spans="2:20"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f t="shared" ref="O6535:O6598" si="510">YEAR(D6535)</f>
        <v>2021</v>
      </c>
      <c r="P6535" t="str">
        <f t="shared" ref="P6535:P6598" si="511">TEXT(D6535,"MMM")</f>
        <v>Oct</v>
      </c>
      <c r="Q6535" t="str">
        <f t="shared" ref="Q6535:Q6598" si="512">"Q"&amp;ROUNDUP(MONTH(D6535)/3,0)</f>
        <v>Q4</v>
      </c>
      <c r="R6535" t="str">
        <f t="shared" ref="R6535:R6598" si="513">IF(ISNUMBER(SEARCH("Footwear",H6535)),"Footwear",IF(ISNUMBER(SEARCH("Apparel",H6535)),"Apparel","Accessories"))</f>
        <v>Apparel</v>
      </c>
      <c r="S6535" s="11">
        <f t="shared" ref="S6535:S6598" si="514">L6535/J6535</f>
        <v>16</v>
      </c>
      <c r="T6535" s="12"/>
    </row>
    <row r="6536" spans="2:20"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f t="shared" si="510"/>
        <v>2021</v>
      </c>
      <c r="P6536" t="str">
        <f t="shared" si="511"/>
        <v>Oct</v>
      </c>
      <c r="Q6536" t="str">
        <f t="shared" si="512"/>
        <v>Q4</v>
      </c>
      <c r="R6536" t="str">
        <f t="shared" si="513"/>
        <v>Apparel</v>
      </c>
      <c r="S6536" s="11">
        <f t="shared" si="514"/>
        <v>21.12</v>
      </c>
      <c r="T6536" s="12"/>
    </row>
    <row r="6537" spans="2:20"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f t="shared" si="510"/>
        <v>2021</v>
      </c>
      <c r="P6537" t="str">
        <f t="shared" si="511"/>
        <v>Nov</v>
      </c>
      <c r="Q6537" t="str">
        <f t="shared" si="512"/>
        <v>Q4</v>
      </c>
      <c r="R6537" t="str">
        <f t="shared" si="513"/>
        <v>Footwear</v>
      </c>
      <c r="S6537" s="11">
        <f t="shared" si="514"/>
        <v>15.12</v>
      </c>
      <c r="T6537" s="12"/>
    </row>
    <row r="6538" spans="2:20"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f t="shared" si="510"/>
        <v>2021</v>
      </c>
      <c r="P6538" t="str">
        <f t="shared" si="511"/>
        <v>Nov</v>
      </c>
      <c r="Q6538" t="str">
        <f t="shared" si="512"/>
        <v>Q4</v>
      </c>
      <c r="R6538" t="str">
        <f t="shared" si="513"/>
        <v>Footwear</v>
      </c>
      <c r="S6538" s="11">
        <f t="shared" si="514"/>
        <v>8.1</v>
      </c>
      <c r="T6538" s="12"/>
    </row>
    <row r="6539" spans="2:20"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f t="shared" si="510"/>
        <v>2021</v>
      </c>
      <c r="P6539" t="str">
        <f t="shared" si="511"/>
        <v>Nov</v>
      </c>
      <c r="Q6539" t="str">
        <f t="shared" si="512"/>
        <v>Q4</v>
      </c>
      <c r="R6539" t="str">
        <f t="shared" si="513"/>
        <v>Footwear</v>
      </c>
      <c r="S6539" s="11">
        <f t="shared" si="514"/>
        <v>15.120000000000001</v>
      </c>
      <c r="T6539" s="12"/>
    </row>
    <row r="6540" spans="2:20"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f t="shared" si="510"/>
        <v>2021</v>
      </c>
      <c r="P6540" t="str">
        <f t="shared" si="511"/>
        <v>Nov</v>
      </c>
      <c r="Q6540" t="str">
        <f t="shared" si="512"/>
        <v>Q4</v>
      </c>
      <c r="R6540" t="str">
        <f t="shared" si="513"/>
        <v>Footwear</v>
      </c>
      <c r="S6540" s="11">
        <f t="shared" si="514"/>
        <v>28.62</v>
      </c>
      <c r="T6540" s="12"/>
    </row>
    <row r="6541" spans="2:20"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f t="shared" si="510"/>
        <v>2021</v>
      </c>
      <c r="P6541" t="str">
        <f t="shared" si="511"/>
        <v>Nov</v>
      </c>
      <c r="Q6541" t="str">
        <f t="shared" si="512"/>
        <v>Q4</v>
      </c>
      <c r="R6541" t="str">
        <f t="shared" si="513"/>
        <v>Apparel</v>
      </c>
      <c r="S6541" s="11">
        <f t="shared" si="514"/>
        <v>31.949999999999996</v>
      </c>
      <c r="T6541" s="12"/>
    </row>
    <row r="6542" spans="2:20"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f t="shared" si="510"/>
        <v>2021</v>
      </c>
      <c r="P6542" t="str">
        <f t="shared" si="511"/>
        <v>Nov</v>
      </c>
      <c r="Q6542" t="str">
        <f t="shared" si="512"/>
        <v>Q4</v>
      </c>
      <c r="R6542" t="str">
        <f t="shared" si="513"/>
        <v>Apparel</v>
      </c>
      <c r="S6542" s="11">
        <f t="shared" si="514"/>
        <v>41.480000000000004</v>
      </c>
      <c r="T6542" s="12"/>
    </row>
    <row r="6543" spans="2:20"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f t="shared" si="510"/>
        <v>2021</v>
      </c>
      <c r="P6543" t="str">
        <f t="shared" si="511"/>
        <v>Dec</v>
      </c>
      <c r="Q6543" t="str">
        <f t="shared" si="512"/>
        <v>Q4</v>
      </c>
      <c r="R6543" t="str">
        <f t="shared" si="513"/>
        <v>Footwear</v>
      </c>
      <c r="S6543" s="11">
        <f t="shared" si="514"/>
        <v>36.04</v>
      </c>
      <c r="T6543" s="12"/>
    </row>
    <row r="6544" spans="2:20"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f t="shared" si="510"/>
        <v>2021</v>
      </c>
      <c r="P6544" t="str">
        <f t="shared" si="511"/>
        <v>Dec</v>
      </c>
      <c r="Q6544" t="str">
        <f t="shared" si="512"/>
        <v>Q4</v>
      </c>
      <c r="R6544" t="str">
        <f t="shared" si="513"/>
        <v>Footwear</v>
      </c>
      <c r="S6544" s="11">
        <f t="shared" si="514"/>
        <v>28.42</v>
      </c>
      <c r="T6544" s="12"/>
    </row>
    <row r="6545" spans="2:20"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f t="shared" si="510"/>
        <v>2021</v>
      </c>
      <c r="P6545" t="str">
        <f t="shared" si="511"/>
        <v>Dec</v>
      </c>
      <c r="Q6545" t="str">
        <f t="shared" si="512"/>
        <v>Q4</v>
      </c>
      <c r="R6545" t="str">
        <f t="shared" si="513"/>
        <v>Footwear</v>
      </c>
      <c r="S6545" s="11">
        <f t="shared" si="514"/>
        <v>31.860000000000003</v>
      </c>
      <c r="T6545" s="12"/>
    </row>
    <row r="6546" spans="2:20"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f t="shared" si="510"/>
        <v>2021</v>
      </c>
      <c r="P6546" t="str">
        <f t="shared" si="511"/>
        <v>Dec</v>
      </c>
      <c r="Q6546" t="str">
        <f t="shared" si="512"/>
        <v>Q4</v>
      </c>
      <c r="R6546" t="str">
        <f t="shared" si="513"/>
        <v>Footwear</v>
      </c>
      <c r="S6546" s="11">
        <f t="shared" si="514"/>
        <v>29.12</v>
      </c>
      <c r="T6546" s="12"/>
    </row>
    <row r="6547" spans="2:20"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f t="shared" si="510"/>
        <v>2021</v>
      </c>
      <c r="P6547" t="str">
        <f t="shared" si="511"/>
        <v>Dec</v>
      </c>
      <c r="Q6547" t="str">
        <f t="shared" si="512"/>
        <v>Q4</v>
      </c>
      <c r="R6547" t="str">
        <f t="shared" si="513"/>
        <v>Apparel</v>
      </c>
      <c r="S6547" s="11">
        <f t="shared" si="514"/>
        <v>32.5</v>
      </c>
      <c r="T6547" s="12"/>
    </row>
    <row r="6548" spans="2:20"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f t="shared" si="510"/>
        <v>2021</v>
      </c>
      <c r="P6548" t="str">
        <f t="shared" si="511"/>
        <v>Dec</v>
      </c>
      <c r="Q6548" t="str">
        <f t="shared" si="512"/>
        <v>Q4</v>
      </c>
      <c r="R6548" t="str">
        <f t="shared" si="513"/>
        <v>Apparel</v>
      </c>
      <c r="S6548" s="11">
        <f t="shared" si="514"/>
        <v>43.309999999999995</v>
      </c>
      <c r="T6548" s="12"/>
    </row>
    <row r="6549" spans="2:20"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f t="shared" si="510"/>
        <v>2021</v>
      </c>
      <c r="P6549" t="str">
        <f t="shared" si="511"/>
        <v>Jan</v>
      </c>
      <c r="Q6549" t="str">
        <f t="shared" si="512"/>
        <v>Q1</v>
      </c>
      <c r="R6549" t="str">
        <f t="shared" si="513"/>
        <v>Footwear</v>
      </c>
      <c r="S6549" s="11">
        <f t="shared" si="514"/>
        <v>12.240000000000002</v>
      </c>
      <c r="T6549" s="12"/>
    </row>
    <row r="6550" spans="2:20"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f t="shared" si="510"/>
        <v>2021</v>
      </c>
      <c r="P6550" t="str">
        <f t="shared" si="511"/>
        <v>Jan</v>
      </c>
      <c r="Q6550" t="str">
        <f t="shared" si="512"/>
        <v>Q1</v>
      </c>
      <c r="R6550" t="str">
        <f t="shared" si="513"/>
        <v>Footwear</v>
      </c>
      <c r="S6550" s="11">
        <f t="shared" si="514"/>
        <v>11.249999999999998</v>
      </c>
      <c r="T6550" s="12"/>
    </row>
    <row r="6551" spans="2:20"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f t="shared" si="510"/>
        <v>2021</v>
      </c>
      <c r="P6551" t="str">
        <f t="shared" si="511"/>
        <v>Jan</v>
      </c>
      <c r="Q6551" t="str">
        <f t="shared" si="512"/>
        <v>Q1</v>
      </c>
      <c r="R6551" t="str">
        <f t="shared" si="513"/>
        <v>Footwear</v>
      </c>
      <c r="S6551" s="11">
        <f t="shared" si="514"/>
        <v>7.14</v>
      </c>
      <c r="T6551" s="12"/>
    </row>
    <row r="6552" spans="2:20"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f t="shared" si="510"/>
        <v>2021</v>
      </c>
      <c r="P6552" t="str">
        <f t="shared" si="511"/>
        <v>Jan</v>
      </c>
      <c r="Q6552" t="str">
        <f t="shared" si="512"/>
        <v>Q1</v>
      </c>
      <c r="R6552" t="str">
        <f t="shared" si="513"/>
        <v>Footwear</v>
      </c>
      <c r="S6552" s="11">
        <f t="shared" si="514"/>
        <v>10.07</v>
      </c>
      <c r="T6552" s="12"/>
    </row>
    <row r="6553" spans="2:20"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f t="shared" si="510"/>
        <v>2021</v>
      </c>
      <c r="P6553" t="str">
        <f t="shared" si="511"/>
        <v>Jan</v>
      </c>
      <c r="Q6553" t="str">
        <f t="shared" si="512"/>
        <v>Q1</v>
      </c>
      <c r="R6553" t="str">
        <f t="shared" si="513"/>
        <v>Apparel</v>
      </c>
      <c r="S6553" s="11">
        <f t="shared" si="514"/>
        <v>16.32</v>
      </c>
      <c r="T6553" s="12"/>
    </row>
    <row r="6554" spans="2:20"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f t="shared" si="510"/>
        <v>2021</v>
      </c>
      <c r="P6554" t="str">
        <f t="shared" si="511"/>
        <v>Jan</v>
      </c>
      <c r="Q6554" t="str">
        <f t="shared" si="512"/>
        <v>Q1</v>
      </c>
      <c r="R6554" t="str">
        <f t="shared" si="513"/>
        <v>Apparel</v>
      </c>
      <c r="S6554" s="11">
        <f t="shared" si="514"/>
        <v>11.96</v>
      </c>
      <c r="T6554" s="12"/>
    </row>
    <row r="6555" spans="2:20"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f t="shared" si="510"/>
        <v>2021</v>
      </c>
      <c r="P6555" t="str">
        <f t="shared" si="511"/>
        <v>Feb</v>
      </c>
      <c r="Q6555" t="str">
        <f t="shared" si="512"/>
        <v>Q1</v>
      </c>
      <c r="R6555" t="str">
        <f t="shared" si="513"/>
        <v>Footwear</v>
      </c>
      <c r="S6555" s="11">
        <f t="shared" si="514"/>
        <v>12.24</v>
      </c>
      <c r="T6555" s="12"/>
    </row>
    <row r="6556" spans="2:20"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f t="shared" si="510"/>
        <v>2021</v>
      </c>
      <c r="P6556" t="str">
        <f t="shared" si="511"/>
        <v>Feb</v>
      </c>
      <c r="Q6556" t="str">
        <f t="shared" si="512"/>
        <v>Q1</v>
      </c>
      <c r="R6556" t="str">
        <f t="shared" si="513"/>
        <v>Footwear</v>
      </c>
      <c r="S6556" s="11">
        <f t="shared" si="514"/>
        <v>10.8</v>
      </c>
      <c r="T6556" s="12"/>
    </row>
    <row r="6557" spans="2:20"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f t="shared" si="510"/>
        <v>2021</v>
      </c>
      <c r="P6557" t="str">
        <f t="shared" si="511"/>
        <v>Feb</v>
      </c>
      <c r="Q6557" t="str">
        <f t="shared" si="512"/>
        <v>Q1</v>
      </c>
      <c r="R6557" t="str">
        <f t="shared" si="513"/>
        <v>Footwear</v>
      </c>
      <c r="S6557" s="11">
        <f t="shared" si="514"/>
        <v>7</v>
      </c>
      <c r="T6557" s="12"/>
    </row>
    <row r="6558" spans="2:20"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f t="shared" si="510"/>
        <v>2021</v>
      </c>
      <c r="P6558" t="str">
        <f t="shared" si="511"/>
        <v>Feb</v>
      </c>
      <c r="Q6558" t="str">
        <f t="shared" si="512"/>
        <v>Q1</v>
      </c>
      <c r="R6558" t="str">
        <f t="shared" si="513"/>
        <v>Footwear</v>
      </c>
      <c r="S6558" s="11">
        <f t="shared" si="514"/>
        <v>9</v>
      </c>
      <c r="T6558" s="12"/>
    </row>
    <row r="6559" spans="2:20"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f t="shared" si="510"/>
        <v>2021</v>
      </c>
      <c r="P6559" t="str">
        <f t="shared" si="511"/>
        <v>Feb</v>
      </c>
      <c r="Q6559" t="str">
        <f t="shared" si="512"/>
        <v>Q1</v>
      </c>
      <c r="R6559" t="str">
        <f t="shared" si="513"/>
        <v>Apparel</v>
      </c>
      <c r="S6559" s="11">
        <f t="shared" si="514"/>
        <v>15.299999999999999</v>
      </c>
      <c r="T6559" s="12"/>
    </row>
    <row r="6560" spans="2:20"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f t="shared" si="510"/>
        <v>2021</v>
      </c>
      <c r="P6560" t="str">
        <f t="shared" si="511"/>
        <v>Feb</v>
      </c>
      <c r="Q6560" t="str">
        <f t="shared" si="512"/>
        <v>Q1</v>
      </c>
      <c r="R6560" t="str">
        <f t="shared" si="513"/>
        <v>Apparel</v>
      </c>
      <c r="S6560" s="11">
        <f t="shared" si="514"/>
        <v>10.260000000000002</v>
      </c>
      <c r="T6560" s="12"/>
    </row>
    <row r="6561" spans="2:20"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f t="shared" si="510"/>
        <v>2021</v>
      </c>
      <c r="P6561" t="str">
        <f t="shared" si="511"/>
        <v>Mar</v>
      </c>
      <c r="Q6561" t="str">
        <f t="shared" si="512"/>
        <v>Q1</v>
      </c>
      <c r="R6561" t="str">
        <f t="shared" si="513"/>
        <v>Footwear</v>
      </c>
      <c r="S6561" s="11">
        <f t="shared" si="514"/>
        <v>9.5400000000000009</v>
      </c>
      <c r="T6561" s="12"/>
    </row>
    <row r="6562" spans="2:20"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f t="shared" si="510"/>
        <v>2021</v>
      </c>
      <c r="P6562" t="str">
        <f t="shared" si="511"/>
        <v>Mar</v>
      </c>
      <c r="Q6562" t="str">
        <f t="shared" si="512"/>
        <v>Q1</v>
      </c>
      <c r="R6562" t="str">
        <f t="shared" si="513"/>
        <v>Footwear</v>
      </c>
      <c r="S6562" s="11">
        <f t="shared" si="514"/>
        <v>8.9999999999999982</v>
      </c>
      <c r="T6562" s="12"/>
    </row>
    <row r="6563" spans="2:20"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f t="shared" si="510"/>
        <v>2021</v>
      </c>
      <c r="P6563" t="str">
        <f t="shared" si="511"/>
        <v>Mar</v>
      </c>
      <c r="Q6563" t="str">
        <f t="shared" si="512"/>
        <v>Q1</v>
      </c>
      <c r="R6563" t="str">
        <f t="shared" si="513"/>
        <v>Footwear</v>
      </c>
      <c r="S6563" s="11">
        <f t="shared" si="514"/>
        <v>5.4</v>
      </c>
      <c r="T6563" s="12"/>
    </row>
    <row r="6564" spans="2:20"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f t="shared" si="510"/>
        <v>2021</v>
      </c>
      <c r="P6564" t="str">
        <f t="shared" si="511"/>
        <v>Mar</v>
      </c>
      <c r="Q6564" t="str">
        <f t="shared" si="512"/>
        <v>Q1</v>
      </c>
      <c r="R6564" t="str">
        <f t="shared" si="513"/>
        <v>Footwear</v>
      </c>
      <c r="S6564" s="11">
        <f t="shared" si="514"/>
        <v>9.8800000000000008</v>
      </c>
      <c r="T6564" s="12"/>
    </row>
    <row r="6565" spans="2:20"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f t="shared" si="510"/>
        <v>2021</v>
      </c>
      <c r="P6565" t="str">
        <f t="shared" si="511"/>
        <v>Mar</v>
      </c>
      <c r="Q6565" t="str">
        <f t="shared" si="512"/>
        <v>Q1</v>
      </c>
      <c r="R6565" t="str">
        <f t="shared" si="513"/>
        <v>Apparel</v>
      </c>
      <c r="S6565" s="11">
        <f t="shared" si="514"/>
        <v>14.719999999999999</v>
      </c>
      <c r="T6565" s="12"/>
    </row>
    <row r="6566" spans="2:20"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f t="shared" si="510"/>
        <v>2021</v>
      </c>
      <c r="P6566" t="str">
        <f t="shared" si="511"/>
        <v>Mar</v>
      </c>
      <c r="Q6566" t="str">
        <f t="shared" si="512"/>
        <v>Q1</v>
      </c>
      <c r="R6566" t="str">
        <f t="shared" si="513"/>
        <v>Apparel</v>
      </c>
      <c r="S6566" s="11">
        <f t="shared" si="514"/>
        <v>12.24</v>
      </c>
      <c r="T6566" s="12"/>
    </row>
    <row r="6567" spans="2:20"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f t="shared" si="510"/>
        <v>2021</v>
      </c>
      <c r="P6567" t="str">
        <f t="shared" si="511"/>
        <v>Apr</v>
      </c>
      <c r="Q6567" t="str">
        <f t="shared" si="512"/>
        <v>Q2</v>
      </c>
      <c r="R6567" t="str">
        <f t="shared" si="513"/>
        <v>Footwear</v>
      </c>
      <c r="S6567" s="11">
        <f t="shared" si="514"/>
        <v>12.42</v>
      </c>
      <c r="T6567" s="12"/>
    </row>
    <row r="6568" spans="2:20"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f t="shared" si="510"/>
        <v>2021</v>
      </c>
      <c r="P6568" t="str">
        <f t="shared" si="511"/>
        <v>Apr</v>
      </c>
      <c r="Q6568" t="str">
        <f t="shared" si="512"/>
        <v>Q2</v>
      </c>
      <c r="R6568" t="str">
        <f t="shared" si="513"/>
        <v>Footwear</v>
      </c>
      <c r="S6568" s="11">
        <f t="shared" si="514"/>
        <v>11.76</v>
      </c>
      <c r="T6568" s="12"/>
    </row>
    <row r="6569" spans="2:20"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f t="shared" si="510"/>
        <v>2021</v>
      </c>
      <c r="P6569" t="str">
        <f t="shared" si="511"/>
        <v>Apr</v>
      </c>
      <c r="Q6569" t="str">
        <f t="shared" si="512"/>
        <v>Q2</v>
      </c>
      <c r="R6569" t="str">
        <f t="shared" si="513"/>
        <v>Footwear</v>
      </c>
      <c r="S6569" s="11">
        <f t="shared" si="514"/>
        <v>7.28</v>
      </c>
      <c r="T6569" s="12"/>
    </row>
    <row r="6570" spans="2:20"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f t="shared" si="510"/>
        <v>2021</v>
      </c>
      <c r="P6570" t="str">
        <f t="shared" si="511"/>
        <v>Apr</v>
      </c>
      <c r="Q6570" t="str">
        <f t="shared" si="512"/>
        <v>Q2</v>
      </c>
      <c r="R6570" t="str">
        <f t="shared" si="513"/>
        <v>Footwear</v>
      </c>
      <c r="S6570" s="11">
        <f t="shared" si="514"/>
        <v>10.600000000000001</v>
      </c>
      <c r="T6570" s="12"/>
    </row>
    <row r="6571" spans="2:20"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f t="shared" si="510"/>
        <v>2021</v>
      </c>
      <c r="P6571" t="str">
        <f t="shared" si="511"/>
        <v>Apr</v>
      </c>
      <c r="Q6571" t="str">
        <f t="shared" si="512"/>
        <v>Q2</v>
      </c>
      <c r="R6571" t="str">
        <f t="shared" si="513"/>
        <v>Apparel</v>
      </c>
      <c r="S6571" s="11">
        <f t="shared" si="514"/>
        <v>17.760000000000002</v>
      </c>
      <c r="T6571" s="12"/>
    </row>
    <row r="6572" spans="2:20"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f t="shared" si="510"/>
        <v>2021</v>
      </c>
      <c r="P6572" t="str">
        <f t="shared" si="511"/>
        <v>Apr</v>
      </c>
      <c r="Q6572" t="str">
        <f t="shared" si="512"/>
        <v>Q2</v>
      </c>
      <c r="R6572" t="str">
        <f t="shared" si="513"/>
        <v>Apparel</v>
      </c>
      <c r="S6572" s="11">
        <f t="shared" si="514"/>
        <v>14.28</v>
      </c>
      <c r="T6572" s="12"/>
    </row>
    <row r="6573" spans="2:20"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f t="shared" si="510"/>
        <v>2021</v>
      </c>
      <c r="P6573" t="str">
        <f t="shared" si="511"/>
        <v>May</v>
      </c>
      <c r="Q6573" t="str">
        <f t="shared" si="512"/>
        <v>Q2</v>
      </c>
      <c r="R6573" t="str">
        <f t="shared" si="513"/>
        <v>Footwear</v>
      </c>
      <c r="S6573" s="11">
        <f t="shared" si="514"/>
        <v>21.060000000000002</v>
      </c>
      <c r="T6573" s="12"/>
    </row>
    <row r="6574" spans="2:20"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f t="shared" si="510"/>
        <v>2021</v>
      </c>
      <c r="P6574" t="str">
        <f t="shared" si="511"/>
        <v>May</v>
      </c>
      <c r="Q6574" t="str">
        <f t="shared" si="512"/>
        <v>Q2</v>
      </c>
      <c r="R6574" t="str">
        <f t="shared" si="513"/>
        <v>Footwear</v>
      </c>
      <c r="S6574" s="11">
        <f t="shared" si="514"/>
        <v>19</v>
      </c>
      <c r="T6574" s="12"/>
    </row>
    <row r="6575" spans="2:20"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f t="shared" si="510"/>
        <v>2021</v>
      </c>
      <c r="P6575" t="str">
        <f t="shared" si="511"/>
        <v>May</v>
      </c>
      <c r="Q6575" t="str">
        <f t="shared" si="512"/>
        <v>Q2</v>
      </c>
      <c r="R6575" t="str">
        <f t="shared" si="513"/>
        <v>Footwear</v>
      </c>
      <c r="S6575" s="11">
        <f t="shared" si="514"/>
        <v>18.7</v>
      </c>
      <c r="T6575" s="12"/>
    </row>
    <row r="6576" spans="2:20"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f t="shared" si="510"/>
        <v>2021</v>
      </c>
      <c r="P6576" t="str">
        <f t="shared" si="511"/>
        <v>May</v>
      </c>
      <c r="Q6576" t="str">
        <f t="shared" si="512"/>
        <v>Q2</v>
      </c>
      <c r="R6576" t="str">
        <f t="shared" si="513"/>
        <v>Footwear</v>
      </c>
      <c r="S6576" s="11">
        <f t="shared" si="514"/>
        <v>18.020000000000003</v>
      </c>
      <c r="T6576" s="12"/>
    </row>
    <row r="6577" spans="2:20"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f t="shared" si="510"/>
        <v>2021</v>
      </c>
      <c r="P6577" t="str">
        <f t="shared" si="511"/>
        <v>May</v>
      </c>
      <c r="Q6577" t="str">
        <f t="shared" si="512"/>
        <v>Q2</v>
      </c>
      <c r="R6577" t="str">
        <f t="shared" si="513"/>
        <v>Apparel</v>
      </c>
      <c r="S6577" s="11">
        <f t="shared" si="514"/>
        <v>19.739999999999998</v>
      </c>
      <c r="T6577" s="12"/>
    </row>
    <row r="6578" spans="2:20"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f t="shared" si="510"/>
        <v>2021</v>
      </c>
      <c r="P6578" t="str">
        <f t="shared" si="511"/>
        <v>May</v>
      </c>
      <c r="Q6578" t="str">
        <f t="shared" si="512"/>
        <v>Q2</v>
      </c>
      <c r="R6578" t="str">
        <f t="shared" si="513"/>
        <v>Apparel</v>
      </c>
      <c r="S6578" s="11">
        <f t="shared" si="514"/>
        <v>24.200000000000003</v>
      </c>
      <c r="T6578" s="12"/>
    </row>
    <row r="6579" spans="2:20"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f t="shared" si="510"/>
        <v>2021</v>
      </c>
      <c r="P6579" t="str">
        <f t="shared" si="511"/>
        <v>Jun</v>
      </c>
      <c r="Q6579" t="str">
        <f t="shared" si="512"/>
        <v>Q2</v>
      </c>
      <c r="R6579" t="str">
        <f t="shared" si="513"/>
        <v>Footwear</v>
      </c>
      <c r="S6579" s="11">
        <f t="shared" si="514"/>
        <v>18</v>
      </c>
      <c r="T6579" s="12"/>
    </row>
    <row r="6580" spans="2:20"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f t="shared" si="510"/>
        <v>2021</v>
      </c>
      <c r="P6580" t="str">
        <f t="shared" si="511"/>
        <v>Jun</v>
      </c>
      <c r="Q6580" t="str">
        <f t="shared" si="512"/>
        <v>Q2</v>
      </c>
      <c r="R6580" t="str">
        <f t="shared" si="513"/>
        <v>Footwear</v>
      </c>
      <c r="S6580" s="11">
        <f t="shared" si="514"/>
        <v>15.68</v>
      </c>
      <c r="T6580" s="12"/>
    </row>
    <row r="6581" spans="2:20"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f t="shared" si="510"/>
        <v>2021</v>
      </c>
      <c r="P6581" t="str">
        <f t="shared" si="511"/>
        <v>Jun</v>
      </c>
      <c r="Q6581" t="str">
        <f t="shared" si="512"/>
        <v>Q2</v>
      </c>
      <c r="R6581" t="str">
        <f t="shared" si="513"/>
        <v>Footwear</v>
      </c>
      <c r="S6581" s="11">
        <f t="shared" si="514"/>
        <v>20.52</v>
      </c>
      <c r="T6581" s="12"/>
    </row>
    <row r="6582" spans="2:20"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f t="shared" si="510"/>
        <v>2021</v>
      </c>
      <c r="P6582" t="str">
        <f t="shared" si="511"/>
        <v>Jun</v>
      </c>
      <c r="Q6582" t="str">
        <f t="shared" si="512"/>
        <v>Q2</v>
      </c>
      <c r="R6582" t="str">
        <f t="shared" si="513"/>
        <v>Footwear</v>
      </c>
      <c r="S6582" s="11">
        <f t="shared" si="514"/>
        <v>19.239999999999998</v>
      </c>
      <c r="T6582" s="12"/>
    </row>
    <row r="6583" spans="2:20"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f t="shared" si="510"/>
        <v>2021</v>
      </c>
      <c r="P6583" t="str">
        <f t="shared" si="511"/>
        <v>Jun</v>
      </c>
      <c r="Q6583" t="str">
        <f t="shared" si="512"/>
        <v>Q2</v>
      </c>
      <c r="R6583" t="str">
        <f t="shared" si="513"/>
        <v>Apparel</v>
      </c>
      <c r="S6583" s="11">
        <f t="shared" si="514"/>
        <v>25.919999999999998</v>
      </c>
      <c r="T6583" s="12"/>
    </row>
    <row r="6584" spans="2:20"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f t="shared" si="510"/>
        <v>2021</v>
      </c>
      <c r="P6584" t="str">
        <f t="shared" si="511"/>
        <v>Jun</v>
      </c>
      <c r="Q6584" t="str">
        <f t="shared" si="512"/>
        <v>Q2</v>
      </c>
      <c r="R6584" t="str">
        <f t="shared" si="513"/>
        <v>Apparel</v>
      </c>
      <c r="S6584" s="11">
        <f t="shared" si="514"/>
        <v>29.160000000000004</v>
      </c>
      <c r="T6584" s="12"/>
    </row>
    <row r="6585" spans="2:20"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f t="shared" si="510"/>
        <v>2021</v>
      </c>
      <c r="P6585" t="str">
        <f t="shared" si="511"/>
        <v>Jul</v>
      </c>
      <c r="Q6585" t="str">
        <f t="shared" si="512"/>
        <v>Q3</v>
      </c>
      <c r="R6585" t="str">
        <f t="shared" si="513"/>
        <v>Footwear</v>
      </c>
      <c r="S6585" s="11">
        <f t="shared" si="514"/>
        <v>25</v>
      </c>
      <c r="T6585" s="12"/>
    </row>
    <row r="6586" spans="2:20"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f t="shared" si="510"/>
        <v>2021</v>
      </c>
      <c r="P6586" t="str">
        <f t="shared" si="511"/>
        <v>Jul</v>
      </c>
      <c r="Q6586" t="str">
        <f t="shared" si="512"/>
        <v>Q3</v>
      </c>
      <c r="R6586" t="str">
        <f t="shared" si="513"/>
        <v>Footwear</v>
      </c>
      <c r="S6586" s="11">
        <f t="shared" si="514"/>
        <v>21.15</v>
      </c>
      <c r="T6586" s="12"/>
    </row>
    <row r="6587" spans="2:20"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f t="shared" si="510"/>
        <v>2021</v>
      </c>
      <c r="P6587" t="str">
        <f t="shared" si="511"/>
        <v>Jul</v>
      </c>
      <c r="Q6587" t="str">
        <f t="shared" si="512"/>
        <v>Q3</v>
      </c>
      <c r="R6587" t="str">
        <f t="shared" si="513"/>
        <v>Footwear</v>
      </c>
      <c r="S6587" s="11">
        <f t="shared" si="514"/>
        <v>21.93</v>
      </c>
      <c r="T6587" s="12"/>
    </row>
    <row r="6588" spans="2:20"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f t="shared" si="510"/>
        <v>2021</v>
      </c>
      <c r="P6588" t="str">
        <f t="shared" si="511"/>
        <v>Jul</v>
      </c>
      <c r="Q6588" t="str">
        <f t="shared" si="512"/>
        <v>Q3</v>
      </c>
      <c r="R6588" t="str">
        <f t="shared" si="513"/>
        <v>Footwear</v>
      </c>
      <c r="S6588" s="11">
        <f t="shared" si="514"/>
        <v>22.14</v>
      </c>
      <c r="T6588" s="12"/>
    </row>
    <row r="6589" spans="2:20"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f t="shared" si="510"/>
        <v>2021</v>
      </c>
      <c r="P6589" t="str">
        <f t="shared" si="511"/>
        <v>Jul</v>
      </c>
      <c r="Q6589" t="str">
        <f t="shared" si="512"/>
        <v>Q3</v>
      </c>
      <c r="R6589" t="str">
        <f t="shared" si="513"/>
        <v>Apparel</v>
      </c>
      <c r="S6589" s="11">
        <f t="shared" si="514"/>
        <v>26.95</v>
      </c>
      <c r="T6589" s="12"/>
    </row>
    <row r="6590" spans="2:20"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f t="shared" si="510"/>
        <v>2021</v>
      </c>
      <c r="P6590" t="str">
        <f t="shared" si="511"/>
        <v>Jul</v>
      </c>
      <c r="Q6590" t="str">
        <f t="shared" si="512"/>
        <v>Q3</v>
      </c>
      <c r="R6590" t="str">
        <f t="shared" si="513"/>
        <v>Apparel</v>
      </c>
      <c r="S6590" s="11">
        <f t="shared" si="514"/>
        <v>34.020000000000003</v>
      </c>
      <c r="T6590" s="12"/>
    </row>
    <row r="6591" spans="2:20"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f t="shared" si="510"/>
        <v>2021</v>
      </c>
      <c r="P6591" t="str">
        <f t="shared" si="511"/>
        <v>Aug</v>
      </c>
      <c r="Q6591" t="str">
        <f t="shared" si="512"/>
        <v>Q3</v>
      </c>
      <c r="R6591" t="str">
        <f t="shared" si="513"/>
        <v>Footwear</v>
      </c>
      <c r="S6591" s="11">
        <f t="shared" si="514"/>
        <v>29.7</v>
      </c>
      <c r="T6591" s="12"/>
    </row>
    <row r="6592" spans="2:20"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f t="shared" si="510"/>
        <v>2021</v>
      </c>
      <c r="P6592" t="str">
        <f t="shared" si="511"/>
        <v>Aug</v>
      </c>
      <c r="Q6592" t="str">
        <f t="shared" si="512"/>
        <v>Q3</v>
      </c>
      <c r="R6592" t="str">
        <f t="shared" si="513"/>
        <v>Footwear</v>
      </c>
      <c r="S6592" s="11">
        <f t="shared" si="514"/>
        <v>24</v>
      </c>
      <c r="T6592" s="12"/>
    </row>
    <row r="6593" spans="2:20"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f t="shared" si="510"/>
        <v>2021</v>
      </c>
      <c r="P6593" t="str">
        <f t="shared" si="511"/>
        <v>Aug</v>
      </c>
      <c r="Q6593" t="str">
        <f t="shared" si="512"/>
        <v>Q3</v>
      </c>
      <c r="R6593" t="str">
        <f t="shared" si="513"/>
        <v>Footwear</v>
      </c>
      <c r="S6593" s="11">
        <f t="shared" si="514"/>
        <v>24.44</v>
      </c>
      <c r="T6593" s="12"/>
    </row>
    <row r="6594" spans="2:20"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f t="shared" si="510"/>
        <v>2021</v>
      </c>
      <c r="P6594" t="str">
        <f t="shared" si="511"/>
        <v>Aug</v>
      </c>
      <c r="Q6594" t="str">
        <f t="shared" si="512"/>
        <v>Q3</v>
      </c>
      <c r="R6594" t="str">
        <f t="shared" si="513"/>
        <v>Footwear</v>
      </c>
      <c r="S6594" s="11">
        <f t="shared" si="514"/>
        <v>19.5</v>
      </c>
      <c r="T6594" s="12"/>
    </row>
    <row r="6595" spans="2:20"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f t="shared" si="510"/>
        <v>2021</v>
      </c>
      <c r="P6595" t="str">
        <f t="shared" si="511"/>
        <v>Aug</v>
      </c>
      <c r="Q6595" t="str">
        <f t="shared" si="512"/>
        <v>Q3</v>
      </c>
      <c r="R6595" t="str">
        <f t="shared" si="513"/>
        <v>Apparel</v>
      </c>
      <c r="S6595" s="11">
        <f t="shared" si="514"/>
        <v>23.52</v>
      </c>
      <c r="T6595" s="12"/>
    </row>
    <row r="6596" spans="2:20"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f t="shared" si="510"/>
        <v>2021</v>
      </c>
      <c r="P6596" t="str">
        <f t="shared" si="511"/>
        <v>Aug</v>
      </c>
      <c r="Q6596" t="str">
        <f t="shared" si="512"/>
        <v>Q3</v>
      </c>
      <c r="R6596" t="str">
        <f t="shared" si="513"/>
        <v>Apparel</v>
      </c>
      <c r="S6596" s="11">
        <f t="shared" si="514"/>
        <v>26</v>
      </c>
      <c r="T6596" s="12"/>
    </row>
    <row r="6597" spans="2:20"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f t="shared" si="510"/>
        <v>2021</v>
      </c>
      <c r="P6597" t="str">
        <f t="shared" si="511"/>
        <v>Sep</v>
      </c>
      <c r="Q6597" t="str">
        <f t="shared" si="512"/>
        <v>Q3</v>
      </c>
      <c r="R6597" t="str">
        <f t="shared" si="513"/>
        <v>Footwear</v>
      </c>
      <c r="S6597" s="11">
        <f t="shared" si="514"/>
        <v>24.96</v>
      </c>
      <c r="T6597" s="12"/>
    </row>
    <row r="6598" spans="2:20"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f t="shared" si="510"/>
        <v>2021</v>
      </c>
      <c r="P6598" t="str">
        <f t="shared" si="511"/>
        <v>Sep</v>
      </c>
      <c r="Q6598" t="str">
        <f t="shared" si="512"/>
        <v>Q3</v>
      </c>
      <c r="R6598" t="str">
        <f t="shared" si="513"/>
        <v>Footwear</v>
      </c>
      <c r="S6598" s="11">
        <f t="shared" si="514"/>
        <v>18.72</v>
      </c>
      <c r="T6598" s="12"/>
    </row>
    <row r="6599" spans="2:20"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f t="shared" ref="O6599:O6662" si="515">YEAR(D6599)</f>
        <v>2021</v>
      </c>
      <c r="P6599" t="str">
        <f t="shared" ref="P6599:P6662" si="516">TEXT(D6599,"MMM")</f>
        <v>Sep</v>
      </c>
      <c r="Q6599" t="str">
        <f t="shared" ref="Q6599:Q6662" si="517">"Q"&amp;ROUNDUP(MONTH(D6599)/3,0)</f>
        <v>Q3</v>
      </c>
      <c r="R6599" t="str">
        <f t="shared" ref="R6599:R6662" si="518">IF(ISNUMBER(SEARCH("Footwear",H6599)),"Footwear",IF(ISNUMBER(SEARCH("Apparel",H6599)),"Apparel","Accessories"))</f>
        <v>Footwear</v>
      </c>
      <c r="S6599" s="11">
        <f t="shared" ref="S6599:S6662" si="519">L6599/J6599</f>
        <v>7.28</v>
      </c>
      <c r="T6599" s="12"/>
    </row>
    <row r="6600" spans="2:20"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f t="shared" si="515"/>
        <v>2021</v>
      </c>
      <c r="P6600" t="str">
        <f t="shared" si="516"/>
        <v>Sep</v>
      </c>
      <c r="Q6600" t="str">
        <f t="shared" si="517"/>
        <v>Q3</v>
      </c>
      <c r="R6600" t="str">
        <f t="shared" si="518"/>
        <v>Footwear</v>
      </c>
      <c r="S6600" s="11">
        <f t="shared" si="519"/>
        <v>7.28</v>
      </c>
      <c r="T6600" s="12"/>
    </row>
    <row r="6601" spans="2:20"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f t="shared" si="515"/>
        <v>2021</v>
      </c>
      <c r="P6601" t="str">
        <f t="shared" si="516"/>
        <v>Sep</v>
      </c>
      <c r="Q6601" t="str">
        <f t="shared" si="517"/>
        <v>Q3</v>
      </c>
      <c r="R6601" t="str">
        <f t="shared" si="518"/>
        <v>Apparel</v>
      </c>
      <c r="S6601" s="11">
        <f t="shared" si="519"/>
        <v>11.5</v>
      </c>
      <c r="T6601" s="12"/>
    </row>
    <row r="6602" spans="2:20"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f t="shared" si="515"/>
        <v>2021</v>
      </c>
      <c r="P6602" t="str">
        <f t="shared" si="516"/>
        <v>Sep</v>
      </c>
      <c r="Q6602" t="str">
        <f t="shared" si="517"/>
        <v>Q3</v>
      </c>
      <c r="R6602" t="str">
        <f t="shared" si="518"/>
        <v>Apparel</v>
      </c>
      <c r="S6602" s="11">
        <f t="shared" si="519"/>
        <v>15.660000000000002</v>
      </c>
      <c r="T6602" s="12"/>
    </row>
    <row r="6603" spans="2:20"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f t="shared" si="515"/>
        <v>2021</v>
      </c>
      <c r="P6603" t="str">
        <f t="shared" si="516"/>
        <v>Oct</v>
      </c>
      <c r="Q6603" t="str">
        <f t="shared" si="517"/>
        <v>Q4</v>
      </c>
      <c r="R6603" t="str">
        <f t="shared" si="518"/>
        <v>Footwear</v>
      </c>
      <c r="S6603" s="11">
        <f t="shared" si="519"/>
        <v>13.5</v>
      </c>
      <c r="T6603" s="12"/>
    </row>
    <row r="6604" spans="2:20"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f t="shared" si="515"/>
        <v>2021</v>
      </c>
      <c r="P6604" t="str">
        <f t="shared" si="516"/>
        <v>Oct</v>
      </c>
      <c r="Q6604" t="str">
        <f t="shared" si="517"/>
        <v>Q4</v>
      </c>
      <c r="R6604" t="str">
        <f t="shared" si="518"/>
        <v>Footwear</v>
      </c>
      <c r="S6604" s="11">
        <f t="shared" si="519"/>
        <v>8.5499999999999989</v>
      </c>
      <c r="T6604" s="12"/>
    </row>
    <row r="6605" spans="2:20"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f t="shared" si="515"/>
        <v>2021</v>
      </c>
      <c r="P6605" t="str">
        <f t="shared" si="516"/>
        <v>Oct</v>
      </c>
      <c r="Q6605" t="str">
        <f t="shared" si="517"/>
        <v>Q4</v>
      </c>
      <c r="R6605" t="str">
        <f t="shared" si="518"/>
        <v>Footwear</v>
      </c>
      <c r="S6605" s="11">
        <f t="shared" si="519"/>
        <v>9.5</v>
      </c>
      <c r="T6605" s="12"/>
    </row>
    <row r="6606" spans="2:20"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f t="shared" si="515"/>
        <v>2021</v>
      </c>
      <c r="P6606" t="str">
        <f t="shared" si="516"/>
        <v>Oct</v>
      </c>
      <c r="Q6606" t="str">
        <f t="shared" si="517"/>
        <v>Q4</v>
      </c>
      <c r="R6606" t="str">
        <f t="shared" si="518"/>
        <v>Footwear</v>
      </c>
      <c r="S6606" s="11">
        <f t="shared" si="519"/>
        <v>10.07</v>
      </c>
      <c r="T6606" s="12"/>
    </row>
    <row r="6607" spans="2:20"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f t="shared" si="515"/>
        <v>2021</v>
      </c>
      <c r="P6607" t="str">
        <f t="shared" si="516"/>
        <v>Oct</v>
      </c>
      <c r="Q6607" t="str">
        <f t="shared" si="517"/>
        <v>Q4</v>
      </c>
      <c r="R6607" t="str">
        <f t="shared" si="518"/>
        <v>Apparel</v>
      </c>
      <c r="S6607" s="11">
        <f t="shared" si="519"/>
        <v>12.69</v>
      </c>
      <c r="T6607" s="12"/>
    </row>
    <row r="6608" spans="2:20"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f t="shared" si="515"/>
        <v>2021</v>
      </c>
      <c r="P6608" t="str">
        <f t="shared" si="516"/>
        <v>Oct</v>
      </c>
      <c r="Q6608" t="str">
        <f t="shared" si="517"/>
        <v>Q4</v>
      </c>
      <c r="R6608" t="str">
        <f t="shared" si="518"/>
        <v>Apparel</v>
      </c>
      <c r="S6608" s="11">
        <f t="shared" si="519"/>
        <v>15.370000000000001</v>
      </c>
      <c r="T6608" s="12"/>
    </row>
    <row r="6609" spans="2:20"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f t="shared" si="515"/>
        <v>2021</v>
      </c>
      <c r="P6609" t="str">
        <f t="shared" si="516"/>
        <v>Nov</v>
      </c>
      <c r="Q6609" t="str">
        <f t="shared" si="517"/>
        <v>Q4</v>
      </c>
      <c r="R6609" t="str">
        <f t="shared" si="518"/>
        <v>Footwear</v>
      </c>
      <c r="S6609" s="11">
        <f t="shared" si="519"/>
        <v>12</v>
      </c>
      <c r="T6609" s="12"/>
    </row>
    <row r="6610" spans="2:20"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f t="shared" si="515"/>
        <v>2021</v>
      </c>
      <c r="P6610" t="str">
        <f t="shared" si="516"/>
        <v>Nov</v>
      </c>
      <c r="Q6610" t="str">
        <f t="shared" si="517"/>
        <v>Q4</v>
      </c>
      <c r="R6610" t="str">
        <f t="shared" si="518"/>
        <v>Footwear</v>
      </c>
      <c r="S6610" s="11">
        <f t="shared" si="519"/>
        <v>7</v>
      </c>
      <c r="T6610" s="12"/>
    </row>
    <row r="6611" spans="2:20"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f t="shared" si="515"/>
        <v>2021</v>
      </c>
      <c r="P6611" t="str">
        <f t="shared" si="516"/>
        <v>Nov</v>
      </c>
      <c r="Q6611" t="str">
        <f t="shared" si="517"/>
        <v>Q4</v>
      </c>
      <c r="R6611" t="str">
        <f t="shared" si="518"/>
        <v>Footwear</v>
      </c>
      <c r="S6611" s="11">
        <f t="shared" si="519"/>
        <v>11.73</v>
      </c>
      <c r="T6611" s="12"/>
    </row>
    <row r="6612" spans="2:20"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f t="shared" si="515"/>
        <v>2021</v>
      </c>
      <c r="P6612" t="str">
        <f t="shared" si="516"/>
        <v>Nov</v>
      </c>
      <c r="Q6612" t="str">
        <f t="shared" si="517"/>
        <v>Q4</v>
      </c>
      <c r="R6612" t="str">
        <f t="shared" si="518"/>
        <v>Footwear</v>
      </c>
      <c r="S6612" s="11">
        <f t="shared" si="519"/>
        <v>25.5</v>
      </c>
      <c r="T6612" s="12"/>
    </row>
    <row r="6613" spans="2:20"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f t="shared" si="515"/>
        <v>2021</v>
      </c>
      <c r="P6613" t="str">
        <f t="shared" si="516"/>
        <v>Nov</v>
      </c>
      <c r="Q6613" t="str">
        <f t="shared" si="517"/>
        <v>Q4</v>
      </c>
      <c r="R6613" t="str">
        <f t="shared" si="518"/>
        <v>Apparel</v>
      </c>
      <c r="S6613" s="11">
        <f t="shared" si="519"/>
        <v>32.43</v>
      </c>
      <c r="T6613" s="12"/>
    </row>
    <row r="6614" spans="2:20"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f t="shared" si="515"/>
        <v>2021</v>
      </c>
      <c r="P6614" t="str">
        <f t="shared" si="516"/>
        <v>Nov</v>
      </c>
      <c r="Q6614" t="str">
        <f t="shared" si="517"/>
        <v>Q4</v>
      </c>
      <c r="R6614" t="str">
        <f t="shared" si="518"/>
        <v>Apparel</v>
      </c>
      <c r="S6614" s="11">
        <f t="shared" si="519"/>
        <v>38.690000000000005</v>
      </c>
      <c r="T6614" s="12"/>
    </row>
    <row r="6615" spans="2:20"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f t="shared" si="515"/>
        <v>2021</v>
      </c>
      <c r="P6615" t="str">
        <f t="shared" si="516"/>
        <v>Dec</v>
      </c>
      <c r="Q6615" t="str">
        <f t="shared" si="517"/>
        <v>Q4</v>
      </c>
      <c r="R6615" t="str">
        <f t="shared" si="518"/>
        <v>Footwear</v>
      </c>
      <c r="S6615" s="11">
        <f t="shared" si="519"/>
        <v>36.85</v>
      </c>
      <c r="T6615" s="12"/>
    </row>
    <row r="6616" spans="2:20"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f t="shared" si="515"/>
        <v>2021</v>
      </c>
      <c r="P6616" t="str">
        <f t="shared" si="516"/>
        <v>Dec</v>
      </c>
      <c r="Q6616" t="str">
        <f t="shared" si="517"/>
        <v>Q4</v>
      </c>
      <c r="R6616" t="str">
        <f t="shared" si="518"/>
        <v>Footwear</v>
      </c>
      <c r="S6616" s="11">
        <f t="shared" si="519"/>
        <v>25.38</v>
      </c>
      <c r="T6616" s="12"/>
    </row>
    <row r="6617" spans="2:20"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f t="shared" si="515"/>
        <v>2021</v>
      </c>
      <c r="P6617" t="str">
        <f t="shared" si="516"/>
        <v>Dec</v>
      </c>
      <c r="Q6617" t="str">
        <f t="shared" si="517"/>
        <v>Q4</v>
      </c>
      <c r="R6617" t="str">
        <f t="shared" si="518"/>
        <v>Footwear</v>
      </c>
      <c r="S6617" s="11">
        <f t="shared" si="519"/>
        <v>29.700000000000003</v>
      </c>
      <c r="T6617" s="12"/>
    </row>
    <row r="6618" spans="2:20"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f t="shared" si="515"/>
        <v>2021</v>
      </c>
      <c r="P6618" t="str">
        <f t="shared" si="516"/>
        <v>Dec</v>
      </c>
      <c r="Q6618" t="str">
        <f t="shared" si="517"/>
        <v>Q4</v>
      </c>
      <c r="R6618" t="str">
        <f t="shared" si="518"/>
        <v>Footwear</v>
      </c>
      <c r="S6618" s="11">
        <f t="shared" si="519"/>
        <v>29.07</v>
      </c>
      <c r="T6618" s="12"/>
    </row>
    <row r="6619" spans="2:20"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f t="shared" si="515"/>
        <v>2021</v>
      </c>
      <c r="P6619" t="str">
        <f t="shared" si="516"/>
        <v>Dec</v>
      </c>
      <c r="Q6619" t="str">
        <f t="shared" si="517"/>
        <v>Q4</v>
      </c>
      <c r="R6619" t="str">
        <f t="shared" si="518"/>
        <v>Apparel</v>
      </c>
      <c r="S6619" s="11">
        <f t="shared" si="519"/>
        <v>31.359999999999996</v>
      </c>
      <c r="T6619" s="12"/>
    </row>
    <row r="6620" spans="2:20"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f t="shared" si="515"/>
        <v>2021</v>
      </c>
      <c r="P6620" t="str">
        <f t="shared" si="516"/>
        <v>Dec</v>
      </c>
      <c r="Q6620" t="str">
        <f t="shared" si="517"/>
        <v>Q4</v>
      </c>
      <c r="R6620" t="str">
        <f t="shared" si="518"/>
        <v>Apparel</v>
      </c>
      <c r="S6620" s="11">
        <f t="shared" si="519"/>
        <v>35.700000000000003</v>
      </c>
      <c r="T6620" s="12"/>
    </row>
    <row r="6621" spans="2:20"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f t="shared" si="515"/>
        <v>2021</v>
      </c>
      <c r="P6621" t="str">
        <f t="shared" si="516"/>
        <v>Jan</v>
      </c>
      <c r="Q6621" t="str">
        <f t="shared" si="517"/>
        <v>Q1</v>
      </c>
      <c r="R6621" t="str">
        <f t="shared" si="518"/>
        <v>Footwear</v>
      </c>
      <c r="S6621" s="11">
        <f t="shared" si="519"/>
        <v>12.72</v>
      </c>
      <c r="T6621" s="12"/>
    </row>
    <row r="6622" spans="2:20"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f t="shared" si="515"/>
        <v>2021</v>
      </c>
      <c r="P6622" t="str">
        <f t="shared" si="516"/>
        <v>Jan</v>
      </c>
      <c r="Q6622" t="str">
        <f t="shared" si="517"/>
        <v>Q1</v>
      </c>
      <c r="R6622" t="str">
        <f t="shared" si="518"/>
        <v>Footwear</v>
      </c>
      <c r="S6622" s="11">
        <f t="shared" si="519"/>
        <v>11.249999999999998</v>
      </c>
      <c r="T6622" s="12"/>
    </row>
    <row r="6623" spans="2:20"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f t="shared" si="515"/>
        <v>2021</v>
      </c>
      <c r="P6623" t="str">
        <f t="shared" si="516"/>
        <v>Jan</v>
      </c>
      <c r="Q6623" t="str">
        <f t="shared" si="517"/>
        <v>Q1</v>
      </c>
      <c r="R6623" t="str">
        <f t="shared" si="518"/>
        <v>Footwear</v>
      </c>
      <c r="S6623" s="11">
        <f t="shared" si="519"/>
        <v>8.2500000000000018</v>
      </c>
      <c r="T6623" s="12"/>
    </row>
    <row r="6624" spans="2:20"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f t="shared" si="515"/>
        <v>2021</v>
      </c>
      <c r="P6624" t="str">
        <f t="shared" si="516"/>
        <v>Jan</v>
      </c>
      <c r="Q6624" t="str">
        <f t="shared" si="517"/>
        <v>Q1</v>
      </c>
      <c r="R6624" t="str">
        <f t="shared" si="518"/>
        <v>Footwear</v>
      </c>
      <c r="S6624" s="11">
        <f t="shared" si="519"/>
        <v>9.9</v>
      </c>
      <c r="T6624" s="12"/>
    </row>
    <row r="6625" spans="2:20"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f t="shared" si="515"/>
        <v>2021</v>
      </c>
      <c r="P6625" t="str">
        <f t="shared" si="516"/>
        <v>Jan</v>
      </c>
      <c r="Q6625" t="str">
        <f t="shared" si="517"/>
        <v>Q1</v>
      </c>
      <c r="R6625" t="str">
        <f t="shared" si="518"/>
        <v>Apparel</v>
      </c>
      <c r="S6625" s="11">
        <f t="shared" si="519"/>
        <v>16.5</v>
      </c>
      <c r="T6625" s="12"/>
    </row>
    <row r="6626" spans="2:20"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f t="shared" si="515"/>
        <v>2021</v>
      </c>
      <c r="P6626" t="str">
        <f t="shared" si="516"/>
        <v>Jan</v>
      </c>
      <c r="Q6626" t="str">
        <f t="shared" si="517"/>
        <v>Q1</v>
      </c>
      <c r="R6626" t="str">
        <f t="shared" si="518"/>
        <v>Apparel</v>
      </c>
      <c r="S6626" s="11">
        <f t="shared" si="519"/>
        <v>11.96</v>
      </c>
      <c r="T6626" s="12"/>
    </row>
    <row r="6627" spans="2:20"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f t="shared" si="515"/>
        <v>2021</v>
      </c>
      <c r="P6627" t="str">
        <f t="shared" si="516"/>
        <v>Feb</v>
      </c>
      <c r="Q6627" t="str">
        <f t="shared" si="517"/>
        <v>Q1</v>
      </c>
      <c r="R6627" t="str">
        <f t="shared" si="518"/>
        <v>Footwear</v>
      </c>
      <c r="S6627" s="11">
        <f t="shared" si="519"/>
        <v>12.479999999999999</v>
      </c>
      <c r="T6627" s="12"/>
    </row>
    <row r="6628" spans="2:20"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f t="shared" si="515"/>
        <v>2021</v>
      </c>
      <c r="P6628" t="str">
        <f t="shared" si="516"/>
        <v>Feb</v>
      </c>
      <c r="Q6628" t="str">
        <f t="shared" si="517"/>
        <v>Q1</v>
      </c>
      <c r="R6628" t="str">
        <f t="shared" si="518"/>
        <v>Footwear</v>
      </c>
      <c r="S6628" s="11">
        <f t="shared" si="519"/>
        <v>10.58</v>
      </c>
      <c r="T6628" s="12"/>
    </row>
    <row r="6629" spans="2:20"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f t="shared" si="515"/>
        <v>2021</v>
      </c>
      <c r="P6629" t="str">
        <f t="shared" si="516"/>
        <v>Feb</v>
      </c>
      <c r="Q6629" t="str">
        <f t="shared" si="517"/>
        <v>Q1</v>
      </c>
      <c r="R6629" t="str">
        <f t="shared" si="518"/>
        <v>Footwear</v>
      </c>
      <c r="S6629" s="11">
        <f t="shared" si="519"/>
        <v>7.5</v>
      </c>
      <c r="T6629" s="12"/>
    </row>
    <row r="6630" spans="2:20"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f t="shared" si="515"/>
        <v>2021</v>
      </c>
      <c r="P6630" t="str">
        <f t="shared" si="516"/>
        <v>Feb</v>
      </c>
      <c r="Q6630" t="str">
        <f t="shared" si="517"/>
        <v>Q1</v>
      </c>
      <c r="R6630" t="str">
        <f t="shared" si="518"/>
        <v>Footwear</v>
      </c>
      <c r="S6630" s="11">
        <f t="shared" si="519"/>
        <v>9.69</v>
      </c>
      <c r="T6630" s="12"/>
    </row>
    <row r="6631" spans="2:20"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f t="shared" si="515"/>
        <v>2021</v>
      </c>
      <c r="P6631" t="str">
        <f t="shared" si="516"/>
        <v>Feb</v>
      </c>
      <c r="Q6631" t="str">
        <f t="shared" si="517"/>
        <v>Q1</v>
      </c>
      <c r="R6631" t="str">
        <f t="shared" si="518"/>
        <v>Apparel</v>
      </c>
      <c r="S6631" s="11">
        <f t="shared" si="519"/>
        <v>15.98</v>
      </c>
      <c r="T6631" s="12"/>
    </row>
    <row r="6632" spans="2:20"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f t="shared" si="515"/>
        <v>2021</v>
      </c>
      <c r="P6632" t="str">
        <f t="shared" si="516"/>
        <v>Feb</v>
      </c>
      <c r="Q6632" t="str">
        <f t="shared" si="517"/>
        <v>Q1</v>
      </c>
      <c r="R6632" t="str">
        <f t="shared" si="518"/>
        <v>Apparel</v>
      </c>
      <c r="S6632" s="11">
        <f t="shared" si="519"/>
        <v>9.18</v>
      </c>
      <c r="T6632" s="12"/>
    </row>
    <row r="6633" spans="2:20"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f t="shared" si="515"/>
        <v>2021</v>
      </c>
      <c r="P6633" t="str">
        <f t="shared" si="516"/>
        <v>Mar</v>
      </c>
      <c r="Q6633" t="str">
        <f t="shared" si="517"/>
        <v>Q1</v>
      </c>
      <c r="R6633" t="str">
        <f t="shared" si="518"/>
        <v>Footwear</v>
      </c>
      <c r="S6633" s="11">
        <f t="shared" si="519"/>
        <v>9.5</v>
      </c>
      <c r="T6633" s="12"/>
    </row>
    <row r="6634" spans="2:20"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f t="shared" si="515"/>
        <v>2021</v>
      </c>
      <c r="P6634" t="str">
        <f t="shared" si="516"/>
        <v>Mar</v>
      </c>
      <c r="Q6634" t="str">
        <f t="shared" si="517"/>
        <v>Q1</v>
      </c>
      <c r="R6634" t="str">
        <f t="shared" si="518"/>
        <v>Footwear</v>
      </c>
      <c r="S6634" s="11">
        <f t="shared" si="519"/>
        <v>9.1199999999999992</v>
      </c>
      <c r="T6634" s="12"/>
    </row>
    <row r="6635" spans="2:20"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f t="shared" si="515"/>
        <v>2021</v>
      </c>
      <c r="P6635" t="str">
        <f t="shared" si="516"/>
        <v>Mar</v>
      </c>
      <c r="Q6635" t="str">
        <f t="shared" si="517"/>
        <v>Q1</v>
      </c>
      <c r="R6635" t="str">
        <f t="shared" si="518"/>
        <v>Footwear</v>
      </c>
      <c r="S6635" s="11">
        <f t="shared" si="519"/>
        <v>4.5</v>
      </c>
      <c r="T6635" s="12"/>
    </row>
    <row r="6636" spans="2:20"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f t="shared" si="515"/>
        <v>2021</v>
      </c>
      <c r="P6636" t="str">
        <f t="shared" si="516"/>
        <v>Mar</v>
      </c>
      <c r="Q6636" t="str">
        <f t="shared" si="517"/>
        <v>Q1</v>
      </c>
      <c r="R6636" t="str">
        <f t="shared" si="518"/>
        <v>Footwear</v>
      </c>
      <c r="S6636" s="11">
        <f t="shared" si="519"/>
        <v>10</v>
      </c>
      <c r="T6636" s="12"/>
    </row>
    <row r="6637" spans="2:20"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f t="shared" si="515"/>
        <v>2021</v>
      </c>
      <c r="P6637" t="str">
        <f t="shared" si="516"/>
        <v>Mar</v>
      </c>
      <c r="Q6637" t="str">
        <f t="shared" si="517"/>
        <v>Q1</v>
      </c>
      <c r="R6637" t="str">
        <f t="shared" si="518"/>
        <v>Apparel</v>
      </c>
      <c r="S6637" s="11">
        <f t="shared" si="519"/>
        <v>15.98</v>
      </c>
      <c r="T6637" s="12"/>
    </row>
    <row r="6638" spans="2:20"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f t="shared" si="515"/>
        <v>2021</v>
      </c>
      <c r="P6638" t="str">
        <f t="shared" si="516"/>
        <v>Mar</v>
      </c>
      <c r="Q6638" t="str">
        <f t="shared" si="517"/>
        <v>Q1</v>
      </c>
      <c r="R6638" t="str">
        <f t="shared" si="518"/>
        <v>Apparel</v>
      </c>
      <c r="S6638" s="11">
        <f t="shared" si="519"/>
        <v>12.42</v>
      </c>
      <c r="T6638" s="12"/>
    </row>
    <row r="6639" spans="2:20"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f t="shared" si="515"/>
        <v>2021</v>
      </c>
      <c r="P6639" t="str">
        <f t="shared" si="516"/>
        <v>Apr</v>
      </c>
      <c r="Q6639" t="str">
        <f t="shared" si="517"/>
        <v>Q2</v>
      </c>
      <c r="R6639" t="str">
        <f t="shared" si="518"/>
        <v>Footwear</v>
      </c>
      <c r="S6639" s="11">
        <f t="shared" si="519"/>
        <v>12.72</v>
      </c>
      <c r="T6639" s="12"/>
    </row>
    <row r="6640" spans="2:20"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f t="shared" si="515"/>
        <v>2021</v>
      </c>
      <c r="P6640" t="str">
        <f t="shared" si="516"/>
        <v>Apr</v>
      </c>
      <c r="Q6640" t="str">
        <f t="shared" si="517"/>
        <v>Q2</v>
      </c>
      <c r="R6640" t="str">
        <f t="shared" si="518"/>
        <v>Footwear</v>
      </c>
      <c r="S6640" s="11">
        <f t="shared" si="519"/>
        <v>11.040000000000001</v>
      </c>
      <c r="T6640" s="12"/>
    </row>
    <row r="6641" spans="2:20"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f t="shared" si="515"/>
        <v>2021</v>
      </c>
      <c r="P6641" t="str">
        <f t="shared" si="516"/>
        <v>Apr</v>
      </c>
      <c r="Q6641" t="str">
        <f t="shared" si="517"/>
        <v>Q2</v>
      </c>
      <c r="R6641" t="str">
        <f t="shared" si="518"/>
        <v>Footwear</v>
      </c>
      <c r="S6641" s="11">
        <f t="shared" si="519"/>
        <v>7.42</v>
      </c>
      <c r="T6641" s="12"/>
    </row>
    <row r="6642" spans="2:20"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f t="shared" si="515"/>
        <v>2021</v>
      </c>
      <c r="P6642" t="str">
        <f t="shared" si="516"/>
        <v>Apr</v>
      </c>
      <c r="Q6642" t="str">
        <f t="shared" si="517"/>
        <v>Q2</v>
      </c>
      <c r="R6642" t="str">
        <f t="shared" si="518"/>
        <v>Footwear</v>
      </c>
      <c r="S6642" s="11">
        <f t="shared" si="519"/>
        <v>9.5400000000000009</v>
      </c>
      <c r="T6642" s="12"/>
    </row>
    <row r="6643" spans="2:20"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f t="shared" si="515"/>
        <v>2021</v>
      </c>
      <c r="P6643" t="str">
        <f t="shared" si="516"/>
        <v>Apr</v>
      </c>
      <c r="Q6643" t="str">
        <f t="shared" si="517"/>
        <v>Q2</v>
      </c>
      <c r="R6643" t="str">
        <f t="shared" si="518"/>
        <v>Apparel</v>
      </c>
      <c r="S6643" s="11">
        <f t="shared" si="519"/>
        <v>19</v>
      </c>
      <c r="T6643" s="12"/>
    </row>
    <row r="6644" spans="2:20"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f t="shared" si="515"/>
        <v>2021</v>
      </c>
      <c r="P6644" t="str">
        <f t="shared" si="516"/>
        <v>Apr</v>
      </c>
      <c r="Q6644" t="str">
        <f t="shared" si="517"/>
        <v>Q2</v>
      </c>
      <c r="R6644" t="str">
        <f t="shared" si="518"/>
        <v>Apparel</v>
      </c>
      <c r="S6644" s="11">
        <f t="shared" si="519"/>
        <v>15.400000000000002</v>
      </c>
      <c r="T6644" s="12"/>
    </row>
    <row r="6645" spans="2:20"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f t="shared" si="515"/>
        <v>2021</v>
      </c>
      <c r="P6645" t="str">
        <f t="shared" si="516"/>
        <v>May</v>
      </c>
      <c r="Q6645" t="str">
        <f t="shared" si="517"/>
        <v>Q2</v>
      </c>
      <c r="R6645" t="str">
        <f t="shared" si="518"/>
        <v>Footwear</v>
      </c>
      <c r="S6645" s="11">
        <f t="shared" si="519"/>
        <v>19.440000000000001</v>
      </c>
      <c r="T6645" s="12"/>
    </row>
    <row r="6646" spans="2:20"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f t="shared" si="515"/>
        <v>2021</v>
      </c>
      <c r="P6646" t="str">
        <f t="shared" si="516"/>
        <v>May</v>
      </c>
      <c r="Q6646" t="str">
        <f t="shared" si="517"/>
        <v>Q2</v>
      </c>
      <c r="R6646" t="str">
        <f t="shared" si="518"/>
        <v>Footwear</v>
      </c>
      <c r="S6646" s="11">
        <f t="shared" si="519"/>
        <v>17.55</v>
      </c>
      <c r="T6646" s="12"/>
    </row>
    <row r="6647" spans="2:20"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f t="shared" si="515"/>
        <v>2021</v>
      </c>
      <c r="P6647" t="str">
        <f t="shared" si="516"/>
        <v>May</v>
      </c>
      <c r="Q6647" t="str">
        <f t="shared" si="517"/>
        <v>Q2</v>
      </c>
      <c r="R6647" t="str">
        <f t="shared" si="518"/>
        <v>Footwear</v>
      </c>
      <c r="S6647" s="11">
        <f t="shared" si="519"/>
        <v>17.68</v>
      </c>
      <c r="T6647" s="12"/>
    </row>
    <row r="6648" spans="2:20"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f t="shared" si="515"/>
        <v>2021</v>
      </c>
      <c r="P6648" t="str">
        <f t="shared" si="516"/>
        <v>May</v>
      </c>
      <c r="Q6648" t="str">
        <f t="shared" si="517"/>
        <v>Q2</v>
      </c>
      <c r="R6648" t="str">
        <f t="shared" si="518"/>
        <v>Footwear</v>
      </c>
      <c r="S6648" s="11">
        <f t="shared" si="519"/>
        <v>18.700000000000003</v>
      </c>
      <c r="T6648" s="12"/>
    </row>
    <row r="6649" spans="2:20"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f t="shared" si="515"/>
        <v>2021</v>
      </c>
      <c r="P6649" t="str">
        <f t="shared" si="516"/>
        <v>May</v>
      </c>
      <c r="Q6649" t="str">
        <f t="shared" si="517"/>
        <v>Q2</v>
      </c>
      <c r="R6649" t="str">
        <f t="shared" si="518"/>
        <v>Apparel</v>
      </c>
      <c r="S6649" s="11">
        <f t="shared" si="519"/>
        <v>19.349999999999998</v>
      </c>
      <c r="T6649" s="12"/>
    </row>
    <row r="6650" spans="2:20"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f t="shared" si="515"/>
        <v>2021</v>
      </c>
      <c r="P6650" t="str">
        <f t="shared" si="516"/>
        <v>May</v>
      </c>
      <c r="Q6650" t="str">
        <f t="shared" si="517"/>
        <v>Q2</v>
      </c>
      <c r="R6650" t="str">
        <f t="shared" si="518"/>
        <v>Apparel</v>
      </c>
      <c r="S6650" s="11">
        <f t="shared" si="519"/>
        <v>21.840000000000003</v>
      </c>
      <c r="T6650" s="12"/>
    </row>
    <row r="6651" spans="2:20"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f t="shared" si="515"/>
        <v>2021</v>
      </c>
      <c r="P6651" t="str">
        <f t="shared" si="516"/>
        <v>Jun</v>
      </c>
      <c r="Q6651" t="str">
        <f t="shared" si="517"/>
        <v>Q2</v>
      </c>
      <c r="R6651" t="str">
        <f t="shared" si="518"/>
        <v>Footwear</v>
      </c>
      <c r="S6651" s="11">
        <f t="shared" si="519"/>
        <v>19.380000000000003</v>
      </c>
      <c r="T6651" s="12"/>
    </row>
    <row r="6652" spans="2:20"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f t="shared" si="515"/>
        <v>2021</v>
      </c>
      <c r="P6652" t="str">
        <f t="shared" si="516"/>
        <v>Jun</v>
      </c>
      <c r="Q6652" t="str">
        <f t="shared" si="517"/>
        <v>Q2</v>
      </c>
      <c r="R6652" t="str">
        <f t="shared" si="518"/>
        <v>Footwear</v>
      </c>
      <c r="S6652" s="11">
        <f t="shared" si="519"/>
        <v>14.85</v>
      </c>
      <c r="T6652" s="12"/>
    </row>
    <row r="6653" spans="2:20"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f t="shared" si="515"/>
        <v>2021</v>
      </c>
      <c r="P6653" t="str">
        <f t="shared" si="516"/>
        <v>Jun</v>
      </c>
      <c r="Q6653" t="str">
        <f t="shared" si="517"/>
        <v>Q2</v>
      </c>
      <c r="R6653" t="str">
        <f t="shared" si="518"/>
        <v>Footwear</v>
      </c>
      <c r="S6653" s="11">
        <f t="shared" si="519"/>
        <v>18.720000000000002</v>
      </c>
      <c r="T6653" s="12"/>
    </row>
    <row r="6654" spans="2:20"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f t="shared" si="515"/>
        <v>2021</v>
      </c>
      <c r="P6654" t="str">
        <f t="shared" si="516"/>
        <v>Jun</v>
      </c>
      <c r="Q6654" t="str">
        <f t="shared" si="517"/>
        <v>Q2</v>
      </c>
      <c r="R6654" t="str">
        <f t="shared" si="518"/>
        <v>Footwear</v>
      </c>
      <c r="S6654" s="11">
        <f t="shared" si="519"/>
        <v>19</v>
      </c>
      <c r="T6654" s="12"/>
    </row>
    <row r="6655" spans="2:20"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f t="shared" si="515"/>
        <v>2021</v>
      </c>
      <c r="P6655" t="str">
        <f t="shared" si="516"/>
        <v>Jun</v>
      </c>
      <c r="Q6655" t="str">
        <f t="shared" si="517"/>
        <v>Q2</v>
      </c>
      <c r="R6655" t="str">
        <f t="shared" si="518"/>
        <v>Apparel</v>
      </c>
      <c r="S6655" s="11">
        <f t="shared" si="519"/>
        <v>23.97</v>
      </c>
      <c r="T6655" s="12"/>
    </row>
    <row r="6656" spans="2:20"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f t="shared" si="515"/>
        <v>2021</v>
      </c>
      <c r="P6656" t="str">
        <f t="shared" si="516"/>
        <v>Jun</v>
      </c>
      <c r="Q6656" t="str">
        <f t="shared" si="517"/>
        <v>Q2</v>
      </c>
      <c r="R6656" t="str">
        <f t="shared" si="518"/>
        <v>Apparel</v>
      </c>
      <c r="S6656" s="11">
        <f t="shared" si="519"/>
        <v>28.05</v>
      </c>
      <c r="T6656" s="12"/>
    </row>
    <row r="6657" spans="2:20"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f t="shared" si="515"/>
        <v>2021</v>
      </c>
      <c r="P6657" t="str">
        <f t="shared" si="516"/>
        <v>Jul</v>
      </c>
      <c r="Q6657" t="str">
        <f t="shared" si="517"/>
        <v>Q3</v>
      </c>
      <c r="R6657" t="str">
        <f t="shared" si="518"/>
        <v>Footwear</v>
      </c>
      <c r="S6657" s="11">
        <f t="shared" si="519"/>
        <v>26</v>
      </c>
      <c r="T6657" s="12"/>
    </row>
    <row r="6658" spans="2:20"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f t="shared" si="515"/>
        <v>2021</v>
      </c>
      <c r="P6658" t="str">
        <f t="shared" si="516"/>
        <v>Jul</v>
      </c>
      <c r="Q6658" t="str">
        <f t="shared" si="517"/>
        <v>Q3</v>
      </c>
      <c r="R6658" t="str">
        <f t="shared" si="518"/>
        <v>Footwear</v>
      </c>
      <c r="S6658" s="11">
        <f t="shared" si="519"/>
        <v>22.5</v>
      </c>
      <c r="T6658" s="12"/>
    </row>
    <row r="6659" spans="2:20"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f t="shared" si="515"/>
        <v>2021</v>
      </c>
      <c r="P6659" t="str">
        <f t="shared" si="516"/>
        <v>Jul</v>
      </c>
      <c r="Q6659" t="str">
        <f t="shared" si="517"/>
        <v>Q3</v>
      </c>
      <c r="R6659" t="str">
        <f t="shared" si="518"/>
        <v>Footwear</v>
      </c>
      <c r="S6659" s="11">
        <f t="shared" si="519"/>
        <v>23.76</v>
      </c>
      <c r="T6659" s="12"/>
    </row>
    <row r="6660" spans="2:20"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f t="shared" si="515"/>
        <v>2021</v>
      </c>
      <c r="P6660" t="str">
        <f t="shared" si="516"/>
        <v>Jul</v>
      </c>
      <c r="Q6660" t="str">
        <f t="shared" si="517"/>
        <v>Q3</v>
      </c>
      <c r="R6660" t="str">
        <f t="shared" si="518"/>
        <v>Footwear</v>
      </c>
      <c r="S6660" s="11">
        <f t="shared" si="519"/>
        <v>21.73</v>
      </c>
      <c r="T6660" s="12"/>
    </row>
    <row r="6661" spans="2:20"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f t="shared" si="515"/>
        <v>2021</v>
      </c>
      <c r="P6661" t="str">
        <f t="shared" si="516"/>
        <v>Jul</v>
      </c>
      <c r="Q6661" t="str">
        <f t="shared" si="517"/>
        <v>Q3</v>
      </c>
      <c r="R6661" t="str">
        <f t="shared" si="518"/>
        <v>Apparel</v>
      </c>
      <c r="S6661" s="11">
        <f t="shared" si="519"/>
        <v>27.139999999999997</v>
      </c>
      <c r="T6661" s="12"/>
    </row>
    <row r="6662" spans="2:20"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f t="shared" si="515"/>
        <v>2021</v>
      </c>
      <c r="P6662" t="str">
        <f t="shared" si="516"/>
        <v>Jul</v>
      </c>
      <c r="Q6662" t="str">
        <f t="shared" si="517"/>
        <v>Q3</v>
      </c>
      <c r="R6662" t="str">
        <f t="shared" si="518"/>
        <v>Apparel</v>
      </c>
      <c r="S6662" s="11">
        <f t="shared" si="519"/>
        <v>32.940000000000005</v>
      </c>
      <c r="T6662" s="12"/>
    </row>
    <row r="6663" spans="2:20"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f t="shared" ref="O6663:O6726" si="520">YEAR(D6663)</f>
        <v>2021</v>
      </c>
      <c r="P6663" t="str">
        <f t="shared" ref="P6663:P6726" si="521">TEXT(D6663,"MMM")</f>
        <v>Aug</v>
      </c>
      <c r="Q6663" t="str">
        <f t="shared" ref="Q6663:Q6726" si="522">"Q"&amp;ROUNDUP(MONTH(D6663)/3,0)</f>
        <v>Q3</v>
      </c>
      <c r="R6663" t="str">
        <f t="shared" ref="R6663:R6726" si="523">IF(ISNUMBER(SEARCH("Footwear",H6663)),"Footwear",IF(ISNUMBER(SEARCH("Apparel",H6663)),"Apparel","Accessories"))</f>
        <v>Footwear</v>
      </c>
      <c r="S6663" s="11">
        <f t="shared" ref="S6663:S6726" si="524">L6663/J6663</f>
        <v>28.560000000000002</v>
      </c>
      <c r="T6663" s="12"/>
    </row>
    <row r="6664" spans="2:20"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f t="shared" si="520"/>
        <v>2021</v>
      </c>
      <c r="P6664" t="str">
        <f t="shared" si="521"/>
        <v>Aug</v>
      </c>
      <c r="Q6664" t="str">
        <f t="shared" si="522"/>
        <v>Q3</v>
      </c>
      <c r="R6664" t="str">
        <f t="shared" si="523"/>
        <v>Footwear</v>
      </c>
      <c r="S6664" s="11">
        <f t="shared" si="524"/>
        <v>23.97</v>
      </c>
      <c r="T6664" s="12"/>
    </row>
    <row r="6665" spans="2:20"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f t="shared" si="520"/>
        <v>2021</v>
      </c>
      <c r="P6665" t="str">
        <f t="shared" si="521"/>
        <v>Aug</v>
      </c>
      <c r="Q6665" t="str">
        <f t="shared" si="522"/>
        <v>Q3</v>
      </c>
      <c r="R6665" t="str">
        <f t="shared" si="523"/>
        <v>Footwear</v>
      </c>
      <c r="S6665" s="11">
        <f t="shared" si="524"/>
        <v>24.91</v>
      </c>
      <c r="T6665" s="12"/>
    </row>
    <row r="6666" spans="2:20"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f t="shared" si="520"/>
        <v>2021</v>
      </c>
      <c r="P6666" t="str">
        <f t="shared" si="521"/>
        <v>Aug</v>
      </c>
      <c r="Q6666" t="str">
        <f t="shared" si="522"/>
        <v>Q3</v>
      </c>
      <c r="R6666" t="str">
        <f t="shared" si="523"/>
        <v>Footwear</v>
      </c>
      <c r="S6666" s="11">
        <f t="shared" si="524"/>
        <v>19.240000000000002</v>
      </c>
      <c r="T6666" s="12"/>
    </row>
    <row r="6667" spans="2:20"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f t="shared" si="520"/>
        <v>2021</v>
      </c>
      <c r="P6667" t="str">
        <f t="shared" si="521"/>
        <v>Aug</v>
      </c>
      <c r="Q6667" t="str">
        <f t="shared" si="522"/>
        <v>Q3</v>
      </c>
      <c r="R6667" t="str">
        <f t="shared" si="523"/>
        <v>Apparel</v>
      </c>
      <c r="S6667" s="11">
        <f t="shared" si="524"/>
        <v>21.15</v>
      </c>
      <c r="T6667" s="12"/>
    </row>
    <row r="6668" spans="2:20"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f t="shared" si="520"/>
        <v>2021</v>
      </c>
      <c r="P6668" t="str">
        <f t="shared" si="521"/>
        <v>Aug</v>
      </c>
      <c r="Q6668" t="str">
        <f t="shared" si="522"/>
        <v>Q3</v>
      </c>
      <c r="R6668" t="str">
        <f t="shared" si="523"/>
        <v>Apparel</v>
      </c>
      <c r="S6668" s="11">
        <f t="shared" si="524"/>
        <v>26</v>
      </c>
      <c r="T6668" s="12"/>
    </row>
    <row r="6669" spans="2:20"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f t="shared" si="520"/>
        <v>2021</v>
      </c>
      <c r="P6669" t="str">
        <f t="shared" si="521"/>
        <v>Sep</v>
      </c>
      <c r="Q6669" t="str">
        <f t="shared" si="522"/>
        <v>Q3</v>
      </c>
      <c r="R6669" t="str">
        <f t="shared" si="523"/>
        <v>Footwear</v>
      </c>
      <c r="S6669" s="11">
        <f t="shared" si="524"/>
        <v>26.460000000000004</v>
      </c>
      <c r="T6669" s="12"/>
    </row>
    <row r="6670" spans="2:20"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f t="shared" si="520"/>
        <v>2021</v>
      </c>
      <c r="P6670" t="str">
        <f t="shared" si="521"/>
        <v>Sep</v>
      </c>
      <c r="Q6670" t="str">
        <f t="shared" si="522"/>
        <v>Q3</v>
      </c>
      <c r="R6670" t="str">
        <f t="shared" si="523"/>
        <v>Footwear</v>
      </c>
      <c r="S6670" s="11">
        <f t="shared" si="524"/>
        <v>17.099999999999998</v>
      </c>
      <c r="T6670" s="12"/>
    </row>
    <row r="6671" spans="2:20"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f t="shared" si="520"/>
        <v>2021</v>
      </c>
      <c r="P6671" t="str">
        <f t="shared" si="521"/>
        <v>Sep</v>
      </c>
      <c r="Q6671" t="str">
        <f t="shared" si="522"/>
        <v>Q3</v>
      </c>
      <c r="R6671" t="str">
        <f t="shared" si="523"/>
        <v>Footwear</v>
      </c>
      <c r="S6671" s="11">
        <f t="shared" si="524"/>
        <v>7.1400000000000006</v>
      </c>
      <c r="T6671" s="12"/>
    </row>
    <row r="6672" spans="2:20"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f t="shared" si="520"/>
        <v>2021</v>
      </c>
      <c r="P6672" t="str">
        <f t="shared" si="521"/>
        <v>Sep</v>
      </c>
      <c r="Q6672" t="str">
        <f t="shared" si="522"/>
        <v>Q3</v>
      </c>
      <c r="R6672" t="str">
        <f t="shared" si="523"/>
        <v>Footwear</v>
      </c>
      <c r="S6672" s="11">
        <f t="shared" si="524"/>
        <v>7.14</v>
      </c>
      <c r="T6672" s="12"/>
    </row>
    <row r="6673" spans="2:20"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f t="shared" si="520"/>
        <v>2021</v>
      </c>
      <c r="P6673" t="str">
        <f t="shared" si="521"/>
        <v>Sep</v>
      </c>
      <c r="Q6673" t="str">
        <f t="shared" si="522"/>
        <v>Q3</v>
      </c>
      <c r="R6673" t="str">
        <f t="shared" si="523"/>
        <v>Apparel</v>
      </c>
      <c r="S6673" s="11">
        <f t="shared" si="524"/>
        <v>10.35</v>
      </c>
      <c r="T6673" s="12"/>
    </row>
    <row r="6674" spans="2:20"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f t="shared" si="520"/>
        <v>2021</v>
      </c>
      <c r="P6674" t="str">
        <f t="shared" si="521"/>
        <v>Sep</v>
      </c>
      <c r="Q6674" t="str">
        <f t="shared" si="522"/>
        <v>Q3</v>
      </c>
      <c r="R6674" t="str">
        <f t="shared" si="523"/>
        <v>Apparel</v>
      </c>
      <c r="S6674" s="11">
        <f t="shared" si="524"/>
        <v>14.56</v>
      </c>
      <c r="T6674" s="12"/>
    </row>
    <row r="6675" spans="2:20"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f t="shared" si="520"/>
        <v>2021</v>
      </c>
      <c r="P6675" t="str">
        <f t="shared" si="521"/>
        <v>Oct</v>
      </c>
      <c r="Q6675" t="str">
        <f t="shared" si="522"/>
        <v>Q4</v>
      </c>
      <c r="R6675" t="str">
        <f t="shared" si="523"/>
        <v>Footwear</v>
      </c>
      <c r="S6675" s="11">
        <f t="shared" si="524"/>
        <v>15.66</v>
      </c>
      <c r="T6675" s="12"/>
    </row>
    <row r="6676" spans="2:20"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f t="shared" si="520"/>
        <v>2021</v>
      </c>
      <c r="P6676" t="str">
        <f t="shared" si="521"/>
        <v>Oct</v>
      </c>
      <c r="Q6676" t="str">
        <f t="shared" si="522"/>
        <v>Q4</v>
      </c>
      <c r="R6676" t="str">
        <f t="shared" si="523"/>
        <v>Footwear</v>
      </c>
      <c r="S6676" s="11">
        <f t="shared" si="524"/>
        <v>8.7399999999999984</v>
      </c>
      <c r="T6676" s="12"/>
    </row>
    <row r="6677" spans="2:20"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f t="shared" si="520"/>
        <v>2021</v>
      </c>
      <c r="P6677" t="str">
        <f t="shared" si="521"/>
        <v>Oct</v>
      </c>
      <c r="Q6677" t="str">
        <f t="shared" si="522"/>
        <v>Q4</v>
      </c>
      <c r="R6677" t="str">
        <f t="shared" si="523"/>
        <v>Footwear</v>
      </c>
      <c r="S6677" s="11">
        <f t="shared" si="524"/>
        <v>10.200000000000001</v>
      </c>
      <c r="T6677" s="12"/>
    </row>
    <row r="6678" spans="2:20"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f t="shared" si="520"/>
        <v>2021</v>
      </c>
      <c r="P6678" t="str">
        <f t="shared" si="521"/>
        <v>Oct</v>
      </c>
      <c r="Q6678" t="str">
        <f t="shared" si="522"/>
        <v>Q4</v>
      </c>
      <c r="R6678" t="str">
        <f t="shared" si="523"/>
        <v>Footwear</v>
      </c>
      <c r="S6678" s="11">
        <f t="shared" si="524"/>
        <v>9.3600000000000012</v>
      </c>
      <c r="T6678" s="12"/>
    </row>
    <row r="6679" spans="2:20"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f t="shared" si="520"/>
        <v>2021</v>
      </c>
      <c r="P6679" t="str">
        <f t="shared" si="521"/>
        <v>Oct</v>
      </c>
      <c r="Q6679" t="str">
        <f t="shared" si="522"/>
        <v>Q4</v>
      </c>
      <c r="R6679" t="str">
        <f t="shared" si="523"/>
        <v>Apparel</v>
      </c>
      <c r="S6679" s="11">
        <f t="shared" si="524"/>
        <v>13.92</v>
      </c>
      <c r="T6679" s="12"/>
    </row>
    <row r="6680" spans="2:20"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f t="shared" si="520"/>
        <v>2021</v>
      </c>
      <c r="P6680" t="str">
        <f t="shared" si="521"/>
        <v>Oct</v>
      </c>
      <c r="Q6680" t="str">
        <f t="shared" si="522"/>
        <v>Q4</v>
      </c>
      <c r="R6680" t="str">
        <f t="shared" si="523"/>
        <v>Apparel</v>
      </c>
      <c r="S6680" s="11">
        <f t="shared" si="524"/>
        <v>15.950000000000001</v>
      </c>
      <c r="T6680" s="12"/>
    </row>
    <row r="6681" spans="2:20"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f t="shared" si="520"/>
        <v>2021</v>
      </c>
      <c r="P6681" t="str">
        <f t="shared" si="521"/>
        <v>Nov</v>
      </c>
      <c r="Q6681" t="str">
        <f t="shared" si="522"/>
        <v>Q4</v>
      </c>
      <c r="R6681" t="str">
        <f t="shared" si="523"/>
        <v>Footwear</v>
      </c>
      <c r="S6681" s="11">
        <f t="shared" si="524"/>
        <v>12.420000000000002</v>
      </c>
      <c r="T6681" s="12"/>
    </row>
    <row r="6682" spans="2:20"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f t="shared" si="520"/>
        <v>2021</v>
      </c>
      <c r="P6682" t="str">
        <f t="shared" si="521"/>
        <v>Nov</v>
      </c>
      <c r="Q6682" t="str">
        <f t="shared" si="522"/>
        <v>Q4</v>
      </c>
      <c r="R6682" t="str">
        <f t="shared" si="523"/>
        <v>Footwear</v>
      </c>
      <c r="S6682" s="11">
        <f t="shared" si="524"/>
        <v>6.58</v>
      </c>
      <c r="T6682" s="12"/>
    </row>
    <row r="6683" spans="2:20"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f t="shared" si="520"/>
        <v>2021</v>
      </c>
      <c r="P6683" t="str">
        <f t="shared" si="521"/>
        <v>Nov</v>
      </c>
      <c r="Q6683" t="str">
        <f t="shared" si="522"/>
        <v>Q4</v>
      </c>
      <c r="R6683" t="str">
        <f t="shared" si="523"/>
        <v>Footwear</v>
      </c>
      <c r="S6683" s="11">
        <f t="shared" si="524"/>
        <v>12.42</v>
      </c>
      <c r="T6683" s="12"/>
    </row>
    <row r="6684" spans="2:20"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f t="shared" si="520"/>
        <v>2021</v>
      </c>
      <c r="P6684" t="str">
        <f t="shared" si="521"/>
        <v>Nov</v>
      </c>
      <c r="Q6684" t="str">
        <f t="shared" si="522"/>
        <v>Q4</v>
      </c>
      <c r="R6684" t="str">
        <f t="shared" si="523"/>
        <v>Footwear</v>
      </c>
      <c r="S6684" s="11">
        <f t="shared" si="524"/>
        <v>27.56</v>
      </c>
      <c r="T6684" s="12"/>
    </row>
    <row r="6685" spans="2:20"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f t="shared" si="520"/>
        <v>2021</v>
      </c>
      <c r="P6685" t="str">
        <f t="shared" si="521"/>
        <v>Nov</v>
      </c>
      <c r="Q6685" t="str">
        <f t="shared" si="522"/>
        <v>Q4</v>
      </c>
      <c r="R6685" t="str">
        <f t="shared" si="523"/>
        <v>Apparel</v>
      </c>
      <c r="S6685" s="11">
        <f t="shared" si="524"/>
        <v>34.79</v>
      </c>
      <c r="T6685" s="12"/>
    </row>
    <row r="6686" spans="2:20"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f t="shared" si="520"/>
        <v>2021</v>
      </c>
      <c r="P6686" t="str">
        <f t="shared" si="521"/>
        <v>Nov</v>
      </c>
      <c r="Q6686" t="str">
        <f t="shared" si="522"/>
        <v>Q4</v>
      </c>
      <c r="R6686" t="str">
        <f t="shared" si="523"/>
        <v>Apparel</v>
      </c>
      <c r="S6686" s="11">
        <f t="shared" si="524"/>
        <v>36</v>
      </c>
      <c r="T6686" s="12"/>
    </row>
    <row r="6687" spans="2:20"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f t="shared" si="520"/>
        <v>2021</v>
      </c>
      <c r="P6687" t="str">
        <f t="shared" si="521"/>
        <v>Dec</v>
      </c>
      <c r="Q6687" t="str">
        <f t="shared" si="522"/>
        <v>Q4</v>
      </c>
      <c r="R6687" t="str">
        <f t="shared" si="523"/>
        <v>Footwear</v>
      </c>
      <c r="S6687" s="11">
        <f t="shared" si="524"/>
        <v>35.200000000000003</v>
      </c>
      <c r="T6687" s="12"/>
    </row>
    <row r="6688" spans="2:20"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f t="shared" si="520"/>
        <v>2021</v>
      </c>
      <c r="P6688" t="str">
        <f t="shared" si="521"/>
        <v>Dec</v>
      </c>
      <c r="Q6688" t="str">
        <f t="shared" si="522"/>
        <v>Q4</v>
      </c>
      <c r="R6688" t="str">
        <f t="shared" si="523"/>
        <v>Footwear</v>
      </c>
      <c r="S6688" s="11">
        <f t="shared" si="524"/>
        <v>26.099999999999998</v>
      </c>
      <c r="T6688" s="12"/>
    </row>
    <row r="6689" spans="2:20"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f t="shared" si="520"/>
        <v>2021</v>
      </c>
      <c r="P6689" t="str">
        <f t="shared" si="521"/>
        <v>Dec</v>
      </c>
      <c r="Q6689" t="str">
        <f t="shared" si="522"/>
        <v>Q4</v>
      </c>
      <c r="R6689" t="str">
        <f t="shared" si="523"/>
        <v>Footwear</v>
      </c>
      <c r="S6689" s="11">
        <f t="shared" si="524"/>
        <v>27.5</v>
      </c>
      <c r="T6689" s="12"/>
    </row>
    <row r="6690" spans="2:20"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f t="shared" si="520"/>
        <v>2021</v>
      </c>
      <c r="P6690" t="str">
        <f t="shared" si="521"/>
        <v>Dec</v>
      </c>
      <c r="Q6690" t="str">
        <f t="shared" si="522"/>
        <v>Q4</v>
      </c>
      <c r="R6690" t="str">
        <f t="shared" si="523"/>
        <v>Footwear</v>
      </c>
      <c r="S6690" s="11">
        <f t="shared" si="524"/>
        <v>28.62</v>
      </c>
      <c r="T6690" s="12"/>
    </row>
    <row r="6691" spans="2:20"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f t="shared" si="520"/>
        <v>2021</v>
      </c>
      <c r="P6691" t="str">
        <f t="shared" si="521"/>
        <v>Dec</v>
      </c>
      <c r="Q6691" t="str">
        <f t="shared" si="522"/>
        <v>Q4</v>
      </c>
      <c r="R6691" t="str">
        <f t="shared" si="523"/>
        <v>Apparel</v>
      </c>
      <c r="S6691" s="11">
        <f t="shared" si="524"/>
        <v>33.119999999999997</v>
      </c>
      <c r="T6691" s="12"/>
    </row>
    <row r="6692" spans="2:20"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f t="shared" si="520"/>
        <v>2021</v>
      </c>
      <c r="P6692" t="str">
        <f t="shared" si="521"/>
        <v>Dec</v>
      </c>
      <c r="Q6692" t="str">
        <f t="shared" si="522"/>
        <v>Q4</v>
      </c>
      <c r="R6692" t="str">
        <f t="shared" si="523"/>
        <v>Apparel</v>
      </c>
      <c r="S6692" s="11">
        <f t="shared" si="524"/>
        <v>34</v>
      </c>
      <c r="T6692" s="12"/>
    </row>
    <row r="6693" spans="2:20"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f t="shared" si="520"/>
        <v>2021</v>
      </c>
      <c r="P6693" t="str">
        <f t="shared" si="521"/>
        <v>Jan</v>
      </c>
      <c r="Q6693" t="str">
        <f t="shared" si="522"/>
        <v>Q1</v>
      </c>
      <c r="R6693" t="str">
        <f t="shared" si="523"/>
        <v>Footwear</v>
      </c>
      <c r="S6693" s="11">
        <f t="shared" si="524"/>
        <v>11.27</v>
      </c>
      <c r="T6693" s="12"/>
    </row>
    <row r="6694" spans="2:20"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f t="shared" si="520"/>
        <v>2021</v>
      </c>
      <c r="P6694" t="str">
        <f t="shared" si="521"/>
        <v>Jan</v>
      </c>
      <c r="Q6694" t="str">
        <f t="shared" si="522"/>
        <v>Q1</v>
      </c>
      <c r="R6694" t="str">
        <f t="shared" si="523"/>
        <v>Footwear</v>
      </c>
      <c r="S6694" s="11">
        <f t="shared" si="524"/>
        <v>11.27</v>
      </c>
      <c r="T6694" s="12"/>
    </row>
    <row r="6695" spans="2:20"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f t="shared" si="520"/>
        <v>2021</v>
      </c>
      <c r="P6695" t="str">
        <f t="shared" si="521"/>
        <v>Jan</v>
      </c>
      <c r="Q6695" t="str">
        <f t="shared" si="522"/>
        <v>Q1</v>
      </c>
      <c r="R6695" t="str">
        <f t="shared" si="523"/>
        <v>Footwear</v>
      </c>
      <c r="S6695" s="11">
        <f t="shared" si="524"/>
        <v>6.72</v>
      </c>
      <c r="T6695" s="12"/>
    </row>
    <row r="6696" spans="2:20"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f t="shared" si="520"/>
        <v>2021</v>
      </c>
      <c r="P6696" t="str">
        <f t="shared" si="521"/>
        <v>Jan</v>
      </c>
      <c r="Q6696" t="str">
        <f t="shared" si="522"/>
        <v>Q1</v>
      </c>
      <c r="R6696" t="str">
        <f t="shared" si="523"/>
        <v>Footwear</v>
      </c>
      <c r="S6696" s="11">
        <f t="shared" si="524"/>
        <v>9.31</v>
      </c>
      <c r="T6696" s="12"/>
    </row>
    <row r="6697" spans="2:20"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f t="shared" si="520"/>
        <v>2021</v>
      </c>
      <c r="P6697" t="str">
        <f t="shared" si="521"/>
        <v>Jan</v>
      </c>
      <c r="Q6697" t="str">
        <f t="shared" si="522"/>
        <v>Q1</v>
      </c>
      <c r="R6697" t="str">
        <f t="shared" si="523"/>
        <v>Apparel</v>
      </c>
      <c r="S6697" s="11">
        <f t="shared" si="524"/>
        <v>15.839999999999998</v>
      </c>
      <c r="T6697" s="12"/>
    </row>
    <row r="6698" spans="2:20"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f t="shared" si="520"/>
        <v>2021</v>
      </c>
      <c r="P6698" t="str">
        <f t="shared" si="521"/>
        <v>Jan</v>
      </c>
      <c r="Q6698" t="str">
        <f t="shared" si="522"/>
        <v>Q1</v>
      </c>
      <c r="R6698" t="str">
        <f t="shared" si="523"/>
        <v>Apparel</v>
      </c>
      <c r="S6698" s="11">
        <f t="shared" si="524"/>
        <v>11.5</v>
      </c>
      <c r="T6698" s="12"/>
    </row>
    <row r="6699" spans="2:20"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f t="shared" si="520"/>
        <v>2021</v>
      </c>
      <c r="P6699" t="str">
        <f t="shared" si="521"/>
        <v>Feb</v>
      </c>
      <c r="Q6699" t="str">
        <f t="shared" si="522"/>
        <v>Q1</v>
      </c>
      <c r="R6699" t="str">
        <f t="shared" si="523"/>
        <v>Footwear</v>
      </c>
      <c r="S6699" s="11">
        <f t="shared" si="524"/>
        <v>10.809999999999999</v>
      </c>
      <c r="T6699" s="12"/>
    </row>
    <row r="6700" spans="2:20"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f t="shared" si="520"/>
        <v>2021</v>
      </c>
      <c r="P6700" t="str">
        <f t="shared" si="521"/>
        <v>Feb</v>
      </c>
      <c r="Q6700" t="str">
        <f t="shared" si="522"/>
        <v>Q1</v>
      </c>
      <c r="R6700" t="str">
        <f t="shared" si="523"/>
        <v>Footwear</v>
      </c>
      <c r="S6700" s="11">
        <f t="shared" si="524"/>
        <v>11.5</v>
      </c>
      <c r="T6700" s="12"/>
    </row>
    <row r="6701" spans="2:20"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f t="shared" si="520"/>
        <v>2021</v>
      </c>
      <c r="P6701" t="str">
        <f t="shared" si="521"/>
        <v>Feb</v>
      </c>
      <c r="Q6701" t="str">
        <f t="shared" si="522"/>
        <v>Q1</v>
      </c>
      <c r="R6701" t="str">
        <f t="shared" si="523"/>
        <v>Footwear</v>
      </c>
      <c r="S6701" s="11">
        <f t="shared" si="524"/>
        <v>6.86</v>
      </c>
      <c r="T6701" s="12"/>
    </row>
    <row r="6702" spans="2:20"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f t="shared" si="520"/>
        <v>2021</v>
      </c>
      <c r="P6702" t="str">
        <f t="shared" si="521"/>
        <v>Feb</v>
      </c>
      <c r="Q6702" t="str">
        <f t="shared" si="522"/>
        <v>Q1</v>
      </c>
      <c r="R6702" t="str">
        <f t="shared" si="523"/>
        <v>Footwear</v>
      </c>
      <c r="S6702" s="11">
        <f t="shared" si="524"/>
        <v>8.9999999999999982</v>
      </c>
      <c r="T6702" s="12"/>
    </row>
    <row r="6703" spans="2:20"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f t="shared" si="520"/>
        <v>2021</v>
      </c>
      <c r="P6703" t="str">
        <f t="shared" si="521"/>
        <v>Feb</v>
      </c>
      <c r="Q6703" t="str">
        <f t="shared" si="522"/>
        <v>Q1</v>
      </c>
      <c r="R6703" t="str">
        <f t="shared" si="523"/>
        <v>Apparel</v>
      </c>
      <c r="S6703" s="11">
        <f t="shared" si="524"/>
        <v>15.36</v>
      </c>
      <c r="T6703" s="12"/>
    </row>
    <row r="6704" spans="2:20"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f t="shared" si="520"/>
        <v>2021</v>
      </c>
      <c r="P6704" t="str">
        <f t="shared" si="521"/>
        <v>Feb</v>
      </c>
      <c r="Q6704" t="str">
        <f t="shared" si="522"/>
        <v>Q1</v>
      </c>
      <c r="R6704" t="str">
        <f t="shared" si="523"/>
        <v>Apparel</v>
      </c>
      <c r="S6704" s="11">
        <f t="shared" si="524"/>
        <v>8.82</v>
      </c>
      <c r="T6704" s="12"/>
    </row>
    <row r="6705" spans="2:20"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f t="shared" si="520"/>
        <v>2021</v>
      </c>
      <c r="P6705" t="str">
        <f t="shared" si="521"/>
        <v>Mar</v>
      </c>
      <c r="Q6705" t="str">
        <f t="shared" si="522"/>
        <v>Q1</v>
      </c>
      <c r="R6705" t="str">
        <f t="shared" si="523"/>
        <v>Footwear</v>
      </c>
      <c r="S6705" s="11">
        <f t="shared" si="524"/>
        <v>9.7999999999999989</v>
      </c>
      <c r="T6705" s="12"/>
    </row>
    <row r="6706" spans="2:20"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f t="shared" si="520"/>
        <v>2021</v>
      </c>
      <c r="P6706" t="str">
        <f t="shared" si="521"/>
        <v>Mar</v>
      </c>
      <c r="Q6706" t="str">
        <f t="shared" si="522"/>
        <v>Q1</v>
      </c>
      <c r="R6706" t="str">
        <f t="shared" si="523"/>
        <v>Footwear</v>
      </c>
      <c r="S6706" s="11">
        <f t="shared" si="524"/>
        <v>8.93</v>
      </c>
      <c r="T6706" s="12"/>
    </row>
    <row r="6707" spans="2:20"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f t="shared" si="520"/>
        <v>2021</v>
      </c>
      <c r="P6707" t="str">
        <f t="shared" si="521"/>
        <v>Mar</v>
      </c>
      <c r="Q6707" t="str">
        <f t="shared" si="522"/>
        <v>Q1</v>
      </c>
      <c r="R6707" t="str">
        <f t="shared" si="523"/>
        <v>Footwear</v>
      </c>
      <c r="S6707" s="11">
        <f t="shared" si="524"/>
        <v>4.1399999999999997</v>
      </c>
      <c r="T6707" s="12"/>
    </row>
    <row r="6708" spans="2:20"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f t="shared" si="520"/>
        <v>2021</v>
      </c>
      <c r="P6708" t="str">
        <f t="shared" si="521"/>
        <v>Mar</v>
      </c>
      <c r="Q6708" t="str">
        <f t="shared" si="522"/>
        <v>Q1</v>
      </c>
      <c r="R6708" t="str">
        <f t="shared" si="523"/>
        <v>Footwear</v>
      </c>
      <c r="S6708" s="11">
        <f t="shared" si="524"/>
        <v>9.6</v>
      </c>
      <c r="T6708" s="12"/>
    </row>
    <row r="6709" spans="2:20"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f t="shared" si="520"/>
        <v>2021</v>
      </c>
      <c r="P6709" t="str">
        <f t="shared" si="521"/>
        <v>Mar</v>
      </c>
      <c r="Q6709" t="str">
        <f t="shared" si="522"/>
        <v>Q1</v>
      </c>
      <c r="R6709" t="str">
        <f t="shared" si="523"/>
        <v>Apparel</v>
      </c>
      <c r="S6709" s="11">
        <f t="shared" si="524"/>
        <v>14.719999999999999</v>
      </c>
      <c r="T6709" s="12"/>
    </row>
    <row r="6710" spans="2:20"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f t="shared" si="520"/>
        <v>2021</v>
      </c>
      <c r="P6710" t="str">
        <f t="shared" si="521"/>
        <v>Mar</v>
      </c>
      <c r="Q6710" t="str">
        <f t="shared" si="522"/>
        <v>Q1</v>
      </c>
      <c r="R6710" t="str">
        <f t="shared" si="523"/>
        <v>Apparel</v>
      </c>
      <c r="S6710" s="11">
        <f t="shared" si="524"/>
        <v>11.5</v>
      </c>
      <c r="T6710" s="12"/>
    </row>
    <row r="6711" spans="2:20"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f t="shared" si="520"/>
        <v>2021</v>
      </c>
      <c r="P6711" t="str">
        <f t="shared" si="521"/>
        <v>Apr</v>
      </c>
      <c r="Q6711" t="str">
        <f t="shared" si="522"/>
        <v>Q2</v>
      </c>
      <c r="R6711" t="str">
        <f t="shared" si="523"/>
        <v>Footwear</v>
      </c>
      <c r="S6711" s="11">
        <f t="shared" si="524"/>
        <v>10.799999999999999</v>
      </c>
      <c r="T6711" s="12"/>
    </row>
    <row r="6712" spans="2:20"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f t="shared" si="520"/>
        <v>2021</v>
      </c>
      <c r="P6712" t="str">
        <f t="shared" si="521"/>
        <v>Apr</v>
      </c>
      <c r="Q6712" t="str">
        <f t="shared" si="522"/>
        <v>Q2</v>
      </c>
      <c r="R6712" t="str">
        <f t="shared" si="523"/>
        <v>Footwear</v>
      </c>
      <c r="S6712" s="11">
        <f t="shared" si="524"/>
        <v>12</v>
      </c>
      <c r="T6712" s="12"/>
    </row>
    <row r="6713" spans="2:20"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f t="shared" si="520"/>
        <v>2021</v>
      </c>
      <c r="P6713" t="str">
        <f t="shared" si="521"/>
        <v>Apr</v>
      </c>
      <c r="Q6713" t="str">
        <f t="shared" si="522"/>
        <v>Q2</v>
      </c>
      <c r="R6713" t="str">
        <f t="shared" si="523"/>
        <v>Footwear</v>
      </c>
      <c r="S6713" s="11">
        <f t="shared" si="524"/>
        <v>7</v>
      </c>
      <c r="T6713" s="12"/>
    </row>
    <row r="6714" spans="2:20"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f t="shared" si="520"/>
        <v>2021</v>
      </c>
      <c r="P6714" t="str">
        <f t="shared" si="521"/>
        <v>Apr</v>
      </c>
      <c r="Q6714" t="str">
        <f t="shared" si="522"/>
        <v>Q2</v>
      </c>
      <c r="R6714" t="str">
        <f t="shared" si="523"/>
        <v>Footwear</v>
      </c>
      <c r="S6714" s="11">
        <f t="shared" si="524"/>
        <v>8.5499999999999989</v>
      </c>
      <c r="T6714" s="12"/>
    </row>
    <row r="6715" spans="2:20"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f t="shared" si="520"/>
        <v>2021</v>
      </c>
      <c r="P6715" t="str">
        <f t="shared" si="521"/>
        <v>Apr</v>
      </c>
      <c r="Q6715" t="str">
        <f t="shared" si="522"/>
        <v>Q2</v>
      </c>
      <c r="R6715" t="str">
        <f t="shared" si="523"/>
        <v>Apparel</v>
      </c>
      <c r="S6715" s="11">
        <f t="shared" si="524"/>
        <v>19.11</v>
      </c>
      <c r="T6715" s="12"/>
    </row>
    <row r="6716" spans="2:20"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f t="shared" si="520"/>
        <v>2021</v>
      </c>
      <c r="P6716" t="str">
        <f t="shared" si="521"/>
        <v>Apr</v>
      </c>
      <c r="Q6716" t="str">
        <f t="shared" si="522"/>
        <v>Q2</v>
      </c>
      <c r="R6716" t="str">
        <f t="shared" si="523"/>
        <v>Apparel</v>
      </c>
      <c r="S6716" s="11">
        <f t="shared" si="524"/>
        <v>14.209999999999999</v>
      </c>
      <c r="T6716" s="12"/>
    </row>
    <row r="6717" spans="2:20"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f t="shared" si="520"/>
        <v>2021</v>
      </c>
      <c r="P6717" t="str">
        <f t="shared" si="521"/>
        <v>May</v>
      </c>
      <c r="Q6717" t="str">
        <f t="shared" si="522"/>
        <v>Q2</v>
      </c>
      <c r="R6717" t="str">
        <f t="shared" si="523"/>
        <v>Footwear</v>
      </c>
      <c r="S6717" s="11">
        <f t="shared" si="524"/>
        <v>16.2</v>
      </c>
      <c r="T6717" s="12"/>
    </row>
    <row r="6718" spans="2:20"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f t="shared" si="520"/>
        <v>2021</v>
      </c>
      <c r="P6718" t="str">
        <f t="shared" si="521"/>
        <v>May</v>
      </c>
      <c r="Q6718" t="str">
        <f t="shared" si="522"/>
        <v>Q2</v>
      </c>
      <c r="R6718" t="str">
        <f t="shared" si="523"/>
        <v>Footwear</v>
      </c>
      <c r="S6718" s="11">
        <f t="shared" si="524"/>
        <v>18.720000000000002</v>
      </c>
      <c r="T6718" s="12"/>
    </row>
    <row r="6719" spans="2:20"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f t="shared" si="520"/>
        <v>2021</v>
      </c>
      <c r="P6719" t="str">
        <f t="shared" si="521"/>
        <v>May</v>
      </c>
      <c r="Q6719" t="str">
        <f t="shared" si="522"/>
        <v>Q2</v>
      </c>
      <c r="R6719" t="str">
        <f t="shared" si="523"/>
        <v>Footwear</v>
      </c>
      <c r="S6719" s="11">
        <f t="shared" si="524"/>
        <v>15.68</v>
      </c>
      <c r="T6719" s="12"/>
    </row>
    <row r="6720" spans="2:20"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f t="shared" si="520"/>
        <v>2021</v>
      </c>
      <c r="P6720" t="str">
        <f t="shared" si="521"/>
        <v>May</v>
      </c>
      <c r="Q6720" t="str">
        <f t="shared" si="522"/>
        <v>Q2</v>
      </c>
      <c r="R6720" t="str">
        <f t="shared" si="523"/>
        <v>Footwear</v>
      </c>
      <c r="S6720" s="11">
        <f t="shared" si="524"/>
        <v>16</v>
      </c>
      <c r="T6720" s="12"/>
    </row>
    <row r="6721" spans="2:20"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f t="shared" si="520"/>
        <v>2021</v>
      </c>
      <c r="P6721" t="str">
        <f t="shared" si="521"/>
        <v>May</v>
      </c>
      <c r="Q6721" t="str">
        <f t="shared" si="522"/>
        <v>Q2</v>
      </c>
      <c r="R6721" t="str">
        <f t="shared" si="523"/>
        <v>Apparel</v>
      </c>
      <c r="S6721" s="11">
        <f t="shared" si="524"/>
        <v>21.5</v>
      </c>
      <c r="T6721" s="12"/>
    </row>
    <row r="6722" spans="2:20"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f t="shared" si="520"/>
        <v>2021</v>
      </c>
      <c r="P6722" t="str">
        <f t="shared" si="521"/>
        <v>May</v>
      </c>
      <c r="Q6722" t="str">
        <f t="shared" si="522"/>
        <v>Q2</v>
      </c>
      <c r="R6722" t="str">
        <f t="shared" si="523"/>
        <v>Apparel</v>
      </c>
      <c r="S6722" s="11">
        <f t="shared" si="524"/>
        <v>18.899999999999999</v>
      </c>
      <c r="T6722" s="12"/>
    </row>
    <row r="6723" spans="2:20"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f t="shared" si="520"/>
        <v>2021</v>
      </c>
      <c r="P6723" t="str">
        <f t="shared" si="521"/>
        <v>Jun</v>
      </c>
      <c r="Q6723" t="str">
        <f t="shared" si="522"/>
        <v>Q2</v>
      </c>
      <c r="R6723" t="str">
        <f t="shared" si="523"/>
        <v>Footwear</v>
      </c>
      <c r="S6723" s="11">
        <f t="shared" si="524"/>
        <v>18.5</v>
      </c>
      <c r="T6723" s="12"/>
    </row>
    <row r="6724" spans="2:20"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f t="shared" si="520"/>
        <v>2021</v>
      </c>
      <c r="P6724" t="str">
        <f t="shared" si="521"/>
        <v>Jun</v>
      </c>
      <c r="Q6724" t="str">
        <f t="shared" si="522"/>
        <v>Q2</v>
      </c>
      <c r="R6724" t="str">
        <f t="shared" si="523"/>
        <v>Footwear</v>
      </c>
      <c r="S6724" s="11">
        <f t="shared" si="524"/>
        <v>15.36</v>
      </c>
      <c r="T6724" s="12"/>
    </row>
    <row r="6725" spans="2:20"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f t="shared" si="520"/>
        <v>2021</v>
      </c>
      <c r="P6725" t="str">
        <f t="shared" si="521"/>
        <v>Jun</v>
      </c>
      <c r="Q6725" t="str">
        <f t="shared" si="522"/>
        <v>Q2</v>
      </c>
      <c r="R6725" t="str">
        <f t="shared" si="523"/>
        <v>Footwear</v>
      </c>
      <c r="S6725" s="11">
        <f t="shared" si="524"/>
        <v>17.02</v>
      </c>
      <c r="T6725" s="12"/>
    </row>
    <row r="6726" spans="2:20"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f t="shared" si="520"/>
        <v>2021</v>
      </c>
      <c r="P6726" t="str">
        <f t="shared" si="521"/>
        <v>Jun</v>
      </c>
      <c r="Q6726" t="str">
        <f t="shared" si="522"/>
        <v>Q2</v>
      </c>
      <c r="R6726" t="str">
        <f t="shared" si="523"/>
        <v>Footwear</v>
      </c>
      <c r="S6726" s="11">
        <f t="shared" si="524"/>
        <v>17.099999999999998</v>
      </c>
      <c r="T6726" s="12"/>
    </row>
    <row r="6727" spans="2:20"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f t="shared" ref="O6727:O6790" si="525">YEAR(D6727)</f>
        <v>2021</v>
      </c>
      <c r="P6727" t="str">
        <f t="shared" ref="P6727:P6790" si="526">TEXT(D6727,"MMM")</f>
        <v>Jun</v>
      </c>
      <c r="Q6727" t="str">
        <f t="shared" ref="Q6727:Q6790" si="527">"Q"&amp;ROUNDUP(MONTH(D6727)/3,0)</f>
        <v>Q2</v>
      </c>
      <c r="R6727" t="str">
        <f t="shared" ref="R6727:R6790" si="528">IF(ISNUMBER(SEARCH("Footwear",H6727)),"Footwear",IF(ISNUMBER(SEARCH("Apparel",H6727)),"Apparel","Accessories"))</f>
        <v>Apparel</v>
      </c>
      <c r="S6727" s="11">
        <f t="shared" ref="S6727:S6790" si="529">L6727/J6727</f>
        <v>25.92</v>
      </c>
      <c r="T6727" s="12"/>
    </row>
    <row r="6728" spans="2:20"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f t="shared" si="525"/>
        <v>2021</v>
      </c>
      <c r="P6728" t="str">
        <f t="shared" si="526"/>
        <v>Jun</v>
      </c>
      <c r="Q6728" t="str">
        <f t="shared" si="527"/>
        <v>Q2</v>
      </c>
      <c r="R6728" t="str">
        <f t="shared" si="528"/>
        <v>Apparel</v>
      </c>
      <c r="S6728" s="11">
        <f t="shared" si="529"/>
        <v>28.419999999999998</v>
      </c>
      <c r="T6728" s="12"/>
    </row>
    <row r="6729" spans="2:20"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f t="shared" si="525"/>
        <v>2021</v>
      </c>
      <c r="P6729" t="str">
        <f t="shared" si="526"/>
        <v>Jul</v>
      </c>
      <c r="Q6729" t="str">
        <f t="shared" si="527"/>
        <v>Q3</v>
      </c>
      <c r="R6729" t="str">
        <f t="shared" si="528"/>
        <v>Footwear</v>
      </c>
      <c r="S6729" s="11">
        <f t="shared" si="529"/>
        <v>25.5</v>
      </c>
      <c r="T6729" s="12"/>
    </row>
    <row r="6730" spans="2:20"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f t="shared" si="525"/>
        <v>2021</v>
      </c>
      <c r="P6730" t="str">
        <f t="shared" si="526"/>
        <v>Jul</v>
      </c>
      <c r="Q6730" t="str">
        <f t="shared" si="527"/>
        <v>Q3</v>
      </c>
      <c r="R6730" t="str">
        <f t="shared" si="528"/>
        <v>Footwear</v>
      </c>
      <c r="S6730" s="11">
        <f t="shared" si="529"/>
        <v>24.5</v>
      </c>
      <c r="T6730" s="12"/>
    </row>
    <row r="6731" spans="2:20"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f t="shared" si="525"/>
        <v>2021</v>
      </c>
      <c r="P6731" t="str">
        <f t="shared" si="526"/>
        <v>Jul</v>
      </c>
      <c r="Q6731" t="str">
        <f t="shared" si="527"/>
        <v>Q3</v>
      </c>
      <c r="R6731" t="str">
        <f t="shared" si="528"/>
        <v>Footwear</v>
      </c>
      <c r="S6731" s="11">
        <f t="shared" si="529"/>
        <v>19.32</v>
      </c>
      <c r="T6731" s="12"/>
    </row>
    <row r="6732" spans="2:20"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f t="shared" si="525"/>
        <v>2021</v>
      </c>
      <c r="P6732" t="str">
        <f t="shared" si="526"/>
        <v>Jul</v>
      </c>
      <c r="Q6732" t="str">
        <f t="shared" si="527"/>
        <v>Q3</v>
      </c>
      <c r="R6732" t="str">
        <f t="shared" si="528"/>
        <v>Footwear</v>
      </c>
      <c r="S6732" s="11">
        <f t="shared" si="529"/>
        <v>21.07</v>
      </c>
      <c r="T6732" s="12"/>
    </row>
    <row r="6733" spans="2:20"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f t="shared" si="525"/>
        <v>2021</v>
      </c>
      <c r="P6733" t="str">
        <f t="shared" si="526"/>
        <v>Jul</v>
      </c>
      <c r="Q6733" t="str">
        <f t="shared" si="527"/>
        <v>Q3</v>
      </c>
      <c r="R6733" t="str">
        <f t="shared" si="528"/>
        <v>Apparel</v>
      </c>
      <c r="S6733" s="11">
        <f t="shared" si="529"/>
        <v>25.759999999999998</v>
      </c>
      <c r="T6733" s="12"/>
    </row>
    <row r="6734" spans="2:20"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f t="shared" si="525"/>
        <v>2021</v>
      </c>
      <c r="P6734" t="str">
        <f t="shared" si="526"/>
        <v>Jul</v>
      </c>
      <c r="Q6734" t="str">
        <f t="shared" si="527"/>
        <v>Q3</v>
      </c>
      <c r="R6734" t="str">
        <f t="shared" si="528"/>
        <v>Apparel</v>
      </c>
      <c r="S6734" s="11">
        <f t="shared" si="529"/>
        <v>29.4</v>
      </c>
      <c r="T6734" s="12"/>
    </row>
    <row r="6735" spans="2:20"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f t="shared" si="525"/>
        <v>2021</v>
      </c>
      <c r="P6735" t="str">
        <f t="shared" si="526"/>
        <v>Aug</v>
      </c>
      <c r="Q6735" t="str">
        <f t="shared" si="527"/>
        <v>Q3</v>
      </c>
      <c r="R6735" t="str">
        <f t="shared" si="528"/>
        <v>Footwear</v>
      </c>
      <c r="S6735" s="11">
        <f t="shared" si="529"/>
        <v>28</v>
      </c>
      <c r="T6735" s="12"/>
    </row>
    <row r="6736" spans="2:20"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f t="shared" si="525"/>
        <v>2021</v>
      </c>
      <c r="P6736" t="str">
        <f t="shared" si="526"/>
        <v>Aug</v>
      </c>
      <c r="Q6736" t="str">
        <f t="shared" si="527"/>
        <v>Q3</v>
      </c>
      <c r="R6736" t="str">
        <f t="shared" si="528"/>
        <v>Footwear</v>
      </c>
      <c r="S6736" s="11">
        <f t="shared" si="529"/>
        <v>22.95</v>
      </c>
      <c r="T6736" s="12"/>
    </row>
    <row r="6737" spans="2:20"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f t="shared" si="525"/>
        <v>2021</v>
      </c>
      <c r="P6737" t="str">
        <f t="shared" si="526"/>
        <v>Aug</v>
      </c>
      <c r="Q6737" t="str">
        <f t="shared" si="527"/>
        <v>Q3</v>
      </c>
      <c r="R6737" t="str">
        <f t="shared" si="528"/>
        <v>Footwear</v>
      </c>
      <c r="S6737" s="11">
        <f t="shared" si="529"/>
        <v>23.5</v>
      </c>
      <c r="T6737" s="12"/>
    </row>
    <row r="6738" spans="2:20"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f t="shared" si="525"/>
        <v>2021</v>
      </c>
      <c r="P6738" t="str">
        <f t="shared" si="526"/>
        <v>Aug</v>
      </c>
      <c r="Q6738" t="str">
        <f t="shared" si="527"/>
        <v>Q3</v>
      </c>
      <c r="R6738" t="str">
        <f t="shared" si="528"/>
        <v>Footwear</v>
      </c>
      <c r="S6738" s="11">
        <f t="shared" si="529"/>
        <v>18.13</v>
      </c>
      <c r="T6738" s="12"/>
    </row>
    <row r="6739" spans="2:20"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f t="shared" si="525"/>
        <v>2021</v>
      </c>
      <c r="P6739" t="str">
        <f t="shared" si="526"/>
        <v>Aug</v>
      </c>
      <c r="Q6739" t="str">
        <f t="shared" si="527"/>
        <v>Q3</v>
      </c>
      <c r="R6739" t="str">
        <f t="shared" si="528"/>
        <v>Apparel</v>
      </c>
      <c r="S6739" s="11">
        <f t="shared" si="529"/>
        <v>23.5</v>
      </c>
      <c r="T6739" s="12"/>
    </row>
    <row r="6740" spans="2:20"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f t="shared" si="525"/>
        <v>2021</v>
      </c>
      <c r="P6740" t="str">
        <f t="shared" si="526"/>
        <v>Aug</v>
      </c>
      <c r="Q6740" t="str">
        <f t="shared" si="527"/>
        <v>Q3</v>
      </c>
      <c r="R6740" t="str">
        <f t="shared" si="528"/>
        <v>Apparel</v>
      </c>
      <c r="S6740" s="11">
        <f t="shared" si="529"/>
        <v>26</v>
      </c>
      <c r="T6740" s="12"/>
    </row>
    <row r="6741" spans="2:20"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f t="shared" si="525"/>
        <v>2021</v>
      </c>
      <c r="P6741" t="str">
        <f t="shared" si="526"/>
        <v>Sep</v>
      </c>
      <c r="Q6741" t="str">
        <f t="shared" si="527"/>
        <v>Q3</v>
      </c>
      <c r="R6741" t="str">
        <f t="shared" si="528"/>
        <v>Footwear</v>
      </c>
      <c r="S6741" s="11">
        <f t="shared" si="529"/>
        <v>23.5</v>
      </c>
      <c r="T6741" s="12"/>
    </row>
    <row r="6742" spans="2:20"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f t="shared" si="525"/>
        <v>2021</v>
      </c>
      <c r="P6742" t="str">
        <f t="shared" si="526"/>
        <v>Sep</v>
      </c>
      <c r="Q6742" t="str">
        <f t="shared" si="527"/>
        <v>Q3</v>
      </c>
      <c r="R6742" t="str">
        <f t="shared" si="528"/>
        <v>Footwear</v>
      </c>
      <c r="S6742" s="11">
        <f t="shared" si="529"/>
        <v>17.099999999999998</v>
      </c>
      <c r="T6742" s="12"/>
    </row>
    <row r="6743" spans="2:20"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f t="shared" si="525"/>
        <v>2021</v>
      </c>
      <c r="P6743" t="str">
        <f t="shared" si="526"/>
        <v>Sep</v>
      </c>
      <c r="Q6743" t="str">
        <f t="shared" si="527"/>
        <v>Q3</v>
      </c>
      <c r="R6743" t="str">
        <f t="shared" si="528"/>
        <v>Footwear</v>
      </c>
      <c r="S6743" s="11">
        <f t="shared" si="529"/>
        <v>7.05</v>
      </c>
      <c r="T6743" s="12"/>
    </row>
    <row r="6744" spans="2:20"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f t="shared" si="525"/>
        <v>2021</v>
      </c>
      <c r="P6744" t="str">
        <f t="shared" si="526"/>
        <v>Sep</v>
      </c>
      <c r="Q6744" t="str">
        <f t="shared" si="527"/>
        <v>Q3</v>
      </c>
      <c r="R6744" t="str">
        <f t="shared" si="528"/>
        <v>Footwear</v>
      </c>
      <c r="S6744" s="11">
        <f t="shared" si="529"/>
        <v>6.58</v>
      </c>
      <c r="T6744" s="12"/>
    </row>
    <row r="6745" spans="2:20"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f t="shared" si="525"/>
        <v>2021</v>
      </c>
      <c r="P6745" t="str">
        <f t="shared" si="526"/>
        <v>Sep</v>
      </c>
      <c r="Q6745" t="str">
        <f t="shared" si="527"/>
        <v>Q3</v>
      </c>
      <c r="R6745" t="str">
        <f t="shared" si="528"/>
        <v>Apparel</v>
      </c>
      <c r="S6745" s="11">
        <f t="shared" si="529"/>
        <v>11.76</v>
      </c>
      <c r="T6745" s="12"/>
    </row>
    <row r="6746" spans="2:20"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f t="shared" si="525"/>
        <v>2021</v>
      </c>
      <c r="P6746" t="str">
        <f t="shared" si="526"/>
        <v>Sep</v>
      </c>
      <c r="Q6746" t="str">
        <f t="shared" si="527"/>
        <v>Q3</v>
      </c>
      <c r="R6746" t="str">
        <f t="shared" si="528"/>
        <v>Apparel</v>
      </c>
      <c r="S6746" s="11">
        <f t="shared" si="529"/>
        <v>14.21</v>
      </c>
      <c r="T6746" s="12"/>
    </row>
    <row r="6747" spans="2:20"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f t="shared" si="525"/>
        <v>2021</v>
      </c>
      <c r="P6747" t="str">
        <f t="shared" si="526"/>
        <v>Oct</v>
      </c>
      <c r="Q6747" t="str">
        <f t="shared" si="527"/>
        <v>Q4</v>
      </c>
      <c r="R6747" t="str">
        <f t="shared" si="528"/>
        <v>Footwear</v>
      </c>
      <c r="S6747" s="11">
        <f t="shared" si="529"/>
        <v>13.34</v>
      </c>
      <c r="T6747" s="12"/>
    </row>
    <row r="6748" spans="2:20"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f t="shared" si="525"/>
        <v>2021</v>
      </c>
      <c r="P6748" t="str">
        <f t="shared" si="526"/>
        <v>Oct</v>
      </c>
      <c r="Q6748" t="str">
        <f t="shared" si="527"/>
        <v>Q4</v>
      </c>
      <c r="R6748" t="str">
        <f t="shared" si="528"/>
        <v>Footwear</v>
      </c>
      <c r="S6748" s="11">
        <f t="shared" si="529"/>
        <v>8.74</v>
      </c>
      <c r="T6748" s="12"/>
    </row>
    <row r="6749" spans="2:20"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f t="shared" si="525"/>
        <v>2021</v>
      </c>
      <c r="P6749" t="str">
        <f t="shared" si="526"/>
        <v>Oct</v>
      </c>
      <c r="Q6749" t="str">
        <f t="shared" si="527"/>
        <v>Q4</v>
      </c>
      <c r="R6749" t="str">
        <f t="shared" si="528"/>
        <v>Footwear</v>
      </c>
      <c r="S6749" s="11">
        <f t="shared" si="529"/>
        <v>8.93</v>
      </c>
      <c r="T6749" s="12"/>
    </row>
    <row r="6750" spans="2:20"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f t="shared" si="525"/>
        <v>2021</v>
      </c>
      <c r="P6750" t="str">
        <f t="shared" si="526"/>
        <v>Oct</v>
      </c>
      <c r="Q6750" t="str">
        <f t="shared" si="527"/>
        <v>Q4</v>
      </c>
      <c r="R6750" t="str">
        <f t="shared" si="528"/>
        <v>Footwear</v>
      </c>
      <c r="S6750" s="11">
        <f t="shared" si="529"/>
        <v>9.1199999999999992</v>
      </c>
      <c r="T6750" s="12"/>
    </row>
    <row r="6751" spans="2:20"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f t="shared" si="525"/>
        <v>2021</v>
      </c>
      <c r="P6751" t="str">
        <f t="shared" si="526"/>
        <v>Oct</v>
      </c>
      <c r="Q6751" t="str">
        <f t="shared" si="527"/>
        <v>Q4</v>
      </c>
      <c r="R6751" t="str">
        <f t="shared" si="528"/>
        <v>Apparel</v>
      </c>
      <c r="S6751" s="11">
        <f t="shared" si="529"/>
        <v>14.209999999999999</v>
      </c>
      <c r="T6751" s="12"/>
    </row>
    <row r="6752" spans="2:20"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f t="shared" si="525"/>
        <v>2021</v>
      </c>
      <c r="P6752" t="str">
        <f t="shared" si="526"/>
        <v>Oct</v>
      </c>
      <c r="Q6752" t="str">
        <f t="shared" si="527"/>
        <v>Q4</v>
      </c>
      <c r="R6752" t="str">
        <f t="shared" si="528"/>
        <v>Apparel</v>
      </c>
      <c r="S6752" s="11">
        <f t="shared" si="529"/>
        <v>13.44</v>
      </c>
      <c r="T6752" s="12"/>
    </row>
    <row r="6753" spans="2:20"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f t="shared" si="525"/>
        <v>2021</v>
      </c>
      <c r="P6753" t="str">
        <f t="shared" si="526"/>
        <v>Nov</v>
      </c>
      <c r="Q6753" t="str">
        <f t="shared" si="527"/>
        <v>Q4</v>
      </c>
      <c r="R6753" t="str">
        <f t="shared" si="528"/>
        <v>Footwear</v>
      </c>
      <c r="S6753" s="11">
        <f t="shared" si="529"/>
        <v>10.809999999999999</v>
      </c>
      <c r="T6753" s="12"/>
    </row>
    <row r="6754" spans="2:20"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f t="shared" si="525"/>
        <v>2021</v>
      </c>
      <c r="P6754" t="str">
        <f t="shared" si="526"/>
        <v>Nov</v>
      </c>
      <c r="Q6754" t="str">
        <f t="shared" si="527"/>
        <v>Q4</v>
      </c>
      <c r="R6754" t="str">
        <f t="shared" si="528"/>
        <v>Footwear</v>
      </c>
      <c r="S6754" s="11">
        <f t="shared" si="529"/>
        <v>7</v>
      </c>
      <c r="T6754" s="12"/>
    </row>
    <row r="6755" spans="2:20"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f t="shared" si="525"/>
        <v>2021</v>
      </c>
      <c r="P6755" t="str">
        <f t="shared" si="526"/>
        <v>Nov</v>
      </c>
      <c r="Q6755" t="str">
        <f t="shared" si="527"/>
        <v>Q4</v>
      </c>
      <c r="R6755" t="str">
        <f t="shared" si="528"/>
        <v>Footwear</v>
      </c>
      <c r="S6755" s="11">
        <f t="shared" si="529"/>
        <v>11.5</v>
      </c>
      <c r="T6755" s="12"/>
    </row>
    <row r="6756" spans="2:20"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f t="shared" si="525"/>
        <v>2021</v>
      </c>
      <c r="P6756" t="str">
        <f t="shared" si="526"/>
        <v>Nov</v>
      </c>
      <c r="Q6756" t="str">
        <f t="shared" si="527"/>
        <v>Q4</v>
      </c>
      <c r="R6756" t="str">
        <f t="shared" si="528"/>
        <v>Footwear</v>
      </c>
      <c r="S6756" s="11">
        <f t="shared" si="529"/>
        <v>25.92</v>
      </c>
      <c r="T6756" s="12"/>
    </row>
    <row r="6757" spans="2:20"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f t="shared" si="525"/>
        <v>2021</v>
      </c>
      <c r="P6757" t="str">
        <f t="shared" si="526"/>
        <v>Nov</v>
      </c>
      <c r="Q6757" t="str">
        <f t="shared" si="527"/>
        <v>Q4</v>
      </c>
      <c r="R6757" t="str">
        <f t="shared" si="528"/>
        <v>Apparel</v>
      </c>
      <c r="S6757" s="11">
        <f t="shared" si="529"/>
        <v>31.279999999999998</v>
      </c>
      <c r="T6757" s="12"/>
    </row>
    <row r="6758" spans="2:20"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f t="shared" si="525"/>
        <v>2021</v>
      </c>
      <c r="P6758" t="str">
        <f t="shared" si="526"/>
        <v>Nov</v>
      </c>
      <c r="Q6758" t="str">
        <f t="shared" si="527"/>
        <v>Q4</v>
      </c>
      <c r="R6758" t="str">
        <f t="shared" si="528"/>
        <v>Apparel</v>
      </c>
      <c r="S6758" s="11">
        <f t="shared" si="529"/>
        <v>33.58</v>
      </c>
      <c r="T6758" s="12"/>
    </row>
    <row r="6759" spans="2:20"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f t="shared" si="525"/>
        <v>2021</v>
      </c>
      <c r="P6759" t="str">
        <f t="shared" si="526"/>
        <v>Dec</v>
      </c>
      <c r="Q6759" t="str">
        <f t="shared" si="527"/>
        <v>Q4</v>
      </c>
      <c r="R6759" t="str">
        <f t="shared" si="528"/>
        <v>Footwear</v>
      </c>
      <c r="S6759" s="11">
        <f t="shared" si="529"/>
        <v>33</v>
      </c>
      <c r="T6759" s="12"/>
    </row>
    <row r="6760" spans="2:20"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f t="shared" si="525"/>
        <v>2021</v>
      </c>
      <c r="P6760" t="str">
        <f t="shared" si="526"/>
        <v>Dec</v>
      </c>
      <c r="Q6760" t="str">
        <f t="shared" si="527"/>
        <v>Q4</v>
      </c>
      <c r="R6760" t="str">
        <f t="shared" si="528"/>
        <v>Footwear</v>
      </c>
      <c r="S6760" s="11">
        <f t="shared" si="529"/>
        <v>29.5</v>
      </c>
      <c r="T6760" s="12"/>
    </row>
    <row r="6761" spans="2:20"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f t="shared" si="525"/>
        <v>2021</v>
      </c>
      <c r="P6761" t="str">
        <f t="shared" si="526"/>
        <v>Dec</v>
      </c>
      <c r="Q6761" t="str">
        <f t="shared" si="527"/>
        <v>Q4</v>
      </c>
      <c r="R6761" t="str">
        <f t="shared" si="528"/>
        <v>Footwear</v>
      </c>
      <c r="S6761" s="11">
        <f t="shared" si="529"/>
        <v>26.68</v>
      </c>
      <c r="T6761" s="12"/>
    </row>
    <row r="6762" spans="2:20"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f t="shared" si="525"/>
        <v>2021</v>
      </c>
      <c r="P6762" t="str">
        <f t="shared" si="526"/>
        <v>Dec</v>
      </c>
      <c r="Q6762" t="str">
        <f t="shared" si="527"/>
        <v>Q4</v>
      </c>
      <c r="R6762" t="str">
        <f t="shared" si="528"/>
        <v>Footwear</v>
      </c>
      <c r="S6762" s="11">
        <f t="shared" si="529"/>
        <v>26.549999999999994</v>
      </c>
      <c r="T6762" s="12"/>
    </row>
    <row r="6763" spans="2:20"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f t="shared" si="525"/>
        <v>2021</v>
      </c>
      <c r="P6763" t="str">
        <f t="shared" si="526"/>
        <v>Dec</v>
      </c>
      <c r="Q6763" t="str">
        <f t="shared" si="527"/>
        <v>Q4</v>
      </c>
      <c r="R6763" t="str">
        <f t="shared" si="528"/>
        <v>Apparel</v>
      </c>
      <c r="S6763" s="11">
        <f t="shared" si="529"/>
        <v>32</v>
      </c>
      <c r="T6763" s="12"/>
    </row>
    <row r="6764" spans="2:20"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f t="shared" si="525"/>
        <v>2021</v>
      </c>
      <c r="P6764" t="str">
        <f t="shared" si="526"/>
        <v>Dec</v>
      </c>
      <c r="Q6764" t="str">
        <f t="shared" si="527"/>
        <v>Q4</v>
      </c>
      <c r="R6764" t="str">
        <f t="shared" si="528"/>
        <v>Apparel</v>
      </c>
      <c r="S6764" s="11">
        <f t="shared" si="529"/>
        <v>31.279999999999998</v>
      </c>
      <c r="T6764" s="12"/>
    </row>
    <row r="6765" spans="2:20"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f t="shared" si="525"/>
        <v>2021</v>
      </c>
      <c r="P6765" t="str">
        <f t="shared" si="526"/>
        <v>Jan</v>
      </c>
      <c r="Q6765" t="str">
        <f t="shared" si="527"/>
        <v>Q1</v>
      </c>
      <c r="R6765" t="str">
        <f t="shared" si="528"/>
        <v>Footwear</v>
      </c>
      <c r="S6765" s="11">
        <f t="shared" si="529"/>
        <v>18.62</v>
      </c>
      <c r="T6765" s="12"/>
    </row>
    <row r="6766" spans="2:20"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f t="shared" si="525"/>
        <v>2021</v>
      </c>
      <c r="P6766" t="str">
        <f t="shared" si="526"/>
        <v>Jan</v>
      </c>
      <c r="Q6766" t="str">
        <f t="shared" si="527"/>
        <v>Q1</v>
      </c>
      <c r="R6766" t="str">
        <f t="shared" si="528"/>
        <v>Footwear</v>
      </c>
      <c r="S6766" s="11">
        <f t="shared" si="529"/>
        <v>14.8</v>
      </c>
      <c r="T6766" s="12"/>
    </row>
    <row r="6767" spans="2:20"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f t="shared" si="525"/>
        <v>2021</v>
      </c>
      <c r="P6767" t="str">
        <f t="shared" si="526"/>
        <v>Jan</v>
      </c>
      <c r="Q6767" t="str">
        <f t="shared" si="527"/>
        <v>Q1</v>
      </c>
      <c r="R6767" t="str">
        <f t="shared" si="528"/>
        <v>Footwear</v>
      </c>
      <c r="S6767" s="11">
        <f t="shared" si="529"/>
        <v>11.879999999999999</v>
      </c>
      <c r="T6767" s="12"/>
    </row>
    <row r="6768" spans="2:20"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f t="shared" si="525"/>
        <v>2021</v>
      </c>
      <c r="P6768" t="str">
        <f t="shared" si="526"/>
        <v>Jan</v>
      </c>
      <c r="Q6768" t="str">
        <f t="shared" si="527"/>
        <v>Q1</v>
      </c>
      <c r="R6768" t="str">
        <f t="shared" si="528"/>
        <v>Footwear</v>
      </c>
      <c r="S6768" s="11">
        <f t="shared" si="529"/>
        <v>13.600000000000001</v>
      </c>
      <c r="T6768" s="12"/>
    </row>
    <row r="6769" spans="2:20"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f t="shared" si="525"/>
        <v>2021</v>
      </c>
      <c r="P6769" t="str">
        <f t="shared" si="526"/>
        <v>Jan</v>
      </c>
      <c r="Q6769" t="str">
        <f t="shared" si="527"/>
        <v>Q1</v>
      </c>
      <c r="R6769" t="str">
        <f t="shared" si="528"/>
        <v>Apparel</v>
      </c>
      <c r="S6769" s="11">
        <f t="shared" si="529"/>
        <v>22.56</v>
      </c>
      <c r="T6769" s="12"/>
    </row>
    <row r="6770" spans="2:20"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f t="shared" si="525"/>
        <v>2021</v>
      </c>
      <c r="P6770" t="str">
        <f t="shared" si="526"/>
        <v>Jan</v>
      </c>
      <c r="Q6770" t="str">
        <f t="shared" si="527"/>
        <v>Q1</v>
      </c>
      <c r="R6770" t="str">
        <f t="shared" si="528"/>
        <v>Apparel</v>
      </c>
      <c r="S6770" s="11">
        <f t="shared" si="529"/>
        <v>20.350000000000001</v>
      </c>
      <c r="T6770" s="12"/>
    </row>
    <row r="6771" spans="2:20"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f t="shared" si="525"/>
        <v>2021</v>
      </c>
      <c r="P6771" t="str">
        <f t="shared" si="526"/>
        <v>Feb</v>
      </c>
      <c r="Q6771" t="str">
        <f t="shared" si="527"/>
        <v>Q1</v>
      </c>
      <c r="R6771" t="str">
        <f t="shared" si="528"/>
        <v>Footwear</v>
      </c>
      <c r="S6771" s="11">
        <f t="shared" si="529"/>
        <v>18.5</v>
      </c>
      <c r="T6771" s="12"/>
    </row>
    <row r="6772" spans="2:20"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f t="shared" si="525"/>
        <v>2021</v>
      </c>
      <c r="P6772" t="str">
        <f t="shared" si="526"/>
        <v>Feb</v>
      </c>
      <c r="Q6772" t="str">
        <f t="shared" si="527"/>
        <v>Q1</v>
      </c>
      <c r="R6772" t="str">
        <f t="shared" si="528"/>
        <v>Footwear</v>
      </c>
      <c r="S6772" s="11">
        <f t="shared" si="529"/>
        <v>17.16</v>
      </c>
      <c r="T6772" s="12"/>
    </row>
    <row r="6773" spans="2:20"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f t="shared" si="525"/>
        <v>2021</v>
      </c>
      <c r="P6773" t="str">
        <f t="shared" si="526"/>
        <v>Feb</v>
      </c>
      <c r="Q6773" t="str">
        <f t="shared" si="527"/>
        <v>Q1</v>
      </c>
      <c r="R6773" t="str">
        <f t="shared" si="528"/>
        <v>Footwear</v>
      </c>
      <c r="S6773" s="11">
        <f t="shared" si="529"/>
        <v>12.47</v>
      </c>
      <c r="T6773" s="12"/>
    </row>
    <row r="6774" spans="2:20"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f t="shared" si="525"/>
        <v>2021</v>
      </c>
      <c r="P6774" t="str">
        <f t="shared" si="526"/>
        <v>Feb</v>
      </c>
      <c r="Q6774" t="str">
        <f t="shared" si="527"/>
        <v>Q1</v>
      </c>
      <c r="R6774" t="str">
        <f t="shared" si="528"/>
        <v>Footwear</v>
      </c>
      <c r="S6774" s="11">
        <f t="shared" si="529"/>
        <v>14.52</v>
      </c>
      <c r="T6774" s="12"/>
    </row>
    <row r="6775" spans="2:20"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f t="shared" si="525"/>
        <v>2021</v>
      </c>
      <c r="P6775" t="str">
        <f t="shared" si="526"/>
        <v>Feb</v>
      </c>
      <c r="Q6775" t="str">
        <f t="shared" si="527"/>
        <v>Q1</v>
      </c>
      <c r="R6775" t="str">
        <f t="shared" si="528"/>
        <v>Apparel</v>
      </c>
      <c r="S6775" s="11">
        <f t="shared" si="529"/>
        <v>21.599999999999998</v>
      </c>
      <c r="T6775" s="12"/>
    </row>
    <row r="6776" spans="2:20"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f t="shared" si="525"/>
        <v>2021</v>
      </c>
      <c r="P6776" t="str">
        <f t="shared" si="526"/>
        <v>Feb</v>
      </c>
      <c r="Q6776" t="str">
        <f t="shared" si="527"/>
        <v>Q1</v>
      </c>
      <c r="R6776" t="str">
        <f t="shared" si="528"/>
        <v>Apparel</v>
      </c>
      <c r="S6776" s="11">
        <f t="shared" si="529"/>
        <v>17.600000000000001</v>
      </c>
      <c r="T6776" s="12"/>
    </row>
    <row r="6777" spans="2:20"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f t="shared" si="525"/>
        <v>2021</v>
      </c>
      <c r="P6777" t="str">
        <f t="shared" si="526"/>
        <v>Mar</v>
      </c>
      <c r="Q6777" t="str">
        <f t="shared" si="527"/>
        <v>Q1</v>
      </c>
      <c r="R6777" t="str">
        <f t="shared" si="528"/>
        <v>Footwear</v>
      </c>
      <c r="S6777" s="11">
        <f t="shared" si="529"/>
        <v>19.11</v>
      </c>
      <c r="T6777" s="12"/>
    </row>
    <row r="6778" spans="2:20"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f t="shared" si="525"/>
        <v>2021</v>
      </c>
      <c r="P6778" t="str">
        <f t="shared" si="526"/>
        <v>Mar</v>
      </c>
      <c r="Q6778" t="str">
        <f t="shared" si="527"/>
        <v>Q1</v>
      </c>
      <c r="R6778" t="str">
        <f t="shared" si="528"/>
        <v>Footwear</v>
      </c>
      <c r="S6778" s="11">
        <f t="shared" si="529"/>
        <v>15.54</v>
      </c>
      <c r="T6778" s="12"/>
    </row>
    <row r="6779" spans="2:20"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f t="shared" si="525"/>
        <v>2021</v>
      </c>
      <c r="P6779" t="str">
        <f t="shared" si="526"/>
        <v>Mar</v>
      </c>
      <c r="Q6779" t="str">
        <f t="shared" si="527"/>
        <v>Q1</v>
      </c>
      <c r="R6779" t="str">
        <f t="shared" si="528"/>
        <v>Footwear</v>
      </c>
      <c r="S6779" s="11">
        <f t="shared" si="529"/>
        <v>11.34</v>
      </c>
      <c r="T6779" s="12"/>
    </row>
    <row r="6780" spans="2:20"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f t="shared" si="525"/>
        <v>2021</v>
      </c>
      <c r="P6780" t="str">
        <f t="shared" si="526"/>
        <v>Mar</v>
      </c>
      <c r="Q6780" t="str">
        <f t="shared" si="527"/>
        <v>Q1</v>
      </c>
      <c r="R6780" t="str">
        <f t="shared" si="528"/>
        <v>Footwear</v>
      </c>
      <c r="S6780" s="11">
        <f t="shared" si="529"/>
        <v>14.52</v>
      </c>
      <c r="T6780" s="12"/>
    </row>
    <row r="6781" spans="2:20"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f t="shared" si="525"/>
        <v>2021</v>
      </c>
      <c r="P6781" t="str">
        <f t="shared" si="526"/>
        <v>Mar</v>
      </c>
      <c r="Q6781" t="str">
        <f t="shared" si="527"/>
        <v>Q1</v>
      </c>
      <c r="R6781" t="str">
        <f t="shared" si="528"/>
        <v>Apparel</v>
      </c>
      <c r="S6781" s="11">
        <f t="shared" si="529"/>
        <v>23.5</v>
      </c>
      <c r="T6781" s="12"/>
    </row>
    <row r="6782" spans="2:20"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f t="shared" si="525"/>
        <v>2021</v>
      </c>
      <c r="P6782" t="str">
        <f t="shared" si="526"/>
        <v>Mar</v>
      </c>
      <c r="Q6782" t="str">
        <f t="shared" si="527"/>
        <v>Q1</v>
      </c>
      <c r="R6782" t="str">
        <f t="shared" si="528"/>
        <v>Apparel</v>
      </c>
      <c r="S6782" s="11">
        <f t="shared" si="529"/>
        <v>19.61</v>
      </c>
      <c r="T6782" s="12"/>
    </row>
    <row r="6783" spans="2:20"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f t="shared" si="525"/>
        <v>2021</v>
      </c>
      <c r="P6783" t="str">
        <f t="shared" si="526"/>
        <v>Apr</v>
      </c>
      <c r="Q6783" t="str">
        <f t="shared" si="527"/>
        <v>Q2</v>
      </c>
      <c r="R6783" t="str">
        <f t="shared" si="528"/>
        <v>Footwear</v>
      </c>
      <c r="S6783" s="11">
        <f t="shared" si="529"/>
        <v>17.479999999999997</v>
      </c>
      <c r="T6783" s="12"/>
    </row>
    <row r="6784" spans="2:20"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f t="shared" si="525"/>
        <v>2021</v>
      </c>
      <c r="P6784" t="str">
        <f t="shared" si="526"/>
        <v>Apr</v>
      </c>
      <c r="Q6784" t="str">
        <f t="shared" si="527"/>
        <v>Q2</v>
      </c>
      <c r="R6784" t="str">
        <f t="shared" si="528"/>
        <v>Footwear</v>
      </c>
      <c r="S6784" s="11">
        <f t="shared" si="529"/>
        <v>15.989999999999998</v>
      </c>
      <c r="T6784" s="12"/>
    </row>
    <row r="6785" spans="2:20"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f t="shared" si="525"/>
        <v>2021</v>
      </c>
      <c r="P6785" t="str">
        <f t="shared" si="526"/>
        <v>Apr</v>
      </c>
      <c r="Q6785" t="str">
        <f t="shared" si="527"/>
        <v>Q2</v>
      </c>
      <c r="R6785" t="str">
        <f t="shared" si="528"/>
        <v>Footwear</v>
      </c>
      <c r="S6785" s="11">
        <f t="shared" si="529"/>
        <v>11.6</v>
      </c>
      <c r="T6785" s="12"/>
    </row>
    <row r="6786" spans="2:20"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f t="shared" si="525"/>
        <v>2021</v>
      </c>
      <c r="P6786" t="str">
        <f t="shared" si="526"/>
        <v>Apr</v>
      </c>
      <c r="Q6786" t="str">
        <f t="shared" si="527"/>
        <v>Q2</v>
      </c>
      <c r="R6786" t="str">
        <f t="shared" si="528"/>
        <v>Footwear</v>
      </c>
      <c r="S6786" s="11">
        <f t="shared" si="529"/>
        <v>14.62</v>
      </c>
      <c r="T6786" s="12"/>
    </row>
    <row r="6787" spans="2:20"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f t="shared" si="525"/>
        <v>2021</v>
      </c>
      <c r="P6787" t="str">
        <f t="shared" si="526"/>
        <v>Apr</v>
      </c>
      <c r="Q6787" t="str">
        <f t="shared" si="527"/>
        <v>Q2</v>
      </c>
      <c r="R6787" t="str">
        <f t="shared" si="528"/>
        <v>Apparel</v>
      </c>
      <c r="S6787" s="11">
        <f t="shared" si="529"/>
        <v>25.759999999999998</v>
      </c>
      <c r="T6787" s="12"/>
    </row>
    <row r="6788" spans="2:20"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f t="shared" si="525"/>
        <v>2021</v>
      </c>
      <c r="P6788" t="str">
        <f t="shared" si="526"/>
        <v>Apr</v>
      </c>
      <c r="Q6788" t="str">
        <f t="shared" si="527"/>
        <v>Q2</v>
      </c>
      <c r="R6788" t="str">
        <f t="shared" si="528"/>
        <v>Apparel</v>
      </c>
      <c r="S6788" s="11">
        <f t="shared" si="529"/>
        <v>25.44</v>
      </c>
      <c r="T6788" s="12"/>
    </row>
    <row r="6789" spans="2:20"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f t="shared" si="525"/>
        <v>2021</v>
      </c>
      <c r="P6789" t="str">
        <f t="shared" si="526"/>
        <v>May</v>
      </c>
      <c r="Q6789" t="str">
        <f t="shared" si="527"/>
        <v>Q2</v>
      </c>
      <c r="R6789" t="str">
        <f t="shared" si="528"/>
        <v>Footwear</v>
      </c>
      <c r="S6789" s="11">
        <f t="shared" si="529"/>
        <v>27.259999999999998</v>
      </c>
      <c r="T6789" s="12"/>
    </row>
    <row r="6790" spans="2:20"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f t="shared" si="525"/>
        <v>2021</v>
      </c>
      <c r="P6790" t="str">
        <f t="shared" si="526"/>
        <v>May</v>
      </c>
      <c r="Q6790" t="str">
        <f t="shared" si="527"/>
        <v>Q2</v>
      </c>
      <c r="R6790" t="str">
        <f t="shared" si="528"/>
        <v>Footwear</v>
      </c>
      <c r="S6790" s="11">
        <f t="shared" si="529"/>
        <v>20.249999999999996</v>
      </c>
      <c r="T6790" s="12"/>
    </row>
    <row r="6791" spans="2:20"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f t="shared" ref="O6791:O6854" si="530">YEAR(D6791)</f>
        <v>2021</v>
      </c>
      <c r="P6791" t="str">
        <f t="shared" ref="P6791:P6854" si="531">TEXT(D6791,"MMM")</f>
        <v>May</v>
      </c>
      <c r="Q6791" t="str">
        <f t="shared" ref="Q6791:Q6854" si="532">"Q"&amp;ROUNDUP(MONTH(D6791)/3,0)</f>
        <v>Q2</v>
      </c>
      <c r="R6791" t="str">
        <f t="shared" ref="R6791:R6854" si="533">IF(ISNUMBER(SEARCH("Footwear",H6791)),"Footwear",IF(ISNUMBER(SEARCH("Apparel",H6791)),"Apparel","Accessories"))</f>
        <v>Footwear</v>
      </c>
      <c r="S6791" s="11">
        <f t="shared" ref="S6791:S6854" si="534">L6791/J6791</f>
        <v>18.059999999999999</v>
      </c>
      <c r="T6791" s="12"/>
    </row>
    <row r="6792" spans="2:20"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f t="shared" si="530"/>
        <v>2021</v>
      </c>
      <c r="P6792" t="str">
        <f t="shared" si="531"/>
        <v>May</v>
      </c>
      <c r="Q6792" t="str">
        <f t="shared" si="532"/>
        <v>Q2</v>
      </c>
      <c r="R6792" t="str">
        <f t="shared" si="533"/>
        <v>Footwear</v>
      </c>
      <c r="S6792" s="11">
        <f t="shared" si="534"/>
        <v>19.349999999999998</v>
      </c>
      <c r="T6792" s="12"/>
    </row>
    <row r="6793" spans="2:20"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f t="shared" si="530"/>
        <v>2021</v>
      </c>
      <c r="P6793" t="str">
        <f t="shared" si="531"/>
        <v>May</v>
      </c>
      <c r="Q6793" t="str">
        <f t="shared" si="532"/>
        <v>Q2</v>
      </c>
      <c r="R6793" t="str">
        <f t="shared" si="533"/>
        <v>Apparel</v>
      </c>
      <c r="S6793" s="11">
        <f t="shared" si="534"/>
        <v>25.5</v>
      </c>
      <c r="T6793" s="12"/>
    </row>
    <row r="6794" spans="2:20"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f t="shared" si="530"/>
        <v>2021</v>
      </c>
      <c r="P6794" t="str">
        <f t="shared" si="531"/>
        <v>May</v>
      </c>
      <c r="Q6794" t="str">
        <f t="shared" si="532"/>
        <v>Q2</v>
      </c>
      <c r="R6794" t="str">
        <f t="shared" si="533"/>
        <v>Apparel</v>
      </c>
      <c r="S6794" s="11">
        <f t="shared" si="534"/>
        <v>29.580000000000002</v>
      </c>
      <c r="T6794" s="12"/>
    </row>
    <row r="6795" spans="2:20"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f t="shared" si="530"/>
        <v>2021</v>
      </c>
      <c r="P6795" t="str">
        <f t="shared" si="531"/>
        <v>Jun</v>
      </c>
      <c r="Q6795" t="str">
        <f t="shared" si="532"/>
        <v>Q2</v>
      </c>
      <c r="R6795" t="str">
        <f t="shared" si="533"/>
        <v>Footwear</v>
      </c>
      <c r="S6795" s="11">
        <f t="shared" si="534"/>
        <v>18.86</v>
      </c>
      <c r="T6795" s="12"/>
    </row>
    <row r="6796" spans="2:20"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f t="shared" si="530"/>
        <v>2021</v>
      </c>
      <c r="P6796" t="str">
        <f t="shared" si="531"/>
        <v>Jun</v>
      </c>
      <c r="Q6796" t="str">
        <f t="shared" si="532"/>
        <v>Q2</v>
      </c>
      <c r="R6796" t="str">
        <f t="shared" si="533"/>
        <v>Footwear</v>
      </c>
      <c r="S6796" s="11">
        <f t="shared" si="534"/>
        <v>15.6</v>
      </c>
      <c r="T6796" s="12"/>
    </row>
    <row r="6797" spans="2:20"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f t="shared" si="530"/>
        <v>2021</v>
      </c>
      <c r="P6797" t="str">
        <f t="shared" si="531"/>
        <v>Jun</v>
      </c>
      <c r="Q6797" t="str">
        <f t="shared" si="532"/>
        <v>Q2</v>
      </c>
      <c r="R6797" t="str">
        <f t="shared" si="533"/>
        <v>Footwear</v>
      </c>
      <c r="S6797" s="11">
        <f t="shared" si="534"/>
        <v>13.76</v>
      </c>
      <c r="T6797" s="12"/>
    </row>
    <row r="6798" spans="2:20"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f t="shared" si="530"/>
        <v>2021</v>
      </c>
      <c r="P6798" t="str">
        <f t="shared" si="531"/>
        <v>Jun</v>
      </c>
      <c r="Q6798" t="str">
        <f t="shared" si="532"/>
        <v>Q2</v>
      </c>
      <c r="R6798" t="str">
        <f t="shared" si="533"/>
        <v>Footwear</v>
      </c>
      <c r="S6798" s="11">
        <f t="shared" si="534"/>
        <v>14.399999999999999</v>
      </c>
      <c r="T6798" s="12"/>
    </row>
    <row r="6799" spans="2:20"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f t="shared" si="530"/>
        <v>2021</v>
      </c>
      <c r="P6799" t="str">
        <f t="shared" si="531"/>
        <v>Jun</v>
      </c>
      <c r="Q6799" t="str">
        <f t="shared" si="532"/>
        <v>Q2</v>
      </c>
      <c r="R6799" t="str">
        <f t="shared" si="533"/>
        <v>Apparel</v>
      </c>
      <c r="S6799" s="11">
        <f t="shared" si="534"/>
        <v>18.45</v>
      </c>
      <c r="T6799" s="12"/>
    </row>
    <row r="6800" spans="2:20"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f t="shared" si="530"/>
        <v>2021</v>
      </c>
      <c r="P6800" t="str">
        <f t="shared" si="531"/>
        <v>Jun</v>
      </c>
      <c r="Q6800" t="str">
        <f t="shared" si="532"/>
        <v>Q2</v>
      </c>
      <c r="R6800" t="str">
        <f t="shared" si="533"/>
        <v>Apparel</v>
      </c>
      <c r="S6800" s="11">
        <f t="shared" si="534"/>
        <v>26.5</v>
      </c>
      <c r="T6800" s="12"/>
    </row>
    <row r="6801" spans="2:20"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f t="shared" si="530"/>
        <v>2021</v>
      </c>
      <c r="P6801" t="str">
        <f t="shared" si="531"/>
        <v>Jul</v>
      </c>
      <c r="Q6801" t="str">
        <f t="shared" si="532"/>
        <v>Q3</v>
      </c>
      <c r="R6801" t="str">
        <f t="shared" si="533"/>
        <v>Footwear</v>
      </c>
      <c r="S6801" s="11">
        <f t="shared" si="534"/>
        <v>21.619999999999997</v>
      </c>
      <c r="T6801" s="12"/>
    </row>
    <row r="6802" spans="2:20"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f t="shared" si="530"/>
        <v>2021</v>
      </c>
      <c r="P6802" t="str">
        <f t="shared" si="531"/>
        <v>Jul</v>
      </c>
      <c r="Q6802" t="str">
        <f t="shared" si="532"/>
        <v>Q3</v>
      </c>
      <c r="R6802" t="str">
        <f t="shared" si="533"/>
        <v>Footwear</v>
      </c>
      <c r="S6802" s="11">
        <f t="shared" si="534"/>
        <v>19.8</v>
      </c>
      <c r="T6802" s="12"/>
    </row>
    <row r="6803" spans="2:20"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f t="shared" si="530"/>
        <v>2021</v>
      </c>
      <c r="P6803" t="str">
        <f t="shared" si="531"/>
        <v>Jul</v>
      </c>
      <c r="Q6803" t="str">
        <f t="shared" si="532"/>
        <v>Q3</v>
      </c>
      <c r="R6803" t="str">
        <f t="shared" si="533"/>
        <v>Footwear</v>
      </c>
      <c r="S6803" s="11">
        <f t="shared" si="534"/>
        <v>15.54</v>
      </c>
      <c r="T6803" s="12"/>
    </row>
    <row r="6804" spans="2:20"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f t="shared" si="530"/>
        <v>2021</v>
      </c>
      <c r="P6804" t="str">
        <f t="shared" si="531"/>
        <v>Jul</v>
      </c>
      <c r="Q6804" t="str">
        <f t="shared" si="532"/>
        <v>Q3</v>
      </c>
      <c r="R6804" t="str">
        <f t="shared" si="533"/>
        <v>Footwear</v>
      </c>
      <c r="S6804" s="11">
        <f t="shared" si="534"/>
        <v>16.34</v>
      </c>
      <c r="T6804" s="12"/>
    </row>
    <row r="6805" spans="2:20"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f t="shared" si="530"/>
        <v>2021</v>
      </c>
      <c r="P6805" t="str">
        <f t="shared" si="531"/>
        <v>Jul</v>
      </c>
      <c r="Q6805" t="str">
        <f t="shared" si="532"/>
        <v>Q3</v>
      </c>
      <c r="R6805" t="str">
        <f t="shared" si="533"/>
        <v>Apparel</v>
      </c>
      <c r="S6805" s="11">
        <f t="shared" si="534"/>
        <v>22.54</v>
      </c>
      <c r="T6805" s="12"/>
    </row>
    <row r="6806" spans="2:20"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f t="shared" si="530"/>
        <v>2021</v>
      </c>
      <c r="P6806" t="str">
        <f t="shared" si="531"/>
        <v>Jul</v>
      </c>
      <c r="Q6806" t="str">
        <f t="shared" si="532"/>
        <v>Q3</v>
      </c>
      <c r="R6806" t="str">
        <f t="shared" si="533"/>
        <v>Apparel</v>
      </c>
      <c r="S6806" s="11">
        <f t="shared" si="534"/>
        <v>28.09</v>
      </c>
      <c r="T6806" s="12"/>
    </row>
    <row r="6807" spans="2:20"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f t="shared" si="530"/>
        <v>2021</v>
      </c>
      <c r="P6807" t="str">
        <f t="shared" si="531"/>
        <v>Aug</v>
      </c>
      <c r="Q6807" t="str">
        <f t="shared" si="532"/>
        <v>Q3</v>
      </c>
      <c r="R6807" t="str">
        <f t="shared" si="533"/>
        <v>Footwear</v>
      </c>
      <c r="S6807" s="11">
        <f t="shared" si="534"/>
        <v>23.52</v>
      </c>
      <c r="T6807" s="12"/>
    </row>
    <row r="6808" spans="2:20"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f t="shared" si="530"/>
        <v>2021</v>
      </c>
      <c r="P6808" t="str">
        <f t="shared" si="531"/>
        <v>Aug</v>
      </c>
      <c r="Q6808" t="str">
        <f t="shared" si="532"/>
        <v>Q3</v>
      </c>
      <c r="R6808" t="str">
        <f t="shared" si="533"/>
        <v>Footwear</v>
      </c>
      <c r="S6808" s="11">
        <f t="shared" si="534"/>
        <v>18.899999999999999</v>
      </c>
      <c r="T6808" s="12"/>
    </row>
    <row r="6809" spans="2:20"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f t="shared" si="530"/>
        <v>2021</v>
      </c>
      <c r="P6809" t="str">
        <f t="shared" si="531"/>
        <v>Aug</v>
      </c>
      <c r="Q6809" t="str">
        <f t="shared" si="532"/>
        <v>Q3</v>
      </c>
      <c r="R6809" t="str">
        <f t="shared" si="533"/>
        <v>Footwear</v>
      </c>
      <c r="S6809" s="11">
        <f t="shared" si="534"/>
        <v>14.4</v>
      </c>
      <c r="T6809" s="12"/>
    </row>
    <row r="6810" spans="2:20"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f t="shared" si="530"/>
        <v>2021</v>
      </c>
      <c r="P6810" t="str">
        <f t="shared" si="531"/>
        <v>Aug</v>
      </c>
      <c r="Q6810" t="str">
        <f t="shared" si="532"/>
        <v>Q3</v>
      </c>
      <c r="R6810" t="str">
        <f t="shared" si="533"/>
        <v>Footwear</v>
      </c>
      <c r="S6810" s="11">
        <f t="shared" si="534"/>
        <v>16.34</v>
      </c>
      <c r="T6810" s="12"/>
    </row>
    <row r="6811" spans="2:20"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f t="shared" si="530"/>
        <v>2021</v>
      </c>
      <c r="P6811" t="str">
        <f t="shared" si="531"/>
        <v>Aug</v>
      </c>
      <c r="Q6811" t="str">
        <f t="shared" si="532"/>
        <v>Q3</v>
      </c>
      <c r="R6811" t="str">
        <f t="shared" si="533"/>
        <v>Apparel</v>
      </c>
      <c r="S6811" s="11">
        <f t="shared" si="534"/>
        <v>21.619999999999997</v>
      </c>
      <c r="T6811" s="12"/>
    </row>
    <row r="6812" spans="2:20"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f t="shared" si="530"/>
        <v>2021</v>
      </c>
      <c r="P6812" t="str">
        <f t="shared" si="531"/>
        <v>Aug</v>
      </c>
      <c r="Q6812" t="str">
        <f t="shared" si="532"/>
        <v>Q3</v>
      </c>
      <c r="R6812" t="str">
        <f t="shared" si="533"/>
        <v>Apparel</v>
      </c>
      <c r="S6812" s="11">
        <f t="shared" si="534"/>
        <v>26.5</v>
      </c>
      <c r="T6812" s="12"/>
    </row>
    <row r="6813" spans="2:20"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f t="shared" si="530"/>
        <v>2021</v>
      </c>
      <c r="P6813" t="str">
        <f t="shared" si="531"/>
        <v>Sep</v>
      </c>
      <c r="Q6813" t="str">
        <f t="shared" si="532"/>
        <v>Q3</v>
      </c>
      <c r="R6813" t="str">
        <f t="shared" si="533"/>
        <v>Footwear</v>
      </c>
      <c r="S6813" s="11">
        <f t="shared" si="534"/>
        <v>18.899999999999999</v>
      </c>
      <c r="T6813" s="12"/>
    </row>
    <row r="6814" spans="2:20"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f t="shared" si="530"/>
        <v>2021</v>
      </c>
      <c r="P6814" t="str">
        <f t="shared" si="531"/>
        <v>Sep</v>
      </c>
      <c r="Q6814" t="str">
        <f t="shared" si="532"/>
        <v>Q3</v>
      </c>
      <c r="R6814" t="str">
        <f t="shared" si="533"/>
        <v>Footwear</v>
      </c>
      <c r="S6814" s="11">
        <f t="shared" si="534"/>
        <v>15.6</v>
      </c>
      <c r="T6814" s="12"/>
    </row>
    <row r="6815" spans="2:20"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f t="shared" si="530"/>
        <v>2021</v>
      </c>
      <c r="P6815" t="str">
        <f t="shared" si="531"/>
        <v>Sep</v>
      </c>
      <c r="Q6815" t="str">
        <f t="shared" si="532"/>
        <v>Q3</v>
      </c>
      <c r="R6815" t="str">
        <f t="shared" si="533"/>
        <v>Footwear</v>
      </c>
      <c r="S6815" s="11">
        <f t="shared" si="534"/>
        <v>12.800000000000002</v>
      </c>
      <c r="T6815" s="12"/>
    </row>
    <row r="6816" spans="2:20"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f t="shared" si="530"/>
        <v>2021</v>
      </c>
      <c r="P6816" t="str">
        <f t="shared" si="531"/>
        <v>Sep</v>
      </c>
      <c r="Q6816" t="str">
        <f t="shared" si="532"/>
        <v>Q3</v>
      </c>
      <c r="R6816" t="str">
        <f t="shared" si="533"/>
        <v>Footwear</v>
      </c>
      <c r="S6816" s="11">
        <f t="shared" si="534"/>
        <v>13.6</v>
      </c>
      <c r="T6816" s="12"/>
    </row>
    <row r="6817" spans="2:20"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f t="shared" si="530"/>
        <v>2021</v>
      </c>
      <c r="P6817" t="str">
        <f t="shared" si="531"/>
        <v>Sep</v>
      </c>
      <c r="Q6817" t="str">
        <f t="shared" si="532"/>
        <v>Q3</v>
      </c>
      <c r="R6817" t="str">
        <f t="shared" si="533"/>
        <v>Apparel</v>
      </c>
      <c r="S6817" s="11">
        <f t="shared" si="534"/>
        <v>20.5</v>
      </c>
      <c r="T6817" s="12"/>
    </row>
    <row r="6818" spans="2:20"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f t="shared" si="530"/>
        <v>2021</v>
      </c>
      <c r="P6818" t="str">
        <f t="shared" si="531"/>
        <v>Sep</v>
      </c>
      <c r="Q6818" t="str">
        <f t="shared" si="532"/>
        <v>Q3</v>
      </c>
      <c r="R6818" t="str">
        <f t="shared" si="533"/>
        <v>Apparel</v>
      </c>
      <c r="S6818" s="11">
        <f t="shared" si="534"/>
        <v>23</v>
      </c>
      <c r="T6818" s="12"/>
    </row>
    <row r="6819" spans="2:20"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f t="shared" si="530"/>
        <v>2021</v>
      </c>
      <c r="P6819" t="str">
        <f t="shared" si="531"/>
        <v>Oct</v>
      </c>
      <c r="Q6819" t="str">
        <f t="shared" si="532"/>
        <v>Q4</v>
      </c>
      <c r="R6819" t="str">
        <f t="shared" si="533"/>
        <v>Footwear</v>
      </c>
      <c r="S6819" s="11">
        <f t="shared" si="534"/>
        <v>24.839999999999996</v>
      </c>
      <c r="T6819" s="12"/>
    </row>
    <row r="6820" spans="2:20"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f t="shared" si="530"/>
        <v>2021</v>
      </c>
      <c r="P6820" t="str">
        <f t="shared" si="531"/>
        <v>Oct</v>
      </c>
      <c r="Q6820" t="str">
        <f t="shared" si="532"/>
        <v>Q4</v>
      </c>
      <c r="R6820" t="str">
        <f t="shared" si="533"/>
        <v>Footwear</v>
      </c>
      <c r="S6820" s="11">
        <f t="shared" si="534"/>
        <v>17.22</v>
      </c>
      <c r="T6820" s="12"/>
    </row>
    <row r="6821" spans="2:20"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f t="shared" si="530"/>
        <v>2021</v>
      </c>
      <c r="P6821" t="str">
        <f t="shared" si="531"/>
        <v>Oct</v>
      </c>
      <c r="Q6821" t="str">
        <f t="shared" si="532"/>
        <v>Q4</v>
      </c>
      <c r="R6821" t="str">
        <f t="shared" si="533"/>
        <v>Footwear</v>
      </c>
      <c r="S6821" s="11">
        <f t="shared" si="534"/>
        <v>17.200000000000003</v>
      </c>
      <c r="T6821" s="12"/>
    </row>
    <row r="6822" spans="2:20"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f t="shared" si="530"/>
        <v>2021</v>
      </c>
      <c r="P6822" t="str">
        <f t="shared" si="531"/>
        <v>Oct</v>
      </c>
      <c r="Q6822" t="str">
        <f t="shared" si="532"/>
        <v>Q4</v>
      </c>
      <c r="R6822" t="str">
        <f t="shared" si="533"/>
        <v>Footwear</v>
      </c>
      <c r="S6822" s="11">
        <f t="shared" si="534"/>
        <v>19.349999999999998</v>
      </c>
      <c r="T6822" s="12"/>
    </row>
    <row r="6823" spans="2:20"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f t="shared" si="530"/>
        <v>2021</v>
      </c>
      <c r="P6823" t="str">
        <f t="shared" si="531"/>
        <v>Oct</v>
      </c>
      <c r="Q6823" t="str">
        <f t="shared" si="532"/>
        <v>Q4</v>
      </c>
      <c r="R6823" t="str">
        <f t="shared" si="533"/>
        <v>Apparel</v>
      </c>
      <c r="S6823" s="11">
        <f t="shared" si="534"/>
        <v>25.38</v>
      </c>
      <c r="T6823" s="12"/>
    </row>
    <row r="6824" spans="2:20"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f t="shared" si="530"/>
        <v>2021</v>
      </c>
      <c r="P6824" t="str">
        <f t="shared" si="531"/>
        <v>Oct</v>
      </c>
      <c r="Q6824" t="str">
        <f t="shared" si="532"/>
        <v>Q4</v>
      </c>
      <c r="R6824" t="str">
        <f t="shared" si="533"/>
        <v>Apparel</v>
      </c>
      <c r="S6824" s="11">
        <f t="shared" si="534"/>
        <v>30.25</v>
      </c>
      <c r="T6824" s="12"/>
    </row>
    <row r="6825" spans="2:20"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f t="shared" si="530"/>
        <v>2021</v>
      </c>
      <c r="P6825" t="str">
        <f t="shared" si="531"/>
        <v>Nov</v>
      </c>
      <c r="Q6825" t="str">
        <f t="shared" si="532"/>
        <v>Q4</v>
      </c>
      <c r="R6825" t="str">
        <f t="shared" si="533"/>
        <v>Footwear</v>
      </c>
      <c r="S6825" s="11">
        <f t="shared" si="534"/>
        <v>25.970000000000002</v>
      </c>
      <c r="T6825" s="12"/>
    </row>
    <row r="6826" spans="2:20"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f t="shared" si="530"/>
        <v>2021</v>
      </c>
      <c r="P6826" t="str">
        <f t="shared" si="531"/>
        <v>Nov</v>
      </c>
      <c r="Q6826" t="str">
        <f t="shared" si="532"/>
        <v>Q4</v>
      </c>
      <c r="R6826" t="str">
        <f t="shared" si="533"/>
        <v>Footwear</v>
      </c>
      <c r="S6826" s="11">
        <f t="shared" si="534"/>
        <v>16.809999999999999</v>
      </c>
      <c r="T6826" s="12"/>
    </row>
    <row r="6827" spans="2:20"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f t="shared" si="530"/>
        <v>2021</v>
      </c>
      <c r="P6827" t="str">
        <f t="shared" si="531"/>
        <v>Nov</v>
      </c>
      <c r="Q6827" t="str">
        <f t="shared" si="532"/>
        <v>Q4</v>
      </c>
      <c r="R6827" t="str">
        <f t="shared" si="533"/>
        <v>Footwear</v>
      </c>
      <c r="S6827" s="11">
        <f t="shared" si="534"/>
        <v>18.920000000000002</v>
      </c>
      <c r="T6827" s="12"/>
    </row>
    <row r="6828" spans="2:20"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f t="shared" si="530"/>
        <v>2021</v>
      </c>
      <c r="P6828" t="str">
        <f t="shared" si="531"/>
        <v>Nov</v>
      </c>
      <c r="Q6828" t="str">
        <f t="shared" si="532"/>
        <v>Q4</v>
      </c>
      <c r="R6828" t="str">
        <f t="shared" si="533"/>
        <v>Footwear</v>
      </c>
      <c r="S6828" s="11">
        <f t="shared" si="534"/>
        <v>18.920000000000002</v>
      </c>
      <c r="T6828" s="12"/>
    </row>
    <row r="6829" spans="2:20"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f t="shared" si="530"/>
        <v>2021</v>
      </c>
      <c r="P6829" t="str">
        <f t="shared" si="531"/>
        <v>Nov</v>
      </c>
      <c r="Q6829" t="str">
        <f t="shared" si="532"/>
        <v>Q4</v>
      </c>
      <c r="R6829" t="str">
        <f t="shared" si="533"/>
        <v>Apparel</v>
      </c>
      <c r="S6829" s="11">
        <f t="shared" si="534"/>
        <v>27.14</v>
      </c>
      <c r="T6829" s="12"/>
    </row>
    <row r="6830" spans="2:20"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f t="shared" si="530"/>
        <v>2021</v>
      </c>
      <c r="P6830" t="str">
        <f t="shared" si="531"/>
        <v>Nov</v>
      </c>
      <c r="Q6830" t="str">
        <f t="shared" si="532"/>
        <v>Q4</v>
      </c>
      <c r="R6830" t="str">
        <f t="shared" si="533"/>
        <v>Apparel</v>
      </c>
      <c r="S6830" s="11">
        <f t="shared" si="534"/>
        <v>30.5</v>
      </c>
      <c r="T6830" s="12"/>
    </row>
    <row r="6831" spans="2:20"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f t="shared" si="530"/>
        <v>2021</v>
      </c>
      <c r="P6831" t="str">
        <f t="shared" si="531"/>
        <v>Dec</v>
      </c>
      <c r="Q6831" t="str">
        <f t="shared" si="532"/>
        <v>Q4</v>
      </c>
      <c r="R6831" t="str">
        <f t="shared" si="533"/>
        <v>Footwear</v>
      </c>
      <c r="S6831" s="11">
        <f t="shared" si="534"/>
        <v>26.68</v>
      </c>
      <c r="T6831" s="12"/>
    </row>
    <row r="6832" spans="2:20"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f t="shared" si="530"/>
        <v>2021</v>
      </c>
      <c r="P6832" t="str">
        <f t="shared" si="531"/>
        <v>Dec</v>
      </c>
      <c r="Q6832" t="str">
        <f t="shared" si="532"/>
        <v>Q4</v>
      </c>
      <c r="R6832" t="str">
        <f t="shared" si="533"/>
        <v>Footwear</v>
      </c>
      <c r="S6832" s="11">
        <f t="shared" si="534"/>
        <v>19.350000000000001</v>
      </c>
      <c r="T6832" s="12"/>
    </row>
    <row r="6833" spans="2:20"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f t="shared" si="530"/>
        <v>2021</v>
      </c>
      <c r="P6833" t="str">
        <f t="shared" si="531"/>
        <v>Dec</v>
      </c>
      <c r="Q6833" t="str">
        <f t="shared" si="532"/>
        <v>Q4</v>
      </c>
      <c r="R6833" t="str">
        <f t="shared" si="533"/>
        <v>Footwear</v>
      </c>
      <c r="S6833" s="11">
        <f t="shared" si="534"/>
        <v>18.900000000000002</v>
      </c>
      <c r="T6833" s="12"/>
    </row>
    <row r="6834" spans="2:20"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f t="shared" si="530"/>
        <v>2021</v>
      </c>
      <c r="P6834" t="str">
        <f t="shared" si="531"/>
        <v>Dec</v>
      </c>
      <c r="Q6834" t="str">
        <f t="shared" si="532"/>
        <v>Q4</v>
      </c>
      <c r="R6834" t="str">
        <f t="shared" si="533"/>
        <v>Footwear</v>
      </c>
      <c r="S6834" s="11">
        <f t="shared" si="534"/>
        <v>20.249999999999996</v>
      </c>
      <c r="T6834" s="12"/>
    </row>
    <row r="6835" spans="2:20"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f t="shared" si="530"/>
        <v>2021</v>
      </c>
      <c r="P6835" t="str">
        <f t="shared" si="531"/>
        <v>Dec</v>
      </c>
      <c r="Q6835" t="str">
        <f t="shared" si="532"/>
        <v>Q4</v>
      </c>
      <c r="R6835" t="str">
        <f t="shared" si="533"/>
        <v>Apparel</v>
      </c>
      <c r="S6835" s="11">
        <f t="shared" si="534"/>
        <v>25.199999999999996</v>
      </c>
      <c r="T6835" s="12"/>
    </row>
    <row r="6836" spans="2:20"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f t="shared" si="530"/>
        <v>2021</v>
      </c>
      <c r="P6836" t="str">
        <f t="shared" si="531"/>
        <v>Dec</v>
      </c>
      <c r="Q6836" t="str">
        <f t="shared" si="532"/>
        <v>Q4</v>
      </c>
      <c r="R6836" t="str">
        <f t="shared" si="533"/>
        <v>Apparel</v>
      </c>
      <c r="S6836" s="11">
        <f t="shared" si="534"/>
        <v>33.28</v>
      </c>
      <c r="T6836" s="12"/>
    </row>
    <row r="6837" spans="2:20"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f t="shared" si="530"/>
        <v>2021</v>
      </c>
      <c r="P6837" t="str">
        <f t="shared" si="531"/>
        <v>Jan</v>
      </c>
      <c r="Q6837" t="str">
        <f t="shared" si="532"/>
        <v>Q1</v>
      </c>
      <c r="R6837" t="str">
        <f t="shared" si="533"/>
        <v>Footwear</v>
      </c>
      <c r="S6837" s="11">
        <f t="shared" si="534"/>
        <v>14.849999999999998</v>
      </c>
      <c r="T6837" s="12"/>
    </row>
    <row r="6838" spans="2:20"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f t="shared" si="530"/>
        <v>2021</v>
      </c>
      <c r="P6838" t="str">
        <f t="shared" si="531"/>
        <v>Jan</v>
      </c>
      <c r="Q6838" t="str">
        <f t="shared" si="532"/>
        <v>Q1</v>
      </c>
      <c r="R6838" t="str">
        <f t="shared" si="533"/>
        <v>Footwear</v>
      </c>
      <c r="S6838" s="11">
        <f t="shared" si="534"/>
        <v>14.080000000000002</v>
      </c>
      <c r="T6838" s="12"/>
    </row>
    <row r="6839" spans="2:20"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f t="shared" si="530"/>
        <v>2021</v>
      </c>
      <c r="P6839" t="str">
        <f t="shared" si="531"/>
        <v>Jan</v>
      </c>
      <c r="Q6839" t="str">
        <f t="shared" si="532"/>
        <v>Q1</v>
      </c>
      <c r="R6839" t="str">
        <f t="shared" si="533"/>
        <v>Footwear</v>
      </c>
      <c r="S6839" s="11">
        <f t="shared" si="534"/>
        <v>10</v>
      </c>
      <c r="T6839" s="12"/>
    </row>
    <row r="6840" spans="2:20"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f t="shared" si="530"/>
        <v>2021</v>
      </c>
      <c r="P6840" t="str">
        <f t="shared" si="531"/>
        <v>Jan</v>
      </c>
      <c r="Q6840" t="str">
        <f t="shared" si="532"/>
        <v>Q1</v>
      </c>
      <c r="R6840" t="str">
        <f t="shared" si="533"/>
        <v>Footwear</v>
      </c>
      <c r="S6840" s="11">
        <f t="shared" si="534"/>
        <v>12.599999999999998</v>
      </c>
      <c r="T6840" s="12"/>
    </row>
    <row r="6841" spans="2:20"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f t="shared" si="530"/>
        <v>2021</v>
      </c>
      <c r="P6841" t="str">
        <f t="shared" si="531"/>
        <v>Jan</v>
      </c>
      <c r="Q6841" t="str">
        <f t="shared" si="532"/>
        <v>Q1</v>
      </c>
      <c r="R6841" t="str">
        <f t="shared" si="533"/>
        <v>Apparel</v>
      </c>
      <c r="S6841" s="11">
        <f t="shared" si="534"/>
        <v>21.07</v>
      </c>
      <c r="T6841" s="12"/>
    </row>
    <row r="6842" spans="2:20"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f t="shared" si="530"/>
        <v>2021</v>
      </c>
      <c r="P6842" t="str">
        <f t="shared" si="531"/>
        <v>Jan</v>
      </c>
      <c r="Q6842" t="str">
        <f t="shared" si="532"/>
        <v>Q1</v>
      </c>
      <c r="R6842" t="str">
        <f t="shared" si="533"/>
        <v>Apparel</v>
      </c>
      <c r="S6842" s="11">
        <f t="shared" si="534"/>
        <v>16.829999999999998</v>
      </c>
      <c r="T6842" s="12"/>
    </row>
    <row r="6843" spans="2:20"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f t="shared" si="530"/>
        <v>2021</v>
      </c>
      <c r="P6843" t="str">
        <f t="shared" si="531"/>
        <v>Feb</v>
      </c>
      <c r="Q6843" t="str">
        <f t="shared" si="532"/>
        <v>Q1</v>
      </c>
      <c r="R6843" t="str">
        <f t="shared" si="533"/>
        <v>Footwear</v>
      </c>
      <c r="S6843" s="11">
        <f t="shared" si="534"/>
        <v>15.299999999999999</v>
      </c>
      <c r="T6843" s="12"/>
    </row>
    <row r="6844" spans="2:20"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f t="shared" si="530"/>
        <v>2021</v>
      </c>
      <c r="P6844" t="str">
        <f t="shared" si="531"/>
        <v>Feb</v>
      </c>
      <c r="Q6844" t="str">
        <f t="shared" si="532"/>
        <v>Q1</v>
      </c>
      <c r="R6844" t="str">
        <f t="shared" si="533"/>
        <v>Footwear</v>
      </c>
      <c r="S6844" s="11">
        <f t="shared" si="534"/>
        <v>14.62</v>
      </c>
      <c r="T6844" s="12"/>
    </row>
    <row r="6845" spans="2:20"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f t="shared" si="530"/>
        <v>2021</v>
      </c>
      <c r="P6845" t="str">
        <f t="shared" si="531"/>
        <v>Feb</v>
      </c>
      <c r="Q6845" t="str">
        <f t="shared" si="532"/>
        <v>Q1</v>
      </c>
      <c r="R6845" t="str">
        <f t="shared" si="533"/>
        <v>Footwear</v>
      </c>
      <c r="S6845" s="11">
        <f t="shared" si="534"/>
        <v>10.079999999999998</v>
      </c>
      <c r="T6845" s="12"/>
    </row>
    <row r="6846" spans="2:20"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f t="shared" si="530"/>
        <v>2021</v>
      </c>
      <c r="P6846" t="str">
        <f t="shared" si="531"/>
        <v>Feb</v>
      </c>
      <c r="Q6846" t="str">
        <f t="shared" si="532"/>
        <v>Q1</v>
      </c>
      <c r="R6846" t="str">
        <f t="shared" si="533"/>
        <v>Footwear</v>
      </c>
      <c r="S6846" s="11">
        <f t="shared" si="534"/>
        <v>13.049999999999999</v>
      </c>
      <c r="T6846" s="12"/>
    </row>
    <row r="6847" spans="2:20"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f t="shared" si="530"/>
        <v>2021</v>
      </c>
      <c r="P6847" t="str">
        <f t="shared" si="531"/>
        <v>Feb</v>
      </c>
      <c r="Q6847" t="str">
        <f t="shared" si="532"/>
        <v>Q1</v>
      </c>
      <c r="R6847" t="str">
        <f t="shared" si="533"/>
        <v>Apparel</v>
      </c>
      <c r="S6847" s="11">
        <f t="shared" si="534"/>
        <v>20.58</v>
      </c>
      <c r="T6847" s="12"/>
    </row>
    <row r="6848" spans="2:20"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f t="shared" si="530"/>
        <v>2021</v>
      </c>
      <c r="P6848" t="str">
        <f t="shared" si="531"/>
        <v>Feb</v>
      </c>
      <c r="Q6848" t="str">
        <f t="shared" si="532"/>
        <v>Q1</v>
      </c>
      <c r="R6848" t="str">
        <f t="shared" si="533"/>
        <v>Apparel</v>
      </c>
      <c r="S6848" s="11">
        <f t="shared" si="534"/>
        <v>11.73</v>
      </c>
      <c r="T6848" s="12"/>
    </row>
    <row r="6849" spans="2:20"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f t="shared" si="530"/>
        <v>2021</v>
      </c>
      <c r="P6849" t="str">
        <f t="shared" si="531"/>
        <v>Mar</v>
      </c>
      <c r="Q6849" t="str">
        <f t="shared" si="532"/>
        <v>Q1</v>
      </c>
      <c r="R6849" t="str">
        <f t="shared" si="533"/>
        <v>Footwear</v>
      </c>
      <c r="S6849" s="11">
        <f t="shared" si="534"/>
        <v>13.629999999999999</v>
      </c>
      <c r="T6849" s="12"/>
    </row>
    <row r="6850" spans="2:20"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f t="shared" si="530"/>
        <v>2021</v>
      </c>
      <c r="P6850" t="str">
        <f t="shared" si="531"/>
        <v>Mar</v>
      </c>
      <c r="Q6850" t="str">
        <f t="shared" si="532"/>
        <v>Q1</v>
      </c>
      <c r="R6850" t="str">
        <f t="shared" si="533"/>
        <v>Footwear</v>
      </c>
      <c r="S6850" s="11">
        <f t="shared" si="534"/>
        <v>11.34</v>
      </c>
      <c r="T6850" s="12"/>
    </row>
    <row r="6851" spans="2:20"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f t="shared" si="530"/>
        <v>2021</v>
      </c>
      <c r="P6851" t="str">
        <f t="shared" si="531"/>
        <v>Mar</v>
      </c>
      <c r="Q6851" t="str">
        <f t="shared" si="532"/>
        <v>Q1</v>
      </c>
      <c r="R6851" t="str">
        <f t="shared" si="533"/>
        <v>Footwear</v>
      </c>
      <c r="S6851" s="11">
        <f t="shared" si="534"/>
        <v>7.9799999999999995</v>
      </c>
      <c r="T6851" s="12"/>
    </row>
    <row r="6852" spans="2:20"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f t="shared" si="530"/>
        <v>2021</v>
      </c>
      <c r="P6852" t="str">
        <f t="shared" si="531"/>
        <v>Mar</v>
      </c>
      <c r="Q6852" t="str">
        <f t="shared" si="532"/>
        <v>Q1</v>
      </c>
      <c r="R6852" t="str">
        <f t="shared" si="533"/>
        <v>Footwear</v>
      </c>
      <c r="S6852" s="11">
        <f t="shared" si="534"/>
        <v>10.5</v>
      </c>
      <c r="T6852" s="12"/>
    </row>
    <row r="6853" spans="2:20"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f t="shared" si="530"/>
        <v>2021</v>
      </c>
      <c r="P6853" t="str">
        <f t="shared" si="531"/>
        <v>Mar</v>
      </c>
      <c r="Q6853" t="str">
        <f t="shared" si="532"/>
        <v>Q1</v>
      </c>
      <c r="R6853" t="str">
        <f t="shared" si="533"/>
        <v>Apparel</v>
      </c>
      <c r="S6853" s="11">
        <f t="shared" si="534"/>
        <v>18</v>
      </c>
      <c r="T6853" s="12"/>
    </row>
    <row r="6854" spans="2:20"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f t="shared" si="530"/>
        <v>2021</v>
      </c>
      <c r="P6854" t="str">
        <f t="shared" si="531"/>
        <v>Mar</v>
      </c>
      <c r="Q6854" t="str">
        <f t="shared" si="532"/>
        <v>Q1</v>
      </c>
      <c r="R6854" t="str">
        <f t="shared" si="533"/>
        <v>Apparel</v>
      </c>
      <c r="S6854" s="11">
        <f t="shared" si="534"/>
        <v>14.56</v>
      </c>
      <c r="T6854" s="12"/>
    </row>
    <row r="6855" spans="2:20"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f t="shared" ref="O6855:O6918" si="535">YEAR(D6855)</f>
        <v>2021</v>
      </c>
      <c r="P6855" t="str">
        <f t="shared" ref="P6855:P6918" si="536">TEXT(D6855,"MMM")</f>
        <v>Apr</v>
      </c>
      <c r="Q6855" t="str">
        <f t="shared" ref="Q6855:Q6918" si="537">"Q"&amp;ROUNDUP(MONTH(D6855)/3,0)</f>
        <v>Q2</v>
      </c>
      <c r="R6855" t="str">
        <f t="shared" ref="R6855:R6918" si="538">IF(ISNUMBER(SEARCH("Footwear",H6855)),"Footwear",IF(ISNUMBER(SEARCH("Apparel",H6855)),"Apparel","Accessories"))</f>
        <v>Footwear</v>
      </c>
      <c r="S6855" s="11">
        <f t="shared" ref="S6855:S6918" si="539">L6855/J6855</f>
        <v>13.719999999999999</v>
      </c>
      <c r="T6855" s="12"/>
    </row>
    <row r="6856" spans="2:20"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f t="shared" si="535"/>
        <v>2021</v>
      </c>
      <c r="P6856" t="str">
        <f t="shared" si="536"/>
        <v>Apr</v>
      </c>
      <c r="Q6856" t="str">
        <f t="shared" si="537"/>
        <v>Q2</v>
      </c>
      <c r="R6856" t="str">
        <f t="shared" si="538"/>
        <v>Footwear</v>
      </c>
      <c r="S6856" s="11">
        <f t="shared" si="539"/>
        <v>12.04</v>
      </c>
      <c r="T6856" s="12"/>
    </row>
    <row r="6857" spans="2:20"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f t="shared" si="535"/>
        <v>2021</v>
      </c>
      <c r="P6857" t="str">
        <f t="shared" si="536"/>
        <v>Apr</v>
      </c>
      <c r="Q6857" t="str">
        <f t="shared" si="537"/>
        <v>Q2</v>
      </c>
      <c r="R6857" t="str">
        <f t="shared" si="538"/>
        <v>Footwear</v>
      </c>
      <c r="S6857" s="11">
        <f t="shared" si="539"/>
        <v>7.98</v>
      </c>
      <c r="T6857" s="12"/>
    </row>
    <row r="6858" spans="2:20"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f t="shared" si="535"/>
        <v>2021</v>
      </c>
      <c r="P6858" t="str">
        <f t="shared" si="536"/>
        <v>Apr</v>
      </c>
      <c r="Q6858" t="str">
        <f t="shared" si="537"/>
        <v>Q2</v>
      </c>
      <c r="R6858" t="str">
        <f t="shared" si="538"/>
        <v>Footwear</v>
      </c>
      <c r="S6858" s="11">
        <f t="shared" si="539"/>
        <v>10.32</v>
      </c>
      <c r="T6858" s="12"/>
    </row>
    <row r="6859" spans="2:20"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f t="shared" si="535"/>
        <v>2021</v>
      </c>
      <c r="P6859" t="str">
        <f t="shared" si="536"/>
        <v>Apr</v>
      </c>
      <c r="Q6859" t="str">
        <f t="shared" si="537"/>
        <v>Q2</v>
      </c>
      <c r="R6859" t="str">
        <f t="shared" si="538"/>
        <v>Apparel</v>
      </c>
      <c r="S6859" s="11">
        <f t="shared" si="539"/>
        <v>27.839999999999996</v>
      </c>
      <c r="T6859" s="12"/>
    </row>
    <row r="6860" spans="2:20"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f t="shared" si="535"/>
        <v>2021</v>
      </c>
      <c r="P6860" t="str">
        <f t="shared" si="536"/>
        <v>Apr</v>
      </c>
      <c r="Q6860" t="str">
        <f t="shared" si="537"/>
        <v>Q2</v>
      </c>
      <c r="R6860" t="str">
        <f t="shared" si="538"/>
        <v>Apparel</v>
      </c>
      <c r="S6860" s="11">
        <f t="shared" si="539"/>
        <v>25.97</v>
      </c>
      <c r="T6860" s="12"/>
    </row>
    <row r="6861" spans="2:20"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f t="shared" si="535"/>
        <v>2021</v>
      </c>
      <c r="P6861" t="str">
        <f t="shared" si="536"/>
        <v>May</v>
      </c>
      <c r="Q6861" t="str">
        <f t="shared" si="537"/>
        <v>Q2</v>
      </c>
      <c r="R6861" t="str">
        <f t="shared" si="538"/>
        <v>Footwear</v>
      </c>
      <c r="S6861" s="11">
        <f t="shared" si="539"/>
        <v>26.4</v>
      </c>
      <c r="T6861" s="12"/>
    </row>
    <row r="6862" spans="2:20"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f t="shared" si="535"/>
        <v>2021</v>
      </c>
      <c r="P6862" t="str">
        <f t="shared" si="536"/>
        <v>May</v>
      </c>
      <c r="Q6862" t="str">
        <f t="shared" si="537"/>
        <v>Q2</v>
      </c>
      <c r="R6862" t="str">
        <f t="shared" si="538"/>
        <v>Footwear</v>
      </c>
      <c r="S6862" s="11">
        <f t="shared" si="539"/>
        <v>18.04</v>
      </c>
      <c r="T6862" s="12"/>
    </row>
    <row r="6863" spans="2:20"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f t="shared" si="535"/>
        <v>2021</v>
      </c>
      <c r="P6863" t="str">
        <f t="shared" si="536"/>
        <v>May</v>
      </c>
      <c r="Q6863" t="str">
        <f t="shared" si="537"/>
        <v>Q2</v>
      </c>
      <c r="R6863" t="str">
        <f t="shared" si="538"/>
        <v>Footwear</v>
      </c>
      <c r="S6863" s="11">
        <f t="shared" si="539"/>
        <v>15.91</v>
      </c>
      <c r="T6863" s="12"/>
    </row>
    <row r="6864" spans="2:20"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f t="shared" si="535"/>
        <v>2021</v>
      </c>
      <c r="P6864" t="str">
        <f t="shared" si="536"/>
        <v>May</v>
      </c>
      <c r="Q6864" t="str">
        <f t="shared" si="537"/>
        <v>Q2</v>
      </c>
      <c r="R6864" t="str">
        <f t="shared" si="538"/>
        <v>Footwear</v>
      </c>
      <c r="S6864" s="11">
        <f t="shared" si="539"/>
        <v>15.84</v>
      </c>
      <c r="T6864" s="12"/>
    </row>
    <row r="6865" spans="2:20"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f t="shared" si="535"/>
        <v>2021</v>
      </c>
      <c r="P6865" t="str">
        <f t="shared" si="536"/>
        <v>May</v>
      </c>
      <c r="Q6865" t="str">
        <f t="shared" si="537"/>
        <v>Q2</v>
      </c>
      <c r="R6865" t="str">
        <f t="shared" si="538"/>
        <v>Apparel</v>
      </c>
      <c r="S6865" s="11">
        <f t="shared" si="539"/>
        <v>22.080000000000002</v>
      </c>
      <c r="T6865" s="12"/>
    </row>
    <row r="6866" spans="2:20"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f t="shared" si="535"/>
        <v>2021</v>
      </c>
      <c r="P6866" t="str">
        <f t="shared" si="536"/>
        <v>May</v>
      </c>
      <c r="Q6866" t="str">
        <f t="shared" si="537"/>
        <v>Q2</v>
      </c>
      <c r="R6866" t="str">
        <f t="shared" si="538"/>
        <v>Apparel</v>
      </c>
      <c r="S6866" s="11">
        <f t="shared" si="539"/>
        <v>26.52</v>
      </c>
      <c r="T6866" s="12"/>
    </row>
    <row r="6867" spans="2:20"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f t="shared" si="535"/>
        <v>2021</v>
      </c>
      <c r="P6867" t="str">
        <f t="shared" si="536"/>
        <v>Jun</v>
      </c>
      <c r="Q6867" t="str">
        <f t="shared" si="537"/>
        <v>Q2</v>
      </c>
      <c r="R6867" t="str">
        <f t="shared" si="538"/>
        <v>Footwear</v>
      </c>
      <c r="S6867" s="11">
        <f t="shared" si="539"/>
        <v>16.2</v>
      </c>
      <c r="T6867" s="12"/>
    </row>
    <row r="6868" spans="2:20"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f t="shared" si="535"/>
        <v>2021</v>
      </c>
      <c r="P6868" t="str">
        <f t="shared" si="536"/>
        <v>Jun</v>
      </c>
      <c r="Q6868" t="str">
        <f t="shared" si="537"/>
        <v>Q2</v>
      </c>
      <c r="R6868" t="str">
        <f t="shared" si="538"/>
        <v>Footwear</v>
      </c>
      <c r="S6868" s="11">
        <f t="shared" si="539"/>
        <v>13.76</v>
      </c>
      <c r="T6868" s="12"/>
    </row>
    <row r="6869" spans="2:20"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f t="shared" si="535"/>
        <v>2021</v>
      </c>
      <c r="P6869" t="str">
        <f t="shared" si="536"/>
        <v>Jun</v>
      </c>
      <c r="Q6869" t="str">
        <f t="shared" si="537"/>
        <v>Q2</v>
      </c>
      <c r="R6869" t="str">
        <f t="shared" si="538"/>
        <v>Footwear</v>
      </c>
      <c r="S6869" s="11">
        <f t="shared" si="539"/>
        <v>10.8</v>
      </c>
      <c r="T6869" s="12"/>
    </row>
    <row r="6870" spans="2:20"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f t="shared" si="535"/>
        <v>2021</v>
      </c>
      <c r="P6870" t="str">
        <f t="shared" si="536"/>
        <v>Jun</v>
      </c>
      <c r="Q6870" t="str">
        <f t="shared" si="537"/>
        <v>Q2</v>
      </c>
      <c r="R6870" t="str">
        <f t="shared" si="538"/>
        <v>Footwear</v>
      </c>
      <c r="S6870" s="11">
        <f t="shared" si="539"/>
        <v>12.18</v>
      </c>
      <c r="T6870" s="12"/>
    </row>
    <row r="6871" spans="2:20"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f t="shared" si="535"/>
        <v>2021</v>
      </c>
      <c r="P6871" t="str">
        <f t="shared" si="536"/>
        <v>Jun</v>
      </c>
      <c r="Q6871" t="str">
        <f t="shared" si="537"/>
        <v>Q2</v>
      </c>
      <c r="R6871" t="str">
        <f t="shared" si="538"/>
        <v>Apparel</v>
      </c>
      <c r="S6871" s="11">
        <f t="shared" si="539"/>
        <v>17.48</v>
      </c>
      <c r="T6871" s="12"/>
    </row>
    <row r="6872" spans="2:20"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f t="shared" si="535"/>
        <v>2021</v>
      </c>
      <c r="P6872" t="str">
        <f t="shared" si="536"/>
        <v>Jun</v>
      </c>
      <c r="Q6872" t="str">
        <f t="shared" si="537"/>
        <v>Q2</v>
      </c>
      <c r="R6872" t="str">
        <f t="shared" si="538"/>
        <v>Apparel</v>
      </c>
      <c r="S6872" s="11">
        <f t="shared" si="539"/>
        <v>27.540000000000003</v>
      </c>
      <c r="T6872" s="12"/>
    </row>
    <row r="6873" spans="2:20"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f t="shared" si="535"/>
        <v>2021</v>
      </c>
      <c r="P6873" t="str">
        <f t="shared" si="536"/>
        <v>Jul</v>
      </c>
      <c r="Q6873" t="str">
        <f t="shared" si="537"/>
        <v>Q3</v>
      </c>
      <c r="R6873" t="str">
        <f t="shared" si="538"/>
        <v>Footwear</v>
      </c>
      <c r="S6873" s="11">
        <f t="shared" si="539"/>
        <v>23.52</v>
      </c>
      <c r="T6873" s="12"/>
    </row>
    <row r="6874" spans="2:20"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f t="shared" si="535"/>
        <v>2021</v>
      </c>
      <c r="P6874" t="str">
        <f t="shared" si="536"/>
        <v>Jul</v>
      </c>
      <c r="Q6874" t="str">
        <f t="shared" si="537"/>
        <v>Q3</v>
      </c>
      <c r="R6874" t="str">
        <f t="shared" si="538"/>
        <v>Footwear</v>
      </c>
      <c r="S6874" s="11">
        <f t="shared" si="539"/>
        <v>18.919999999999998</v>
      </c>
      <c r="T6874" s="12"/>
    </row>
    <row r="6875" spans="2:20"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f t="shared" si="535"/>
        <v>2021</v>
      </c>
      <c r="P6875" t="str">
        <f t="shared" si="536"/>
        <v>Jul</v>
      </c>
      <c r="Q6875" t="str">
        <f t="shared" si="537"/>
        <v>Q3</v>
      </c>
      <c r="R6875" t="str">
        <f t="shared" si="538"/>
        <v>Footwear</v>
      </c>
      <c r="S6875" s="11">
        <f t="shared" si="539"/>
        <v>14.8</v>
      </c>
      <c r="T6875" s="12"/>
    </row>
    <row r="6876" spans="2:20"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f t="shared" si="535"/>
        <v>2021</v>
      </c>
      <c r="P6876" t="str">
        <f t="shared" si="536"/>
        <v>Jul</v>
      </c>
      <c r="Q6876" t="str">
        <f t="shared" si="537"/>
        <v>Q3</v>
      </c>
      <c r="R6876" t="str">
        <f t="shared" si="538"/>
        <v>Footwear</v>
      </c>
      <c r="S6876" s="11">
        <f t="shared" si="539"/>
        <v>16.34</v>
      </c>
      <c r="T6876" s="12"/>
    </row>
    <row r="6877" spans="2:20"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f t="shared" si="535"/>
        <v>2021</v>
      </c>
      <c r="P6877" t="str">
        <f t="shared" si="536"/>
        <v>Jul</v>
      </c>
      <c r="Q6877" t="str">
        <f t="shared" si="537"/>
        <v>Q3</v>
      </c>
      <c r="R6877" t="str">
        <f t="shared" si="538"/>
        <v>Apparel</v>
      </c>
      <c r="S6877" s="11">
        <f t="shared" si="539"/>
        <v>22.54</v>
      </c>
      <c r="T6877" s="12"/>
    </row>
    <row r="6878" spans="2:20"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f t="shared" si="535"/>
        <v>2021</v>
      </c>
      <c r="P6878" t="str">
        <f t="shared" si="536"/>
        <v>Jul</v>
      </c>
      <c r="Q6878" t="str">
        <f t="shared" si="537"/>
        <v>Q3</v>
      </c>
      <c r="R6878" t="str">
        <f t="shared" si="538"/>
        <v>Apparel</v>
      </c>
      <c r="S6878" s="11">
        <f t="shared" si="539"/>
        <v>29.160000000000004</v>
      </c>
      <c r="T6878" s="12"/>
    </row>
    <row r="6879" spans="2:20"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f t="shared" si="535"/>
        <v>2021</v>
      </c>
      <c r="P6879" t="str">
        <f t="shared" si="536"/>
        <v>Aug</v>
      </c>
      <c r="Q6879" t="str">
        <f t="shared" si="537"/>
        <v>Q3</v>
      </c>
      <c r="R6879" t="str">
        <f t="shared" si="538"/>
        <v>Footwear</v>
      </c>
      <c r="S6879" s="11">
        <f t="shared" si="539"/>
        <v>22.54</v>
      </c>
      <c r="T6879" s="12"/>
    </row>
    <row r="6880" spans="2:20"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f t="shared" si="535"/>
        <v>2021</v>
      </c>
      <c r="P6880" t="str">
        <f t="shared" si="536"/>
        <v>Aug</v>
      </c>
      <c r="Q6880" t="str">
        <f t="shared" si="537"/>
        <v>Q3</v>
      </c>
      <c r="R6880" t="str">
        <f t="shared" si="538"/>
        <v>Footwear</v>
      </c>
      <c r="S6880" s="11">
        <f t="shared" si="539"/>
        <v>16.8</v>
      </c>
      <c r="T6880" s="12"/>
    </row>
    <row r="6881" spans="2:20"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f t="shared" si="535"/>
        <v>2021</v>
      </c>
      <c r="P6881" t="str">
        <f t="shared" si="536"/>
        <v>Aug</v>
      </c>
      <c r="Q6881" t="str">
        <f t="shared" si="537"/>
        <v>Q3</v>
      </c>
      <c r="R6881" t="str">
        <f t="shared" si="538"/>
        <v>Footwear</v>
      </c>
      <c r="S6881" s="11">
        <f t="shared" si="539"/>
        <v>15.169999999999998</v>
      </c>
      <c r="T6881" s="12"/>
    </row>
    <row r="6882" spans="2:20"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f t="shared" si="535"/>
        <v>2021</v>
      </c>
      <c r="P6882" t="str">
        <f t="shared" si="536"/>
        <v>Aug</v>
      </c>
      <c r="Q6882" t="str">
        <f t="shared" si="537"/>
        <v>Q3</v>
      </c>
      <c r="R6882" t="str">
        <f t="shared" si="538"/>
        <v>Footwear</v>
      </c>
      <c r="S6882" s="11">
        <f t="shared" si="539"/>
        <v>15.58</v>
      </c>
      <c r="T6882" s="12"/>
    </row>
    <row r="6883" spans="2:20"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f t="shared" si="535"/>
        <v>2021</v>
      </c>
      <c r="P6883" t="str">
        <f t="shared" si="536"/>
        <v>Aug</v>
      </c>
      <c r="Q6883" t="str">
        <f t="shared" si="537"/>
        <v>Q3</v>
      </c>
      <c r="R6883" t="str">
        <f t="shared" si="538"/>
        <v>Apparel</v>
      </c>
      <c r="S6883" s="11">
        <f t="shared" si="539"/>
        <v>21.16</v>
      </c>
      <c r="T6883" s="12"/>
    </row>
    <row r="6884" spans="2:20"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f t="shared" si="535"/>
        <v>2021</v>
      </c>
      <c r="P6884" t="str">
        <f t="shared" si="536"/>
        <v>Aug</v>
      </c>
      <c r="Q6884" t="str">
        <f t="shared" si="537"/>
        <v>Q3</v>
      </c>
      <c r="R6884" t="str">
        <f t="shared" si="538"/>
        <v>Apparel</v>
      </c>
      <c r="S6884" s="11">
        <f t="shared" si="539"/>
        <v>28.62</v>
      </c>
      <c r="T6884" s="12"/>
    </row>
    <row r="6885" spans="2:20"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f t="shared" si="535"/>
        <v>2021</v>
      </c>
      <c r="P6885" t="str">
        <f t="shared" si="536"/>
        <v>Sep</v>
      </c>
      <c r="Q6885" t="str">
        <f t="shared" si="537"/>
        <v>Q3</v>
      </c>
      <c r="R6885" t="str">
        <f t="shared" si="538"/>
        <v>Footwear</v>
      </c>
      <c r="S6885" s="11">
        <f t="shared" si="539"/>
        <v>18</v>
      </c>
      <c r="T6885" s="12"/>
    </row>
    <row r="6886" spans="2:20"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f t="shared" si="535"/>
        <v>2021</v>
      </c>
      <c r="P6886" t="str">
        <f t="shared" si="536"/>
        <v>Sep</v>
      </c>
      <c r="Q6886" t="str">
        <f t="shared" si="537"/>
        <v>Q3</v>
      </c>
      <c r="R6886" t="str">
        <f t="shared" si="538"/>
        <v>Footwear</v>
      </c>
      <c r="S6886" s="11">
        <f t="shared" si="539"/>
        <v>14.619999999999997</v>
      </c>
      <c r="T6886" s="12"/>
    </row>
    <row r="6887" spans="2:20"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f t="shared" si="535"/>
        <v>2021</v>
      </c>
      <c r="P6887" t="str">
        <f t="shared" si="536"/>
        <v>Sep</v>
      </c>
      <c r="Q6887" t="str">
        <f t="shared" si="537"/>
        <v>Q3</v>
      </c>
      <c r="R6887" t="str">
        <f t="shared" si="538"/>
        <v>Footwear</v>
      </c>
      <c r="S6887" s="11">
        <f t="shared" si="539"/>
        <v>11.88</v>
      </c>
      <c r="T6887" s="12"/>
    </row>
    <row r="6888" spans="2:20"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f t="shared" si="535"/>
        <v>2021</v>
      </c>
      <c r="P6888" t="str">
        <f t="shared" si="536"/>
        <v>Sep</v>
      </c>
      <c r="Q6888" t="str">
        <f t="shared" si="537"/>
        <v>Q3</v>
      </c>
      <c r="R6888" t="str">
        <f t="shared" si="538"/>
        <v>Footwear</v>
      </c>
      <c r="S6888" s="11">
        <f t="shared" si="539"/>
        <v>11.479999999999999</v>
      </c>
      <c r="T6888" s="12"/>
    </row>
    <row r="6889" spans="2:20"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f t="shared" si="535"/>
        <v>2021</v>
      </c>
      <c r="P6889" t="str">
        <f t="shared" si="536"/>
        <v>Sep</v>
      </c>
      <c r="Q6889" t="str">
        <f t="shared" si="537"/>
        <v>Q3</v>
      </c>
      <c r="R6889" t="str">
        <f t="shared" si="538"/>
        <v>Apparel</v>
      </c>
      <c r="S6889" s="11">
        <f t="shared" si="539"/>
        <v>17.64</v>
      </c>
      <c r="T6889" s="12"/>
    </row>
    <row r="6890" spans="2:20"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f t="shared" si="535"/>
        <v>2021</v>
      </c>
      <c r="P6890" t="str">
        <f t="shared" si="536"/>
        <v>Sep</v>
      </c>
      <c r="Q6890" t="str">
        <f t="shared" si="537"/>
        <v>Q3</v>
      </c>
      <c r="R6890" t="str">
        <f t="shared" si="538"/>
        <v>Apparel</v>
      </c>
      <c r="S6890" s="11">
        <f t="shared" si="539"/>
        <v>24.200000000000003</v>
      </c>
      <c r="T6890" s="12"/>
    </row>
    <row r="6891" spans="2:20"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f t="shared" si="535"/>
        <v>2021</v>
      </c>
      <c r="P6891" t="str">
        <f t="shared" si="536"/>
        <v>Oct</v>
      </c>
      <c r="Q6891" t="str">
        <f t="shared" si="537"/>
        <v>Q4</v>
      </c>
      <c r="R6891" t="str">
        <f t="shared" si="538"/>
        <v>Footwear</v>
      </c>
      <c r="S6891" s="11">
        <f t="shared" si="539"/>
        <v>23.03</v>
      </c>
      <c r="T6891" s="12"/>
    </row>
    <row r="6892" spans="2:20"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f t="shared" si="535"/>
        <v>2021</v>
      </c>
      <c r="P6892" t="str">
        <f t="shared" si="536"/>
        <v>Oct</v>
      </c>
      <c r="Q6892" t="str">
        <f t="shared" si="537"/>
        <v>Q4</v>
      </c>
      <c r="R6892" t="str">
        <f t="shared" si="538"/>
        <v>Footwear</v>
      </c>
      <c r="S6892" s="11">
        <f t="shared" si="539"/>
        <v>14.76</v>
      </c>
      <c r="T6892" s="12"/>
    </row>
    <row r="6893" spans="2:20"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f t="shared" si="535"/>
        <v>2021</v>
      </c>
      <c r="P6893" t="str">
        <f t="shared" si="536"/>
        <v>Oct</v>
      </c>
      <c r="Q6893" t="str">
        <f t="shared" si="537"/>
        <v>Q4</v>
      </c>
      <c r="R6893" t="str">
        <f t="shared" si="538"/>
        <v>Footwear</v>
      </c>
      <c r="S6893" s="11">
        <f t="shared" si="539"/>
        <v>17.16</v>
      </c>
      <c r="T6893" s="12"/>
    </row>
    <row r="6894" spans="2:20"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f t="shared" si="535"/>
        <v>2021</v>
      </c>
      <c r="P6894" t="str">
        <f t="shared" si="536"/>
        <v>Oct</v>
      </c>
      <c r="Q6894" t="str">
        <f t="shared" si="537"/>
        <v>Q4</v>
      </c>
      <c r="R6894" t="str">
        <f t="shared" si="538"/>
        <v>Footwear</v>
      </c>
      <c r="S6894" s="11">
        <f t="shared" si="539"/>
        <v>15.200000000000001</v>
      </c>
      <c r="T6894" s="12"/>
    </row>
    <row r="6895" spans="2:20"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f t="shared" si="535"/>
        <v>2021</v>
      </c>
      <c r="P6895" t="str">
        <f t="shared" si="536"/>
        <v>Oct</v>
      </c>
      <c r="Q6895" t="str">
        <f t="shared" si="537"/>
        <v>Q4</v>
      </c>
      <c r="R6895" t="str">
        <f t="shared" si="538"/>
        <v>Apparel</v>
      </c>
      <c r="S6895" s="11">
        <f t="shared" si="539"/>
        <v>21.15</v>
      </c>
      <c r="T6895" s="12"/>
    </row>
    <row r="6896" spans="2:20"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f t="shared" si="535"/>
        <v>2021</v>
      </c>
      <c r="P6896" t="str">
        <f t="shared" si="536"/>
        <v>Oct</v>
      </c>
      <c r="Q6896" t="str">
        <f t="shared" si="537"/>
        <v>Q4</v>
      </c>
      <c r="R6896" t="str">
        <f t="shared" si="538"/>
        <v>Apparel</v>
      </c>
      <c r="S6896" s="11">
        <f t="shared" si="539"/>
        <v>28.090000000000003</v>
      </c>
      <c r="T6896" s="12"/>
    </row>
    <row r="6897" spans="2:20"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f t="shared" si="535"/>
        <v>2021</v>
      </c>
      <c r="P6897" t="str">
        <f t="shared" si="536"/>
        <v>Nov</v>
      </c>
      <c r="Q6897" t="str">
        <f t="shared" si="537"/>
        <v>Q4</v>
      </c>
      <c r="R6897" t="str">
        <f t="shared" si="538"/>
        <v>Footwear</v>
      </c>
      <c r="S6897" s="11">
        <f t="shared" si="539"/>
        <v>24.5</v>
      </c>
      <c r="T6897" s="12"/>
    </row>
    <row r="6898" spans="2:20"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f t="shared" si="535"/>
        <v>2021</v>
      </c>
      <c r="P6898" t="str">
        <f t="shared" si="536"/>
        <v>Nov</v>
      </c>
      <c r="Q6898" t="str">
        <f t="shared" si="537"/>
        <v>Q4</v>
      </c>
      <c r="R6898" t="str">
        <f t="shared" si="538"/>
        <v>Footwear</v>
      </c>
      <c r="S6898" s="11">
        <f t="shared" si="539"/>
        <v>16.2</v>
      </c>
      <c r="T6898" s="12"/>
    </row>
    <row r="6899" spans="2:20"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f t="shared" si="535"/>
        <v>2021</v>
      </c>
      <c r="P6899" t="str">
        <f t="shared" si="536"/>
        <v>Nov</v>
      </c>
      <c r="Q6899" t="str">
        <f t="shared" si="537"/>
        <v>Q4</v>
      </c>
      <c r="R6899" t="str">
        <f t="shared" si="538"/>
        <v>Footwear</v>
      </c>
      <c r="S6899" s="11">
        <f t="shared" si="539"/>
        <v>17.16</v>
      </c>
      <c r="T6899" s="12"/>
    </row>
    <row r="6900" spans="2:20"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f t="shared" si="535"/>
        <v>2021</v>
      </c>
      <c r="P6900" t="str">
        <f t="shared" si="536"/>
        <v>Nov</v>
      </c>
      <c r="Q6900" t="str">
        <f t="shared" si="537"/>
        <v>Q4</v>
      </c>
      <c r="R6900" t="str">
        <f t="shared" si="538"/>
        <v>Footwear</v>
      </c>
      <c r="S6900" s="11">
        <f t="shared" si="539"/>
        <v>16.77</v>
      </c>
      <c r="T6900" s="12"/>
    </row>
    <row r="6901" spans="2:20"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f t="shared" si="535"/>
        <v>2021</v>
      </c>
      <c r="P6901" t="str">
        <f t="shared" si="536"/>
        <v>Nov</v>
      </c>
      <c r="Q6901" t="str">
        <f t="shared" si="537"/>
        <v>Q4</v>
      </c>
      <c r="R6901" t="str">
        <f t="shared" si="538"/>
        <v>Apparel</v>
      </c>
      <c r="S6901" s="11">
        <f t="shared" si="539"/>
        <v>24.75</v>
      </c>
      <c r="T6901" s="12"/>
    </row>
    <row r="6902" spans="2:20"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f t="shared" si="535"/>
        <v>2021</v>
      </c>
      <c r="P6902" t="str">
        <f t="shared" si="536"/>
        <v>Nov</v>
      </c>
      <c r="Q6902" t="str">
        <f t="shared" si="537"/>
        <v>Q4</v>
      </c>
      <c r="R6902" t="str">
        <f t="shared" si="538"/>
        <v>Apparel</v>
      </c>
      <c r="S6902" s="11">
        <f t="shared" si="539"/>
        <v>30.6</v>
      </c>
      <c r="T6902" s="12"/>
    </row>
    <row r="6903" spans="2:20"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f t="shared" si="535"/>
        <v>2021</v>
      </c>
      <c r="P6903" t="str">
        <f t="shared" si="536"/>
        <v>Dec</v>
      </c>
      <c r="Q6903" t="str">
        <f t="shared" si="537"/>
        <v>Q4</v>
      </c>
      <c r="R6903" t="str">
        <f t="shared" si="538"/>
        <v>Footwear</v>
      </c>
      <c r="S6903" s="11">
        <f t="shared" si="539"/>
        <v>25.299999999999997</v>
      </c>
      <c r="T6903" s="12"/>
    </row>
    <row r="6904" spans="2:20"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f t="shared" si="535"/>
        <v>2021</v>
      </c>
      <c r="P6904" t="str">
        <f t="shared" si="536"/>
        <v>Dec</v>
      </c>
      <c r="Q6904" t="str">
        <f t="shared" si="537"/>
        <v>Q4</v>
      </c>
      <c r="R6904" t="str">
        <f t="shared" si="538"/>
        <v>Footwear</v>
      </c>
      <c r="S6904" s="11">
        <f t="shared" si="539"/>
        <v>20.699999999999996</v>
      </c>
      <c r="T6904" s="12"/>
    </row>
    <row r="6905" spans="2:20"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f t="shared" si="535"/>
        <v>2021</v>
      </c>
      <c r="P6905" t="str">
        <f t="shared" si="536"/>
        <v>Dec</v>
      </c>
      <c r="Q6905" t="str">
        <f t="shared" si="537"/>
        <v>Q4</v>
      </c>
      <c r="R6905" t="str">
        <f t="shared" si="538"/>
        <v>Footwear</v>
      </c>
      <c r="S6905" s="11">
        <f t="shared" si="539"/>
        <v>21.599999999999998</v>
      </c>
      <c r="T6905" s="12"/>
    </row>
    <row r="6906" spans="2:20"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f t="shared" si="535"/>
        <v>2021</v>
      </c>
      <c r="P6906" t="str">
        <f t="shared" si="536"/>
        <v>Dec</v>
      </c>
      <c r="Q6906" t="str">
        <f t="shared" si="537"/>
        <v>Q4</v>
      </c>
      <c r="R6906" t="str">
        <f t="shared" si="538"/>
        <v>Footwear</v>
      </c>
      <c r="S6906" s="11">
        <f t="shared" si="539"/>
        <v>19.27</v>
      </c>
      <c r="T6906" s="12"/>
    </row>
    <row r="6907" spans="2:20"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f t="shared" si="535"/>
        <v>2021</v>
      </c>
      <c r="P6907" t="str">
        <f t="shared" si="536"/>
        <v>Dec</v>
      </c>
      <c r="Q6907" t="str">
        <f t="shared" si="537"/>
        <v>Q4</v>
      </c>
      <c r="R6907" t="str">
        <f t="shared" si="538"/>
        <v>Apparel</v>
      </c>
      <c r="S6907" s="11">
        <f t="shared" si="539"/>
        <v>26.099999999999998</v>
      </c>
      <c r="T6907" s="12"/>
    </row>
    <row r="6908" spans="2:20"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f t="shared" si="535"/>
        <v>2021</v>
      </c>
      <c r="P6908" t="str">
        <f t="shared" si="536"/>
        <v>Dec</v>
      </c>
      <c r="Q6908" t="str">
        <f t="shared" si="537"/>
        <v>Q4</v>
      </c>
      <c r="R6908" t="str">
        <f t="shared" si="538"/>
        <v>Apparel</v>
      </c>
      <c r="S6908" s="11">
        <f t="shared" si="539"/>
        <v>33.39</v>
      </c>
      <c r="T6908" s="12"/>
    </row>
    <row r="6909" spans="2:20"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f t="shared" si="535"/>
        <v>2021</v>
      </c>
      <c r="P6909" t="str">
        <f t="shared" si="536"/>
        <v>Jan</v>
      </c>
      <c r="Q6909" t="str">
        <f t="shared" si="537"/>
        <v>Q1</v>
      </c>
      <c r="R6909" t="str">
        <f t="shared" si="538"/>
        <v>Footwear</v>
      </c>
      <c r="S6909" s="11">
        <f t="shared" si="539"/>
        <v>12.149999999999999</v>
      </c>
      <c r="T6909" s="12"/>
    </row>
    <row r="6910" spans="2:20"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f t="shared" si="535"/>
        <v>2021</v>
      </c>
      <c r="P6910" t="str">
        <f t="shared" si="536"/>
        <v>Jan</v>
      </c>
      <c r="Q6910" t="str">
        <f t="shared" si="537"/>
        <v>Q1</v>
      </c>
      <c r="R6910" t="str">
        <f t="shared" si="538"/>
        <v>Footwear</v>
      </c>
      <c r="S6910" s="11">
        <f t="shared" si="539"/>
        <v>13.34</v>
      </c>
      <c r="T6910" s="12"/>
    </row>
    <row r="6911" spans="2:20"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f t="shared" si="535"/>
        <v>2021</v>
      </c>
      <c r="P6911" t="str">
        <f t="shared" si="536"/>
        <v>Jan</v>
      </c>
      <c r="Q6911" t="str">
        <f t="shared" si="537"/>
        <v>Q1</v>
      </c>
      <c r="R6911" t="str">
        <f t="shared" si="538"/>
        <v>Footwear</v>
      </c>
      <c r="S6911" s="11">
        <f t="shared" si="539"/>
        <v>8.5499999999999989</v>
      </c>
      <c r="T6911" s="12"/>
    </row>
    <row r="6912" spans="2:20"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f t="shared" si="535"/>
        <v>2021</v>
      </c>
      <c r="P6912" t="str">
        <f t="shared" si="536"/>
        <v>Jan</v>
      </c>
      <c r="Q6912" t="str">
        <f t="shared" si="537"/>
        <v>Q1</v>
      </c>
      <c r="R6912" t="str">
        <f t="shared" si="538"/>
        <v>Footwear</v>
      </c>
      <c r="S6912" s="11">
        <f t="shared" si="539"/>
        <v>10.799999999999999</v>
      </c>
      <c r="T6912" s="12"/>
    </row>
    <row r="6913" spans="2:20"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f t="shared" si="535"/>
        <v>2021</v>
      </c>
      <c r="P6913" t="str">
        <f t="shared" si="536"/>
        <v>Jan</v>
      </c>
      <c r="Q6913" t="str">
        <f t="shared" si="537"/>
        <v>Q1</v>
      </c>
      <c r="R6913" t="str">
        <f t="shared" si="538"/>
        <v>Apparel</v>
      </c>
      <c r="S6913" s="11">
        <f t="shared" si="539"/>
        <v>23.94</v>
      </c>
      <c r="T6913" s="12"/>
    </row>
    <row r="6914" spans="2:20"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f t="shared" si="535"/>
        <v>2021</v>
      </c>
      <c r="P6914" t="str">
        <f t="shared" si="536"/>
        <v>Jan</v>
      </c>
      <c r="Q6914" t="str">
        <f t="shared" si="537"/>
        <v>Q1</v>
      </c>
      <c r="R6914" t="str">
        <f t="shared" si="538"/>
        <v>Apparel</v>
      </c>
      <c r="S6914" s="11">
        <f t="shared" si="539"/>
        <v>14.56</v>
      </c>
      <c r="T6914" s="12"/>
    </row>
    <row r="6915" spans="2:20"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f t="shared" si="535"/>
        <v>2021</v>
      </c>
      <c r="P6915" t="str">
        <f t="shared" si="536"/>
        <v>Feb</v>
      </c>
      <c r="Q6915" t="str">
        <f t="shared" si="537"/>
        <v>Q1</v>
      </c>
      <c r="R6915" t="str">
        <f t="shared" si="538"/>
        <v>Footwear</v>
      </c>
      <c r="S6915" s="11">
        <f t="shared" si="539"/>
        <v>12.32</v>
      </c>
      <c r="T6915" s="12"/>
    </row>
    <row r="6916" spans="2:20"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f t="shared" si="535"/>
        <v>2021</v>
      </c>
      <c r="P6916" t="str">
        <f t="shared" si="536"/>
        <v>Feb</v>
      </c>
      <c r="Q6916" t="str">
        <f t="shared" si="537"/>
        <v>Q1</v>
      </c>
      <c r="R6916" t="str">
        <f t="shared" si="538"/>
        <v>Footwear</v>
      </c>
      <c r="S6916" s="11">
        <f t="shared" si="539"/>
        <v>12.879999999999997</v>
      </c>
      <c r="T6916" s="12"/>
    </row>
    <row r="6917" spans="2:20"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f t="shared" si="535"/>
        <v>2021</v>
      </c>
      <c r="P6917" t="str">
        <f t="shared" si="536"/>
        <v>Feb</v>
      </c>
      <c r="Q6917" t="str">
        <f t="shared" si="537"/>
        <v>Q1</v>
      </c>
      <c r="R6917" t="str">
        <f t="shared" si="538"/>
        <v>Footwear</v>
      </c>
      <c r="S6917" s="11">
        <f t="shared" si="539"/>
        <v>7.7899999999999991</v>
      </c>
      <c r="T6917" s="12"/>
    </row>
    <row r="6918" spans="2:20"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f t="shared" si="535"/>
        <v>2021</v>
      </c>
      <c r="P6918" t="str">
        <f t="shared" si="536"/>
        <v>Feb</v>
      </c>
      <c r="Q6918" t="str">
        <f t="shared" si="537"/>
        <v>Q1</v>
      </c>
      <c r="R6918" t="str">
        <f t="shared" si="538"/>
        <v>Footwear</v>
      </c>
      <c r="S6918" s="11">
        <f t="shared" si="539"/>
        <v>11</v>
      </c>
      <c r="T6918" s="12"/>
    </row>
    <row r="6919" spans="2:20"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f t="shared" ref="O6919:O6982" si="540">YEAR(D6919)</f>
        <v>2021</v>
      </c>
      <c r="P6919" t="str">
        <f t="shared" ref="P6919:P6982" si="541">TEXT(D6919,"MMM")</f>
        <v>Feb</v>
      </c>
      <c r="Q6919" t="str">
        <f t="shared" ref="Q6919:Q6982" si="542">"Q"&amp;ROUNDUP(MONTH(D6919)/3,0)</f>
        <v>Q1</v>
      </c>
      <c r="R6919" t="str">
        <f t="shared" ref="R6919:R6982" si="543">IF(ISNUMBER(SEARCH("Footwear",H6919)),"Footwear",IF(ISNUMBER(SEARCH("Apparel",H6919)),"Apparel","Accessories"))</f>
        <v>Apparel</v>
      </c>
      <c r="S6919" s="11">
        <f t="shared" ref="S6919:S6982" si="544">L6919/J6919</f>
        <v>24.7</v>
      </c>
      <c r="T6919" s="12"/>
    </row>
    <row r="6920" spans="2:20"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f t="shared" si="540"/>
        <v>2021</v>
      </c>
      <c r="P6920" t="str">
        <f t="shared" si="541"/>
        <v>Feb</v>
      </c>
      <c r="Q6920" t="str">
        <f t="shared" si="542"/>
        <v>Q1</v>
      </c>
      <c r="R6920" t="str">
        <f t="shared" si="543"/>
        <v>Apparel</v>
      </c>
      <c r="S6920" s="11">
        <f t="shared" si="544"/>
        <v>7.5600000000000005</v>
      </c>
      <c r="T6920" s="12"/>
    </row>
    <row r="6921" spans="2:20"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f t="shared" si="540"/>
        <v>2021</v>
      </c>
      <c r="P6921" t="str">
        <f t="shared" si="541"/>
        <v>Mar</v>
      </c>
      <c r="Q6921" t="str">
        <f t="shared" si="542"/>
        <v>Q1</v>
      </c>
      <c r="R6921" t="str">
        <f t="shared" si="543"/>
        <v>Footwear</v>
      </c>
      <c r="S6921" s="11">
        <f t="shared" si="544"/>
        <v>7.6000000000000014</v>
      </c>
      <c r="T6921" s="12"/>
    </row>
    <row r="6922" spans="2:20"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f t="shared" si="540"/>
        <v>2021</v>
      </c>
      <c r="P6922" t="str">
        <f t="shared" si="541"/>
        <v>Mar</v>
      </c>
      <c r="Q6922" t="str">
        <f t="shared" si="542"/>
        <v>Q1</v>
      </c>
      <c r="R6922" t="str">
        <f t="shared" si="543"/>
        <v>Footwear</v>
      </c>
      <c r="S6922" s="11">
        <f t="shared" si="544"/>
        <v>8.5499999999999989</v>
      </c>
      <c r="T6922" s="12"/>
    </row>
    <row r="6923" spans="2:20"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f t="shared" si="540"/>
        <v>2021</v>
      </c>
      <c r="P6923" t="str">
        <f t="shared" si="541"/>
        <v>Mar</v>
      </c>
      <c r="Q6923" t="str">
        <f t="shared" si="542"/>
        <v>Q1</v>
      </c>
      <c r="R6923" t="str">
        <f t="shared" si="543"/>
        <v>Footwear</v>
      </c>
      <c r="S6923" s="11">
        <f t="shared" si="544"/>
        <v>3.6</v>
      </c>
      <c r="T6923" s="12"/>
    </row>
    <row r="6924" spans="2:20"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f t="shared" si="540"/>
        <v>2021</v>
      </c>
      <c r="P6924" t="str">
        <f t="shared" si="541"/>
        <v>Mar</v>
      </c>
      <c r="Q6924" t="str">
        <f t="shared" si="542"/>
        <v>Q1</v>
      </c>
      <c r="R6924" t="str">
        <f t="shared" si="543"/>
        <v>Footwear</v>
      </c>
      <c r="S6924" s="11">
        <f t="shared" si="544"/>
        <v>5.88</v>
      </c>
      <c r="T6924" s="12"/>
    </row>
    <row r="6925" spans="2:20"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f t="shared" si="540"/>
        <v>2021</v>
      </c>
      <c r="P6925" t="str">
        <f t="shared" si="541"/>
        <v>Mar</v>
      </c>
      <c r="Q6925" t="str">
        <f t="shared" si="542"/>
        <v>Q1</v>
      </c>
      <c r="R6925" t="str">
        <f t="shared" si="543"/>
        <v>Apparel</v>
      </c>
      <c r="S6925" s="11">
        <f t="shared" si="544"/>
        <v>17.919999999999998</v>
      </c>
      <c r="T6925" s="12"/>
    </row>
    <row r="6926" spans="2:20"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f t="shared" si="540"/>
        <v>2021</v>
      </c>
      <c r="P6926" t="str">
        <f t="shared" si="541"/>
        <v>Mar</v>
      </c>
      <c r="Q6926" t="str">
        <f t="shared" si="542"/>
        <v>Q1</v>
      </c>
      <c r="R6926" t="str">
        <f t="shared" si="543"/>
        <v>Apparel</v>
      </c>
      <c r="S6926" s="11">
        <f t="shared" si="544"/>
        <v>10.600000000000001</v>
      </c>
      <c r="T6926" s="12"/>
    </row>
    <row r="6927" spans="2:20"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f t="shared" si="540"/>
        <v>2021</v>
      </c>
      <c r="P6927" t="str">
        <f t="shared" si="541"/>
        <v>Apr</v>
      </c>
      <c r="Q6927" t="str">
        <f t="shared" si="542"/>
        <v>Q2</v>
      </c>
      <c r="R6927" t="str">
        <f t="shared" si="543"/>
        <v>Footwear</v>
      </c>
      <c r="S6927" s="11">
        <f t="shared" si="544"/>
        <v>9</v>
      </c>
      <c r="T6927" s="12"/>
    </row>
    <row r="6928" spans="2:20"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f t="shared" si="540"/>
        <v>2021</v>
      </c>
      <c r="P6928" t="str">
        <f t="shared" si="541"/>
        <v>Apr</v>
      </c>
      <c r="Q6928" t="str">
        <f t="shared" si="542"/>
        <v>Q2</v>
      </c>
      <c r="R6928" t="str">
        <f t="shared" si="543"/>
        <v>Footwear</v>
      </c>
      <c r="S6928" s="11">
        <f t="shared" si="544"/>
        <v>8.82</v>
      </c>
      <c r="T6928" s="12"/>
    </row>
    <row r="6929" spans="2:20"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f t="shared" si="540"/>
        <v>2021</v>
      </c>
      <c r="P6929" t="str">
        <f t="shared" si="541"/>
        <v>Apr</v>
      </c>
      <c r="Q6929" t="str">
        <f t="shared" si="542"/>
        <v>Q2</v>
      </c>
      <c r="R6929" t="str">
        <f t="shared" si="543"/>
        <v>Footwear</v>
      </c>
      <c r="S6929" s="11">
        <f t="shared" si="544"/>
        <v>4.3999999999999995</v>
      </c>
      <c r="T6929" s="12"/>
    </row>
    <row r="6930" spans="2:20"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f t="shared" si="540"/>
        <v>2021</v>
      </c>
      <c r="P6930" t="str">
        <f t="shared" si="541"/>
        <v>Apr</v>
      </c>
      <c r="Q6930" t="str">
        <f t="shared" si="542"/>
        <v>Q2</v>
      </c>
      <c r="R6930" t="str">
        <f t="shared" si="543"/>
        <v>Footwear</v>
      </c>
      <c r="S6930" s="11">
        <f t="shared" si="544"/>
        <v>6.7499999999999991</v>
      </c>
      <c r="T6930" s="12"/>
    </row>
    <row r="6931" spans="2:20"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f t="shared" si="540"/>
        <v>2021</v>
      </c>
      <c r="P6931" t="str">
        <f t="shared" si="541"/>
        <v>Apr</v>
      </c>
      <c r="Q6931" t="str">
        <f t="shared" si="542"/>
        <v>Q2</v>
      </c>
      <c r="R6931" t="str">
        <f t="shared" si="543"/>
        <v>Apparel</v>
      </c>
      <c r="S6931" s="11">
        <f t="shared" si="544"/>
        <v>33.550000000000004</v>
      </c>
      <c r="T6931" s="12"/>
    </row>
    <row r="6932" spans="2:20"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f t="shared" si="540"/>
        <v>2021</v>
      </c>
      <c r="P6932" t="str">
        <f t="shared" si="541"/>
        <v>Apr</v>
      </c>
      <c r="Q6932" t="str">
        <f t="shared" si="542"/>
        <v>Q2</v>
      </c>
      <c r="R6932" t="str">
        <f t="shared" si="543"/>
        <v>Apparel</v>
      </c>
      <c r="S6932" s="11">
        <f t="shared" si="544"/>
        <v>23.92</v>
      </c>
      <c r="T6932" s="12"/>
    </row>
    <row r="6933" spans="2:20"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f t="shared" si="540"/>
        <v>2021</v>
      </c>
      <c r="P6933" t="str">
        <f t="shared" si="541"/>
        <v>May</v>
      </c>
      <c r="Q6933" t="str">
        <f t="shared" si="542"/>
        <v>Q2</v>
      </c>
      <c r="R6933" t="str">
        <f t="shared" si="543"/>
        <v>Footwear</v>
      </c>
      <c r="S6933" s="11">
        <f t="shared" si="544"/>
        <v>23.939999999999998</v>
      </c>
      <c r="T6933" s="12"/>
    </row>
    <row r="6934" spans="2:20"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f t="shared" si="540"/>
        <v>2021</v>
      </c>
      <c r="P6934" t="str">
        <f t="shared" si="541"/>
        <v>May</v>
      </c>
      <c r="Q6934" t="str">
        <f t="shared" si="542"/>
        <v>Q2</v>
      </c>
      <c r="R6934" t="str">
        <f t="shared" si="543"/>
        <v>Footwear</v>
      </c>
      <c r="S6934" s="11">
        <f t="shared" si="544"/>
        <v>17.02</v>
      </c>
      <c r="T6934" s="12"/>
    </row>
    <row r="6935" spans="2:20"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f t="shared" si="540"/>
        <v>2021</v>
      </c>
      <c r="P6935" t="str">
        <f t="shared" si="541"/>
        <v>May</v>
      </c>
      <c r="Q6935" t="str">
        <f t="shared" si="542"/>
        <v>Q2</v>
      </c>
      <c r="R6935" t="str">
        <f t="shared" si="543"/>
        <v>Footwear</v>
      </c>
      <c r="S6935" s="11">
        <f t="shared" si="544"/>
        <v>13.53</v>
      </c>
      <c r="T6935" s="12"/>
    </row>
    <row r="6936" spans="2:20"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f t="shared" si="540"/>
        <v>2021</v>
      </c>
      <c r="P6936" t="str">
        <f t="shared" si="541"/>
        <v>May</v>
      </c>
      <c r="Q6936" t="str">
        <f t="shared" si="542"/>
        <v>Q2</v>
      </c>
      <c r="R6936" t="str">
        <f t="shared" si="543"/>
        <v>Footwear</v>
      </c>
      <c r="S6936" s="11">
        <f t="shared" si="544"/>
        <v>14.52</v>
      </c>
      <c r="T6936" s="12"/>
    </row>
    <row r="6937" spans="2:20"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f t="shared" si="540"/>
        <v>2021</v>
      </c>
      <c r="P6937" t="str">
        <f t="shared" si="541"/>
        <v>May</v>
      </c>
      <c r="Q6937" t="str">
        <f t="shared" si="542"/>
        <v>Q2</v>
      </c>
      <c r="R6937" t="str">
        <f t="shared" si="543"/>
        <v>Apparel</v>
      </c>
      <c r="S6937" s="11">
        <f t="shared" si="544"/>
        <v>27.950000000000003</v>
      </c>
      <c r="T6937" s="12"/>
    </row>
    <row r="6938" spans="2:20"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f t="shared" si="540"/>
        <v>2021</v>
      </c>
      <c r="P6938" t="str">
        <f t="shared" si="541"/>
        <v>May</v>
      </c>
      <c r="Q6938" t="str">
        <f t="shared" si="542"/>
        <v>Q2</v>
      </c>
      <c r="R6938" t="str">
        <f t="shared" si="543"/>
        <v>Apparel</v>
      </c>
      <c r="S6938" s="11">
        <f t="shared" si="544"/>
        <v>23.92</v>
      </c>
      <c r="T6938" s="12"/>
    </row>
    <row r="6939" spans="2:20"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f t="shared" si="540"/>
        <v>2021</v>
      </c>
      <c r="P6939" t="str">
        <f t="shared" si="541"/>
        <v>Jun</v>
      </c>
      <c r="Q6939" t="str">
        <f t="shared" si="542"/>
        <v>Q2</v>
      </c>
      <c r="R6939" t="str">
        <f t="shared" si="543"/>
        <v>Footwear</v>
      </c>
      <c r="S6939" s="11">
        <f t="shared" si="544"/>
        <v>13.44</v>
      </c>
      <c r="T6939" s="12"/>
    </row>
    <row r="6940" spans="2:20"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f t="shared" si="540"/>
        <v>2021</v>
      </c>
      <c r="P6940" t="str">
        <f t="shared" si="541"/>
        <v>Jun</v>
      </c>
      <c r="Q6940" t="str">
        <f t="shared" si="542"/>
        <v>Q2</v>
      </c>
      <c r="R6940" t="str">
        <f t="shared" si="543"/>
        <v>Footwear</v>
      </c>
      <c r="S6940" s="11">
        <f t="shared" si="544"/>
        <v>13.439999999999998</v>
      </c>
      <c r="T6940" s="12"/>
    </row>
    <row r="6941" spans="2:20"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f t="shared" si="540"/>
        <v>2021</v>
      </c>
      <c r="P6941" t="str">
        <f t="shared" si="541"/>
        <v>Jun</v>
      </c>
      <c r="Q6941" t="str">
        <f t="shared" si="542"/>
        <v>Q2</v>
      </c>
      <c r="R6941" t="str">
        <f t="shared" si="543"/>
        <v>Footwear</v>
      </c>
      <c r="S6941" s="11">
        <f t="shared" si="544"/>
        <v>10.35</v>
      </c>
      <c r="T6941" s="12"/>
    </row>
    <row r="6942" spans="2:20"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f t="shared" si="540"/>
        <v>2021</v>
      </c>
      <c r="P6942" t="str">
        <f t="shared" si="541"/>
        <v>Jun</v>
      </c>
      <c r="Q6942" t="str">
        <f t="shared" si="542"/>
        <v>Q2</v>
      </c>
      <c r="R6942" t="str">
        <f t="shared" si="543"/>
        <v>Footwear</v>
      </c>
      <c r="S6942" s="11">
        <f t="shared" si="544"/>
        <v>10.56</v>
      </c>
      <c r="T6942" s="12"/>
    </row>
    <row r="6943" spans="2:20"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f t="shared" si="540"/>
        <v>2021</v>
      </c>
      <c r="P6943" t="str">
        <f t="shared" si="541"/>
        <v>Jun</v>
      </c>
      <c r="Q6943" t="str">
        <f t="shared" si="542"/>
        <v>Q2</v>
      </c>
      <c r="R6943" t="str">
        <f t="shared" si="543"/>
        <v>Apparel</v>
      </c>
      <c r="S6943" s="11">
        <f t="shared" si="544"/>
        <v>21.76</v>
      </c>
      <c r="T6943" s="12"/>
    </row>
    <row r="6944" spans="2:20"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f t="shared" si="540"/>
        <v>2021</v>
      </c>
      <c r="P6944" t="str">
        <f t="shared" si="541"/>
        <v>Jun</v>
      </c>
      <c r="Q6944" t="str">
        <f t="shared" si="542"/>
        <v>Q2</v>
      </c>
      <c r="R6944" t="str">
        <f t="shared" si="543"/>
        <v>Apparel</v>
      </c>
      <c r="S6944" s="11">
        <f t="shared" si="544"/>
        <v>27.03</v>
      </c>
      <c r="T6944" s="12"/>
    </row>
    <row r="6945" spans="2:20"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f t="shared" si="540"/>
        <v>2021</v>
      </c>
      <c r="P6945" t="str">
        <f t="shared" si="541"/>
        <v>Jul</v>
      </c>
      <c r="Q6945" t="str">
        <f t="shared" si="542"/>
        <v>Q3</v>
      </c>
      <c r="R6945" t="str">
        <f t="shared" si="543"/>
        <v>Footwear</v>
      </c>
      <c r="S6945" s="11">
        <f t="shared" si="544"/>
        <v>21.560000000000002</v>
      </c>
      <c r="T6945" s="12"/>
    </row>
    <row r="6946" spans="2:20"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f t="shared" si="540"/>
        <v>2021</v>
      </c>
      <c r="P6946" t="str">
        <f t="shared" si="541"/>
        <v>Jul</v>
      </c>
      <c r="Q6946" t="str">
        <f t="shared" si="542"/>
        <v>Q3</v>
      </c>
      <c r="R6946" t="str">
        <f t="shared" si="543"/>
        <v>Footwear</v>
      </c>
      <c r="S6946" s="11">
        <f t="shared" si="544"/>
        <v>21.56</v>
      </c>
      <c r="T6946" s="12"/>
    </row>
    <row r="6947" spans="2:20"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f t="shared" si="540"/>
        <v>2021</v>
      </c>
      <c r="P6947" t="str">
        <f t="shared" si="541"/>
        <v>Jul</v>
      </c>
      <c r="Q6947" t="str">
        <f t="shared" si="542"/>
        <v>Q3</v>
      </c>
      <c r="R6947" t="str">
        <f t="shared" si="543"/>
        <v>Footwear</v>
      </c>
      <c r="S6947" s="11">
        <f t="shared" si="544"/>
        <v>15.840000000000002</v>
      </c>
      <c r="T6947" s="12"/>
    </row>
    <row r="6948" spans="2:20"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f t="shared" si="540"/>
        <v>2021</v>
      </c>
      <c r="P6948" t="str">
        <f t="shared" si="541"/>
        <v>Jul</v>
      </c>
      <c r="Q6948" t="str">
        <f t="shared" si="542"/>
        <v>Q3</v>
      </c>
      <c r="R6948" t="str">
        <f t="shared" si="543"/>
        <v>Footwear</v>
      </c>
      <c r="S6948" s="11">
        <f t="shared" si="544"/>
        <v>15.17</v>
      </c>
      <c r="T6948" s="12"/>
    </row>
    <row r="6949" spans="2:20"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f t="shared" si="540"/>
        <v>2021</v>
      </c>
      <c r="P6949" t="str">
        <f t="shared" si="541"/>
        <v>Jul</v>
      </c>
      <c r="Q6949" t="str">
        <f t="shared" si="542"/>
        <v>Q3</v>
      </c>
      <c r="R6949" t="str">
        <f t="shared" si="543"/>
        <v>Apparel</v>
      </c>
      <c r="S6949" s="11">
        <f t="shared" si="544"/>
        <v>27.6</v>
      </c>
      <c r="T6949" s="12"/>
    </row>
    <row r="6950" spans="2:20"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f t="shared" si="540"/>
        <v>2021</v>
      </c>
      <c r="P6950" t="str">
        <f t="shared" si="541"/>
        <v>Jul</v>
      </c>
      <c r="Q6950" t="str">
        <f t="shared" si="542"/>
        <v>Q3</v>
      </c>
      <c r="R6950" t="str">
        <f t="shared" si="543"/>
        <v>Apparel</v>
      </c>
      <c r="S6950" s="11">
        <f t="shared" si="544"/>
        <v>25.5</v>
      </c>
      <c r="T6950" s="12"/>
    </row>
    <row r="6951" spans="2:20"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f t="shared" si="540"/>
        <v>2021</v>
      </c>
      <c r="P6951" t="str">
        <f t="shared" si="541"/>
        <v>Aug</v>
      </c>
      <c r="Q6951" t="str">
        <f t="shared" si="542"/>
        <v>Q3</v>
      </c>
      <c r="R6951" t="str">
        <f t="shared" si="543"/>
        <v>Footwear</v>
      </c>
      <c r="S6951" s="11">
        <f t="shared" si="544"/>
        <v>20.580000000000002</v>
      </c>
      <c r="T6951" s="12"/>
    </row>
    <row r="6952" spans="2:20"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f t="shared" si="540"/>
        <v>2021</v>
      </c>
      <c r="P6952" t="str">
        <f t="shared" si="541"/>
        <v>Aug</v>
      </c>
      <c r="Q6952" t="str">
        <f t="shared" si="542"/>
        <v>Q3</v>
      </c>
      <c r="R6952" t="str">
        <f t="shared" si="543"/>
        <v>Footwear</v>
      </c>
      <c r="S6952" s="11">
        <f t="shared" si="544"/>
        <v>19.319999999999997</v>
      </c>
      <c r="T6952" s="12"/>
    </row>
    <row r="6953" spans="2:20"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f t="shared" si="540"/>
        <v>2021</v>
      </c>
      <c r="P6953" t="str">
        <f t="shared" si="541"/>
        <v>Aug</v>
      </c>
      <c r="Q6953" t="str">
        <f t="shared" si="542"/>
        <v>Q3</v>
      </c>
      <c r="R6953" t="str">
        <f t="shared" si="543"/>
        <v>Footwear</v>
      </c>
      <c r="S6953" s="11">
        <f t="shared" si="544"/>
        <v>16.77</v>
      </c>
      <c r="T6953" s="12"/>
    </row>
    <row r="6954" spans="2:20"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f t="shared" si="540"/>
        <v>2021</v>
      </c>
      <c r="P6954" t="str">
        <f t="shared" si="541"/>
        <v>Aug</v>
      </c>
      <c r="Q6954" t="str">
        <f t="shared" si="542"/>
        <v>Q3</v>
      </c>
      <c r="R6954" t="str">
        <f t="shared" si="543"/>
        <v>Footwear</v>
      </c>
      <c r="S6954" s="11">
        <f t="shared" si="544"/>
        <v>15.17</v>
      </c>
      <c r="T6954" s="12"/>
    </row>
    <row r="6955" spans="2:20"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f t="shared" si="540"/>
        <v>2021</v>
      </c>
      <c r="P6955" t="str">
        <f t="shared" si="541"/>
        <v>Aug</v>
      </c>
      <c r="Q6955" t="str">
        <f t="shared" si="542"/>
        <v>Q3</v>
      </c>
      <c r="R6955" t="str">
        <f t="shared" si="543"/>
        <v>Apparel</v>
      </c>
      <c r="S6955" s="11">
        <f t="shared" si="544"/>
        <v>28.8</v>
      </c>
      <c r="T6955" s="12"/>
    </row>
    <row r="6956" spans="2:20"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f t="shared" si="540"/>
        <v>2021</v>
      </c>
      <c r="P6956" t="str">
        <f t="shared" si="541"/>
        <v>Aug</v>
      </c>
      <c r="Q6956" t="str">
        <f t="shared" si="542"/>
        <v>Q3</v>
      </c>
      <c r="R6956" t="str">
        <f t="shared" si="543"/>
        <v>Apparel</v>
      </c>
      <c r="S6956" s="11">
        <f t="shared" si="544"/>
        <v>29.150000000000002</v>
      </c>
      <c r="T6956" s="12"/>
    </row>
    <row r="6957" spans="2:20"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f t="shared" si="540"/>
        <v>2021</v>
      </c>
      <c r="P6957" t="str">
        <f t="shared" si="541"/>
        <v>Sep</v>
      </c>
      <c r="Q6957" t="str">
        <f t="shared" si="542"/>
        <v>Q3</v>
      </c>
      <c r="R6957" t="str">
        <f t="shared" si="543"/>
        <v>Footwear</v>
      </c>
      <c r="S6957" s="11">
        <f t="shared" si="544"/>
        <v>13.600000000000001</v>
      </c>
      <c r="T6957" s="12"/>
    </row>
    <row r="6958" spans="2:20"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f t="shared" si="540"/>
        <v>2021</v>
      </c>
      <c r="P6958" t="str">
        <f t="shared" si="541"/>
        <v>Sep</v>
      </c>
      <c r="Q6958" t="str">
        <f t="shared" si="542"/>
        <v>Q3</v>
      </c>
      <c r="R6958" t="str">
        <f t="shared" si="543"/>
        <v>Footwear</v>
      </c>
      <c r="S6958" s="11">
        <f t="shared" si="544"/>
        <v>12.69</v>
      </c>
      <c r="T6958" s="12"/>
    </row>
    <row r="6959" spans="2:20"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f t="shared" si="540"/>
        <v>2021</v>
      </c>
      <c r="P6959" t="str">
        <f t="shared" si="541"/>
        <v>Sep</v>
      </c>
      <c r="Q6959" t="str">
        <f t="shared" si="542"/>
        <v>Q3</v>
      </c>
      <c r="R6959" t="str">
        <f t="shared" si="543"/>
        <v>Footwear</v>
      </c>
      <c r="S6959" s="11">
        <f t="shared" si="544"/>
        <v>9.6000000000000014</v>
      </c>
      <c r="T6959" s="12"/>
    </row>
    <row r="6960" spans="2:20"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f t="shared" si="540"/>
        <v>2021</v>
      </c>
      <c r="P6960" t="str">
        <f t="shared" si="541"/>
        <v>Sep</v>
      </c>
      <c r="Q6960" t="str">
        <f t="shared" si="542"/>
        <v>Q3</v>
      </c>
      <c r="R6960" t="str">
        <f t="shared" si="543"/>
        <v>Footwear</v>
      </c>
      <c r="S6960" s="11">
        <f t="shared" si="544"/>
        <v>10.35</v>
      </c>
      <c r="T6960" s="12"/>
    </row>
    <row r="6961" spans="2:20"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f t="shared" si="540"/>
        <v>2021</v>
      </c>
      <c r="P6961" t="str">
        <f t="shared" si="541"/>
        <v>Sep</v>
      </c>
      <c r="Q6961" t="str">
        <f t="shared" si="542"/>
        <v>Q3</v>
      </c>
      <c r="R6961" t="str">
        <f t="shared" si="543"/>
        <v>Apparel</v>
      </c>
      <c r="S6961" s="11">
        <f t="shared" si="544"/>
        <v>20.74</v>
      </c>
      <c r="T6961" s="12"/>
    </row>
    <row r="6962" spans="2:20"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f t="shared" si="540"/>
        <v>2021</v>
      </c>
      <c r="P6962" t="str">
        <f t="shared" si="541"/>
        <v>Sep</v>
      </c>
      <c r="Q6962" t="str">
        <f t="shared" si="542"/>
        <v>Q3</v>
      </c>
      <c r="R6962" t="str">
        <f t="shared" si="543"/>
        <v>Apparel</v>
      </c>
      <c r="S6962" s="11">
        <f t="shared" si="544"/>
        <v>18</v>
      </c>
      <c r="T6962" s="12"/>
    </row>
    <row r="6963" spans="2:20"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f t="shared" si="540"/>
        <v>2021</v>
      </c>
      <c r="P6963" t="str">
        <f t="shared" si="541"/>
        <v>Oct</v>
      </c>
      <c r="Q6963" t="str">
        <f t="shared" si="542"/>
        <v>Q4</v>
      </c>
      <c r="R6963" t="str">
        <f t="shared" si="543"/>
        <v>Footwear</v>
      </c>
      <c r="S6963" s="11">
        <f t="shared" si="544"/>
        <v>17.63</v>
      </c>
      <c r="T6963" s="12"/>
    </row>
    <row r="6964" spans="2:20"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f t="shared" si="540"/>
        <v>2021</v>
      </c>
      <c r="P6964" t="str">
        <f t="shared" si="541"/>
        <v>Oct</v>
      </c>
      <c r="Q6964" t="str">
        <f t="shared" si="542"/>
        <v>Q4</v>
      </c>
      <c r="R6964" t="str">
        <f t="shared" si="543"/>
        <v>Footwear</v>
      </c>
      <c r="S6964" s="11">
        <f t="shared" si="544"/>
        <v>14.72</v>
      </c>
      <c r="T6964" s="12"/>
    </row>
    <row r="6965" spans="2:20"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f t="shared" si="540"/>
        <v>2021</v>
      </c>
      <c r="P6965" t="str">
        <f t="shared" si="541"/>
        <v>Oct</v>
      </c>
      <c r="Q6965" t="str">
        <f t="shared" si="542"/>
        <v>Q4</v>
      </c>
      <c r="R6965" t="str">
        <f t="shared" si="543"/>
        <v>Footwear</v>
      </c>
      <c r="S6965" s="11">
        <f t="shared" si="544"/>
        <v>13.94</v>
      </c>
      <c r="T6965" s="12"/>
    </row>
    <row r="6966" spans="2:20"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f t="shared" si="540"/>
        <v>2021</v>
      </c>
      <c r="P6966" t="str">
        <f t="shared" si="541"/>
        <v>Oct</v>
      </c>
      <c r="Q6966" t="str">
        <f t="shared" si="542"/>
        <v>Q4</v>
      </c>
      <c r="R6966" t="str">
        <f t="shared" si="543"/>
        <v>Footwear</v>
      </c>
      <c r="S6966" s="11">
        <f t="shared" si="544"/>
        <v>14.28</v>
      </c>
      <c r="T6966" s="12"/>
    </row>
    <row r="6967" spans="2:20"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f t="shared" si="540"/>
        <v>2021</v>
      </c>
      <c r="P6967" t="str">
        <f t="shared" si="541"/>
        <v>Oct</v>
      </c>
      <c r="Q6967" t="str">
        <f t="shared" si="542"/>
        <v>Q4</v>
      </c>
      <c r="R6967" t="str">
        <f t="shared" si="543"/>
        <v>Apparel</v>
      </c>
      <c r="S6967" s="11">
        <f t="shared" si="544"/>
        <v>26.880000000000003</v>
      </c>
      <c r="T6967" s="12"/>
    </row>
    <row r="6968" spans="2:20"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f t="shared" si="540"/>
        <v>2021</v>
      </c>
      <c r="P6968" t="str">
        <f t="shared" si="541"/>
        <v>Oct</v>
      </c>
      <c r="Q6968" t="str">
        <f t="shared" si="542"/>
        <v>Q4</v>
      </c>
      <c r="R6968" t="str">
        <f t="shared" si="543"/>
        <v>Apparel</v>
      </c>
      <c r="S6968" s="11">
        <f t="shared" si="544"/>
        <v>25.970000000000002</v>
      </c>
      <c r="T6968" s="12"/>
    </row>
    <row r="6969" spans="2:20"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f t="shared" si="540"/>
        <v>2021</v>
      </c>
      <c r="P6969" t="str">
        <f t="shared" si="541"/>
        <v>Nov</v>
      </c>
      <c r="Q6969" t="str">
        <f t="shared" si="542"/>
        <v>Q4</v>
      </c>
      <c r="R6969" t="str">
        <f t="shared" si="543"/>
        <v>Footwear</v>
      </c>
      <c r="S6969" s="11">
        <f t="shared" si="544"/>
        <v>18.04</v>
      </c>
      <c r="T6969" s="12"/>
    </row>
    <row r="6970" spans="2:20"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f t="shared" si="540"/>
        <v>2021</v>
      </c>
      <c r="P6970" t="str">
        <f t="shared" si="541"/>
        <v>Nov</v>
      </c>
      <c r="Q6970" t="str">
        <f t="shared" si="542"/>
        <v>Q4</v>
      </c>
      <c r="R6970" t="str">
        <f t="shared" si="543"/>
        <v>Footwear</v>
      </c>
      <c r="S6970" s="11">
        <f t="shared" si="544"/>
        <v>15.68</v>
      </c>
      <c r="T6970" s="12"/>
    </row>
    <row r="6971" spans="2:20"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f t="shared" si="540"/>
        <v>2021</v>
      </c>
      <c r="P6971" t="str">
        <f t="shared" si="541"/>
        <v>Nov</v>
      </c>
      <c r="Q6971" t="str">
        <f t="shared" si="542"/>
        <v>Q4</v>
      </c>
      <c r="R6971" t="str">
        <f t="shared" si="543"/>
        <v>Footwear</v>
      </c>
      <c r="S6971" s="11">
        <f t="shared" si="544"/>
        <v>14.080000000000002</v>
      </c>
      <c r="T6971" s="12"/>
    </row>
    <row r="6972" spans="2:20"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f t="shared" si="540"/>
        <v>2021</v>
      </c>
      <c r="P6972" t="str">
        <f t="shared" si="541"/>
        <v>Nov</v>
      </c>
      <c r="Q6972" t="str">
        <f t="shared" si="542"/>
        <v>Q4</v>
      </c>
      <c r="R6972" t="str">
        <f t="shared" si="543"/>
        <v>Footwear</v>
      </c>
      <c r="S6972" s="11">
        <f t="shared" si="544"/>
        <v>13.94</v>
      </c>
      <c r="T6972" s="12"/>
    </row>
    <row r="6973" spans="2:20"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f t="shared" si="540"/>
        <v>2021</v>
      </c>
      <c r="P6973" t="str">
        <f t="shared" si="541"/>
        <v>Nov</v>
      </c>
      <c r="Q6973" t="str">
        <f t="shared" si="542"/>
        <v>Q4</v>
      </c>
      <c r="R6973" t="str">
        <f t="shared" si="543"/>
        <v>Apparel</v>
      </c>
      <c r="S6973" s="11">
        <f t="shared" si="544"/>
        <v>33</v>
      </c>
      <c r="T6973" s="12"/>
    </row>
    <row r="6974" spans="2:20"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f t="shared" si="540"/>
        <v>2021</v>
      </c>
      <c r="P6974" t="str">
        <f t="shared" si="541"/>
        <v>Nov</v>
      </c>
      <c r="Q6974" t="str">
        <f t="shared" si="542"/>
        <v>Q4</v>
      </c>
      <c r="R6974" t="str">
        <f t="shared" si="543"/>
        <v>Apparel</v>
      </c>
      <c r="S6974" s="11">
        <f t="shared" si="544"/>
        <v>30.68</v>
      </c>
      <c r="T6974" s="12"/>
    </row>
    <row r="6975" spans="2:20"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f t="shared" si="540"/>
        <v>2021</v>
      </c>
      <c r="P6975" t="str">
        <f t="shared" si="541"/>
        <v>Dec</v>
      </c>
      <c r="Q6975" t="str">
        <f t="shared" si="542"/>
        <v>Q4</v>
      </c>
      <c r="R6975" t="str">
        <f t="shared" si="543"/>
        <v>Footwear</v>
      </c>
      <c r="S6975" s="11">
        <f t="shared" si="544"/>
        <v>22.68</v>
      </c>
      <c r="T6975" s="12"/>
    </row>
    <row r="6976" spans="2:20"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f t="shared" si="540"/>
        <v>2021</v>
      </c>
      <c r="P6976" t="str">
        <f t="shared" si="541"/>
        <v>Dec</v>
      </c>
      <c r="Q6976" t="str">
        <f t="shared" si="542"/>
        <v>Q4</v>
      </c>
      <c r="R6976" t="str">
        <f t="shared" si="543"/>
        <v>Footwear</v>
      </c>
      <c r="S6976" s="11">
        <f t="shared" si="544"/>
        <v>22.09</v>
      </c>
      <c r="T6976" s="12"/>
    </row>
    <row r="6977" spans="2:20"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f t="shared" si="540"/>
        <v>2021</v>
      </c>
      <c r="P6977" t="str">
        <f t="shared" si="541"/>
        <v>Dec</v>
      </c>
      <c r="Q6977" t="str">
        <f t="shared" si="542"/>
        <v>Q4</v>
      </c>
      <c r="R6977" t="str">
        <f t="shared" si="543"/>
        <v>Footwear</v>
      </c>
      <c r="S6977" s="11">
        <f t="shared" si="544"/>
        <v>19.739999999999998</v>
      </c>
      <c r="T6977" s="12"/>
    </row>
    <row r="6978" spans="2:20"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f t="shared" si="540"/>
        <v>2021</v>
      </c>
      <c r="P6978" t="str">
        <f t="shared" si="541"/>
        <v>Dec</v>
      </c>
      <c r="Q6978" t="str">
        <f t="shared" si="542"/>
        <v>Q4</v>
      </c>
      <c r="R6978" t="str">
        <f t="shared" si="543"/>
        <v>Footwear</v>
      </c>
      <c r="S6978" s="11">
        <f t="shared" si="544"/>
        <v>21.07</v>
      </c>
      <c r="T6978" s="12"/>
    </row>
    <row r="6979" spans="2:20"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f t="shared" si="540"/>
        <v>2021</v>
      </c>
      <c r="P6979" t="str">
        <f t="shared" si="541"/>
        <v>Dec</v>
      </c>
      <c r="Q6979" t="str">
        <f t="shared" si="542"/>
        <v>Q4</v>
      </c>
      <c r="R6979" t="str">
        <f t="shared" si="543"/>
        <v>Apparel</v>
      </c>
      <c r="S6979" s="11">
        <f t="shared" si="544"/>
        <v>35.989999999999995</v>
      </c>
      <c r="T6979" s="12"/>
    </row>
    <row r="6980" spans="2:20"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f t="shared" si="540"/>
        <v>2021</v>
      </c>
      <c r="P6980" t="str">
        <f t="shared" si="541"/>
        <v>Dec</v>
      </c>
      <c r="Q6980" t="str">
        <f t="shared" si="542"/>
        <v>Q4</v>
      </c>
      <c r="R6980" t="str">
        <f t="shared" si="543"/>
        <v>Apparel</v>
      </c>
      <c r="S6980" s="11">
        <f t="shared" si="544"/>
        <v>32.450000000000003</v>
      </c>
      <c r="T6980" s="12"/>
    </row>
    <row r="6981" spans="2:20"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f t="shared" si="540"/>
        <v>2021</v>
      </c>
      <c r="P6981" t="str">
        <f t="shared" si="541"/>
        <v>Jan</v>
      </c>
      <c r="Q6981" t="str">
        <f t="shared" si="542"/>
        <v>Q1</v>
      </c>
      <c r="R6981" t="str">
        <f t="shared" si="543"/>
        <v>Footwear</v>
      </c>
      <c r="S6981" s="11">
        <f t="shared" si="544"/>
        <v>12.6</v>
      </c>
      <c r="T6981" s="12"/>
    </row>
    <row r="6982" spans="2:20"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f t="shared" si="540"/>
        <v>2021</v>
      </c>
      <c r="P6982" t="str">
        <f t="shared" si="541"/>
        <v>Jan</v>
      </c>
      <c r="Q6982" t="str">
        <f t="shared" si="542"/>
        <v>Q1</v>
      </c>
      <c r="R6982" t="str">
        <f t="shared" si="543"/>
        <v>Footwear</v>
      </c>
      <c r="S6982" s="11">
        <f t="shared" si="544"/>
        <v>13.34</v>
      </c>
      <c r="T6982" s="12"/>
    </row>
    <row r="6983" spans="2:20"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f t="shared" ref="O6983:O7046" si="545">YEAR(D6983)</f>
        <v>2021</v>
      </c>
      <c r="P6983" t="str">
        <f t="shared" ref="P6983:P7046" si="546">TEXT(D6983,"MMM")</f>
        <v>Jan</v>
      </c>
      <c r="Q6983" t="str">
        <f t="shared" ref="Q6983:Q7046" si="547">"Q"&amp;ROUNDUP(MONTH(D6983)/3,0)</f>
        <v>Q1</v>
      </c>
      <c r="R6983" t="str">
        <f t="shared" ref="R6983:R7046" si="548">IF(ISNUMBER(SEARCH("Footwear",H6983)),"Footwear",IF(ISNUMBER(SEARCH("Apparel",H6983)),"Apparel","Accessories"))</f>
        <v>Footwear</v>
      </c>
      <c r="S6983" s="11">
        <f t="shared" ref="S6983:S7046" si="549">L6983/J6983</f>
        <v>7.38</v>
      </c>
      <c r="T6983" s="12"/>
    </row>
    <row r="6984" spans="2:20"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f t="shared" si="545"/>
        <v>2021</v>
      </c>
      <c r="P6984" t="str">
        <f t="shared" si="546"/>
        <v>Jan</v>
      </c>
      <c r="Q6984" t="str">
        <f t="shared" si="547"/>
        <v>Q1</v>
      </c>
      <c r="R6984" t="str">
        <f t="shared" si="548"/>
        <v>Footwear</v>
      </c>
      <c r="S6984" s="11">
        <f t="shared" si="549"/>
        <v>10.35</v>
      </c>
      <c r="T6984" s="12"/>
    </row>
    <row r="6985" spans="2:20"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f t="shared" si="545"/>
        <v>2021</v>
      </c>
      <c r="P6985" t="str">
        <f t="shared" si="546"/>
        <v>Jan</v>
      </c>
      <c r="Q6985" t="str">
        <f t="shared" si="547"/>
        <v>Q1</v>
      </c>
      <c r="R6985" t="str">
        <f t="shared" si="548"/>
        <v>Apparel</v>
      </c>
      <c r="S6985" s="11">
        <f t="shared" si="549"/>
        <v>23.560000000000002</v>
      </c>
      <c r="T6985" s="12"/>
    </row>
    <row r="6986" spans="2:20"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f t="shared" si="545"/>
        <v>2021</v>
      </c>
      <c r="P6986" t="str">
        <f t="shared" si="546"/>
        <v>Jan</v>
      </c>
      <c r="Q6986" t="str">
        <f t="shared" si="547"/>
        <v>Q1</v>
      </c>
      <c r="R6986" t="str">
        <f t="shared" si="548"/>
        <v>Apparel</v>
      </c>
      <c r="S6986" s="11">
        <f t="shared" si="549"/>
        <v>15.4</v>
      </c>
      <c r="T6986" s="12"/>
    </row>
    <row r="6987" spans="2:20"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f t="shared" si="545"/>
        <v>2021</v>
      </c>
      <c r="P6987" t="str">
        <f t="shared" si="546"/>
        <v>Feb</v>
      </c>
      <c r="Q6987" t="str">
        <f t="shared" si="547"/>
        <v>Q1</v>
      </c>
      <c r="R6987" t="str">
        <f t="shared" si="548"/>
        <v>Footwear</v>
      </c>
      <c r="S6987" s="11">
        <f t="shared" si="549"/>
        <v>11.889999999999999</v>
      </c>
      <c r="T6987" s="12"/>
    </row>
    <row r="6988" spans="2:20"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f t="shared" si="545"/>
        <v>2021</v>
      </c>
      <c r="P6988" t="str">
        <f t="shared" si="546"/>
        <v>Feb</v>
      </c>
      <c r="Q6988" t="str">
        <f t="shared" si="547"/>
        <v>Q1</v>
      </c>
      <c r="R6988" t="str">
        <f t="shared" si="548"/>
        <v>Footwear</v>
      </c>
      <c r="S6988" s="11">
        <f t="shared" si="549"/>
        <v>14.209999999999999</v>
      </c>
      <c r="T6988" s="12"/>
    </row>
    <row r="6989" spans="2:20"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f t="shared" si="545"/>
        <v>2021</v>
      </c>
      <c r="P6989" t="str">
        <f t="shared" si="546"/>
        <v>Feb</v>
      </c>
      <c r="Q6989" t="str">
        <f t="shared" si="547"/>
        <v>Q1</v>
      </c>
      <c r="R6989" t="str">
        <f t="shared" si="548"/>
        <v>Footwear</v>
      </c>
      <c r="S6989" s="11">
        <f t="shared" si="549"/>
        <v>8.6</v>
      </c>
      <c r="T6989" s="12"/>
    </row>
    <row r="6990" spans="2:20"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f t="shared" si="545"/>
        <v>2021</v>
      </c>
      <c r="P6990" t="str">
        <f t="shared" si="546"/>
        <v>Feb</v>
      </c>
      <c r="Q6990" t="str">
        <f t="shared" si="547"/>
        <v>Q1</v>
      </c>
      <c r="R6990" t="str">
        <f t="shared" si="548"/>
        <v>Footwear</v>
      </c>
      <c r="S6990" s="11">
        <f t="shared" si="549"/>
        <v>9.8899999999999988</v>
      </c>
      <c r="T6990" s="12"/>
    </row>
    <row r="6991" spans="2:20"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f t="shared" si="545"/>
        <v>2021</v>
      </c>
      <c r="P6991" t="str">
        <f t="shared" si="546"/>
        <v>Feb</v>
      </c>
      <c r="Q6991" t="str">
        <f t="shared" si="547"/>
        <v>Q1</v>
      </c>
      <c r="R6991" t="str">
        <f t="shared" si="548"/>
        <v>Apparel</v>
      </c>
      <c r="S6991" s="11">
        <f t="shared" si="549"/>
        <v>23.18</v>
      </c>
      <c r="T6991" s="12"/>
    </row>
    <row r="6992" spans="2:20"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f t="shared" si="545"/>
        <v>2021</v>
      </c>
      <c r="P6992" t="str">
        <f t="shared" si="546"/>
        <v>Feb</v>
      </c>
      <c r="Q6992" t="str">
        <f t="shared" si="547"/>
        <v>Q1</v>
      </c>
      <c r="R6992" t="str">
        <f t="shared" si="548"/>
        <v>Apparel</v>
      </c>
      <c r="S6992" s="11">
        <f t="shared" si="549"/>
        <v>7.1400000000000006</v>
      </c>
      <c r="T6992" s="12"/>
    </row>
    <row r="6993" spans="2:20"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f t="shared" si="545"/>
        <v>2021</v>
      </c>
      <c r="P6993" t="str">
        <f t="shared" si="546"/>
        <v>Mar</v>
      </c>
      <c r="Q6993" t="str">
        <f t="shared" si="547"/>
        <v>Q1</v>
      </c>
      <c r="R6993" t="str">
        <f t="shared" si="548"/>
        <v>Footwear</v>
      </c>
      <c r="S6993" s="11">
        <f t="shared" si="549"/>
        <v>7.7899999999999991</v>
      </c>
      <c r="T6993" s="12"/>
    </row>
    <row r="6994" spans="2:20"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f t="shared" si="545"/>
        <v>2021</v>
      </c>
      <c r="P6994" t="str">
        <f t="shared" si="546"/>
        <v>Mar</v>
      </c>
      <c r="Q6994" t="str">
        <f t="shared" si="547"/>
        <v>Q1</v>
      </c>
      <c r="R6994" t="str">
        <f t="shared" si="548"/>
        <v>Footwear</v>
      </c>
      <c r="S6994" s="11">
        <f t="shared" si="549"/>
        <v>9.5</v>
      </c>
      <c r="T6994" s="12"/>
    </row>
    <row r="6995" spans="2:20"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f t="shared" si="545"/>
        <v>2021</v>
      </c>
      <c r="P6995" t="str">
        <f t="shared" si="546"/>
        <v>Mar</v>
      </c>
      <c r="Q6995" t="str">
        <f t="shared" si="547"/>
        <v>Q1</v>
      </c>
      <c r="R6995" t="str">
        <f t="shared" si="548"/>
        <v>Footwear</v>
      </c>
      <c r="S6995" s="11">
        <f t="shared" si="549"/>
        <v>3.9600000000000004</v>
      </c>
      <c r="T6995" s="12"/>
    </row>
    <row r="6996" spans="2:20"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f t="shared" si="545"/>
        <v>2021</v>
      </c>
      <c r="P6996" t="str">
        <f t="shared" si="546"/>
        <v>Mar</v>
      </c>
      <c r="Q6996" t="str">
        <f t="shared" si="547"/>
        <v>Q1</v>
      </c>
      <c r="R6996" t="str">
        <f t="shared" si="548"/>
        <v>Footwear</v>
      </c>
      <c r="S6996" s="11">
        <f t="shared" si="549"/>
        <v>5.74</v>
      </c>
      <c r="T6996" s="12"/>
    </row>
    <row r="6997" spans="2:20"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f t="shared" si="545"/>
        <v>2021</v>
      </c>
      <c r="P6997" t="str">
        <f t="shared" si="546"/>
        <v>Mar</v>
      </c>
      <c r="Q6997" t="str">
        <f t="shared" si="547"/>
        <v>Q1</v>
      </c>
      <c r="R6997" t="str">
        <f t="shared" si="548"/>
        <v>Apparel</v>
      </c>
      <c r="S6997" s="11">
        <f t="shared" si="549"/>
        <v>17.690000000000001</v>
      </c>
      <c r="T6997" s="12"/>
    </row>
    <row r="6998" spans="2:20"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f t="shared" si="545"/>
        <v>2021</v>
      </c>
      <c r="P6998" t="str">
        <f t="shared" si="546"/>
        <v>Mar</v>
      </c>
      <c r="Q6998" t="str">
        <f t="shared" si="547"/>
        <v>Q1</v>
      </c>
      <c r="R6998" t="str">
        <f t="shared" si="548"/>
        <v>Apparel</v>
      </c>
      <c r="S6998" s="11">
        <f t="shared" si="549"/>
        <v>9.7200000000000006</v>
      </c>
      <c r="T6998" s="12"/>
    </row>
    <row r="6999" spans="2:20"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f t="shared" si="545"/>
        <v>2021</v>
      </c>
      <c r="P6999" t="str">
        <f t="shared" si="546"/>
        <v>Apr</v>
      </c>
      <c r="Q6999" t="str">
        <f t="shared" si="547"/>
        <v>Q2</v>
      </c>
      <c r="R6999" t="str">
        <f t="shared" si="548"/>
        <v>Footwear</v>
      </c>
      <c r="S6999" s="11">
        <f t="shared" si="549"/>
        <v>7.379999999999999</v>
      </c>
      <c r="T6999" s="12"/>
    </row>
    <row r="7000" spans="2:20"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f t="shared" si="545"/>
        <v>2021</v>
      </c>
      <c r="P7000" t="str">
        <f t="shared" si="546"/>
        <v>Apr</v>
      </c>
      <c r="Q7000" t="str">
        <f t="shared" si="547"/>
        <v>Q2</v>
      </c>
      <c r="R7000" t="str">
        <f t="shared" si="548"/>
        <v>Footwear</v>
      </c>
      <c r="S7000" s="11">
        <f t="shared" si="549"/>
        <v>9.1999999999999993</v>
      </c>
      <c r="T7000" s="12"/>
    </row>
    <row r="7001" spans="2:20"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f t="shared" si="545"/>
        <v>2021</v>
      </c>
      <c r="P7001" t="str">
        <f t="shared" si="546"/>
        <v>Apr</v>
      </c>
      <c r="Q7001" t="str">
        <f t="shared" si="547"/>
        <v>Q2</v>
      </c>
      <c r="R7001" t="str">
        <f t="shared" si="548"/>
        <v>Footwear</v>
      </c>
      <c r="S7001" s="11">
        <f t="shared" si="549"/>
        <v>3.8699999999999997</v>
      </c>
      <c r="T7001" s="12"/>
    </row>
    <row r="7002" spans="2:20"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f t="shared" si="545"/>
        <v>2021</v>
      </c>
      <c r="P7002" t="str">
        <f t="shared" si="546"/>
        <v>Apr</v>
      </c>
      <c r="Q7002" t="str">
        <f t="shared" si="547"/>
        <v>Q2</v>
      </c>
      <c r="R7002" t="str">
        <f t="shared" si="548"/>
        <v>Footwear</v>
      </c>
      <c r="S7002" s="11">
        <f t="shared" si="549"/>
        <v>6.1499999999999995</v>
      </c>
      <c r="T7002" s="12"/>
    </row>
    <row r="7003" spans="2:20"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f t="shared" si="545"/>
        <v>2021</v>
      </c>
      <c r="P7003" t="str">
        <f t="shared" si="546"/>
        <v>Apr</v>
      </c>
      <c r="Q7003" t="str">
        <f t="shared" si="547"/>
        <v>Q2</v>
      </c>
      <c r="R7003" t="str">
        <f t="shared" si="548"/>
        <v>Apparel</v>
      </c>
      <c r="S7003" s="11">
        <f t="shared" si="549"/>
        <v>34.1</v>
      </c>
      <c r="T7003" s="12"/>
    </row>
    <row r="7004" spans="2:20"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f t="shared" si="545"/>
        <v>2021</v>
      </c>
      <c r="P7004" t="str">
        <f t="shared" si="546"/>
        <v>Apr</v>
      </c>
      <c r="Q7004" t="str">
        <f t="shared" si="547"/>
        <v>Q2</v>
      </c>
      <c r="R7004" t="str">
        <f t="shared" si="548"/>
        <v>Apparel</v>
      </c>
      <c r="S7004" s="11">
        <f t="shared" si="549"/>
        <v>26.95</v>
      </c>
      <c r="T7004" s="12"/>
    </row>
    <row r="7005" spans="2:20"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f t="shared" si="545"/>
        <v>2021</v>
      </c>
      <c r="P7005" t="str">
        <f t="shared" si="546"/>
        <v>May</v>
      </c>
      <c r="Q7005" t="str">
        <f t="shared" si="547"/>
        <v>Q2</v>
      </c>
      <c r="R7005" t="str">
        <f t="shared" si="548"/>
        <v>Footwear</v>
      </c>
      <c r="S7005" s="11">
        <f t="shared" si="549"/>
        <v>23.78</v>
      </c>
      <c r="T7005" s="12"/>
    </row>
    <row r="7006" spans="2:20"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f t="shared" si="545"/>
        <v>2021</v>
      </c>
      <c r="P7006" t="str">
        <f t="shared" si="546"/>
        <v>May</v>
      </c>
      <c r="Q7006" t="str">
        <f t="shared" si="547"/>
        <v>Q2</v>
      </c>
      <c r="R7006" t="str">
        <f t="shared" si="548"/>
        <v>Footwear</v>
      </c>
      <c r="S7006" s="11">
        <f t="shared" si="549"/>
        <v>19.11</v>
      </c>
      <c r="T7006" s="12"/>
    </row>
    <row r="7007" spans="2:20"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f t="shared" si="545"/>
        <v>2021</v>
      </c>
      <c r="P7007" t="str">
        <f t="shared" si="546"/>
        <v>May</v>
      </c>
      <c r="Q7007" t="str">
        <f t="shared" si="547"/>
        <v>Q2</v>
      </c>
      <c r="R7007" t="str">
        <f t="shared" si="548"/>
        <v>Footwear</v>
      </c>
      <c r="S7007" s="11">
        <f t="shared" si="549"/>
        <v>14.85</v>
      </c>
      <c r="T7007" s="12"/>
    </row>
    <row r="7008" spans="2:20"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f t="shared" si="545"/>
        <v>2021</v>
      </c>
      <c r="P7008" t="str">
        <f t="shared" si="546"/>
        <v>May</v>
      </c>
      <c r="Q7008" t="str">
        <f t="shared" si="547"/>
        <v>Q2</v>
      </c>
      <c r="R7008" t="str">
        <f t="shared" si="548"/>
        <v>Footwear</v>
      </c>
      <c r="S7008" s="11">
        <f t="shared" si="549"/>
        <v>14.079999999999998</v>
      </c>
      <c r="T7008" s="12"/>
    </row>
    <row r="7009" spans="2:20"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f t="shared" si="545"/>
        <v>2021</v>
      </c>
      <c r="P7009" t="str">
        <f t="shared" si="546"/>
        <v>May</v>
      </c>
      <c r="Q7009" t="str">
        <f t="shared" si="547"/>
        <v>Q2</v>
      </c>
      <c r="R7009" t="str">
        <f t="shared" si="548"/>
        <v>Apparel</v>
      </c>
      <c r="S7009" s="11">
        <f t="shared" si="549"/>
        <v>26.84</v>
      </c>
      <c r="T7009" s="12"/>
    </row>
    <row r="7010" spans="2:20"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f t="shared" si="545"/>
        <v>2021</v>
      </c>
      <c r="P7010" t="str">
        <f t="shared" si="546"/>
        <v>May</v>
      </c>
      <c r="Q7010" t="str">
        <f t="shared" si="547"/>
        <v>Q2</v>
      </c>
      <c r="R7010" t="str">
        <f t="shared" si="548"/>
        <v>Apparel</v>
      </c>
      <c r="S7010" s="11">
        <f t="shared" si="549"/>
        <v>23.970000000000002</v>
      </c>
      <c r="T7010" s="12"/>
    </row>
    <row r="7011" spans="2:20"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f t="shared" si="545"/>
        <v>2021</v>
      </c>
      <c r="P7011" t="str">
        <f t="shared" si="546"/>
        <v>Jun</v>
      </c>
      <c r="Q7011" t="str">
        <f t="shared" si="547"/>
        <v>Q2</v>
      </c>
      <c r="R7011" t="str">
        <f t="shared" si="548"/>
        <v>Footwear</v>
      </c>
      <c r="S7011" s="11">
        <f t="shared" si="549"/>
        <v>14.080000000000002</v>
      </c>
      <c r="T7011" s="12"/>
    </row>
    <row r="7012" spans="2:20"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f t="shared" si="545"/>
        <v>2021</v>
      </c>
      <c r="P7012" t="str">
        <f t="shared" si="546"/>
        <v>Jun</v>
      </c>
      <c r="Q7012" t="str">
        <f t="shared" si="547"/>
        <v>Q2</v>
      </c>
      <c r="R7012" t="str">
        <f t="shared" si="548"/>
        <v>Footwear</v>
      </c>
      <c r="S7012" s="11">
        <f t="shared" si="549"/>
        <v>13.23</v>
      </c>
      <c r="T7012" s="12"/>
    </row>
    <row r="7013" spans="2:20"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f t="shared" si="545"/>
        <v>2021</v>
      </c>
      <c r="P7013" t="str">
        <f t="shared" si="546"/>
        <v>Jun</v>
      </c>
      <c r="Q7013" t="str">
        <f t="shared" si="547"/>
        <v>Q2</v>
      </c>
      <c r="R7013" t="str">
        <f t="shared" si="548"/>
        <v>Footwear</v>
      </c>
      <c r="S7013" s="11">
        <f t="shared" si="549"/>
        <v>10.56</v>
      </c>
      <c r="T7013" s="12"/>
    </row>
    <row r="7014" spans="2:20"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f t="shared" si="545"/>
        <v>2021</v>
      </c>
      <c r="P7014" t="str">
        <f t="shared" si="546"/>
        <v>Jun</v>
      </c>
      <c r="Q7014" t="str">
        <f t="shared" si="547"/>
        <v>Q2</v>
      </c>
      <c r="R7014" t="str">
        <f t="shared" si="548"/>
        <v>Footwear</v>
      </c>
      <c r="S7014" s="11">
        <f t="shared" si="549"/>
        <v>9.84</v>
      </c>
      <c r="T7014" s="12"/>
    </row>
    <row r="7015" spans="2:20"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f t="shared" si="545"/>
        <v>2021</v>
      </c>
      <c r="P7015" t="str">
        <f t="shared" si="546"/>
        <v>Jun</v>
      </c>
      <c r="Q7015" t="str">
        <f t="shared" si="547"/>
        <v>Q2</v>
      </c>
      <c r="R7015" t="str">
        <f t="shared" si="548"/>
        <v>Apparel</v>
      </c>
      <c r="S7015" s="11">
        <f t="shared" si="549"/>
        <v>20.399999999999999</v>
      </c>
      <c r="T7015" s="12"/>
    </row>
    <row r="7016" spans="2:20"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f t="shared" si="545"/>
        <v>2021</v>
      </c>
      <c r="P7016" t="str">
        <f t="shared" si="546"/>
        <v>Jun</v>
      </c>
      <c r="Q7016" t="str">
        <f t="shared" si="547"/>
        <v>Q2</v>
      </c>
      <c r="R7016" t="str">
        <f t="shared" si="548"/>
        <v>Apparel</v>
      </c>
      <c r="S7016" s="11">
        <f t="shared" si="549"/>
        <v>28.05</v>
      </c>
      <c r="T7016" s="12"/>
    </row>
    <row r="7017" spans="2:20"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f t="shared" si="545"/>
        <v>2021</v>
      </c>
      <c r="P7017" t="str">
        <f t="shared" si="546"/>
        <v>Jul</v>
      </c>
      <c r="Q7017" t="str">
        <f t="shared" si="547"/>
        <v>Q3</v>
      </c>
      <c r="R7017" t="str">
        <f t="shared" si="548"/>
        <v>Footwear</v>
      </c>
      <c r="S7017" s="11">
        <f t="shared" si="549"/>
        <v>18.899999999999999</v>
      </c>
      <c r="T7017" s="12"/>
    </row>
    <row r="7018" spans="2:20"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f t="shared" si="545"/>
        <v>2021</v>
      </c>
      <c r="P7018" t="str">
        <f t="shared" si="546"/>
        <v>Jul</v>
      </c>
      <c r="Q7018" t="str">
        <f t="shared" si="547"/>
        <v>Q3</v>
      </c>
      <c r="R7018" t="str">
        <f t="shared" si="548"/>
        <v>Footwear</v>
      </c>
      <c r="S7018" s="11">
        <f t="shared" si="549"/>
        <v>20.580000000000002</v>
      </c>
      <c r="T7018" s="12"/>
    </row>
    <row r="7019" spans="2:20"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f t="shared" si="545"/>
        <v>2021</v>
      </c>
      <c r="P7019" t="str">
        <f t="shared" si="546"/>
        <v>Jul</v>
      </c>
      <c r="Q7019" t="str">
        <f t="shared" si="547"/>
        <v>Q3</v>
      </c>
      <c r="R7019" t="str">
        <f t="shared" si="548"/>
        <v>Footwear</v>
      </c>
      <c r="S7019" s="11">
        <f t="shared" si="549"/>
        <v>16.34</v>
      </c>
      <c r="T7019" s="12"/>
    </row>
    <row r="7020" spans="2:20"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f t="shared" si="545"/>
        <v>2021</v>
      </c>
      <c r="P7020" t="str">
        <f t="shared" si="546"/>
        <v>Jul</v>
      </c>
      <c r="Q7020" t="str">
        <f t="shared" si="547"/>
        <v>Q3</v>
      </c>
      <c r="R7020" t="str">
        <f t="shared" si="548"/>
        <v>Footwear</v>
      </c>
      <c r="S7020" s="11">
        <f t="shared" si="549"/>
        <v>15.959999999999999</v>
      </c>
      <c r="T7020" s="12"/>
    </row>
    <row r="7021" spans="2:20"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f t="shared" si="545"/>
        <v>2021</v>
      </c>
      <c r="P7021" t="str">
        <f t="shared" si="546"/>
        <v>Jul</v>
      </c>
      <c r="Q7021" t="str">
        <f t="shared" si="547"/>
        <v>Q3</v>
      </c>
      <c r="R7021" t="str">
        <f t="shared" si="548"/>
        <v>Apparel</v>
      </c>
      <c r="S7021" s="11">
        <f t="shared" si="549"/>
        <v>29.76</v>
      </c>
      <c r="T7021" s="12"/>
    </row>
    <row r="7022" spans="2:20"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f t="shared" si="545"/>
        <v>2021</v>
      </c>
      <c r="P7022" t="str">
        <f t="shared" si="546"/>
        <v>Jul</v>
      </c>
      <c r="Q7022" t="str">
        <f t="shared" si="547"/>
        <v>Q3</v>
      </c>
      <c r="R7022" t="str">
        <f t="shared" si="548"/>
        <v>Apparel</v>
      </c>
      <c r="S7022" s="11">
        <f t="shared" si="549"/>
        <v>28.08</v>
      </c>
      <c r="T7022" s="12"/>
    </row>
    <row r="7023" spans="2:20"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f t="shared" si="545"/>
        <v>2021</v>
      </c>
      <c r="P7023" t="str">
        <f t="shared" si="546"/>
        <v>Aug</v>
      </c>
      <c r="Q7023" t="str">
        <f t="shared" si="547"/>
        <v>Q3</v>
      </c>
      <c r="R7023" t="str">
        <f t="shared" si="548"/>
        <v>Footwear</v>
      </c>
      <c r="S7023" s="11">
        <f t="shared" si="549"/>
        <v>19.32</v>
      </c>
      <c r="T7023" s="12"/>
    </row>
    <row r="7024" spans="2:20"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f t="shared" si="545"/>
        <v>2021</v>
      </c>
      <c r="P7024" t="str">
        <f t="shared" si="546"/>
        <v>Aug</v>
      </c>
      <c r="Q7024" t="str">
        <f t="shared" si="547"/>
        <v>Q3</v>
      </c>
      <c r="R7024" t="str">
        <f t="shared" si="548"/>
        <v>Footwear</v>
      </c>
      <c r="S7024" s="11">
        <f t="shared" si="549"/>
        <v>20.209999999999997</v>
      </c>
      <c r="T7024" s="12"/>
    </row>
    <row r="7025" spans="2:20"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f t="shared" si="545"/>
        <v>2021</v>
      </c>
      <c r="P7025" t="str">
        <f t="shared" si="546"/>
        <v>Aug</v>
      </c>
      <c r="Q7025" t="str">
        <f t="shared" si="547"/>
        <v>Q3</v>
      </c>
      <c r="R7025" t="str">
        <f t="shared" si="548"/>
        <v>Footwear</v>
      </c>
      <c r="S7025" s="11">
        <f t="shared" si="549"/>
        <v>15.6</v>
      </c>
      <c r="T7025" s="12"/>
    </row>
    <row r="7026" spans="2:20"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f t="shared" si="545"/>
        <v>2021</v>
      </c>
      <c r="P7026" t="str">
        <f t="shared" si="546"/>
        <v>Aug</v>
      </c>
      <c r="Q7026" t="str">
        <f t="shared" si="547"/>
        <v>Q3</v>
      </c>
      <c r="R7026" t="str">
        <f t="shared" si="548"/>
        <v>Footwear</v>
      </c>
      <c r="S7026" s="11">
        <f t="shared" si="549"/>
        <v>17.549999999999997</v>
      </c>
      <c r="T7026" s="12"/>
    </row>
    <row r="7027" spans="2:20"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f t="shared" si="545"/>
        <v>2021</v>
      </c>
      <c r="P7027" t="str">
        <f t="shared" si="546"/>
        <v>Aug</v>
      </c>
      <c r="Q7027" t="str">
        <f t="shared" si="547"/>
        <v>Q3</v>
      </c>
      <c r="R7027" t="str">
        <f t="shared" si="548"/>
        <v>Apparel</v>
      </c>
      <c r="S7027" s="11">
        <f t="shared" si="549"/>
        <v>31.2</v>
      </c>
      <c r="T7027" s="12"/>
    </row>
    <row r="7028" spans="2:20"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f t="shared" si="545"/>
        <v>2021</v>
      </c>
      <c r="P7028" t="str">
        <f t="shared" si="546"/>
        <v>Aug</v>
      </c>
      <c r="Q7028" t="str">
        <f t="shared" si="547"/>
        <v>Q3</v>
      </c>
      <c r="R7028" t="str">
        <f t="shared" si="548"/>
        <v>Apparel</v>
      </c>
      <c r="S7028" s="11">
        <f t="shared" si="549"/>
        <v>26.52</v>
      </c>
      <c r="T7028" s="12"/>
    </row>
    <row r="7029" spans="2:20"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f t="shared" si="545"/>
        <v>2021</v>
      </c>
      <c r="P7029" t="str">
        <f t="shared" si="546"/>
        <v>Sep</v>
      </c>
      <c r="Q7029" t="str">
        <f t="shared" si="547"/>
        <v>Q3</v>
      </c>
      <c r="R7029" t="str">
        <f t="shared" si="548"/>
        <v>Footwear</v>
      </c>
      <c r="S7029" s="11">
        <f t="shared" si="549"/>
        <v>13.53</v>
      </c>
      <c r="T7029" s="12"/>
    </row>
    <row r="7030" spans="2:20"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f t="shared" si="545"/>
        <v>2021</v>
      </c>
      <c r="P7030" t="str">
        <f t="shared" si="546"/>
        <v>Sep</v>
      </c>
      <c r="Q7030" t="str">
        <f t="shared" si="547"/>
        <v>Q3</v>
      </c>
      <c r="R7030" t="str">
        <f t="shared" si="548"/>
        <v>Footwear</v>
      </c>
      <c r="S7030" s="11">
        <f t="shared" si="549"/>
        <v>13.049999999999999</v>
      </c>
      <c r="T7030" s="12"/>
    </row>
    <row r="7031" spans="2:20"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f t="shared" si="545"/>
        <v>2021</v>
      </c>
      <c r="P7031" t="str">
        <f t="shared" si="546"/>
        <v>Sep</v>
      </c>
      <c r="Q7031" t="str">
        <f t="shared" si="547"/>
        <v>Q3</v>
      </c>
      <c r="R7031" t="str">
        <f t="shared" si="548"/>
        <v>Footwear</v>
      </c>
      <c r="S7031" s="11">
        <f t="shared" si="549"/>
        <v>10.799999999999999</v>
      </c>
      <c r="T7031" s="12"/>
    </row>
    <row r="7032" spans="2:20"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f t="shared" si="545"/>
        <v>2021</v>
      </c>
      <c r="P7032" t="str">
        <f t="shared" si="546"/>
        <v>Sep</v>
      </c>
      <c r="Q7032" t="str">
        <f t="shared" si="547"/>
        <v>Q3</v>
      </c>
      <c r="R7032" t="str">
        <f t="shared" si="548"/>
        <v>Footwear</v>
      </c>
      <c r="S7032" s="11">
        <f t="shared" si="549"/>
        <v>10.35</v>
      </c>
      <c r="T7032" s="12"/>
    </row>
    <row r="7033" spans="2:20"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f t="shared" si="545"/>
        <v>2021</v>
      </c>
      <c r="P7033" t="str">
        <f t="shared" si="546"/>
        <v>Sep</v>
      </c>
      <c r="Q7033" t="str">
        <f t="shared" si="547"/>
        <v>Q3</v>
      </c>
      <c r="R7033" t="str">
        <f t="shared" si="548"/>
        <v>Apparel</v>
      </c>
      <c r="S7033" s="11">
        <f t="shared" si="549"/>
        <v>21.45</v>
      </c>
      <c r="T7033" s="12"/>
    </row>
    <row r="7034" spans="2:20"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f t="shared" si="545"/>
        <v>2021</v>
      </c>
      <c r="P7034" t="str">
        <f t="shared" si="546"/>
        <v>Sep</v>
      </c>
      <c r="Q7034" t="str">
        <f t="shared" si="547"/>
        <v>Q3</v>
      </c>
      <c r="R7034" t="str">
        <f t="shared" si="548"/>
        <v>Apparel</v>
      </c>
      <c r="S7034" s="11">
        <f t="shared" si="549"/>
        <v>19</v>
      </c>
      <c r="T7034" s="12"/>
    </row>
    <row r="7035" spans="2:20"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f t="shared" si="545"/>
        <v>2021</v>
      </c>
      <c r="P7035" t="str">
        <f t="shared" si="546"/>
        <v>Oct</v>
      </c>
      <c r="Q7035" t="str">
        <f t="shared" si="547"/>
        <v>Q4</v>
      </c>
      <c r="R7035" t="str">
        <f t="shared" si="548"/>
        <v>Footwear</v>
      </c>
      <c r="S7035" s="11">
        <f t="shared" si="549"/>
        <v>18.059999999999999</v>
      </c>
      <c r="T7035" s="12"/>
    </row>
    <row r="7036" spans="2:20"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f t="shared" si="545"/>
        <v>2021</v>
      </c>
      <c r="P7036" t="str">
        <f t="shared" si="546"/>
        <v>Oct</v>
      </c>
      <c r="Q7036" t="str">
        <f t="shared" si="547"/>
        <v>Q4</v>
      </c>
      <c r="R7036" t="str">
        <f t="shared" si="548"/>
        <v>Footwear</v>
      </c>
      <c r="S7036" s="11">
        <f t="shared" si="549"/>
        <v>15.839999999999998</v>
      </c>
      <c r="T7036" s="12"/>
    </row>
    <row r="7037" spans="2:20"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f t="shared" si="545"/>
        <v>2021</v>
      </c>
      <c r="P7037" t="str">
        <f t="shared" si="546"/>
        <v>Oct</v>
      </c>
      <c r="Q7037" t="str">
        <f t="shared" si="547"/>
        <v>Q4</v>
      </c>
      <c r="R7037" t="str">
        <f t="shared" si="548"/>
        <v>Footwear</v>
      </c>
      <c r="S7037" s="11">
        <f t="shared" si="549"/>
        <v>14.62</v>
      </c>
      <c r="T7037" s="12"/>
    </row>
    <row r="7038" spans="2:20"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f t="shared" si="545"/>
        <v>2021</v>
      </c>
      <c r="P7038" t="str">
        <f t="shared" si="546"/>
        <v>Oct</v>
      </c>
      <c r="Q7038" t="str">
        <f t="shared" si="547"/>
        <v>Q4</v>
      </c>
      <c r="R7038" t="str">
        <f t="shared" si="548"/>
        <v>Footwear</v>
      </c>
      <c r="S7038" s="11">
        <f t="shared" si="549"/>
        <v>13.12</v>
      </c>
      <c r="T7038" s="12"/>
    </row>
    <row r="7039" spans="2:20"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f t="shared" si="545"/>
        <v>2021</v>
      </c>
      <c r="P7039" t="str">
        <f t="shared" si="546"/>
        <v>Oct</v>
      </c>
      <c r="Q7039" t="str">
        <f t="shared" si="547"/>
        <v>Q4</v>
      </c>
      <c r="R7039" t="str">
        <f t="shared" si="548"/>
        <v>Apparel</v>
      </c>
      <c r="S7039" s="11">
        <f t="shared" si="549"/>
        <v>27.72</v>
      </c>
      <c r="T7039" s="12"/>
    </row>
    <row r="7040" spans="2:20"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f t="shared" si="545"/>
        <v>2021</v>
      </c>
      <c r="P7040" t="str">
        <f t="shared" si="546"/>
        <v>Oct</v>
      </c>
      <c r="Q7040" t="str">
        <f t="shared" si="547"/>
        <v>Q4</v>
      </c>
      <c r="R7040" t="str">
        <f t="shared" si="548"/>
        <v>Apparel</v>
      </c>
      <c r="S7040" s="11">
        <f t="shared" si="549"/>
        <v>23.46</v>
      </c>
      <c r="T7040" s="12"/>
    </row>
    <row r="7041" spans="2:20"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f t="shared" si="545"/>
        <v>2021</v>
      </c>
      <c r="P7041" t="str">
        <f t="shared" si="546"/>
        <v>Nov</v>
      </c>
      <c r="Q7041" t="str">
        <f t="shared" si="547"/>
        <v>Q4</v>
      </c>
      <c r="R7041" t="str">
        <f t="shared" si="548"/>
        <v>Footwear</v>
      </c>
      <c r="S7041" s="11">
        <f t="shared" si="549"/>
        <v>17.63</v>
      </c>
      <c r="T7041" s="12"/>
    </row>
    <row r="7042" spans="2:20"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f t="shared" si="545"/>
        <v>2021</v>
      </c>
      <c r="P7042" t="str">
        <f t="shared" si="546"/>
        <v>Nov</v>
      </c>
      <c r="Q7042" t="str">
        <f t="shared" si="547"/>
        <v>Q4</v>
      </c>
      <c r="R7042" t="str">
        <f t="shared" si="548"/>
        <v>Footwear</v>
      </c>
      <c r="S7042" s="11">
        <f t="shared" si="549"/>
        <v>15.04</v>
      </c>
      <c r="T7042" s="12"/>
    </row>
    <row r="7043" spans="2:20"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f t="shared" si="545"/>
        <v>2021</v>
      </c>
      <c r="P7043" t="str">
        <f t="shared" si="546"/>
        <v>Nov</v>
      </c>
      <c r="Q7043" t="str">
        <f t="shared" si="547"/>
        <v>Q4</v>
      </c>
      <c r="R7043" t="str">
        <f t="shared" si="548"/>
        <v>Footwear</v>
      </c>
      <c r="S7043" s="11">
        <f t="shared" si="549"/>
        <v>13.86</v>
      </c>
      <c r="T7043" s="12"/>
    </row>
    <row r="7044" spans="2:20"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f t="shared" si="545"/>
        <v>2021</v>
      </c>
      <c r="P7044" t="str">
        <f t="shared" si="546"/>
        <v>Nov</v>
      </c>
      <c r="Q7044" t="str">
        <f t="shared" si="547"/>
        <v>Q4</v>
      </c>
      <c r="R7044" t="str">
        <f t="shared" si="548"/>
        <v>Footwear</v>
      </c>
      <c r="S7044" s="11">
        <f t="shared" si="549"/>
        <v>14.849999999999998</v>
      </c>
      <c r="T7044" s="12"/>
    </row>
    <row r="7045" spans="2:20"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f t="shared" si="545"/>
        <v>2021</v>
      </c>
      <c r="P7045" t="str">
        <f t="shared" si="546"/>
        <v>Nov</v>
      </c>
      <c r="Q7045" t="str">
        <f t="shared" si="547"/>
        <v>Q4</v>
      </c>
      <c r="R7045" t="str">
        <f t="shared" si="548"/>
        <v>Apparel</v>
      </c>
      <c r="S7045" s="11">
        <f t="shared" si="549"/>
        <v>35.96</v>
      </c>
      <c r="T7045" s="12"/>
    </row>
    <row r="7046" spans="2:20"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f t="shared" si="545"/>
        <v>2021</v>
      </c>
      <c r="P7046" t="str">
        <f t="shared" si="546"/>
        <v>Nov</v>
      </c>
      <c r="Q7046" t="str">
        <f t="shared" si="547"/>
        <v>Q4</v>
      </c>
      <c r="R7046" t="str">
        <f t="shared" si="548"/>
        <v>Apparel</v>
      </c>
      <c r="S7046" s="11">
        <f t="shared" si="549"/>
        <v>31.11</v>
      </c>
      <c r="T7046" s="12"/>
    </row>
    <row r="7047" spans="2:20"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f t="shared" ref="O7047:O7110" si="550">YEAR(D7047)</f>
        <v>2021</v>
      </c>
      <c r="P7047" t="str">
        <f t="shared" ref="P7047:P7110" si="551">TEXT(D7047,"MMM")</f>
        <v>Dec</v>
      </c>
      <c r="Q7047" t="str">
        <f t="shared" ref="Q7047:Q7110" si="552">"Q"&amp;ROUNDUP(MONTH(D7047)/3,0)</f>
        <v>Q4</v>
      </c>
      <c r="R7047" t="str">
        <f t="shared" ref="R7047:R7110" si="553">IF(ISNUMBER(SEARCH("Footwear",H7047)),"Footwear",IF(ISNUMBER(SEARCH("Apparel",H7047)),"Apparel","Accessories"))</f>
        <v>Footwear</v>
      </c>
      <c r="S7047" s="11">
        <f t="shared" ref="S7047:S7110" si="554">L7047/J7047</f>
        <v>23.779999999999998</v>
      </c>
      <c r="T7047" s="12"/>
    </row>
    <row r="7048" spans="2:20"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f t="shared" si="550"/>
        <v>2021</v>
      </c>
      <c r="P7048" t="str">
        <f t="shared" si="551"/>
        <v>Dec</v>
      </c>
      <c r="Q7048" t="str">
        <f t="shared" si="552"/>
        <v>Q4</v>
      </c>
      <c r="R7048" t="str">
        <f t="shared" si="553"/>
        <v>Footwear</v>
      </c>
      <c r="S7048" s="11">
        <f t="shared" si="554"/>
        <v>23.03</v>
      </c>
      <c r="T7048" s="12"/>
    </row>
    <row r="7049" spans="2:20"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f t="shared" si="550"/>
        <v>2021</v>
      </c>
      <c r="P7049" t="str">
        <f t="shared" si="551"/>
        <v>Dec</v>
      </c>
      <c r="Q7049" t="str">
        <f t="shared" si="552"/>
        <v>Q4</v>
      </c>
      <c r="R7049" t="str">
        <f t="shared" si="553"/>
        <v>Footwear</v>
      </c>
      <c r="S7049" s="11">
        <f t="shared" si="554"/>
        <v>19.8</v>
      </c>
      <c r="T7049" s="12"/>
    </row>
    <row r="7050" spans="2:20"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f t="shared" si="550"/>
        <v>2021</v>
      </c>
      <c r="P7050" t="str">
        <f t="shared" si="551"/>
        <v>Dec</v>
      </c>
      <c r="Q7050" t="str">
        <f t="shared" si="552"/>
        <v>Q4</v>
      </c>
      <c r="R7050" t="str">
        <f t="shared" si="553"/>
        <v>Footwear</v>
      </c>
      <c r="S7050" s="11">
        <f t="shared" si="554"/>
        <v>21.599999999999998</v>
      </c>
      <c r="T7050" s="12"/>
    </row>
    <row r="7051" spans="2:20"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f t="shared" si="550"/>
        <v>2021</v>
      </c>
      <c r="P7051" t="str">
        <f t="shared" si="551"/>
        <v>Dec</v>
      </c>
      <c r="Q7051" t="str">
        <f t="shared" si="552"/>
        <v>Q4</v>
      </c>
      <c r="R7051" t="str">
        <f t="shared" si="553"/>
        <v>Apparel</v>
      </c>
      <c r="S7051" s="11">
        <f t="shared" si="554"/>
        <v>34.199999999999996</v>
      </c>
      <c r="T7051" s="12"/>
    </row>
    <row r="7052" spans="2:20"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f t="shared" si="550"/>
        <v>2021</v>
      </c>
      <c r="P7052" t="str">
        <f t="shared" si="551"/>
        <v>Dec</v>
      </c>
      <c r="Q7052" t="str">
        <f t="shared" si="552"/>
        <v>Q4</v>
      </c>
      <c r="R7052" t="str">
        <f t="shared" si="553"/>
        <v>Apparel</v>
      </c>
      <c r="S7052" s="11">
        <f t="shared" si="554"/>
        <v>30.680000000000003</v>
      </c>
      <c r="T7052" s="12"/>
    </row>
    <row r="7053" spans="2:20"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f t="shared" si="550"/>
        <v>2021</v>
      </c>
      <c r="P7053" t="str">
        <f t="shared" si="551"/>
        <v>Jan</v>
      </c>
      <c r="Q7053" t="str">
        <f t="shared" si="552"/>
        <v>Q1</v>
      </c>
      <c r="R7053" t="str">
        <f t="shared" si="553"/>
        <v>Footwear</v>
      </c>
      <c r="S7053" s="11">
        <f t="shared" si="554"/>
        <v>16.64</v>
      </c>
      <c r="T7053" s="12"/>
    </row>
    <row r="7054" spans="2:20"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f t="shared" si="550"/>
        <v>2021</v>
      </c>
      <c r="P7054" t="str">
        <f t="shared" si="551"/>
        <v>Jan</v>
      </c>
      <c r="Q7054" t="str">
        <f t="shared" si="552"/>
        <v>Q1</v>
      </c>
      <c r="R7054" t="str">
        <f t="shared" si="553"/>
        <v>Footwear</v>
      </c>
      <c r="S7054" s="11">
        <f t="shared" si="554"/>
        <v>16.32</v>
      </c>
      <c r="T7054" s="12"/>
    </row>
    <row r="7055" spans="2:20"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f t="shared" si="550"/>
        <v>2021</v>
      </c>
      <c r="P7055" t="str">
        <f t="shared" si="551"/>
        <v>Jan</v>
      </c>
      <c r="Q7055" t="str">
        <f t="shared" si="552"/>
        <v>Q1</v>
      </c>
      <c r="R7055" t="str">
        <f t="shared" si="553"/>
        <v>Footwear</v>
      </c>
      <c r="S7055" s="11">
        <f t="shared" si="554"/>
        <v>10.799999999999999</v>
      </c>
      <c r="T7055" s="12"/>
    </row>
    <row r="7056" spans="2:20"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f t="shared" si="550"/>
        <v>2021</v>
      </c>
      <c r="P7056" t="str">
        <f t="shared" si="551"/>
        <v>Jan</v>
      </c>
      <c r="Q7056" t="str">
        <f t="shared" si="552"/>
        <v>Q1</v>
      </c>
      <c r="R7056" t="str">
        <f t="shared" si="553"/>
        <v>Footwear</v>
      </c>
      <c r="S7056" s="11">
        <f t="shared" si="554"/>
        <v>13.44</v>
      </c>
      <c r="T7056" s="12"/>
    </row>
    <row r="7057" spans="2:20"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f t="shared" si="550"/>
        <v>2021</v>
      </c>
      <c r="P7057" t="str">
        <f t="shared" si="551"/>
        <v>Jan</v>
      </c>
      <c r="Q7057" t="str">
        <f t="shared" si="552"/>
        <v>Q1</v>
      </c>
      <c r="R7057" t="str">
        <f t="shared" si="553"/>
        <v>Apparel</v>
      </c>
      <c r="S7057" s="11">
        <f t="shared" si="554"/>
        <v>18.04</v>
      </c>
      <c r="T7057" s="12"/>
    </row>
    <row r="7058" spans="2:20"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f t="shared" si="550"/>
        <v>2021</v>
      </c>
      <c r="P7058" t="str">
        <f t="shared" si="551"/>
        <v>Jan</v>
      </c>
      <c r="Q7058" t="str">
        <f t="shared" si="552"/>
        <v>Q1</v>
      </c>
      <c r="R7058" t="str">
        <f t="shared" si="553"/>
        <v>Apparel</v>
      </c>
      <c r="S7058" s="11">
        <f t="shared" si="554"/>
        <v>16</v>
      </c>
      <c r="T7058" s="12"/>
    </row>
    <row r="7059" spans="2:20"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f t="shared" si="550"/>
        <v>2021</v>
      </c>
      <c r="P7059" t="str">
        <f t="shared" si="551"/>
        <v>Feb</v>
      </c>
      <c r="Q7059" t="str">
        <f t="shared" si="552"/>
        <v>Q1</v>
      </c>
      <c r="R7059" t="str">
        <f t="shared" si="553"/>
        <v>Footwear</v>
      </c>
      <c r="S7059" s="11">
        <f t="shared" si="554"/>
        <v>18.700000000000003</v>
      </c>
      <c r="T7059" s="12"/>
    </row>
    <row r="7060" spans="2:20"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f t="shared" si="550"/>
        <v>2021</v>
      </c>
      <c r="P7060" t="str">
        <f t="shared" si="551"/>
        <v>Feb</v>
      </c>
      <c r="Q7060" t="str">
        <f t="shared" si="552"/>
        <v>Q1</v>
      </c>
      <c r="R7060" t="str">
        <f t="shared" si="553"/>
        <v>Footwear</v>
      </c>
      <c r="S7060" s="11">
        <f t="shared" si="554"/>
        <v>17.34</v>
      </c>
      <c r="T7060" s="12"/>
    </row>
    <row r="7061" spans="2:20"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f t="shared" si="550"/>
        <v>2021</v>
      </c>
      <c r="P7061" t="str">
        <f t="shared" si="551"/>
        <v>Feb</v>
      </c>
      <c r="Q7061" t="str">
        <f t="shared" si="552"/>
        <v>Q1</v>
      </c>
      <c r="R7061" t="str">
        <f t="shared" si="553"/>
        <v>Footwear</v>
      </c>
      <c r="S7061" s="11">
        <f t="shared" si="554"/>
        <v>12</v>
      </c>
      <c r="T7061" s="12"/>
    </row>
    <row r="7062" spans="2:20"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f t="shared" si="550"/>
        <v>2021</v>
      </c>
      <c r="P7062" t="str">
        <f t="shared" si="551"/>
        <v>Feb</v>
      </c>
      <c r="Q7062" t="str">
        <f t="shared" si="552"/>
        <v>Q1</v>
      </c>
      <c r="R7062" t="str">
        <f t="shared" si="553"/>
        <v>Footwear</v>
      </c>
      <c r="S7062" s="11">
        <f t="shared" si="554"/>
        <v>13.629999999999999</v>
      </c>
      <c r="T7062" s="12"/>
    </row>
    <row r="7063" spans="2:20"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f t="shared" si="550"/>
        <v>2021</v>
      </c>
      <c r="P7063" t="str">
        <f t="shared" si="551"/>
        <v>Feb</v>
      </c>
      <c r="Q7063" t="str">
        <f t="shared" si="552"/>
        <v>Q1</v>
      </c>
      <c r="R7063" t="str">
        <f t="shared" si="553"/>
        <v>Apparel</v>
      </c>
      <c r="S7063" s="11">
        <f t="shared" si="554"/>
        <v>18.04</v>
      </c>
      <c r="T7063" s="12"/>
    </row>
    <row r="7064" spans="2:20"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f t="shared" si="550"/>
        <v>2021</v>
      </c>
      <c r="P7064" t="str">
        <f t="shared" si="551"/>
        <v>Feb</v>
      </c>
      <c r="Q7064" t="str">
        <f t="shared" si="552"/>
        <v>Q1</v>
      </c>
      <c r="R7064" t="str">
        <f t="shared" si="553"/>
        <v>Apparel</v>
      </c>
      <c r="S7064" s="11">
        <f t="shared" si="554"/>
        <v>9.69</v>
      </c>
      <c r="T7064" s="12"/>
    </row>
    <row r="7065" spans="2:20"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f t="shared" si="550"/>
        <v>2021</v>
      </c>
      <c r="P7065" t="str">
        <f t="shared" si="551"/>
        <v>Mar</v>
      </c>
      <c r="Q7065" t="str">
        <f t="shared" si="552"/>
        <v>Q1</v>
      </c>
      <c r="R7065" t="str">
        <f t="shared" si="553"/>
        <v>Footwear</v>
      </c>
      <c r="S7065" s="11">
        <f t="shared" si="554"/>
        <v>11.73</v>
      </c>
      <c r="T7065" s="12"/>
    </row>
    <row r="7066" spans="2:20"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f t="shared" si="550"/>
        <v>2021</v>
      </c>
      <c r="P7066" t="str">
        <f t="shared" si="551"/>
        <v>Mar</v>
      </c>
      <c r="Q7066" t="str">
        <f t="shared" si="552"/>
        <v>Q1</v>
      </c>
      <c r="R7066" t="str">
        <f t="shared" si="553"/>
        <v>Footwear</v>
      </c>
      <c r="S7066" s="11">
        <f t="shared" si="554"/>
        <v>12.650000000000002</v>
      </c>
      <c r="T7066" s="12"/>
    </row>
    <row r="7067" spans="2:20"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f t="shared" si="550"/>
        <v>2021</v>
      </c>
      <c r="P7067" t="str">
        <f t="shared" si="551"/>
        <v>Mar</v>
      </c>
      <c r="Q7067" t="str">
        <f t="shared" si="552"/>
        <v>Q1</v>
      </c>
      <c r="R7067" t="str">
        <f t="shared" si="553"/>
        <v>Footwear</v>
      </c>
      <c r="S7067" s="11">
        <f t="shared" si="554"/>
        <v>7</v>
      </c>
      <c r="T7067" s="12"/>
    </row>
    <row r="7068" spans="2:20"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f t="shared" si="550"/>
        <v>2021</v>
      </c>
      <c r="P7068" t="str">
        <f t="shared" si="551"/>
        <v>Mar</v>
      </c>
      <c r="Q7068" t="str">
        <f t="shared" si="552"/>
        <v>Q1</v>
      </c>
      <c r="R7068" t="str">
        <f t="shared" si="553"/>
        <v>Footwear</v>
      </c>
      <c r="S7068" s="11">
        <f t="shared" si="554"/>
        <v>8.5499999999999989</v>
      </c>
      <c r="T7068" s="12"/>
    </row>
    <row r="7069" spans="2:20"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f t="shared" si="550"/>
        <v>2021</v>
      </c>
      <c r="P7069" t="str">
        <f t="shared" si="551"/>
        <v>Mar</v>
      </c>
      <c r="Q7069" t="str">
        <f t="shared" si="552"/>
        <v>Q1</v>
      </c>
      <c r="R7069" t="str">
        <f t="shared" si="553"/>
        <v>Apparel</v>
      </c>
      <c r="S7069" s="11">
        <f t="shared" si="554"/>
        <v>13.759999999999998</v>
      </c>
      <c r="T7069" s="12"/>
    </row>
    <row r="7070" spans="2:20"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f t="shared" si="550"/>
        <v>2021</v>
      </c>
      <c r="P7070" t="str">
        <f t="shared" si="551"/>
        <v>Mar</v>
      </c>
      <c r="Q7070" t="str">
        <f t="shared" si="552"/>
        <v>Q1</v>
      </c>
      <c r="R7070" t="str">
        <f t="shared" si="553"/>
        <v>Apparel</v>
      </c>
      <c r="S7070" s="11">
        <f t="shared" si="554"/>
        <v>12.48</v>
      </c>
      <c r="T7070" s="12"/>
    </row>
    <row r="7071" spans="2:20"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f t="shared" si="550"/>
        <v>2021</v>
      </c>
      <c r="P7071" t="str">
        <f t="shared" si="551"/>
        <v>Apr</v>
      </c>
      <c r="Q7071" t="str">
        <f t="shared" si="552"/>
        <v>Q2</v>
      </c>
      <c r="R7071" t="str">
        <f t="shared" si="553"/>
        <v>Footwear</v>
      </c>
      <c r="S7071" s="11">
        <f t="shared" si="554"/>
        <v>12.650000000000002</v>
      </c>
      <c r="T7071" s="12"/>
    </row>
    <row r="7072" spans="2:20"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f t="shared" si="550"/>
        <v>2021</v>
      </c>
      <c r="P7072" t="str">
        <f t="shared" si="551"/>
        <v>Apr</v>
      </c>
      <c r="Q7072" t="str">
        <f t="shared" si="552"/>
        <v>Q2</v>
      </c>
      <c r="R7072" t="str">
        <f t="shared" si="553"/>
        <v>Footwear</v>
      </c>
      <c r="S7072" s="11">
        <f t="shared" si="554"/>
        <v>11.96</v>
      </c>
      <c r="T7072" s="12"/>
    </row>
    <row r="7073" spans="2:20"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f t="shared" si="550"/>
        <v>2021</v>
      </c>
      <c r="P7073" t="str">
        <f t="shared" si="551"/>
        <v>Apr</v>
      </c>
      <c r="Q7073" t="str">
        <f t="shared" si="552"/>
        <v>Q2</v>
      </c>
      <c r="R7073" t="str">
        <f t="shared" si="553"/>
        <v>Footwear</v>
      </c>
      <c r="S7073" s="11">
        <f t="shared" si="554"/>
        <v>7</v>
      </c>
      <c r="T7073" s="12"/>
    </row>
    <row r="7074" spans="2:20"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f t="shared" si="550"/>
        <v>2021</v>
      </c>
      <c r="P7074" t="str">
        <f t="shared" si="551"/>
        <v>Apr</v>
      </c>
      <c r="Q7074" t="str">
        <f t="shared" si="552"/>
        <v>Q2</v>
      </c>
      <c r="R7074" t="str">
        <f t="shared" si="553"/>
        <v>Footwear</v>
      </c>
      <c r="S7074" s="11">
        <f t="shared" si="554"/>
        <v>9.1199999999999992</v>
      </c>
      <c r="T7074" s="12"/>
    </row>
    <row r="7075" spans="2:20"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f t="shared" si="550"/>
        <v>2021</v>
      </c>
      <c r="P7075" t="str">
        <f t="shared" si="551"/>
        <v>Apr</v>
      </c>
      <c r="Q7075" t="str">
        <f t="shared" si="552"/>
        <v>Q2</v>
      </c>
      <c r="R7075" t="str">
        <f t="shared" si="553"/>
        <v>Apparel</v>
      </c>
      <c r="S7075" s="11">
        <f t="shared" si="554"/>
        <v>26.84</v>
      </c>
      <c r="T7075" s="12"/>
    </row>
    <row r="7076" spans="2:20"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f t="shared" si="550"/>
        <v>2021</v>
      </c>
      <c r="P7076" t="str">
        <f t="shared" si="551"/>
        <v>Apr</v>
      </c>
      <c r="Q7076" t="str">
        <f t="shared" si="552"/>
        <v>Q2</v>
      </c>
      <c r="R7076" t="str">
        <f t="shared" si="553"/>
        <v>Apparel</v>
      </c>
      <c r="S7076" s="11">
        <f t="shared" si="554"/>
        <v>25.85</v>
      </c>
      <c r="T7076" s="12"/>
    </row>
    <row r="7077" spans="2:20"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f t="shared" si="550"/>
        <v>2021</v>
      </c>
      <c r="P7077" t="str">
        <f t="shared" si="551"/>
        <v>May</v>
      </c>
      <c r="Q7077" t="str">
        <f t="shared" si="552"/>
        <v>Q2</v>
      </c>
      <c r="R7077" t="str">
        <f t="shared" si="553"/>
        <v>Footwear</v>
      </c>
      <c r="S7077" s="11">
        <f t="shared" si="554"/>
        <v>27</v>
      </c>
      <c r="T7077" s="12"/>
    </row>
    <row r="7078" spans="2:20"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f t="shared" si="550"/>
        <v>2021</v>
      </c>
      <c r="P7078" t="str">
        <f t="shared" si="551"/>
        <v>May</v>
      </c>
      <c r="Q7078" t="str">
        <f t="shared" si="552"/>
        <v>Q2</v>
      </c>
      <c r="R7078" t="str">
        <f t="shared" si="553"/>
        <v>Footwear</v>
      </c>
      <c r="S7078" s="11">
        <f t="shared" si="554"/>
        <v>20.350000000000001</v>
      </c>
      <c r="T7078" s="12"/>
    </row>
    <row r="7079" spans="2:20"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f t="shared" si="550"/>
        <v>2021</v>
      </c>
      <c r="P7079" t="str">
        <f t="shared" si="551"/>
        <v>May</v>
      </c>
      <c r="Q7079" t="str">
        <f t="shared" si="552"/>
        <v>Q2</v>
      </c>
      <c r="R7079" t="str">
        <f t="shared" si="553"/>
        <v>Footwear</v>
      </c>
      <c r="S7079" s="11">
        <f t="shared" si="554"/>
        <v>15.98</v>
      </c>
      <c r="T7079" s="12"/>
    </row>
    <row r="7080" spans="2:20"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f t="shared" si="550"/>
        <v>2021</v>
      </c>
      <c r="P7080" t="str">
        <f t="shared" si="551"/>
        <v>May</v>
      </c>
      <c r="Q7080" t="str">
        <f t="shared" si="552"/>
        <v>Q2</v>
      </c>
      <c r="R7080" t="str">
        <f t="shared" si="553"/>
        <v>Footwear</v>
      </c>
      <c r="S7080" s="11">
        <f t="shared" si="554"/>
        <v>16.66</v>
      </c>
      <c r="T7080" s="12"/>
    </row>
    <row r="7081" spans="2:20"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f t="shared" si="550"/>
        <v>2021</v>
      </c>
      <c r="P7081" t="str">
        <f t="shared" si="551"/>
        <v>May</v>
      </c>
      <c r="Q7081" t="str">
        <f t="shared" si="552"/>
        <v>Q2</v>
      </c>
      <c r="R7081" t="str">
        <f t="shared" si="553"/>
        <v>Apparel</v>
      </c>
      <c r="S7081" s="11">
        <f t="shared" si="554"/>
        <v>19.799999999999997</v>
      </c>
      <c r="T7081" s="12"/>
    </row>
    <row r="7082" spans="2:20"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f t="shared" si="550"/>
        <v>2021</v>
      </c>
      <c r="P7082" t="str">
        <f t="shared" si="551"/>
        <v>May</v>
      </c>
      <c r="Q7082" t="str">
        <f t="shared" si="552"/>
        <v>Q2</v>
      </c>
      <c r="R7082" t="str">
        <f t="shared" si="553"/>
        <v>Apparel</v>
      </c>
      <c r="S7082" s="11">
        <f t="shared" si="554"/>
        <v>27.56</v>
      </c>
      <c r="T7082" s="12"/>
    </row>
    <row r="7083" spans="2:20"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f t="shared" si="550"/>
        <v>2021</v>
      </c>
      <c r="P7083" t="str">
        <f t="shared" si="551"/>
        <v>Jun</v>
      </c>
      <c r="Q7083" t="str">
        <f t="shared" si="552"/>
        <v>Q2</v>
      </c>
      <c r="R7083" t="str">
        <f t="shared" si="553"/>
        <v>Footwear</v>
      </c>
      <c r="S7083" s="11">
        <f t="shared" si="554"/>
        <v>19.800000000000004</v>
      </c>
      <c r="T7083" s="12"/>
    </row>
    <row r="7084" spans="2:20"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f t="shared" si="550"/>
        <v>2021</v>
      </c>
      <c r="P7084" t="str">
        <f t="shared" si="551"/>
        <v>Jun</v>
      </c>
      <c r="Q7084" t="str">
        <f t="shared" si="552"/>
        <v>Q2</v>
      </c>
      <c r="R7084" t="str">
        <f t="shared" si="553"/>
        <v>Footwear</v>
      </c>
      <c r="S7084" s="11">
        <f t="shared" si="554"/>
        <v>16.96</v>
      </c>
      <c r="T7084" s="12"/>
    </row>
    <row r="7085" spans="2:20"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f t="shared" si="550"/>
        <v>2021</v>
      </c>
      <c r="P7085" t="str">
        <f t="shared" si="551"/>
        <v>Jun</v>
      </c>
      <c r="Q7085" t="str">
        <f t="shared" si="552"/>
        <v>Q2</v>
      </c>
      <c r="R7085" t="str">
        <f t="shared" si="553"/>
        <v>Footwear</v>
      </c>
      <c r="S7085" s="11">
        <f t="shared" si="554"/>
        <v>12.149999999999999</v>
      </c>
      <c r="T7085" s="12"/>
    </row>
    <row r="7086" spans="2:20"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f t="shared" si="550"/>
        <v>2021</v>
      </c>
      <c r="P7086" t="str">
        <f t="shared" si="551"/>
        <v>Jun</v>
      </c>
      <c r="Q7086" t="str">
        <f t="shared" si="552"/>
        <v>Q2</v>
      </c>
      <c r="R7086" t="str">
        <f t="shared" si="553"/>
        <v>Footwear</v>
      </c>
      <c r="S7086" s="11">
        <f t="shared" si="554"/>
        <v>13.63</v>
      </c>
      <c r="T7086" s="12"/>
    </row>
    <row r="7087" spans="2:20"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f t="shared" si="550"/>
        <v>2021</v>
      </c>
      <c r="P7087" t="str">
        <f t="shared" si="551"/>
        <v>Jun</v>
      </c>
      <c r="Q7087" t="str">
        <f t="shared" si="552"/>
        <v>Q2</v>
      </c>
      <c r="R7087" t="str">
        <f t="shared" si="553"/>
        <v>Apparel</v>
      </c>
      <c r="S7087" s="11">
        <f t="shared" si="554"/>
        <v>16.2</v>
      </c>
      <c r="T7087" s="12"/>
    </row>
    <row r="7088" spans="2:20"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f t="shared" si="550"/>
        <v>2021</v>
      </c>
      <c r="P7088" t="str">
        <f t="shared" si="551"/>
        <v>Jun</v>
      </c>
      <c r="Q7088" t="str">
        <f t="shared" si="552"/>
        <v>Q2</v>
      </c>
      <c r="R7088" t="str">
        <f t="shared" si="553"/>
        <v>Apparel</v>
      </c>
      <c r="S7088" s="11">
        <f t="shared" si="554"/>
        <v>28.56</v>
      </c>
      <c r="T7088" s="12"/>
    </row>
    <row r="7089" spans="2:20"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f t="shared" si="550"/>
        <v>2021</v>
      </c>
      <c r="P7089" t="str">
        <f t="shared" si="551"/>
        <v>Jul</v>
      </c>
      <c r="Q7089" t="str">
        <f t="shared" si="552"/>
        <v>Q3</v>
      </c>
      <c r="R7089" t="str">
        <f t="shared" si="553"/>
        <v>Footwear</v>
      </c>
      <c r="S7089" s="11">
        <f t="shared" si="554"/>
        <v>27.03</v>
      </c>
      <c r="T7089" s="12"/>
    </row>
    <row r="7090" spans="2:20"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f t="shared" si="550"/>
        <v>2021</v>
      </c>
      <c r="P7090" t="str">
        <f t="shared" si="551"/>
        <v>Jul</v>
      </c>
      <c r="Q7090" t="str">
        <f t="shared" si="552"/>
        <v>Q3</v>
      </c>
      <c r="R7090" t="str">
        <f t="shared" si="553"/>
        <v>Footwear</v>
      </c>
      <c r="S7090" s="11">
        <f t="shared" si="554"/>
        <v>24.5</v>
      </c>
      <c r="T7090" s="12"/>
    </row>
    <row r="7091" spans="2:20"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f t="shared" si="550"/>
        <v>2021</v>
      </c>
      <c r="P7091" t="str">
        <f t="shared" si="551"/>
        <v>Jul</v>
      </c>
      <c r="Q7091" t="str">
        <f t="shared" si="552"/>
        <v>Q3</v>
      </c>
      <c r="R7091" t="str">
        <f t="shared" si="553"/>
        <v>Footwear</v>
      </c>
      <c r="S7091" s="11">
        <f t="shared" si="554"/>
        <v>18.899999999999999</v>
      </c>
      <c r="T7091" s="12"/>
    </row>
    <row r="7092" spans="2:20"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f t="shared" si="550"/>
        <v>2021</v>
      </c>
      <c r="P7092" t="str">
        <f t="shared" si="551"/>
        <v>Jul</v>
      </c>
      <c r="Q7092" t="str">
        <f t="shared" si="552"/>
        <v>Q3</v>
      </c>
      <c r="R7092" t="str">
        <f t="shared" si="553"/>
        <v>Footwear</v>
      </c>
      <c r="S7092" s="11">
        <f t="shared" si="554"/>
        <v>19.739999999999998</v>
      </c>
      <c r="T7092" s="12"/>
    </row>
    <row r="7093" spans="2:20"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f t="shared" si="550"/>
        <v>2021</v>
      </c>
      <c r="P7093" t="str">
        <f t="shared" si="551"/>
        <v>Jul</v>
      </c>
      <c r="Q7093" t="str">
        <f t="shared" si="552"/>
        <v>Q3</v>
      </c>
      <c r="R7093" t="str">
        <f t="shared" si="553"/>
        <v>Apparel</v>
      </c>
      <c r="S7093" s="11">
        <f t="shared" si="554"/>
        <v>21.42</v>
      </c>
      <c r="T7093" s="12"/>
    </row>
    <row r="7094" spans="2:20"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f t="shared" si="550"/>
        <v>2021</v>
      </c>
      <c r="P7094" t="str">
        <f t="shared" si="551"/>
        <v>Jul</v>
      </c>
      <c r="Q7094" t="str">
        <f t="shared" si="552"/>
        <v>Q3</v>
      </c>
      <c r="R7094" t="str">
        <f t="shared" si="553"/>
        <v>Apparel</v>
      </c>
      <c r="S7094" s="11">
        <f t="shared" si="554"/>
        <v>27.54</v>
      </c>
      <c r="T7094" s="12"/>
    </row>
    <row r="7095" spans="2:20"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f t="shared" si="550"/>
        <v>2021</v>
      </c>
      <c r="P7095" t="str">
        <f t="shared" si="551"/>
        <v>Aug</v>
      </c>
      <c r="Q7095" t="str">
        <f t="shared" si="552"/>
        <v>Q3</v>
      </c>
      <c r="R7095" t="str">
        <f t="shared" si="553"/>
        <v>Footwear</v>
      </c>
      <c r="S7095" s="11">
        <f t="shared" si="554"/>
        <v>25.85</v>
      </c>
      <c r="T7095" s="12"/>
    </row>
    <row r="7096" spans="2:20"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f t="shared" si="550"/>
        <v>2021</v>
      </c>
      <c r="P7096" t="str">
        <f t="shared" si="551"/>
        <v>Aug</v>
      </c>
      <c r="Q7096" t="str">
        <f t="shared" si="552"/>
        <v>Q3</v>
      </c>
      <c r="R7096" t="str">
        <f t="shared" si="553"/>
        <v>Footwear</v>
      </c>
      <c r="S7096" s="11">
        <f t="shared" si="554"/>
        <v>22.14</v>
      </c>
      <c r="T7096" s="12"/>
    </row>
    <row r="7097" spans="2:20"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f t="shared" si="550"/>
        <v>2021</v>
      </c>
      <c r="P7097" t="str">
        <f t="shared" si="551"/>
        <v>Aug</v>
      </c>
      <c r="Q7097" t="str">
        <f t="shared" si="552"/>
        <v>Q3</v>
      </c>
      <c r="R7097" t="str">
        <f t="shared" si="553"/>
        <v>Footwear</v>
      </c>
      <c r="S7097" s="11">
        <f t="shared" si="554"/>
        <v>17.389999999999997</v>
      </c>
      <c r="T7097" s="12"/>
    </row>
    <row r="7098" spans="2:20"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f t="shared" si="550"/>
        <v>2021</v>
      </c>
      <c r="P7098" t="str">
        <f t="shared" si="551"/>
        <v>Aug</v>
      </c>
      <c r="Q7098" t="str">
        <f t="shared" si="552"/>
        <v>Q3</v>
      </c>
      <c r="R7098" t="str">
        <f t="shared" si="553"/>
        <v>Footwear</v>
      </c>
      <c r="S7098" s="11">
        <f t="shared" si="554"/>
        <v>17.86</v>
      </c>
      <c r="T7098" s="12"/>
    </row>
    <row r="7099" spans="2:20"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f t="shared" si="550"/>
        <v>2021</v>
      </c>
      <c r="P7099" t="str">
        <f t="shared" si="551"/>
        <v>Aug</v>
      </c>
      <c r="Q7099" t="str">
        <f t="shared" si="552"/>
        <v>Q3</v>
      </c>
      <c r="R7099" t="str">
        <f t="shared" si="553"/>
        <v>Apparel</v>
      </c>
      <c r="S7099" s="11">
        <f t="shared" si="554"/>
        <v>21.149999999999995</v>
      </c>
      <c r="T7099" s="12"/>
    </row>
    <row r="7100" spans="2:20"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f t="shared" si="550"/>
        <v>2021</v>
      </c>
      <c r="P7100" t="str">
        <f t="shared" si="551"/>
        <v>Aug</v>
      </c>
      <c r="Q7100" t="str">
        <f t="shared" si="552"/>
        <v>Q3</v>
      </c>
      <c r="R7100" t="str">
        <f t="shared" si="553"/>
        <v>Apparel</v>
      </c>
      <c r="S7100" s="11">
        <f t="shared" si="554"/>
        <v>28.62</v>
      </c>
      <c r="T7100" s="12"/>
    </row>
    <row r="7101" spans="2:20"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f t="shared" si="550"/>
        <v>2021</v>
      </c>
      <c r="P7101" t="str">
        <f t="shared" si="551"/>
        <v>Sep</v>
      </c>
      <c r="Q7101" t="str">
        <f t="shared" si="552"/>
        <v>Q3</v>
      </c>
      <c r="R7101" t="str">
        <f t="shared" si="553"/>
        <v>Footwear</v>
      </c>
      <c r="S7101" s="11">
        <f t="shared" si="554"/>
        <v>17.82</v>
      </c>
      <c r="T7101" s="12"/>
    </row>
    <row r="7102" spans="2:20"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f t="shared" si="550"/>
        <v>2021</v>
      </c>
      <c r="P7102" t="str">
        <f t="shared" si="551"/>
        <v>Sep</v>
      </c>
      <c r="Q7102" t="str">
        <f t="shared" si="552"/>
        <v>Q3</v>
      </c>
      <c r="R7102" t="str">
        <f t="shared" si="553"/>
        <v>Footwear</v>
      </c>
      <c r="S7102" s="11">
        <f t="shared" si="554"/>
        <v>14.5</v>
      </c>
      <c r="T7102" s="12"/>
    </row>
    <row r="7103" spans="2:20"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f t="shared" si="550"/>
        <v>2021</v>
      </c>
      <c r="P7103" t="str">
        <f t="shared" si="551"/>
        <v>Sep</v>
      </c>
      <c r="Q7103" t="str">
        <f t="shared" si="552"/>
        <v>Q3</v>
      </c>
      <c r="R7103" t="str">
        <f t="shared" si="553"/>
        <v>Footwear</v>
      </c>
      <c r="S7103" s="11">
        <f t="shared" si="554"/>
        <v>10.809999999999999</v>
      </c>
      <c r="T7103" s="12"/>
    </row>
    <row r="7104" spans="2:20"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f t="shared" si="550"/>
        <v>2021</v>
      </c>
      <c r="P7104" t="str">
        <f t="shared" si="551"/>
        <v>Sep</v>
      </c>
      <c r="Q7104" t="str">
        <f t="shared" si="552"/>
        <v>Q3</v>
      </c>
      <c r="R7104" t="str">
        <f t="shared" si="553"/>
        <v>Footwear</v>
      </c>
      <c r="S7104" s="11">
        <f t="shared" si="554"/>
        <v>11.28</v>
      </c>
      <c r="T7104" s="12"/>
    </row>
    <row r="7105" spans="2:20"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f t="shared" si="550"/>
        <v>2021</v>
      </c>
      <c r="P7105" t="str">
        <f t="shared" si="551"/>
        <v>Sep</v>
      </c>
      <c r="Q7105" t="str">
        <f t="shared" si="552"/>
        <v>Q3</v>
      </c>
      <c r="R7105" t="str">
        <f t="shared" si="553"/>
        <v>Apparel</v>
      </c>
      <c r="S7105" s="11">
        <f t="shared" si="554"/>
        <v>13.2</v>
      </c>
      <c r="T7105" s="12"/>
    </row>
    <row r="7106" spans="2:20"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f t="shared" si="550"/>
        <v>2021</v>
      </c>
      <c r="P7106" t="str">
        <f t="shared" si="551"/>
        <v>Sep</v>
      </c>
      <c r="Q7106" t="str">
        <f t="shared" si="552"/>
        <v>Q3</v>
      </c>
      <c r="R7106" t="str">
        <f t="shared" si="553"/>
        <v>Apparel</v>
      </c>
      <c r="S7106" s="11">
        <f t="shared" si="554"/>
        <v>18.72</v>
      </c>
      <c r="T7106" s="12"/>
    </row>
    <row r="7107" spans="2:20"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f t="shared" si="550"/>
        <v>2021</v>
      </c>
      <c r="P7107" t="str">
        <f t="shared" si="551"/>
        <v>Oct</v>
      </c>
      <c r="Q7107" t="str">
        <f t="shared" si="552"/>
        <v>Q4</v>
      </c>
      <c r="R7107" t="str">
        <f t="shared" si="553"/>
        <v>Footwear</v>
      </c>
      <c r="S7107" s="11">
        <f t="shared" si="554"/>
        <v>21.730000000000004</v>
      </c>
      <c r="T7107" s="12"/>
    </row>
    <row r="7108" spans="2:20"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f t="shared" si="550"/>
        <v>2021</v>
      </c>
      <c r="P7108" t="str">
        <f t="shared" si="551"/>
        <v>Oct</v>
      </c>
      <c r="Q7108" t="str">
        <f t="shared" si="552"/>
        <v>Q4</v>
      </c>
      <c r="R7108" t="str">
        <f t="shared" si="553"/>
        <v>Footwear</v>
      </c>
      <c r="S7108" s="11">
        <f t="shared" si="554"/>
        <v>17.600000000000001</v>
      </c>
      <c r="T7108" s="12"/>
    </row>
    <row r="7109" spans="2:20"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f t="shared" si="550"/>
        <v>2021</v>
      </c>
      <c r="P7109" t="str">
        <f t="shared" si="551"/>
        <v>Oct</v>
      </c>
      <c r="Q7109" t="str">
        <f t="shared" si="552"/>
        <v>Q4</v>
      </c>
      <c r="R7109" t="str">
        <f t="shared" si="553"/>
        <v>Footwear</v>
      </c>
      <c r="S7109" s="11">
        <f t="shared" si="554"/>
        <v>15.04</v>
      </c>
      <c r="T7109" s="12"/>
    </row>
    <row r="7110" spans="2:20"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f t="shared" si="550"/>
        <v>2021</v>
      </c>
      <c r="P7110" t="str">
        <f t="shared" si="551"/>
        <v>Oct</v>
      </c>
      <c r="Q7110" t="str">
        <f t="shared" si="552"/>
        <v>Q4</v>
      </c>
      <c r="R7110" t="str">
        <f t="shared" si="553"/>
        <v>Footwear</v>
      </c>
      <c r="S7110" s="11">
        <f t="shared" si="554"/>
        <v>15.18</v>
      </c>
      <c r="T7110" s="12"/>
    </row>
    <row r="7111" spans="2:20"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f t="shared" ref="O7111:O7174" si="555">YEAR(D7111)</f>
        <v>2021</v>
      </c>
      <c r="P7111" t="str">
        <f t="shared" ref="P7111:P7174" si="556">TEXT(D7111,"MMM")</f>
        <v>Oct</v>
      </c>
      <c r="Q7111" t="str">
        <f t="shared" ref="Q7111:Q7174" si="557">"Q"&amp;ROUNDUP(MONTH(D7111)/3,0)</f>
        <v>Q4</v>
      </c>
      <c r="R7111" t="str">
        <f t="shared" ref="R7111:R7174" si="558">IF(ISNUMBER(SEARCH("Footwear",H7111)),"Footwear",IF(ISNUMBER(SEARCH("Apparel",H7111)),"Apparel","Accessories"))</f>
        <v>Apparel</v>
      </c>
      <c r="S7111" s="11">
        <f t="shared" ref="S7111:S7174" si="559">L7111/J7111</f>
        <v>18.04</v>
      </c>
      <c r="T7111" s="12"/>
    </row>
    <row r="7112" spans="2:20"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f t="shared" si="555"/>
        <v>2021</v>
      </c>
      <c r="P7112" t="str">
        <f t="shared" si="556"/>
        <v>Oct</v>
      </c>
      <c r="Q7112" t="str">
        <f t="shared" si="557"/>
        <v>Q4</v>
      </c>
      <c r="R7112" t="str">
        <f t="shared" si="558"/>
        <v>Apparel</v>
      </c>
      <c r="S7112" s="11">
        <f t="shared" si="559"/>
        <v>25.44</v>
      </c>
      <c r="T7112" s="12"/>
    </row>
    <row r="7113" spans="2:20"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f t="shared" si="555"/>
        <v>2021</v>
      </c>
      <c r="P7113" t="str">
        <f t="shared" si="556"/>
        <v>Nov</v>
      </c>
      <c r="Q7113" t="str">
        <f t="shared" si="557"/>
        <v>Q4</v>
      </c>
      <c r="R7113" t="str">
        <f t="shared" si="558"/>
        <v>Footwear</v>
      </c>
      <c r="S7113" s="11">
        <f t="shared" si="559"/>
        <v>20.91</v>
      </c>
      <c r="T7113" s="12"/>
    </row>
    <row r="7114" spans="2:20"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f t="shared" si="555"/>
        <v>2021</v>
      </c>
      <c r="P7114" t="str">
        <f t="shared" si="556"/>
        <v>Nov</v>
      </c>
      <c r="Q7114" t="str">
        <f t="shared" si="557"/>
        <v>Q4</v>
      </c>
      <c r="R7114" t="str">
        <f t="shared" si="558"/>
        <v>Footwear</v>
      </c>
      <c r="S7114" s="11">
        <f t="shared" si="559"/>
        <v>18.150000000000002</v>
      </c>
      <c r="T7114" s="12"/>
    </row>
    <row r="7115" spans="2:20"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f t="shared" si="555"/>
        <v>2021</v>
      </c>
      <c r="P7115" t="str">
        <f t="shared" si="556"/>
        <v>Nov</v>
      </c>
      <c r="Q7115" t="str">
        <f t="shared" si="557"/>
        <v>Q4</v>
      </c>
      <c r="R7115" t="str">
        <f t="shared" si="558"/>
        <v>Footwear</v>
      </c>
      <c r="S7115" s="11">
        <f t="shared" si="559"/>
        <v>15.359999999999998</v>
      </c>
      <c r="T7115" s="12"/>
    </row>
    <row r="7116" spans="2:20"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f t="shared" si="555"/>
        <v>2021</v>
      </c>
      <c r="P7116" t="str">
        <f t="shared" si="556"/>
        <v>Nov</v>
      </c>
      <c r="Q7116" t="str">
        <f t="shared" si="557"/>
        <v>Q4</v>
      </c>
      <c r="R7116" t="str">
        <f t="shared" si="558"/>
        <v>Footwear</v>
      </c>
      <c r="S7116" s="11">
        <f t="shared" si="559"/>
        <v>17</v>
      </c>
      <c r="T7116" s="12"/>
    </row>
    <row r="7117" spans="2:20"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f t="shared" si="555"/>
        <v>2021</v>
      </c>
      <c r="P7117" t="str">
        <f t="shared" si="556"/>
        <v>Nov</v>
      </c>
      <c r="Q7117" t="str">
        <f t="shared" si="557"/>
        <v>Q4</v>
      </c>
      <c r="R7117" t="str">
        <f t="shared" si="558"/>
        <v>Apparel</v>
      </c>
      <c r="S7117" s="11">
        <f t="shared" si="559"/>
        <v>22</v>
      </c>
      <c r="T7117" s="12"/>
    </row>
    <row r="7118" spans="2:20"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f t="shared" si="555"/>
        <v>2021</v>
      </c>
      <c r="P7118" t="str">
        <f t="shared" si="556"/>
        <v>Nov</v>
      </c>
      <c r="Q7118" t="str">
        <f t="shared" si="557"/>
        <v>Q4</v>
      </c>
      <c r="R7118" t="str">
        <f t="shared" si="558"/>
        <v>Apparel</v>
      </c>
      <c r="S7118" s="11">
        <f t="shared" si="559"/>
        <v>32.940000000000005</v>
      </c>
      <c r="T7118" s="12"/>
    </row>
    <row r="7119" spans="2:20"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f t="shared" si="555"/>
        <v>2021</v>
      </c>
      <c r="P7119" t="str">
        <f t="shared" si="556"/>
        <v>Dec</v>
      </c>
      <c r="Q7119" t="str">
        <f t="shared" si="557"/>
        <v>Q4</v>
      </c>
      <c r="R7119" t="str">
        <f t="shared" si="558"/>
        <v>Footwear</v>
      </c>
      <c r="S7119" s="11">
        <f t="shared" si="559"/>
        <v>29.58</v>
      </c>
      <c r="T7119" s="12"/>
    </row>
    <row r="7120" spans="2:20"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f t="shared" si="555"/>
        <v>2021</v>
      </c>
      <c r="P7120" t="str">
        <f t="shared" si="556"/>
        <v>Dec</v>
      </c>
      <c r="Q7120" t="str">
        <f t="shared" si="557"/>
        <v>Q4</v>
      </c>
      <c r="R7120" t="str">
        <f t="shared" si="558"/>
        <v>Footwear</v>
      </c>
      <c r="S7120" s="11">
        <f t="shared" si="559"/>
        <v>26.950000000000003</v>
      </c>
      <c r="T7120" s="12"/>
    </row>
    <row r="7121" spans="2:20"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f t="shared" si="555"/>
        <v>2021</v>
      </c>
      <c r="P7121" t="str">
        <f t="shared" si="556"/>
        <v>Dec</v>
      </c>
      <c r="Q7121" t="str">
        <f t="shared" si="557"/>
        <v>Q4</v>
      </c>
      <c r="R7121" t="str">
        <f t="shared" si="558"/>
        <v>Footwear</v>
      </c>
      <c r="S7121" s="11">
        <f t="shared" si="559"/>
        <v>22.54</v>
      </c>
      <c r="T7121" s="12"/>
    </row>
    <row r="7122" spans="2:20"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f t="shared" si="555"/>
        <v>2021</v>
      </c>
      <c r="P7122" t="str">
        <f t="shared" si="556"/>
        <v>Dec</v>
      </c>
      <c r="Q7122" t="str">
        <f t="shared" si="557"/>
        <v>Q4</v>
      </c>
      <c r="R7122" t="str">
        <f t="shared" si="558"/>
        <v>Footwear</v>
      </c>
      <c r="S7122" s="11">
        <f t="shared" si="559"/>
        <v>22.5</v>
      </c>
      <c r="T7122" s="12"/>
    </row>
    <row r="7123" spans="2:20"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f t="shared" si="555"/>
        <v>2021</v>
      </c>
      <c r="P7123" t="str">
        <f t="shared" si="556"/>
        <v>Dec</v>
      </c>
      <c r="Q7123" t="str">
        <f t="shared" si="557"/>
        <v>Q4</v>
      </c>
      <c r="R7123" t="str">
        <f t="shared" si="558"/>
        <v>Apparel</v>
      </c>
      <c r="S7123" s="11">
        <f t="shared" si="559"/>
        <v>23.22</v>
      </c>
      <c r="T7123" s="12"/>
    </row>
    <row r="7124" spans="2:20"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f t="shared" si="555"/>
        <v>2021</v>
      </c>
      <c r="P7124" t="str">
        <f t="shared" si="556"/>
        <v>Dec</v>
      </c>
      <c r="Q7124" t="str">
        <f t="shared" si="557"/>
        <v>Q4</v>
      </c>
      <c r="R7124" t="str">
        <f t="shared" si="558"/>
        <v>Apparel</v>
      </c>
      <c r="S7124" s="11">
        <f t="shared" si="559"/>
        <v>31</v>
      </c>
      <c r="T7124" s="12"/>
    </row>
    <row r="7125" spans="2:20"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f t="shared" si="555"/>
        <v>2021</v>
      </c>
      <c r="P7125" t="str">
        <f t="shared" si="556"/>
        <v>Jan</v>
      </c>
      <c r="Q7125" t="str">
        <f t="shared" si="557"/>
        <v>Q1</v>
      </c>
      <c r="R7125" t="str">
        <f t="shared" si="558"/>
        <v>Footwear</v>
      </c>
      <c r="S7125" s="11">
        <f t="shared" si="559"/>
        <v>16.64</v>
      </c>
      <c r="T7125" s="12"/>
    </row>
    <row r="7126" spans="2:20"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f t="shared" si="555"/>
        <v>2021</v>
      </c>
      <c r="P7126" t="str">
        <f t="shared" si="556"/>
        <v>Jan</v>
      </c>
      <c r="Q7126" t="str">
        <f t="shared" si="557"/>
        <v>Q1</v>
      </c>
      <c r="R7126" t="str">
        <f t="shared" si="558"/>
        <v>Footwear</v>
      </c>
      <c r="S7126" s="11">
        <f t="shared" si="559"/>
        <v>17.600000000000001</v>
      </c>
      <c r="T7126" s="12"/>
    </row>
    <row r="7127" spans="2:20"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f t="shared" si="555"/>
        <v>2021</v>
      </c>
      <c r="P7127" t="str">
        <f t="shared" si="556"/>
        <v>Jan</v>
      </c>
      <c r="Q7127" t="str">
        <f t="shared" si="557"/>
        <v>Q1</v>
      </c>
      <c r="R7127" t="str">
        <f t="shared" si="558"/>
        <v>Footwear</v>
      </c>
      <c r="S7127" s="11">
        <f t="shared" si="559"/>
        <v>13.75</v>
      </c>
      <c r="T7127" s="12"/>
    </row>
    <row r="7128" spans="2:20"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f t="shared" si="555"/>
        <v>2021</v>
      </c>
      <c r="P7128" t="str">
        <f t="shared" si="556"/>
        <v>Jan</v>
      </c>
      <c r="Q7128" t="str">
        <f t="shared" si="557"/>
        <v>Q1</v>
      </c>
      <c r="R7128" t="str">
        <f t="shared" si="558"/>
        <v>Footwear</v>
      </c>
      <c r="S7128" s="11">
        <f t="shared" si="559"/>
        <v>15.66</v>
      </c>
      <c r="T7128" s="12"/>
    </row>
    <row r="7129" spans="2:20"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f t="shared" si="555"/>
        <v>2021</v>
      </c>
      <c r="P7129" t="str">
        <f t="shared" si="556"/>
        <v>Jan</v>
      </c>
      <c r="Q7129" t="str">
        <f t="shared" si="557"/>
        <v>Q1</v>
      </c>
      <c r="R7129" t="str">
        <f t="shared" si="558"/>
        <v>Apparel</v>
      </c>
      <c r="S7129" s="11">
        <f t="shared" si="559"/>
        <v>20.91</v>
      </c>
      <c r="T7129" s="12"/>
    </row>
    <row r="7130" spans="2:20"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f t="shared" si="555"/>
        <v>2021</v>
      </c>
      <c r="P7130" t="str">
        <f t="shared" si="556"/>
        <v>Jan</v>
      </c>
      <c r="Q7130" t="str">
        <f t="shared" si="557"/>
        <v>Q1</v>
      </c>
      <c r="R7130" t="str">
        <f t="shared" si="558"/>
        <v>Apparel</v>
      </c>
      <c r="S7130" s="11">
        <f t="shared" si="559"/>
        <v>17</v>
      </c>
      <c r="T7130" s="12"/>
    </row>
    <row r="7131" spans="2:20"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f t="shared" si="555"/>
        <v>2021</v>
      </c>
      <c r="P7131" t="str">
        <f t="shared" si="556"/>
        <v>Feb</v>
      </c>
      <c r="Q7131" t="str">
        <f t="shared" si="557"/>
        <v>Q1</v>
      </c>
      <c r="R7131" t="str">
        <f t="shared" si="558"/>
        <v>Footwear</v>
      </c>
      <c r="S7131" s="11">
        <f t="shared" si="559"/>
        <v>17.82</v>
      </c>
      <c r="T7131" s="12"/>
    </row>
    <row r="7132" spans="2:20"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f t="shared" si="555"/>
        <v>2021</v>
      </c>
      <c r="P7132" t="str">
        <f t="shared" si="556"/>
        <v>Feb</v>
      </c>
      <c r="Q7132" t="str">
        <f t="shared" si="557"/>
        <v>Q1</v>
      </c>
      <c r="R7132" t="str">
        <f t="shared" si="558"/>
        <v>Footwear</v>
      </c>
      <c r="S7132" s="11">
        <f t="shared" si="559"/>
        <v>20.9</v>
      </c>
      <c r="T7132" s="12"/>
    </row>
    <row r="7133" spans="2:20"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f t="shared" si="555"/>
        <v>2021</v>
      </c>
      <c r="P7133" t="str">
        <f t="shared" si="556"/>
        <v>Feb</v>
      </c>
      <c r="Q7133" t="str">
        <f t="shared" si="557"/>
        <v>Q1</v>
      </c>
      <c r="R7133" t="str">
        <f t="shared" si="558"/>
        <v>Footwear</v>
      </c>
      <c r="S7133" s="11">
        <f t="shared" si="559"/>
        <v>13.77</v>
      </c>
      <c r="T7133" s="12"/>
    </row>
    <row r="7134" spans="2:20"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f t="shared" si="555"/>
        <v>2021</v>
      </c>
      <c r="P7134" t="str">
        <f t="shared" si="556"/>
        <v>Feb</v>
      </c>
      <c r="Q7134" t="str">
        <f t="shared" si="557"/>
        <v>Q1</v>
      </c>
      <c r="R7134" t="str">
        <f t="shared" si="558"/>
        <v>Footwear</v>
      </c>
      <c r="S7134" s="11">
        <f t="shared" si="559"/>
        <v>18.02</v>
      </c>
      <c r="T7134" s="12"/>
    </row>
    <row r="7135" spans="2:20"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f t="shared" si="555"/>
        <v>2021</v>
      </c>
      <c r="P7135" t="str">
        <f t="shared" si="556"/>
        <v>Feb</v>
      </c>
      <c r="Q7135" t="str">
        <f t="shared" si="557"/>
        <v>Q1</v>
      </c>
      <c r="R7135" t="str">
        <f t="shared" si="558"/>
        <v>Apparel</v>
      </c>
      <c r="S7135" s="11">
        <f t="shared" si="559"/>
        <v>25.44</v>
      </c>
      <c r="T7135" s="12"/>
    </row>
    <row r="7136" spans="2:20"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f t="shared" si="555"/>
        <v>2021</v>
      </c>
      <c r="P7136" t="str">
        <f t="shared" si="556"/>
        <v>Feb</v>
      </c>
      <c r="Q7136" t="str">
        <f t="shared" si="557"/>
        <v>Q1</v>
      </c>
      <c r="R7136" t="str">
        <f t="shared" si="558"/>
        <v>Apparel</v>
      </c>
      <c r="S7136" s="11">
        <f t="shared" si="559"/>
        <v>12.96</v>
      </c>
      <c r="T7136" s="12"/>
    </row>
    <row r="7137" spans="2:20"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f t="shared" si="555"/>
        <v>2021</v>
      </c>
      <c r="P7137" t="str">
        <f t="shared" si="556"/>
        <v>Mar</v>
      </c>
      <c r="Q7137" t="str">
        <f t="shared" si="557"/>
        <v>Q1</v>
      </c>
      <c r="R7137" t="str">
        <f t="shared" si="558"/>
        <v>Footwear</v>
      </c>
      <c r="S7137" s="11">
        <f t="shared" si="559"/>
        <v>14.28</v>
      </c>
      <c r="T7137" s="12"/>
    </row>
    <row r="7138" spans="2:20"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f t="shared" si="555"/>
        <v>2021</v>
      </c>
      <c r="P7138" t="str">
        <f t="shared" si="556"/>
        <v>Mar</v>
      </c>
      <c r="Q7138" t="str">
        <f t="shared" si="557"/>
        <v>Q1</v>
      </c>
      <c r="R7138" t="str">
        <f t="shared" si="558"/>
        <v>Footwear</v>
      </c>
      <c r="S7138" s="11">
        <f t="shared" si="559"/>
        <v>14.580000000000002</v>
      </c>
      <c r="T7138" s="12"/>
    </row>
    <row r="7139" spans="2:20"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f t="shared" si="555"/>
        <v>2021</v>
      </c>
      <c r="P7139" t="str">
        <f t="shared" si="556"/>
        <v>Mar</v>
      </c>
      <c r="Q7139" t="str">
        <f t="shared" si="557"/>
        <v>Q1</v>
      </c>
      <c r="R7139" t="str">
        <f t="shared" si="558"/>
        <v>Footwear</v>
      </c>
      <c r="S7139" s="11">
        <f t="shared" si="559"/>
        <v>10.260000000000002</v>
      </c>
      <c r="T7139" s="12"/>
    </row>
    <row r="7140" spans="2:20"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f t="shared" si="555"/>
        <v>2021</v>
      </c>
      <c r="P7140" t="str">
        <f t="shared" si="556"/>
        <v>Mar</v>
      </c>
      <c r="Q7140" t="str">
        <f t="shared" si="557"/>
        <v>Q1</v>
      </c>
      <c r="R7140" t="str">
        <f t="shared" si="558"/>
        <v>Footwear</v>
      </c>
      <c r="S7140" s="11">
        <f t="shared" si="559"/>
        <v>12.190000000000001</v>
      </c>
      <c r="T7140" s="12"/>
    </row>
    <row r="7141" spans="2:20"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f t="shared" si="555"/>
        <v>2021</v>
      </c>
      <c r="P7141" t="str">
        <f t="shared" si="556"/>
        <v>Mar</v>
      </c>
      <c r="Q7141" t="str">
        <f t="shared" si="557"/>
        <v>Q1</v>
      </c>
      <c r="R7141" t="str">
        <f t="shared" si="558"/>
        <v>Apparel</v>
      </c>
      <c r="S7141" s="11">
        <f t="shared" si="559"/>
        <v>18.5</v>
      </c>
      <c r="T7141" s="12"/>
    </row>
    <row r="7142" spans="2:20"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f t="shared" si="555"/>
        <v>2021</v>
      </c>
      <c r="P7142" t="str">
        <f t="shared" si="556"/>
        <v>Mar</v>
      </c>
      <c r="Q7142" t="str">
        <f t="shared" si="557"/>
        <v>Q1</v>
      </c>
      <c r="R7142" t="str">
        <f t="shared" si="558"/>
        <v>Apparel</v>
      </c>
      <c r="S7142" s="11">
        <f t="shared" si="559"/>
        <v>15.66</v>
      </c>
      <c r="T7142" s="12"/>
    </row>
    <row r="7143" spans="2:20"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f t="shared" si="555"/>
        <v>2021</v>
      </c>
      <c r="P7143" t="str">
        <f t="shared" si="556"/>
        <v>Apr</v>
      </c>
      <c r="Q7143" t="str">
        <f t="shared" si="557"/>
        <v>Q2</v>
      </c>
      <c r="R7143" t="str">
        <f t="shared" si="558"/>
        <v>Footwear</v>
      </c>
      <c r="S7143" s="11">
        <f t="shared" si="559"/>
        <v>13.770000000000001</v>
      </c>
      <c r="T7143" s="12"/>
    </row>
    <row r="7144" spans="2:20"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f t="shared" si="555"/>
        <v>2021</v>
      </c>
      <c r="P7144" t="str">
        <f t="shared" si="556"/>
        <v>Apr</v>
      </c>
      <c r="Q7144" t="str">
        <f t="shared" si="557"/>
        <v>Q2</v>
      </c>
      <c r="R7144" t="str">
        <f t="shared" si="558"/>
        <v>Footwear</v>
      </c>
      <c r="S7144" s="11">
        <f t="shared" si="559"/>
        <v>15.4</v>
      </c>
      <c r="T7144" s="12"/>
    </row>
    <row r="7145" spans="2:20"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f t="shared" si="555"/>
        <v>2021</v>
      </c>
      <c r="P7145" t="str">
        <f t="shared" si="556"/>
        <v>Apr</v>
      </c>
      <c r="Q7145" t="str">
        <f t="shared" si="557"/>
        <v>Q2</v>
      </c>
      <c r="R7145" t="str">
        <f t="shared" si="558"/>
        <v>Footwear</v>
      </c>
      <c r="S7145" s="11">
        <f t="shared" si="559"/>
        <v>10.260000000000002</v>
      </c>
      <c r="T7145" s="12"/>
    </row>
    <row r="7146" spans="2:20"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f t="shared" si="555"/>
        <v>2021</v>
      </c>
      <c r="P7146" t="str">
        <f t="shared" si="556"/>
        <v>Apr</v>
      </c>
      <c r="Q7146" t="str">
        <f t="shared" si="557"/>
        <v>Q2</v>
      </c>
      <c r="R7146" t="str">
        <f t="shared" si="558"/>
        <v>Footwear</v>
      </c>
      <c r="S7146" s="11">
        <f t="shared" si="559"/>
        <v>13</v>
      </c>
      <c r="T7146" s="12"/>
    </row>
    <row r="7147" spans="2:20"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f t="shared" si="555"/>
        <v>2021</v>
      </c>
      <c r="P7147" t="str">
        <f t="shared" si="556"/>
        <v>Apr</v>
      </c>
      <c r="Q7147" t="str">
        <f t="shared" si="557"/>
        <v>Q2</v>
      </c>
      <c r="R7147" t="str">
        <f t="shared" si="558"/>
        <v>Apparel</v>
      </c>
      <c r="S7147" s="11">
        <f t="shared" si="559"/>
        <v>33.000000000000007</v>
      </c>
      <c r="T7147" s="12"/>
    </row>
    <row r="7148" spans="2:20"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f t="shared" si="555"/>
        <v>2021</v>
      </c>
      <c r="P7148" t="str">
        <f t="shared" si="556"/>
        <v>Apr</v>
      </c>
      <c r="Q7148" t="str">
        <f t="shared" si="557"/>
        <v>Q2</v>
      </c>
      <c r="R7148" t="str">
        <f t="shared" si="558"/>
        <v>Apparel</v>
      </c>
      <c r="S7148" s="11">
        <f t="shared" si="559"/>
        <v>23.97</v>
      </c>
      <c r="T7148" s="12"/>
    </row>
    <row r="7149" spans="2:20"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f t="shared" si="555"/>
        <v>2021</v>
      </c>
      <c r="P7149" t="str">
        <f t="shared" si="556"/>
        <v>May</v>
      </c>
      <c r="Q7149" t="str">
        <f t="shared" si="557"/>
        <v>Q2</v>
      </c>
      <c r="R7149" t="str">
        <f t="shared" si="558"/>
        <v>Footwear</v>
      </c>
      <c r="S7149" s="11">
        <f t="shared" si="559"/>
        <v>30.16</v>
      </c>
      <c r="T7149" s="12"/>
    </row>
    <row r="7150" spans="2:20"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f t="shared" si="555"/>
        <v>2021</v>
      </c>
      <c r="P7150" t="str">
        <f t="shared" si="556"/>
        <v>May</v>
      </c>
      <c r="Q7150" t="str">
        <f t="shared" si="557"/>
        <v>Q2</v>
      </c>
      <c r="R7150" t="str">
        <f t="shared" si="558"/>
        <v>Footwear</v>
      </c>
      <c r="S7150" s="11">
        <f t="shared" si="559"/>
        <v>18.87</v>
      </c>
      <c r="T7150" s="12"/>
    </row>
    <row r="7151" spans="2:20"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f t="shared" si="555"/>
        <v>2021</v>
      </c>
      <c r="P7151" t="str">
        <f t="shared" si="556"/>
        <v>May</v>
      </c>
      <c r="Q7151" t="str">
        <f t="shared" si="557"/>
        <v>Q2</v>
      </c>
      <c r="R7151" t="str">
        <f t="shared" si="558"/>
        <v>Footwear</v>
      </c>
      <c r="S7151" s="11">
        <f t="shared" si="559"/>
        <v>17.600000000000001</v>
      </c>
      <c r="T7151" s="12"/>
    </row>
    <row r="7152" spans="2:20"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f t="shared" si="555"/>
        <v>2021</v>
      </c>
      <c r="P7152" t="str">
        <f t="shared" si="556"/>
        <v>May</v>
      </c>
      <c r="Q7152" t="str">
        <f t="shared" si="557"/>
        <v>Q2</v>
      </c>
      <c r="R7152" t="str">
        <f t="shared" si="558"/>
        <v>Footwear</v>
      </c>
      <c r="S7152" s="11">
        <f t="shared" si="559"/>
        <v>18.150000000000002</v>
      </c>
      <c r="T7152" s="12"/>
    </row>
    <row r="7153" spans="2:20"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f t="shared" si="555"/>
        <v>2021</v>
      </c>
      <c r="P7153" t="str">
        <f t="shared" si="556"/>
        <v>May</v>
      </c>
      <c r="Q7153" t="str">
        <f t="shared" si="557"/>
        <v>Q2</v>
      </c>
      <c r="R7153" t="str">
        <f t="shared" si="558"/>
        <v>Apparel</v>
      </c>
      <c r="S7153" s="11">
        <f t="shared" si="559"/>
        <v>22.68</v>
      </c>
      <c r="T7153" s="12"/>
    </row>
    <row r="7154" spans="2:20"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f t="shared" si="555"/>
        <v>2021</v>
      </c>
      <c r="P7154" t="str">
        <f t="shared" si="556"/>
        <v>May</v>
      </c>
      <c r="Q7154" t="str">
        <f t="shared" si="557"/>
        <v>Q2</v>
      </c>
      <c r="R7154" t="str">
        <f t="shared" si="558"/>
        <v>Apparel</v>
      </c>
      <c r="S7154" s="11">
        <f t="shared" si="559"/>
        <v>28.6</v>
      </c>
      <c r="T7154" s="12"/>
    </row>
    <row r="7155" spans="2:20"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f t="shared" si="555"/>
        <v>2021</v>
      </c>
      <c r="P7155" t="str">
        <f t="shared" si="556"/>
        <v>Jun</v>
      </c>
      <c r="Q7155" t="str">
        <f t="shared" si="557"/>
        <v>Q2</v>
      </c>
      <c r="R7155" t="str">
        <f t="shared" si="558"/>
        <v>Footwear</v>
      </c>
      <c r="S7155" s="11">
        <f t="shared" si="559"/>
        <v>22.36</v>
      </c>
      <c r="T7155" s="12"/>
    </row>
    <row r="7156" spans="2:20"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f t="shared" si="555"/>
        <v>2021</v>
      </c>
      <c r="P7156" t="str">
        <f t="shared" si="556"/>
        <v>Jun</v>
      </c>
      <c r="Q7156" t="str">
        <f t="shared" si="557"/>
        <v>Q2</v>
      </c>
      <c r="R7156" t="str">
        <f t="shared" si="558"/>
        <v>Footwear</v>
      </c>
      <c r="S7156" s="11">
        <f t="shared" si="559"/>
        <v>18.5</v>
      </c>
      <c r="T7156" s="12"/>
    </row>
    <row r="7157" spans="2:20"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f t="shared" si="555"/>
        <v>2021</v>
      </c>
      <c r="P7157" t="str">
        <f t="shared" si="556"/>
        <v>Jun</v>
      </c>
      <c r="Q7157" t="str">
        <f t="shared" si="557"/>
        <v>Q2</v>
      </c>
      <c r="R7157" t="str">
        <f t="shared" si="558"/>
        <v>Footwear</v>
      </c>
      <c r="S7157" s="11">
        <f t="shared" si="559"/>
        <v>17.82</v>
      </c>
      <c r="T7157" s="12"/>
    </row>
    <row r="7158" spans="2:20"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f t="shared" si="555"/>
        <v>2021</v>
      </c>
      <c r="P7158" t="str">
        <f t="shared" si="556"/>
        <v>Jun</v>
      </c>
      <c r="Q7158" t="str">
        <f t="shared" si="557"/>
        <v>Q2</v>
      </c>
      <c r="R7158" t="str">
        <f t="shared" si="558"/>
        <v>Footwear</v>
      </c>
      <c r="S7158" s="11">
        <f t="shared" si="559"/>
        <v>17.16</v>
      </c>
      <c r="T7158" s="12"/>
    </row>
    <row r="7159" spans="2:20"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f t="shared" si="555"/>
        <v>2021</v>
      </c>
      <c r="P7159" t="str">
        <f t="shared" si="556"/>
        <v>Jun</v>
      </c>
      <c r="Q7159" t="str">
        <f t="shared" si="557"/>
        <v>Q2</v>
      </c>
      <c r="R7159" t="str">
        <f t="shared" si="558"/>
        <v>Apparel</v>
      </c>
      <c r="S7159" s="11">
        <f t="shared" si="559"/>
        <v>22.55</v>
      </c>
      <c r="T7159" s="12"/>
    </row>
    <row r="7160" spans="2:20"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f t="shared" si="555"/>
        <v>2021</v>
      </c>
      <c r="P7160" t="str">
        <f t="shared" si="556"/>
        <v>Jun</v>
      </c>
      <c r="Q7160" t="str">
        <f t="shared" si="557"/>
        <v>Q2</v>
      </c>
      <c r="R7160" t="str">
        <f t="shared" si="558"/>
        <v>Apparel</v>
      </c>
      <c r="S7160" s="11">
        <f t="shared" si="559"/>
        <v>30.680000000000003</v>
      </c>
      <c r="T7160" s="12"/>
    </row>
    <row r="7161" spans="2:20"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f t="shared" si="555"/>
        <v>2021</v>
      </c>
      <c r="P7161" t="str">
        <f t="shared" si="556"/>
        <v>Jul</v>
      </c>
      <c r="Q7161" t="str">
        <f t="shared" si="557"/>
        <v>Q3</v>
      </c>
      <c r="R7161" t="str">
        <f t="shared" si="558"/>
        <v>Footwear</v>
      </c>
      <c r="S7161" s="11">
        <f t="shared" si="559"/>
        <v>28.599999999999998</v>
      </c>
      <c r="T7161" s="12"/>
    </row>
    <row r="7162" spans="2:20"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f t="shared" si="555"/>
        <v>2021</v>
      </c>
      <c r="P7162" t="str">
        <f t="shared" si="556"/>
        <v>Jul</v>
      </c>
      <c r="Q7162" t="str">
        <f t="shared" si="557"/>
        <v>Q3</v>
      </c>
      <c r="R7162" t="str">
        <f t="shared" si="558"/>
        <v>Footwear</v>
      </c>
      <c r="S7162" s="11">
        <f t="shared" si="559"/>
        <v>26.5</v>
      </c>
      <c r="T7162" s="12"/>
    </row>
    <row r="7163" spans="2:20"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f t="shared" si="555"/>
        <v>2021</v>
      </c>
      <c r="P7163" t="str">
        <f t="shared" si="556"/>
        <v>Jul</v>
      </c>
      <c r="Q7163" t="str">
        <f t="shared" si="557"/>
        <v>Q3</v>
      </c>
      <c r="R7163" t="str">
        <f t="shared" si="558"/>
        <v>Footwear</v>
      </c>
      <c r="S7163" s="11">
        <f t="shared" si="559"/>
        <v>25.97</v>
      </c>
      <c r="T7163" s="12"/>
    </row>
    <row r="7164" spans="2:20"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f t="shared" si="555"/>
        <v>2021</v>
      </c>
      <c r="P7164" t="str">
        <f t="shared" si="556"/>
        <v>Jul</v>
      </c>
      <c r="Q7164" t="str">
        <f t="shared" si="557"/>
        <v>Q3</v>
      </c>
      <c r="R7164" t="str">
        <f t="shared" si="558"/>
        <v>Footwear</v>
      </c>
      <c r="S7164" s="11">
        <f t="shared" si="559"/>
        <v>24.48</v>
      </c>
      <c r="T7164" s="12"/>
    </row>
    <row r="7165" spans="2:20"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f t="shared" si="555"/>
        <v>2021</v>
      </c>
      <c r="P7165" t="str">
        <f t="shared" si="556"/>
        <v>Jul</v>
      </c>
      <c r="Q7165" t="str">
        <f t="shared" si="557"/>
        <v>Q3</v>
      </c>
      <c r="R7165" t="str">
        <f t="shared" si="558"/>
        <v>Apparel</v>
      </c>
      <c r="S7165" s="11">
        <f t="shared" si="559"/>
        <v>29.16</v>
      </c>
      <c r="T7165" s="12"/>
    </row>
    <row r="7166" spans="2:20"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f t="shared" si="555"/>
        <v>2021</v>
      </c>
      <c r="P7166" t="str">
        <f t="shared" si="556"/>
        <v>Jul</v>
      </c>
      <c r="Q7166" t="str">
        <f t="shared" si="557"/>
        <v>Q3</v>
      </c>
      <c r="R7166" t="str">
        <f t="shared" si="558"/>
        <v>Apparel</v>
      </c>
      <c r="S7166" s="11">
        <f t="shared" si="559"/>
        <v>34.019999999999996</v>
      </c>
      <c r="T7166" s="12"/>
    </row>
    <row r="7167" spans="2:20"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f t="shared" si="555"/>
        <v>2021</v>
      </c>
      <c r="P7167" t="str">
        <f t="shared" si="556"/>
        <v>Aug</v>
      </c>
      <c r="Q7167" t="str">
        <f t="shared" si="557"/>
        <v>Q3</v>
      </c>
      <c r="R7167" t="str">
        <f t="shared" si="558"/>
        <v>Footwear</v>
      </c>
      <c r="S7167" s="11">
        <f t="shared" si="559"/>
        <v>23.919999999999998</v>
      </c>
      <c r="T7167" s="12"/>
    </row>
    <row r="7168" spans="2:20"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f t="shared" si="555"/>
        <v>2021</v>
      </c>
      <c r="P7168" t="str">
        <f t="shared" si="556"/>
        <v>Aug</v>
      </c>
      <c r="Q7168" t="str">
        <f t="shared" si="557"/>
        <v>Q3</v>
      </c>
      <c r="R7168" t="str">
        <f t="shared" si="558"/>
        <v>Footwear</v>
      </c>
      <c r="S7168" s="11">
        <f t="shared" si="559"/>
        <v>23.1</v>
      </c>
      <c r="T7168" s="12"/>
    </row>
    <row r="7169" spans="2:20"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f t="shared" si="555"/>
        <v>2021</v>
      </c>
      <c r="P7169" t="str">
        <f t="shared" si="556"/>
        <v>Aug</v>
      </c>
      <c r="Q7169" t="str">
        <f t="shared" si="557"/>
        <v>Q3</v>
      </c>
      <c r="R7169" t="str">
        <f t="shared" si="558"/>
        <v>Footwear</v>
      </c>
      <c r="S7169" s="11">
        <f t="shared" si="559"/>
        <v>19.760000000000002</v>
      </c>
      <c r="T7169" s="12"/>
    </row>
    <row r="7170" spans="2:20"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f t="shared" si="555"/>
        <v>2021</v>
      </c>
      <c r="P7170" t="str">
        <f t="shared" si="556"/>
        <v>Aug</v>
      </c>
      <c r="Q7170" t="str">
        <f t="shared" si="557"/>
        <v>Q3</v>
      </c>
      <c r="R7170" t="str">
        <f t="shared" si="558"/>
        <v>Footwear</v>
      </c>
      <c r="S7170" s="11">
        <f t="shared" si="559"/>
        <v>18.36</v>
      </c>
      <c r="T7170" s="12"/>
    </row>
    <row r="7171" spans="2:20"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f t="shared" si="555"/>
        <v>2021</v>
      </c>
      <c r="P7171" t="str">
        <f t="shared" si="556"/>
        <v>Aug</v>
      </c>
      <c r="Q7171" t="str">
        <f t="shared" si="557"/>
        <v>Q3</v>
      </c>
      <c r="R7171" t="str">
        <f t="shared" si="558"/>
        <v>Apparel</v>
      </c>
      <c r="S7171" s="11">
        <f t="shared" si="559"/>
        <v>26.460000000000004</v>
      </c>
      <c r="T7171" s="12"/>
    </row>
    <row r="7172" spans="2:20"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f t="shared" si="555"/>
        <v>2021</v>
      </c>
      <c r="P7172" t="str">
        <f t="shared" si="556"/>
        <v>Aug</v>
      </c>
      <c r="Q7172" t="str">
        <f t="shared" si="557"/>
        <v>Q3</v>
      </c>
      <c r="R7172" t="str">
        <f t="shared" si="558"/>
        <v>Apparel</v>
      </c>
      <c r="S7172" s="11">
        <f t="shared" si="559"/>
        <v>29.16</v>
      </c>
      <c r="T7172" s="12"/>
    </row>
    <row r="7173" spans="2:20"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f t="shared" si="555"/>
        <v>2021</v>
      </c>
      <c r="P7173" t="str">
        <f t="shared" si="556"/>
        <v>Sep</v>
      </c>
      <c r="Q7173" t="str">
        <f t="shared" si="557"/>
        <v>Q3</v>
      </c>
      <c r="R7173" t="str">
        <f t="shared" si="558"/>
        <v>Footwear</v>
      </c>
      <c r="S7173" s="11">
        <f t="shared" si="559"/>
        <v>17.34</v>
      </c>
      <c r="T7173" s="12"/>
    </row>
    <row r="7174" spans="2:20"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f t="shared" si="555"/>
        <v>2021</v>
      </c>
      <c r="P7174" t="str">
        <f t="shared" si="556"/>
        <v>Sep</v>
      </c>
      <c r="Q7174" t="str">
        <f t="shared" si="557"/>
        <v>Q3</v>
      </c>
      <c r="R7174" t="str">
        <f t="shared" si="558"/>
        <v>Footwear</v>
      </c>
      <c r="S7174" s="11">
        <f t="shared" si="559"/>
        <v>15.370000000000001</v>
      </c>
      <c r="T7174" s="12"/>
    </row>
    <row r="7175" spans="2:20"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f t="shared" ref="O7175:O7238" si="560">YEAR(D7175)</f>
        <v>2021</v>
      </c>
      <c r="P7175" t="str">
        <f t="shared" ref="P7175:P7238" si="561">TEXT(D7175,"MMM")</f>
        <v>Sep</v>
      </c>
      <c r="Q7175" t="str">
        <f t="shared" ref="Q7175:Q7238" si="562">"Q"&amp;ROUNDUP(MONTH(D7175)/3,0)</f>
        <v>Q3</v>
      </c>
      <c r="R7175" t="str">
        <f t="shared" ref="R7175:R7238" si="563">IF(ISNUMBER(SEARCH("Footwear",H7175)),"Footwear",IF(ISNUMBER(SEARCH("Apparel",H7175)),"Apparel","Accessories"))</f>
        <v>Footwear</v>
      </c>
      <c r="S7175" s="11">
        <f t="shared" ref="S7175:S7238" si="564">L7175/J7175</f>
        <v>12.96</v>
      </c>
      <c r="T7175" s="12"/>
    </row>
    <row r="7176" spans="2:20"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f t="shared" si="560"/>
        <v>2021</v>
      </c>
      <c r="P7176" t="str">
        <f t="shared" si="561"/>
        <v>Sep</v>
      </c>
      <c r="Q7176" t="str">
        <f t="shared" si="562"/>
        <v>Q3</v>
      </c>
      <c r="R7176" t="str">
        <f t="shared" si="563"/>
        <v>Footwear</v>
      </c>
      <c r="S7176" s="11">
        <f t="shared" si="564"/>
        <v>11.5</v>
      </c>
      <c r="T7176" s="12"/>
    </row>
    <row r="7177" spans="2:20"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f t="shared" si="560"/>
        <v>2021</v>
      </c>
      <c r="P7177" t="str">
        <f t="shared" si="561"/>
        <v>Sep</v>
      </c>
      <c r="Q7177" t="str">
        <f t="shared" si="562"/>
        <v>Q3</v>
      </c>
      <c r="R7177" t="str">
        <f t="shared" si="563"/>
        <v>Apparel</v>
      </c>
      <c r="S7177" s="11">
        <f t="shared" si="564"/>
        <v>16.64</v>
      </c>
      <c r="T7177" s="12"/>
    </row>
    <row r="7178" spans="2:20"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f t="shared" si="560"/>
        <v>2021</v>
      </c>
      <c r="P7178" t="str">
        <f t="shared" si="561"/>
        <v>Sep</v>
      </c>
      <c r="Q7178" t="str">
        <f t="shared" si="562"/>
        <v>Q3</v>
      </c>
      <c r="R7178" t="str">
        <f t="shared" si="563"/>
        <v>Apparel</v>
      </c>
      <c r="S7178" s="11">
        <f t="shared" si="564"/>
        <v>18.36</v>
      </c>
      <c r="T7178" s="12"/>
    </row>
    <row r="7179" spans="2:20"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f t="shared" si="560"/>
        <v>2021</v>
      </c>
      <c r="P7179" t="str">
        <f t="shared" si="561"/>
        <v>Oct</v>
      </c>
      <c r="Q7179" t="str">
        <f t="shared" si="562"/>
        <v>Q4</v>
      </c>
      <c r="R7179" t="str">
        <f t="shared" si="563"/>
        <v>Footwear</v>
      </c>
      <c r="S7179" s="11">
        <f t="shared" si="564"/>
        <v>22.140000000000004</v>
      </c>
      <c r="T7179" s="12"/>
    </row>
    <row r="7180" spans="2:20"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f t="shared" si="560"/>
        <v>2021</v>
      </c>
      <c r="P7180" t="str">
        <f t="shared" si="561"/>
        <v>Oct</v>
      </c>
      <c r="Q7180" t="str">
        <f t="shared" si="562"/>
        <v>Q4</v>
      </c>
      <c r="R7180" t="str">
        <f t="shared" si="563"/>
        <v>Footwear</v>
      </c>
      <c r="S7180" s="11">
        <f t="shared" si="564"/>
        <v>16.64</v>
      </c>
      <c r="T7180" s="12"/>
    </row>
    <row r="7181" spans="2:20"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f t="shared" si="560"/>
        <v>2021</v>
      </c>
      <c r="P7181" t="str">
        <f t="shared" si="561"/>
        <v>Oct</v>
      </c>
      <c r="Q7181" t="str">
        <f t="shared" si="562"/>
        <v>Q4</v>
      </c>
      <c r="R7181" t="str">
        <f t="shared" si="563"/>
        <v>Footwear</v>
      </c>
      <c r="S7181" s="11">
        <f t="shared" si="564"/>
        <v>17.490000000000002</v>
      </c>
      <c r="T7181" s="12"/>
    </row>
    <row r="7182" spans="2:20"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f t="shared" si="560"/>
        <v>2021</v>
      </c>
      <c r="P7182" t="str">
        <f t="shared" si="561"/>
        <v>Oct</v>
      </c>
      <c r="Q7182" t="str">
        <f t="shared" si="562"/>
        <v>Q4</v>
      </c>
      <c r="R7182" t="str">
        <f t="shared" si="563"/>
        <v>Footwear</v>
      </c>
      <c r="S7182" s="11">
        <f t="shared" si="564"/>
        <v>16.96</v>
      </c>
      <c r="T7182" s="12"/>
    </row>
    <row r="7183" spans="2:20"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f t="shared" si="560"/>
        <v>2021</v>
      </c>
      <c r="P7183" t="str">
        <f t="shared" si="561"/>
        <v>Oct</v>
      </c>
      <c r="Q7183" t="str">
        <f t="shared" si="562"/>
        <v>Q4</v>
      </c>
      <c r="R7183" t="str">
        <f t="shared" si="563"/>
        <v>Apparel</v>
      </c>
      <c r="S7183" s="11">
        <f t="shared" si="564"/>
        <v>22.55</v>
      </c>
      <c r="T7183" s="12"/>
    </row>
    <row r="7184" spans="2:20"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f t="shared" si="560"/>
        <v>2021</v>
      </c>
      <c r="P7184" t="str">
        <f t="shared" si="561"/>
        <v>Oct</v>
      </c>
      <c r="Q7184" t="str">
        <f t="shared" si="562"/>
        <v>Q4</v>
      </c>
      <c r="R7184" t="str">
        <f t="shared" si="563"/>
        <v>Apparel</v>
      </c>
      <c r="S7184" s="11">
        <f t="shared" si="564"/>
        <v>23.5</v>
      </c>
      <c r="T7184" s="12"/>
    </row>
    <row r="7185" spans="2:20"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f t="shared" si="560"/>
        <v>2021</v>
      </c>
      <c r="P7185" t="str">
        <f t="shared" si="561"/>
        <v>Nov</v>
      </c>
      <c r="Q7185" t="str">
        <f t="shared" si="562"/>
        <v>Q4</v>
      </c>
      <c r="R7185" t="str">
        <f t="shared" si="563"/>
        <v>Footwear</v>
      </c>
      <c r="S7185" s="11">
        <f t="shared" si="564"/>
        <v>22.88</v>
      </c>
      <c r="T7185" s="12"/>
    </row>
    <row r="7186" spans="2:20"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f t="shared" si="560"/>
        <v>2021</v>
      </c>
      <c r="P7186" t="str">
        <f t="shared" si="561"/>
        <v>Nov</v>
      </c>
      <c r="Q7186" t="str">
        <f t="shared" si="562"/>
        <v>Q4</v>
      </c>
      <c r="R7186" t="str">
        <f t="shared" si="563"/>
        <v>Footwear</v>
      </c>
      <c r="S7186" s="11">
        <f t="shared" si="564"/>
        <v>17.490000000000002</v>
      </c>
      <c r="T7186" s="12"/>
    </row>
    <row r="7187" spans="2:20"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f t="shared" si="560"/>
        <v>2021</v>
      </c>
      <c r="P7187" t="str">
        <f t="shared" si="561"/>
        <v>Nov</v>
      </c>
      <c r="Q7187" t="str">
        <f t="shared" si="562"/>
        <v>Q4</v>
      </c>
      <c r="R7187" t="str">
        <f t="shared" si="563"/>
        <v>Footwear</v>
      </c>
      <c r="S7187" s="11">
        <f t="shared" si="564"/>
        <v>16</v>
      </c>
      <c r="T7187" s="12"/>
    </row>
    <row r="7188" spans="2:20"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f t="shared" si="560"/>
        <v>2021</v>
      </c>
      <c r="P7188" t="str">
        <f t="shared" si="561"/>
        <v>Nov</v>
      </c>
      <c r="Q7188" t="str">
        <f t="shared" si="562"/>
        <v>Q4</v>
      </c>
      <c r="R7188" t="str">
        <f t="shared" si="563"/>
        <v>Footwear</v>
      </c>
      <c r="S7188" s="11">
        <f t="shared" si="564"/>
        <v>20.900000000000002</v>
      </c>
      <c r="T7188" s="12"/>
    </row>
    <row r="7189" spans="2:20"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f t="shared" si="560"/>
        <v>2021</v>
      </c>
      <c r="P7189" t="str">
        <f t="shared" si="561"/>
        <v>Nov</v>
      </c>
      <c r="Q7189" t="str">
        <f t="shared" si="562"/>
        <v>Q4</v>
      </c>
      <c r="R7189" t="str">
        <f t="shared" si="563"/>
        <v>Apparel</v>
      </c>
      <c r="S7189" s="11">
        <f t="shared" si="564"/>
        <v>32.86</v>
      </c>
      <c r="T7189" s="12"/>
    </row>
    <row r="7190" spans="2:20"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f t="shared" si="560"/>
        <v>2021</v>
      </c>
      <c r="P7190" t="str">
        <f t="shared" si="561"/>
        <v>Nov</v>
      </c>
      <c r="Q7190" t="str">
        <f t="shared" si="562"/>
        <v>Q4</v>
      </c>
      <c r="R7190" t="str">
        <f t="shared" si="563"/>
        <v>Apparel</v>
      </c>
      <c r="S7190" s="11">
        <f t="shared" si="564"/>
        <v>32.64</v>
      </c>
      <c r="T7190" s="12"/>
    </row>
    <row r="7191" spans="2:20"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f t="shared" si="560"/>
        <v>2021</v>
      </c>
      <c r="P7191" t="str">
        <f t="shared" si="561"/>
        <v>Dec</v>
      </c>
      <c r="Q7191" t="str">
        <f t="shared" si="562"/>
        <v>Q4</v>
      </c>
      <c r="R7191" t="str">
        <f t="shared" si="563"/>
        <v>Footwear</v>
      </c>
      <c r="S7191" s="11">
        <f t="shared" si="564"/>
        <v>31.2</v>
      </c>
      <c r="T7191" s="12"/>
    </row>
    <row r="7192" spans="2:20"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f t="shared" si="560"/>
        <v>2021</v>
      </c>
      <c r="P7192" t="str">
        <f t="shared" si="561"/>
        <v>Dec</v>
      </c>
      <c r="Q7192" t="str">
        <f t="shared" si="562"/>
        <v>Q4</v>
      </c>
      <c r="R7192" t="str">
        <f t="shared" si="563"/>
        <v>Footwear</v>
      </c>
      <c r="S7192" s="11">
        <f t="shared" si="564"/>
        <v>27.04</v>
      </c>
      <c r="T7192" s="12"/>
    </row>
    <row r="7193" spans="2:20"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f t="shared" si="560"/>
        <v>2021</v>
      </c>
      <c r="P7193" t="str">
        <f t="shared" si="561"/>
        <v>Dec</v>
      </c>
      <c r="Q7193" t="str">
        <f t="shared" si="562"/>
        <v>Q4</v>
      </c>
      <c r="R7193" t="str">
        <f t="shared" si="563"/>
        <v>Footwear</v>
      </c>
      <c r="S7193" s="11">
        <f t="shared" si="564"/>
        <v>26.5</v>
      </c>
      <c r="T7193" s="12"/>
    </row>
    <row r="7194" spans="2:20"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f t="shared" si="560"/>
        <v>2021</v>
      </c>
      <c r="P7194" t="str">
        <f t="shared" si="561"/>
        <v>Dec</v>
      </c>
      <c r="Q7194" t="str">
        <f t="shared" si="562"/>
        <v>Q4</v>
      </c>
      <c r="R7194" t="str">
        <f t="shared" si="563"/>
        <v>Footwear</v>
      </c>
      <c r="S7194" s="11">
        <f t="shared" si="564"/>
        <v>27.03</v>
      </c>
      <c r="T7194" s="12"/>
    </row>
    <row r="7195" spans="2:20"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f t="shared" si="560"/>
        <v>2021</v>
      </c>
      <c r="P7195" t="str">
        <f t="shared" si="561"/>
        <v>Dec</v>
      </c>
      <c r="Q7195" t="str">
        <f t="shared" si="562"/>
        <v>Q4</v>
      </c>
      <c r="R7195" t="str">
        <f t="shared" si="563"/>
        <v>Apparel</v>
      </c>
      <c r="S7195" s="11">
        <f t="shared" si="564"/>
        <v>30.5</v>
      </c>
      <c r="T7195" s="12"/>
    </row>
    <row r="7196" spans="2:20"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f t="shared" si="560"/>
        <v>2021</v>
      </c>
      <c r="P7196" t="str">
        <f t="shared" si="561"/>
        <v>Dec</v>
      </c>
      <c r="Q7196" t="str">
        <f t="shared" si="562"/>
        <v>Q4</v>
      </c>
      <c r="R7196" t="str">
        <f t="shared" si="563"/>
        <v>Apparel</v>
      </c>
      <c r="S7196" s="11">
        <f t="shared" si="564"/>
        <v>37.4</v>
      </c>
      <c r="T7196" s="12"/>
    </row>
    <row r="7197" spans="2:20"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f t="shared" si="560"/>
        <v>2021</v>
      </c>
      <c r="P7197" t="str">
        <f t="shared" si="561"/>
        <v>Jan</v>
      </c>
      <c r="Q7197" t="str">
        <f t="shared" si="562"/>
        <v>Q1</v>
      </c>
      <c r="R7197" t="str">
        <f t="shared" si="563"/>
        <v>Footwear</v>
      </c>
      <c r="S7197" s="11">
        <f t="shared" si="564"/>
        <v>16.5</v>
      </c>
      <c r="T7197" s="12"/>
    </row>
    <row r="7198" spans="2:20"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f t="shared" si="560"/>
        <v>2021</v>
      </c>
      <c r="P7198" t="str">
        <f t="shared" si="561"/>
        <v>Jan</v>
      </c>
      <c r="Q7198" t="str">
        <f t="shared" si="562"/>
        <v>Q1</v>
      </c>
      <c r="R7198" t="str">
        <f t="shared" si="563"/>
        <v>Footwear</v>
      </c>
      <c r="S7198" s="11">
        <f t="shared" si="564"/>
        <v>15.979999999999999</v>
      </c>
      <c r="T7198" s="12"/>
    </row>
    <row r="7199" spans="2:20"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f t="shared" si="560"/>
        <v>2021</v>
      </c>
      <c r="P7199" t="str">
        <f t="shared" si="561"/>
        <v>Jan</v>
      </c>
      <c r="Q7199" t="str">
        <f t="shared" si="562"/>
        <v>Q1</v>
      </c>
      <c r="R7199" t="str">
        <f t="shared" si="563"/>
        <v>Footwear</v>
      </c>
      <c r="S7199" s="11">
        <f t="shared" si="564"/>
        <v>11.04</v>
      </c>
      <c r="T7199" s="12"/>
    </row>
    <row r="7200" spans="2:20"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f t="shared" si="560"/>
        <v>2021</v>
      </c>
      <c r="P7200" t="str">
        <f t="shared" si="561"/>
        <v>Jan</v>
      </c>
      <c r="Q7200" t="str">
        <f t="shared" si="562"/>
        <v>Q1</v>
      </c>
      <c r="R7200" t="str">
        <f t="shared" si="563"/>
        <v>Footwear</v>
      </c>
      <c r="S7200" s="11">
        <f t="shared" si="564"/>
        <v>14</v>
      </c>
      <c r="T7200" s="12"/>
    </row>
    <row r="7201" spans="2:20"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f t="shared" si="560"/>
        <v>2021</v>
      </c>
      <c r="P7201" t="str">
        <f t="shared" si="561"/>
        <v>Jan</v>
      </c>
      <c r="Q7201" t="str">
        <f t="shared" si="562"/>
        <v>Q1</v>
      </c>
      <c r="R7201" t="str">
        <f t="shared" si="563"/>
        <v>Apparel</v>
      </c>
      <c r="S7201" s="11">
        <f t="shared" si="564"/>
        <v>18.060000000000002</v>
      </c>
      <c r="T7201" s="12"/>
    </row>
    <row r="7202" spans="2:20"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f t="shared" si="560"/>
        <v>2021</v>
      </c>
      <c r="P7202" t="str">
        <f t="shared" si="561"/>
        <v>Jan</v>
      </c>
      <c r="Q7202" t="str">
        <f t="shared" si="562"/>
        <v>Q1</v>
      </c>
      <c r="R7202" t="str">
        <f t="shared" si="563"/>
        <v>Apparel</v>
      </c>
      <c r="S7202" s="11">
        <f t="shared" si="564"/>
        <v>13.200000000000001</v>
      </c>
      <c r="T7202" s="12"/>
    </row>
    <row r="7203" spans="2:20"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f t="shared" si="560"/>
        <v>2021</v>
      </c>
      <c r="P7203" t="str">
        <f t="shared" si="561"/>
        <v>Feb</v>
      </c>
      <c r="Q7203" t="str">
        <f t="shared" si="562"/>
        <v>Q1</v>
      </c>
      <c r="R7203" t="str">
        <f t="shared" si="563"/>
        <v>Footwear</v>
      </c>
      <c r="S7203" s="11">
        <f t="shared" si="564"/>
        <v>16.96</v>
      </c>
      <c r="T7203" s="12"/>
    </row>
    <row r="7204" spans="2:20"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f t="shared" si="560"/>
        <v>2021</v>
      </c>
      <c r="P7204" t="str">
        <f t="shared" si="561"/>
        <v>Feb</v>
      </c>
      <c r="Q7204" t="str">
        <f t="shared" si="562"/>
        <v>Q1</v>
      </c>
      <c r="R7204" t="str">
        <f t="shared" si="563"/>
        <v>Footwear</v>
      </c>
      <c r="S7204" s="11">
        <f t="shared" si="564"/>
        <v>15.639999999999999</v>
      </c>
      <c r="T7204" s="12"/>
    </row>
    <row r="7205" spans="2:20"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f t="shared" si="560"/>
        <v>2021</v>
      </c>
      <c r="P7205" t="str">
        <f t="shared" si="561"/>
        <v>Feb</v>
      </c>
      <c r="Q7205" t="str">
        <f t="shared" si="562"/>
        <v>Q1</v>
      </c>
      <c r="R7205" t="str">
        <f t="shared" si="563"/>
        <v>Footwear</v>
      </c>
      <c r="S7205" s="11">
        <f t="shared" si="564"/>
        <v>11.28</v>
      </c>
      <c r="T7205" s="12"/>
    </row>
    <row r="7206" spans="2:20"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f t="shared" si="560"/>
        <v>2021</v>
      </c>
      <c r="P7206" t="str">
        <f t="shared" si="561"/>
        <v>Feb</v>
      </c>
      <c r="Q7206" t="str">
        <f t="shared" si="562"/>
        <v>Q1</v>
      </c>
      <c r="R7206" t="str">
        <f t="shared" si="563"/>
        <v>Footwear</v>
      </c>
      <c r="S7206" s="11">
        <f t="shared" si="564"/>
        <v>14</v>
      </c>
      <c r="T7206" s="12"/>
    </row>
    <row r="7207" spans="2:20"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f t="shared" si="560"/>
        <v>2021</v>
      </c>
      <c r="P7207" t="str">
        <f t="shared" si="561"/>
        <v>Feb</v>
      </c>
      <c r="Q7207" t="str">
        <f t="shared" si="562"/>
        <v>Q1</v>
      </c>
      <c r="R7207" t="str">
        <f t="shared" si="563"/>
        <v>Apparel</v>
      </c>
      <c r="S7207" s="11">
        <f t="shared" si="564"/>
        <v>18.45</v>
      </c>
      <c r="T7207" s="12"/>
    </row>
    <row r="7208" spans="2:20"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f t="shared" si="560"/>
        <v>2021</v>
      </c>
      <c r="P7208" t="str">
        <f t="shared" si="561"/>
        <v>Feb</v>
      </c>
      <c r="Q7208" t="str">
        <f t="shared" si="562"/>
        <v>Q1</v>
      </c>
      <c r="R7208" t="str">
        <f t="shared" si="563"/>
        <v>Apparel</v>
      </c>
      <c r="S7208" s="11">
        <f t="shared" si="564"/>
        <v>14.62</v>
      </c>
      <c r="T7208" s="12"/>
    </row>
    <row r="7209" spans="2:20"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f t="shared" si="560"/>
        <v>2021</v>
      </c>
      <c r="P7209" t="str">
        <f t="shared" si="561"/>
        <v>Mar</v>
      </c>
      <c r="Q7209" t="str">
        <f t="shared" si="562"/>
        <v>Q1</v>
      </c>
      <c r="R7209" t="str">
        <f t="shared" si="563"/>
        <v>Footwear</v>
      </c>
      <c r="S7209" s="11">
        <f t="shared" si="564"/>
        <v>16.96</v>
      </c>
      <c r="T7209" s="12"/>
    </row>
    <row r="7210" spans="2:20"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f t="shared" si="560"/>
        <v>2021</v>
      </c>
      <c r="P7210" t="str">
        <f t="shared" si="561"/>
        <v>Mar</v>
      </c>
      <c r="Q7210" t="str">
        <f t="shared" si="562"/>
        <v>Q1</v>
      </c>
      <c r="R7210" t="str">
        <f t="shared" si="563"/>
        <v>Footwear</v>
      </c>
      <c r="S7210" s="11">
        <f t="shared" si="564"/>
        <v>15.979999999999999</v>
      </c>
      <c r="T7210" s="12"/>
    </row>
    <row r="7211" spans="2:20"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f t="shared" si="560"/>
        <v>2021</v>
      </c>
      <c r="P7211" t="str">
        <f t="shared" si="561"/>
        <v>Mar</v>
      </c>
      <c r="Q7211" t="str">
        <f t="shared" si="562"/>
        <v>Q1</v>
      </c>
      <c r="R7211" t="str">
        <f t="shared" si="563"/>
        <v>Footwear</v>
      </c>
      <c r="S7211" s="11">
        <f t="shared" si="564"/>
        <v>11.76</v>
      </c>
      <c r="T7211" s="12"/>
    </row>
    <row r="7212" spans="2:20"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f t="shared" si="560"/>
        <v>2021</v>
      </c>
      <c r="P7212" t="str">
        <f t="shared" si="561"/>
        <v>Mar</v>
      </c>
      <c r="Q7212" t="str">
        <f t="shared" si="562"/>
        <v>Q1</v>
      </c>
      <c r="R7212" t="str">
        <f t="shared" si="563"/>
        <v>Footwear</v>
      </c>
      <c r="S7212" s="11">
        <f t="shared" si="564"/>
        <v>13.34</v>
      </c>
      <c r="T7212" s="12"/>
    </row>
    <row r="7213" spans="2:20"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f t="shared" si="560"/>
        <v>2021</v>
      </c>
      <c r="P7213" t="str">
        <f t="shared" si="561"/>
        <v>Mar</v>
      </c>
      <c r="Q7213" t="str">
        <f t="shared" si="562"/>
        <v>Q1</v>
      </c>
      <c r="R7213" t="str">
        <f t="shared" si="563"/>
        <v>Apparel</v>
      </c>
      <c r="S7213" s="11">
        <f t="shared" si="564"/>
        <v>18.489999999999998</v>
      </c>
      <c r="T7213" s="12"/>
    </row>
    <row r="7214" spans="2:20"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f t="shared" si="560"/>
        <v>2021</v>
      </c>
      <c r="P7214" t="str">
        <f t="shared" si="561"/>
        <v>Mar</v>
      </c>
      <c r="Q7214" t="str">
        <f t="shared" si="562"/>
        <v>Q1</v>
      </c>
      <c r="R7214" t="str">
        <f t="shared" si="563"/>
        <v>Apparel</v>
      </c>
      <c r="S7214" s="11">
        <f t="shared" si="564"/>
        <v>14.85</v>
      </c>
      <c r="T7214" s="12"/>
    </row>
    <row r="7215" spans="2:20"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f t="shared" si="560"/>
        <v>2021</v>
      </c>
      <c r="P7215" t="str">
        <f t="shared" si="561"/>
        <v>Apr</v>
      </c>
      <c r="Q7215" t="str">
        <f t="shared" si="562"/>
        <v>Q2</v>
      </c>
      <c r="R7215" t="str">
        <f t="shared" si="563"/>
        <v>Footwear</v>
      </c>
      <c r="S7215" s="11">
        <f t="shared" si="564"/>
        <v>16.830000000000002</v>
      </c>
      <c r="T7215" s="12"/>
    </row>
    <row r="7216" spans="2:20"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f t="shared" si="560"/>
        <v>2021</v>
      </c>
      <c r="P7216" t="str">
        <f t="shared" si="561"/>
        <v>Apr</v>
      </c>
      <c r="Q7216" t="str">
        <f t="shared" si="562"/>
        <v>Q2</v>
      </c>
      <c r="R7216" t="str">
        <f t="shared" si="563"/>
        <v>Footwear</v>
      </c>
      <c r="S7216" s="11">
        <f t="shared" si="564"/>
        <v>15.04</v>
      </c>
      <c r="T7216" s="12"/>
    </row>
    <row r="7217" spans="2:20"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f t="shared" si="560"/>
        <v>2021</v>
      </c>
      <c r="P7217" t="str">
        <f t="shared" si="561"/>
        <v>Apr</v>
      </c>
      <c r="Q7217" t="str">
        <f t="shared" si="562"/>
        <v>Q2</v>
      </c>
      <c r="R7217" t="str">
        <f t="shared" si="563"/>
        <v>Footwear</v>
      </c>
      <c r="S7217" s="11">
        <f t="shared" si="564"/>
        <v>11.76</v>
      </c>
      <c r="T7217" s="12"/>
    </row>
    <row r="7218" spans="2:20"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f t="shared" si="560"/>
        <v>2021</v>
      </c>
      <c r="P7218" t="str">
        <f t="shared" si="561"/>
        <v>Apr</v>
      </c>
      <c r="Q7218" t="str">
        <f t="shared" si="562"/>
        <v>Q2</v>
      </c>
      <c r="R7218" t="str">
        <f t="shared" si="563"/>
        <v>Footwear</v>
      </c>
      <c r="S7218" s="11">
        <f t="shared" si="564"/>
        <v>12.69</v>
      </c>
      <c r="T7218" s="12"/>
    </row>
    <row r="7219" spans="2:20"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f t="shared" si="560"/>
        <v>2021</v>
      </c>
      <c r="P7219" t="str">
        <f t="shared" si="561"/>
        <v>Apr</v>
      </c>
      <c r="Q7219" t="str">
        <f t="shared" si="562"/>
        <v>Q2</v>
      </c>
      <c r="R7219" t="str">
        <f t="shared" si="563"/>
        <v>Apparel</v>
      </c>
      <c r="S7219" s="11">
        <f t="shared" si="564"/>
        <v>18.45</v>
      </c>
      <c r="T7219" s="12"/>
    </row>
    <row r="7220" spans="2:20"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f t="shared" si="560"/>
        <v>2021</v>
      </c>
      <c r="P7220" t="str">
        <f t="shared" si="561"/>
        <v>Apr</v>
      </c>
      <c r="Q7220" t="str">
        <f t="shared" si="562"/>
        <v>Q2</v>
      </c>
      <c r="R7220" t="str">
        <f t="shared" si="563"/>
        <v>Apparel</v>
      </c>
      <c r="S7220" s="11">
        <f t="shared" si="564"/>
        <v>14.08</v>
      </c>
      <c r="T7220" s="12"/>
    </row>
    <row r="7221" spans="2:20"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f t="shared" si="560"/>
        <v>2021</v>
      </c>
      <c r="P7221" t="str">
        <f t="shared" si="561"/>
        <v>May</v>
      </c>
      <c r="Q7221" t="str">
        <f t="shared" si="562"/>
        <v>Q2</v>
      </c>
      <c r="R7221" t="str">
        <f t="shared" si="563"/>
        <v>Footwear</v>
      </c>
      <c r="S7221" s="11">
        <f t="shared" si="564"/>
        <v>25.480000000000004</v>
      </c>
      <c r="T7221" s="12"/>
    </row>
    <row r="7222" spans="2:20"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f t="shared" si="560"/>
        <v>2021</v>
      </c>
      <c r="P7222" t="str">
        <f t="shared" si="561"/>
        <v>May</v>
      </c>
      <c r="Q7222" t="str">
        <f t="shared" si="562"/>
        <v>Q2</v>
      </c>
      <c r="R7222" t="str">
        <f t="shared" si="563"/>
        <v>Footwear</v>
      </c>
      <c r="S7222" s="11">
        <f t="shared" si="564"/>
        <v>19.32</v>
      </c>
      <c r="T7222" s="12"/>
    </row>
    <row r="7223" spans="2:20"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f t="shared" si="560"/>
        <v>2021</v>
      </c>
      <c r="P7223" t="str">
        <f t="shared" si="561"/>
        <v>May</v>
      </c>
      <c r="Q7223" t="str">
        <f t="shared" si="562"/>
        <v>Q2</v>
      </c>
      <c r="R7223" t="str">
        <f t="shared" si="563"/>
        <v>Footwear</v>
      </c>
      <c r="S7223" s="11">
        <f t="shared" si="564"/>
        <v>17.28</v>
      </c>
      <c r="T7223" s="12"/>
    </row>
    <row r="7224" spans="2:20"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f t="shared" si="560"/>
        <v>2021</v>
      </c>
      <c r="P7224" t="str">
        <f t="shared" si="561"/>
        <v>May</v>
      </c>
      <c r="Q7224" t="str">
        <f t="shared" si="562"/>
        <v>Q2</v>
      </c>
      <c r="R7224" t="str">
        <f t="shared" si="563"/>
        <v>Footwear</v>
      </c>
      <c r="S7224" s="11">
        <f t="shared" si="564"/>
        <v>17.759999999999998</v>
      </c>
      <c r="T7224" s="12"/>
    </row>
    <row r="7225" spans="2:20"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f t="shared" si="560"/>
        <v>2021</v>
      </c>
      <c r="P7225" t="str">
        <f t="shared" si="561"/>
        <v>May</v>
      </c>
      <c r="Q7225" t="str">
        <f t="shared" si="562"/>
        <v>Q2</v>
      </c>
      <c r="R7225" t="str">
        <f t="shared" si="563"/>
        <v>Apparel</v>
      </c>
      <c r="S7225" s="11">
        <f t="shared" si="564"/>
        <v>20.58</v>
      </c>
      <c r="T7225" s="12"/>
    </row>
    <row r="7226" spans="2:20"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f t="shared" si="560"/>
        <v>2021</v>
      </c>
      <c r="P7226" t="str">
        <f t="shared" si="561"/>
        <v>May</v>
      </c>
      <c r="Q7226" t="str">
        <f t="shared" si="562"/>
        <v>Q2</v>
      </c>
      <c r="R7226" t="str">
        <f t="shared" si="563"/>
        <v>Apparel</v>
      </c>
      <c r="S7226" s="11">
        <f t="shared" si="564"/>
        <v>21.319999999999997</v>
      </c>
      <c r="T7226" s="12"/>
    </row>
    <row r="7227" spans="2:20"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f t="shared" si="560"/>
        <v>2021</v>
      </c>
      <c r="P7227" t="str">
        <f t="shared" si="561"/>
        <v>Jun</v>
      </c>
      <c r="Q7227" t="str">
        <f t="shared" si="562"/>
        <v>Q2</v>
      </c>
      <c r="R7227" t="str">
        <f t="shared" si="563"/>
        <v>Footwear</v>
      </c>
      <c r="S7227" s="11">
        <f t="shared" si="564"/>
        <v>23.5</v>
      </c>
      <c r="T7227" s="12"/>
    </row>
    <row r="7228" spans="2:20"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f t="shared" si="560"/>
        <v>2021</v>
      </c>
      <c r="P7228" t="str">
        <f t="shared" si="561"/>
        <v>Jun</v>
      </c>
      <c r="Q7228" t="str">
        <f t="shared" si="562"/>
        <v>Q2</v>
      </c>
      <c r="R7228" t="str">
        <f t="shared" si="563"/>
        <v>Footwear</v>
      </c>
      <c r="S7228" s="11">
        <f t="shared" si="564"/>
        <v>19.27</v>
      </c>
      <c r="T7228" s="12"/>
    </row>
    <row r="7229" spans="2:20"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f t="shared" si="560"/>
        <v>2021</v>
      </c>
      <c r="P7229" t="str">
        <f t="shared" si="561"/>
        <v>Jun</v>
      </c>
      <c r="Q7229" t="str">
        <f t="shared" si="562"/>
        <v>Q2</v>
      </c>
      <c r="R7229" t="str">
        <f t="shared" si="563"/>
        <v>Footwear</v>
      </c>
      <c r="S7229" s="11">
        <f t="shared" si="564"/>
        <v>18.5</v>
      </c>
      <c r="T7229" s="12"/>
    </row>
    <row r="7230" spans="2:20"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f t="shared" si="560"/>
        <v>2021</v>
      </c>
      <c r="P7230" t="str">
        <f t="shared" si="561"/>
        <v>Jun</v>
      </c>
      <c r="Q7230" t="str">
        <f t="shared" si="562"/>
        <v>Q2</v>
      </c>
      <c r="R7230" t="str">
        <f t="shared" si="563"/>
        <v>Footwear</v>
      </c>
      <c r="S7230" s="11">
        <f t="shared" si="564"/>
        <v>18.5</v>
      </c>
      <c r="T7230" s="12"/>
    </row>
    <row r="7231" spans="2:20"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f t="shared" si="560"/>
        <v>2021</v>
      </c>
      <c r="P7231" t="str">
        <f t="shared" si="561"/>
        <v>Jun</v>
      </c>
      <c r="Q7231" t="str">
        <f t="shared" si="562"/>
        <v>Q2</v>
      </c>
      <c r="R7231" t="str">
        <f t="shared" si="563"/>
        <v>Apparel</v>
      </c>
      <c r="S7231" s="11">
        <f t="shared" si="564"/>
        <v>21.56</v>
      </c>
      <c r="T7231" s="12"/>
    </row>
    <row r="7232" spans="2:20"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f t="shared" si="560"/>
        <v>2021</v>
      </c>
      <c r="P7232" t="str">
        <f t="shared" si="561"/>
        <v>Jun</v>
      </c>
      <c r="Q7232" t="str">
        <f t="shared" si="562"/>
        <v>Q2</v>
      </c>
      <c r="R7232" t="str">
        <f t="shared" si="563"/>
        <v>Apparel</v>
      </c>
      <c r="S7232" s="11">
        <f t="shared" si="564"/>
        <v>23.849999999999998</v>
      </c>
      <c r="T7232" s="12"/>
    </row>
    <row r="7233" spans="2:20"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f t="shared" si="560"/>
        <v>2021</v>
      </c>
      <c r="P7233" t="str">
        <f t="shared" si="561"/>
        <v>Jul</v>
      </c>
      <c r="Q7233" t="str">
        <f t="shared" si="562"/>
        <v>Q3</v>
      </c>
      <c r="R7233" t="str">
        <f t="shared" si="563"/>
        <v>Footwear</v>
      </c>
      <c r="S7233" s="11">
        <f t="shared" si="564"/>
        <v>25.48</v>
      </c>
      <c r="T7233" s="12"/>
    </row>
    <row r="7234" spans="2:20"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f t="shared" si="560"/>
        <v>2021</v>
      </c>
      <c r="P7234" t="str">
        <f t="shared" si="561"/>
        <v>Jul</v>
      </c>
      <c r="Q7234" t="str">
        <f t="shared" si="562"/>
        <v>Q3</v>
      </c>
      <c r="R7234" t="str">
        <f t="shared" si="563"/>
        <v>Footwear</v>
      </c>
      <c r="S7234" s="11">
        <f t="shared" si="564"/>
        <v>20.16</v>
      </c>
      <c r="T7234" s="12"/>
    </row>
    <row r="7235" spans="2:20"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f t="shared" si="560"/>
        <v>2021</v>
      </c>
      <c r="P7235" t="str">
        <f t="shared" si="561"/>
        <v>Jul</v>
      </c>
      <c r="Q7235" t="str">
        <f t="shared" si="562"/>
        <v>Q3</v>
      </c>
      <c r="R7235" t="str">
        <f t="shared" si="563"/>
        <v>Footwear</v>
      </c>
      <c r="S7235" s="11">
        <f t="shared" si="564"/>
        <v>18.13</v>
      </c>
      <c r="T7235" s="12"/>
    </row>
    <row r="7236" spans="2:20"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f t="shared" si="560"/>
        <v>2021</v>
      </c>
      <c r="P7236" t="str">
        <f t="shared" si="561"/>
        <v>Jul</v>
      </c>
      <c r="Q7236" t="str">
        <f t="shared" si="562"/>
        <v>Q3</v>
      </c>
      <c r="R7236" t="str">
        <f t="shared" si="563"/>
        <v>Footwear</v>
      </c>
      <c r="S7236" s="11">
        <f t="shared" si="564"/>
        <v>16.919999999999998</v>
      </c>
      <c r="T7236" s="12"/>
    </row>
    <row r="7237" spans="2:20"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f t="shared" si="560"/>
        <v>2021</v>
      </c>
      <c r="P7237" t="str">
        <f t="shared" si="561"/>
        <v>Jul</v>
      </c>
      <c r="Q7237" t="str">
        <f t="shared" si="562"/>
        <v>Q3</v>
      </c>
      <c r="R7237" t="str">
        <f t="shared" si="563"/>
        <v>Apparel</v>
      </c>
      <c r="S7237" s="11">
        <f t="shared" si="564"/>
        <v>20.699999999999996</v>
      </c>
      <c r="T7237" s="12"/>
    </row>
    <row r="7238" spans="2:20"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f t="shared" si="560"/>
        <v>2021</v>
      </c>
      <c r="P7238" t="str">
        <f t="shared" si="561"/>
        <v>Jul</v>
      </c>
      <c r="Q7238" t="str">
        <f t="shared" si="562"/>
        <v>Q3</v>
      </c>
      <c r="R7238" t="str">
        <f t="shared" si="563"/>
        <v>Apparel</v>
      </c>
      <c r="S7238" s="11">
        <f t="shared" si="564"/>
        <v>22.68</v>
      </c>
      <c r="T7238" s="12"/>
    </row>
    <row r="7239" spans="2:20"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f t="shared" ref="O7239:O7302" si="565">YEAR(D7239)</f>
        <v>2021</v>
      </c>
      <c r="P7239" t="str">
        <f t="shared" ref="P7239:P7302" si="566">TEXT(D7239,"MMM")</f>
        <v>Aug</v>
      </c>
      <c r="Q7239" t="str">
        <f t="shared" ref="Q7239:Q7302" si="567">"Q"&amp;ROUNDUP(MONTH(D7239)/3,0)</f>
        <v>Q3</v>
      </c>
      <c r="R7239" t="str">
        <f t="shared" ref="R7239:R7302" si="568">IF(ISNUMBER(SEARCH("Footwear",H7239)),"Footwear",IF(ISNUMBER(SEARCH("Apparel",H7239)),"Apparel","Accessories"))</f>
        <v>Footwear</v>
      </c>
      <c r="S7239" s="11">
        <f t="shared" ref="S7239:S7302" si="569">L7239/J7239</f>
        <v>25.44</v>
      </c>
      <c r="T7239" s="12"/>
    </row>
    <row r="7240" spans="2:20"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f t="shared" si="565"/>
        <v>2021</v>
      </c>
      <c r="P7240" t="str">
        <f t="shared" si="566"/>
        <v>Aug</v>
      </c>
      <c r="Q7240" t="str">
        <f t="shared" si="567"/>
        <v>Q3</v>
      </c>
      <c r="R7240" t="str">
        <f t="shared" si="568"/>
        <v>Footwear</v>
      </c>
      <c r="S7240" s="11">
        <f t="shared" si="569"/>
        <v>20.5</v>
      </c>
      <c r="T7240" s="12"/>
    </row>
    <row r="7241" spans="2:20"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f t="shared" si="565"/>
        <v>2021</v>
      </c>
      <c r="P7241" t="str">
        <f t="shared" si="566"/>
        <v>Aug</v>
      </c>
      <c r="Q7241" t="str">
        <f t="shared" si="567"/>
        <v>Q3</v>
      </c>
      <c r="R7241" t="str">
        <f t="shared" si="568"/>
        <v>Footwear</v>
      </c>
      <c r="S7241" s="11">
        <f t="shared" si="569"/>
        <v>19.5</v>
      </c>
      <c r="T7241" s="12"/>
    </row>
    <row r="7242" spans="2:20"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f t="shared" si="565"/>
        <v>2021</v>
      </c>
      <c r="P7242" t="str">
        <f t="shared" si="566"/>
        <v>Aug</v>
      </c>
      <c r="Q7242" t="str">
        <f t="shared" si="567"/>
        <v>Q3</v>
      </c>
      <c r="R7242" t="str">
        <f t="shared" si="568"/>
        <v>Footwear</v>
      </c>
      <c r="S7242" s="11">
        <f t="shared" si="569"/>
        <v>17.02</v>
      </c>
      <c r="T7242" s="12"/>
    </row>
    <row r="7243" spans="2:20"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f t="shared" si="565"/>
        <v>2021</v>
      </c>
      <c r="P7243" t="str">
        <f t="shared" si="566"/>
        <v>Aug</v>
      </c>
      <c r="Q7243" t="str">
        <f t="shared" si="567"/>
        <v>Q3</v>
      </c>
      <c r="R7243" t="str">
        <f t="shared" si="568"/>
        <v>Apparel</v>
      </c>
      <c r="S7243" s="11">
        <f t="shared" si="569"/>
        <v>21.15</v>
      </c>
      <c r="T7243" s="12"/>
    </row>
    <row r="7244" spans="2:20"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f t="shared" si="565"/>
        <v>2021</v>
      </c>
      <c r="P7244" t="str">
        <f t="shared" si="566"/>
        <v>Aug</v>
      </c>
      <c r="Q7244" t="str">
        <f t="shared" si="567"/>
        <v>Q3</v>
      </c>
      <c r="R7244" t="str">
        <f t="shared" si="568"/>
        <v>Apparel</v>
      </c>
      <c r="S7244" s="11">
        <f t="shared" si="569"/>
        <v>22.79</v>
      </c>
      <c r="T7244" s="12"/>
    </row>
    <row r="7245" spans="2:20"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f t="shared" si="565"/>
        <v>2021</v>
      </c>
      <c r="P7245" t="str">
        <f t="shared" si="566"/>
        <v>Sep</v>
      </c>
      <c r="Q7245" t="str">
        <f t="shared" si="567"/>
        <v>Q3</v>
      </c>
      <c r="R7245" t="str">
        <f t="shared" si="568"/>
        <v>Footwear</v>
      </c>
      <c r="S7245" s="11">
        <f t="shared" si="569"/>
        <v>24.990000000000002</v>
      </c>
      <c r="T7245" s="12"/>
    </row>
    <row r="7246" spans="2:20"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f t="shared" si="565"/>
        <v>2021</v>
      </c>
      <c r="P7246" t="str">
        <f t="shared" si="566"/>
        <v>Sep</v>
      </c>
      <c r="Q7246" t="str">
        <f t="shared" si="567"/>
        <v>Q3</v>
      </c>
      <c r="R7246" t="str">
        <f t="shared" si="568"/>
        <v>Footwear</v>
      </c>
      <c r="S7246" s="11">
        <f t="shared" si="569"/>
        <v>19.799999999999997</v>
      </c>
      <c r="T7246" s="12"/>
    </row>
    <row r="7247" spans="2:20"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f t="shared" si="565"/>
        <v>2021</v>
      </c>
      <c r="P7247" t="str">
        <f t="shared" si="566"/>
        <v>Sep</v>
      </c>
      <c r="Q7247" t="str">
        <f t="shared" si="567"/>
        <v>Q3</v>
      </c>
      <c r="R7247" t="str">
        <f t="shared" si="568"/>
        <v>Footwear</v>
      </c>
      <c r="S7247" s="11">
        <f t="shared" si="569"/>
        <v>19</v>
      </c>
      <c r="T7247" s="12"/>
    </row>
    <row r="7248" spans="2:20"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f t="shared" si="565"/>
        <v>2021</v>
      </c>
      <c r="P7248" t="str">
        <f t="shared" si="566"/>
        <v>Sep</v>
      </c>
      <c r="Q7248" t="str">
        <f t="shared" si="567"/>
        <v>Q3</v>
      </c>
      <c r="R7248" t="str">
        <f t="shared" si="568"/>
        <v>Footwear</v>
      </c>
      <c r="S7248" s="11">
        <f t="shared" si="569"/>
        <v>16.2</v>
      </c>
      <c r="T7248" s="12"/>
    </row>
    <row r="7249" spans="2:20"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f t="shared" si="565"/>
        <v>2021</v>
      </c>
      <c r="P7249" t="str">
        <f t="shared" si="566"/>
        <v>Sep</v>
      </c>
      <c r="Q7249" t="str">
        <f t="shared" si="567"/>
        <v>Q3</v>
      </c>
      <c r="R7249" t="str">
        <f t="shared" si="568"/>
        <v>Apparel</v>
      </c>
      <c r="S7249" s="11">
        <f t="shared" si="569"/>
        <v>20.64</v>
      </c>
      <c r="T7249" s="12"/>
    </row>
    <row r="7250" spans="2:20"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f t="shared" si="565"/>
        <v>2021</v>
      </c>
      <c r="P7250" t="str">
        <f t="shared" si="566"/>
        <v>Sep</v>
      </c>
      <c r="Q7250" t="str">
        <f t="shared" si="567"/>
        <v>Q3</v>
      </c>
      <c r="R7250" t="str">
        <f t="shared" si="568"/>
        <v>Apparel</v>
      </c>
      <c r="S7250" s="11">
        <f t="shared" si="569"/>
        <v>21.6</v>
      </c>
      <c r="T7250" s="12"/>
    </row>
    <row r="7251" spans="2:20"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f t="shared" si="565"/>
        <v>2021</v>
      </c>
      <c r="P7251" t="str">
        <f t="shared" si="566"/>
        <v>Oct</v>
      </c>
      <c r="Q7251" t="str">
        <f t="shared" si="567"/>
        <v>Q4</v>
      </c>
      <c r="R7251" t="str">
        <f t="shared" si="568"/>
        <v>Footwear</v>
      </c>
      <c r="S7251" s="11">
        <f t="shared" si="569"/>
        <v>28.080000000000005</v>
      </c>
      <c r="T7251" s="12"/>
    </row>
    <row r="7252" spans="2:20"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f t="shared" si="565"/>
        <v>2021</v>
      </c>
      <c r="P7252" t="str">
        <f t="shared" si="566"/>
        <v>Oct</v>
      </c>
      <c r="Q7252" t="str">
        <f t="shared" si="567"/>
        <v>Q4</v>
      </c>
      <c r="R7252" t="str">
        <f t="shared" si="568"/>
        <v>Footwear</v>
      </c>
      <c r="S7252" s="11">
        <f t="shared" si="569"/>
        <v>22.08</v>
      </c>
      <c r="T7252" s="12"/>
    </row>
    <row r="7253" spans="2:20"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f t="shared" si="565"/>
        <v>2021</v>
      </c>
      <c r="P7253" t="str">
        <f t="shared" si="566"/>
        <v>Oct</v>
      </c>
      <c r="Q7253" t="str">
        <f t="shared" si="567"/>
        <v>Q4</v>
      </c>
      <c r="R7253" t="str">
        <f t="shared" si="568"/>
        <v>Footwear</v>
      </c>
      <c r="S7253" s="11">
        <f t="shared" si="569"/>
        <v>22.54</v>
      </c>
      <c r="T7253" s="12"/>
    </row>
    <row r="7254" spans="2:20"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f t="shared" si="565"/>
        <v>2021</v>
      </c>
      <c r="P7254" t="str">
        <f t="shared" si="566"/>
        <v>Oct</v>
      </c>
      <c r="Q7254" t="str">
        <f t="shared" si="567"/>
        <v>Q4</v>
      </c>
      <c r="R7254" t="str">
        <f t="shared" si="568"/>
        <v>Footwear</v>
      </c>
      <c r="S7254" s="11">
        <f t="shared" si="569"/>
        <v>24.5</v>
      </c>
      <c r="T7254" s="12"/>
    </row>
    <row r="7255" spans="2:20"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f t="shared" si="565"/>
        <v>2021</v>
      </c>
      <c r="P7255" t="str">
        <f t="shared" si="566"/>
        <v>Oct</v>
      </c>
      <c r="Q7255" t="str">
        <f t="shared" si="567"/>
        <v>Q4</v>
      </c>
      <c r="R7255" t="str">
        <f t="shared" si="568"/>
        <v>Apparel</v>
      </c>
      <c r="S7255" s="11">
        <f t="shared" si="569"/>
        <v>22.4</v>
      </c>
      <c r="T7255" s="12"/>
    </row>
    <row r="7256" spans="2:20"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f t="shared" si="565"/>
        <v>2021</v>
      </c>
      <c r="P7256" t="str">
        <f t="shared" si="566"/>
        <v>Oct</v>
      </c>
      <c r="Q7256" t="str">
        <f t="shared" si="567"/>
        <v>Q4</v>
      </c>
      <c r="R7256" t="str">
        <f t="shared" si="568"/>
        <v>Apparel</v>
      </c>
      <c r="S7256" s="11">
        <f t="shared" si="569"/>
        <v>24</v>
      </c>
      <c r="T7256" s="12"/>
    </row>
    <row r="7257" spans="2:20"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f t="shared" si="565"/>
        <v>2021</v>
      </c>
      <c r="P7257" t="str">
        <f t="shared" si="566"/>
        <v>Nov</v>
      </c>
      <c r="Q7257" t="str">
        <f t="shared" si="567"/>
        <v>Q4</v>
      </c>
      <c r="R7257" t="str">
        <f t="shared" si="568"/>
        <v>Footwear</v>
      </c>
      <c r="S7257" s="11">
        <f t="shared" si="569"/>
        <v>31.900000000000002</v>
      </c>
      <c r="T7257" s="12"/>
    </row>
    <row r="7258" spans="2:20"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f t="shared" si="565"/>
        <v>2021</v>
      </c>
      <c r="P7258" t="str">
        <f t="shared" si="566"/>
        <v>Nov</v>
      </c>
      <c r="Q7258" t="str">
        <f t="shared" si="567"/>
        <v>Q4</v>
      </c>
      <c r="R7258" t="str">
        <f t="shared" si="568"/>
        <v>Footwear</v>
      </c>
      <c r="S7258" s="11">
        <f t="shared" si="569"/>
        <v>21.15</v>
      </c>
      <c r="T7258" s="12"/>
    </row>
    <row r="7259" spans="2:20"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f t="shared" si="565"/>
        <v>2021</v>
      </c>
      <c r="P7259" t="str">
        <f t="shared" si="566"/>
        <v>Nov</v>
      </c>
      <c r="Q7259" t="str">
        <f t="shared" si="567"/>
        <v>Q4</v>
      </c>
      <c r="R7259" t="str">
        <f t="shared" si="568"/>
        <v>Footwear</v>
      </c>
      <c r="S7259" s="11">
        <f t="shared" si="569"/>
        <v>24.5</v>
      </c>
      <c r="T7259" s="12"/>
    </row>
    <row r="7260" spans="2:20"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f t="shared" si="565"/>
        <v>2021</v>
      </c>
      <c r="P7260" t="str">
        <f t="shared" si="566"/>
        <v>Nov</v>
      </c>
      <c r="Q7260" t="str">
        <f t="shared" si="567"/>
        <v>Q4</v>
      </c>
      <c r="R7260" t="str">
        <f t="shared" si="568"/>
        <v>Footwear</v>
      </c>
      <c r="S7260" s="11">
        <f t="shared" si="569"/>
        <v>22.08</v>
      </c>
      <c r="T7260" s="12"/>
    </row>
    <row r="7261" spans="2:20"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f t="shared" si="565"/>
        <v>2021</v>
      </c>
      <c r="P7261" t="str">
        <f t="shared" si="566"/>
        <v>Nov</v>
      </c>
      <c r="Q7261" t="str">
        <f t="shared" si="567"/>
        <v>Q4</v>
      </c>
      <c r="R7261" t="str">
        <f t="shared" si="568"/>
        <v>Apparel</v>
      </c>
      <c r="S7261" s="11">
        <f t="shared" si="569"/>
        <v>24.64</v>
      </c>
      <c r="T7261" s="12"/>
    </row>
    <row r="7262" spans="2:20"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f t="shared" si="565"/>
        <v>2021</v>
      </c>
      <c r="P7262" t="str">
        <f t="shared" si="566"/>
        <v>Nov</v>
      </c>
      <c r="Q7262" t="str">
        <f t="shared" si="567"/>
        <v>Q4</v>
      </c>
      <c r="R7262" t="str">
        <f t="shared" si="568"/>
        <v>Apparel</v>
      </c>
      <c r="S7262" s="11">
        <f t="shared" si="569"/>
        <v>26.66</v>
      </c>
      <c r="T7262" s="12"/>
    </row>
    <row r="7263" spans="2:20"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f t="shared" si="565"/>
        <v>2021</v>
      </c>
      <c r="P7263" t="str">
        <f t="shared" si="566"/>
        <v>Dec</v>
      </c>
      <c r="Q7263" t="str">
        <f t="shared" si="567"/>
        <v>Q4</v>
      </c>
      <c r="R7263" t="str">
        <f t="shared" si="568"/>
        <v>Footwear</v>
      </c>
      <c r="S7263" s="11">
        <f t="shared" si="569"/>
        <v>28.5</v>
      </c>
      <c r="T7263" s="12"/>
    </row>
    <row r="7264" spans="2:20"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f t="shared" si="565"/>
        <v>2021</v>
      </c>
      <c r="P7264" t="str">
        <f t="shared" si="566"/>
        <v>Dec</v>
      </c>
      <c r="Q7264" t="str">
        <f t="shared" si="567"/>
        <v>Q4</v>
      </c>
      <c r="R7264" t="str">
        <f t="shared" si="568"/>
        <v>Footwear</v>
      </c>
      <c r="S7264" s="11">
        <f t="shared" si="569"/>
        <v>23</v>
      </c>
      <c r="T7264" s="12"/>
    </row>
    <row r="7265" spans="2:20"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f t="shared" si="565"/>
        <v>2021</v>
      </c>
      <c r="P7265" t="str">
        <f t="shared" si="566"/>
        <v>Dec</v>
      </c>
      <c r="Q7265" t="str">
        <f t="shared" si="567"/>
        <v>Q4</v>
      </c>
      <c r="R7265" t="str">
        <f t="shared" si="568"/>
        <v>Footwear</v>
      </c>
      <c r="S7265" s="11">
        <f t="shared" si="569"/>
        <v>21.15</v>
      </c>
      <c r="T7265" s="12"/>
    </row>
    <row r="7266" spans="2:20"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f t="shared" si="565"/>
        <v>2021</v>
      </c>
      <c r="P7266" t="str">
        <f t="shared" si="566"/>
        <v>Dec</v>
      </c>
      <c r="Q7266" t="str">
        <f t="shared" si="567"/>
        <v>Q4</v>
      </c>
      <c r="R7266" t="str">
        <f t="shared" si="568"/>
        <v>Footwear</v>
      </c>
      <c r="S7266" s="11">
        <f t="shared" si="569"/>
        <v>23.029999999999998</v>
      </c>
      <c r="T7266" s="12"/>
    </row>
    <row r="7267" spans="2:20"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f t="shared" si="565"/>
        <v>2021</v>
      </c>
      <c r="P7267" t="str">
        <f t="shared" si="566"/>
        <v>Dec</v>
      </c>
      <c r="Q7267" t="str">
        <f t="shared" si="567"/>
        <v>Q4</v>
      </c>
      <c r="R7267" t="str">
        <f t="shared" si="568"/>
        <v>Apparel</v>
      </c>
      <c r="S7267" s="11">
        <f t="shared" si="569"/>
        <v>22.139999999999997</v>
      </c>
      <c r="T7267" s="12"/>
    </row>
    <row r="7268" spans="2:20"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f t="shared" si="565"/>
        <v>2021</v>
      </c>
      <c r="P7268" t="str">
        <f t="shared" si="566"/>
        <v>Dec</v>
      </c>
      <c r="Q7268" t="str">
        <f t="shared" si="567"/>
        <v>Q4</v>
      </c>
      <c r="R7268" t="str">
        <f t="shared" si="568"/>
        <v>Apparel</v>
      </c>
      <c r="S7268" s="11">
        <f t="shared" si="569"/>
        <v>25.619999999999997</v>
      </c>
      <c r="T7268" s="12"/>
    </row>
    <row r="7269" spans="2:20"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f t="shared" si="565"/>
        <v>2021</v>
      </c>
      <c r="P7269" t="str">
        <f t="shared" si="566"/>
        <v>Jan</v>
      </c>
      <c r="Q7269" t="str">
        <f t="shared" si="567"/>
        <v>Q1</v>
      </c>
      <c r="R7269" t="str">
        <f t="shared" si="568"/>
        <v>Footwear</v>
      </c>
      <c r="S7269" s="11">
        <f t="shared" si="569"/>
        <v>16.199999999999996</v>
      </c>
      <c r="T7269" s="12"/>
    </row>
    <row r="7270" spans="2:20"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f t="shared" si="565"/>
        <v>2021</v>
      </c>
      <c r="P7270" t="str">
        <f t="shared" si="566"/>
        <v>Jan</v>
      </c>
      <c r="Q7270" t="str">
        <f t="shared" si="567"/>
        <v>Q1</v>
      </c>
      <c r="R7270" t="str">
        <f t="shared" si="568"/>
        <v>Footwear</v>
      </c>
      <c r="S7270" s="11">
        <f t="shared" si="569"/>
        <v>19</v>
      </c>
      <c r="T7270" s="12"/>
    </row>
    <row r="7271" spans="2:20"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f t="shared" si="565"/>
        <v>2021</v>
      </c>
      <c r="P7271" t="str">
        <f t="shared" si="566"/>
        <v>Jan</v>
      </c>
      <c r="Q7271" t="str">
        <f t="shared" si="567"/>
        <v>Q1</v>
      </c>
      <c r="R7271" t="str">
        <f t="shared" si="568"/>
        <v>Footwear</v>
      </c>
      <c r="S7271" s="11">
        <f t="shared" si="569"/>
        <v>15.370000000000001</v>
      </c>
      <c r="T7271" s="12"/>
    </row>
    <row r="7272" spans="2:20"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f t="shared" si="565"/>
        <v>2021</v>
      </c>
      <c r="P7272" t="str">
        <f t="shared" si="566"/>
        <v>Jan</v>
      </c>
      <c r="Q7272" t="str">
        <f t="shared" si="567"/>
        <v>Q1</v>
      </c>
      <c r="R7272" t="str">
        <f t="shared" si="568"/>
        <v>Footwear</v>
      </c>
      <c r="S7272" s="11">
        <f t="shared" si="569"/>
        <v>17.600000000000001</v>
      </c>
      <c r="T7272" s="12"/>
    </row>
    <row r="7273" spans="2:20"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f t="shared" si="565"/>
        <v>2021</v>
      </c>
      <c r="P7273" t="str">
        <f t="shared" si="566"/>
        <v>Jan</v>
      </c>
      <c r="Q7273" t="str">
        <f t="shared" si="567"/>
        <v>Q1</v>
      </c>
      <c r="R7273" t="str">
        <f t="shared" si="568"/>
        <v>Apparel</v>
      </c>
      <c r="S7273" s="11">
        <f t="shared" si="569"/>
        <v>20.580000000000002</v>
      </c>
      <c r="T7273" s="12"/>
    </row>
    <row r="7274" spans="2:20"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f t="shared" si="565"/>
        <v>2021</v>
      </c>
      <c r="P7274" t="str">
        <f t="shared" si="566"/>
        <v>Jan</v>
      </c>
      <c r="Q7274" t="str">
        <f t="shared" si="567"/>
        <v>Q1</v>
      </c>
      <c r="R7274" t="str">
        <f t="shared" si="568"/>
        <v>Apparel</v>
      </c>
      <c r="S7274" s="11">
        <f t="shared" si="569"/>
        <v>18.36</v>
      </c>
      <c r="T7274" s="12"/>
    </row>
    <row r="7275" spans="2:20"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f t="shared" si="565"/>
        <v>2021</v>
      </c>
      <c r="P7275" t="str">
        <f t="shared" si="566"/>
        <v>Feb</v>
      </c>
      <c r="Q7275" t="str">
        <f t="shared" si="567"/>
        <v>Q1</v>
      </c>
      <c r="R7275" t="str">
        <f t="shared" si="568"/>
        <v>Footwear</v>
      </c>
      <c r="S7275" s="11">
        <f t="shared" si="569"/>
        <v>19.5</v>
      </c>
      <c r="T7275" s="12"/>
    </row>
    <row r="7276" spans="2:20"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f t="shared" si="565"/>
        <v>2021</v>
      </c>
      <c r="P7276" t="str">
        <f t="shared" si="566"/>
        <v>Feb</v>
      </c>
      <c r="Q7276" t="str">
        <f t="shared" si="567"/>
        <v>Q1</v>
      </c>
      <c r="R7276" t="str">
        <f t="shared" si="568"/>
        <v>Footwear</v>
      </c>
      <c r="S7276" s="11">
        <f t="shared" si="569"/>
        <v>17.02</v>
      </c>
      <c r="T7276" s="12"/>
    </row>
    <row r="7277" spans="2:20"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f t="shared" si="565"/>
        <v>2021</v>
      </c>
      <c r="P7277" t="str">
        <f t="shared" si="566"/>
        <v>Feb</v>
      </c>
      <c r="Q7277" t="str">
        <f t="shared" si="567"/>
        <v>Q1</v>
      </c>
      <c r="R7277" t="str">
        <f t="shared" si="568"/>
        <v>Footwear</v>
      </c>
      <c r="S7277" s="11">
        <f t="shared" si="569"/>
        <v>13.77</v>
      </c>
      <c r="T7277" s="12"/>
    </row>
    <row r="7278" spans="2:20"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f t="shared" si="565"/>
        <v>2021</v>
      </c>
      <c r="P7278" t="str">
        <f t="shared" si="566"/>
        <v>Feb</v>
      </c>
      <c r="Q7278" t="str">
        <f t="shared" si="567"/>
        <v>Q1</v>
      </c>
      <c r="R7278" t="str">
        <f t="shared" si="568"/>
        <v>Footwear</v>
      </c>
      <c r="S7278" s="11">
        <f t="shared" si="569"/>
        <v>18.150000000000002</v>
      </c>
      <c r="T7278" s="12"/>
    </row>
    <row r="7279" spans="2:20"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f t="shared" si="565"/>
        <v>2021</v>
      </c>
      <c r="P7279" t="str">
        <f t="shared" si="566"/>
        <v>Feb</v>
      </c>
      <c r="Q7279" t="str">
        <f t="shared" si="567"/>
        <v>Q1</v>
      </c>
      <c r="R7279" t="str">
        <f t="shared" si="568"/>
        <v>Apparel</v>
      </c>
      <c r="S7279" s="11">
        <f t="shared" si="569"/>
        <v>18.45</v>
      </c>
      <c r="T7279" s="12"/>
    </row>
    <row r="7280" spans="2:20"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f t="shared" si="565"/>
        <v>2021</v>
      </c>
      <c r="P7280" t="str">
        <f t="shared" si="566"/>
        <v>Feb</v>
      </c>
      <c r="Q7280" t="str">
        <f t="shared" si="567"/>
        <v>Q1</v>
      </c>
      <c r="R7280" t="str">
        <f t="shared" si="568"/>
        <v>Apparel</v>
      </c>
      <c r="S7280" s="11">
        <f t="shared" si="569"/>
        <v>20.67</v>
      </c>
      <c r="T7280" s="12"/>
    </row>
    <row r="7281" spans="2:20"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f t="shared" si="565"/>
        <v>2021</v>
      </c>
      <c r="P7281" t="str">
        <f t="shared" si="566"/>
        <v>Mar</v>
      </c>
      <c r="Q7281" t="str">
        <f t="shared" si="567"/>
        <v>Q1</v>
      </c>
      <c r="R7281" t="str">
        <f t="shared" si="568"/>
        <v>Footwear</v>
      </c>
      <c r="S7281" s="11">
        <f t="shared" si="569"/>
        <v>16.559999999999999</v>
      </c>
      <c r="T7281" s="12"/>
    </row>
    <row r="7282" spans="2:20"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f t="shared" si="565"/>
        <v>2021</v>
      </c>
      <c r="P7282" t="str">
        <f t="shared" si="566"/>
        <v>Mar</v>
      </c>
      <c r="Q7282" t="str">
        <f t="shared" si="567"/>
        <v>Q1</v>
      </c>
      <c r="R7282" t="str">
        <f t="shared" si="568"/>
        <v>Footwear</v>
      </c>
      <c r="S7282" s="11">
        <f t="shared" si="569"/>
        <v>17.549999999999997</v>
      </c>
      <c r="T7282" s="12"/>
    </row>
    <row r="7283" spans="2:20"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f t="shared" si="565"/>
        <v>2021</v>
      </c>
      <c r="P7283" t="str">
        <f t="shared" si="566"/>
        <v>Mar</v>
      </c>
      <c r="Q7283" t="str">
        <f t="shared" si="567"/>
        <v>Q1</v>
      </c>
      <c r="R7283" t="str">
        <f t="shared" si="568"/>
        <v>Footwear</v>
      </c>
      <c r="S7283" s="11">
        <f t="shared" si="569"/>
        <v>15.66</v>
      </c>
      <c r="T7283" s="12"/>
    </row>
    <row r="7284" spans="2:20"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f t="shared" si="565"/>
        <v>2021</v>
      </c>
      <c r="P7284" t="str">
        <f t="shared" si="566"/>
        <v>Mar</v>
      </c>
      <c r="Q7284" t="str">
        <f t="shared" si="567"/>
        <v>Q1</v>
      </c>
      <c r="R7284" t="str">
        <f t="shared" si="568"/>
        <v>Footwear</v>
      </c>
      <c r="S7284" s="11">
        <f t="shared" si="569"/>
        <v>16.96</v>
      </c>
      <c r="T7284" s="12"/>
    </row>
    <row r="7285" spans="2:20"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f t="shared" si="565"/>
        <v>2021</v>
      </c>
      <c r="P7285" t="str">
        <f t="shared" si="566"/>
        <v>Mar</v>
      </c>
      <c r="Q7285" t="str">
        <f t="shared" si="567"/>
        <v>Q1</v>
      </c>
      <c r="R7285" t="str">
        <f t="shared" si="568"/>
        <v>Apparel</v>
      </c>
      <c r="S7285" s="11">
        <f t="shared" si="569"/>
        <v>18.86</v>
      </c>
      <c r="T7285" s="12"/>
    </row>
    <row r="7286" spans="2:20"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f t="shared" si="565"/>
        <v>2021</v>
      </c>
      <c r="P7286" t="str">
        <f t="shared" si="566"/>
        <v>Mar</v>
      </c>
      <c r="Q7286" t="str">
        <f t="shared" si="567"/>
        <v>Q1</v>
      </c>
      <c r="R7286" t="str">
        <f t="shared" si="568"/>
        <v>Apparel</v>
      </c>
      <c r="S7286" s="11">
        <f t="shared" si="569"/>
        <v>19.5</v>
      </c>
      <c r="T7286" s="12"/>
    </row>
    <row r="7287" spans="2:20"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f t="shared" si="565"/>
        <v>2021</v>
      </c>
      <c r="P7287" t="str">
        <f t="shared" si="566"/>
        <v>Apr</v>
      </c>
      <c r="Q7287" t="str">
        <f t="shared" si="567"/>
        <v>Q2</v>
      </c>
      <c r="R7287" t="str">
        <f t="shared" si="568"/>
        <v>Footwear</v>
      </c>
      <c r="S7287" s="11">
        <f t="shared" si="569"/>
        <v>18</v>
      </c>
      <c r="T7287" s="12"/>
    </row>
    <row r="7288" spans="2:20"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f t="shared" si="565"/>
        <v>2021</v>
      </c>
      <c r="P7288" t="str">
        <f t="shared" si="566"/>
        <v>Apr</v>
      </c>
      <c r="Q7288" t="str">
        <f t="shared" si="567"/>
        <v>Q2</v>
      </c>
      <c r="R7288" t="str">
        <f t="shared" si="568"/>
        <v>Footwear</v>
      </c>
      <c r="S7288" s="11">
        <f t="shared" si="569"/>
        <v>17.86</v>
      </c>
      <c r="T7288" s="12"/>
    </row>
    <row r="7289" spans="2:20"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f t="shared" si="565"/>
        <v>2021</v>
      </c>
      <c r="P7289" t="str">
        <f t="shared" si="566"/>
        <v>Apr</v>
      </c>
      <c r="Q7289" t="str">
        <f t="shared" si="567"/>
        <v>Q2</v>
      </c>
      <c r="R7289" t="str">
        <f t="shared" si="568"/>
        <v>Footwear</v>
      </c>
      <c r="S7289" s="11">
        <f t="shared" si="569"/>
        <v>14.850000000000001</v>
      </c>
      <c r="T7289" s="12"/>
    </row>
    <row r="7290" spans="2:20"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f t="shared" si="565"/>
        <v>2021</v>
      </c>
      <c r="P7290" t="str">
        <f t="shared" si="566"/>
        <v>Apr</v>
      </c>
      <c r="Q7290" t="str">
        <f t="shared" si="567"/>
        <v>Q2</v>
      </c>
      <c r="R7290" t="str">
        <f t="shared" si="568"/>
        <v>Footwear</v>
      </c>
      <c r="S7290" s="11">
        <f t="shared" si="569"/>
        <v>16.32</v>
      </c>
      <c r="T7290" s="12"/>
    </row>
    <row r="7291" spans="2:20"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f t="shared" si="565"/>
        <v>2021</v>
      </c>
      <c r="P7291" t="str">
        <f t="shared" si="566"/>
        <v>Apr</v>
      </c>
      <c r="Q7291" t="str">
        <f t="shared" si="567"/>
        <v>Q2</v>
      </c>
      <c r="R7291" t="str">
        <f t="shared" si="568"/>
        <v>Apparel</v>
      </c>
      <c r="S7291" s="11">
        <f t="shared" si="569"/>
        <v>21.15</v>
      </c>
      <c r="T7291" s="12"/>
    </row>
    <row r="7292" spans="2:20"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f t="shared" si="565"/>
        <v>2021</v>
      </c>
      <c r="P7292" t="str">
        <f t="shared" si="566"/>
        <v>Apr</v>
      </c>
      <c r="Q7292" t="str">
        <f t="shared" si="567"/>
        <v>Q2</v>
      </c>
      <c r="R7292" t="str">
        <f t="shared" si="568"/>
        <v>Apparel</v>
      </c>
      <c r="S7292" s="11">
        <f t="shared" si="569"/>
        <v>20.520000000000003</v>
      </c>
      <c r="T7292" s="12"/>
    </row>
    <row r="7293" spans="2:20"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f t="shared" si="565"/>
        <v>2021</v>
      </c>
      <c r="P7293" t="str">
        <f t="shared" si="566"/>
        <v>May</v>
      </c>
      <c r="Q7293" t="str">
        <f t="shared" si="567"/>
        <v>Q2</v>
      </c>
      <c r="R7293" t="str">
        <f t="shared" si="568"/>
        <v>Footwear</v>
      </c>
      <c r="S7293" s="11">
        <f t="shared" si="569"/>
        <v>24.479999999999997</v>
      </c>
      <c r="T7293" s="12"/>
    </row>
    <row r="7294" spans="2:20"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f t="shared" si="565"/>
        <v>2021</v>
      </c>
      <c r="P7294" t="str">
        <f t="shared" si="566"/>
        <v>May</v>
      </c>
      <c r="Q7294" t="str">
        <f t="shared" si="567"/>
        <v>Q2</v>
      </c>
      <c r="R7294" t="str">
        <f t="shared" si="568"/>
        <v>Footwear</v>
      </c>
      <c r="S7294" s="11">
        <f t="shared" si="569"/>
        <v>21.15</v>
      </c>
      <c r="T7294" s="12"/>
    </row>
    <row r="7295" spans="2:20"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f t="shared" si="565"/>
        <v>2021</v>
      </c>
      <c r="P7295" t="str">
        <f t="shared" si="566"/>
        <v>May</v>
      </c>
      <c r="Q7295" t="str">
        <f t="shared" si="567"/>
        <v>Q2</v>
      </c>
      <c r="R7295" t="str">
        <f t="shared" si="568"/>
        <v>Footwear</v>
      </c>
      <c r="S7295" s="11">
        <f t="shared" si="569"/>
        <v>21.32</v>
      </c>
      <c r="T7295" s="12"/>
    </row>
    <row r="7296" spans="2:20"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f t="shared" si="565"/>
        <v>2021</v>
      </c>
      <c r="P7296" t="str">
        <f t="shared" si="566"/>
        <v>May</v>
      </c>
      <c r="Q7296" t="str">
        <f t="shared" si="567"/>
        <v>Q2</v>
      </c>
      <c r="R7296" t="str">
        <f t="shared" si="568"/>
        <v>Footwear</v>
      </c>
      <c r="S7296" s="11">
        <f t="shared" si="569"/>
        <v>21.32</v>
      </c>
      <c r="T7296" s="12"/>
    </row>
    <row r="7297" spans="2:20"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f t="shared" si="565"/>
        <v>2021</v>
      </c>
      <c r="P7297" t="str">
        <f t="shared" si="566"/>
        <v>May</v>
      </c>
      <c r="Q7297" t="str">
        <f t="shared" si="567"/>
        <v>Q2</v>
      </c>
      <c r="R7297" t="str">
        <f t="shared" si="568"/>
        <v>Apparel</v>
      </c>
      <c r="S7297" s="11">
        <f t="shared" si="569"/>
        <v>21</v>
      </c>
      <c r="T7297" s="12"/>
    </row>
    <row r="7298" spans="2:20"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f t="shared" si="565"/>
        <v>2021</v>
      </c>
      <c r="P7298" t="str">
        <f t="shared" si="566"/>
        <v>May</v>
      </c>
      <c r="Q7298" t="str">
        <f t="shared" si="567"/>
        <v>Q2</v>
      </c>
      <c r="R7298" t="str">
        <f t="shared" si="568"/>
        <v>Apparel</v>
      </c>
      <c r="S7298" s="11">
        <f t="shared" si="569"/>
        <v>29.700000000000003</v>
      </c>
      <c r="T7298" s="12"/>
    </row>
    <row r="7299" spans="2:20"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f t="shared" si="565"/>
        <v>2021</v>
      </c>
      <c r="P7299" t="str">
        <f t="shared" si="566"/>
        <v>Jun</v>
      </c>
      <c r="Q7299" t="str">
        <f t="shared" si="567"/>
        <v>Q2</v>
      </c>
      <c r="R7299" t="str">
        <f t="shared" si="568"/>
        <v>Footwear</v>
      </c>
      <c r="S7299" s="11">
        <f t="shared" si="569"/>
        <v>23.459999999999997</v>
      </c>
      <c r="T7299" s="12"/>
    </row>
    <row r="7300" spans="2:20"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f t="shared" si="565"/>
        <v>2021</v>
      </c>
      <c r="P7300" t="str">
        <f t="shared" si="566"/>
        <v>Jun</v>
      </c>
      <c r="Q7300" t="str">
        <f t="shared" si="567"/>
        <v>Q2</v>
      </c>
      <c r="R7300" t="str">
        <f t="shared" si="568"/>
        <v>Footwear</v>
      </c>
      <c r="S7300" s="11">
        <f t="shared" si="569"/>
        <v>21.599999999999998</v>
      </c>
      <c r="T7300" s="12"/>
    </row>
    <row r="7301" spans="2:20"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f t="shared" si="565"/>
        <v>2021</v>
      </c>
      <c r="P7301" t="str">
        <f t="shared" si="566"/>
        <v>Jun</v>
      </c>
      <c r="Q7301" t="str">
        <f t="shared" si="567"/>
        <v>Q2</v>
      </c>
      <c r="R7301" t="str">
        <f t="shared" si="568"/>
        <v>Footwear</v>
      </c>
      <c r="S7301" s="11">
        <f t="shared" si="569"/>
        <v>22.790000000000003</v>
      </c>
      <c r="T7301" s="12"/>
    </row>
    <row r="7302" spans="2:20"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f t="shared" si="565"/>
        <v>2021</v>
      </c>
      <c r="P7302" t="str">
        <f t="shared" si="566"/>
        <v>Jun</v>
      </c>
      <c r="Q7302" t="str">
        <f t="shared" si="567"/>
        <v>Q2</v>
      </c>
      <c r="R7302" t="str">
        <f t="shared" si="568"/>
        <v>Footwear</v>
      </c>
      <c r="S7302" s="11">
        <f t="shared" si="569"/>
        <v>22.550000000000004</v>
      </c>
      <c r="T7302" s="12"/>
    </row>
    <row r="7303" spans="2:20"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f t="shared" ref="O7303:O7366" si="570">YEAR(D7303)</f>
        <v>2021</v>
      </c>
      <c r="P7303" t="str">
        <f t="shared" ref="P7303:P7366" si="571">TEXT(D7303,"MMM")</f>
        <v>Jun</v>
      </c>
      <c r="Q7303" t="str">
        <f t="shared" ref="Q7303:Q7366" si="572">"Q"&amp;ROUNDUP(MONTH(D7303)/3,0)</f>
        <v>Q2</v>
      </c>
      <c r="R7303" t="str">
        <f t="shared" ref="R7303:R7366" si="573">IF(ISNUMBER(SEARCH("Footwear",H7303)),"Footwear",IF(ISNUMBER(SEARCH("Apparel",H7303)),"Apparel","Accessories"))</f>
        <v>Apparel</v>
      </c>
      <c r="S7303" s="11">
        <f t="shared" ref="S7303:S7366" si="574">L7303/J7303</f>
        <v>20</v>
      </c>
      <c r="T7303" s="12"/>
    </row>
    <row r="7304" spans="2:20"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f t="shared" si="570"/>
        <v>2021</v>
      </c>
      <c r="P7304" t="str">
        <f t="shared" si="571"/>
        <v>Jun</v>
      </c>
      <c r="Q7304" t="str">
        <f t="shared" si="572"/>
        <v>Q2</v>
      </c>
      <c r="R7304" t="str">
        <f t="shared" si="573"/>
        <v>Apparel</v>
      </c>
      <c r="S7304" s="11">
        <f t="shared" si="574"/>
        <v>29.68</v>
      </c>
      <c r="T7304" s="12"/>
    </row>
    <row r="7305" spans="2:20"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f t="shared" si="570"/>
        <v>2021</v>
      </c>
      <c r="P7305" t="str">
        <f t="shared" si="571"/>
        <v>Jul</v>
      </c>
      <c r="Q7305" t="str">
        <f t="shared" si="572"/>
        <v>Q3</v>
      </c>
      <c r="R7305" t="str">
        <f t="shared" si="573"/>
        <v>Footwear</v>
      </c>
      <c r="S7305" s="11">
        <f t="shared" si="574"/>
        <v>26.5</v>
      </c>
      <c r="T7305" s="12"/>
    </row>
    <row r="7306" spans="2:20"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f t="shared" si="570"/>
        <v>2021</v>
      </c>
      <c r="P7306" t="str">
        <f t="shared" si="571"/>
        <v>Jul</v>
      </c>
      <c r="Q7306" t="str">
        <f t="shared" si="572"/>
        <v>Q3</v>
      </c>
      <c r="R7306" t="str">
        <f t="shared" si="573"/>
        <v>Footwear</v>
      </c>
      <c r="S7306" s="11">
        <f t="shared" si="574"/>
        <v>21.15</v>
      </c>
      <c r="T7306" s="12"/>
    </row>
    <row r="7307" spans="2:20"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f t="shared" si="570"/>
        <v>2021</v>
      </c>
      <c r="P7307" t="str">
        <f t="shared" si="571"/>
        <v>Jul</v>
      </c>
      <c r="Q7307" t="str">
        <f t="shared" si="572"/>
        <v>Q3</v>
      </c>
      <c r="R7307" t="str">
        <f t="shared" si="573"/>
        <v>Footwear</v>
      </c>
      <c r="S7307" s="11">
        <f t="shared" si="574"/>
        <v>22.14</v>
      </c>
      <c r="T7307" s="12"/>
    </row>
    <row r="7308" spans="2:20"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f t="shared" si="570"/>
        <v>2021</v>
      </c>
      <c r="P7308" t="str">
        <f t="shared" si="571"/>
        <v>Jul</v>
      </c>
      <c r="Q7308" t="str">
        <f t="shared" si="572"/>
        <v>Q3</v>
      </c>
      <c r="R7308" t="str">
        <f t="shared" si="573"/>
        <v>Footwear</v>
      </c>
      <c r="S7308" s="11">
        <f t="shared" si="574"/>
        <v>22.79</v>
      </c>
      <c r="T7308" s="12"/>
    </row>
    <row r="7309" spans="2:20"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f t="shared" si="570"/>
        <v>2021</v>
      </c>
      <c r="P7309" t="str">
        <f t="shared" si="571"/>
        <v>Jul</v>
      </c>
      <c r="Q7309" t="str">
        <f t="shared" si="572"/>
        <v>Q3</v>
      </c>
      <c r="R7309" t="str">
        <f t="shared" si="573"/>
        <v>Apparel</v>
      </c>
      <c r="S7309" s="11">
        <f t="shared" si="574"/>
        <v>20.91</v>
      </c>
      <c r="T7309" s="12"/>
    </row>
    <row r="7310" spans="2:20"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f t="shared" si="570"/>
        <v>2021</v>
      </c>
      <c r="P7310" t="str">
        <f t="shared" si="571"/>
        <v>Jul</v>
      </c>
      <c r="Q7310" t="str">
        <f t="shared" si="572"/>
        <v>Q3</v>
      </c>
      <c r="R7310" t="str">
        <f t="shared" si="573"/>
        <v>Apparel</v>
      </c>
      <c r="S7310" s="11">
        <f t="shared" si="574"/>
        <v>27.5</v>
      </c>
      <c r="T7310" s="12"/>
    </row>
    <row r="7311" spans="2:20"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f t="shared" si="570"/>
        <v>2021</v>
      </c>
      <c r="P7311" t="str">
        <f t="shared" si="571"/>
        <v>Aug</v>
      </c>
      <c r="Q7311" t="str">
        <f t="shared" si="572"/>
        <v>Q3</v>
      </c>
      <c r="R7311" t="str">
        <f t="shared" si="573"/>
        <v>Footwear</v>
      </c>
      <c r="S7311" s="11">
        <f t="shared" si="574"/>
        <v>24.5</v>
      </c>
      <c r="T7311" s="12"/>
    </row>
    <row r="7312" spans="2:20"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f t="shared" si="570"/>
        <v>2021</v>
      </c>
      <c r="P7312" t="str">
        <f t="shared" si="571"/>
        <v>Aug</v>
      </c>
      <c r="Q7312" t="str">
        <f t="shared" si="572"/>
        <v>Q3</v>
      </c>
      <c r="R7312" t="str">
        <f t="shared" si="573"/>
        <v>Footwear</v>
      </c>
      <c r="S7312" s="11">
        <f t="shared" si="574"/>
        <v>21.619999999999997</v>
      </c>
      <c r="T7312" s="12"/>
    </row>
    <row r="7313" spans="2:20"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f t="shared" si="570"/>
        <v>2021</v>
      </c>
      <c r="P7313" t="str">
        <f t="shared" si="571"/>
        <v>Aug</v>
      </c>
      <c r="Q7313" t="str">
        <f t="shared" si="572"/>
        <v>Q3</v>
      </c>
      <c r="R7313" t="str">
        <f t="shared" si="573"/>
        <v>Footwear</v>
      </c>
      <c r="S7313" s="11">
        <f t="shared" si="574"/>
        <v>21</v>
      </c>
      <c r="T7313" s="12"/>
    </row>
    <row r="7314" spans="2:20"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f t="shared" si="570"/>
        <v>2021</v>
      </c>
      <c r="P7314" t="str">
        <f t="shared" si="571"/>
        <v>Aug</v>
      </c>
      <c r="Q7314" t="str">
        <f t="shared" si="572"/>
        <v>Q3</v>
      </c>
      <c r="R7314" t="str">
        <f t="shared" si="573"/>
        <v>Footwear</v>
      </c>
      <c r="S7314" s="11">
        <f t="shared" si="574"/>
        <v>20.5</v>
      </c>
      <c r="T7314" s="12"/>
    </row>
    <row r="7315" spans="2:20"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f t="shared" si="570"/>
        <v>2021</v>
      </c>
      <c r="P7315" t="str">
        <f t="shared" si="571"/>
        <v>Aug</v>
      </c>
      <c r="Q7315" t="str">
        <f t="shared" si="572"/>
        <v>Q3</v>
      </c>
      <c r="R7315" t="str">
        <f t="shared" si="573"/>
        <v>Apparel</v>
      </c>
      <c r="S7315" s="11">
        <f t="shared" si="574"/>
        <v>22.499999999999996</v>
      </c>
      <c r="T7315" s="12"/>
    </row>
    <row r="7316" spans="2:20"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f t="shared" si="570"/>
        <v>2021</v>
      </c>
      <c r="P7316" t="str">
        <f t="shared" si="571"/>
        <v>Aug</v>
      </c>
      <c r="Q7316" t="str">
        <f t="shared" si="572"/>
        <v>Q3</v>
      </c>
      <c r="R7316" t="str">
        <f t="shared" si="573"/>
        <v>Apparel</v>
      </c>
      <c r="S7316" s="11">
        <f t="shared" si="574"/>
        <v>30.68</v>
      </c>
      <c r="T7316" s="12"/>
    </row>
    <row r="7317" spans="2:20"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f t="shared" si="570"/>
        <v>2021</v>
      </c>
      <c r="P7317" t="str">
        <f t="shared" si="571"/>
        <v>Sep</v>
      </c>
      <c r="Q7317" t="str">
        <f t="shared" si="572"/>
        <v>Q3</v>
      </c>
      <c r="R7317" t="str">
        <f t="shared" si="573"/>
        <v>Footwear</v>
      </c>
      <c r="S7317" s="11">
        <f t="shared" si="574"/>
        <v>24.5</v>
      </c>
      <c r="T7317" s="12"/>
    </row>
    <row r="7318" spans="2:20"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f t="shared" si="570"/>
        <v>2021</v>
      </c>
      <c r="P7318" t="str">
        <f t="shared" si="571"/>
        <v>Sep</v>
      </c>
      <c r="Q7318" t="str">
        <f t="shared" si="572"/>
        <v>Q3</v>
      </c>
      <c r="R7318" t="str">
        <f t="shared" si="573"/>
        <v>Footwear</v>
      </c>
      <c r="S7318" s="11">
        <f t="shared" si="574"/>
        <v>21.15</v>
      </c>
      <c r="T7318" s="12"/>
    </row>
    <row r="7319" spans="2:20"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f t="shared" si="570"/>
        <v>2021</v>
      </c>
      <c r="P7319" t="str">
        <f t="shared" si="571"/>
        <v>Sep</v>
      </c>
      <c r="Q7319" t="str">
        <f t="shared" si="572"/>
        <v>Q3</v>
      </c>
      <c r="R7319" t="str">
        <f t="shared" si="573"/>
        <v>Footwear</v>
      </c>
      <c r="S7319" s="11">
        <f t="shared" si="574"/>
        <v>21.93</v>
      </c>
      <c r="T7319" s="12"/>
    </row>
    <row r="7320" spans="2:20"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f t="shared" si="570"/>
        <v>2021</v>
      </c>
      <c r="P7320" t="str">
        <f t="shared" si="571"/>
        <v>Sep</v>
      </c>
      <c r="Q7320" t="str">
        <f t="shared" si="572"/>
        <v>Q3</v>
      </c>
      <c r="R7320" t="str">
        <f t="shared" si="573"/>
        <v>Footwear</v>
      </c>
      <c r="S7320" s="11">
        <f t="shared" si="574"/>
        <v>20.91</v>
      </c>
      <c r="T7320" s="12"/>
    </row>
    <row r="7321" spans="2:20"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f t="shared" si="570"/>
        <v>2021</v>
      </c>
      <c r="P7321" t="str">
        <f t="shared" si="571"/>
        <v>Sep</v>
      </c>
      <c r="Q7321" t="str">
        <f t="shared" si="572"/>
        <v>Q3</v>
      </c>
      <c r="R7321" t="str">
        <f t="shared" si="573"/>
        <v>Apparel</v>
      </c>
      <c r="S7321" s="11">
        <f t="shared" si="574"/>
        <v>22</v>
      </c>
      <c r="T7321" s="12"/>
    </row>
    <row r="7322" spans="2:20"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f t="shared" si="570"/>
        <v>2021</v>
      </c>
      <c r="P7322" t="str">
        <f t="shared" si="571"/>
        <v>Sep</v>
      </c>
      <c r="Q7322" t="str">
        <f t="shared" si="572"/>
        <v>Q3</v>
      </c>
      <c r="R7322" t="str">
        <f t="shared" si="573"/>
        <v>Apparel</v>
      </c>
      <c r="S7322" s="11">
        <f t="shared" si="574"/>
        <v>31.32</v>
      </c>
      <c r="T7322" s="12"/>
    </row>
    <row r="7323" spans="2:20"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f t="shared" si="570"/>
        <v>2021</v>
      </c>
      <c r="P7323" t="str">
        <f t="shared" si="571"/>
        <v>Oct</v>
      </c>
      <c r="Q7323" t="str">
        <f t="shared" si="572"/>
        <v>Q4</v>
      </c>
      <c r="R7323" t="str">
        <f t="shared" si="573"/>
        <v>Footwear</v>
      </c>
      <c r="S7323" s="11">
        <f t="shared" si="574"/>
        <v>25.199999999999996</v>
      </c>
      <c r="T7323" s="12"/>
    </row>
    <row r="7324" spans="2:20"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f t="shared" si="570"/>
        <v>2021</v>
      </c>
      <c r="P7324" t="str">
        <f t="shared" si="571"/>
        <v>Oct</v>
      </c>
      <c r="Q7324" t="str">
        <f t="shared" si="572"/>
        <v>Q4</v>
      </c>
      <c r="R7324" t="str">
        <f t="shared" si="573"/>
        <v>Footwear</v>
      </c>
      <c r="S7324" s="11">
        <f t="shared" si="574"/>
        <v>23.459999999999997</v>
      </c>
      <c r="T7324" s="12"/>
    </row>
    <row r="7325" spans="2:20"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f t="shared" si="570"/>
        <v>2021</v>
      </c>
      <c r="P7325" t="str">
        <f t="shared" si="571"/>
        <v>Oct</v>
      </c>
      <c r="Q7325" t="str">
        <f t="shared" si="572"/>
        <v>Q4</v>
      </c>
      <c r="R7325" t="str">
        <f t="shared" si="573"/>
        <v>Footwear</v>
      </c>
      <c r="S7325" s="11">
        <f t="shared" si="574"/>
        <v>27.500000000000004</v>
      </c>
      <c r="T7325" s="12"/>
    </row>
    <row r="7326" spans="2:20"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f t="shared" si="570"/>
        <v>2021</v>
      </c>
      <c r="P7326" t="str">
        <f t="shared" si="571"/>
        <v>Oct</v>
      </c>
      <c r="Q7326" t="str">
        <f t="shared" si="572"/>
        <v>Q4</v>
      </c>
      <c r="R7326" t="str">
        <f t="shared" si="573"/>
        <v>Footwear</v>
      </c>
      <c r="S7326" s="11">
        <f t="shared" si="574"/>
        <v>26</v>
      </c>
      <c r="T7326" s="12"/>
    </row>
    <row r="7327" spans="2:20"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f t="shared" si="570"/>
        <v>2021</v>
      </c>
      <c r="P7327" t="str">
        <f t="shared" si="571"/>
        <v>Oct</v>
      </c>
      <c r="Q7327" t="str">
        <f t="shared" si="572"/>
        <v>Q4</v>
      </c>
      <c r="R7327" t="str">
        <f t="shared" si="573"/>
        <v>Apparel</v>
      </c>
      <c r="S7327" s="11">
        <f t="shared" si="574"/>
        <v>24.8</v>
      </c>
      <c r="T7327" s="12"/>
    </row>
    <row r="7328" spans="2:20"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f t="shared" si="570"/>
        <v>2021</v>
      </c>
      <c r="P7328" t="str">
        <f t="shared" si="571"/>
        <v>Oct</v>
      </c>
      <c r="Q7328" t="str">
        <f t="shared" si="572"/>
        <v>Q4</v>
      </c>
      <c r="R7328" t="str">
        <f t="shared" si="573"/>
        <v>Apparel</v>
      </c>
      <c r="S7328" s="11">
        <f t="shared" si="574"/>
        <v>34.650000000000006</v>
      </c>
      <c r="T7328" s="12"/>
    </row>
    <row r="7329" spans="2:20"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f t="shared" si="570"/>
        <v>2021</v>
      </c>
      <c r="P7329" t="str">
        <f t="shared" si="571"/>
        <v>Nov</v>
      </c>
      <c r="Q7329" t="str">
        <f t="shared" si="572"/>
        <v>Q4</v>
      </c>
      <c r="R7329" t="str">
        <f t="shared" si="573"/>
        <v>Footwear</v>
      </c>
      <c r="S7329" s="11">
        <f t="shared" si="574"/>
        <v>28.2</v>
      </c>
      <c r="T7329" s="12"/>
    </row>
    <row r="7330" spans="2:20"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f t="shared" si="570"/>
        <v>2021</v>
      </c>
      <c r="P7330" t="str">
        <f t="shared" si="571"/>
        <v>Nov</v>
      </c>
      <c r="Q7330" t="str">
        <f t="shared" si="572"/>
        <v>Q4</v>
      </c>
      <c r="R7330" t="str">
        <f t="shared" si="573"/>
        <v>Footwear</v>
      </c>
      <c r="S7330" s="11">
        <f t="shared" si="574"/>
        <v>24.379999999999995</v>
      </c>
      <c r="T7330" s="12"/>
    </row>
    <row r="7331" spans="2:20"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f t="shared" si="570"/>
        <v>2021</v>
      </c>
      <c r="P7331" t="str">
        <f t="shared" si="571"/>
        <v>Nov</v>
      </c>
      <c r="Q7331" t="str">
        <f t="shared" si="572"/>
        <v>Q4</v>
      </c>
      <c r="R7331" t="str">
        <f t="shared" si="573"/>
        <v>Footwear</v>
      </c>
      <c r="S7331" s="11">
        <f t="shared" si="574"/>
        <v>26.520000000000003</v>
      </c>
      <c r="T7331" s="12"/>
    </row>
    <row r="7332" spans="2:20"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f t="shared" si="570"/>
        <v>2021</v>
      </c>
      <c r="P7332" t="str">
        <f t="shared" si="571"/>
        <v>Nov</v>
      </c>
      <c r="Q7332" t="str">
        <f t="shared" si="572"/>
        <v>Q4</v>
      </c>
      <c r="R7332" t="str">
        <f t="shared" si="573"/>
        <v>Footwear</v>
      </c>
      <c r="S7332" s="11">
        <f t="shared" si="574"/>
        <v>27.03</v>
      </c>
      <c r="T7332" s="12"/>
    </row>
    <row r="7333" spans="2:20"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f t="shared" si="570"/>
        <v>2021</v>
      </c>
      <c r="P7333" t="str">
        <f t="shared" si="571"/>
        <v>Nov</v>
      </c>
      <c r="Q7333" t="str">
        <f t="shared" si="572"/>
        <v>Q4</v>
      </c>
      <c r="R7333" t="str">
        <f t="shared" si="573"/>
        <v>Apparel</v>
      </c>
      <c r="S7333" s="11">
        <f t="shared" si="574"/>
        <v>24</v>
      </c>
      <c r="T7333" s="12"/>
    </row>
    <row r="7334" spans="2:20"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f t="shared" si="570"/>
        <v>2021</v>
      </c>
      <c r="P7334" t="str">
        <f t="shared" si="571"/>
        <v>Nov</v>
      </c>
      <c r="Q7334" t="str">
        <f t="shared" si="572"/>
        <v>Q4</v>
      </c>
      <c r="R7334" t="str">
        <f t="shared" si="573"/>
        <v>Apparel</v>
      </c>
      <c r="S7334" s="11">
        <f t="shared" si="574"/>
        <v>35.200000000000003</v>
      </c>
      <c r="T7334" s="12"/>
    </row>
    <row r="7335" spans="2:20"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f t="shared" si="570"/>
        <v>2021</v>
      </c>
      <c r="P7335" t="str">
        <f t="shared" si="571"/>
        <v>Dec</v>
      </c>
      <c r="Q7335" t="str">
        <f t="shared" si="572"/>
        <v>Q4</v>
      </c>
      <c r="R7335" t="str">
        <f t="shared" si="573"/>
        <v>Footwear</v>
      </c>
      <c r="S7335" s="11">
        <f t="shared" si="574"/>
        <v>29.139999999999997</v>
      </c>
      <c r="T7335" s="12"/>
    </row>
    <row r="7336" spans="2:20"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f t="shared" si="570"/>
        <v>2021</v>
      </c>
      <c r="P7336" t="str">
        <f t="shared" si="571"/>
        <v>Dec</v>
      </c>
      <c r="Q7336" t="str">
        <f t="shared" si="572"/>
        <v>Q4</v>
      </c>
      <c r="R7336" t="str">
        <f t="shared" si="573"/>
        <v>Footwear</v>
      </c>
      <c r="S7336" s="11">
        <f t="shared" si="574"/>
        <v>24</v>
      </c>
      <c r="T7336" s="12"/>
    </row>
    <row r="7337" spans="2:20"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f t="shared" si="570"/>
        <v>2021</v>
      </c>
      <c r="P7337" t="str">
        <f t="shared" si="571"/>
        <v>Dec</v>
      </c>
      <c r="Q7337" t="str">
        <f t="shared" si="572"/>
        <v>Q4</v>
      </c>
      <c r="R7337" t="str">
        <f t="shared" si="573"/>
        <v>Footwear</v>
      </c>
      <c r="S7337" s="11">
        <f t="shared" si="574"/>
        <v>27</v>
      </c>
      <c r="T7337" s="12"/>
    </row>
    <row r="7338" spans="2:20"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f t="shared" si="570"/>
        <v>2021</v>
      </c>
      <c r="P7338" t="str">
        <f t="shared" si="571"/>
        <v>Dec</v>
      </c>
      <c r="Q7338" t="str">
        <f t="shared" si="572"/>
        <v>Q4</v>
      </c>
      <c r="R7338" t="str">
        <f t="shared" si="573"/>
        <v>Footwear</v>
      </c>
      <c r="S7338" s="11">
        <f t="shared" si="574"/>
        <v>28.62</v>
      </c>
      <c r="T7338" s="12"/>
    </row>
    <row r="7339" spans="2:20"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f t="shared" si="570"/>
        <v>2021</v>
      </c>
      <c r="P7339" t="str">
        <f t="shared" si="571"/>
        <v>Dec</v>
      </c>
      <c r="Q7339" t="str">
        <f t="shared" si="572"/>
        <v>Q4</v>
      </c>
      <c r="R7339" t="str">
        <f t="shared" si="573"/>
        <v>Apparel</v>
      </c>
      <c r="S7339" s="11">
        <f t="shared" si="574"/>
        <v>24.400000000000002</v>
      </c>
      <c r="T7339" s="12"/>
    </row>
    <row r="7340" spans="2:20"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f t="shared" si="570"/>
        <v>2021</v>
      </c>
      <c r="P7340" t="str">
        <f t="shared" si="571"/>
        <v>Dec</v>
      </c>
      <c r="Q7340" t="str">
        <f t="shared" si="572"/>
        <v>Q4</v>
      </c>
      <c r="R7340" t="str">
        <f t="shared" si="573"/>
        <v>Apparel</v>
      </c>
      <c r="S7340" s="11">
        <f t="shared" si="574"/>
        <v>32.5</v>
      </c>
      <c r="T7340" s="12"/>
    </row>
    <row r="7341" spans="2:20"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f t="shared" si="570"/>
        <v>2021</v>
      </c>
      <c r="P7341" t="str">
        <f t="shared" si="571"/>
        <v>Jan</v>
      </c>
      <c r="Q7341" t="str">
        <f t="shared" si="572"/>
        <v>Q1</v>
      </c>
      <c r="R7341" t="str">
        <f t="shared" si="573"/>
        <v>Footwear</v>
      </c>
      <c r="S7341" s="11">
        <f t="shared" si="574"/>
        <v>16</v>
      </c>
      <c r="T7341" s="12"/>
    </row>
    <row r="7342" spans="2:20"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f t="shared" si="570"/>
        <v>2021</v>
      </c>
      <c r="P7342" t="str">
        <f t="shared" si="571"/>
        <v>Jan</v>
      </c>
      <c r="Q7342" t="str">
        <f t="shared" si="572"/>
        <v>Q1</v>
      </c>
      <c r="R7342" t="str">
        <f t="shared" si="573"/>
        <v>Footwear</v>
      </c>
      <c r="S7342" s="11">
        <f t="shared" si="574"/>
        <v>15.51</v>
      </c>
      <c r="T7342" s="12"/>
    </row>
    <row r="7343" spans="2:20"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f t="shared" si="570"/>
        <v>2021</v>
      </c>
      <c r="P7343" t="str">
        <f t="shared" si="571"/>
        <v>Jan</v>
      </c>
      <c r="Q7343" t="str">
        <f t="shared" si="572"/>
        <v>Q1</v>
      </c>
      <c r="R7343" t="str">
        <f t="shared" si="573"/>
        <v>Footwear</v>
      </c>
      <c r="S7343" s="11">
        <f t="shared" si="574"/>
        <v>12.24</v>
      </c>
      <c r="T7343" s="12"/>
    </row>
    <row r="7344" spans="2:20"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f t="shared" si="570"/>
        <v>2021</v>
      </c>
      <c r="P7344" t="str">
        <f t="shared" si="571"/>
        <v>Jan</v>
      </c>
      <c r="Q7344" t="str">
        <f t="shared" si="572"/>
        <v>Q1</v>
      </c>
      <c r="R7344" t="str">
        <f t="shared" si="573"/>
        <v>Footwear</v>
      </c>
      <c r="S7344" s="11">
        <f t="shared" si="574"/>
        <v>13.5</v>
      </c>
      <c r="T7344" s="12"/>
    </row>
    <row r="7345" spans="2:20"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f t="shared" si="570"/>
        <v>2021</v>
      </c>
      <c r="P7345" t="str">
        <f t="shared" si="571"/>
        <v>Jan</v>
      </c>
      <c r="Q7345" t="str">
        <f t="shared" si="572"/>
        <v>Q1</v>
      </c>
      <c r="R7345" t="str">
        <f t="shared" si="573"/>
        <v>Apparel</v>
      </c>
      <c r="S7345" s="11">
        <f t="shared" si="574"/>
        <v>16.400000000000002</v>
      </c>
      <c r="T7345" s="12"/>
    </row>
    <row r="7346" spans="2:20"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f t="shared" si="570"/>
        <v>2021</v>
      </c>
      <c r="P7346" t="str">
        <f t="shared" si="571"/>
        <v>Jan</v>
      </c>
      <c r="Q7346" t="str">
        <f t="shared" si="572"/>
        <v>Q1</v>
      </c>
      <c r="R7346" t="str">
        <f t="shared" si="573"/>
        <v>Apparel</v>
      </c>
      <c r="S7346" s="11">
        <f t="shared" si="574"/>
        <v>18.150000000000002</v>
      </c>
      <c r="T7346" s="12"/>
    </row>
    <row r="7347" spans="2:20"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f t="shared" si="570"/>
        <v>2021</v>
      </c>
      <c r="P7347" t="str">
        <f t="shared" si="571"/>
        <v>Feb</v>
      </c>
      <c r="Q7347" t="str">
        <f t="shared" si="572"/>
        <v>Q1</v>
      </c>
      <c r="R7347" t="str">
        <f t="shared" si="573"/>
        <v>Footwear</v>
      </c>
      <c r="S7347" s="11">
        <f t="shared" si="574"/>
        <v>16.32</v>
      </c>
      <c r="T7347" s="12"/>
    </row>
    <row r="7348" spans="2:20"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f t="shared" si="570"/>
        <v>2021</v>
      </c>
      <c r="P7348" t="str">
        <f t="shared" si="571"/>
        <v>Feb</v>
      </c>
      <c r="Q7348" t="str">
        <f t="shared" si="572"/>
        <v>Q1</v>
      </c>
      <c r="R7348" t="str">
        <f t="shared" si="573"/>
        <v>Footwear</v>
      </c>
      <c r="S7348" s="11">
        <f t="shared" si="574"/>
        <v>16</v>
      </c>
      <c r="T7348" s="12"/>
    </row>
    <row r="7349" spans="2:20"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f t="shared" si="570"/>
        <v>2021</v>
      </c>
      <c r="P7349" t="str">
        <f t="shared" si="571"/>
        <v>Feb</v>
      </c>
      <c r="Q7349" t="str">
        <f t="shared" si="572"/>
        <v>Q1</v>
      </c>
      <c r="R7349" t="str">
        <f t="shared" si="573"/>
        <v>Footwear</v>
      </c>
      <c r="S7349" s="11">
        <f t="shared" si="574"/>
        <v>12.24</v>
      </c>
      <c r="T7349" s="12"/>
    </row>
    <row r="7350" spans="2:20"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f t="shared" si="570"/>
        <v>2021</v>
      </c>
      <c r="P7350" t="str">
        <f t="shared" si="571"/>
        <v>Feb</v>
      </c>
      <c r="Q7350" t="str">
        <f t="shared" si="572"/>
        <v>Q1</v>
      </c>
      <c r="R7350" t="str">
        <f t="shared" si="573"/>
        <v>Footwear</v>
      </c>
      <c r="S7350" s="11">
        <f t="shared" si="574"/>
        <v>15.370000000000001</v>
      </c>
      <c r="T7350" s="12"/>
    </row>
    <row r="7351" spans="2:20"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f t="shared" si="570"/>
        <v>2021</v>
      </c>
      <c r="P7351" t="str">
        <f t="shared" si="571"/>
        <v>Feb</v>
      </c>
      <c r="Q7351" t="str">
        <f t="shared" si="572"/>
        <v>Q1</v>
      </c>
      <c r="R7351" t="str">
        <f t="shared" si="573"/>
        <v>Apparel</v>
      </c>
      <c r="S7351" s="11">
        <f t="shared" si="574"/>
        <v>16.400000000000002</v>
      </c>
      <c r="T7351" s="12"/>
    </row>
    <row r="7352" spans="2:20"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f t="shared" si="570"/>
        <v>2021</v>
      </c>
      <c r="P7352" t="str">
        <f t="shared" si="571"/>
        <v>Feb</v>
      </c>
      <c r="Q7352" t="str">
        <f t="shared" si="572"/>
        <v>Q1</v>
      </c>
      <c r="R7352" t="str">
        <f t="shared" si="573"/>
        <v>Apparel</v>
      </c>
      <c r="S7352" s="11">
        <f t="shared" si="574"/>
        <v>16.96</v>
      </c>
      <c r="T7352" s="12"/>
    </row>
    <row r="7353" spans="2:20"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f t="shared" si="570"/>
        <v>2021</v>
      </c>
      <c r="P7353" t="str">
        <f t="shared" si="571"/>
        <v>Mar</v>
      </c>
      <c r="Q7353" t="str">
        <f t="shared" si="572"/>
        <v>Q1</v>
      </c>
      <c r="R7353" t="str">
        <f t="shared" si="573"/>
        <v>Footwear</v>
      </c>
      <c r="S7353" s="11">
        <f t="shared" si="574"/>
        <v>14.719999999999999</v>
      </c>
      <c r="T7353" s="12"/>
    </row>
    <row r="7354" spans="2:20"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f t="shared" si="570"/>
        <v>2021</v>
      </c>
      <c r="P7354" t="str">
        <f t="shared" si="571"/>
        <v>Mar</v>
      </c>
      <c r="Q7354" t="str">
        <f t="shared" si="572"/>
        <v>Q1</v>
      </c>
      <c r="R7354" t="str">
        <f t="shared" si="573"/>
        <v>Footwear</v>
      </c>
      <c r="S7354" s="11">
        <f t="shared" si="574"/>
        <v>15.68</v>
      </c>
      <c r="T7354" s="12"/>
    </row>
    <row r="7355" spans="2:20"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f t="shared" si="570"/>
        <v>2021</v>
      </c>
      <c r="P7355" t="str">
        <f t="shared" si="571"/>
        <v>Mar</v>
      </c>
      <c r="Q7355" t="str">
        <f t="shared" si="572"/>
        <v>Q1</v>
      </c>
      <c r="R7355" t="str">
        <f t="shared" si="573"/>
        <v>Footwear</v>
      </c>
      <c r="S7355" s="11">
        <f t="shared" si="574"/>
        <v>12.72</v>
      </c>
      <c r="T7355" s="12"/>
    </row>
    <row r="7356" spans="2:20"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f t="shared" si="570"/>
        <v>2021</v>
      </c>
      <c r="P7356" t="str">
        <f t="shared" si="571"/>
        <v>Mar</v>
      </c>
      <c r="Q7356" t="str">
        <f t="shared" si="572"/>
        <v>Q1</v>
      </c>
      <c r="R7356" t="str">
        <f t="shared" si="573"/>
        <v>Footwear</v>
      </c>
      <c r="S7356" s="11">
        <f t="shared" si="574"/>
        <v>14.04</v>
      </c>
      <c r="T7356" s="12"/>
    </row>
    <row r="7357" spans="2:20"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f t="shared" si="570"/>
        <v>2021</v>
      </c>
      <c r="P7357" t="str">
        <f t="shared" si="571"/>
        <v>Mar</v>
      </c>
      <c r="Q7357" t="str">
        <f t="shared" si="572"/>
        <v>Q1</v>
      </c>
      <c r="R7357" t="str">
        <f t="shared" si="573"/>
        <v>Apparel</v>
      </c>
      <c r="S7357" s="11">
        <f t="shared" si="574"/>
        <v>19.349999999999998</v>
      </c>
      <c r="T7357" s="12"/>
    </row>
    <row r="7358" spans="2:20"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f t="shared" si="570"/>
        <v>2021</v>
      </c>
      <c r="P7358" t="str">
        <f t="shared" si="571"/>
        <v>Mar</v>
      </c>
      <c r="Q7358" t="str">
        <f t="shared" si="572"/>
        <v>Q1</v>
      </c>
      <c r="R7358" t="str">
        <f t="shared" si="573"/>
        <v>Apparel</v>
      </c>
      <c r="S7358" s="11">
        <f t="shared" si="574"/>
        <v>16</v>
      </c>
      <c r="T7358" s="12"/>
    </row>
    <row r="7359" spans="2:20"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f t="shared" si="570"/>
        <v>2021</v>
      </c>
      <c r="P7359" t="str">
        <f t="shared" si="571"/>
        <v>Apr</v>
      </c>
      <c r="Q7359" t="str">
        <f t="shared" si="572"/>
        <v>Q2</v>
      </c>
      <c r="R7359" t="str">
        <f t="shared" si="573"/>
        <v>Footwear</v>
      </c>
      <c r="S7359" s="11">
        <f t="shared" si="574"/>
        <v>17</v>
      </c>
      <c r="T7359" s="12"/>
    </row>
    <row r="7360" spans="2:20"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f t="shared" si="570"/>
        <v>2021</v>
      </c>
      <c r="P7360" t="str">
        <f t="shared" si="571"/>
        <v>Apr</v>
      </c>
      <c r="Q7360" t="str">
        <f t="shared" si="572"/>
        <v>Q2</v>
      </c>
      <c r="R7360" t="str">
        <f t="shared" si="573"/>
        <v>Footwear</v>
      </c>
      <c r="S7360" s="11">
        <f t="shared" si="574"/>
        <v>15.18</v>
      </c>
      <c r="T7360" s="12"/>
    </row>
    <row r="7361" spans="2:20"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f t="shared" si="570"/>
        <v>2021</v>
      </c>
      <c r="P7361" t="str">
        <f t="shared" si="571"/>
        <v>Apr</v>
      </c>
      <c r="Q7361" t="str">
        <f t="shared" si="572"/>
        <v>Q2</v>
      </c>
      <c r="R7361" t="str">
        <f t="shared" si="573"/>
        <v>Footwear</v>
      </c>
      <c r="S7361" s="11">
        <f t="shared" si="574"/>
        <v>12</v>
      </c>
      <c r="T7361" s="12"/>
    </row>
    <row r="7362" spans="2:20"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f t="shared" si="570"/>
        <v>2021</v>
      </c>
      <c r="P7362" t="str">
        <f t="shared" si="571"/>
        <v>Apr</v>
      </c>
      <c r="Q7362" t="str">
        <f t="shared" si="572"/>
        <v>Q2</v>
      </c>
      <c r="R7362" t="str">
        <f t="shared" si="573"/>
        <v>Footwear</v>
      </c>
      <c r="S7362" s="11">
        <f t="shared" si="574"/>
        <v>13.770000000000001</v>
      </c>
      <c r="T7362" s="12"/>
    </row>
    <row r="7363" spans="2:20"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f t="shared" si="570"/>
        <v>2021</v>
      </c>
      <c r="P7363" t="str">
        <f t="shared" si="571"/>
        <v>Apr</v>
      </c>
      <c r="Q7363" t="str">
        <f t="shared" si="572"/>
        <v>Q2</v>
      </c>
      <c r="R7363" t="str">
        <f t="shared" si="573"/>
        <v>Apparel</v>
      </c>
      <c r="S7363" s="11">
        <f t="shared" si="574"/>
        <v>19.36</v>
      </c>
      <c r="T7363" s="12"/>
    </row>
    <row r="7364" spans="2:20"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f t="shared" si="570"/>
        <v>2021</v>
      </c>
      <c r="P7364" t="str">
        <f t="shared" si="571"/>
        <v>Apr</v>
      </c>
      <c r="Q7364" t="str">
        <f t="shared" si="572"/>
        <v>Q2</v>
      </c>
      <c r="R7364" t="str">
        <f t="shared" si="573"/>
        <v>Apparel</v>
      </c>
      <c r="S7364" s="11">
        <f t="shared" si="574"/>
        <v>17.82</v>
      </c>
      <c r="T7364" s="12"/>
    </row>
    <row r="7365" spans="2:20"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f t="shared" si="570"/>
        <v>2021</v>
      </c>
      <c r="P7365" t="str">
        <f t="shared" si="571"/>
        <v>May</v>
      </c>
      <c r="Q7365" t="str">
        <f t="shared" si="572"/>
        <v>Q2</v>
      </c>
      <c r="R7365" t="str">
        <f t="shared" si="573"/>
        <v>Footwear</v>
      </c>
      <c r="S7365" s="11">
        <f t="shared" si="574"/>
        <v>22.56</v>
      </c>
      <c r="T7365" s="12"/>
    </row>
    <row r="7366" spans="2:20"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f t="shared" si="570"/>
        <v>2021</v>
      </c>
      <c r="P7366" t="str">
        <f t="shared" si="571"/>
        <v>May</v>
      </c>
      <c r="Q7366" t="str">
        <f t="shared" si="572"/>
        <v>Q2</v>
      </c>
      <c r="R7366" t="str">
        <f t="shared" si="573"/>
        <v>Footwear</v>
      </c>
      <c r="S7366" s="11">
        <f t="shared" si="574"/>
        <v>20.5</v>
      </c>
      <c r="T7366" s="12"/>
    </row>
    <row r="7367" spans="2:20"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f t="shared" ref="O7367:O7430" si="575">YEAR(D7367)</f>
        <v>2021</v>
      </c>
      <c r="P7367" t="str">
        <f t="shared" ref="P7367:P7430" si="576">TEXT(D7367,"MMM")</f>
        <v>May</v>
      </c>
      <c r="Q7367" t="str">
        <f t="shared" ref="Q7367:Q7430" si="577">"Q"&amp;ROUNDUP(MONTH(D7367)/3,0)</f>
        <v>Q2</v>
      </c>
      <c r="R7367" t="str">
        <f t="shared" ref="R7367:R7430" si="578">IF(ISNUMBER(SEARCH("Footwear",H7367)),"Footwear",IF(ISNUMBER(SEARCH("Apparel",H7367)),"Apparel","Accessories"))</f>
        <v>Footwear</v>
      </c>
      <c r="S7367" s="11">
        <f t="shared" ref="S7367:S7430" si="579">L7367/J7367</f>
        <v>19</v>
      </c>
      <c r="T7367" s="12"/>
    </row>
    <row r="7368" spans="2:20"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f t="shared" si="575"/>
        <v>2021</v>
      </c>
      <c r="P7368" t="str">
        <f t="shared" si="576"/>
        <v>May</v>
      </c>
      <c r="Q7368" t="str">
        <f t="shared" si="577"/>
        <v>Q2</v>
      </c>
      <c r="R7368" t="str">
        <f t="shared" si="578"/>
        <v>Footwear</v>
      </c>
      <c r="S7368" s="11">
        <f t="shared" si="579"/>
        <v>19</v>
      </c>
      <c r="T7368" s="12"/>
    </row>
    <row r="7369" spans="2:20"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f t="shared" si="575"/>
        <v>2021</v>
      </c>
      <c r="P7369" t="str">
        <f t="shared" si="576"/>
        <v>May</v>
      </c>
      <c r="Q7369" t="str">
        <f t="shared" si="577"/>
        <v>Q2</v>
      </c>
      <c r="R7369" t="str">
        <f t="shared" si="578"/>
        <v>Apparel</v>
      </c>
      <c r="S7369" s="11">
        <f t="shared" si="579"/>
        <v>19.27</v>
      </c>
      <c r="T7369" s="12"/>
    </row>
    <row r="7370" spans="2:20"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f t="shared" si="575"/>
        <v>2021</v>
      </c>
      <c r="P7370" t="str">
        <f t="shared" si="576"/>
        <v>May</v>
      </c>
      <c r="Q7370" t="str">
        <f t="shared" si="577"/>
        <v>Q2</v>
      </c>
      <c r="R7370" t="str">
        <f t="shared" si="578"/>
        <v>Apparel</v>
      </c>
      <c r="S7370" s="11">
        <f t="shared" si="579"/>
        <v>26.52</v>
      </c>
      <c r="T7370" s="12"/>
    </row>
    <row r="7371" spans="2:20"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f t="shared" si="575"/>
        <v>2021</v>
      </c>
      <c r="P7371" t="str">
        <f t="shared" si="576"/>
        <v>Jun</v>
      </c>
      <c r="Q7371" t="str">
        <f t="shared" si="577"/>
        <v>Q2</v>
      </c>
      <c r="R7371" t="str">
        <f t="shared" si="578"/>
        <v>Footwear</v>
      </c>
      <c r="S7371" s="11">
        <f t="shared" si="579"/>
        <v>20.7</v>
      </c>
      <c r="T7371" s="12"/>
    </row>
    <row r="7372" spans="2:20"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f t="shared" si="575"/>
        <v>2021</v>
      </c>
      <c r="P7372" t="str">
        <f t="shared" si="576"/>
        <v>Jun</v>
      </c>
      <c r="Q7372" t="str">
        <f t="shared" si="577"/>
        <v>Q2</v>
      </c>
      <c r="R7372" t="str">
        <f t="shared" si="578"/>
        <v>Footwear</v>
      </c>
      <c r="S7372" s="11">
        <f t="shared" si="579"/>
        <v>20.239999999999998</v>
      </c>
      <c r="T7372" s="12"/>
    </row>
    <row r="7373" spans="2:20"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f t="shared" si="575"/>
        <v>2021</v>
      </c>
      <c r="P7373" t="str">
        <f t="shared" si="576"/>
        <v>Jun</v>
      </c>
      <c r="Q7373" t="str">
        <f t="shared" si="577"/>
        <v>Q2</v>
      </c>
      <c r="R7373" t="str">
        <f t="shared" si="578"/>
        <v>Footwear</v>
      </c>
      <c r="S7373" s="11">
        <f t="shared" si="579"/>
        <v>20.14</v>
      </c>
      <c r="T7373" s="12"/>
    </row>
    <row r="7374" spans="2:20"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f t="shared" si="575"/>
        <v>2021</v>
      </c>
      <c r="P7374" t="str">
        <f t="shared" si="576"/>
        <v>Jun</v>
      </c>
      <c r="Q7374" t="str">
        <f t="shared" si="577"/>
        <v>Q2</v>
      </c>
      <c r="R7374" t="str">
        <f t="shared" si="578"/>
        <v>Footwear</v>
      </c>
      <c r="S7374" s="11">
        <f t="shared" si="579"/>
        <v>21.060000000000002</v>
      </c>
      <c r="T7374" s="12"/>
    </row>
    <row r="7375" spans="2:20"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f t="shared" si="575"/>
        <v>2021</v>
      </c>
      <c r="P7375" t="str">
        <f t="shared" si="576"/>
        <v>Jun</v>
      </c>
      <c r="Q7375" t="str">
        <f t="shared" si="577"/>
        <v>Q2</v>
      </c>
      <c r="R7375" t="str">
        <f t="shared" si="578"/>
        <v>Apparel</v>
      </c>
      <c r="S7375" s="11">
        <f t="shared" si="579"/>
        <v>20.699999999999996</v>
      </c>
      <c r="T7375" s="12"/>
    </row>
    <row r="7376" spans="2:20"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f t="shared" si="575"/>
        <v>2021</v>
      </c>
      <c r="P7376" t="str">
        <f t="shared" si="576"/>
        <v>Jun</v>
      </c>
      <c r="Q7376" t="str">
        <f t="shared" si="577"/>
        <v>Q2</v>
      </c>
      <c r="R7376" t="str">
        <f t="shared" si="578"/>
        <v>Apparel</v>
      </c>
      <c r="S7376" s="11">
        <f t="shared" si="579"/>
        <v>25</v>
      </c>
      <c r="T7376" s="12"/>
    </row>
    <row r="7377" spans="2:20"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f t="shared" si="575"/>
        <v>2021</v>
      </c>
      <c r="P7377" t="str">
        <f t="shared" si="576"/>
        <v>Jul</v>
      </c>
      <c r="Q7377" t="str">
        <f t="shared" si="577"/>
        <v>Q3</v>
      </c>
      <c r="R7377" t="str">
        <f t="shared" si="578"/>
        <v>Footwear</v>
      </c>
      <c r="S7377" s="11">
        <f t="shared" si="579"/>
        <v>22.09</v>
      </c>
      <c r="T7377" s="12"/>
    </row>
    <row r="7378" spans="2:20"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f t="shared" si="575"/>
        <v>2021</v>
      </c>
      <c r="P7378" t="str">
        <f t="shared" si="576"/>
        <v>Jul</v>
      </c>
      <c r="Q7378" t="str">
        <f t="shared" si="577"/>
        <v>Q3</v>
      </c>
      <c r="R7378" t="str">
        <f t="shared" si="578"/>
        <v>Footwear</v>
      </c>
      <c r="S7378" s="11">
        <f t="shared" si="579"/>
        <v>21</v>
      </c>
      <c r="T7378" s="12"/>
    </row>
    <row r="7379" spans="2:20"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f t="shared" si="575"/>
        <v>2021</v>
      </c>
      <c r="P7379" t="str">
        <f t="shared" si="576"/>
        <v>Jul</v>
      </c>
      <c r="Q7379" t="str">
        <f t="shared" si="577"/>
        <v>Q3</v>
      </c>
      <c r="R7379" t="str">
        <f t="shared" si="578"/>
        <v>Footwear</v>
      </c>
      <c r="S7379" s="11">
        <f t="shared" si="579"/>
        <v>19.240000000000002</v>
      </c>
      <c r="T7379" s="12"/>
    </row>
    <row r="7380" spans="2:20"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f t="shared" si="575"/>
        <v>2021</v>
      </c>
      <c r="P7380" t="str">
        <f t="shared" si="576"/>
        <v>Jul</v>
      </c>
      <c r="Q7380" t="str">
        <f t="shared" si="577"/>
        <v>Q3</v>
      </c>
      <c r="R7380" t="str">
        <f t="shared" si="578"/>
        <v>Footwear</v>
      </c>
      <c r="S7380" s="11">
        <f t="shared" si="579"/>
        <v>19.440000000000001</v>
      </c>
      <c r="T7380" s="12"/>
    </row>
    <row r="7381" spans="2:20"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f t="shared" si="575"/>
        <v>2021</v>
      </c>
      <c r="P7381" t="str">
        <f t="shared" si="576"/>
        <v>Jul</v>
      </c>
      <c r="Q7381" t="str">
        <f t="shared" si="577"/>
        <v>Q3</v>
      </c>
      <c r="R7381" t="str">
        <f t="shared" si="578"/>
        <v>Apparel</v>
      </c>
      <c r="S7381" s="11">
        <f t="shared" si="579"/>
        <v>20.639999999999997</v>
      </c>
      <c r="T7381" s="12"/>
    </row>
    <row r="7382" spans="2:20"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f t="shared" si="575"/>
        <v>2021</v>
      </c>
      <c r="P7382" t="str">
        <f t="shared" si="576"/>
        <v>Jul</v>
      </c>
      <c r="Q7382" t="str">
        <f t="shared" si="577"/>
        <v>Q3</v>
      </c>
      <c r="R7382" t="str">
        <f t="shared" si="578"/>
        <v>Apparel</v>
      </c>
      <c r="S7382" s="11">
        <f t="shared" si="579"/>
        <v>28.62</v>
      </c>
      <c r="T7382" s="12"/>
    </row>
    <row r="7383" spans="2:20"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f t="shared" si="575"/>
        <v>2021</v>
      </c>
      <c r="P7383" t="str">
        <f t="shared" si="576"/>
        <v>Aug</v>
      </c>
      <c r="Q7383" t="str">
        <f t="shared" si="577"/>
        <v>Q3</v>
      </c>
      <c r="R7383" t="str">
        <f t="shared" si="578"/>
        <v>Footwear</v>
      </c>
      <c r="S7383" s="11">
        <f t="shared" si="579"/>
        <v>22.56</v>
      </c>
      <c r="T7383" s="12"/>
    </row>
    <row r="7384" spans="2:20"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f t="shared" si="575"/>
        <v>2021</v>
      </c>
      <c r="P7384" t="str">
        <f t="shared" si="576"/>
        <v>Aug</v>
      </c>
      <c r="Q7384" t="str">
        <f t="shared" si="577"/>
        <v>Q3</v>
      </c>
      <c r="R7384" t="str">
        <f t="shared" si="578"/>
        <v>Footwear</v>
      </c>
      <c r="S7384" s="11">
        <f t="shared" si="579"/>
        <v>19.739999999999998</v>
      </c>
      <c r="T7384" s="12"/>
    </row>
    <row r="7385" spans="2:20"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f t="shared" si="575"/>
        <v>2021</v>
      </c>
      <c r="P7385" t="str">
        <f t="shared" si="576"/>
        <v>Aug</v>
      </c>
      <c r="Q7385" t="str">
        <f t="shared" si="577"/>
        <v>Q3</v>
      </c>
      <c r="R7385" t="str">
        <f t="shared" si="578"/>
        <v>Footwear</v>
      </c>
      <c r="S7385" s="11">
        <f t="shared" si="579"/>
        <v>19.98</v>
      </c>
      <c r="T7385" s="12"/>
    </row>
    <row r="7386" spans="2:20"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f t="shared" si="575"/>
        <v>2021</v>
      </c>
      <c r="P7386" t="str">
        <f t="shared" si="576"/>
        <v>Aug</v>
      </c>
      <c r="Q7386" t="str">
        <f t="shared" si="577"/>
        <v>Q3</v>
      </c>
      <c r="R7386" t="str">
        <f t="shared" si="578"/>
        <v>Footwear</v>
      </c>
      <c r="S7386" s="11">
        <f t="shared" si="579"/>
        <v>18.36</v>
      </c>
      <c r="T7386" s="12"/>
    </row>
    <row r="7387" spans="2:20"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f t="shared" si="575"/>
        <v>2021</v>
      </c>
      <c r="P7387" t="str">
        <f t="shared" si="576"/>
        <v>Aug</v>
      </c>
      <c r="Q7387" t="str">
        <f t="shared" si="577"/>
        <v>Q3</v>
      </c>
      <c r="R7387" t="str">
        <f t="shared" si="578"/>
        <v>Apparel</v>
      </c>
      <c r="S7387" s="11">
        <f t="shared" si="579"/>
        <v>19.78</v>
      </c>
      <c r="T7387" s="12"/>
    </row>
    <row r="7388" spans="2:20"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f t="shared" si="575"/>
        <v>2021</v>
      </c>
      <c r="P7388" t="str">
        <f t="shared" si="576"/>
        <v>Aug</v>
      </c>
      <c r="Q7388" t="str">
        <f t="shared" si="577"/>
        <v>Q3</v>
      </c>
      <c r="R7388" t="str">
        <f t="shared" si="578"/>
        <v>Apparel</v>
      </c>
      <c r="S7388" s="11">
        <f t="shared" si="579"/>
        <v>27.560000000000002</v>
      </c>
      <c r="T7388" s="12"/>
    </row>
    <row r="7389" spans="2:20"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f t="shared" si="575"/>
        <v>2021</v>
      </c>
      <c r="P7389" t="str">
        <f t="shared" si="576"/>
        <v>Sep</v>
      </c>
      <c r="Q7389" t="str">
        <f t="shared" si="577"/>
        <v>Q3</v>
      </c>
      <c r="R7389" t="str">
        <f t="shared" si="578"/>
        <v>Footwear</v>
      </c>
      <c r="S7389" s="11">
        <f t="shared" si="579"/>
        <v>22.54</v>
      </c>
      <c r="T7389" s="12"/>
    </row>
    <row r="7390" spans="2:20"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f t="shared" si="575"/>
        <v>2021</v>
      </c>
      <c r="P7390" t="str">
        <f t="shared" si="576"/>
        <v>Sep</v>
      </c>
      <c r="Q7390" t="str">
        <f t="shared" si="577"/>
        <v>Q3</v>
      </c>
      <c r="R7390" t="str">
        <f t="shared" si="578"/>
        <v>Footwear</v>
      </c>
      <c r="S7390" s="11">
        <f t="shared" si="579"/>
        <v>20.5</v>
      </c>
      <c r="T7390" s="12"/>
    </row>
    <row r="7391" spans="2:20"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f t="shared" si="575"/>
        <v>2021</v>
      </c>
      <c r="P7391" t="str">
        <f t="shared" si="576"/>
        <v>Sep</v>
      </c>
      <c r="Q7391" t="str">
        <f t="shared" si="577"/>
        <v>Q3</v>
      </c>
      <c r="R7391" t="str">
        <f t="shared" si="578"/>
        <v>Footwear</v>
      </c>
      <c r="S7391" s="11">
        <f t="shared" si="579"/>
        <v>20.67</v>
      </c>
      <c r="T7391" s="12"/>
    </row>
    <row r="7392" spans="2:20"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f t="shared" si="575"/>
        <v>2021</v>
      </c>
      <c r="P7392" t="str">
        <f t="shared" si="576"/>
        <v>Sep</v>
      </c>
      <c r="Q7392" t="str">
        <f t="shared" si="577"/>
        <v>Q3</v>
      </c>
      <c r="R7392" t="str">
        <f t="shared" si="578"/>
        <v>Footwear</v>
      </c>
      <c r="S7392" s="11">
        <f t="shared" si="579"/>
        <v>19.610000000000003</v>
      </c>
      <c r="T7392" s="12"/>
    </row>
    <row r="7393" spans="2:20"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f t="shared" si="575"/>
        <v>2021</v>
      </c>
      <c r="P7393" t="str">
        <f t="shared" si="576"/>
        <v>Sep</v>
      </c>
      <c r="Q7393" t="str">
        <f t="shared" si="577"/>
        <v>Q3</v>
      </c>
      <c r="R7393" t="str">
        <f t="shared" si="578"/>
        <v>Apparel</v>
      </c>
      <c r="S7393" s="11">
        <f t="shared" si="579"/>
        <v>19.27</v>
      </c>
      <c r="T7393" s="12"/>
    </row>
    <row r="7394" spans="2:20"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f t="shared" si="575"/>
        <v>2021</v>
      </c>
      <c r="P7394" t="str">
        <f t="shared" si="576"/>
        <v>Sep</v>
      </c>
      <c r="Q7394" t="str">
        <f t="shared" si="577"/>
        <v>Q3</v>
      </c>
      <c r="R7394" t="str">
        <f t="shared" si="578"/>
        <v>Apparel</v>
      </c>
      <c r="S7394" s="11">
        <f t="shared" si="579"/>
        <v>26.5</v>
      </c>
      <c r="T7394" s="12"/>
    </row>
    <row r="7395" spans="2:20"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f t="shared" si="575"/>
        <v>2021</v>
      </c>
      <c r="P7395" t="str">
        <f t="shared" si="576"/>
        <v>Oct</v>
      </c>
      <c r="Q7395" t="str">
        <f t="shared" si="577"/>
        <v>Q4</v>
      </c>
      <c r="R7395" t="str">
        <f t="shared" si="578"/>
        <v>Footwear</v>
      </c>
      <c r="S7395" s="11">
        <f t="shared" si="579"/>
        <v>24.38</v>
      </c>
      <c r="T7395" s="12"/>
    </row>
    <row r="7396" spans="2:20"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f t="shared" si="575"/>
        <v>2021</v>
      </c>
      <c r="P7396" t="str">
        <f t="shared" si="576"/>
        <v>Oct</v>
      </c>
      <c r="Q7396" t="str">
        <f t="shared" si="577"/>
        <v>Q4</v>
      </c>
      <c r="R7396" t="str">
        <f t="shared" si="578"/>
        <v>Footwear</v>
      </c>
      <c r="S7396" s="11">
        <f t="shared" si="579"/>
        <v>24</v>
      </c>
      <c r="T7396" s="12"/>
    </row>
    <row r="7397" spans="2:20"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f t="shared" si="575"/>
        <v>2021</v>
      </c>
      <c r="P7397" t="str">
        <f t="shared" si="576"/>
        <v>Oct</v>
      </c>
      <c r="Q7397" t="str">
        <f t="shared" si="577"/>
        <v>Q4</v>
      </c>
      <c r="R7397" t="str">
        <f t="shared" si="578"/>
        <v>Footwear</v>
      </c>
      <c r="S7397" s="11">
        <f t="shared" si="579"/>
        <v>23</v>
      </c>
      <c r="T7397" s="12"/>
    </row>
    <row r="7398" spans="2:20"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f t="shared" si="575"/>
        <v>2021</v>
      </c>
      <c r="P7398" t="str">
        <f t="shared" si="576"/>
        <v>Oct</v>
      </c>
      <c r="Q7398" t="str">
        <f t="shared" si="577"/>
        <v>Q4</v>
      </c>
      <c r="R7398" t="str">
        <f t="shared" si="578"/>
        <v>Footwear</v>
      </c>
      <c r="S7398" s="11">
        <f t="shared" si="579"/>
        <v>24.96</v>
      </c>
      <c r="T7398" s="12"/>
    </row>
    <row r="7399" spans="2:20"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f t="shared" si="575"/>
        <v>2021</v>
      </c>
      <c r="P7399" t="str">
        <f t="shared" si="576"/>
        <v>Oct</v>
      </c>
      <c r="Q7399" t="str">
        <f t="shared" si="577"/>
        <v>Q4</v>
      </c>
      <c r="R7399" t="str">
        <f t="shared" si="578"/>
        <v>Apparel</v>
      </c>
      <c r="S7399" s="11">
        <f t="shared" si="579"/>
        <v>23.78</v>
      </c>
      <c r="T7399" s="12"/>
    </row>
    <row r="7400" spans="2:20"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f t="shared" si="575"/>
        <v>2021</v>
      </c>
      <c r="P7400" t="str">
        <f t="shared" si="576"/>
        <v>Oct</v>
      </c>
      <c r="Q7400" t="str">
        <f t="shared" si="577"/>
        <v>Q4</v>
      </c>
      <c r="R7400" t="str">
        <f t="shared" si="578"/>
        <v>Apparel</v>
      </c>
      <c r="S7400" s="11">
        <f t="shared" si="579"/>
        <v>32.86</v>
      </c>
      <c r="T7400" s="12"/>
    </row>
    <row r="7401" spans="2:20"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f t="shared" si="575"/>
        <v>2021</v>
      </c>
      <c r="P7401" t="str">
        <f t="shared" si="576"/>
        <v>Nov</v>
      </c>
      <c r="Q7401" t="str">
        <f t="shared" si="577"/>
        <v>Q4</v>
      </c>
      <c r="R7401" t="str">
        <f t="shared" si="578"/>
        <v>Footwear</v>
      </c>
      <c r="S7401" s="11">
        <f t="shared" si="579"/>
        <v>28.32</v>
      </c>
      <c r="T7401" s="12"/>
    </row>
    <row r="7402" spans="2:20"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f t="shared" si="575"/>
        <v>2021</v>
      </c>
      <c r="P7402" t="str">
        <f t="shared" si="576"/>
        <v>Nov</v>
      </c>
      <c r="Q7402" t="str">
        <f t="shared" si="577"/>
        <v>Q4</v>
      </c>
      <c r="R7402" t="str">
        <f t="shared" si="578"/>
        <v>Footwear</v>
      </c>
      <c r="S7402" s="11">
        <f t="shared" si="579"/>
        <v>22.54</v>
      </c>
      <c r="T7402" s="12"/>
    </row>
    <row r="7403" spans="2:20"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f t="shared" si="575"/>
        <v>2021</v>
      </c>
      <c r="P7403" t="str">
        <f t="shared" si="576"/>
        <v>Nov</v>
      </c>
      <c r="Q7403" t="str">
        <f t="shared" si="577"/>
        <v>Q4</v>
      </c>
      <c r="R7403" t="str">
        <f t="shared" si="578"/>
        <v>Footwear</v>
      </c>
      <c r="S7403" s="11">
        <f t="shared" si="579"/>
        <v>24.48</v>
      </c>
      <c r="T7403" s="12"/>
    </row>
    <row r="7404" spans="2:20"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f t="shared" si="575"/>
        <v>2021</v>
      </c>
      <c r="P7404" t="str">
        <f t="shared" si="576"/>
        <v>Nov</v>
      </c>
      <c r="Q7404" t="str">
        <f t="shared" si="577"/>
        <v>Q4</v>
      </c>
      <c r="R7404" t="str">
        <f t="shared" si="578"/>
        <v>Footwear</v>
      </c>
      <c r="S7404" s="11">
        <f t="shared" si="579"/>
        <v>26.950000000000003</v>
      </c>
      <c r="T7404" s="12"/>
    </row>
    <row r="7405" spans="2:20"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f t="shared" si="575"/>
        <v>2021</v>
      </c>
      <c r="P7405" t="str">
        <f t="shared" si="576"/>
        <v>Nov</v>
      </c>
      <c r="Q7405" t="str">
        <f t="shared" si="577"/>
        <v>Q4</v>
      </c>
      <c r="R7405" t="str">
        <f t="shared" si="578"/>
        <v>Apparel</v>
      </c>
      <c r="S7405" s="11">
        <f t="shared" si="579"/>
        <v>24.2</v>
      </c>
      <c r="T7405" s="12"/>
    </row>
    <row r="7406" spans="2:20"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f t="shared" si="575"/>
        <v>2021</v>
      </c>
      <c r="P7406" t="str">
        <f t="shared" si="576"/>
        <v>Nov</v>
      </c>
      <c r="Q7406" t="str">
        <f t="shared" si="577"/>
        <v>Q4</v>
      </c>
      <c r="R7406" t="str">
        <f t="shared" si="578"/>
        <v>Apparel</v>
      </c>
      <c r="S7406" s="11">
        <f t="shared" si="579"/>
        <v>31.270000000000003</v>
      </c>
      <c r="T7406" s="12"/>
    </row>
    <row r="7407" spans="2:20"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f t="shared" si="575"/>
        <v>2021</v>
      </c>
      <c r="P7407" t="str">
        <f t="shared" si="576"/>
        <v>Dec</v>
      </c>
      <c r="Q7407" t="str">
        <f t="shared" si="577"/>
        <v>Q4</v>
      </c>
      <c r="R7407" t="str">
        <f t="shared" si="578"/>
        <v>Footwear</v>
      </c>
      <c r="S7407" s="11">
        <f t="shared" si="579"/>
        <v>26.4</v>
      </c>
      <c r="T7407" s="12"/>
    </row>
    <row r="7408" spans="2:20"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f t="shared" si="575"/>
        <v>2021</v>
      </c>
      <c r="P7408" t="str">
        <f t="shared" si="576"/>
        <v>Dec</v>
      </c>
      <c r="Q7408" t="str">
        <f t="shared" si="577"/>
        <v>Q4</v>
      </c>
      <c r="R7408" t="str">
        <f t="shared" si="578"/>
        <v>Footwear</v>
      </c>
      <c r="S7408" s="11">
        <f t="shared" si="579"/>
        <v>23.52</v>
      </c>
      <c r="T7408" s="12"/>
    </row>
    <row r="7409" spans="2:20"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f t="shared" si="575"/>
        <v>2021</v>
      </c>
      <c r="P7409" t="str">
        <f t="shared" si="576"/>
        <v>Dec</v>
      </c>
      <c r="Q7409" t="str">
        <f t="shared" si="577"/>
        <v>Q4</v>
      </c>
      <c r="R7409" t="str">
        <f t="shared" si="578"/>
        <v>Footwear</v>
      </c>
      <c r="S7409" s="11">
        <f t="shared" si="579"/>
        <v>24.5</v>
      </c>
      <c r="T7409" s="12"/>
    </row>
    <row r="7410" spans="2:20"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f t="shared" si="575"/>
        <v>2021</v>
      </c>
      <c r="P7410" t="str">
        <f t="shared" si="576"/>
        <v>Dec</v>
      </c>
      <c r="Q7410" t="str">
        <f t="shared" si="577"/>
        <v>Q4</v>
      </c>
      <c r="R7410" t="str">
        <f t="shared" si="578"/>
        <v>Footwear</v>
      </c>
      <c r="S7410" s="11">
        <f t="shared" si="579"/>
        <v>23.97</v>
      </c>
      <c r="T7410" s="12"/>
    </row>
    <row r="7411" spans="2:20"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f t="shared" si="575"/>
        <v>2021</v>
      </c>
      <c r="P7411" t="str">
        <f t="shared" si="576"/>
        <v>Dec</v>
      </c>
      <c r="Q7411" t="str">
        <f t="shared" si="577"/>
        <v>Q4</v>
      </c>
      <c r="R7411" t="str">
        <f t="shared" si="578"/>
        <v>Apparel</v>
      </c>
      <c r="S7411" s="11">
        <f t="shared" si="579"/>
        <v>24.75</v>
      </c>
      <c r="T7411" s="12"/>
    </row>
    <row r="7412" spans="2:20"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f t="shared" si="575"/>
        <v>2021</v>
      </c>
      <c r="P7412" t="str">
        <f t="shared" si="576"/>
        <v>Dec</v>
      </c>
      <c r="Q7412" t="str">
        <f t="shared" si="577"/>
        <v>Q4</v>
      </c>
      <c r="R7412" t="str">
        <f t="shared" si="578"/>
        <v>Apparel</v>
      </c>
      <c r="S7412" s="11">
        <f t="shared" si="579"/>
        <v>31.860000000000003</v>
      </c>
      <c r="T7412" s="12"/>
    </row>
    <row r="7413" spans="2:20"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f t="shared" si="575"/>
        <v>2021</v>
      </c>
      <c r="P7413" t="str">
        <f t="shared" si="576"/>
        <v>Jan</v>
      </c>
      <c r="Q7413" t="str">
        <f t="shared" si="577"/>
        <v>Q1</v>
      </c>
      <c r="R7413" t="str">
        <f t="shared" si="578"/>
        <v>Footwear</v>
      </c>
      <c r="S7413" s="11">
        <f t="shared" si="579"/>
        <v>19.38</v>
      </c>
      <c r="T7413" s="12"/>
    </row>
    <row r="7414" spans="2:20"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f t="shared" si="575"/>
        <v>2021</v>
      </c>
      <c r="P7414" t="str">
        <f t="shared" si="576"/>
        <v>Jan</v>
      </c>
      <c r="Q7414" t="str">
        <f t="shared" si="577"/>
        <v>Q1</v>
      </c>
      <c r="R7414" t="str">
        <f t="shared" si="578"/>
        <v>Footwear</v>
      </c>
      <c r="S7414" s="11">
        <f t="shared" si="579"/>
        <v>19.240000000000002</v>
      </c>
      <c r="T7414" s="12"/>
    </row>
    <row r="7415" spans="2:20"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f t="shared" si="575"/>
        <v>2021</v>
      </c>
      <c r="P7415" t="str">
        <f t="shared" si="576"/>
        <v>Jan</v>
      </c>
      <c r="Q7415" t="str">
        <f t="shared" si="577"/>
        <v>Q1</v>
      </c>
      <c r="R7415" t="str">
        <f t="shared" si="578"/>
        <v>Footwear</v>
      </c>
      <c r="S7415" s="11">
        <f t="shared" si="579"/>
        <v>11.2</v>
      </c>
      <c r="T7415" s="12"/>
    </row>
    <row r="7416" spans="2:20"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f t="shared" si="575"/>
        <v>2021</v>
      </c>
      <c r="P7416" t="str">
        <f t="shared" si="576"/>
        <v>Jan</v>
      </c>
      <c r="Q7416" t="str">
        <f t="shared" si="577"/>
        <v>Q1</v>
      </c>
      <c r="R7416" t="str">
        <f t="shared" si="578"/>
        <v>Footwear</v>
      </c>
      <c r="S7416" s="11">
        <f t="shared" si="579"/>
        <v>14.520000000000001</v>
      </c>
      <c r="T7416" s="12"/>
    </row>
    <row r="7417" spans="2:20"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f t="shared" si="575"/>
        <v>2021</v>
      </c>
      <c r="P7417" t="str">
        <f t="shared" si="576"/>
        <v>Jan</v>
      </c>
      <c r="Q7417" t="str">
        <f t="shared" si="577"/>
        <v>Q1</v>
      </c>
      <c r="R7417" t="str">
        <f t="shared" si="578"/>
        <v>Apparel</v>
      </c>
      <c r="S7417" s="11">
        <f t="shared" si="579"/>
        <v>20.089999999999996</v>
      </c>
      <c r="T7417" s="12"/>
    </row>
    <row r="7418" spans="2:20"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f t="shared" si="575"/>
        <v>2021</v>
      </c>
      <c r="P7418" t="str">
        <f t="shared" si="576"/>
        <v>Jan</v>
      </c>
      <c r="Q7418" t="str">
        <f t="shared" si="577"/>
        <v>Q1</v>
      </c>
      <c r="R7418" t="str">
        <f t="shared" si="578"/>
        <v>Apparel</v>
      </c>
      <c r="S7418" s="11">
        <f t="shared" si="579"/>
        <v>18.5</v>
      </c>
      <c r="T7418" s="12"/>
    </row>
    <row r="7419" spans="2:20"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f t="shared" si="575"/>
        <v>2021</v>
      </c>
      <c r="P7419" t="str">
        <f t="shared" si="576"/>
        <v>Feb</v>
      </c>
      <c r="Q7419" t="str">
        <f t="shared" si="577"/>
        <v>Q1</v>
      </c>
      <c r="R7419" t="str">
        <f t="shared" si="578"/>
        <v>Footwear</v>
      </c>
      <c r="S7419" s="11">
        <f t="shared" si="579"/>
        <v>19.5</v>
      </c>
      <c r="T7419" s="12"/>
    </row>
    <row r="7420" spans="2:20"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f t="shared" si="575"/>
        <v>2021</v>
      </c>
      <c r="P7420" t="str">
        <f t="shared" si="576"/>
        <v>Feb</v>
      </c>
      <c r="Q7420" t="str">
        <f t="shared" si="577"/>
        <v>Q1</v>
      </c>
      <c r="R7420" t="str">
        <f t="shared" si="578"/>
        <v>Footwear</v>
      </c>
      <c r="S7420" s="11">
        <f t="shared" si="579"/>
        <v>18.5</v>
      </c>
      <c r="T7420" s="12"/>
    </row>
    <row r="7421" spans="2:20"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f t="shared" si="575"/>
        <v>2021</v>
      </c>
      <c r="P7421" t="str">
        <f t="shared" si="576"/>
        <v>Feb</v>
      </c>
      <c r="Q7421" t="str">
        <f t="shared" si="577"/>
        <v>Q1</v>
      </c>
      <c r="R7421" t="str">
        <f t="shared" si="578"/>
        <v>Footwear</v>
      </c>
      <c r="S7421" s="11">
        <f t="shared" si="579"/>
        <v>13.049999999999999</v>
      </c>
      <c r="T7421" s="12"/>
    </row>
    <row r="7422" spans="2:20"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f t="shared" si="575"/>
        <v>2021</v>
      </c>
      <c r="P7422" t="str">
        <f t="shared" si="576"/>
        <v>Feb</v>
      </c>
      <c r="Q7422" t="str">
        <f t="shared" si="577"/>
        <v>Q1</v>
      </c>
      <c r="R7422" t="str">
        <f t="shared" si="578"/>
        <v>Footwear</v>
      </c>
      <c r="S7422" s="11">
        <f t="shared" si="579"/>
        <v>14.08</v>
      </c>
      <c r="T7422" s="12"/>
    </row>
    <row r="7423" spans="2:20"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f t="shared" si="575"/>
        <v>2021</v>
      </c>
      <c r="P7423" t="str">
        <f t="shared" si="576"/>
        <v>Feb</v>
      </c>
      <c r="Q7423" t="str">
        <f t="shared" si="577"/>
        <v>Q1</v>
      </c>
      <c r="R7423" t="str">
        <f t="shared" si="578"/>
        <v>Apparel</v>
      </c>
      <c r="S7423" s="11">
        <f t="shared" si="579"/>
        <v>21.56</v>
      </c>
      <c r="T7423" s="12"/>
    </row>
    <row r="7424" spans="2:20"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f t="shared" si="575"/>
        <v>2021</v>
      </c>
      <c r="P7424" t="str">
        <f t="shared" si="576"/>
        <v>Feb</v>
      </c>
      <c r="Q7424" t="str">
        <f t="shared" si="577"/>
        <v>Q1</v>
      </c>
      <c r="R7424" t="str">
        <f t="shared" si="578"/>
        <v>Apparel</v>
      </c>
      <c r="S7424" s="11">
        <f t="shared" si="579"/>
        <v>17.549999999999997</v>
      </c>
      <c r="T7424" s="12"/>
    </row>
    <row r="7425" spans="2:20"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f t="shared" si="575"/>
        <v>2021</v>
      </c>
      <c r="P7425" t="str">
        <f t="shared" si="576"/>
        <v>Mar</v>
      </c>
      <c r="Q7425" t="str">
        <f t="shared" si="577"/>
        <v>Q1</v>
      </c>
      <c r="R7425" t="str">
        <f t="shared" si="578"/>
        <v>Footwear</v>
      </c>
      <c r="S7425" s="11">
        <f t="shared" si="579"/>
        <v>19.5</v>
      </c>
      <c r="T7425" s="12"/>
    </row>
    <row r="7426" spans="2:20"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f t="shared" si="575"/>
        <v>2021</v>
      </c>
      <c r="P7426" t="str">
        <f t="shared" si="576"/>
        <v>Mar</v>
      </c>
      <c r="Q7426" t="str">
        <f t="shared" si="577"/>
        <v>Q1</v>
      </c>
      <c r="R7426" t="str">
        <f t="shared" si="578"/>
        <v>Footwear</v>
      </c>
      <c r="S7426" s="11">
        <f t="shared" si="579"/>
        <v>20.520000000000003</v>
      </c>
      <c r="T7426" s="12"/>
    </row>
    <row r="7427" spans="2:20"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f t="shared" si="575"/>
        <v>2021</v>
      </c>
      <c r="P7427" t="str">
        <f t="shared" si="576"/>
        <v>Mar</v>
      </c>
      <c r="Q7427" t="str">
        <f t="shared" si="577"/>
        <v>Q1</v>
      </c>
      <c r="R7427" t="str">
        <f t="shared" si="578"/>
        <v>Footwear</v>
      </c>
      <c r="S7427" s="11">
        <f t="shared" si="579"/>
        <v>13.049999999999997</v>
      </c>
      <c r="T7427" s="12"/>
    </row>
    <row r="7428" spans="2:20"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f t="shared" si="575"/>
        <v>2021</v>
      </c>
      <c r="P7428" t="str">
        <f t="shared" si="576"/>
        <v>Mar</v>
      </c>
      <c r="Q7428" t="str">
        <f t="shared" si="577"/>
        <v>Q1</v>
      </c>
      <c r="R7428" t="str">
        <f t="shared" si="578"/>
        <v>Footwear</v>
      </c>
      <c r="S7428" s="11">
        <f t="shared" si="579"/>
        <v>13.44</v>
      </c>
      <c r="T7428" s="12"/>
    </row>
    <row r="7429" spans="2:20"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f t="shared" si="575"/>
        <v>2021</v>
      </c>
      <c r="P7429" t="str">
        <f t="shared" si="576"/>
        <v>Mar</v>
      </c>
      <c r="Q7429" t="str">
        <f t="shared" si="577"/>
        <v>Q1</v>
      </c>
      <c r="R7429" t="str">
        <f t="shared" si="578"/>
        <v>Apparel</v>
      </c>
      <c r="S7429" s="11">
        <f t="shared" si="579"/>
        <v>19.200000000000003</v>
      </c>
      <c r="T7429" s="12"/>
    </row>
    <row r="7430" spans="2:20"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f t="shared" si="575"/>
        <v>2021</v>
      </c>
      <c r="P7430" t="str">
        <f t="shared" si="576"/>
        <v>Mar</v>
      </c>
      <c r="Q7430" t="str">
        <f t="shared" si="577"/>
        <v>Q1</v>
      </c>
      <c r="R7430" t="str">
        <f t="shared" si="578"/>
        <v>Apparel</v>
      </c>
      <c r="S7430" s="11">
        <f t="shared" si="579"/>
        <v>18.62</v>
      </c>
      <c r="T7430" s="12"/>
    </row>
    <row r="7431" spans="2:20"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f t="shared" ref="O7431:O7494" si="580">YEAR(D7431)</f>
        <v>2021</v>
      </c>
      <c r="P7431" t="str">
        <f t="shared" ref="P7431:P7494" si="581">TEXT(D7431,"MMM")</f>
        <v>Apr</v>
      </c>
      <c r="Q7431" t="str">
        <f t="shared" ref="Q7431:Q7494" si="582">"Q"&amp;ROUNDUP(MONTH(D7431)/3,0)</f>
        <v>Q2</v>
      </c>
      <c r="R7431" t="str">
        <f t="shared" ref="R7431:R7494" si="583">IF(ISNUMBER(SEARCH("Footwear",H7431)),"Footwear",IF(ISNUMBER(SEARCH("Apparel",H7431)),"Apparel","Accessories"))</f>
        <v>Footwear</v>
      </c>
      <c r="S7431" s="11">
        <f t="shared" ref="S7431:S7494" si="584">L7431/J7431</f>
        <v>18</v>
      </c>
      <c r="T7431" s="12"/>
    </row>
    <row r="7432" spans="2:20"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f t="shared" si="580"/>
        <v>2021</v>
      </c>
      <c r="P7432" t="str">
        <f t="shared" si="581"/>
        <v>Apr</v>
      </c>
      <c r="Q7432" t="str">
        <f t="shared" si="582"/>
        <v>Q2</v>
      </c>
      <c r="R7432" t="str">
        <f t="shared" si="583"/>
        <v>Footwear</v>
      </c>
      <c r="S7432" s="11">
        <f t="shared" si="584"/>
        <v>20.900000000000002</v>
      </c>
      <c r="T7432" s="12"/>
    </row>
    <row r="7433" spans="2:20"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f t="shared" si="580"/>
        <v>2021</v>
      </c>
      <c r="P7433" t="str">
        <f t="shared" si="581"/>
        <v>Apr</v>
      </c>
      <c r="Q7433" t="str">
        <f t="shared" si="582"/>
        <v>Q2</v>
      </c>
      <c r="R7433" t="str">
        <f t="shared" si="583"/>
        <v>Footwear</v>
      </c>
      <c r="S7433" s="11">
        <f t="shared" si="584"/>
        <v>12.469999999999999</v>
      </c>
      <c r="T7433" s="12"/>
    </row>
    <row r="7434" spans="2:20"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f t="shared" si="580"/>
        <v>2021</v>
      </c>
      <c r="P7434" t="str">
        <f t="shared" si="581"/>
        <v>Apr</v>
      </c>
      <c r="Q7434" t="str">
        <f t="shared" si="582"/>
        <v>Q2</v>
      </c>
      <c r="R7434" t="str">
        <f t="shared" si="583"/>
        <v>Footwear</v>
      </c>
      <c r="S7434" s="11">
        <f t="shared" si="584"/>
        <v>14.399999999999999</v>
      </c>
      <c r="T7434" s="12"/>
    </row>
    <row r="7435" spans="2:20"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f t="shared" si="580"/>
        <v>2021</v>
      </c>
      <c r="P7435" t="str">
        <f t="shared" si="581"/>
        <v>Apr</v>
      </c>
      <c r="Q7435" t="str">
        <f t="shared" si="582"/>
        <v>Q2</v>
      </c>
      <c r="R7435" t="str">
        <f t="shared" si="583"/>
        <v>Apparel</v>
      </c>
      <c r="S7435" s="11">
        <f t="shared" si="584"/>
        <v>20.699999999999996</v>
      </c>
      <c r="T7435" s="12"/>
    </row>
    <row r="7436" spans="2:20"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f t="shared" si="580"/>
        <v>2021</v>
      </c>
      <c r="P7436" t="str">
        <f t="shared" si="581"/>
        <v>Apr</v>
      </c>
      <c r="Q7436" t="str">
        <f t="shared" si="582"/>
        <v>Q2</v>
      </c>
      <c r="R7436" t="str">
        <f t="shared" si="583"/>
        <v>Apparel</v>
      </c>
      <c r="S7436" s="11">
        <f t="shared" si="584"/>
        <v>18</v>
      </c>
      <c r="T7436" s="12"/>
    </row>
    <row r="7437" spans="2:20"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f t="shared" si="580"/>
        <v>2021</v>
      </c>
      <c r="P7437" t="str">
        <f t="shared" si="581"/>
        <v>May</v>
      </c>
      <c r="Q7437" t="str">
        <f t="shared" si="582"/>
        <v>Q2</v>
      </c>
      <c r="R7437" t="str">
        <f t="shared" si="583"/>
        <v>Footwear</v>
      </c>
      <c r="S7437" s="11">
        <f t="shared" si="584"/>
        <v>27.540000000000003</v>
      </c>
      <c r="T7437" s="12"/>
    </row>
    <row r="7438" spans="2:20"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f t="shared" si="580"/>
        <v>2021</v>
      </c>
      <c r="P7438" t="str">
        <f t="shared" si="581"/>
        <v>May</v>
      </c>
      <c r="Q7438" t="str">
        <f t="shared" si="582"/>
        <v>Q2</v>
      </c>
      <c r="R7438" t="str">
        <f t="shared" si="583"/>
        <v>Footwear</v>
      </c>
      <c r="S7438" s="11">
        <f t="shared" si="584"/>
        <v>25.44</v>
      </c>
      <c r="T7438" s="12"/>
    </row>
    <row r="7439" spans="2:20"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f t="shared" si="580"/>
        <v>2021</v>
      </c>
      <c r="P7439" t="str">
        <f t="shared" si="581"/>
        <v>May</v>
      </c>
      <c r="Q7439" t="str">
        <f t="shared" si="582"/>
        <v>Q2</v>
      </c>
      <c r="R7439" t="str">
        <f t="shared" si="583"/>
        <v>Footwear</v>
      </c>
      <c r="S7439" s="11">
        <f t="shared" si="584"/>
        <v>17.200000000000003</v>
      </c>
      <c r="T7439" s="12"/>
    </row>
    <row r="7440" spans="2:20"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f t="shared" si="580"/>
        <v>2021</v>
      </c>
      <c r="P7440" t="str">
        <f t="shared" si="581"/>
        <v>May</v>
      </c>
      <c r="Q7440" t="str">
        <f t="shared" si="582"/>
        <v>Q2</v>
      </c>
      <c r="R7440" t="str">
        <f t="shared" si="583"/>
        <v>Footwear</v>
      </c>
      <c r="S7440" s="11">
        <f t="shared" si="584"/>
        <v>18.04</v>
      </c>
      <c r="T7440" s="12"/>
    </row>
    <row r="7441" spans="2:20"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f t="shared" si="580"/>
        <v>2021</v>
      </c>
      <c r="P7441" t="str">
        <f t="shared" si="581"/>
        <v>May</v>
      </c>
      <c r="Q7441" t="str">
        <f t="shared" si="582"/>
        <v>Q2</v>
      </c>
      <c r="R7441" t="str">
        <f t="shared" si="583"/>
        <v>Apparel</v>
      </c>
      <c r="S7441" s="11">
        <f t="shared" si="584"/>
        <v>22</v>
      </c>
      <c r="T7441" s="12"/>
    </row>
    <row r="7442" spans="2:20"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f t="shared" si="580"/>
        <v>2021</v>
      </c>
      <c r="P7442" t="str">
        <f t="shared" si="581"/>
        <v>May</v>
      </c>
      <c r="Q7442" t="str">
        <f t="shared" si="582"/>
        <v>Q2</v>
      </c>
      <c r="R7442" t="str">
        <f t="shared" si="583"/>
        <v>Apparel</v>
      </c>
      <c r="S7442" s="11">
        <f t="shared" si="584"/>
        <v>26.95</v>
      </c>
      <c r="T7442" s="12"/>
    </row>
    <row r="7443" spans="2:20"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f t="shared" si="580"/>
        <v>2021</v>
      </c>
      <c r="P7443" t="str">
        <f t="shared" si="581"/>
        <v>Jun</v>
      </c>
      <c r="Q7443" t="str">
        <f t="shared" si="582"/>
        <v>Q2</v>
      </c>
      <c r="R7443" t="str">
        <f t="shared" si="583"/>
        <v>Footwear</v>
      </c>
      <c r="S7443" s="11">
        <f t="shared" si="584"/>
        <v>27.5</v>
      </c>
      <c r="T7443" s="12"/>
    </row>
    <row r="7444" spans="2:20"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f t="shared" si="580"/>
        <v>2021</v>
      </c>
      <c r="P7444" t="str">
        <f t="shared" si="581"/>
        <v>Jun</v>
      </c>
      <c r="Q7444" t="str">
        <f t="shared" si="582"/>
        <v>Q2</v>
      </c>
      <c r="R7444" t="str">
        <f t="shared" si="583"/>
        <v>Footwear</v>
      </c>
      <c r="S7444" s="11">
        <f t="shared" si="584"/>
        <v>24</v>
      </c>
      <c r="T7444" s="12"/>
    </row>
    <row r="7445" spans="2:20"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f t="shared" si="580"/>
        <v>2021</v>
      </c>
      <c r="P7445" t="str">
        <f t="shared" si="581"/>
        <v>Jun</v>
      </c>
      <c r="Q7445" t="str">
        <f t="shared" si="582"/>
        <v>Q2</v>
      </c>
      <c r="R7445" t="str">
        <f t="shared" si="583"/>
        <v>Footwear</v>
      </c>
      <c r="S7445" s="11">
        <f t="shared" si="584"/>
        <v>18.899999999999999</v>
      </c>
      <c r="T7445" s="12"/>
    </row>
    <row r="7446" spans="2:20"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f t="shared" si="580"/>
        <v>2021</v>
      </c>
      <c r="P7446" t="str">
        <f t="shared" si="581"/>
        <v>Jun</v>
      </c>
      <c r="Q7446" t="str">
        <f t="shared" si="582"/>
        <v>Q2</v>
      </c>
      <c r="R7446" t="str">
        <f t="shared" si="583"/>
        <v>Footwear</v>
      </c>
      <c r="S7446" s="11">
        <f t="shared" si="584"/>
        <v>17.64</v>
      </c>
      <c r="T7446" s="12"/>
    </row>
    <row r="7447" spans="2:20"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f t="shared" si="580"/>
        <v>2021</v>
      </c>
      <c r="P7447" t="str">
        <f t="shared" si="581"/>
        <v>Jun</v>
      </c>
      <c r="Q7447" t="str">
        <f t="shared" si="582"/>
        <v>Q2</v>
      </c>
      <c r="R7447" t="str">
        <f t="shared" si="583"/>
        <v>Apparel</v>
      </c>
      <c r="S7447" s="11">
        <f t="shared" si="584"/>
        <v>23.32</v>
      </c>
      <c r="T7447" s="12"/>
    </row>
    <row r="7448" spans="2:20"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f t="shared" si="580"/>
        <v>2021</v>
      </c>
      <c r="P7448" t="str">
        <f t="shared" si="581"/>
        <v>Jun</v>
      </c>
      <c r="Q7448" t="str">
        <f t="shared" si="582"/>
        <v>Q2</v>
      </c>
      <c r="R7448" t="str">
        <f t="shared" si="583"/>
        <v>Apparel</v>
      </c>
      <c r="S7448" s="11">
        <f t="shared" si="584"/>
        <v>27.439999999999998</v>
      </c>
      <c r="T7448" s="12"/>
    </row>
    <row r="7449" spans="2:20"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f t="shared" si="580"/>
        <v>2021</v>
      </c>
      <c r="P7449" t="str">
        <f t="shared" si="581"/>
        <v>Jul</v>
      </c>
      <c r="Q7449" t="str">
        <f t="shared" si="582"/>
        <v>Q3</v>
      </c>
      <c r="R7449" t="str">
        <f t="shared" si="583"/>
        <v>Footwear</v>
      </c>
      <c r="S7449" s="11">
        <f t="shared" si="584"/>
        <v>29.160000000000004</v>
      </c>
      <c r="T7449" s="12"/>
    </row>
    <row r="7450" spans="2:20"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f t="shared" si="580"/>
        <v>2021</v>
      </c>
      <c r="P7450" t="str">
        <f t="shared" si="581"/>
        <v>Jul</v>
      </c>
      <c r="Q7450" t="str">
        <f t="shared" si="582"/>
        <v>Q3</v>
      </c>
      <c r="R7450" t="str">
        <f t="shared" si="583"/>
        <v>Footwear</v>
      </c>
      <c r="S7450" s="11">
        <f t="shared" si="584"/>
        <v>25.44</v>
      </c>
      <c r="T7450" s="12"/>
    </row>
    <row r="7451" spans="2:20"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f t="shared" si="580"/>
        <v>2021</v>
      </c>
      <c r="P7451" t="str">
        <f t="shared" si="581"/>
        <v>Jul</v>
      </c>
      <c r="Q7451" t="str">
        <f t="shared" si="582"/>
        <v>Q3</v>
      </c>
      <c r="R7451" t="str">
        <f t="shared" si="583"/>
        <v>Footwear</v>
      </c>
      <c r="S7451" s="11">
        <f t="shared" si="584"/>
        <v>19.36</v>
      </c>
      <c r="T7451" s="12"/>
    </row>
    <row r="7452" spans="2:20"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f t="shared" si="580"/>
        <v>2021</v>
      </c>
      <c r="P7452" t="str">
        <f t="shared" si="581"/>
        <v>Jul</v>
      </c>
      <c r="Q7452" t="str">
        <f t="shared" si="582"/>
        <v>Q3</v>
      </c>
      <c r="R7452" t="str">
        <f t="shared" si="583"/>
        <v>Footwear</v>
      </c>
      <c r="S7452" s="11">
        <f t="shared" si="584"/>
        <v>18.48</v>
      </c>
      <c r="T7452" s="12"/>
    </row>
    <row r="7453" spans="2:20"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f t="shared" si="580"/>
        <v>2021</v>
      </c>
      <c r="P7453" t="str">
        <f t="shared" si="581"/>
        <v>Jul</v>
      </c>
      <c r="Q7453" t="str">
        <f t="shared" si="582"/>
        <v>Q3</v>
      </c>
      <c r="R7453" t="str">
        <f t="shared" si="583"/>
        <v>Apparel</v>
      </c>
      <c r="S7453" s="11">
        <f t="shared" si="584"/>
        <v>23.32</v>
      </c>
      <c r="T7453" s="12"/>
    </row>
    <row r="7454" spans="2:20"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f t="shared" si="580"/>
        <v>2021</v>
      </c>
      <c r="P7454" t="str">
        <f t="shared" si="581"/>
        <v>Jul</v>
      </c>
      <c r="Q7454" t="str">
        <f t="shared" si="582"/>
        <v>Q3</v>
      </c>
      <c r="R7454" t="str">
        <f t="shared" si="583"/>
        <v>Apparel</v>
      </c>
      <c r="S7454" s="11">
        <f t="shared" si="584"/>
        <v>26.88</v>
      </c>
      <c r="T7454" s="12"/>
    </row>
    <row r="7455" spans="2:20"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f t="shared" si="580"/>
        <v>2021</v>
      </c>
      <c r="P7455" t="str">
        <f t="shared" si="581"/>
        <v>Aug</v>
      </c>
      <c r="Q7455" t="str">
        <f t="shared" si="582"/>
        <v>Q3</v>
      </c>
      <c r="R7455" t="str">
        <f t="shared" si="583"/>
        <v>Footwear</v>
      </c>
      <c r="S7455" s="11">
        <f t="shared" si="584"/>
        <v>28.050000000000004</v>
      </c>
      <c r="T7455" s="12"/>
    </row>
    <row r="7456" spans="2:20"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f t="shared" si="580"/>
        <v>2021</v>
      </c>
      <c r="P7456" t="str">
        <f t="shared" si="581"/>
        <v>Aug</v>
      </c>
      <c r="Q7456" t="str">
        <f t="shared" si="582"/>
        <v>Q3</v>
      </c>
      <c r="R7456" t="str">
        <f t="shared" si="583"/>
        <v>Footwear</v>
      </c>
      <c r="S7456" s="11">
        <f t="shared" si="584"/>
        <v>26.400000000000002</v>
      </c>
      <c r="T7456" s="12"/>
    </row>
    <row r="7457" spans="2:20"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f t="shared" si="580"/>
        <v>2021</v>
      </c>
      <c r="P7457" t="str">
        <f t="shared" si="581"/>
        <v>Aug</v>
      </c>
      <c r="Q7457" t="str">
        <f t="shared" si="582"/>
        <v>Q3</v>
      </c>
      <c r="R7457" t="str">
        <f t="shared" si="583"/>
        <v>Footwear</v>
      </c>
      <c r="S7457" s="11">
        <f t="shared" si="584"/>
        <v>17.22</v>
      </c>
      <c r="T7457" s="12"/>
    </row>
    <row r="7458" spans="2:20"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f t="shared" si="580"/>
        <v>2021</v>
      </c>
      <c r="P7458" t="str">
        <f t="shared" si="581"/>
        <v>Aug</v>
      </c>
      <c r="Q7458" t="str">
        <f t="shared" si="582"/>
        <v>Q3</v>
      </c>
      <c r="R7458" t="str">
        <f t="shared" si="583"/>
        <v>Footwear</v>
      </c>
      <c r="S7458" s="11">
        <f t="shared" si="584"/>
        <v>16.809999999999999</v>
      </c>
      <c r="T7458" s="12"/>
    </row>
    <row r="7459" spans="2:20"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f t="shared" si="580"/>
        <v>2021</v>
      </c>
      <c r="P7459" t="str">
        <f t="shared" si="581"/>
        <v>Aug</v>
      </c>
      <c r="Q7459" t="str">
        <f t="shared" si="582"/>
        <v>Q3</v>
      </c>
      <c r="R7459" t="str">
        <f t="shared" si="583"/>
        <v>Apparel</v>
      </c>
      <c r="S7459" s="11">
        <f t="shared" si="584"/>
        <v>22.44</v>
      </c>
      <c r="T7459" s="12"/>
    </row>
    <row r="7460" spans="2:20"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f t="shared" si="580"/>
        <v>2021</v>
      </c>
      <c r="P7460" t="str">
        <f t="shared" si="581"/>
        <v>Aug</v>
      </c>
      <c r="Q7460" t="str">
        <f t="shared" si="582"/>
        <v>Q3</v>
      </c>
      <c r="R7460" t="str">
        <f t="shared" si="583"/>
        <v>Apparel</v>
      </c>
      <c r="S7460" s="11">
        <f t="shared" si="584"/>
        <v>27.5</v>
      </c>
      <c r="T7460" s="12"/>
    </row>
    <row r="7461" spans="2:20"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f t="shared" si="580"/>
        <v>2021</v>
      </c>
      <c r="P7461" t="str">
        <f t="shared" si="581"/>
        <v>Sep</v>
      </c>
      <c r="Q7461" t="str">
        <f t="shared" si="582"/>
        <v>Q3</v>
      </c>
      <c r="R7461" t="str">
        <f t="shared" si="583"/>
        <v>Footwear</v>
      </c>
      <c r="S7461" s="11">
        <f t="shared" si="584"/>
        <v>28.080000000000005</v>
      </c>
      <c r="T7461" s="12"/>
    </row>
    <row r="7462" spans="2:20"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f t="shared" si="580"/>
        <v>2021</v>
      </c>
      <c r="P7462" t="str">
        <f t="shared" si="581"/>
        <v>Sep</v>
      </c>
      <c r="Q7462" t="str">
        <f t="shared" si="582"/>
        <v>Q3</v>
      </c>
      <c r="R7462" t="str">
        <f t="shared" si="583"/>
        <v>Footwear</v>
      </c>
      <c r="S7462" s="11">
        <f t="shared" si="584"/>
        <v>24.44</v>
      </c>
      <c r="T7462" s="12"/>
    </row>
    <row r="7463" spans="2:20"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f t="shared" si="580"/>
        <v>2021</v>
      </c>
      <c r="P7463" t="str">
        <f t="shared" si="581"/>
        <v>Sep</v>
      </c>
      <c r="Q7463" t="str">
        <f t="shared" si="582"/>
        <v>Q3</v>
      </c>
      <c r="R7463" t="str">
        <f t="shared" si="583"/>
        <v>Footwear</v>
      </c>
      <c r="S7463" s="11">
        <f t="shared" si="584"/>
        <v>18.040000000000003</v>
      </c>
      <c r="T7463" s="12"/>
    </row>
    <row r="7464" spans="2:20"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f t="shared" si="580"/>
        <v>2021</v>
      </c>
      <c r="P7464" t="str">
        <f t="shared" si="581"/>
        <v>Sep</v>
      </c>
      <c r="Q7464" t="str">
        <f t="shared" si="582"/>
        <v>Q3</v>
      </c>
      <c r="R7464" t="str">
        <f t="shared" si="583"/>
        <v>Footwear</v>
      </c>
      <c r="S7464" s="11">
        <f t="shared" si="584"/>
        <v>18.45</v>
      </c>
      <c r="T7464" s="12"/>
    </row>
    <row r="7465" spans="2:20"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f t="shared" si="580"/>
        <v>2021</v>
      </c>
      <c r="P7465" t="str">
        <f t="shared" si="581"/>
        <v>Sep</v>
      </c>
      <c r="Q7465" t="str">
        <f t="shared" si="582"/>
        <v>Q3</v>
      </c>
      <c r="R7465" t="str">
        <f t="shared" si="583"/>
        <v>Apparel</v>
      </c>
      <c r="S7465" s="11">
        <f t="shared" si="584"/>
        <v>21</v>
      </c>
      <c r="T7465" s="12"/>
    </row>
    <row r="7466" spans="2:20"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f t="shared" si="580"/>
        <v>2021</v>
      </c>
      <c r="P7466" t="str">
        <f t="shared" si="581"/>
        <v>Sep</v>
      </c>
      <c r="Q7466" t="str">
        <f t="shared" si="582"/>
        <v>Q3</v>
      </c>
      <c r="R7466" t="str">
        <f t="shared" si="583"/>
        <v>Apparel</v>
      </c>
      <c r="S7466" s="11">
        <f t="shared" si="584"/>
        <v>26.459999999999997</v>
      </c>
      <c r="T7466" s="12"/>
    </row>
    <row r="7467" spans="2:20"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f t="shared" si="580"/>
        <v>2021</v>
      </c>
      <c r="P7467" t="str">
        <f t="shared" si="581"/>
        <v>Oct</v>
      </c>
      <c r="Q7467" t="str">
        <f t="shared" si="582"/>
        <v>Q4</v>
      </c>
      <c r="R7467" t="str">
        <f t="shared" si="583"/>
        <v>Footwear</v>
      </c>
      <c r="S7467" s="11">
        <f t="shared" si="584"/>
        <v>32.450000000000003</v>
      </c>
      <c r="T7467" s="12"/>
    </row>
    <row r="7468" spans="2:20"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f t="shared" si="580"/>
        <v>2021</v>
      </c>
      <c r="P7468" t="str">
        <f t="shared" si="581"/>
        <v>Oct</v>
      </c>
      <c r="Q7468" t="str">
        <f t="shared" si="582"/>
        <v>Q4</v>
      </c>
      <c r="R7468" t="str">
        <f t="shared" si="583"/>
        <v>Footwear</v>
      </c>
      <c r="S7468" s="11">
        <f t="shared" si="584"/>
        <v>26</v>
      </c>
      <c r="T7468" s="12"/>
    </row>
    <row r="7469" spans="2:20"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f t="shared" si="580"/>
        <v>2021</v>
      </c>
      <c r="P7469" t="str">
        <f t="shared" si="581"/>
        <v>Oct</v>
      </c>
      <c r="Q7469" t="str">
        <f t="shared" si="582"/>
        <v>Q4</v>
      </c>
      <c r="R7469" t="str">
        <f t="shared" si="583"/>
        <v>Footwear</v>
      </c>
      <c r="S7469" s="11">
        <f t="shared" si="584"/>
        <v>22.79</v>
      </c>
      <c r="T7469" s="12"/>
    </row>
    <row r="7470" spans="2:20"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f t="shared" si="580"/>
        <v>2021</v>
      </c>
      <c r="P7470" t="str">
        <f t="shared" si="581"/>
        <v>Oct</v>
      </c>
      <c r="Q7470" t="str">
        <f t="shared" si="582"/>
        <v>Q4</v>
      </c>
      <c r="R7470" t="str">
        <f t="shared" si="583"/>
        <v>Footwear</v>
      </c>
      <c r="S7470" s="11">
        <f t="shared" si="584"/>
        <v>20</v>
      </c>
      <c r="T7470" s="12"/>
    </row>
    <row r="7471" spans="2:20"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f t="shared" si="580"/>
        <v>2021</v>
      </c>
      <c r="P7471" t="str">
        <f t="shared" si="581"/>
        <v>Oct</v>
      </c>
      <c r="Q7471" t="str">
        <f t="shared" si="582"/>
        <v>Q4</v>
      </c>
      <c r="R7471" t="str">
        <f t="shared" si="583"/>
        <v>Apparel</v>
      </c>
      <c r="S7471" s="11">
        <f t="shared" si="584"/>
        <v>26.880000000000003</v>
      </c>
      <c r="T7471" s="12"/>
    </row>
    <row r="7472" spans="2:20"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f t="shared" si="580"/>
        <v>2021</v>
      </c>
      <c r="P7472" t="str">
        <f t="shared" si="581"/>
        <v>Oct</v>
      </c>
      <c r="Q7472" t="str">
        <f t="shared" si="582"/>
        <v>Q4</v>
      </c>
      <c r="R7472" t="str">
        <f t="shared" si="583"/>
        <v>Apparel</v>
      </c>
      <c r="S7472" s="11">
        <f t="shared" si="584"/>
        <v>31.5</v>
      </c>
      <c r="T7472" s="12"/>
    </row>
    <row r="7473" spans="2:20"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f t="shared" si="580"/>
        <v>2021</v>
      </c>
      <c r="P7473" t="str">
        <f t="shared" si="581"/>
        <v>Nov</v>
      </c>
      <c r="Q7473" t="str">
        <f t="shared" si="582"/>
        <v>Q4</v>
      </c>
      <c r="R7473" t="str">
        <f t="shared" si="583"/>
        <v>Footwear</v>
      </c>
      <c r="S7473" s="11">
        <f t="shared" si="584"/>
        <v>30</v>
      </c>
      <c r="T7473" s="12"/>
    </row>
    <row r="7474" spans="2:20"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f t="shared" si="580"/>
        <v>2021</v>
      </c>
      <c r="P7474" t="str">
        <f t="shared" si="581"/>
        <v>Nov</v>
      </c>
      <c r="Q7474" t="str">
        <f t="shared" si="582"/>
        <v>Q4</v>
      </c>
      <c r="R7474" t="str">
        <f t="shared" si="583"/>
        <v>Footwear</v>
      </c>
      <c r="S7474" s="11">
        <f t="shared" si="584"/>
        <v>26.520000000000003</v>
      </c>
      <c r="T7474" s="12"/>
    </row>
    <row r="7475" spans="2:20"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f t="shared" si="580"/>
        <v>2021</v>
      </c>
      <c r="P7475" t="str">
        <f t="shared" si="581"/>
        <v>Nov</v>
      </c>
      <c r="Q7475" t="str">
        <f t="shared" si="582"/>
        <v>Q4</v>
      </c>
      <c r="R7475" t="str">
        <f t="shared" si="583"/>
        <v>Footwear</v>
      </c>
      <c r="S7475" s="11">
        <f t="shared" si="584"/>
        <v>22.949999999999996</v>
      </c>
      <c r="T7475" s="12"/>
    </row>
    <row r="7476" spans="2:20"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f t="shared" si="580"/>
        <v>2021</v>
      </c>
      <c r="P7476" t="str">
        <f t="shared" si="581"/>
        <v>Nov</v>
      </c>
      <c r="Q7476" t="str">
        <f t="shared" si="582"/>
        <v>Q4</v>
      </c>
      <c r="R7476" t="str">
        <f t="shared" si="583"/>
        <v>Footwear</v>
      </c>
      <c r="S7476" s="11">
        <f t="shared" si="584"/>
        <v>21</v>
      </c>
      <c r="T7476" s="12"/>
    </row>
    <row r="7477" spans="2:20"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f t="shared" si="580"/>
        <v>2021</v>
      </c>
      <c r="P7477" t="str">
        <f t="shared" si="581"/>
        <v>Nov</v>
      </c>
      <c r="Q7477" t="str">
        <f t="shared" si="582"/>
        <v>Q4</v>
      </c>
      <c r="R7477" t="str">
        <f t="shared" si="583"/>
        <v>Apparel</v>
      </c>
      <c r="S7477" s="11">
        <f t="shared" si="584"/>
        <v>26.400000000000002</v>
      </c>
      <c r="T7477" s="12"/>
    </row>
    <row r="7478" spans="2:20"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f t="shared" si="580"/>
        <v>2021</v>
      </c>
      <c r="P7478" t="str">
        <f t="shared" si="581"/>
        <v>Nov</v>
      </c>
      <c r="Q7478" t="str">
        <f t="shared" si="582"/>
        <v>Q4</v>
      </c>
      <c r="R7478" t="str">
        <f t="shared" si="583"/>
        <v>Apparel</v>
      </c>
      <c r="S7478" s="11">
        <f t="shared" si="584"/>
        <v>31.49</v>
      </c>
      <c r="T7478" s="12"/>
    </row>
    <row r="7479" spans="2:20"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f t="shared" si="580"/>
        <v>2021</v>
      </c>
      <c r="P7479" t="str">
        <f t="shared" si="581"/>
        <v>Dec</v>
      </c>
      <c r="Q7479" t="str">
        <f t="shared" si="582"/>
        <v>Q4</v>
      </c>
      <c r="R7479" t="str">
        <f t="shared" si="583"/>
        <v>Footwear</v>
      </c>
      <c r="S7479" s="11">
        <f t="shared" si="584"/>
        <v>30.09</v>
      </c>
      <c r="T7479" s="12"/>
    </row>
    <row r="7480" spans="2:20"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f t="shared" si="580"/>
        <v>2021</v>
      </c>
      <c r="P7480" t="str">
        <f t="shared" si="581"/>
        <v>Dec</v>
      </c>
      <c r="Q7480" t="str">
        <f t="shared" si="582"/>
        <v>Q4</v>
      </c>
      <c r="R7480" t="str">
        <f t="shared" si="583"/>
        <v>Footwear</v>
      </c>
      <c r="S7480" s="11">
        <f t="shared" si="584"/>
        <v>26.01</v>
      </c>
      <c r="T7480" s="12"/>
    </row>
    <row r="7481" spans="2:20"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f t="shared" si="580"/>
        <v>2021</v>
      </c>
      <c r="P7481" t="str">
        <f t="shared" si="581"/>
        <v>Dec</v>
      </c>
      <c r="Q7481" t="str">
        <f t="shared" si="582"/>
        <v>Q4</v>
      </c>
      <c r="R7481" t="str">
        <f t="shared" si="583"/>
        <v>Footwear</v>
      </c>
      <c r="S7481" s="11">
        <f t="shared" si="584"/>
        <v>22.499999999999996</v>
      </c>
      <c r="T7481" s="12"/>
    </row>
    <row r="7482" spans="2:20"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f t="shared" si="580"/>
        <v>2021</v>
      </c>
      <c r="P7482" t="str">
        <f t="shared" si="581"/>
        <v>Dec</v>
      </c>
      <c r="Q7482" t="str">
        <f t="shared" si="582"/>
        <v>Q4</v>
      </c>
      <c r="R7482" t="str">
        <f t="shared" si="583"/>
        <v>Footwear</v>
      </c>
      <c r="S7482" s="11">
        <f t="shared" si="584"/>
        <v>22.259999999999998</v>
      </c>
      <c r="T7482" s="12"/>
    </row>
    <row r="7483" spans="2:20"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f t="shared" si="580"/>
        <v>2021</v>
      </c>
      <c r="P7483" t="str">
        <f t="shared" si="581"/>
        <v>Dec</v>
      </c>
      <c r="Q7483" t="str">
        <f t="shared" si="582"/>
        <v>Q4</v>
      </c>
      <c r="R7483" t="str">
        <f t="shared" si="583"/>
        <v>Apparel</v>
      </c>
      <c r="S7483" s="11">
        <f t="shared" si="584"/>
        <v>27</v>
      </c>
      <c r="T7483" s="12"/>
    </row>
    <row r="7484" spans="2:20"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f t="shared" si="580"/>
        <v>2021</v>
      </c>
      <c r="P7484" t="str">
        <f t="shared" si="581"/>
        <v>Dec</v>
      </c>
      <c r="Q7484" t="str">
        <f t="shared" si="582"/>
        <v>Q4</v>
      </c>
      <c r="R7484" t="str">
        <f t="shared" si="583"/>
        <v>Apparel</v>
      </c>
      <c r="S7484" s="11">
        <f t="shared" si="584"/>
        <v>30.819999999999997</v>
      </c>
      <c r="T7484" s="12"/>
    </row>
    <row r="7485" spans="2:20"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f t="shared" si="580"/>
        <v>2021</v>
      </c>
      <c r="P7485" t="str">
        <f t="shared" si="581"/>
        <v>Jan</v>
      </c>
      <c r="Q7485" t="str">
        <f t="shared" si="582"/>
        <v>Q1</v>
      </c>
      <c r="R7485" t="str">
        <f t="shared" si="583"/>
        <v>Footwear</v>
      </c>
      <c r="S7485" s="11">
        <f t="shared" si="584"/>
        <v>15.639999999999999</v>
      </c>
      <c r="T7485" s="12"/>
    </row>
    <row r="7486" spans="2:20"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f t="shared" si="580"/>
        <v>2021</v>
      </c>
      <c r="P7486" t="str">
        <f t="shared" si="581"/>
        <v>Jan</v>
      </c>
      <c r="Q7486" t="str">
        <f t="shared" si="582"/>
        <v>Q1</v>
      </c>
      <c r="R7486" t="str">
        <f t="shared" si="583"/>
        <v>Footwear</v>
      </c>
      <c r="S7486" s="11">
        <f t="shared" si="584"/>
        <v>15.299999999999997</v>
      </c>
      <c r="T7486" s="12"/>
    </row>
    <row r="7487" spans="2:20"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f t="shared" si="580"/>
        <v>2021</v>
      </c>
      <c r="P7487" t="str">
        <f t="shared" si="581"/>
        <v>Jan</v>
      </c>
      <c r="Q7487" t="str">
        <f t="shared" si="582"/>
        <v>Q1</v>
      </c>
      <c r="R7487" t="str">
        <f t="shared" si="583"/>
        <v>Footwear</v>
      </c>
      <c r="S7487" s="11">
        <f t="shared" si="584"/>
        <v>13.200000000000001</v>
      </c>
      <c r="T7487" s="12"/>
    </row>
    <row r="7488" spans="2:20"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f t="shared" si="580"/>
        <v>2021</v>
      </c>
      <c r="P7488" t="str">
        <f t="shared" si="581"/>
        <v>Jan</v>
      </c>
      <c r="Q7488" t="str">
        <f t="shared" si="582"/>
        <v>Q1</v>
      </c>
      <c r="R7488" t="str">
        <f t="shared" si="583"/>
        <v>Footwear</v>
      </c>
      <c r="S7488" s="11">
        <f t="shared" si="584"/>
        <v>15.370000000000001</v>
      </c>
      <c r="T7488" s="12"/>
    </row>
    <row r="7489" spans="2:20"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f t="shared" si="580"/>
        <v>2021</v>
      </c>
      <c r="P7489" t="str">
        <f t="shared" si="581"/>
        <v>Jan</v>
      </c>
      <c r="Q7489" t="str">
        <f t="shared" si="582"/>
        <v>Q1</v>
      </c>
      <c r="R7489" t="str">
        <f t="shared" si="583"/>
        <v>Apparel</v>
      </c>
      <c r="S7489" s="11">
        <f t="shared" si="584"/>
        <v>17.600000000000001</v>
      </c>
      <c r="T7489" s="12"/>
    </row>
    <row r="7490" spans="2:20"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f t="shared" si="580"/>
        <v>2021</v>
      </c>
      <c r="P7490" t="str">
        <f t="shared" si="581"/>
        <v>Jan</v>
      </c>
      <c r="Q7490" t="str">
        <f t="shared" si="582"/>
        <v>Q1</v>
      </c>
      <c r="R7490" t="str">
        <f t="shared" si="583"/>
        <v>Apparel</v>
      </c>
      <c r="S7490" s="11">
        <f t="shared" si="584"/>
        <v>17.82</v>
      </c>
      <c r="T7490" s="12"/>
    </row>
    <row r="7491" spans="2:20"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f t="shared" si="580"/>
        <v>2021</v>
      </c>
      <c r="P7491" t="str">
        <f t="shared" si="581"/>
        <v>Feb</v>
      </c>
      <c r="Q7491" t="str">
        <f t="shared" si="582"/>
        <v>Q1</v>
      </c>
      <c r="R7491" t="str">
        <f t="shared" si="583"/>
        <v>Footwear</v>
      </c>
      <c r="S7491" s="11">
        <f t="shared" si="584"/>
        <v>16.66</v>
      </c>
      <c r="T7491" s="12"/>
    </row>
    <row r="7492" spans="2:20"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f t="shared" si="580"/>
        <v>2021</v>
      </c>
      <c r="P7492" t="str">
        <f t="shared" si="581"/>
        <v>Feb</v>
      </c>
      <c r="Q7492" t="str">
        <f t="shared" si="582"/>
        <v>Q1</v>
      </c>
      <c r="R7492" t="str">
        <f t="shared" si="583"/>
        <v>Footwear</v>
      </c>
      <c r="S7492" s="11">
        <f t="shared" si="584"/>
        <v>15.979999999999999</v>
      </c>
      <c r="T7492" s="12"/>
    </row>
    <row r="7493" spans="2:20"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f t="shared" si="580"/>
        <v>2021</v>
      </c>
      <c r="P7493" t="str">
        <f t="shared" si="581"/>
        <v>Feb</v>
      </c>
      <c r="Q7493" t="str">
        <f t="shared" si="582"/>
        <v>Q1</v>
      </c>
      <c r="R7493" t="str">
        <f t="shared" si="583"/>
        <v>Footwear</v>
      </c>
      <c r="S7493" s="11">
        <f t="shared" si="584"/>
        <v>12</v>
      </c>
      <c r="T7493" s="12"/>
    </row>
    <row r="7494" spans="2:20"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f t="shared" si="580"/>
        <v>2021</v>
      </c>
      <c r="P7494" t="str">
        <f t="shared" si="581"/>
        <v>Feb</v>
      </c>
      <c r="Q7494" t="str">
        <f t="shared" si="582"/>
        <v>Q1</v>
      </c>
      <c r="R7494" t="str">
        <f t="shared" si="583"/>
        <v>Footwear</v>
      </c>
      <c r="S7494" s="11">
        <f t="shared" si="584"/>
        <v>15.66</v>
      </c>
      <c r="T7494" s="12"/>
    </row>
    <row r="7495" spans="2:20"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f t="shared" ref="O7495:O7558" si="585">YEAR(D7495)</f>
        <v>2021</v>
      </c>
      <c r="P7495" t="str">
        <f t="shared" ref="P7495:P7558" si="586">TEXT(D7495,"MMM")</f>
        <v>Feb</v>
      </c>
      <c r="Q7495" t="str">
        <f t="shared" ref="Q7495:Q7558" si="587">"Q"&amp;ROUNDUP(MONTH(D7495)/3,0)</f>
        <v>Q1</v>
      </c>
      <c r="R7495" t="str">
        <f t="shared" ref="R7495:R7558" si="588">IF(ISNUMBER(SEARCH("Footwear",H7495)),"Footwear",IF(ISNUMBER(SEARCH("Apparel",H7495)),"Apparel","Accessories"))</f>
        <v>Apparel</v>
      </c>
      <c r="S7495" s="11">
        <f t="shared" ref="S7495:S7558" si="589">L7495/J7495</f>
        <v>16.809999999999999</v>
      </c>
      <c r="T7495" s="12"/>
    </row>
    <row r="7496" spans="2:20"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f t="shared" si="585"/>
        <v>2021</v>
      </c>
      <c r="P7496" t="str">
        <f t="shared" si="586"/>
        <v>Feb</v>
      </c>
      <c r="Q7496" t="str">
        <f t="shared" si="587"/>
        <v>Q1</v>
      </c>
      <c r="R7496" t="str">
        <f t="shared" si="588"/>
        <v>Apparel</v>
      </c>
      <c r="S7496" s="11">
        <f t="shared" si="589"/>
        <v>17.490000000000002</v>
      </c>
      <c r="T7496" s="12"/>
    </row>
    <row r="7497" spans="2:20"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f t="shared" si="585"/>
        <v>2021</v>
      </c>
      <c r="P7497" t="str">
        <f t="shared" si="586"/>
        <v>Mar</v>
      </c>
      <c r="Q7497" t="str">
        <f t="shared" si="587"/>
        <v>Q1</v>
      </c>
      <c r="R7497" t="str">
        <f t="shared" si="588"/>
        <v>Footwear</v>
      </c>
      <c r="S7497" s="11">
        <f t="shared" si="589"/>
        <v>17</v>
      </c>
      <c r="T7497" s="12"/>
    </row>
    <row r="7498" spans="2:20"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f t="shared" si="585"/>
        <v>2021</v>
      </c>
      <c r="P7498" t="str">
        <f t="shared" si="586"/>
        <v>Mar</v>
      </c>
      <c r="Q7498" t="str">
        <f t="shared" si="587"/>
        <v>Q1</v>
      </c>
      <c r="R7498" t="str">
        <f t="shared" si="588"/>
        <v>Footwear</v>
      </c>
      <c r="S7498" s="11">
        <f t="shared" si="589"/>
        <v>15.299999999999999</v>
      </c>
      <c r="T7498" s="12"/>
    </row>
    <row r="7499" spans="2:20"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f t="shared" si="585"/>
        <v>2021</v>
      </c>
      <c r="P7499" t="str">
        <f t="shared" si="586"/>
        <v>Mar</v>
      </c>
      <c r="Q7499" t="str">
        <f t="shared" si="587"/>
        <v>Q1</v>
      </c>
      <c r="R7499" t="str">
        <f t="shared" si="588"/>
        <v>Footwear</v>
      </c>
      <c r="S7499" s="11">
        <f t="shared" si="589"/>
        <v>11.96</v>
      </c>
      <c r="T7499" s="12"/>
    </row>
    <row r="7500" spans="2:20"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f t="shared" si="585"/>
        <v>2021</v>
      </c>
      <c r="P7500" t="str">
        <f t="shared" si="586"/>
        <v>Mar</v>
      </c>
      <c r="Q7500" t="str">
        <f t="shared" si="587"/>
        <v>Q1</v>
      </c>
      <c r="R7500" t="str">
        <f t="shared" si="588"/>
        <v>Footwear</v>
      </c>
      <c r="S7500" s="11">
        <f t="shared" si="589"/>
        <v>14.5</v>
      </c>
      <c r="T7500" s="12"/>
    </row>
    <row r="7501" spans="2:20"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f t="shared" si="585"/>
        <v>2021</v>
      </c>
      <c r="P7501" t="str">
        <f t="shared" si="586"/>
        <v>Mar</v>
      </c>
      <c r="Q7501" t="str">
        <f t="shared" si="587"/>
        <v>Q1</v>
      </c>
      <c r="R7501" t="str">
        <f t="shared" si="588"/>
        <v>Apparel</v>
      </c>
      <c r="S7501" s="11">
        <f t="shared" si="589"/>
        <v>19.799999999999997</v>
      </c>
      <c r="T7501" s="12"/>
    </row>
    <row r="7502" spans="2:20"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f t="shared" si="585"/>
        <v>2021</v>
      </c>
      <c r="P7502" t="str">
        <f t="shared" si="586"/>
        <v>Mar</v>
      </c>
      <c r="Q7502" t="str">
        <f t="shared" si="587"/>
        <v>Q1</v>
      </c>
      <c r="R7502" t="str">
        <f t="shared" si="588"/>
        <v>Apparel</v>
      </c>
      <c r="S7502" s="11">
        <f t="shared" si="589"/>
        <v>17.28</v>
      </c>
      <c r="T7502" s="12"/>
    </row>
    <row r="7503" spans="2:20"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f t="shared" si="585"/>
        <v>2021</v>
      </c>
      <c r="P7503" t="str">
        <f t="shared" si="586"/>
        <v>Apr</v>
      </c>
      <c r="Q7503" t="str">
        <f t="shared" si="587"/>
        <v>Q2</v>
      </c>
      <c r="R7503" t="str">
        <f t="shared" si="588"/>
        <v>Footwear</v>
      </c>
      <c r="S7503" s="11">
        <f t="shared" si="589"/>
        <v>15.68</v>
      </c>
      <c r="T7503" s="12"/>
    </row>
    <row r="7504" spans="2:20"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f t="shared" si="585"/>
        <v>2021</v>
      </c>
      <c r="P7504" t="str">
        <f t="shared" si="586"/>
        <v>Apr</v>
      </c>
      <c r="Q7504" t="str">
        <f t="shared" si="587"/>
        <v>Q2</v>
      </c>
      <c r="R7504" t="str">
        <f t="shared" si="588"/>
        <v>Footwear</v>
      </c>
      <c r="S7504" s="11">
        <f t="shared" si="589"/>
        <v>16</v>
      </c>
      <c r="T7504" s="12"/>
    </row>
    <row r="7505" spans="2:20"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f t="shared" si="585"/>
        <v>2021</v>
      </c>
      <c r="P7505" t="str">
        <f t="shared" si="586"/>
        <v>Apr</v>
      </c>
      <c r="Q7505" t="str">
        <f t="shared" si="587"/>
        <v>Q2</v>
      </c>
      <c r="R7505" t="str">
        <f t="shared" si="588"/>
        <v>Footwear</v>
      </c>
      <c r="S7505" s="11">
        <f t="shared" si="589"/>
        <v>12.48</v>
      </c>
      <c r="T7505" s="12"/>
    </row>
    <row r="7506" spans="2:20"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f t="shared" si="585"/>
        <v>2021</v>
      </c>
      <c r="P7506" t="str">
        <f t="shared" si="586"/>
        <v>Apr</v>
      </c>
      <c r="Q7506" t="str">
        <f t="shared" si="587"/>
        <v>Q2</v>
      </c>
      <c r="R7506" t="str">
        <f t="shared" si="588"/>
        <v>Footwear</v>
      </c>
      <c r="S7506" s="11">
        <f t="shared" si="589"/>
        <v>15.370000000000001</v>
      </c>
      <c r="T7506" s="12"/>
    </row>
    <row r="7507" spans="2:20"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f t="shared" si="585"/>
        <v>2021</v>
      </c>
      <c r="P7507" t="str">
        <f t="shared" si="586"/>
        <v>Apr</v>
      </c>
      <c r="Q7507" t="str">
        <f t="shared" si="587"/>
        <v>Q2</v>
      </c>
      <c r="R7507" t="str">
        <f t="shared" si="588"/>
        <v>Apparel</v>
      </c>
      <c r="S7507" s="11">
        <f t="shared" si="589"/>
        <v>17.600000000000001</v>
      </c>
      <c r="T7507" s="12"/>
    </row>
    <row r="7508" spans="2:20"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f t="shared" si="585"/>
        <v>2021</v>
      </c>
      <c r="P7508" t="str">
        <f t="shared" si="586"/>
        <v>Apr</v>
      </c>
      <c r="Q7508" t="str">
        <f t="shared" si="587"/>
        <v>Q2</v>
      </c>
      <c r="R7508" t="str">
        <f t="shared" si="588"/>
        <v>Apparel</v>
      </c>
      <c r="S7508" s="11">
        <f t="shared" si="589"/>
        <v>17.16</v>
      </c>
      <c r="T7508" s="12"/>
    </row>
    <row r="7509" spans="2:20"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f t="shared" si="585"/>
        <v>2021</v>
      </c>
      <c r="P7509" t="str">
        <f t="shared" si="586"/>
        <v>May</v>
      </c>
      <c r="Q7509" t="str">
        <f t="shared" si="587"/>
        <v>Q2</v>
      </c>
      <c r="R7509" t="str">
        <f t="shared" si="588"/>
        <v>Footwear</v>
      </c>
      <c r="S7509" s="11">
        <f t="shared" si="589"/>
        <v>24.5</v>
      </c>
      <c r="T7509" s="12"/>
    </row>
    <row r="7510" spans="2:20"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f t="shared" si="585"/>
        <v>2021</v>
      </c>
      <c r="P7510" t="str">
        <f t="shared" si="586"/>
        <v>May</v>
      </c>
      <c r="Q7510" t="str">
        <f t="shared" si="587"/>
        <v>Q2</v>
      </c>
      <c r="R7510" t="str">
        <f t="shared" si="588"/>
        <v>Footwear</v>
      </c>
      <c r="S7510" s="11">
        <f t="shared" si="589"/>
        <v>19.349999999999998</v>
      </c>
      <c r="T7510" s="12"/>
    </row>
    <row r="7511" spans="2:20"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f t="shared" si="585"/>
        <v>2021</v>
      </c>
      <c r="P7511" t="str">
        <f t="shared" si="586"/>
        <v>May</v>
      </c>
      <c r="Q7511" t="str">
        <f t="shared" si="587"/>
        <v>Q2</v>
      </c>
      <c r="R7511" t="str">
        <f t="shared" si="588"/>
        <v>Footwear</v>
      </c>
      <c r="S7511" s="11">
        <f t="shared" si="589"/>
        <v>21.060000000000002</v>
      </c>
      <c r="T7511" s="12"/>
    </row>
    <row r="7512" spans="2:20"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f t="shared" si="585"/>
        <v>2021</v>
      </c>
      <c r="P7512" t="str">
        <f t="shared" si="586"/>
        <v>May</v>
      </c>
      <c r="Q7512" t="str">
        <f t="shared" si="587"/>
        <v>Q2</v>
      </c>
      <c r="R7512" t="str">
        <f t="shared" si="588"/>
        <v>Footwear</v>
      </c>
      <c r="S7512" s="11">
        <f t="shared" si="589"/>
        <v>20.28</v>
      </c>
      <c r="T7512" s="12"/>
    </row>
    <row r="7513" spans="2:20"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f t="shared" si="585"/>
        <v>2021</v>
      </c>
      <c r="P7513" t="str">
        <f t="shared" si="586"/>
        <v>May</v>
      </c>
      <c r="Q7513" t="str">
        <f t="shared" si="587"/>
        <v>Q2</v>
      </c>
      <c r="R7513" t="str">
        <f t="shared" si="588"/>
        <v>Apparel</v>
      </c>
      <c r="S7513" s="11">
        <f t="shared" si="589"/>
        <v>19.600000000000001</v>
      </c>
      <c r="T7513" s="12"/>
    </row>
    <row r="7514" spans="2:20"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f t="shared" si="585"/>
        <v>2021</v>
      </c>
      <c r="P7514" t="str">
        <f t="shared" si="586"/>
        <v>May</v>
      </c>
      <c r="Q7514" t="str">
        <f t="shared" si="587"/>
        <v>Q2</v>
      </c>
      <c r="R7514" t="str">
        <f t="shared" si="588"/>
        <v>Apparel</v>
      </c>
      <c r="S7514" s="11">
        <f t="shared" si="589"/>
        <v>27.560000000000002</v>
      </c>
      <c r="T7514" s="12"/>
    </row>
    <row r="7515" spans="2:20"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f t="shared" si="585"/>
        <v>2021</v>
      </c>
      <c r="P7515" t="str">
        <f t="shared" si="586"/>
        <v>Jun</v>
      </c>
      <c r="Q7515" t="str">
        <f t="shared" si="587"/>
        <v>Q2</v>
      </c>
      <c r="R7515" t="str">
        <f t="shared" si="588"/>
        <v>Footwear</v>
      </c>
      <c r="S7515" s="11">
        <f t="shared" si="589"/>
        <v>21.15</v>
      </c>
      <c r="T7515" s="12"/>
    </row>
    <row r="7516" spans="2:20"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f t="shared" si="585"/>
        <v>2021</v>
      </c>
      <c r="P7516" t="str">
        <f t="shared" si="586"/>
        <v>Jun</v>
      </c>
      <c r="Q7516" t="str">
        <f t="shared" si="587"/>
        <v>Q2</v>
      </c>
      <c r="R7516" t="str">
        <f t="shared" si="588"/>
        <v>Footwear</v>
      </c>
      <c r="S7516" s="11">
        <f t="shared" si="589"/>
        <v>20.09</v>
      </c>
      <c r="T7516" s="12"/>
    </row>
    <row r="7517" spans="2:20"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f t="shared" si="585"/>
        <v>2021</v>
      </c>
      <c r="P7517" t="str">
        <f t="shared" si="586"/>
        <v>Jun</v>
      </c>
      <c r="Q7517" t="str">
        <f t="shared" si="587"/>
        <v>Q2</v>
      </c>
      <c r="R7517" t="str">
        <f t="shared" si="588"/>
        <v>Footwear</v>
      </c>
      <c r="S7517" s="11">
        <f t="shared" si="589"/>
        <v>21.45</v>
      </c>
      <c r="T7517" s="12"/>
    </row>
    <row r="7518" spans="2:20"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f t="shared" si="585"/>
        <v>2021</v>
      </c>
      <c r="P7518" t="str">
        <f t="shared" si="586"/>
        <v>Jun</v>
      </c>
      <c r="Q7518" t="str">
        <f t="shared" si="587"/>
        <v>Q2</v>
      </c>
      <c r="R7518" t="str">
        <f t="shared" si="588"/>
        <v>Footwear</v>
      </c>
      <c r="S7518" s="11">
        <f t="shared" si="589"/>
        <v>21.060000000000002</v>
      </c>
      <c r="T7518" s="12"/>
    </row>
    <row r="7519" spans="2:20"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f t="shared" si="585"/>
        <v>2021</v>
      </c>
      <c r="P7519" t="str">
        <f t="shared" si="586"/>
        <v>Jun</v>
      </c>
      <c r="Q7519" t="str">
        <f t="shared" si="587"/>
        <v>Q2</v>
      </c>
      <c r="R7519" t="str">
        <f t="shared" si="588"/>
        <v>Apparel</v>
      </c>
      <c r="S7519" s="11">
        <f t="shared" si="589"/>
        <v>19.679999999999996</v>
      </c>
      <c r="T7519" s="12"/>
    </row>
    <row r="7520" spans="2:20"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f t="shared" si="585"/>
        <v>2021</v>
      </c>
      <c r="P7520" t="str">
        <f t="shared" si="586"/>
        <v>Jun</v>
      </c>
      <c r="Q7520" t="str">
        <f t="shared" si="587"/>
        <v>Q2</v>
      </c>
      <c r="R7520" t="str">
        <f t="shared" si="588"/>
        <v>Apparel</v>
      </c>
      <c r="S7520" s="11">
        <f t="shared" si="589"/>
        <v>26.01</v>
      </c>
      <c r="T7520" s="12"/>
    </row>
    <row r="7521" spans="2:20"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f t="shared" si="585"/>
        <v>2021</v>
      </c>
      <c r="P7521" t="str">
        <f t="shared" si="586"/>
        <v>Jul</v>
      </c>
      <c r="Q7521" t="str">
        <f t="shared" si="587"/>
        <v>Q3</v>
      </c>
      <c r="R7521" t="str">
        <f t="shared" si="588"/>
        <v>Footwear</v>
      </c>
      <c r="S7521" s="11">
        <f t="shared" si="589"/>
        <v>20.7</v>
      </c>
      <c r="T7521" s="12"/>
    </row>
    <row r="7522" spans="2:20"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f t="shared" si="585"/>
        <v>2021</v>
      </c>
      <c r="P7522" t="str">
        <f t="shared" si="586"/>
        <v>Jul</v>
      </c>
      <c r="Q7522" t="str">
        <f t="shared" si="587"/>
        <v>Q3</v>
      </c>
      <c r="R7522" t="str">
        <f t="shared" si="588"/>
        <v>Footwear</v>
      </c>
      <c r="S7522" s="11">
        <f t="shared" si="589"/>
        <v>20.5</v>
      </c>
      <c r="T7522" s="12"/>
    </row>
    <row r="7523" spans="2:20"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f t="shared" si="585"/>
        <v>2021</v>
      </c>
      <c r="P7523" t="str">
        <f t="shared" si="586"/>
        <v>Jul</v>
      </c>
      <c r="Q7523" t="str">
        <f t="shared" si="587"/>
        <v>Q3</v>
      </c>
      <c r="R7523" t="str">
        <f t="shared" si="588"/>
        <v>Footwear</v>
      </c>
      <c r="S7523" s="11">
        <f t="shared" si="589"/>
        <v>19.240000000000002</v>
      </c>
      <c r="T7523" s="12"/>
    </row>
    <row r="7524" spans="2:20"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f t="shared" si="585"/>
        <v>2021</v>
      </c>
      <c r="P7524" t="str">
        <f t="shared" si="586"/>
        <v>Jul</v>
      </c>
      <c r="Q7524" t="str">
        <f t="shared" si="587"/>
        <v>Q3</v>
      </c>
      <c r="R7524" t="str">
        <f t="shared" si="588"/>
        <v>Footwear</v>
      </c>
      <c r="S7524" s="11">
        <f t="shared" si="589"/>
        <v>19.240000000000002</v>
      </c>
      <c r="T7524" s="12"/>
    </row>
    <row r="7525" spans="2:20"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f t="shared" si="585"/>
        <v>2021</v>
      </c>
      <c r="P7525" t="str">
        <f t="shared" si="586"/>
        <v>Jul</v>
      </c>
      <c r="Q7525" t="str">
        <f t="shared" si="587"/>
        <v>Q3</v>
      </c>
      <c r="R7525" t="str">
        <f t="shared" si="588"/>
        <v>Apparel</v>
      </c>
      <c r="S7525" s="11">
        <f t="shared" si="589"/>
        <v>18.8</v>
      </c>
      <c r="T7525" s="12"/>
    </row>
    <row r="7526" spans="2:20"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f t="shared" si="585"/>
        <v>2021</v>
      </c>
      <c r="P7526" t="str">
        <f t="shared" si="586"/>
        <v>Jul</v>
      </c>
      <c r="Q7526" t="str">
        <f t="shared" si="587"/>
        <v>Q3</v>
      </c>
      <c r="R7526" t="str">
        <f t="shared" si="588"/>
        <v>Apparel</v>
      </c>
      <c r="S7526" s="11">
        <f t="shared" si="589"/>
        <v>25</v>
      </c>
      <c r="T7526" s="12"/>
    </row>
    <row r="7527" spans="2:20"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f t="shared" si="585"/>
        <v>2021</v>
      </c>
      <c r="P7527" t="str">
        <f t="shared" si="586"/>
        <v>Aug</v>
      </c>
      <c r="Q7527" t="str">
        <f t="shared" si="587"/>
        <v>Q3</v>
      </c>
      <c r="R7527" t="str">
        <f t="shared" si="588"/>
        <v>Footwear</v>
      </c>
      <c r="S7527" s="11">
        <f t="shared" si="589"/>
        <v>22.080000000000002</v>
      </c>
      <c r="T7527" s="12"/>
    </row>
    <row r="7528" spans="2:20"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f t="shared" si="585"/>
        <v>2021</v>
      </c>
      <c r="P7528" t="str">
        <f t="shared" si="586"/>
        <v>Aug</v>
      </c>
      <c r="Q7528" t="str">
        <f t="shared" si="587"/>
        <v>Q3</v>
      </c>
      <c r="R7528" t="str">
        <f t="shared" si="588"/>
        <v>Footwear</v>
      </c>
      <c r="S7528" s="11">
        <f t="shared" si="589"/>
        <v>19.739999999999998</v>
      </c>
      <c r="T7528" s="12"/>
    </row>
    <row r="7529" spans="2:20"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f t="shared" si="585"/>
        <v>2021</v>
      </c>
      <c r="P7529" t="str">
        <f t="shared" si="586"/>
        <v>Aug</v>
      </c>
      <c r="Q7529" t="str">
        <f t="shared" si="587"/>
        <v>Q3</v>
      </c>
      <c r="R7529" t="str">
        <f t="shared" si="588"/>
        <v>Footwear</v>
      </c>
      <c r="S7529" s="11">
        <f t="shared" si="589"/>
        <v>20.900000000000002</v>
      </c>
      <c r="T7529" s="12"/>
    </row>
    <row r="7530" spans="2:20"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f t="shared" si="585"/>
        <v>2021</v>
      </c>
      <c r="P7530" t="str">
        <f t="shared" si="586"/>
        <v>Aug</v>
      </c>
      <c r="Q7530" t="str">
        <f t="shared" si="587"/>
        <v>Q3</v>
      </c>
      <c r="R7530" t="str">
        <f t="shared" si="588"/>
        <v>Footwear</v>
      </c>
      <c r="S7530" s="11">
        <f t="shared" si="589"/>
        <v>19.610000000000003</v>
      </c>
      <c r="T7530" s="12"/>
    </row>
    <row r="7531" spans="2:20"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f t="shared" si="585"/>
        <v>2021</v>
      </c>
      <c r="P7531" t="str">
        <f t="shared" si="586"/>
        <v>Aug</v>
      </c>
      <c r="Q7531" t="str">
        <f t="shared" si="587"/>
        <v>Q3</v>
      </c>
      <c r="R7531" t="str">
        <f t="shared" si="588"/>
        <v>Apparel</v>
      </c>
      <c r="S7531" s="11">
        <f t="shared" si="589"/>
        <v>18</v>
      </c>
      <c r="T7531" s="12"/>
    </row>
    <row r="7532" spans="2:20"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f t="shared" si="585"/>
        <v>2021</v>
      </c>
      <c r="P7532" t="str">
        <f t="shared" si="586"/>
        <v>Aug</v>
      </c>
      <c r="Q7532" t="str">
        <f t="shared" si="587"/>
        <v>Q3</v>
      </c>
      <c r="R7532" t="str">
        <f t="shared" si="588"/>
        <v>Apparel</v>
      </c>
      <c r="S7532" s="11">
        <f t="shared" si="589"/>
        <v>28.080000000000002</v>
      </c>
      <c r="T7532" s="12"/>
    </row>
    <row r="7533" spans="2:20"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f t="shared" si="585"/>
        <v>2021</v>
      </c>
      <c r="P7533" t="str">
        <f t="shared" si="586"/>
        <v>Sep</v>
      </c>
      <c r="Q7533" t="str">
        <f t="shared" si="587"/>
        <v>Q3</v>
      </c>
      <c r="R7533" t="str">
        <f t="shared" si="588"/>
        <v>Footwear</v>
      </c>
      <c r="S7533" s="11">
        <f t="shared" si="589"/>
        <v>20.25</v>
      </c>
      <c r="T7533" s="12"/>
    </row>
    <row r="7534" spans="2:20"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f t="shared" si="585"/>
        <v>2021</v>
      </c>
      <c r="P7534" t="str">
        <f t="shared" si="586"/>
        <v>Sep</v>
      </c>
      <c r="Q7534" t="str">
        <f t="shared" si="587"/>
        <v>Q3</v>
      </c>
      <c r="R7534" t="str">
        <f t="shared" si="588"/>
        <v>Footwear</v>
      </c>
      <c r="S7534" s="11">
        <f t="shared" si="589"/>
        <v>20.639999999999997</v>
      </c>
      <c r="T7534" s="12"/>
    </row>
    <row r="7535" spans="2:20"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f t="shared" si="585"/>
        <v>2021</v>
      </c>
      <c r="P7535" t="str">
        <f t="shared" si="586"/>
        <v>Sep</v>
      </c>
      <c r="Q7535" t="str">
        <f t="shared" si="587"/>
        <v>Q3</v>
      </c>
      <c r="R7535" t="str">
        <f t="shared" si="588"/>
        <v>Footwear</v>
      </c>
      <c r="S7535" s="11">
        <f t="shared" si="589"/>
        <v>18.360000000000003</v>
      </c>
      <c r="T7535" s="12"/>
    </row>
    <row r="7536" spans="2:20"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f t="shared" si="585"/>
        <v>2021</v>
      </c>
      <c r="P7536" t="str">
        <f t="shared" si="586"/>
        <v>Sep</v>
      </c>
      <c r="Q7536" t="str">
        <f t="shared" si="587"/>
        <v>Q3</v>
      </c>
      <c r="R7536" t="str">
        <f t="shared" si="588"/>
        <v>Footwear</v>
      </c>
      <c r="S7536" s="11">
        <f t="shared" si="589"/>
        <v>21.06</v>
      </c>
      <c r="T7536" s="12"/>
    </row>
    <row r="7537" spans="2:20"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f t="shared" si="585"/>
        <v>2021</v>
      </c>
      <c r="P7537" t="str">
        <f t="shared" si="586"/>
        <v>Sep</v>
      </c>
      <c r="Q7537" t="str">
        <f t="shared" si="587"/>
        <v>Q3</v>
      </c>
      <c r="R7537" t="str">
        <f t="shared" si="588"/>
        <v>Apparel</v>
      </c>
      <c r="S7537" s="11">
        <f t="shared" si="589"/>
        <v>19.27</v>
      </c>
      <c r="T7537" s="12"/>
    </row>
    <row r="7538" spans="2:20"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f t="shared" si="585"/>
        <v>2021</v>
      </c>
      <c r="P7538" t="str">
        <f t="shared" si="586"/>
        <v>Sep</v>
      </c>
      <c r="Q7538" t="str">
        <f t="shared" si="587"/>
        <v>Q3</v>
      </c>
      <c r="R7538" t="str">
        <f t="shared" si="588"/>
        <v>Apparel</v>
      </c>
      <c r="S7538" s="11">
        <f t="shared" si="589"/>
        <v>26.520000000000003</v>
      </c>
      <c r="T7538" s="12"/>
    </row>
    <row r="7539" spans="2:20"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f t="shared" si="585"/>
        <v>2021</v>
      </c>
      <c r="P7539" t="str">
        <f t="shared" si="586"/>
        <v>Oct</v>
      </c>
      <c r="Q7539" t="str">
        <f t="shared" si="587"/>
        <v>Q4</v>
      </c>
      <c r="R7539" t="str">
        <f t="shared" si="588"/>
        <v>Footwear</v>
      </c>
      <c r="S7539" s="11">
        <f t="shared" si="589"/>
        <v>26.5</v>
      </c>
      <c r="T7539" s="12"/>
    </row>
    <row r="7540" spans="2:20"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f t="shared" si="585"/>
        <v>2021</v>
      </c>
      <c r="P7540" t="str">
        <f t="shared" si="586"/>
        <v>Oct</v>
      </c>
      <c r="Q7540" t="str">
        <f t="shared" si="587"/>
        <v>Q4</v>
      </c>
      <c r="R7540" t="str">
        <f t="shared" si="588"/>
        <v>Footwear</v>
      </c>
      <c r="S7540" s="11">
        <f t="shared" si="589"/>
        <v>22.54</v>
      </c>
      <c r="T7540" s="12"/>
    </row>
    <row r="7541" spans="2:20"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f t="shared" si="585"/>
        <v>2021</v>
      </c>
      <c r="P7541" t="str">
        <f t="shared" si="586"/>
        <v>Oct</v>
      </c>
      <c r="Q7541" t="str">
        <f t="shared" si="587"/>
        <v>Q4</v>
      </c>
      <c r="R7541" t="str">
        <f t="shared" si="588"/>
        <v>Footwear</v>
      </c>
      <c r="S7541" s="11">
        <f t="shared" si="589"/>
        <v>23.400000000000002</v>
      </c>
      <c r="T7541" s="12"/>
    </row>
    <row r="7542" spans="2:20"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f t="shared" si="585"/>
        <v>2021</v>
      </c>
      <c r="P7542" t="str">
        <f t="shared" si="586"/>
        <v>Oct</v>
      </c>
      <c r="Q7542" t="str">
        <f t="shared" si="587"/>
        <v>Q4</v>
      </c>
      <c r="R7542" t="str">
        <f t="shared" si="588"/>
        <v>Footwear</v>
      </c>
      <c r="S7542" s="11">
        <f t="shared" si="589"/>
        <v>23.5</v>
      </c>
      <c r="T7542" s="12"/>
    </row>
    <row r="7543" spans="2:20"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f t="shared" si="585"/>
        <v>2021</v>
      </c>
      <c r="P7543" t="str">
        <f t="shared" si="586"/>
        <v>Oct</v>
      </c>
      <c r="Q7543" t="str">
        <f t="shared" si="587"/>
        <v>Q4</v>
      </c>
      <c r="R7543" t="str">
        <f t="shared" si="588"/>
        <v>Apparel</v>
      </c>
      <c r="S7543" s="11">
        <f t="shared" si="589"/>
        <v>22</v>
      </c>
      <c r="T7543" s="12"/>
    </row>
    <row r="7544" spans="2:20"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f t="shared" si="585"/>
        <v>2021</v>
      </c>
      <c r="P7544" t="str">
        <f t="shared" si="586"/>
        <v>Oct</v>
      </c>
      <c r="Q7544" t="str">
        <f t="shared" si="587"/>
        <v>Q4</v>
      </c>
      <c r="R7544" t="str">
        <f t="shared" si="588"/>
        <v>Apparel</v>
      </c>
      <c r="S7544" s="11">
        <f t="shared" si="589"/>
        <v>32.64</v>
      </c>
      <c r="T7544" s="12"/>
    </row>
    <row r="7545" spans="2:20"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f t="shared" si="585"/>
        <v>2021</v>
      </c>
      <c r="P7545" t="str">
        <f t="shared" si="586"/>
        <v>Nov</v>
      </c>
      <c r="Q7545" t="str">
        <f t="shared" si="587"/>
        <v>Q4</v>
      </c>
      <c r="R7545" t="str">
        <f t="shared" si="588"/>
        <v>Footwear</v>
      </c>
      <c r="S7545" s="11">
        <f t="shared" si="589"/>
        <v>26.95</v>
      </c>
      <c r="T7545" s="12"/>
    </row>
    <row r="7546" spans="2:20"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f t="shared" si="585"/>
        <v>2021</v>
      </c>
      <c r="P7546" t="str">
        <f t="shared" si="586"/>
        <v>Nov</v>
      </c>
      <c r="Q7546" t="str">
        <f t="shared" si="587"/>
        <v>Q4</v>
      </c>
      <c r="R7546" t="str">
        <f t="shared" si="588"/>
        <v>Footwear</v>
      </c>
      <c r="S7546" s="11">
        <f t="shared" si="589"/>
        <v>20.7</v>
      </c>
      <c r="T7546" s="12"/>
    </row>
    <row r="7547" spans="2:20"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f t="shared" si="585"/>
        <v>2021</v>
      </c>
      <c r="P7547" t="str">
        <f t="shared" si="586"/>
        <v>Nov</v>
      </c>
      <c r="Q7547" t="str">
        <f t="shared" si="587"/>
        <v>Q4</v>
      </c>
      <c r="R7547" t="str">
        <f t="shared" si="588"/>
        <v>Footwear</v>
      </c>
      <c r="S7547" s="11">
        <f t="shared" si="589"/>
        <v>25.92</v>
      </c>
      <c r="T7547" s="12"/>
    </row>
    <row r="7548" spans="2:20"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f t="shared" si="585"/>
        <v>2021</v>
      </c>
      <c r="P7548" t="str">
        <f t="shared" si="586"/>
        <v>Nov</v>
      </c>
      <c r="Q7548" t="str">
        <f t="shared" si="587"/>
        <v>Q4</v>
      </c>
      <c r="R7548" t="str">
        <f t="shared" si="588"/>
        <v>Footwear</v>
      </c>
      <c r="S7548" s="11">
        <f t="shared" si="589"/>
        <v>26.400000000000002</v>
      </c>
      <c r="T7548" s="12"/>
    </row>
    <row r="7549" spans="2:20"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f t="shared" si="585"/>
        <v>2021</v>
      </c>
      <c r="P7549" t="str">
        <f t="shared" si="586"/>
        <v>Nov</v>
      </c>
      <c r="Q7549" t="str">
        <f t="shared" si="587"/>
        <v>Q4</v>
      </c>
      <c r="R7549" t="str">
        <f t="shared" si="588"/>
        <v>Apparel</v>
      </c>
      <c r="S7549" s="11">
        <f t="shared" si="589"/>
        <v>25.520000000000003</v>
      </c>
      <c r="T7549" s="12"/>
    </row>
    <row r="7550" spans="2:20"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f t="shared" si="585"/>
        <v>2021</v>
      </c>
      <c r="P7550" t="str">
        <f t="shared" si="586"/>
        <v>Nov</v>
      </c>
      <c r="Q7550" t="str">
        <f t="shared" si="587"/>
        <v>Q4</v>
      </c>
      <c r="R7550" t="str">
        <f t="shared" si="588"/>
        <v>Apparel</v>
      </c>
      <c r="S7550" s="11">
        <f t="shared" si="589"/>
        <v>31.200000000000003</v>
      </c>
      <c r="T7550" s="12"/>
    </row>
    <row r="7551" spans="2:20"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f t="shared" si="585"/>
        <v>2021</v>
      </c>
      <c r="P7551" t="str">
        <f t="shared" si="586"/>
        <v>Dec</v>
      </c>
      <c r="Q7551" t="str">
        <f t="shared" si="587"/>
        <v>Q4</v>
      </c>
      <c r="R7551" t="str">
        <f t="shared" si="588"/>
        <v>Footwear</v>
      </c>
      <c r="S7551" s="11">
        <f t="shared" si="589"/>
        <v>27</v>
      </c>
      <c r="T7551" s="12"/>
    </row>
    <row r="7552" spans="2:20"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f t="shared" si="585"/>
        <v>2021</v>
      </c>
      <c r="P7552" t="str">
        <f t="shared" si="586"/>
        <v>Dec</v>
      </c>
      <c r="Q7552" t="str">
        <f t="shared" si="587"/>
        <v>Q4</v>
      </c>
      <c r="R7552" t="str">
        <f t="shared" si="588"/>
        <v>Footwear</v>
      </c>
      <c r="S7552" s="11">
        <f t="shared" si="589"/>
        <v>21.599999999999998</v>
      </c>
      <c r="T7552" s="12"/>
    </row>
    <row r="7553" spans="2:20"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f t="shared" si="585"/>
        <v>2021</v>
      </c>
      <c r="P7553" t="str">
        <f t="shared" si="586"/>
        <v>Dec</v>
      </c>
      <c r="Q7553" t="str">
        <f t="shared" si="587"/>
        <v>Q4</v>
      </c>
      <c r="R7553" t="str">
        <f t="shared" si="588"/>
        <v>Footwear</v>
      </c>
      <c r="S7553" s="11">
        <f t="shared" si="589"/>
        <v>23.97</v>
      </c>
      <c r="T7553" s="12"/>
    </row>
    <row r="7554" spans="2:20"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f t="shared" si="585"/>
        <v>2021</v>
      </c>
      <c r="P7554" t="str">
        <f t="shared" si="586"/>
        <v>Dec</v>
      </c>
      <c r="Q7554" t="str">
        <f t="shared" si="587"/>
        <v>Q4</v>
      </c>
      <c r="R7554" t="str">
        <f t="shared" si="588"/>
        <v>Footwear</v>
      </c>
      <c r="S7554" s="11">
        <f t="shared" si="589"/>
        <v>24</v>
      </c>
      <c r="T7554" s="12"/>
    </row>
    <row r="7555" spans="2:20"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f t="shared" si="585"/>
        <v>2021</v>
      </c>
      <c r="P7555" t="str">
        <f t="shared" si="586"/>
        <v>Dec</v>
      </c>
      <c r="Q7555" t="str">
        <f t="shared" si="587"/>
        <v>Q4</v>
      </c>
      <c r="R7555" t="str">
        <f t="shared" si="588"/>
        <v>Apparel</v>
      </c>
      <c r="S7555" s="11">
        <f t="shared" si="589"/>
        <v>24.080000000000002</v>
      </c>
      <c r="T7555" s="12"/>
    </row>
    <row r="7556" spans="2:20"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f t="shared" si="585"/>
        <v>2021</v>
      </c>
      <c r="P7556" t="str">
        <f t="shared" si="586"/>
        <v>Dec</v>
      </c>
      <c r="Q7556" t="str">
        <f t="shared" si="587"/>
        <v>Q4</v>
      </c>
      <c r="R7556" t="str">
        <f t="shared" si="588"/>
        <v>Apparel</v>
      </c>
      <c r="S7556" s="11">
        <f t="shared" si="589"/>
        <v>33</v>
      </c>
      <c r="T7556" s="12"/>
    </row>
    <row r="7557" spans="2:20"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f t="shared" si="585"/>
        <v>2021</v>
      </c>
      <c r="P7557" t="str">
        <f t="shared" si="586"/>
        <v>Jan</v>
      </c>
      <c r="Q7557" t="str">
        <f t="shared" si="587"/>
        <v>Q1</v>
      </c>
      <c r="R7557" t="str">
        <f t="shared" si="588"/>
        <v>Footwear</v>
      </c>
      <c r="S7557" s="11">
        <f t="shared" si="589"/>
        <v>16.34</v>
      </c>
      <c r="T7557" s="12"/>
    </row>
    <row r="7558" spans="2:20"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f t="shared" si="585"/>
        <v>2021</v>
      </c>
      <c r="P7558" t="str">
        <f t="shared" si="586"/>
        <v>Jan</v>
      </c>
      <c r="Q7558" t="str">
        <f t="shared" si="587"/>
        <v>Q1</v>
      </c>
      <c r="R7558" t="str">
        <f t="shared" si="588"/>
        <v>Footwear</v>
      </c>
      <c r="S7558" s="11">
        <f t="shared" si="589"/>
        <v>16.72</v>
      </c>
      <c r="T7558" s="12"/>
    </row>
    <row r="7559" spans="2:20"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f t="shared" ref="O7559:O7622" si="590">YEAR(D7559)</f>
        <v>2021</v>
      </c>
      <c r="P7559" t="str">
        <f t="shared" ref="P7559:P7622" si="591">TEXT(D7559,"MMM")</f>
        <v>Jan</v>
      </c>
      <c r="Q7559" t="str">
        <f t="shared" ref="Q7559:Q7622" si="592">"Q"&amp;ROUNDUP(MONTH(D7559)/3,0)</f>
        <v>Q1</v>
      </c>
      <c r="R7559" t="str">
        <f t="shared" ref="R7559:R7622" si="593">IF(ISNUMBER(SEARCH("Footwear",H7559)),"Footwear",IF(ISNUMBER(SEARCH("Apparel",H7559)),"Apparel","Accessories"))</f>
        <v>Footwear</v>
      </c>
      <c r="S7559" s="11">
        <f t="shared" ref="S7559:S7622" si="594">L7559/J7559</f>
        <v>9.7199999999999989</v>
      </c>
      <c r="T7559" s="12"/>
    </row>
    <row r="7560" spans="2:20"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f t="shared" si="590"/>
        <v>2021</v>
      </c>
      <c r="P7560" t="str">
        <f t="shared" si="591"/>
        <v>Jan</v>
      </c>
      <c r="Q7560" t="str">
        <f t="shared" si="592"/>
        <v>Q1</v>
      </c>
      <c r="R7560" t="str">
        <f t="shared" si="593"/>
        <v>Footwear</v>
      </c>
      <c r="S7560" s="11">
        <f t="shared" si="594"/>
        <v>12.92</v>
      </c>
      <c r="T7560" s="12"/>
    </row>
    <row r="7561" spans="2:20"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f t="shared" si="590"/>
        <v>2021</v>
      </c>
      <c r="P7561" t="str">
        <f t="shared" si="591"/>
        <v>Jan</v>
      </c>
      <c r="Q7561" t="str">
        <f t="shared" si="592"/>
        <v>Q1</v>
      </c>
      <c r="R7561" t="str">
        <f t="shared" si="593"/>
        <v>Apparel</v>
      </c>
      <c r="S7561" s="11">
        <f t="shared" si="594"/>
        <v>18.72</v>
      </c>
      <c r="T7561" s="12"/>
    </row>
    <row r="7562" spans="2:20"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f t="shared" si="590"/>
        <v>2021</v>
      </c>
      <c r="P7562" t="str">
        <f t="shared" si="591"/>
        <v>Jan</v>
      </c>
      <c r="Q7562" t="str">
        <f t="shared" si="592"/>
        <v>Q1</v>
      </c>
      <c r="R7562" t="str">
        <f t="shared" si="593"/>
        <v>Apparel</v>
      </c>
      <c r="S7562" s="11">
        <f t="shared" si="594"/>
        <v>15.579999999999998</v>
      </c>
      <c r="T7562" s="12"/>
    </row>
    <row r="7563" spans="2:20"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f t="shared" si="590"/>
        <v>2021</v>
      </c>
      <c r="P7563" t="str">
        <f t="shared" si="591"/>
        <v>Feb</v>
      </c>
      <c r="Q7563" t="str">
        <f t="shared" si="592"/>
        <v>Q1</v>
      </c>
      <c r="R7563" t="str">
        <f t="shared" si="593"/>
        <v>Footwear</v>
      </c>
      <c r="S7563" s="11">
        <f t="shared" si="594"/>
        <v>14.76</v>
      </c>
      <c r="T7563" s="12"/>
    </row>
    <row r="7564" spans="2:20"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f t="shared" si="590"/>
        <v>2021</v>
      </c>
      <c r="P7564" t="str">
        <f t="shared" si="591"/>
        <v>Feb</v>
      </c>
      <c r="Q7564" t="str">
        <f t="shared" si="592"/>
        <v>Q1</v>
      </c>
      <c r="R7564" t="str">
        <f t="shared" si="593"/>
        <v>Footwear</v>
      </c>
      <c r="S7564" s="11">
        <f t="shared" si="594"/>
        <v>15.96</v>
      </c>
      <c r="T7564" s="12"/>
    </row>
    <row r="7565" spans="2:20"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f t="shared" si="590"/>
        <v>2021</v>
      </c>
      <c r="P7565" t="str">
        <f t="shared" si="591"/>
        <v>Feb</v>
      </c>
      <c r="Q7565" t="str">
        <f t="shared" si="592"/>
        <v>Q1</v>
      </c>
      <c r="R7565" t="str">
        <f t="shared" si="593"/>
        <v>Footwear</v>
      </c>
      <c r="S7565" s="11">
        <f t="shared" si="594"/>
        <v>11.020000000000001</v>
      </c>
      <c r="T7565" s="12"/>
    </row>
    <row r="7566" spans="2:20"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f t="shared" si="590"/>
        <v>2021</v>
      </c>
      <c r="P7566" t="str">
        <f t="shared" si="591"/>
        <v>Feb</v>
      </c>
      <c r="Q7566" t="str">
        <f t="shared" si="592"/>
        <v>Q1</v>
      </c>
      <c r="R7566" t="str">
        <f t="shared" si="593"/>
        <v>Footwear</v>
      </c>
      <c r="S7566" s="11">
        <f t="shared" si="594"/>
        <v>12.16</v>
      </c>
      <c r="T7566" s="12"/>
    </row>
    <row r="7567" spans="2:20"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f t="shared" si="590"/>
        <v>2021</v>
      </c>
      <c r="P7567" t="str">
        <f t="shared" si="591"/>
        <v>Feb</v>
      </c>
      <c r="Q7567" t="str">
        <f t="shared" si="592"/>
        <v>Q1</v>
      </c>
      <c r="R7567" t="str">
        <f t="shared" si="593"/>
        <v>Apparel</v>
      </c>
      <c r="S7567" s="11">
        <f t="shared" si="594"/>
        <v>18.240000000000002</v>
      </c>
      <c r="T7567" s="12"/>
    </row>
    <row r="7568" spans="2:20"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f t="shared" si="590"/>
        <v>2021</v>
      </c>
      <c r="P7568" t="str">
        <f t="shared" si="591"/>
        <v>Feb</v>
      </c>
      <c r="Q7568" t="str">
        <f t="shared" si="592"/>
        <v>Q1</v>
      </c>
      <c r="R7568" t="str">
        <f t="shared" si="593"/>
        <v>Apparel</v>
      </c>
      <c r="S7568" s="11">
        <f t="shared" si="594"/>
        <v>16.72</v>
      </c>
      <c r="T7568" s="12"/>
    </row>
    <row r="7569" spans="2:20"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f t="shared" si="590"/>
        <v>2021</v>
      </c>
      <c r="P7569" t="str">
        <f t="shared" si="591"/>
        <v>Mar</v>
      </c>
      <c r="Q7569" t="str">
        <f t="shared" si="592"/>
        <v>Q1</v>
      </c>
      <c r="R7569" t="str">
        <f t="shared" si="593"/>
        <v>Footwear</v>
      </c>
      <c r="S7569" s="11">
        <f t="shared" si="594"/>
        <v>16.72</v>
      </c>
      <c r="T7569" s="12"/>
    </row>
    <row r="7570" spans="2:20"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f t="shared" si="590"/>
        <v>2021</v>
      </c>
      <c r="P7570" t="str">
        <f t="shared" si="591"/>
        <v>Mar</v>
      </c>
      <c r="Q7570" t="str">
        <f t="shared" si="592"/>
        <v>Q1</v>
      </c>
      <c r="R7570" t="str">
        <f t="shared" si="593"/>
        <v>Footwear</v>
      </c>
      <c r="S7570" s="11">
        <f t="shared" si="594"/>
        <v>17.099999999999998</v>
      </c>
      <c r="T7570" s="12"/>
    </row>
    <row r="7571" spans="2:20"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f t="shared" si="590"/>
        <v>2021</v>
      </c>
      <c r="P7571" t="str">
        <f t="shared" si="591"/>
        <v>Mar</v>
      </c>
      <c r="Q7571" t="str">
        <f t="shared" si="592"/>
        <v>Q1</v>
      </c>
      <c r="R7571" t="str">
        <f t="shared" si="593"/>
        <v>Footwear</v>
      </c>
      <c r="S7571" s="11">
        <f t="shared" si="594"/>
        <v>10.92</v>
      </c>
      <c r="T7571" s="12"/>
    </row>
    <row r="7572" spans="2:20"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f t="shared" si="590"/>
        <v>2021</v>
      </c>
      <c r="P7572" t="str">
        <f t="shared" si="591"/>
        <v>Mar</v>
      </c>
      <c r="Q7572" t="str">
        <f t="shared" si="592"/>
        <v>Q1</v>
      </c>
      <c r="R7572" t="str">
        <f t="shared" si="593"/>
        <v>Footwear</v>
      </c>
      <c r="S7572" s="11">
        <f t="shared" si="594"/>
        <v>12.239999999999998</v>
      </c>
      <c r="T7572" s="12"/>
    </row>
    <row r="7573" spans="2:20"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f t="shared" si="590"/>
        <v>2021</v>
      </c>
      <c r="P7573" t="str">
        <f t="shared" si="591"/>
        <v>Mar</v>
      </c>
      <c r="Q7573" t="str">
        <f t="shared" si="592"/>
        <v>Q1</v>
      </c>
      <c r="R7573" t="str">
        <f t="shared" si="593"/>
        <v>Apparel</v>
      </c>
      <c r="S7573" s="11">
        <f t="shared" si="594"/>
        <v>17.940000000000001</v>
      </c>
      <c r="T7573" s="12"/>
    </row>
    <row r="7574" spans="2:20"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f t="shared" si="590"/>
        <v>2021</v>
      </c>
      <c r="P7574" t="str">
        <f t="shared" si="591"/>
        <v>Mar</v>
      </c>
      <c r="Q7574" t="str">
        <f t="shared" si="592"/>
        <v>Q1</v>
      </c>
      <c r="R7574" t="str">
        <f t="shared" si="593"/>
        <v>Apparel</v>
      </c>
      <c r="S7574" s="11">
        <f t="shared" si="594"/>
        <v>15.989999999999998</v>
      </c>
      <c r="T7574" s="12"/>
    </row>
    <row r="7575" spans="2:20"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f t="shared" si="590"/>
        <v>2021</v>
      </c>
      <c r="P7575" t="str">
        <f t="shared" si="591"/>
        <v>Apr</v>
      </c>
      <c r="Q7575" t="str">
        <f t="shared" si="592"/>
        <v>Q2</v>
      </c>
      <c r="R7575" t="str">
        <f t="shared" si="593"/>
        <v>Footwear</v>
      </c>
      <c r="S7575" s="11">
        <f t="shared" si="594"/>
        <v>17.099999999999998</v>
      </c>
      <c r="T7575" s="12"/>
    </row>
    <row r="7576" spans="2:20"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f t="shared" si="590"/>
        <v>2021</v>
      </c>
      <c r="P7576" t="str">
        <f t="shared" si="591"/>
        <v>Apr</v>
      </c>
      <c r="Q7576" t="str">
        <f t="shared" si="592"/>
        <v>Q2</v>
      </c>
      <c r="R7576" t="str">
        <f t="shared" si="593"/>
        <v>Footwear</v>
      </c>
      <c r="S7576" s="11">
        <f t="shared" si="594"/>
        <v>16.28</v>
      </c>
      <c r="T7576" s="12"/>
    </row>
    <row r="7577" spans="2:20"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f t="shared" si="590"/>
        <v>2021</v>
      </c>
      <c r="P7577" t="str">
        <f t="shared" si="591"/>
        <v>Apr</v>
      </c>
      <c r="Q7577" t="str">
        <f t="shared" si="592"/>
        <v>Q2</v>
      </c>
      <c r="R7577" t="str">
        <f t="shared" si="593"/>
        <v>Footwear</v>
      </c>
      <c r="S7577" s="11">
        <f t="shared" si="594"/>
        <v>10.149999999999999</v>
      </c>
      <c r="T7577" s="12"/>
    </row>
    <row r="7578" spans="2:20"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f t="shared" si="590"/>
        <v>2021</v>
      </c>
      <c r="P7578" t="str">
        <f t="shared" si="591"/>
        <v>Apr</v>
      </c>
      <c r="Q7578" t="str">
        <f t="shared" si="592"/>
        <v>Q2</v>
      </c>
      <c r="R7578" t="str">
        <f t="shared" si="593"/>
        <v>Footwear</v>
      </c>
      <c r="S7578" s="11">
        <f t="shared" si="594"/>
        <v>12.48</v>
      </c>
      <c r="T7578" s="12"/>
    </row>
    <row r="7579" spans="2:20"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f t="shared" si="590"/>
        <v>2021</v>
      </c>
      <c r="P7579" t="str">
        <f t="shared" si="591"/>
        <v>Apr</v>
      </c>
      <c r="Q7579" t="str">
        <f t="shared" si="592"/>
        <v>Q2</v>
      </c>
      <c r="R7579" t="str">
        <f t="shared" si="593"/>
        <v>Apparel</v>
      </c>
      <c r="S7579" s="11">
        <f t="shared" si="594"/>
        <v>18.62</v>
      </c>
      <c r="T7579" s="12"/>
    </row>
    <row r="7580" spans="2:20"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f t="shared" si="590"/>
        <v>2021</v>
      </c>
      <c r="P7580" t="str">
        <f t="shared" si="591"/>
        <v>Apr</v>
      </c>
      <c r="Q7580" t="str">
        <f t="shared" si="592"/>
        <v>Q2</v>
      </c>
      <c r="R7580" t="str">
        <f t="shared" si="593"/>
        <v>Apparel</v>
      </c>
      <c r="S7580" s="11">
        <f t="shared" si="594"/>
        <v>17.16</v>
      </c>
      <c r="T7580" s="12"/>
    </row>
    <row r="7581" spans="2:20"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f t="shared" si="590"/>
        <v>2021</v>
      </c>
      <c r="P7581" t="str">
        <f t="shared" si="591"/>
        <v>May</v>
      </c>
      <c r="Q7581" t="str">
        <f t="shared" si="592"/>
        <v>Q2</v>
      </c>
      <c r="R7581" t="str">
        <f t="shared" si="593"/>
        <v>Footwear</v>
      </c>
      <c r="S7581" s="11">
        <f t="shared" si="594"/>
        <v>22.79</v>
      </c>
      <c r="T7581" s="12"/>
    </row>
    <row r="7582" spans="2:20"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f t="shared" si="590"/>
        <v>2021</v>
      </c>
      <c r="P7582" t="str">
        <f t="shared" si="591"/>
        <v>May</v>
      </c>
      <c r="Q7582" t="str">
        <f t="shared" si="592"/>
        <v>Q2</v>
      </c>
      <c r="R7582" t="str">
        <f t="shared" si="593"/>
        <v>Footwear</v>
      </c>
      <c r="S7582" s="11">
        <f t="shared" si="594"/>
        <v>20.209999999999997</v>
      </c>
      <c r="T7582" s="12"/>
    </row>
    <row r="7583" spans="2:20"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f t="shared" si="590"/>
        <v>2021</v>
      </c>
      <c r="P7583" t="str">
        <f t="shared" si="591"/>
        <v>May</v>
      </c>
      <c r="Q7583" t="str">
        <f t="shared" si="592"/>
        <v>Q2</v>
      </c>
      <c r="R7583" t="str">
        <f t="shared" si="593"/>
        <v>Footwear</v>
      </c>
      <c r="S7583" s="11">
        <f t="shared" si="594"/>
        <v>16.400000000000002</v>
      </c>
      <c r="T7583" s="12"/>
    </row>
    <row r="7584" spans="2:20"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f t="shared" si="590"/>
        <v>2021</v>
      </c>
      <c r="P7584" t="str">
        <f t="shared" si="591"/>
        <v>May</v>
      </c>
      <c r="Q7584" t="str">
        <f t="shared" si="592"/>
        <v>Q2</v>
      </c>
      <c r="R7584" t="str">
        <f t="shared" si="593"/>
        <v>Footwear</v>
      </c>
      <c r="S7584" s="11">
        <f t="shared" si="594"/>
        <v>17.16</v>
      </c>
      <c r="T7584" s="12"/>
    </row>
    <row r="7585" spans="2:20"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f t="shared" si="590"/>
        <v>2021</v>
      </c>
      <c r="P7585" t="str">
        <f t="shared" si="591"/>
        <v>May</v>
      </c>
      <c r="Q7585" t="str">
        <f t="shared" si="592"/>
        <v>Q2</v>
      </c>
      <c r="R7585" t="str">
        <f t="shared" si="593"/>
        <v>Apparel</v>
      </c>
      <c r="S7585" s="11">
        <f t="shared" si="594"/>
        <v>19</v>
      </c>
      <c r="T7585" s="12"/>
    </row>
    <row r="7586" spans="2:20"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f t="shared" si="590"/>
        <v>2021</v>
      </c>
      <c r="P7586" t="str">
        <f t="shared" si="591"/>
        <v>May</v>
      </c>
      <c r="Q7586" t="str">
        <f t="shared" si="592"/>
        <v>Q2</v>
      </c>
      <c r="R7586" t="str">
        <f t="shared" si="593"/>
        <v>Apparel</v>
      </c>
      <c r="S7586" s="11">
        <f t="shared" si="594"/>
        <v>22.549999999999997</v>
      </c>
      <c r="T7586" s="12"/>
    </row>
    <row r="7587" spans="2:20"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f t="shared" si="590"/>
        <v>2021</v>
      </c>
      <c r="P7587" t="str">
        <f t="shared" si="591"/>
        <v>Jun</v>
      </c>
      <c r="Q7587" t="str">
        <f t="shared" si="592"/>
        <v>Q2</v>
      </c>
      <c r="R7587" t="str">
        <f t="shared" si="593"/>
        <v>Footwear</v>
      </c>
      <c r="S7587" s="11">
        <f t="shared" si="594"/>
        <v>21.419999999999998</v>
      </c>
      <c r="T7587" s="12"/>
    </row>
    <row r="7588" spans="2:20"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f t="shared" si="590"/>
        <v>2021</v>
      </c>
      <c r="P7588" t="str">
        <f t="shared" si="591"/>
        <v>Jun</v>
      </c>
      <c r="Q7588" t="str">
        <f t="shared" si="592"/>
        <v>Q2</v>
      </c>
      <c r="R7588" t="str">
        <f t="shared" si="593"/>
        <v>Footwear</v>
      </c>
      <c r="S7588" s="11">
        <f t="shared" si="594"/>
        <v>19.739999999999998</v>
      </c>
      <c r="T7588" s="12"/>
    </row>
    <row r="7589" spans="2:20"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f t="shared" si="590"/>
        <v>2021</v>
      </c>
      <c r="P7589" t="str">
        <f t="shared" si="591"/>
        <v>Jun</v>
      </c>
      <c r="Q7589" t="str">
        <f t="shared" si="592"/>
        <v>Q2</v>
      </c>
      <c r="R7589" t="str">
        <f t="shared" si="593"/>
        <v>Footwear</v>
      </c>
      <c r="S7589" s="11">
        <f t="shared" si="594"/>
        <v>15.119999999999997</v>
      </c>
      <c r="T7589" s="12"/>
    </row>
    <row r="7590" spans="2:20"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f t="shared" si="590"/>
        <v>2021</v>
      </c>
      <c r="P7590" t="str">
        <f t="shared" si="591"/>
        <v>Jun</v>
      </c>
      <c r="Q7590" t="str">
        <f t="shared" si="592"/>
        <v>Q2</v>
      </c>
      <c r="R7590" t="str">
        <f t="shared" si="593"/>
        <v>Footwear</v>
      </c>
      <c r="S7590" s="11">
        <f t="shared" si="594"/>
        <v>14.349999999999998</v>
      </c>
      <c r="T7590" s="12"/>
    </row>
    <row r="7591" spans="2:20"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f t="shared" si="590"/>
        <v>2021</v>
      </c>
      <c r="P7591" t="str">
        <f t="shared" si="591"/>
        <v>Jun</v>
      </c>
      <c r="Q7591" t="str">
        <f t="shared" si="592"/>
        <v>Q2</v>
      </c>
      <c r="R7591" t="str">
        <f t="shared" si="593"/>
        <v>Apparel</v>
      </c>
      <c r="S7591" s="11">
        <f t="shared" si="594"/>
        <v>19.380000000000003</v>
      </c>
      <c r="T7591" s="12"/>
    </row>
    <row r="7592" spans="2:20"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f t="shared" si="590"/>
        <v>2021</v>
      </c>
      <c r="P7592" t="str">
        <f t="shared" si="591"/>
        <v>Jun</v>
      </c>
      <c r="Q7592" t="str">
        <f t="shared" si="592"/>
        <v>Q2</v>
      </c>
      <c r="R7592" t="str">
        <f t="shared" si="593"/>
        <v>Apparel</v>
      </c>
      <c r="S7592" s="11">
        <f t="shared" si="594"/>
        <v>21.599999999999998</v>
      </c>
      <c r="T7592" s="12"/>
    </row>
    <row r="7593" spans="2:20"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f t="shared" si="590"/>
        <v>2021</v>
      </c>
      <c r="P7593" t="str">
        <f t="shared" si="591"/>
        <v>Jul</v>
      </c>
      <c r="Q7593" t="str">
        <f t="shared" si="592"/>
        <v>Q3</v>
      </c>
      <c r="R7593" t="str">
        <f t="shared" si="593"/>
        <v>Footwear</v>
      </c>
      <c r="S7593" s="11">
        <f t="shared" si="594"/>
        <v>21.84</v>
      </c>
      <c r="T7593" s="12"/>
    </row>
    <row r="7594" spans="2:20"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f t="shared" si="590"/>
        <v>2021</v>
      </c>
      <c r="P7594" t="str">
        <f t="shared" si="591"/>
        <v>Jul</v>
      </c>
      <c r="Q7594" t="str">
        <f t="shared" si="592"/>
        <v>Q3</v>
      </c>
      <c r="R7594" t="str">
        <f t="shared" si="593"/>
        <v>Footwear</v>
      </c>
      <c r="S7594" s="11">
        <f t="shared" si="594"/>
        <v>21.07</v>
      </c>
      <c r="T7594" s="12"/>
    </row>
    <row r="7595" spans="2:20"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f t="shared" si="590"/>
        <v>2021</v>
      </c>
      <c r="P7595" t="str">
        <f t="shared" si="591"/>
        <v>Jul</v>
      </c>
      <c r="Q7595" t="str">
        <f t="shared" si="592"/>
        <v>Q3</v>
      </c>
      <c r="R7595" t="str">
        <f t="shared" si="593"/>
        <v>Footwear</v>
      </c>
      <c r="S7595" s="11">
        <f t="shared" si="594"/>
        <v>15.169999999999998</v>
      </c>
      <c r="T7595" s="12"/>
    </row>
    <row r="7596" spans="2:20"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f t="shared" si="590"/>
        <v>2021</v>
      </c>
      <c r="P7596" t="str">
        <f t="shared" si="591"/>
        <v>Jul</v>
      </c>
      <c r="Q7596" t="str">
        <f t="shared" si="592"/>
        <v>Q3</v>
      </c>
      <c r="R7596" t="str">
        <f t="shared" si="593"/>
        <v>Footwear</v>
      </c>
      <c r="S7596" s="11">
        <f t="shared" si="594"/>
        <v>15.84</v>
      </c>
      <c r="T7596" s="12"/>
    </row>
    <row r="7597" spans="2:20"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f t="shared" si="590"/>
        <v>2021</v>
      </c>
      <c r="P7597" t="str">
        <f t="shared" si="591"/>
        <v>Jul</v>
      </c>
      <c r="Q7597" t="str">
        <f t="shared" si="592"/>
        <v>Q3</v>
      </c>
      <c r="R7597" t="str">
        <f t="shared" si="593"/>
        <v>Apparel</v>
      </c>
      <c r="S7597" s="11">
        <f t="shared" si="594"/>
        <v>20.669999999999998</v>
      </c>
      <c r="T7597" s="12"/>
    </row>
    <row r="7598" spans="2:20"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f t="shared" si="590"/>
        <v>2021</v>
      </c>
      <c r="P7598" t="str">
        <f t="shared" si="591"/>
        <v>Jul</v>
      </c>
      <c r="Q7598" t="str">
        <f t="shared" si="592"/>
        <v>Q3</v>
      </c>
      <c r="R7598" t="str">
        <f t="shared" si="593"/>
        <v>Apparel</v>
      </c>
      <c r="S7598" s="11">
        <f t="shared" si="594"/>
        <v>23.099999999999998</v>
      </c>
      <c r="T7598" s="12"/>
    </row>
    <row r="7599" spans="2:20"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f t="shared" si="590"/>
        <v>2021</v>
      </c>
      <c r="P7599" t="str">
        <f t="shared" si="591"/>
        <v>Aug</v>
      </c>
      <c r="Q7599" t="str">
        <f t="shared" si="592"/>
        <v>Q3</v>
      </c>
      <c r="R7599" t="str">
        <f t="shared" si="593"/>
        <v>Footwear</v>
      </c>
      <c r="S7599" s="11">
        <f t="shared" si="594"/>
        <v>22</v>
      </c>
      <c r="T7599" s="12"/>
    </row>
    <row r="7600" spans="2:20"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f t="shared" si="590"/>
        <v>2021</v>
      </c>
      <c r="P7600" t="str">
        <f t="shared" si="591"/>
        <v>Aug</v>
      </c>
      <c r="Q7600" t="str">
        <f t="shared" si="592"/>
        <v>Q3</v>
      </c>
      <c r="R7600" t="str">
        <f t="shared" si="593"/>
        <v>Footwear</v>
      </c>
      <c r="S7600" s="11">
        <f t="shared" si="594"/>
        <v>19.27</v>
      </c>
      <c r="T7600" s="12"/>
    </row>
    <row r="7601" spans="2:20"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f t="shared" si="590"/>
        <v>2021</v>
      </c>
      <c r="P7601" t="str">
        <f t="shared" si="591"/>
        <v>Aug</v>
      </c>
      <c r="Q7601" t="str">
        <f t="shared" si="592"/>
        <v>Q3</v>
      </c>
      <c r="R7601" t="str">
        <f t="shared" si="593"/>
        <v>Footwear</v>
      </c>
      <c r="S7601" s="11">
        <f t="shared" si="594"/>
        <v>14.7</v>
      </c>
      <c r="T7601" s="12"/>
    </row>
    <row r="7602" spans="2:20"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f t="shared" si="590"/>
        <v>2021</v>
      </c>
      <c r="P7602" t="str">
        <f t="shared" si="591"/>
        <v>Aug</v>
      </c>
      <c r="Q7602" t="str">
        <f t="shared" si="592"/>
        <v>Q3</v>
      </c>
      <c r="R7602" t="str">
        <f t="shared" si="593"/>
        <v>Footwear</v>
      </c>
      <c r="S7602" s="11">
        <f t="shared" si="594"/>
        <v>15.12</v>
      </c>
      <c r="T7602" s="12"/>
    </row>
    <row r="7603" spans="2:20"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f t="shared" si="590"/>
        <v>2021</v>
      </c>
      <c r="P7603" t="str">
        <f t="shared" si="591"/>
        <v>Aug</v>
      </c>
      <c r="Q7603" t="str">
        <f t="shared" si="592"/>
        <v>Q3</v>
      </c>
      <c r="R7603" t="str">
        <f t="shared" si="593"/>
        <v>Apparel</v>
      </c>
      <c r="S7603" s="11">
        <f t="shared" si="594"/>
        <v>18.5</v>
      </c>
      <c r="T7603" s="12"/>
    </row>
    <row r="7604" spans="2:20"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f t="shared" si="590"/>
        <v>2021</v>
      </c>
      <c r="P7604" t="str">
        <f t="shared" si="591"/>
        <v>Aug</v>
      </c>
      <c r="Q7604" t="str">
        <f t="shared" si="592"/>
        <v>Q3</v>
      </c>
      <c r="R7604" t="str">
        <f t="shared" si="593"/>
        <v>Apparel</v>
      </c>
      <c r="S7604" s="11">
        <f t="shared" si="594"/>
        <v>26.099999999999998</v>
      </c>
      <c r="T7604" s="12"/>
    </row>
    <row r="7605" spans="2:20"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f t="shared" si="590"/>
        <v>2021</v>
      </c>
      <c r="P7605" t="str">
        <f t="shared" si="591"/>
        <v>Sep</v>
      </c>
      <c r="Q7605" t="str">
        <f t="shared" si="592"/>
        <v>Q3</v>
      </c>
      <c r="R7605" t="str">
        <f t="shared" si="593"/>
        <v>Footwear</v>
      </c>
      <c r="S7605" s="11">
        <f t="shared" si="594"/>
        <v>22.259999999999998</v>
      </c>
      <c r="T7605" s="12"/>
    </row>
    <row r="7606" spans="2:20"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f t="shared" si="590"/>
        <v>2021</v>
      </c>
      <c r="P7606" t="str">
        <f t="shared" si="591"/>
        <v>Sep</v>
      </c>
      <c r="Q7606" t="str">
        <f t="shared" si="592"/>
        <v>Q3</v>
      </c>
      <c r="R7606" t="str">
        <f t="shared" si="593"/>
        <v>Footwear</v>
      </c>
      <c r="S7606" s="11">
        <f t="shared" si="594"/>
        <v>19.600000000000001</v>
      </c>
      <c r="T7606" s="12"/>
    </row>
    <row r="7607" spans="2:20"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f t="shared" si="590"/>
        <v>2021</v>
      </c>
      <c r="P7607" t="str">
        <f t="shared" si="591"/>
        <v>Sep</v>
      </c>
      <c r="Q7607" t="str">
        <f t="shared" si="592"/>
        <v>Q3</v>
      </c>
      <c r="R7607" t="str">
        <f t="shared" si="593"/>
        <v>Footwear</v>
      </c>
      <c r="S7607" s="11">
        <f t="shared" si="594"/>
        <v>15.17</v>
      </c>
      <c r="T7607" s="12"/>
    </row>
    <row r="7608" spans="2:20"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f t="shared" si="590"/>
        <v>2021</v>
      </c>
      <c r="P7608" t="str">
        <f t="shared" si="591"/>
        <v>Sep</v>
      </c>
      <c r="Q7608" t="str">
        <f t="shared" si="592"/>
        <v>Q3</v>
      </c>
      <c r="R7608" t="str">
        <f t="shared" si="593"/>
        <v>Footwear</v>
      </c>
      <c r="S7608" s="11">
        <f t="shared" si="594"/>
        <v>16.8</v>
      </c>
      <c r="T7608" s="12"/>
    </row>
    <row r="7609" spans="2:20"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f t="shared" si="590"/>
        <v>2021</v>
      </c>
      <c r="P7609" t="str">
        <f t="shared" si="591"/>
        <v>Sep</v>
      </c>
      <c r="Q7609" t="str">
        <f t="shared" si="592"/>
        <v>Q3</v>
      </c>
      <c r="R7609" t="str">
        <f t="shared" si="593"/>
        <v>Apparel</v>
      </c>
      <c r="S7609" s="11">
        <f t="shared" si="594"/>
        <v>18.72</v>
      </c>
      <c r="T7609" s="12"/>
    </row>
    <row r="7610" spans="2:20"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f t="shared" si="590"/>
        <v>2021</v>
      </c>
      <c r="P7610" t="str">
        <f t="shared" si="591"/>
        <v>Sep</v>
      </c>
      <c r="Q7610" t="str">
        <f t="shared" si="592"/>
        <v>Q3</v>
      </c>
      <c r="R7610" t="str">
        <f t="shared" si="593"/>
        <v>Apparel</v>
      </c>
      <c r="S7610" s="11">
        <f t="shared" si="594"/>
        <v>25.65</v>
      </c>
      <c r="T7610" s="12"/>
    </row>
    <row r="7611" spans="2:20"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f t="shared" si="590"/>
        <v>2021</v>
      </c>
      <c r="P7611" t="str">
        <f t="shared" si="591"/>
        <v>Oct</v>
      </c>
      <c r="Q7611" t="str">
        <f t="shared" si="592"/>
        <v>Q4</v>
      </c>
      <c r="R7611" t="str">
        <f t="shared" si="593"/>
        <v>Footwear</v>
      </c>
      <c r="S7611" s="11">
        <f t="shared" si="594"/>
        <v>25.649999999999995</v>
      </c>
      <c r="T7611" s="12"/>
    </row>
    <row r="7612" spans="2:20"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f t="shared" si="590"/>
        <v>2021</v>
      </c>
      <c r="P7612" t="str">
        <f t="shared" si="591"/>
        <v>Oct</v>
      </c>
      <c r="Q7612" t="str">
        <f t="shared" si="592"/>
        <v>Q4</v>
      </c>
      <c r="R7612" t="str">
        <f t="shared" si="593"/>
        <v>Footwear</v>
      </c>
      <c r="S7612" s="11">
        <f t="shared" si="594"/>
        <v>23.849999999999998</v>
      </c>
      <c r="T7612" s="12"/>
    </row>
    <row r="7613" spans="2:20"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f t="shared" si="590"/>
        <v>2021</v>
      </c>
      <c r="P7613" t="str">
        <f t="shared" si="591"/>
        <v>Oct</v>
      </c>
      <c r="Q7613" t="str">
        <f t="shared" si="592"/>
        <v>Q4</v>
      </c>
      <c r="R7613" t="str">
        <f t="shared" si="593"/>
        <v>Footwear</v>
      </c>
      <c r="S7613" s="11">
        <f t="shared" si="594"/>
        <v>18.549999999999997</v>
      </c>
      <c r="T7613" s="12"/>
    </row>
    <row r="7614" spans="2:20"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f t="shared" si="590"/>
        <v>2021</v>
      </c>
      <c r="P7614" t="str">
        <f t="shared" si="591"/>
        <v>Oct</v>
      </c>
      <c r="Q7614" t="str">
        <f t="shared" si="592"/>
        <v>Q4</v>
      </c>
      <c r="R7614" t="str">
        <f t="shared" si="593"/>
        <v>Footwear</v>
      </c>
      <c r="S7614" s="11">
        <f t="shared" si="594"/>
        <v>20.52</v>
      </c>
      <c r="T7614" s="12"/>
    </row>
    <row r="7615" spans="2:20"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f t="shared" si="590"/>
        <v>2021</v>
      </c>
      <c r="P7615" t="str">
        <f t="shared" si="591"/>
        <v>Oct</v>
      </c>
      <c r="Q7615" t="str">
        <f t="shared" si="592"/>
        <v>Q4</v>
      </c>
      <c r="R7615" t="str">
        <f t="shared" si="593"/>
        <v>Apparel</v>
      </c>
      <c r="S7615" s="11">
        <f t="shared" si="594"/>
        <v>21.7</v>
      </c>
      <c r="T7615" s="12"/>
    </row>
    <row r="7616" spans="2:20"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f t="shared" si="590"/>
        <v>2021</v>
      </c>
      <c r="P7616" t="str">
        <f t="shared" si="591"/>
        <v>Oct</v>
      </c>
      <c r="Q7616" t="str">
        <f t="shared" si="592"/>
        <v>Q4</v>
      </c>
      <c r="R7616" t="str">
        <f t="shared" si="593"/>
        <v>Apparel</v>
      </c>
      <c r="S7616" s="11">
        <f t="shared" si="594"/>
        <v>29.04</v>
      </c>
      <c r="T7616" s="12"/>
    </row>
    <row r="7617" spans="2:20"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f t="shared" si="590"/>
        <v>2021</v>
      </c>
      <c r="P7617" t="str">
        <f t="shared" si="591"/>
        <v>Nov</v>
      </c>
      <c r="Q7617" t="str">
        <f t="shared" si="592"/>
        <v>Q4</v>
      </c>
      <c r="R7617" t="str">
        <f t="shared" si="593"/>
        <v>Footwear</v>
      </c>
      <c r="S7617" s="11">
        <f t="shared" si="594"/>
        <v>26.66</v>
      </c>
      <c r="T7617" s="12"/>
    </row>
    <row r="7618" spans="2:20"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f t="shared" si="590"/>
        <v>2021</v>
      </c>
      <c r="P7618" t="str">
        <f t="shared" si="591"/>
        <v>Nov</v>
      </c>
      <c r="Q7618" t="str">
        <f t="shared" si="592"/>
        <v>Q4</v>
      </c>
      <c r="R7618" t="str">
        <f t="shared" si="593"/>
        <v>Footwear</v>
      </c>
      <c r="S7618" s="11">
        <f t="shared" si="594"/>
        <v>22.88</v>
      </c>
      <c r="T7618" s="12"/>
    </row>
    <row r="7619" spans="2:20"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f t="shared" si="590"/>
        <v>2021</v>
      </c>
      <c r="P7619" t="str">
        <f t="shared" si="591"/>
        <v>Nov</v>
      </c>
      <c r="Q7619" t="str">
        <f t="shared" si="592"/>
        <v>Q4</v>
      </c>
      <c r="R7619" t="str">
        <f t="shared" si="593"/>
        <v>Footwear</v>
      </c>
      <c r="S7619" s="11">
        <f t="shared" si="594"/>
        <v>18</v>
      </c>
      <c r="T7619" s="12"/>
    </row>
    <row r="7620" spans="2:20"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f t="shared" si="590"/>
        <v>2021</v>
      </c>
      <c r="P7620" t="str">
        <f t="shared" si="591"/>
        <v>Nov</v>
      </c>
      <c r="Q7620" t="str">
        <f t="shared" si="592"/>
        <v>Q4</v>
      </c>
      <c r="R7620" t="str">
        <f t="shared" si="593"/>
        <v>Footwear</v>
      </c>
      <c r="S7620" s="11">
        <f t="shared" si="594"/>
        <v>19.89</v>
      </c>
      <c r="T7620" s="12"/>
    </row>
    <row r="7621" spans="2:20"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f t="shared" si="590"/>
        <v>2021</v>
      </c>
      <c r="P7621" t="str">
        <f t="shared" si="591"/>
        <v>Nov</v>
      </c>
      <c r="Q7621" t="str">
        <f t="shared" si="592"/>
        <v>Q4</v>
      </c>
      <c r="R7621" t="str">
        <f t="shared" si="593"/>
        <v>Apparel</v>
      </c>
      <c r="S7621" s="11">
        <f t="shared" si="594"/>
        <v>23.939999999999998</v>
      </c>
      <c r="T7621" s="12"/>
    </row>
    <row r="7622" spans="2:20"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f t="shared" si="590"/>
        <v>2021</v>
      </c>
      <c r="P7622" t="str">
        <f t="shared" si="591"/>
        <v>Nov</v>
      </c>
      <c r="Q7622" t="str">
        <f t="shared" si="592"/>
        <v>Q4</v>
      </c>
      <c r="R7622" t="str">
        <f t="shared" si="593"/>
        <v>Apparel</v>
      </c>
      <c r="S7622" s="11">
        <f t="shared" si="594"/>
        <v>28.799999999999997</v>
      </c>
      <c r="T7622" s="12"/>
    </row>
    <row r="7623" spans="2:20"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f t="shared" ref="O7623:O7686" si="595">YEAR(D7623)</f>
        <v>2021</v>
      </c>
      <c r="P7623" t="str">
        <f t="shared" ref="P7623:P7686" si="596">TEXT(D7623,"MMM")</f>
        <v>Dec</v>
      </c>
      <c r="Q7623" t="str">
        <f t="shared" ref="Q7623:Q7686" si="597">"Q"&amp;ROUNDUP(MONTH(D7623)/3,0)</f>
        <v>Q4</v>
      </c>
      <c r="R7623" t="str">
        <f t="shared" ref="R7623:R7686" si="598">IF(ISNUMBER(SEARCH("Footwear",H7623)),"Footwear",IF(ISNUMBER(SEARCH("Apparel",H7623)),"Apparel","Accessories"))</f>
        <v>Footwear</v>
      </c>
      <c r="S7623" s="11">
        <f t="shared" ref="S7623:S7686" si="599">L7623/J7623</f>
        <v>26.24</v>
      </c>
      <c r="T7623" s="12"/>
    </row>
    <row r="7624" spans="2:20"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f t="shared" si="595"/>
        <v>2021</v>
      </c>
      <c r="P7624" t="str">
        <f t="shared" si="596"/>
        <v>Dec</v>
      </c>
      <c r="Q7624" t="str">
        <f t="shared" si="597"/>
        <v>Q4</v>
      </c>
      <c r="R7624" t="str">
        <f t="shared" si="598"/>
        <v>Footwear</v>
      </c>
      <c r="S7624" s="11">
        <f t="shared" si="599"/>
        <v>21.2</v>
      </c>
      <c r="T7624" s="12"/>
    </row>
    <row r="7625" spans="2:20"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f t="shared" si="595"/>
        <v>2021</v>
      </c>
      <c r="P7625" t="str">
        <f t="shared" si="596"/>
        <v>Dec</v>
      </c>
      <c r="Q7625" t="str">
        <f t="shared" si="597"/>
        <v>Q4</v>
      </c>
      <c r="R7625" t="str">
        <f t="shared" si="598"/>
        <v>Footwear</v>
      </c>
      <c r="S7625" s="11">
        <f t="shared" si="599"/>
        <v>19.89</v>
      </c>
      <c r="T7625" s="12"/>
    </row>
    <row r="7626" spans="2:20"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f t="shared" si="595"/>
        <v>2021</v>
      </c>
      <c r="P7626" t="str">
        <f t="shared" si="596"/>
        <v>Dec</v>
      </c>
      <c r="Q7626" t="str">
        <f t="shared" si="597"/>
        <v>Q4</v>
      </c>
      <c r="R7626" t="str">
        <f t="shared" si="598"/>
        <v>Footwear</v>
      </c>
      <c r="S7626" s="11">
        <f t="shared" si="599"/>
        <v>19.760000000000002</v>
      </c>
      <c r="T7626" s="12"/>
    </row>
    <row r="7627" spans="2:20"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f t="shared" si="595"/>
        <v>2021</v>
      </c>
      <c r="P7627" t="str">
        <f t="shared" si="596"/>
        <v>Dec</v>
      </c>
      <c r="Q7627" t="str">
        <f t="shared" si="597"/>
        <v>Q4</v>
      </c>
      <c r="R7627" t="str">
        <f t="shared" si="598"/>
        <v>Apparel</v>
      </c>
      <c r="S7627" s="11">
        <f t="shared" si="599"/>
        <v>24.18</v>
      </c>
      <c r="T7627" s="12"/>
    </row>
    <row r="7628" spans="2:20"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f t="shared" si="595"/>
        <v>2021</v>
      </c>
      <c r="P7628" t="str">
        <f t="shared" si="596"/>
        <v>Dec</v>
      </c>
      <c r="Q7628" t="str">
        <f t="shared" si="597"/>
        <v>Q4</v>
      </c>
      <c r="R7628" t="str">
        <f t="shared" si="598"/>
        <v>Apparel</v>
      </c>
      <c r="S7628" s="11">
        <f t="shared" si="599"/>
        <v>28.599999999999998</v>
      </c>
      <c r="T7628" s="12"/>
    </row>
    <row r="7629" spans="2:20"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f t="shared" si="595"/>
        <v>2021</v>
      </c>
      <c r="P7629" t="str">
        <f t="shared" si="596"/>
        <v>Jan</v>
      </c>
      <c r="Q7629" t="str">
        <f t="shared" si="597"/>
        <v>Q1</v>
      </c>
      <c r="R7629" t="str">
        <f t="shared" si="598"/>
        <v>Footwear</v>
      </c>
      <c r="S7629" s="11">
        <f t="shared" si="599"/>
        <v>24.2</v>
      </c>
      <c r="T7629" s="12"/>
    </row>
    <row r="7630" spans="2:20"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f t="shared" si="595"/>
        <v>2021</v>
      </c>
      <c r="P7630" t="str">
        <f t="shared" si="596"/>
        <v>Jan</v>
      </c>
      <c r="Q7630" t="str">
        <f t="shared" si="597"/>
        <v>Q1</v>
      </c>
      <c r="R7630" t="str">
        <f t="shared" si="598"/>
        <v>Footwear</v>
      </c>
      <c r="S7630" s="11">
        <f t="shared" si="599"/>
        <v>25.199999999999996</v>
      </c>
      <c r="T7630" s="12"/>
    </row>
    <row r="7631" spans="2:20"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f t="shared" si="595"/>
        <v>2021</v>
      </c>
      <c r="P7631" t="str">
        <f t="shared" si="596"/>
        <v>Jan</v>
      </c>
      <c r="Q7631" t="str">
        <f t="shared" si="597"/>
        <v>Q1</v>
      </c>
      <c r="R7631" t="str">
        <f t="shared" si="598"/>
        <v>Footwear</v>
      </c>
      <c r="S7631" s="11">
        <f t="shared" si="599"/>
        <v>14.399999999999999</v>
      </c>
      <c r="T7631" s="12"/>
    </row>
    <row r="7632" spans="2:20"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f t="shared" si="595"/>
        <v>2021</v>
      </c>
      <c r="P7632" t="str">
        <f t="shared" si="596"/>
        <v>Jan</v>
      </c>
      <c r="Q7632" t="str">
        <f t="shared" si="597"/>
        <v>Q1</v>
      </c>
      <c r="R7632" t="str">
        <f t="shared" si="598"/>
        <v>Footwear</v>
      </c>
      <c r="S7632" s="11">
        <f t="shared" si="599"/>
        <v>19.11</v>
      </c>
      <c r="T7632" s="12"/>
    </row>
    <row r="7633" spans="2:20"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f t="shared" si="595"/>
        <v>2021</v>
      </c>
      <c r="P7633" t="str">
        <f t="shared" si="596"/>
        <v>Jan</v>
      </c>
      <c r="Q7633" t="str">
        <f t="shared" si="597"/>
        <v>Q1</v>
      </c>
      <c r="R7633" t="str">
        <f t="shared" si="598"/>
        <v>Apparel</v>
      </c>
      <c r="S7633" s="11">
        <f t="shared" si="599"/>
        <v>24.439999999999998</v>
      </c>
      <c r="T7633" s="12"/>
    </row>
    <row r="7634" spans="2:20"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f t="shared" si="595"/>
        <v>2021</v>
      </c>
      <c r="P7634" t="str">
        <f t="shared" si="596"/>
        <v>Jan</v>
      </c>
      <c r="Q7634" t="str">
        <f t="shared" si="597"/>
        <v>Q1</v>
      </c>
      <c r="R7634" t="str">
        <f t="shared" si="598"/>
        <v>Apparel</v>
      </c>
      <c r="S7634" s="11">
        <f t="shared" si="599"/>
        <v>22.439999999999998</v>
      </c>
      <c r="T7634" s="12"/>
    </row>
    <row r="7635" spans="2:20"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f t="shared" si="595"/>
        <v>2021</v>
      </c>
      <c r="P7635" t="str">
        <f t="shared" si="596"/>
        <v>Feb</v>
      </c>
      <c r="Q7635" t="str">
        <f t="shared" si="597"/>
        <v>Q1</v>
      </c>
      <c r="R7635" t="str">
        <f t="shared" si="598"/>
        <v>Footwear</v>
      </c>
      <c r="S7635" s="11">
        <f t="shared" si="599"/>
        <v>22.96</v>
      </c>
      <c r="T7635" s="12"/>
    </row>
    <row r="7636" spans="2:20"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f t="shared" si="595"/>
        <v>2021</v>
      </c>
      <c r="P7636" t="str">
        <f t="shared" si="596"/>
        <v>Feb</v>
      </c>
      <c r="Q7636" t="str">
        <f t="shared" si="597"/>
        <v>Q1</v>
      </c>
      <c r="R7636" t="str">
        <f t="shared" si="598"/>
        <v>Footwear</v>
      </c>
      <c r="S7636" s="11">
        <f t="shared" si="599"/>
        <v>26.4</v>
      </c>
      <c r="T7636" s="12"/>
    </row>
    <row r="7637" spans="2:20"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f t="shared" si="595"/>
        <v>2021</v>
      </c>
      <c r="P7637" t="str">
        <f t="shared" si="596"/>
        <v>Feb</v>
      </c>
      <c r="Q7637" t="str">
        <f t="shared" si="597"/>
        <v>Q1</v>
      </c>
      <c r="R7637" t="str">
        <f t="shared" si="598"/>
        <v>Footwear</v>
      </c>
      <c r="S7637" s="11">
        <f t="shared" si="599"/>
        <v>16.5</v>
      </c>
      <c r="T7637" s="12"/>
    </row>
    <row r="7638" spans="2:20"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f t="shared" si="595"/>
        <v>2021</v>
      </c>
      <c r="P7638" t="str">
        <f t="shared" si="596"/>
        <v>Feb</v>
      </c>
      <c r="Q7638" t="str">
        <f t="shared" si="597"/>
        <v>Q1</v>
      </c>
      <c r="R7638" t="str">
        <f t="shared" si="598"/>
        <v>Footwear</v>
      </c>
      <c r="S7638" s="11">
        <f t="shared" si="599"/>
        <v>16.559999999999999</v>
      </c>
      <c r="T7638" s="12"/>
    </row>
    <row r="7639" spans="2:20"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f t="shared" si="595"/>
        <v>2021</v>
      </c>
      <c r="P7639" t="str">
        <f t="shared" si="596"/>
        <v>Feb</v>
      </c>
      <c r="Q7639" t="str">
        <f t="shared" si="597"/>
        <v>Q1</v>
      </c>
      <c r="R7639" t="str">
        <f t="shared" si="598"/>
        <v>Apparel</v>
      </c>
      <c r="S7639" s="11">
        <f t="shared" si="599"/>
        <v>27</v>
      </c>
      <c r="T7639" s="12"/>
    </row>
    <row r="7640" spans="2:20"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f t="shared" si="595"/>
        <v>2021</v>
      </c>
      <c r="P7640" t="str">
        <f t="shared" si="596"/>
        <v>Feb</v>
      </c>
      <c r="Q7640" t="str">
        <f t="shared" si="597"/>
        <v>Q1</v>
      </c>
      <c r="R7640" t="str">
        <f t="shared" si="598"/>
        <v>Apparel</v>
      </c>
      <c r="S7640" s="11">
        <f t="shared" si="599"/>
        <v>23.22</v>
      </c>
      <c r="T7640" s="12"/>
    </row>
    <row r="7641" spans="2:20"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f t="shared" si="595"/>
        <v>2021</v>
      </c>
      <c r="P7641" t="str">
        <f t="shared" si="596"/>
        <v>Mar</v>
      </c>
      <c r="Q7641" t="str">
        <f t="shared" si="597"/>
        <v>Q1</v>
      </c>
      <c r="R7641" t="str">
        <f t="shared" si="598"/>
        <v>Footwear</v>
      </c>
      <c r="S7641" s="11">
        <f t="shared" si="599"/>
        <v>26.4</v>
      </c>
      <c r="T7641" s="12"/>
    </row>
    <row r="7642" spans="2:20"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f t="shared" si="595"/>
        <v>2021</v>
      </c>
      <c r="P7642" t="str">
        <f t="shared" si="596"/>
        <v>Mar</v>
      </c>
      <c r="Q7642" t="str">
        <f t="shared" si="597"/>
        <v>Q1</v>
      </c>
      <c r="R7642" t="str">
        <f t="shared" si="598"/>
        <v>Footwear</v>
      </c>
      <c r="S7642" s="11">
        <f t="shared" si="599"/>
        <v>23.94</v>
      </c>
      <c r="T7642" s="12"/>
    </row>
    <row r="7643" spans="2:20"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f t="shared" si="595"/>
        <v>2021</v>
      </c>
      <c r="P7643" t="str">
        <f t="shared" si="596"/>
        <v>Mar</v>
      </c>
      <c r="Q7643" t="str">
        <f t="shared" si="597"/>
        <v>Q1</v>
      </c>
      <c r="R7643" t="str">
        <f t="shared" si="598"/>
        <v>Footwear</v>
      </c>
      <c r="S7643" s="11">
        <f t="shared" si="599"/>
        <v>16.66</v>
      </c>
      <c r="T7643" s="12"/>
    </row>
    <row r="7644" spans="2:20"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f t="shared" si="595"/>
        <v>2021</v>
      </c>
      <c r="P7644" t="str">
        <f t="shared" si="596"/>
        <v>Mar</v>
      </c>
      <c r="Q7644" t="str">
        <f t="shared" si="597"/>
        <v>Q1</v>
      </c>
      <c r="R7644" t="str">
        <f t="shared" si="598"/>
        <v>Footwear</v>
      </c>
      <c r="S7644" s="11">
        <f t="shared" si="599"/>
        <v>17.639999999999997</v>
      </c>
      <c r="T7644" s="12"/>
    </row>
    <row r="7645" spans="2:20"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f t="shared" si="595"/>
        <v>2021</v>
      </c>
      <c r="P7645" t="str">
        <f t="shared" si="596"/>
        <v>Mar</v>
      </c>
      <c r="Q7645" t="str">
        <f t="shared" si="597"/>
        <v>Q1</v>
      </c>
      <c r="R7645" t="str">
        <f t="shared" si="598"/>
        <v>Apparel</v>
      </c>
      <c r="S7645" s="11">
        <f t="shared" si="599"/>
        <v>24.99</v>
      </c>
      <c r="T7645" s="12"/>
    </row>
    <row r="7646" spans="2:20"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f t="shared" si="595"/>
        <v>2021</v>
      </c>
      <c r="P7646" t="str">
        <f t="shared" si="596"/>
        <v>Mar</v>
      </c>
      <c r="Q7646" t="str">
        <f t="shared" si="597"/>
        <v>Q1</v>
      </c>
      <c r="R7646" t="str">
        <f t="shared" si="598"/>
        <v>Apparel</v>
      </c>
      <c r="S7646" s="11">
        <f t="shared" si="599"/>
        <v>22.549999999999997</v>
      </c>
      <c r="T7646" s="12"/>
    </row>
    <row r="7647" spans="2:20"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f t="shared" si="595"/>
        <v>2021</v>
      </c>
      <c r="P7647" t="str">
        <f t="shared" si="596"/>
        <v>Apr</v>
      </c>
      <c r="Q7647" t="str">
        <f t="shared" si="597"/>
        <v>Q2</v>
      </c>
      <c r="R7647" t="str">
        <f t="shared" si="598"/>
        <v>Footwear</v>
      </c>
      <c r="S7647" s="11">
        <f t="shared" si="599"/>
        <v>22.960000000000004</v>
      </c>
      <c r="T7647" s="12"/>
    </row>
    <row r="7648" spans="2:20"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f t="shared" si="595"/>
        <v>2021</v>
      </c>
      <c r="P7648" t="str">
        <f t="shared" si="596"/>
        <v>Apr</v>
      </c>
      <c r="Q7648" t="str">
        <f t="shared" si="597"/>
        <v>Q2</v>
      </c>
      <c r="R7648" t="str">
        <f t="shared" si="598"/>
        <v>Footwear</v>
      </c>
      <c r="S7648" s="11">
        <f t="shared" si="599"/>
        <v>24.94</v>
      </c>
      <c r="T7648" s="12"/>
    </row>
    <row r="7649" spans="2:20"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f t="shared" si="595"/>
        <v>2021</v>
      </c>
      <c r="P7649" t="str">
        <f t="shared" si="596"/>
        <v>Apr</v>
      </c>
      <c r="Q7649" t="str">
        <f t="shared" si="597"/>
        <v>Q2</v>
      </c>
      <c r="R7649" t="str">
        <f t="shared" si="598"/>
        <v>Footwear</v>
      </c>
      <c r="S7649" s="11">
        <f t="shared" si="599"/>
        <v>16</v>
      </c>
      <c r="T7649" s="12"/>
    </row>
    <row r="7650" spans="2:20"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f t="shared" si="595"/>
        <v>2021</v>
      </c>
      <c r="P7650" t="str">
        <f t="shared" si="596"/>
        <v>Apr</v>
      </c>
      <c r="Q7650" t="str">
        <f t="shared" si="597"/>
        <v>Q2</v>
      </c>
      <c r="R7650" t="str">
        <f t="shared" si="598"/>
        <v>Footwear</v>
      </c>
      <c r="S7650" s="11">
        <f t="shared" si="599"/>
        <v>18</v>
      </c>
      <c r="T7650" s="12"/>
    </row>
    <row r="7651" spans="2:20"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f t="shared" si="595"/>
        <v>2021</v>
      </c>
      <c r="P7651" t="str">
        <f t="shared" si="596"/>
        <v>Apr</v>
      </c>
      <c r="Q7651" t="str">
        <f t="shared" si="597"/>
        <v>Q2</v>
      </c>
      <c r="R7651" t="str">
        <f t="shared" si="598"/>
        <v>Apparel</v>
      </c>
      <c r="S7651" s="11">
        <f t="shared" si="599"/>
        <v>23.459999999999997</v>
      </c>
      <c r="T7651" s="12"/>
    </row>
    <row r="7652" spans="2:20"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f t="shared" si="595"/>
        <v>2021</v>
      </c>
      <c r="P7652" t="str">
        <f t="shared" si="596"/>
        <v>Apr</v>
      </c>
      <c r="Q7652" t="str">
        <f t="shared" si="597"/>
        <v>Q2</v>
      </c>
      <c r="R7652" t="str">
        <f t="shared" si="598"/>
        <v>Apparel</v>
      </c>
      <c r="S7652" s="11">
        <f t="shared" si="599"/>
        <v>22.44</v>
      </c>
      <c r="T7652" s="12"/>
    </row>
    <row r="7653" spans="2:20"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f t="shared" si="595"/>
        <v>2021</v>
      </c>
      <c r="P7653" t="str">
        <f t="shared" si="596"/>
        <v>May</v>
      </c>
      <c r="Q7653" t="str">
        <f t="shared" si="597"/>
        <v>Q2</v>
      </c>
      <c r="R7653" t="str">
        <f t="shared" si="598"/>
        <v>Footwear</v>
      </c>
      <c r="S7653" s="11">
        <f t="shared" si="599"/>
        <v>31.350000000000005</v>
      </c>
      <c r="T7653" s="12"/>
    </row>
    <row r="7654" spans="2:20"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f t="shared" si="595"/>
        <v>2021</v>
      </c>
      <c r="P7654" t="str">
        <f t="shared" si="596"/>
        <v>May</v>
      </c>
      <c r="Q7654" t="str">
        <f t="shared" si="597"/>
        <v>Q2</v>
      </c>
      <c r="R7654" t="str">
        <f t="shared" si="598"/>
        <v>Footwear</v>
      </c>
      <c r="S7654" s="11">
        <f t="shared" si="599"/>
        <v>30.240000000000002</v>
      </c>
      <c r="T7654" s="12"/>
    </row>
    <row r="7655" spans="2:20"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f t="shared" si="595"/>
        <v>2021</v>
      </c>
      <c r="P7655" t="str">
        <f t="shared" si="596"/>
        <v>May</v>
      </c>
      <c r="Q7655" t="str">
        <f t="shared" si="597"/>
        <v>Q2</v>
      </c>
      <c r="R7655" t="str">
        <f t="shared" si="598"/>
        <v>Footwear</v>
      </c>
      <c r="S7655" s="11">
        <f t="shared" si="599"/>
        <v>22.539999999999996</v>
      </c>
      <c r="T7655" s="12"/>
    </row>
    <row r="7656" spans="2:20"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f t="shared" si="595"/>
        <v>2021</v>
      </c>
      <c r="P7656" t="str">
        <f t="shared" si="596"/>
        <v>May</v>
      </c>
      <c r="Q7656" t="str">
        <f t="shared" si="597"/>
        <v>Q2</v>
      </c>
      <c r="R7656" t="str">
        <f t="shared" si="598"/>
        <v>Footwear</v>
      </c>
      <c r="S7656" s="11">
        <f t="shared" si="599"/>
        <v>21.62</v>
      </c>
      <c r="T7656" s="12"/>
    </row>
    <row r="7657" spans="2:20"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f t="shared" si="595"/>
        <v>2021</v>
      </c>
      <c r="P7657" t="str">
        <f t="shared" si="596"/>
        <v>May</v>
      </c>
      <c r="Q7657" t="str">
        <f t="shared" si="597"/>
        <v>Q2</v>
      </c>
      <c r="R7657" t="str">
        <f t="shared" si="598"/>
        <v>Apparel</v>
      </c>
      <c r="S7657" s="11">
        <f t="shared" si="599"/>
        <v>25.849999999999998</v>
      </c>
      <c r="T7657" s="12"/>
    </row>
    <row r="7658" spans="2:20"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f t="shared" si="595"/>
        <v>2021</v>
      </c>
      <c r="P7658" t="str">
        <f t="shared" si="596"/>
        <v>May</v>
      </c>
      <c r="Q7658" t="str">
        <f t="shared" si="597"/>
        <v>Q2</v>
      </c>
      <c r="R7658" t="str">
        <f t="shared" si="598"/>
        <v>Apparel</v>
      </c>
      <c r="S7658" s="11">
        <f t="shared" si="599"/>
        <v>31.2</v>
      </c>
      <c r="T7658" s="12"/>
    </row>
    <row r="7659" spans="2:20"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f t="shared" si="595"/>
        <v>2021</v>
      </c>
      <c r="P7659" t="str">
        <f t="shared" si="596"/>
        <v>Jun</v>
      </c>
      <c r="Q7659" t="str">
        <f t="shared" si="597"/>
        <v>Q2</v>
      </c>
      <c r="R7659" t="str">
        <f t="shared" si="598"/>
        <v>Footwear</v>
      </c>
      <c r="S7659" s="11">
        <f t="shared" si="599"/>
        <v>33.64</v>
      </c>
      <c r="T7659" s="12"/>
    </row>
    <row r="7660" spans="2:20"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f t="shared" si="595"/>
        <v>2021</v>
      </c>
      <c r="P7660" t="str">
        <f t="shared" si="596"/>
        <v>Jun</v>
      </c>
      <c r="Q7660" t="str">
        <f t="shared" si="597"/>
        <v>Q2</v>
      </c>
      <c r="R7660" t="str">
        <f t="shared" si="598"/>
        <v>Footwear</v>
      </c>
      <c r="S7660" s="11">
        <f t="shared" si="599"/>
        <v>31.270000000000007</v>
      </c>
      <c r="T7660" s="12"/>
    </row>
    <row r="7661" spans="2:20"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f t="shared" si="595"/>
        <v>2021</v>
      </c>
      <c r="P7661" t="str">
        <f t="shared" si="596"/>
        <v>Jun</v>
      </c>
      <c r="Q7661" t="str">
        <f t="shared" si="597"/>
        <v>Q2</v>
      </c>
      <c r="R7661" t="str">
        <f t="shared" si="598"/>
        <v>Footwear</v>
      </c>
      <c r="S7661" s="11">
        <f t="shared" si="599"/>
        <v>21.15</v>
      </c>
      <c r="T7661" s="12"/>
    </row>
    <row r="7662" spans="2:20"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f t="shared" si="595"/>
        <v>2021</v>
      </c>
      <c r="P7662" t="str">
        <f t="shared" si="596"/>
        <v>Jun</v>
      </c>
      <c r="Q7662" t="str">
        <f t="shared" si="597"/>
        <v>Q2</v>
      </c>
      <c r="R7662" t="str">
        <f t="shared" si="598"/>
        <v>Footwear</v>
      </c>
      <c r="S7662" s="11">
        <f t="shared" si="599"/>
        <v>21.15</v>
      </c>
      <c r="T7662" s="12"/>
    </row>
    <row r="7663" spans="2:20"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f t="shared" si="595"/>
        <v>2021</v>
      </c>
      <c r="P7663" t="str">
        <f t="shared" si="596"/>
        <v>Jun</v>
      </c>
      <c r="Q7663" t="str">
        <f t="shared" si="597"/>
        <v>Q2</v>
      </c>
      <c r="R7663" t="str">
        <f t="shared" si="598"/>
        <v>Apparel</v>
      </c>
      <c r="S7663" s="11">
        <f t="shared" si="599"/>
        <v>29</v>
      </c>
      <c r="T7663" s="12"/>
    </row>
    <row r="7664" spans="2:20"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f t="shared" si="595"/>
        <v>2021</v>
      </c>
      <c r="P7664" t="str">
        <f t="shared" si="596"/>
        <v>Jun</v>
      </c>
      <c r="Q7664" t="str">
        <f t="shared" si="597"/>
        <v>Q2</v>
      </c>
      <c r="R7664" t="str">
        <f t="shared" si="598"/>
        <v>Apparel</v>
      </c>
      <c r="S7664" s="11">
        <f t="shared" si="599"/>
        <v>32.24</v>
      </c>
      <c r="T7664" s="12"/>
    </row>
    <row r="7665" spans="2:20"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f t="shared" si="595"/>
        <v>2021</v>
      </c>
      <c r="P7665" t="str">
        <f t="shared" si="596"/>
        <v>Jul</v>
      </c>
      <c r="Q7665" t="str">
        <f t="shared" si="597"/>
        <v>Q3</v>
      </c>
      <c r="R7665" t="str">
        <f t="shared" si="598"/>
        <v>Footwear</v>
      </c>
      <c r="S7665" s="11">
        <f t="shared" si="599"/>
        <v>30.780000000000005</v>
      </c>
      <c r="T7665" s="12"/>
    </row>
    <row r="7666" spans="2:20"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f t="shared" si="595"/>
        <v>2021</v>
      </c>
      <c r="P7666" t="str">
        <f t="shared" si="596"/>
        <v>Jul</v>
      </c>
      <c r="Q7666" t="str">
        <f t="shared" si="597"/>
        <v>Q3</v>
      </c>
      <c r="R7666" t="str">
        <f t="shared" si="598"/>
        <v>Footwear</v>
      </c>
      <c r="S7666" s="11">
        <f t="shared" si="599"/>
        <v>28.560000000000002</v>
      </c>
      <c r="T7666" s="12"/>
    </row>
    <row r="7667" spans="2:20"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f t="shared" si="595"/>
        <v>2021</v>
      </c>
      <c r="P7667" t="str">
        <f t="shared" si="596"/>
        <v>Jul</v>
      </c>
      <c r="Q7667" t="str">
        <f t="shared" si="597"/>
        <v>Q3</v>
      </c>
      <c r="R7667" t="str">
        <f t="shared" si="598"/>
        <v>Footwear</v>
      </c>
      <c r="S7667" s="11">
        <f t="shared" si="599"/>
        <v>22.080000000000002</v>
      </c>
      <c r="T7667" s="12"/>
    </row>
    <row r="7668" spans="2:20"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f t="shared" si="595"/>
        <v>2021</v>
      </c>
      <c r="P7668" t="str">
        <f t="shared" si="596"/>
        <v>Jul</v>
      </c>
      <c r="Q7668" t="str">
        <f t="shared" si="597"/>
        <v>Q3</v>
      </c>
      <c r="R7668" t="str">
        <f t="shared" si="598"/>
        <v>Footwear</v>
      </c>
      <c r="S7668" s="11">
        <f t="shared" si="599"/>
        <v>22.54</v>
      </c>
      <c r="T7668" s="12"/>
    </row>
    <row r="7669" spans="2:20"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f t="shared" si="595"/>
        <v>2021</v>
      </c>
      <c r="P7669" t="str">
        <f t="shared" si="596"/>
        <v>Jul</v>
      </c>
      <c r="Q7669" t="str">
        <f t="shared" si="597"/>
        <v>Q3</v>
      </c>
      <c r="R7669" t="str">
        <f t="shared" si="598"/>
        <v>Apparel</v>
      </c>
      <c r="S7669" s="11">
        <f t="shared" si="599"/>
        <v>25.38</v>
      </c>
      <c r="T7669" s="12"/>
    </row>
    <row r="7670" spans="2:20"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f t="shared" si="595"/>
        <v>2021</v>
      </c>
      <c r="P7670" t="str">
        <f t="shared" si="596"/>
        <v>Jul</v>
      </c>
      <c r="Q7670" t="str">
        <f t="shared" si="597"/>
        <v>Q3</v>
      </c>
      <c r="R7670" t="str">
        <f t="shared" si="598"/>
        <v>Apparel</v>
      </c>
      <c r="S7670" s="11">
        <f t="shared" si="599"/>
        <v>31.72</v>
      </c>
      <c r="T7670" s="12"/>
    </row>
    <row r="7671" spans="2:20"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f t="shared" si="595"/>
        <v>2021</v>
      </c>
      <c r="P7671" t="str">
        <f t="shared" si="596"/>
        <v>Aug</v>
      </c>
      <c r="Q7671" t="str">
        <f t="shared" si="597"/>
        <v>Q3</v>
      </c>
      <c r="R7671" t="str">
        <f t="shared" si="598"/>
        <v>Footwear</v>
      </c>
      <c r="S7671" s="11">
        <f t="shared" si="599"/>
        <v>34.800000000000004</v>
      </c>
      <c r="T7671" s="12"/>
    </row>
    <row r="7672" spans="2:20"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f t="shared" si="595"/>
        <v>2021</v>
      </c>
      <c r="P7672" t="str">
        <f t="shared" si="596"/>
        <v>Aug</v>
      </c>
      <c r="Q7672" t="str">
        <f t="shared" si="597"/>
        <v>Q3</v>
      </c>
      <c r="R7672" t="str">
        <f t="shared" si="598"/>
        <v>Footwear</v>
      </c>
      <c r="S7672" s="11">
        <f t="shared" si="599"/>
        <v>31.270000000000003</v>
      </c>
      <c r="T7672" s="12"/>
    </row>
    <row r="7673" spans="2:20"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f t="shared" si="595"/>
        <v>2021</v>
      </c>
      <c r="P7673" t="str">
        <f t="shared" si="596"/>
        <v>Aug</v>
      </c>
      <c r="Q7673" t="str">
        <f t="shared" si="597"/>
        <v>Q3</v>
      </c>
      <c r="R7673" t="str">
        <f t="shared" si="598"/>
        <v>Footwear</v>
      </c>
      <c r="S7673" s="11">
        <f t="shared" si="599"/>
        <v>22.08</v>
      </c>
      <c r="T7673" s="12"/>
    </row>
    <row r="7674" spans="2:20"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f t="shared" si="595"/>
        <v>2021</v>
      </c>
      <c r="P7674" t="str">
        <f t="shared" si="596"/>
        <v>Aug</v>
      </c>
      <c r="Q7674" t="str">
        <f t="shared" si="597"/>
        <v>Q3</v>
      </c>
      <c r="R7674" t="str">
        <f t="shared" si="598"/>
        <v>Footwear</v>
      </c>
      <c r="S7674" s="11">
        <f t="shared" si="599"/>
        <v>23.03</v>
      </c>
      <c r="T7674" s="12"/>
    </row>
    <row r="7675" spans="2:20"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f t="shared" si="595"/>
        <v>2021</v>
      </c>
      <c r="P7675" t="str">
        <f t="shared" si="596"/>
        <v>Aug</v>
      </c>
      <c r="Q7675" t="str">
        <f t="shared" si="597"/>
        <v>Q3</v>
      </c>
      <c r="R7675" t="str">
        <f t="shared" si="598"/>
        <v>Apparel</v>
      </c>
      <c r="S7675" s="11">
        <f t="shared" si="599"/>
        <v>27.93</v>
      </c>
      <c r="T7675" s="12"/>
    </row>
    <row r="7676" spans="2:20"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f t="shared" si="595"/>
        <v>2021</v>
      </c>
      <c r="P7676" t="str">
        <f t="shared" si="596"/>
        <v>Aug</v>
      </c>
      <c r="Q7676" t="str">
        <f t="shared" si="597"/>
        <v>Q3</v>
      </c>
      <c r="R7676" t="str">
        <f t="shared" si="598"/>
        <v>Apparel</v>
      </c>
      <c r="S7676" s="11">
        <f t="shared" si="599"/>
        <v>31.11</v>
      </c>
      <c r="T7676" s="12"/>
    </row>
    <row r="7677" spans="2:20"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f t="shared" si="595"/>
        <v>2021</v>
      </c>
      <c r="P7677" t="str">
        <f t="shared" si="596"/>
        <v>Sep</v>
      </c>
      <c r="Q7677" t="str">
        <f t="shared" si="597"/>
        <v>Q3</v>
      </c>
      <c r="R7677" t="str">
        <f t="shared" si="598"/>
        <v>Footwear</v>
      </c>
      <c r="S7677" s="11">
        <f t="shared" si="599"/>
        <v>31.920000000000005</v>
      </c>
      <c r="T7677" s="12"/>
    </row>
    <row r="7678" spans="2:20"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f t="shared" si="595"/>
        <v>2021</v>
      </c>
      <c r="P7678" t="str">
        <f t="shared" si="596"/>
        <v>Sep</v>
      </c>
      <c r="Q7678" t="str">
        <f t="shared" si="597"/>
        <v>Q3</v>
      </c>
      <c r="R7678" t="str">
        <f t="shared" si="598"/>
        <v>Footwear</v>
      </c>
      <c r="S7678" s="11">
        <f t="shared" si="599"/>
        <v>30</v>
      </c>
      <c r="T7678" s="12"/>
    </row>
    <row r="7679" spans="2:20"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f t="shared" si="595"/>
        <v>2021</v>
      </c>
      <c r="P7679" t="str">
        <f t="shared" si="596"/>
        <v>Sep</v>
      </c>
      <c r="Q7679" t="str">
        <f t="shared" si="597"/>
        <v>Q3</v>
      </c>
      <c r="R7679" t="str">
        <f t="shared" si="598"/>
        <v>Footwear</v>
      </c>
      <c r="S7679" s="11">
        <f t="shared" si="599"/>
        <v>23</v>
      </c>
      <c r="T7679" s="12"/>
    </row>
    <row r="7680" spans="2:20"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f t="shared" si="595"/>
        <v>2021</v>
      </c>
      <c r="P7680" t="str">
        <f t="shared" si="596"/>
        <v>Sep</v>
      </c>
      <c r="Q7680" t="str">
        <f t="shared" si="597"/>
        <v>Q3</v>
      </c>
      <c r="R7680" t="str">
        <f t="shared" si="598"/>
        <v>Footwear</v>
      </c>
      <c r="S7680" s="11">
        <f t="shared" si="599"/>
        <v>22.049999999999997</v>
      </c>
      <c r="T7680" s="12"/>
    </row>
    <row r="7681" spans="2:20"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f t="shared" si="595"/>
        <v>2021</v>
      </c>
      <c r="P7681" t="str">
        <f t="shared" si="596"/>
        <v>Sep</v>
      </c>
      <c r="Q7681" t="str">
        <f t="shared" si="597"/>
        <v>Q3</v>
      </c>
      <c r="R7681" t="str">
        <f t="shared" si="598"/>
        <v>Apparel</v>
      </c>
      <c r="S7681" s="11">
        <f t="shared" si="599"/>
        <v>27.26</v>
      </c>
      <c r="T7681" s="12"/>
    </row>
    <row r="7682" spans="2:20"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f t="shared" si="595"/>
        <v>2021</v>
      </c>
      <c r="P7682" t="str">
        <f t="shared" si="596"/>
        <v>Sep</v>
      </c>
      <c r="Q7682" t="str">
        <f t="shared" si="597"/>
        <v>Q3</v>
      </c>
      <c r="R7682" t="str">
        <f t="shared" si="598"/>
        <v>Apparel</v>
      </c>
      <c r="S7682" s="11">
        <f t="shared" si="599"/>
        <v>32.449999999999996</v>
      </c>
      <c r="T7682" s="12"/>
    </row>
    <row r="7683" spans="2:20"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f t="shared" si="595"/>
        <v>2021</v>
      </c>
      <c r="P7683" t="str">
        <f t="shared" si="596"/>
        <v>Oct</v>
      </c>
      <c r="Q7683" t="str">
        <f t="shared" si="597"/>
        <v>Q4</v>
      </c>
      <c r="R7683" t="str">
        <f t="shared" si="598"/>
        <v>Footwear</v>
      </c>
      <c r="S7683" s="11">
        <f t="shared" si="599"/>
        <v>37.199999999999996</v>
      </c>
      <c r="T7683" s="12"/>
    </row>
    <row r="7684" spans="2:20"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f t="shared" si="595"/>
        <v>2021</v>
      </c>
      <c r="P7684" t="str">
        <f t="shared" si="596"/>
        <v>Oct</v>
      </c>
      <c r="Q7684" t="str">
        <f t="shared" si="597"/>
        <v>Q4</v>
      </c>
      <c r="R7684" t="str">
        <f t="shared" si="598"/>
        <v>Footwear</v>
      </c>
      <c r="S7684" s="11">
        <f t="shared" si="599"/>
        <v>31.860000000000007</v>
      </c>
      <c r="T7684" s="12"/>
    </row>
    <row r="7685" spans="2:20"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f t="shared" si="595"/>
        <v>2021</v>
      </c>
      <c r="P7685" t="str">
        <f t="shared" si="596"/>
        <v>Oct</v>
      </c>
      <c r="Q7685" t="str">
        <f t="shared" si="597"/>
        <v>Q4</v>
      </c>
      <c r="R7685" t="str">
        <f t="shared" si="598"/>
        <v>Footwear</v>
      </c>
      <c r="S7685" s="11">
        <f t="shared" si="599"/>
        <v>29.5</v>
      </c>
      <c r="T7685" s="12"/>
    </row>
    <row r="7686" spans="2:20"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f t="shared" si="595"/>
        <v>2021</v>
      </c>
      <c r="P7686" t="str">
        <f t="shared" si="596"/>
        <v>Oct</v>
      </c>
      <c r="Q7686" t="str">
        <f t="shared" si="597"/>
        <v>Q4</v>
      </c>
      <c r="R7686" t="str">
        <f t="shared" si="598"/>
        <v>Footwear</v>
      </c>
      <c r="S7686" s="11">
        <f t="shared" si="599"/>
        <v>26.4</v>
      </c>
      <c r="T7686" s="12"/>
    </row>
    <row r="7687" spans="2:20"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f t="shared" ref="O7687:O7750" si="600">YEAR(D7687)</f>
        <v>2021</v>
      </c>
      <c r="P7687" t="str">
        <f t="shared" ref="P7687:P7750" si="601">TEXT(D7687,"MMM")</f>
        <v>Oct</v>
      </c>
      <c r="Q7687" t="str">
        <f t="shared" ref="Q7687:Q7750" si="602">"Q"&amp;ROUNDUP(MONTH(D7687)/3,0)</f>
        <v>Q4</v>
      </c>
      <c r="R7687" t="str">
        <f t="shared" ref="R7687:R7750" si="603">IF(ISNUMBER(SEARCH("Footwear",H7687)),"Footwear",IF(ISNUMBER(SEARCH("Apparel",H7687)),"Apparel","Accessories"))</f>
        <v>Apparel</v>
      </c>
      <c r="S7687" s="11">
        <f t="shared" ref="S7687:S7750" si="604">L7687/J7687</f>
        <v>31.679999999999996</v>
      </c>
      <c r="T7687" s="12"/>
    </row>
    <row r="7688" spans="2:20"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f t="shared" si="600"/>
        <v>2021</v>
      </c>
      <c r="P7688" t="str">
        <f t="shared" si="601"/>
        <v>Oct</v>
      </c>
      <c r="Q7688" t="str">
        <f t="shared" si="602"/>
        <v>Q4</v>
      </c>
      <c r="R7688" t="str">
        <f t="shared" si="603"/>
        <v>Apparel</v>
      </c>
      <c r="S7688" s="11">
        <f t="shared" si="604"/>
        <v>37.630000000000003</v>
      </c>
      <c r="T7688" s="12"/>
    </row>
    <row r="7689" spans="2:20"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f t="shared" si="600"/>
        <v>2021</v>
      </c>
      <c r="P7689" t="str">
        <f t="shared" si="601"/>
        <v>Nov</v>
      </c>
      <c r="Q7689" t="str">
        <f t="shared" si="602"/>
        <v>Q4</v>
      </c>
      <c r="R7689" t="str">
        <f t="shared" si="603"/>
        <v>Footwear</v>
      </c>
      <c r="S7689" s="11">
        <f t="shared" si="604"/>
        <v>38.4</v>
      </c>
      <c r="T7689" s="12"/>
    </row>
    <row r="7690" spans="2:20"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f t="shared" si="600"/>
        <v>2021</v>
      </c>
      <c r="P7690" t="str">
        <f t="shared" si="601"/>
        <v>Nov</v>
      </c>
      <c r="Q7690" t="str">
        <f t="shared" si="602"/>
        <v>Q4</v>
      </c>
      <c r="R7690" t="str">
        <f t="shared" si="603"/>
        <v>Footwear</v>
      </c>
      <c r="S7690" s="11">
        <f t="shared" si="604"/>
        <v>31.900000000000002</v>
      </c>
      <c r="T7690" s="12"/>
    </row>
    <row r="7691" spans="2:20"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f t="shared" si="600"/>
        <v>2021</v>
      </c>
      <c r="P7691" t="str">
        <f t="shared" si="601"/>
        <v>Nov</v>
      </c>
      <c r="Q7691" t="str">
        <f t="shared" si="602"/>
        <v>Q4</v>
      </c>
      <c r="R7691" t="str">
        <f t="shared" si="603"/>
        <v>Footwear</v>
      </c>
      <c r="S7691" s="11">
        <f t="shared" si="604"/>
        <v>27.36</v>
      </c>
      <c r="T7691" s="12"/>
    </row>
    <row r="7692" spans="2:20"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f t="shared" si="600"/>
        <v>2021</v>
      </c>
      <c r="P7692" t="str">
        <f t="shared" si="601"/>
        <v>Nov</v>
      </c>
      <c r="Q7692" t="str">
        <f t="shared" si="602"/>
        <v>Q4</v>
      </c>
      <c r="R7692" t="str">
        <f t="shared" si="603"/>
        <v>Footwear</v>
      </c>
      <c r="S7692" s="11">
        <f t="shared" si="604"/>
        <v>27.5</v>
      </c>
      <c r="T7692" s="12"/>
    </row>
    <row r="7693" spans="2:20"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f t="shared" si="600"/>
        <v>2021</v>
      </c>
      <c r="P7693" t="str">
        <f t="shared" si="601"/>
        <v>Nov</v>
      </c>
      <c r="Q7693" t="str">
        <f t="shared" si="602"/>
        <v>Q4</v>
      </c>
      <c r="R7693" t="str">
        <f t="shared" si="603"/>
        <v>Apparel</v>
      </c>
      <c r="S7693" s="11">
        <f t="shared" si="604"/>
        <v>33.5</v>
      </c>
      <c r="T7693" s="12"/>
    </row>
    <row r="7694" spans="2:20"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f t="shared" si="600"/>
        <v>2021</v>
      </c>
      <c r="P7694" t="str">
        <f t="shared" si="601"/>
        <v>Nov</v>
      </c>
      <c r="Q7694" t="str">
        <f t="shared" si="602"/>
        <v>Q4</v>
      </c>
      <c r="R7694" t="str">
        <f t="shared" si="603"/>
        <v>Apparel</v>
      </c>
      <c r="S7694" s="11">
        <f t="shared" si="604"/>
        <v>37.1</v>
      </c>
      <c r="T7694" s="12"/>
    </row>
    <row r="7695" spans="2:20"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f t="shared" si="600"/>
        <v>2021</v>
      </c>
      <c r="P7695" t="str">
        <f t="shared" si="601"/>
        <v>Dec</v>
      </c>
      <c r="Q7695" t="str">
        <f t="shared" si="602"/>
        <v>Q4</v>
      </c>
      <c r="R7695" t="str">
        <f t="shared" si="603"/>
        <v>Footwear</v>
      </c>
      <c r="S7695" s="11">
        <f t="shared" si="604"/>
        <v>38.4</v>
      </c>
      <c r="T7695" s="12"/>
    </row>
    <row r="7696" spans="2:20"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f t="shared" si="600"/>
        <v>2021</v>
      </c>
      <c r="P7696" t="str">
        <f t="shared" si="601"/>
        <v>Dec</v>
      </c>
      <c r="Q7696" t="str">
        <f t="shared" si="602"/>
        <v>Q4</v>
      </c>
      <c r="R7696" t="str">
        <f t="shared" si="603"/>
        <v>Footwear</v>
      </c>
      <c r="S7696" s="11">
        <f t="shared" si="604"/>
        <v>30.250000000000004</v>
      </c>
      <c r="T7696" s="12"/>
    </row>
    <row r="7697" spans="2:20"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f t="shared" si="600"/>
        <v>2021</v>
      </c>
      <c r="P7697" t="str">
        <f t="shared" si="601"/>
        <v>Dec</v>
      </c>
      <c r="Q7697" t="str">
        <f t="shared" si="602"/>
        <v>Q4</v>
      </c>
      <c r="R7697" t="str">
        <f t="shared" si="603"/>
        <v>Footwear</v>
      </c>
      <c r="S7697" s="11">
        <f t="shared" si="604"/>
        <v>25.849999999999998</v>
      </c>
      <c r="T7697" s="12"/>
    </row>
    <row r="7698" spans="2:20"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f t="shared" si="600"/>
        <v>2021</v>
      </c>
      <c r="P7698" t="str">
        <f t="shared" si="601"/>
        <v>Dec</v>
      </c>
      <c r="Q7698" t="str">
        <f t="shared" si="602"/>
        <v>Q4</v>
      </c>
      <c r="R7698" t="str">
        <f t="shared" si="603"/>
        <v>Footwear</v>
      </c>
      <c r="S7698" s="11">
        <f t="shared" si="604"/>
        <v>25.2</v>
      </c>
      <c r="T7698" s="12"/>
    </row>
    <row r="7699" spans="2:20"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f t="shared" si="600"/>
        <v>2021</v>
      </c>
      <c r="P7699" t="str">
        <f t="shared" si="601"/>
        <v>Dec</v>
      </c>
      <c r="Q7699" t="str">
        <f t="shared" si="602"/>
        <v>Q4</v>
      </c>
      <c r="R7699" t="str">
        <f t="shared" si="603"/>
        <v>Apparel</v>
      </c>
      <c r="S7699" s="11">
        <f t="shared" si="604"/>
        <v>32.160000000000004</v>
      </c>
      <c r="T7699" s="12"/>
    </row>
    <row r="7700" spans="2:20"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f t="shared" si="600"/>
        <v>2021</v>
      </c>
      <c r="P7700" t="str">
        <f t="shared" si="601"/>
        <v>Dec</v>
      </c>
      <c r="Q7700" t="str">
        <f t="shared" si="602"/>
        <v>Q4</v>
      </c>
      <c r="R7700" t="str">
        <f t="shared" si="603"/>
        <v>Apparel</v>
      </c>
      <c r="S7700" s="11">
        <f t="shared" si="604"/>
        <v>35.36</v>
      </c>
      <c r="T7700" s="12"/>
    </row>
    <row r="7701" spans="2:20"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f t="shared" si="600"/>
        <v>2021</v>
      </c>
      <c r="P7701" t="str">
        <f t="shared" si="601"/>
        <v>Jan</v>
      </c>
      <c r="Q7701" t="str">
        <f t="shared" si="602"/>
        <v>Q1</v>
      </c>
      <c r="R7701" t="str">
        <f t="shared" si="603"/>
        <v>Footwear</v>
      </c>
      <c r="S7701" s="11">
        <f t="shared" si="604"/>
        <v>26.950000000000003</v>
      </c>
      <c r="T7701" s="12"/>
    </row>
    <row r="7702" spans="2:20"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f t="shared" si="600"/>
        <v>2021</v>
      </c>
      <c r="P7702" t="str">
        <f t="shared" si="601"/>
        <v>Jan</v>
      </c>
      <c r="Q7702" t="str">
        <f t="shared" si="602"/>
        <v>Q1</v>
      </c>
      <c r="R7702" t="str">
        <f t="shared" si="603"/>
        <v>Footwear</v>
      </c>
      <c r="S7702" s="11">
        <f t="shared" si="604"/>
        <v>23.849999999999998</v>
      </c>
      <c r="T7702" s="12"/>
    </row>
    <row r="7703" spans="2:20"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f t="shared" si="600"/>
        <v>2021</v>
      </c>
      <c r="P7703" t="str">
        <f t="shared" si="601"/>
        <v>Jan</v>
      </c>
      <c r="Q7703" t="str">
        <f t="shared" si="602"/>
        <v>Q1</v>
      </c>
      <c r="R7703" t="str">
        <f t="shared" si="603"/>
        <v>Footwear</v>
      </c>
      <c r="S7703" s="11">
        <f t="shared" si="604"/>
        <v>17.099999999999998</v>
      </c>
      <c r="T7703" s="12"/>
    </row>
    <row r="7704" spans="2:20"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f t="shared" si="600"/>
        <v>2021</v>
      </c>
      <c r="P7704" t="str">
        <f t="shared" si="601"/>
        <v>Jan</v>
      </c>
      <c r="Q7704" t="str">
        <f t="shared" si="602"/>
        <v>Q1</v>
      </c>
      <c r="R7704" t="str">
        <f t="shared" si="603"/>
        <v>Footwear</v>
      </c>
      <c r="S7704" s="11">
        <f t="shared" si="604"/>
        <v>17.2</v>
      </c>
      <c r="T7704" s="12"/>
    </row>
    <row r="7705" spans="2:20"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f t="shared" si="600"/>
        <v>2021</v>
      </c>
      <c r="P7705" t="str">
        <f t="shared" si="601"/>
        <v>Jan</v>
      </c>
      <c r="Q7705" t="str">
        <f t="shared" si="602"/>
        <v>Q1</v>
      </c>
      <c r="R7705" t="str">
        <f t="shared" si="603"/>
        <v>Apparel</v>
      </c>
      <c r="S7705" s="11">
        <f t="shared" si="604"/>
        <v>25.96</v>
      </c>
      <c r="T7705" s="12"/>
    </row>
    <row r="7706" spans="2:20"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f t="shared" si="600"/>
        <v>2021</v>
      </c>
      <c r="P7706" t="str">
        <f t="shared" si="601"/>
        <v>Jan</v>
      </c>
      <c r="Q7706" t="str">
        <f t="shared" si="602"/>
        <v>Q1</v>
      </c>
      <c r="R7706" t="str">
        <f t="shared" si="603"/>
        <v>Apparel</v>
      </c>
      <c r="S7706" s="11">
        <f t="shared" si="604"/>
        <v>22.049999999999997</v>
      </c>
      <c r="T7706" s="12"/>
    </row>
    <row r="7707" spans="2:20"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f t="shared" si="600"/>
        <v>2021</v>
      </c>
      <c r="P7707" t="str">
        <f t="shared" si="601"/>
        <v>Feb</v>
      </c>
      <c r="Q7707" t="str">
        <f t="shared" si="602"/>
        <v>Q1</v>
      </c>
      <c r="R7707" t="str">
        <f t="shared" si="603"/>
        <v>Footwear</v>
      </c>
      <c r="S7707" s="11">
        <f t="shared" si="604"/>
        <v>25.970000000000002</v>
      </c>
      <c r="T7707" s="12"/>
    </row>
    <row r="7708" spans="2:20"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f t="shared" si="600"/>
        <v>2021</v>
      </c>
      <c r="P7708" t="str">
        <f t="shared" si="601"/>
        <v>Feb</v>
      </c>
      <c r="Q7708" t="str">
        <f t="shared" si="602"/>
        <v>Q1</v>
      </c>
      <c r="R7708" t="str">
        <f t="shared" si="603"/>
        <v>Footwear</v>
      </c>
      <c r="S7708" s="11">
        <f t="shared" si="604"/>
        <v>22.95</v>
      </c>
      <c r="T7708" s="12"/>
    </row>
    <row r="7709" spans="2:20"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f t="shared" si="600"/>
        <v>2021</v>
      </c>
      <c r="P7709" t="str">
        <f t="shared" si="601"/>
        <v>Feb</v>
      </c>
      <c r="Q7709" t="str">
        <f t="shared" si="602"/>
        <v>Q1</v>
      </c>
      <c r="R7709" t="str">
        <f t="shared" si="603"/>
        <v>Footwear</v>
      </c>
      <c r="S7709" s="11">
        <f t="shared" si="604"/>
        <v>17.16</v>
      </c>
      <c r="T7709" s="12"/>
    </row>
    <row r="7710" spans="2:20"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f t="shared" si="600"/>
        <v>2021</v>
      </c>
      <c r="P7710" t="str">
        <f t="shared" si="601"/>
        <v>Feb</v>
      </c>
      <c r="Q7710" t="str">
        <f t="shared" si="602"/>
        <v>Q1</v>
      </c>
      <c r="R7710" t="str">
        <f t="shared" si="603"/>
        <v>Footwear</v>
      </c>
      <c r="S7710" s="11">
        <f t="shared" si="604"/>
        <v>18.059999999999999</v>
      </c>
      <c r="T7710" s="12"/>
    </row>
    <row r="7711" spans="2:20"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f t="shared" si="600"/>
        <v>2021</v>
      </c>
      <c r="P7711" t="str">
        <f t="shared" si="601"/>
        <v>Feb</v>
      </c>
      <c r="Q7711" t="str">
        <f t="shared" si="602"/>
        <v>Q1</v>
      </c>
      <c r="R7711" t="str">
        <f t="shared" si="603"/>
        <v>Apparel</v>
      </c>
      <c r="S7711" s="11">
        <f t="shared" si="604"/>
        <v>24.08</v>
      </c>
      <c r="T7711" s="12"/>
    </row>
    <row r="7712" spans="2:20"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f t="shared" si="600"/>
        <v>2021</v>
      </c>
      <c r="P7712" t="str">
        <f t="shared" si="601"/>
        <v>Feb</v>
      </c>
      <c r="Q7712" t="str">
        <f t="shared" si="602"/>
        <v>Q1</v>
      </c>
      <c r="R7712" t="str">
        <f t="shared" si="603"/>
        <v>Apparel</v>
      </c>
      <c r="S7712" s="11">
        <f t="shared" si="604"/>
        <v>22.080000000000002</v>
      </c>
      <c r="T7712" s="12"/>
    </row>
    <row r="7713" spans="2:20"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f t="shared" si="600"/>
        <v>2021</v>
      </c>
      <c r="P7713" t="str">
        <f t="shared" si="601"/>
        <v>Mar</v>
      </c>
      <c r="Q7713" t="str">
        <f t="shared" si="602"/>
        <v>Q1</v>
      </c>
      <c r="R7713" t="str">
        <f t="shared" si="603"/>
        <v>Footwear</v>
      </c>
      <c r="S7713" s="11">
        <f t="shared" si="604"/>
        <v>24.5</v>
      </c>
      <c r="T7713" s="12"/>
    </row>
    <row r="7714" spans="2:20"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f t="shared" si="600"/>
        <v>2021</v>
      </c>
      <c r="P7714" t="str">
        <f t="shared" si="601"/>
        <v>Mar</v>
      </c>
      <c r="Q7714" t="str">
        <f t="shared" si="602"/>
        <v>Q1</v>
      </c>
      <c r="R7714" t="str">
        <f t="shared" si="603"/>
        <v>Footwear</v>
      </c>
      <c r="S7714" s="11">
        <f t="shared" si="604"/>
        <v>24.99</v>
      </c>
      <c r="T7714" s="12"/>
    </row>
    <row r="7715" spans="2:20"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f t="shared" si="600"/>
        <v>2021</v>
      </c>
      <c r="P7715" t="str">
        <f t="shared" si="601"/>
        <v>Mar</v>
      </c>
      <c r="Q7715" t="str">
        <f t="shared" si="602"/>
        <v>Q1</v>
      </c>
      <c r="R7715" t="str">
        <f t="shared" si="603"/>
        <v>Footwear</v>
      </c>
      <c r="S7715" s="11">
        <f t="shared" si="604"/>
        <v>15.58</v>
      </c>
      <c r="T7715" s="12"/>
    </row>
    <row r="7716" spans="2:20"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f t="shared" si="600"/>
        <v>2021</v>
      </c>
      <c r="P7716" t="str">
        <f t="shared" si="601"/>
        <v>Mar</v>
      </c>
      <c r="Q7716" t="str">
        <f t="shared" si="602"/>
        <v>Q1</v>
      </c>
      <c r="R7716" t="str">
        <f t="shared" si="603"/>
        <v>Footwear</v>
      </c>
      <c r="S7716" s="11">
        <f t="shared" si="604"/>
        <v>18.48</v>
      </c>
      <c r="T7716" s="12"/>
    </row>
    <row r="7717" spans="2:20"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f t="shared" si="600"/>
        <v>2021</v>
      </c>
      <c r="P7717" t="str">
        <f t="shared" si="601"/>
        <v>Mar</v>
      </c>
      <c r="Q7717" t="str">
        <f t="shared" si="602"/>
        <v>Q1</v>
      </c>
      <c r="R7717" t="str">
        <f t="shared" si="603"/>
        <v>Apparel</v>
      </c>
      <c r="S7717" s="11">
        <f t="shared" si="604"/>
        <v>26.099999999999998</v>
      </c>
      <c r="T7717" s="12"/>
    </row>
    <row r="7718" spans="2:20"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f t="shared" si="600"/>
        <v>2021</v>
      </c>
      <c r="P7718" t="str">
        <f t="shared" si="601"/>
        <v>Mar</v>
      </c>
      <c r="Q7718" t="str">
        <f t="shared" si="602"/>
        <v>Q1</v>
      </c>
      <c r="R7718" t="str">
        <f t="shared" si="603"/>
        <v>Apparel</v>
      </c>
      <c r="S7718" s="11">
        <f t="shared" si="604"/>
        <v>21.15</v>
      </c>
      <c r="T7718" s="12"/>
    </row>
    <row r="7719" spans="2:20"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f t="shared" si="600"/>
        <v>2021</v>
      </c>
      <c r="P7719" t="str">
        <f t="shared" si="601"/>
        <v>Apr</v>
      </c>
      <c r="Q7719" t="str">
        <f t="shared" si="602"/>
        <v>Q2</v>
      </c>
      <c r="R7719" t="str">
        <f t="shared" si="603"/>
        <v>Footwear</v>
      </c>
      <c r="S7719" s="11">
        <f t="shared" si="604"/>
        <v>25.44</v>
      </c>
      <c r="T7719" s="12"/>
    </row>
    <row r="7720" spans="2:20"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f t="shared" si="600"/>
        <v>2021</v>
      </c>
      <c r="P7720" t="str">
        <f t="shared" si="601"/>
        <v>Apr</v>
      </c>
      <c r="Q7720" t="str">
        <f t="shared" si="602"/>
        <v>Q2</v>
      </c>
      <c r="R7720" t="str">
        <f t="shared" si="603"/>
        <v>Footwear</v>
      </c>
      <c r="S7720" s="11">
        <f t="shared" si="604"/>
        <v>26.950000000000003</v>
      </c>
      <c r="T7720" s="12"/>
    </row>
    <row r="7721" spans="2:20"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f t="shared" si="600"/>
        <v>2021</v>
      </c>
      <c r="P7721" t="str">
        <f t="shared" si="601"/>
        <v>Apr</v>
      </c>
      <c r="Q7721" t="str">
        <f t="shared" si="602"/>
        <v>Q2</v>
      </c>
      <c r="R7721" t="str">
        <f t="shared" si="603"/>
        <v>Footwear</v>
      </c>
      <c r="S7721" s="11">
        <f t="shared" si="604"/>
        <v>16.72</v>
      </c>
      <c r="T7721" s="12"/>
    </row>
    <row r="7722" spans="2:20"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f t="shared" si="600"/>
        <v>2021</v>
      </c>
      <c r="P7722" t="str">
        <f t="shared" si="601"/>
        <v>Apr</v>
      </c>
      <c r="Q7722" t="str">
        <f t="shared" si="602"/>
        <v>Q2</v>
      </c>
      <c r="R7722" t="str">
        <f t="shared" si="603"/>
        <v>Footwear</v>
      </c>
      <c r="S7722" s="11">
        <f t="shared" si="604"/>
        <v>18.04</v>
      </c>
      <c r="T7722" s="12"/>
    </row>
    <row r="7723" spans="2:20"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f t="shared" si="600"/>
        <v>2021</v>
      </c>
      <c r="P7723" t="str">
        <f t="shared" si="601"/>
        <v>Apr</v>
      </c>
      <c r="Q7723" t="str">
        <f t="shared" si="602"/>
        <v>Q2</v>
      </c>
      <c r="R7723" t="str">
        <f t="shared" si="603"/>
        <v>Apparel</v>
      </c>
      <c r="S7723" s="11">
        <f t="shared" si="604"/>
        <v>25.649999999999995</v>
      </c>
      <c r="T7723" s="12"/>
    </row>
    <row r="7724" spans="2:20"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f t="shared" si="600"/>
        <v>2021</v>
      </c>
      <c r="P7724" t="str">
        <f t="shared" si="601"/>
        <v>Apr</v>
      </c>
      <c r="Q7724" t="str">
        <f t="shared" si="602"/>
        <v>Q2</v>
      </c>
      <c r="R7724" t="str">
        <f t="shared" si="603"/>
        <v>Apparel</v>
      </c>
      <c r="S7724" s="11">
        <f t="shared" si="604"/>
        <v>21.159999999999997</v>
      </c>
      <c r="T7724" s="12"/>
    </row>
    <row r="7725" spans="2:20"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f t="shared" si="600"/>
        <v>2021</v>
      </c>
      <c r="P7725" t="str">
        <f t="shared" si="601"/>
        <v>May</v>
      </c>
      <c r="Q7725" t="str">
        <f t="shared" si="602"/>
        <v>Q2</v>
      </c>
      <c r="R7725" t="str">
        <f t="shared" si="603"/>
        <v>Footwear</v>
      </c>
      <c r="S7725" s="11">
        <f t="shared" si="604"/>
        <v>33.92</v>
      </c>
      <c r="T7725" s="12"/>
    </row>
    <row r="7726" spans="2:20"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f t="shared" si="600"/>
        <v>2021</v>
      </c>
      <c r="P7726" t="str">
        <f t="shared" si="601"/>
        <v>May</v>
      </c>
      <c r="Q7726" t="str">
        <f t="shared" si="602"/>
        <v>Q2</v>
      </c>
      <c r="R7726" t="str">
        <f t="shared" si="603"/>
        <v>Footwear</v>
      </c>
      <c r="S7726" s="11">
        <f t="shared" si="604"/>
        <v>29.16</v>
      </c>
      <c r="T7726" s="12"/>
    </row>
    <row r="7727" spans="2:20"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f t="shared" si="600"/>
        <v>2021</v>
      </c>
      <c r="P7727" t="str">
        <f t="shared" si="601"/>
        <v>May</v>
      </c>
      <c r="Q7727" t="str">
        <f t="shared" si="602"/>
        <v>Q2</v>
      </c>
      <c r="R7727" t="str">
        <f t="shared" si="603"/>
        <v>Footwear</v>
      </c>
      <c r="S7727" s="11">
        <f t="shared" si="604"/>
        <v>21.419999999999998</v>
      </c>
      <c r="T7727" s="12"/>
    </row>
    <row r="7728" spans="2:20"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f t="shared" si="600"/>
        <v>2021</v>
      </c>
      <c r="P7728" t="str">
        <f t="shared" si="601"/>
        <v>May</v>
      </c>
      <c r="Q7728" t="str">
        <f t="shared" si="602"/>
        <v>Q2</v>
      </c>
      <c r="R7728" t="str">
        <f t="shared" si="603"/>
        <v>Footwear</v>
      </c>
      <c r="S7728" s="11">
        <f t="shared" si="604"/>
        <v>20.8</v>
      </c>
      <c r="T7728" s="12"/>
    </row>
    <row r="7729" spans="2:20"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f t="shared" si="600"/>
        <v>2021</v>
      </c>
      <c r="P7729" t="str">
        <f t="shared" si="601"/>
        <v>May</v>
      </c>
      <c r="Q7729" t="str">
        <f t="shared" si="602"/>
        <v>Q2</v>
      </c>
      <c r="R7729" t="str">
        <f t="shared" si="603"/>
        <v>Apparel</v>
      </c>
      <c r="S7729" s="11">
        <f t="shared" si="604"/>
        <v>28.349999999999998</v>
      </c>
      <c r="T7729" s="12"/>
    </row>
    <row r="7730" spans="2:20"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f t="shared" si="600"/>
        <v>2021</v>
      </c>
      <c r="P7730" t="str">
        <f t="shared" si="601"/>
        <v>May</v>
      </c>
      <c r="Q7730" t="str">
        <f t="shared" si="602"/>
        <v>Q2</v>
      </c>
      <c r="R7730" t="str">
        <f t="shared" si="603"/>
        <v>Apparel</v>
      </c>
      <c r="S7730" s="11">
        <f t="shared" si="604"/>
        <v>29.899999999999995</v>
      </c>
      <c r="T7730" s="12"/>
    </row>
    <row r="7731" spans="2:20"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f t="shared" si="600"/>
        <v>2021</v>
      </c>
      <c r="P7731" t="str">
        <f t="shared" si="601"/>
        <v>Jun</v>
      </c>
      <c r="Q7731" t="str">
        <f t="shared" si="602"/>
        <v>Q2</v>
      </c>
      <c r="R7731" t="str">
        <f t="shared" si="603"/>
        <v>Footwear</v>
      </c>
      <c r="S7731" s="11">
        <f t="shared" si="604"/>
        <v>31.27</v>
      </c>
      <c r="T7731" s="12"/>
    </row>
    <row r="7732" spans="2:20"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f t="shared" si="600"/>
        <v>2021</v>
      </c>
      <c r="P7732" t="str">
        <f t="shared" si="601"/>
        <v>Jun</v>
      </c>
      <c r="Q7732" t="str">
        <f t="shared" si="602"/>
        <v>Q2</v>
      </c>
      <c r="R7732" t="str">
        <f t="shared" si="603"/>
        <v>Footwear</v>
      </c>
      <c r="S7732" s="11">
        <f t="shared" si="604"/>
        <v>28.560000000000002</v>
      </c>
      <c r="T7732" s="12"/>
    </row>
    <row r="7733" spans="2:20"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f t="shared" si="600"/>
        <v>2021</v>
      </c>
      <c r="P7733" t="str">
        <f t="shared" si="601"/>
        <v>Jun</v>
      </c>
      <c r="Q7733" t="str">
        <f t="shared" si="602"/>
        <v>Q2</v>
      </c>
      <c r="R7733" t="str">
        <f t="shared" si="603"/>
        <v>Footwear</v>
      </c>
      <c r="S7733" s="11">
        <f t="shared" si="604"/>
        <v>23.319999999999997</v>
      </c>
      <c r="T7733" s="12"/>
    </row>
    <row r="7734" spans="2:20"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f t="shared" si="600"/>
        <v>2021</v>
      </c>
      <c r="P7734" t="str">
        <f t="shared" si="601"/>
        <v>Jun</v>
      </c>
      <c r="Q7734" t="str">
        <f t="shared" si="602"/>
        <v>Q2</v>
      </c>
      <c r="R7734" t="str">
        <f t="shared" si="603"/>
        <v>Footwear</v>
      </c>
      <c r="S7734" s="11">
        <f t="shared" si="604"/>
        <v>21.84</v>
      </c>
      <c r="T7734" s="12"/>
    </row>
    <row r="7735" spans="2:20"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f t="shared" si="600"/>
        <v>2021</v>
      </c>
      <c r="P7735" t="str">
        <f t="shared" si="601"/>
        <v>Jun</v>
      </c>
      <c r="Q7735" t="str">
        <f t="shared" si="602"/>
        <v>Q2</v>
      </c>
      <c r="R7735" t="str">
        <f t="shared" si="603"/>
        <v>Apparel</v>
      </c>
      <c r="S7735" s="11">
        <f t="shared" si="604"/>
        <v>25.799999999999997</v>
      </c>
      <c r="T7735" s="12"/>
    </row>
    <row r="7736" spans="2:20"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f t="shared" si="600"/>
        <v>2021</v>
      </c>
      <c r="P7736" t="str">
        <f t="shared" si="601"/>
        <v>Jun</v>
      </c>
      <c r="Q7736" t="str">
        <f t="shared" si="602"/>
        <v>Q2</v>
      </c>
      <c r="R7736" t="str">
        <f t="shared" si="603"/>
        <v>Apparel</v>
      </c>
      <c r="S7736" s="11">
        <f t="shared" si="604"/>
        <v>31.019999999999996</v>
      </c>
      <c r="T7736" s="12"/>
    </row>
    <row r="7737" spans="2:20"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f t="shared" si="600"/>
        <v>2021</v>
      </c>
      <c r="P7737" t="str">
        <f t="shared" si="601"/>
        <v>Jul</v>
      </c>
      <c r="Q7737" t="str">
        <f t="shared" si="602"/>
        <v>Q3</v>
      </c>
      <c r="R7737" t="str">
        <f t="shared" si="603"/>
        <v>Footwear</v>
      </c>
      <c r="S7737" s="11">
        <f t="shared" si="604"/>
        <v>33.92</v>
      </c>
      <c r="T7737" s="12"/>
    </row>
    <row r="7738" spans="2:20"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f t="shared" si="600"/>
        <v>2021</v>
      </c>
      <c r="P7738" t="str">
        <f t="shared" si="601"/>
        <v>Jul</v>
      </c>
      <c r="Q7738" t="str">
        <f t="shared" si="602"/>
        <v>Q3</v>
      </c>
      <c r="R7738" t="str">
        <f t="shared" si="603"/>
        <v>Footwear</v>
      </c>
      <c r="S7738" s="11">
        <f t="shared" si="604"/>
        <v>27.5</v>
      </c>
      <c r="T7738" s="12"/>
    </row>
    <row r="7739" spans="2:20"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f t="shared" si="600"/>
        <v>2021</v>
      </c>
      <c r="P7739" t="str">
        <f t="shared" si="601"/>
        <v>Jul</v>
      </c>
      <c r="Q7739" t="str">
        <f t="shared" si="602"/>
        <v>Q3</v>
      </c>
      <c r="R7739" t="str">
        <f t="shared" si="603"/>
        <v>Footwear</v>
      </c>
      <c r="S7739" s="11">
        <f t="shared" si="604"/>
        <v>22.139999999999997</v>
      </c>
      <c r="T7739" s="12"/>
    </row>
    <row r="7740" spans="2:20"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f t="shared" si="600"/>
        <v>2021</v>
      </c>
      <c r="P7740" t="str">
        <f t="shared" si="601"/>
        <v>Jul</v>
      </c>
      <c r="Q7740" t="str">
        <f t="shared" si="602"/>
        <v>Q3</v>
      </c>
      <c r="R7740" t="str">
        <f t="shared" si="603"/>
        <v>Footwear</v>
      </c>
      <c r="S7740" s="11">
        <f t="shared" si="604"/>
        <v>23.32</v>
      </c>
      <c r="T7740" s="12"/>
    </row>
    <row r="7741" spans="2:20"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f t="shared" si="600"/>
        <v>2021</v>
      </c>
      <c r="P7741" t="str">
        <f t="shared" si="601"/>
        <v>Jul</v>
      </c>
      <c r="Q7741" t="str">
        <f t="shared" si="602"/>
        <v>Q3</v>
      </c>
      <c r="R7741" t="str">
        <f t="shared" si="603"/>
        <v>Apparel</v>
      </c>
      <c r="S7741" s="11">
        <f t="shared" si="604"/>
        <v>24.599999999999998</v>
      </c>
      <c r="T7741" s="12"/>
    </row>
    <row r="7742" spans="2:20"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f t="shared" si="600"/>
        <v>2021</v>
      </c>
      <c r="P7742" t="str">
        <f t="shared" si="601"/>
        <v>Jul</v>
      </c>
      <c r="Q7742" t="str">
        <f t="shared" si="602"/>
        <v>Q3</v>
      </c>
      <c r="R7742" t="str">
        <f t="shared" si="603"/>
        <v>Apparel</v>
      </c>
      <c r="S7742" s="11">
        <f t="shared" si="604"/>
        <v>31.36</v>
      </c>
      <c r="T7742" s="12"/>
    </row>
    <row r="7743" spans="2:20"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f t="shared" si="600"/>
        <v>2021</v>
      </c>
      <c r="P7743" t="str">
        <f t="shared" si="601"/>
        <v>Aug</v>
      </c>
      <c r="Q7743" t="str">
        <f t="shared" si="602"/>
        <v>Q3</v>
      </c>
      <c r="R7743" t="str">
        <f t="shared" si="603"/>
        <v>Footwear</v>
      </c>
      <c r="S7743" s="11">
        <f t="shared" si="604"/>
        <v>30.6</v>
      </c>
      <c r="T7743" s="12"/>
    </row>
    <row r="7744" spans="2:20"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f t="shared" si="600"/>
        <v>2021</v>
      </c>
      <c r="P7744" t="str">
        <f t="shared" si="601"/>
        <v>Aug</v>
      </c>
      <c r="Q7744" t="str">
        <f t="shared" si="602"/>
        <v>Q3</v>
      </c>
      <c r="R7744" t="str">
        <f t="shared" si="603"/>
        <v>Footwear</v>
      </c>
      <c r="S7744" s="11">
        <f t="shared" si="604"/>
        <v>31.320000000000004</v>
      </c>
      <c r="T7744" s="12"/>
    </row>
    <row r="7745" spans="2:20"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f t="shared" si="600"/>
        <v>2021</v>
      </c>
      <c r="P7745" t="str">
        <f t="shared" si="601"/>
        <v>Aug</v>
      </c>
      <c r="Q7745" t="str">
        <f t="shared" si="602"/>
        <v>Q3</v>
      </c>
      <c r="R7745" t="str">
        <f t="shared" si="603"/>
        <v>Footwear</v>
      </c>
      <c r="S7745" s="11">
        <f t="shared" si="604"/>
        <v>23.399999999999995</v>
      </c>
      <c r="T7745" s="12"/>
    </row>
    <row r="7746" spans="2:20"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f t="shared" si="600"/>
        <v>2021</v>
      </c>
      <c r="P7746" t="str">
        <f t="shared" si="601"/>
        <v>Aug</v>
      </c>
      <c r="Q7746" t="str">
        <f t="shared" si="602"/>
        <v>Q3</v>
      </c>
      <c r="R7746" t="str">
        <f t="shared" si="603"/>
        <v>Footwear</v>
      </c>
      <c r="S7746" s="11">
        <f t="shared" si="604"/>
        <v>21.42</v>
      </c>
      <c r="T7746" s="12"/>
    </row>
    <row r="7747" spans="2:20"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f t="shared" si="600"/>
        <v>2021</v>
      </c>
      <c r="P7747" t="str">
        <f t="shared" si="601"/>
        <v>Aug</v>
      </c>
      <c r="Q7747" t="str">
        <f t="shared" si="602"/>
        <v>Q3</v>
      </c>
      <c r="R7747" t="str">
        <f t="shared" si="603"/>
        <v>Apparel</v>
      </c>
      <c r="S7747" s="11">
        <f t="shared" si="604"/>
        <v>26.549999999999997</v>
      </c>
      <c r="T7747" s="12"/>
    </row>
    <row r="7748" spans="2:20"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f t="shared" si="600"/>
        <v>2021</v>
      </c>
      <c r="P7748" t="str">
        <f t="shared" si="601"/>
        <v>Aug</v>
      </c>
      <c r="Q7748" t="str">
        <f t="shared" si="602"/>
        <v>Q3</v>
      </c>
      <c r="R7748" t="str">
        <f t="shared" si="603"/>
        <v>Apparel</v>
      </c>
      <c r="S7748" s="11">
        <f t="shared" si="604"/>
        <v>30.080000000000002</v>
      </c>
      <c r="T7748" s="12"/>
    </row>
    <row r="7749" spans="2:20"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f t="shared" si="600"/>
        <v>2021</v>
      </c>
      <c r="P7749" t="str">
        <f t="shared" si="601"/>
        <v>Sep</v>
      </c>
      <c r="Q7749" t="str">
        <f t="shared" si="602"/>
        <v>Q3</v>
      </c>
      <c r="R7749" t="str">
        <f t="shared" si="603"/>
        <v>Footwear</v>
      </c>
      <c r="S7749" s="11">
        <f t="shared" si="604"/>
        <v>30.680000000000003</v>
      </c>
      <c r="T7749" s="12"/>
    </row>
    <row r="7750" spans="2:20"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f t="shared" si="600"/>
        <v>2021</v>
      </c>
      <c r="P7750" t="str">
        <f t="shared" si="601"/>
        <v>Sep</v>
      </c>
      <c r="Q7750" t="str">
        <f t="shared" si="602"/>
        <v>Q3</v>
      </c>
      <c r="R7750" t="str">
        <f t="shared" si="603"/>
        <v>Footwear</v>
      </c>
      <c r="S7750" s="11">
        <f t="shared" si="604"/>
        <v>28.08</v>
      </c>
      <c r="T7750" s="12"/>
    </row>
    <row r="7751" spans="2:20"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f t="shared" ref="O7751:O7814" si="605">YEAR(D7751)</f>
        <v>2021</v>
      </c>
      <c r="P7751" t="str">
        <f t="shared" ref="P7751:P7814" si="606">TEXT(D7751,"MMM")</f>
        <v>Sep</v>
      </c>
      <c r="Q7751" t="str">
        <f t="shared" ref="Q7751:Q7814" si="607">"Q"&amp;ROUNDUP(MONTH(D7751)/3,0)</f>
        <v>Q3</v>
      </c>
      <c r="R7751" t="str">
        <f t="shared" ref="R7751:R7814" si="608">IF(ISNUMBER(SEARCH("Footwear",H7751)),"Footwear",IF(ISNUMBER(SEARCH("Apparel",H7751)),"Apparel","Accessories"))</f>
        <v>Footwear</v>
      </c>
      <c r="S7751" s="11">
        <f t="shared" ref="S7751:S7814" si="609">L7751/J7751</f>
        <v>22.36</v>
      </c>
      <c r="T7751" s="12"/>
    </row>
    <row r="7752" spans="2:20"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f t="shared" si="605"/>
        <v>2021</v>
      </c>
      <c r="P7752" t="str">
        <f t="shared" si="606"/>
        <v>Sep</v>
      </c>
      <c r="Q7752" t="str">
        <f t="shared" si="607"/>
        <v>Q3</v>
      </c>
      <c r="R7752" t="str">
        <f t="shared" si="608"/>
        <v>Footwear</v>
      </c>
      <c r="S7752" s="11">
        <f t="shared" si="609"/>
        <v>22.259999999999998</v>
      </c>
      <c r="T7752" s="12"/>
    </row>
    <row r="7753" spans="2:20"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f t="shared" si="605"/>
        <v>2021</v>
      </c>
      <c r="P7753" t="str">
        <f t="shared" si="606"/>
        <v>Sep</v>
      </c>
      <c r="Q7753" t="str">
        <f t="shared" si="607"/>
        <v>Q3</v>
      </c>
      <c r="R7753" t="str">
        <f t="shared" si="608"/>
        <v>Apparel</v>
      </c>
      <c r="S7753" s="11">
        <f t="shared" si="609"/>
        <v>27.52</v>
      </c>
      <c r="T7753" s="12"/>
    </row>
    <row r="7754" spans="2:20"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f t="shared" si="605"/>
        <v>2021</v>
      </c>
      <c r="P7754" t="str">
        <f t="shared" si="606"/>
        <v>Sep</v>
      </c>
      <c r="Q7754" t="str">
        <f t="shared" si="607"/>
        <v>Q3</v>
      </c>
      <c r="R7754" t="str">
        <f t="shared" si="608"/>
        <v>Apparel</v>
      </c>
      <c r="S7754" s="11">
        <f t="shared" si="609"/>
        <v>31.279999999999998</v>
      </c>
      <c r="T7754" s="12"/>
    </row>
    <row r="7755" spans="2:20"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f t="shared" si="605"/>
        <v>2021</v>
      </c>
      <c r="P7755" t="str">
        <f t="shared" si="606"/>
        <v>Oct</v>
      </c>
      <c r="Q7755" t="str">
        <f t="shared" si="607"/>
        <v>Q4</v>
      </c>
      <c r="R7755" t="str">
        <f t="shared" si="608"/>
        <v>Footwear</v>
      </c>
      <c r="S7755" s="11">
        <f t="shared" si="609"/>
        <v>33.92</v>
      </c>
      <c r="T7755" s="12"/>
    </row>
    <row r="7756" spans="2:20"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f t="shared" si="605"/>
        <v>2021</v>
      </c>
      <c r="P7756" t="str">
        <f t="shared" si="606"/>
        <v>Oct</v>
      </c>
      <c r="Q7756" t="str">
        <f t="shared" si="607"/>
        <v>Q4</v>
      </c>
      <c r="R7756" t="str">
        <f t="shared" si="608"/>
        <v>Footwear</v>
      </c>
      <c r="S7756" s="11">
        <f t="shared" si="609"/>
        <v>32.86</v>
      </c>
      <c r="T7756" s="12"/>
    </row>
    <row r="7757" spans="2:20"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f t="shared" si="605"/>
        <v>2021</v>
      </c>
      <c r="P7757" t="str">
        <f t="shared" si="606"/>
        <v>Oct</v>
      </c>
      <c r="Q7757" t="str">
        <f t="shared" si="607"/>
        <v>Q4</v>
      </c>
      <c r="R7757" t="str">
        <f t="shared" si="608"/>
        <v>Footwear</v>
      </c>
      <c r="S7757" s="11">
        <f t="shared" si="609"/>
        <v>25.959999999999997</v>
      </c>
      <c r="T7757" s="12"/>
    </row>
    <row r="7758" spans="2:20"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f t="shared" si="605"/>
        <v>2021</v>
      </c>
      <c r="P7758" t="str">
        <f t="shared" si="606"/>
        <v>Oct</v>
      </c>
      <c r="Q7758" t="str">
        <f t="shared" si="607"/>
        <v>Q4</v>
      </c>
      <c r="R7758" t="str">
        <f t="shared" si="608"/>
        <v>Footwear</v>
      </c>
      <c r="S7758" s="11">
        <f t="shared" si="609"/>
        <v>26.66</v>
      </c>
      <c r="T7758" s="12"/>
    </row>
    <row r="7759" spans="2:20"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f t="shared" si="605"/>
        <v>2021</v>
      </c>
      <c r="P7759" t="str">
        <f t="shared" si="606"/>
        <v>Oct</v>
      </c>
      <c r="Q7759" t="str">
        <f t="shared" si="607"/>
        <v>Q4</v>
      </c>
      <c r="R7759" t="str">
        <f t="shared" si="608"/>
        <v>Apparel</v>
      </c>
      <c r="S7759" s="11">
        <f t="shared" si="609"/>
        <v>30.529999999999998</v>
      </c>
      <c r="T7759" s="12"/>
    </row>
    <row r="7760" spans="2:20"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f t="shared" si="605"/>
        <v>2021</v>
      </c>
      <c r="P7760" t="str">
        <f t="shared" si="606"/>
        <v>Oct</v>
      </c>
      <c r="Q7760" t="str">
        <f t="shared" si="607"/>
        <v>Q4</v>
      </c>
      <c r="R7760" t="str">
        <f t="shared" si="608"/>
        <v>Apparel</v>
      </c>
      <c r="S7760" s="11">
        <f t="shared" si="609"/>
        <v>34.559999999999995</v>
      </c>
      <c r="T7760" s="12"/>
    </row>
    <row r="7761" spans="2:20"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f t="shared" si="605"/>
        <v>2021</v>
      </c>
      <c r="P7761" t="str">
        <f t="shared" si="606"/>
        <v>Nov</v>
      </c>
      <c r="Q7761" t="str">
        <f t="shared" si="607"/>
        <v>Q4</v>
      </c>
      <c r="R7761" t="str">
        <f t="shared" si="608"/>
        <v>Footwear</v>
      </c>
      <c r="S7761" s="11">
        <f t="shared" si="609"/>
        <v>36.04</v>
      </c>
      <c r="T7761" s="12"/>
    </row>
    <row r="7762" spans="2:20"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f t="shared" si="605"/>
        <v>2021</v>
      </c>
      <c r="P7762" t="str">
        <f t="shared" si="606"/>
        <v>Nov</v>
      </c>
      <c r="Q7762" t="str">
        <f t="shared" si="607"/>
        <v>Q4</v>
      </c>
      <c r="R7762" t="str">
        <f t="shared" si="608"/>
        <v>Footwear</v>
      </c>
      <c r="S7762" s="11">
        <f t="shared" si="609"/>
        <v>32.24</v>
      </c>
      <c r="T7762" s="12"/>
    </row>
    <row r="7763" spans="2:20"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f t="shared" si="605"/>
        <v>2021</v>
      </c>
      <c r="P7763" t="str">
        <f t="shared" si="606"/>
        <v>Nov</v>
      </c>
      <c r="Q7763" t="str">
        <f t="shared" si="607"/>
        <v>Q4</v>
      </c>
      <c r="R7763" t="str">
        <f t="shared" si="608"/>
        <v>Footwear</v>
      </c>
      <c r="S7763" s="11">
        <f t="shared" si="609"/>
        <v>28.349999999999998</v>
      </c>
      <c r="T7763" s="12"/>
    </row>
    <row r="7764" spans="2:20"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f t="shared" si="605"/>
        <v>2021</v>
      </c>
      <c r="P7764" t="str">
        <f t="shared" si="606"/>
        <v>Nov</v>
      </c>
      <c r="Q7764" t="str">
        <f t="shared" si="607"/>
        <v>Q4</v>
      </c>
      <c r="R7764" t="str">
        <f t="shared" si="608"/>
        <v>Footwear</v>
      </c>
      <c r="S7764" s="11">
        <f t="shared" si="609"/>
        <v>25.6</v>
      </c>
      <c r="T7764" s="12"/>
    </row>
    <row r="7765" spans="2:20"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f t="shared" si="605"/>
        <v>2021</v>
      </c>
      <c r="P7765" t="str">
        <f t="shared" si="606"/>
        <v>Nov</v>
      </c>
      <c r="Q7765" t="str">
        <f t="shared" si="607"/>
        <v>Q4</v>
      </c>
      <c r="R7765" t="str">
        <f t="shared" si="608"/>
        <v>Apparel</v>
      </c>
      <c r="S7765" s="11">
        <f t="shared" si="609"/>
        <v>29.82</v>
      </c>
      <c r="T7765" s="12"/>
    </row>
    <row r="7766" spans="2:20"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f t="shared" si="605"/>
        <v>2021</v>
      </c>
      <c r="P7766" t="str">
        <f t="shared" si="606"/>
        <v>Nov</v>
      </c>
      <c r="Q7766" t="str">
        <f t="shared" si="607"/>
        <v>Q4</v>
      </c>
      <c r="R7766" t="str">
        <f t="shared" si="608"/>
        <v>Apparel</v>
      </c>
      <c r="S7766" s="11">
        <f t="shared" si="609"/>
        <v>36.659999999999997</v>
      </c>
      <c r="T7766" s="12"/>
    </row>
    <row r="7767" spans="2:20"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f t="shared" si="605"/>
        <v>2021</v>
      </c>
      <c r="P7767" t="str">
        <f t="shared" si="606"/>
        <v>Dec</v>
      </c>
      <c r="Q7767" t="str">
        <f t="shared" si="607"/>
        <v>Q4</v>
      </c>
      <c r="R7767" t="str">
        <f t="shared" si="608"/>
        <v>Footwear</v>
      </c>
      <c r="S7767" s="11">
        <f t="shared" si="609"/>
        <v>39.050000000000004</v>
      </c>
      <c r="T7767" s="12"/>
    </row>
    <row r="7768" spans="2:20"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f t="shared" si="605"/>
        <v>2021</v>
      </c>
      <c r="P7768" t="str">
        <f t="shared" si="606"/>
        <v>Dec</v>
      </c>
      <c r="Q7768" t="str">
        <f t="shared" si="607"/>
        <v>Q4</v>
      </c>
      <c r="R7768" t="str">
        <f t="shared" si="608"/>
        <v>Footwear</v>
      </c>
      <c r="S7768" s="11">
        <f t="shared" si="609"/>
        <v>32.450000000000003</v>
      </c>
      <c r="T7768" s="12"/>
    </row>
    <row r="7769" spans="2:20"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f t="shared" si="605"/>
        <v>2021</v>
      </c>
      <c r="P7769" t="str">
        <f t="shared" si="606"/>
        <v>Dec</v>
      </c>
      <c r="Q7769" t="str">
        <f t="shared" si="607"/>
        <v>Q4</v>
      </c>
      <c r="R7769" t="str">
        <f t="shared" si="608"/>
        <v>Footwear</v>
      </c>
      <c r="S7769" s="11">
        <f t="shared" si="609"/>
        <v>26.039999999999996</v>
      </c>
      <c r="T7769" s="12"/>
    </row>
    <row r="7770" spans="2:20"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f t="shared" si="605"/>
        <v>2021</v>
      </c>
      <c r="P7770" t="str">
        <f t="shared" si="606"/>
        <v>Dec</v>
      </c>
      <c r="Q7770" t="str">
        <f t="shared" si="607"/>
        <v>Q4</v>
      </c>
      <c r="R7770" t="str">
        <f t="shared" si="608"/>
        <v>Footwear</v>
      </c>
      <c r="S7770" s="11">
        <f t="shared" si="609"/>
        <v>27.279999999999998</v>
      </c>
      <c r="T7770" s="12"/>
    </row>
    <row r="7771" spans="2:20"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f t="shared" si="605"/>
        <v>2021</v>
      </c>
      <c r="P7771" t="str">
        <f t="shared" si="606"/>
        <v>Dec</v>
      </c>
      <c r="Q7771" t="str">
        <f t="shared" si="607"/>
        <v>Q4</v>
      </c>
      <c r="R7771" t="str">
        <f t="shared" si="608"/>
        <v>Apparel</v>
      </c>
      <c r="S7771" s="11">
        <f t="shared" si="609"/>
        <v>31.82</v>
      </c>
      <c r="T7771" s="12"/>
    </row>
    <row r="7772" spans="2:20"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f t="shared" si="605"/>
        <v>2021</v>
      </c>
      <c r="P7772" t="str">
        <f t="shared" si="606"/>
        <v>Dec</v>
      </c>
      <c r="Q7772" t="str">
        <f t="shared" si="607"/>
        <v>Q4</v>
      </c>
      <c r="R7772" t="str">
        <f t="shared" si="608"/>
        <v>Apparel</v>
      </c>
      <c r="S7772" s="11">
        <f t="shared" si="609"/>
        <v>36.26</v>
      </c>
      <c r="T7772" s="12"/>
    </row>
    <row r="7773" spans="2:20"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f t="shared" si="605"/>
        <v>2021</v>
      </c>
      <c r="P7773" t="str">
        <f t="shared" si="606"/>
        <v>Jan</v>
      </c>
      <c r="Q7773" t="str">
        <f t="shared" si="607"/>
        <v>Q1</v>
      </c>
      <c r="R7773" t="str">
        <f t="shared" si="608"/>
        <v>Footwear</v>
      </c>
      <c r="S7773" s="11">
        <f t="shared" si="609"/>
        <v>23.92</v>
      </c>
      <c r="T7773" s="12"/>
    </row>
    <row r="7774" spans="2:20"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f t="shared" si="605"/>
        <v>2021</v>
      </c>
      <c r="P7774" t="str">
        <f t="shared" si="606"/>
        <v>Jan</v>
      </c>
      <c r="Q7774" t="str">
        <f t="shared" si="607"/>
        <v>Q1</v>
      </c>
      <c r="R7774" t="str">
        <f t="shared" si="608"/>
        <v>Footwear</v>
      </c>
      <c r="S7774" s="11">
        <f t="shared" si="609"/>
        <v>23.500000000000004</v>
      </c>
      <c r="T7774" s="12"/>
    </row>
    <row r="7775" spans="2:20"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f t="shared" si="605"/>
        <v>2021</v>
      </c>
      <c r="P7775" t="str">
        <f t="shared" si="606"/>
        <v>Jan</v>
      </c>
      <c r="Q7775" t="str">
        <f t="shared" si="607"/>
        <v>Q1</v>
      </c>
      <c r="R7775" t="str">
        <f t="shared" si="608"/>
        <v>Footwear</v>
      </c>
      <c r="S7775" s="11">
        <f t="shared" si="609"/>
        <v>15.4</v>
      </c>
      <c r="T7775" s="12"/>
    </row>
    <row r="7776" spans="2:20"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f t="shared" si="605"/>
        <v>2021</v>
      </c>
      <c r="P7776" t="str">
        <f t="shared" si="606"/>
        <v>Jan</v>
      </c>
      <c r="Q7776" t="str">
        <f t="shared" si="607"/>
        <v>Q1</v>
      </c>
      <c r="R7776" t="str">
        <f t="shared" si="608"/>
        <v>Footwear</v>
      </c>
      <c r="S7776" s="11">
        <f t="shared" si="609"/>
        <v>18.13</v>
      </c>
      <c r="T7776" s="12"/>
    </row>
    <row r="7777" spans="2:20"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f t="shared" si="605"/>
        <v>2021</v>
      </c>
      <c r="P7777" t="str">
        <f t="shared" si="606"/>
        <v>Jan</v>
      </c>
      <c r="Q7777" t="str">
        <f t="shared" si="607"/>
        <v>Q1</v>
      </c>
      <c r="R7777" t="str">
        <f t="shared" si="608"/>
        <v>Apparel</v>
      </c>
      <c r="S7777" s="11">
        <f t="shared" si="609"/>
        <v>22.2</v>
      </c>
      <c r="T7777" s="12"/>
    </row>
    <row r="7778" spans="2:20"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f t="shared" si="605"/>
        <v>2021</v>
      </c>
      <c r="P7778" t="str">
        <f t="shared" si="606"/>
        <v>Jan</v>
      </c>
      <c r="Q7778" t="str">
        <f t="shared" si="607"/>
        <v>Q1</v>
      </c>
      <c r="R7778" t="str">
        <f t="shared" si="608"/>
        <v>Apparel</v>
      </c>
      <c r="S7778" s="11">
        <f t="shared" si="609"/>
        <v>24.299999999999997</v>
      </c>
      <c r="T7778" s="12"/>
    </row>
    <row r="7779" spans="2:20"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f t="shared" si="605"/>
        <v>2021</v>
      </c>
      <c r="P7779" t="str">
        <f t="shared" si="606"/>
        <v>Feb</v>
      </c>
      <c r="Q7779" t="str">
        <f t="shared" si="607"/>
        <v>Q1</v>
      </c>
      <c r="R7779" t="str">
        <f t="shared" si="608"/>
        <v>Footwear</v>
      </c>
      <c r="S7779" s="11">
        <f t="shared" si="609"/>
        <v>23.400000000000006</v>
      </c>
      <c r="T7779" s="12"/>
    </row>
    <row r="7780" spans="2:20"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f t="shared" si="605"/>
        <v>2021</v>
      </c>
      <c r="P7780" t="str">
        <f t="shared" si="606"/>
        <v>Feb</v>
      </c>
      <c r="Q7780" t="str">
        <f t="shared" si="607"/>
        <v>Q1</v>
      </c>
      <c r="R7780" t="str">
        <f t="shared" si="608"/>
        <v>Footwear</v>
      </c>
      <c r="S7780" s="11">
        <f t="shared" si="609"/>
        <v>24.380000000000003</v>
      </c>
      <c r="T7780" s="12"/>
    </row>
    <row r="7781" spans="2:20"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f t="shared" si="605"/>
        <v>2021</v>
      </c>
      <c r="P7781" t="str">
        <f t="shared" si="606"/>
        <v>Feb</v>
      </c>
      <c r="Q7781" t="str">
        <f t="shared" si="607"/>
        <v>Q1</v>
      </c>
      <c r="R7781" t="str">
        <f t="shared" si="608"/>
        <v>Footwear</v>
      </c>
      <c r="S7781" s="11">
        <f t="shared" si="609"/>
        <v>17.200000000000003</v>
      </c>
      <c r="T7781" s="12"/>
    </row>
    <row r="7782" spans="2:20"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f t="shared" si="605"/>
        <v>2020</v>
      </c>
      <c r="P7782" t="str">
        <f t="shared" si="606"/>
        <v>Jan</v>
      </c>
      <c r="Q7782" t="str">
        <f t="shared" si="607"/>
        <v>Q1</v>
      </c>
      <c r="R7782" t="str">
        <f t="shared" si="608"/>
        <v>Footwear</v>
      </c>
      <c r="S7782" s="11">
        <f t="shared" si="609"/>
        <v>17.68</v>
      </c>
      <c r="T7782" s="12"/>
    </row>
    <row r="7783" spans="2:20"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f t="shared" si="605"/>
        <v>2020</v>
      </c>
      <c r="P7783" t="str">
        <f t="shared" si="606"/>
        <v>Jan</v>
      </c>
      <c r="Q7783" t="str">
        <f t="shared" si="607"/>
        <v>Q1</v>
      </c>
      <c r="R7783" t="str">
        <f t="shared" si="608"/>
        <v>Footwear</v>
      </c>
      <c r="S7783" s="11">
        <f t="shared" si="609"/>
        <v>12.599999999999998</v>
      </c>
      <c r="T7783" s="12"/>
    </row>
    <row r="7784" spans="2:20"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f t="shared" si="605"/>
        <v>2020</v>
      </c>
      <c r="P7784" t="str">
        <f t="shared" si="606"/>
        <v>Jan</v>
      </c>
      <c r="Q7784" t="str">
        <f t="shared" si="607"/>
        <v>Q1</v>
      </c>
      <c r="R7784" t="str">
        <f t="shared" si="608"/>
        <v>Footwear</v>
      </c>
      <c r="S7784" s="11">
        <f t="shared" si="609"/>
        <v>11.84</v>
      </c>
      <c r="T7784" s="12"/>
    </row>
    <row r="7785" spans="2:20"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f t="shared" si="605"/>
        <v>2020</v>
      </c>
      <c r="P7785" t="str">
        <f t="shared" si="606"/>
        <v>Jan</v>
      </c>
      <c r="Q7785" t="str">
        <f t="shared" si="607"/>
        <v>Q1</v>
      </c>
      <c r="R7785" t="str">
        <f t="shared" si="608"/>
        <v>Footwear</v>
      </c>
      <c r="S7785" s="11">
        <f t="shared" si="609"/>
        <v>13.32</v>
      </c>
      <c r="T7785" s="12"/>
    </row>
    <row r="7786" spans="2:20"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f t="shared" si="605"/>
        <v>2020</v>
      </c>
      <c r="P7786" t="str">
        <f t="shared" si="606"/>
        <v>Jan</v>
      </c>
      <c r="Q7786" t="str">
        <f t="shared" si="607"/>
        <v>Q1</v>
      </c>
      <c r="R7786" t="str">
        <f t="shared" si="608"/>
        <v>Apparel</v>
      </c>
      <c r="S7786" s="11">
        <f t="shared" si="609"/>
        <v>15.91</v>
      </c>
      <c r="T7786" s="12"/>
    </row>
    <row r="7787" spans="2:20"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f t="shared" si="605"/>
        <v>2020</v>
      </c>
      <c r="P7787" t="str">
        <f t="shared" si="606"/>
        <v>Jan</v>
      </c>
      <c r="Q7787" t="str">
        <f t="shared" si="607"/>
        <v>Q1</v>
      </c>
      <c r="R7787" t="str">
        <f t="shared" si="608"/>
        <v>Apparel</v>
      </c>
      <c r="S7787" s="11">
        <f t="shared" si="609"/>
        <v>12.16</v>
      </c>
      <c r="T7787" s="12"/>
    </row>
    <row r="7788" spans="2:20"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f t="shared" si="605"/>
        <v>2020</v>
      </c>
      <c r="P7788" t="str">
        <f t="shared" si="606"/>
        <v>Jan</v>
      </c>
      <c r="Q7788" t="str">
        <f t="shared" si="607"/>
        <v>Q1</v>
      </c>
      <c r="R7788" t="str">
        <f t="shared" si="608"/>
        <v>Footwear</v>
      </c>
      <c r="S7788" s="11">
        <f t="shared" si="609"/>
        <v>17.16</v>
      </c>
      <c r="T7788" s="12"/>
    </row>
    <row r="7789" spans="2:20"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f t="shared" si="605"/>
        <v>2020</v>
      </c>
      <c r="P7789" t="str">
        <f t="shared" si="606"/>
        <v>Jan</v>
      </c>
      <c r="Q7789" t="str">
        <f t="shared" si="607"/>
        <v>Q1</v>
      </c>
      <c r="R7789" t="str">
        <f t="shared" si="608"/>
        <v>Footwear</v>
      </c>
      <c r="S7789" s="11">
        <f t="shared" si="609"/>
        <v>12.87</v>
      </c>
      <c r="T7789" s="12"/>
    </row>
    <row r="7790" spans="2:20"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f t="shared" si="605"/>
        <v>2020</v>
      </c>
      <c r="P7790" t="str">
        <f t="shared" si="606"/>
        <v>Jan</v>
      </c>
      <c r="Q7790" t="str">
        <f t="shared" si="607"/>
        <v>Q1</v>
      </c>
      <c r="R7790" t="str">
        <f t="shared" si="608"/>
        <v>Footwear</v>
      </c>
      <c r="S7790" s="11">
        <f t="shared" si="609"/>
        <v>12.16</v>
      </c>
      <c r="T7790" s="12"/>
    </row>
    <row r="7791" spans="2:20"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f t="shared" si="605"/>
        <v>2020</v>
      </c>
      <c r="P7791" t="str">
        <f t="shared" si="606"/>
        <v>Jan</v>
      </c>
      <c r="Q7791" t="str">
        <f t="shared" si="607"/>
        <v>Q1</v>
      </c>
      <c r="R7791" t="str">
        <f t="shared" si="608"/>
        <v>Footwear</v>
      </c>
      <c r="S7791" s="11">
        <f t="shared" si="609"/>
        <v>12.16</v>
      </c>
      <c r="T7791" s="12"/>
    </row>
    <row r="7792" spans="2:20"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f t="shared" si="605"/>
        <v>2020</v>
      </c>
      <c r="P7792" t="str">
        <f t="shared" si="606"/>
        <v>Jan</v>
      </c>
      <c r="Q7792" t="str">
        <f t="shared" si="607"/>
        <v>Q1</v>
      </c>
      <c r="R7792" t="str">
        <f t="shared" si="608"/>
        <v>Apparel</v>
      </c>
      <c r="S7792" s="11">
        <f t="shared" si="609"/>
        <v>15.049999999999997</v>
      </c>
      <c r="T7792" s="12"/>
    </row>
    <row r="7793" spans="2:20"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f t="shared" si="605"/>
        <v>2020</v>
      </c>
      <c r="P7793" t="str">
        <f t="shared" si="606"/>
        <v>Jan</v>
      </c>
      <c r="Q7793" t="str">
        <f t="shared" si="607"/>
        <v>Q1</v>
      </c>
      <c r="R7793" t="str">
        <f t="shared" si="608"/>
        <v>Apparel</v>
      </c>
      <c r="S7793" s="11">
        <f t="shared" si="609"/>
        <v>10.44</v>
      </c>
      <c r="T7793" s="12"/>
    </row>
    <row r="7794" spans="2:20"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f t="shared" si="605"/>
        <v>2020</v>
      </c>
      <c r="P7794" t="str">
        <f t="shared" si="606"/>
        <v>Jan</v>
      </c>
      <c r="Q7794" t="str">
        <f t="shared" si="607"/>
        <v>Q1</v>
      </c>
      <c r="R7794" t="str">
        <f t="shared" si="608"/>
        <v>Footwear</v>
      </c>
      <c r="S7794" s="11">
        <f t="shared" si="609"/>
        <v>20.8</v>
      </c>
      <c r="T7794" s="12"/>
    </row>
    <row r="7795" spans="2:20"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f t="shared" si="605"/>
        <v>2020</v>
      </c>
      <c r="P7795" t="str">
        <f t="shared" si="606"/>
        <v>Jan</v>
      </c>
      <c r="Q7795" t="str">
        <f t="shared" si="607"/>
        <v>Q1</v>
      </c>
      <c r="R7795" t="str">
        <f t="shared" si="608"/>
        <v>Footwear</v>
      </c>
      <c r="S7795" s="11">
        <f t="shared" si="609"/>
        <v>12.6</v>
      </c>
      <c r="T7795" s="12"/>
    </row>
    <row r="7796" spans="2:20"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f t="shared" si="605"/>
        <v>2020</v>
      </c>
      <c r="P7796" t="str">
        <f t="shared" si="606"/>
        <v>Jan</v>
      </c>
      <c r="Q7796" t="str">
        <f t="shared" si="607"/>
        <v>Q1</v>
      </c>
      <c r="R7796" t="str">
        <f t="shared" si="608"/>
        <v>Footwear</v>
      </c>
      <c r="S7796" s="11">
        <f t="shared" si="609"/>
        <v>11.07</v>
      </c>
      <c r="T7796" s="12"/>
    </row>
    <row r="7797" spans="2:20"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f t="shared" si="605"/>
        <v>2020</v>
      </c>
      <c r="P7797" t="str">
        <f t="shared" si="606"/>
        <v>Jan</v>
      </c>
      <c r="Q7797" t="str">
        <f t="shared" si="607"/>
        <v>Q1</v>
      </c>
      <c r="R7797" t="str">
        <f t="shared" si="608"/>
        <v>Footwear</v>
      </c>
      <c r="S7797" s="11">
        <f t="shared" si="609"/>
        <v>12.399999999999999</v>
      </c>
      <c r="T7797" s="12"/>
    </row>
    <row r="7798" spans="2:20"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f t="shared" si="605"/>
        <v>2020</v>
      </c>
      <c r="P7798" t="str">
        <f t="shared" si="606"/>
        <v>Jan</v>
      </c>
      <c r="Q7798" t="str">
        <f t="shared" si="607"/>
        <v>Q1</v>
      </c>
      <c r="R7798" t="str">
        <f t="shared" si="608"/>
        <v>Apparel</v>
      </c>
      <c r="S7798" s="11">
        <f t="shared" si="609"/>
        <v>13.76</v>
      </c>
      <c r="T7798" s="12"/>
    </row>
    <row r="7799" spans="2:20"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f t="shared" si="605"/>
        <v>2020</v>
      </c>
      <c r="P7799" t="str">
        <f t="shared" si="606"/>
        <v>Jan</v>
      </c>
      <c r="Q7799" t="str">
        <f t="shared" si="607"/>
        <v>Q1</v>
      </c>
      <c r="R7799" t="str">
        <f t="shared" si="608"/>
        <v>Apparel</v>
      </c>
      <c r="S7799" s="11">
        <f t="shared" si="609"/>
        <v>9.7200000000000006</v>
      </c>
      <c r="T7799" s="12"/>
    </row>
    <row r="7800" spans="2:20"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f t="shared" si="605"/>
        <v>2020</v>
      </c>
      <c r="P7800" t="str">
        <f t="shared" si="606"/>
        <v>Jan</v>
      </c>
      <c r="Q7800" t="str">
        <f t="shared" si="607"/>
        <v>Q1</v>
      </c>
      <c r="R7800" t="str">
        <f t="shared" si="608"/>
        <v>Footwear</v>
      </c>
      <c r="S7800" s="11">
        <f t="shared" si="609"/>
        <v>17.820000000000004</v>
      </c>
      <c r="T7800" s="12"/>
    </row>
    <row r="7801" spans="2:20"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f t="shared" si="605"/>
        <v>2020</v>
      </c>
      <c r="P7801" t="str">
        <f t="shared" si="606"/>
        <v>Feb</v>
      </c>
      <c r="Q7801" t="str">
        <f t="shared" si="607"/>
        <v>Q1</v>
      </c>
      <c r="R7801" t="str">
        <f t="shared" si="608"/>
        <v>Footwear</v>
      </c>
      <c r="S7801" s="11">
        <f t="shared" si="609"/>
        <v>11.549999999999999</v>
      </c>
      <c r="T7801" s="12"/>
    </row>
    <row r="7802" spans="2:20"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f t="shared" si="605"/>
        <v>2020</v>
      </c>
      <c r="P7802" t="str">
        <f t="shared" si="606"/>
        <v>Feb</v>
      </c>
      <c r="Q7802" t="str">
        <f t="shared" si="607"/>
        <v>Q1</v>
      </c>
      <c r="R7802" t="str">
        <f t="shared" si="608"/>
        <v>Footwear</v>
      </c>
      <c r="S7802" s="11">
        <f t="shared" si="609"/>
        <v>10.64</v>
      </c>
      <c r="T7802" s="12"/>
    </row>
    <row r="7803" spans="2:20"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f t="shared" si="605"/>
        <v>2020</v>
      </c>
      <c r="P7803" t="str">
        <f t="shared" si="606"/>
        <v>Feb</v>
      </c>
      <c r="Q7803" t="str">
        <f t="shared" si="607"/>
        <v>Q1</v>
      </c>
      <c r="R7803" t="str">
        <f t="shared" si="608"/>
        <v>Footwear</v>
      </c>
      <c r="S7803" s="11">
        <f t="shared" si="609"/>
        <v>11.469999999999999</v>
      </c>
      <c r="T7803" s="12"/>
    </row>
    <row r="7804" spans="2:20"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f t="shared" si="605"/>
        <v>2020</v>
      </c>
      <c r="P7804" t="str">
        <f t="shared" si="606"/>
        <v>Feb</v>
      </c>
      <c r="Q7804" t="str">
        <f t="shared" si="607"/>
        <v>Q1</v>
      </c>
      <c r="R7804" t="str">
        <f t="shared" si="608"/>
        <v>Apparel</v>
      </c>
      <c r="S7804" s="11">
        <f t="shared" si="609"/>
        <v>15.84</v>
      </c>
      <c r="T7804" s="12"/>
    </row>
    <row r="7805" spans="2:20"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f t="shared" si="605"/>
        <v>2020</v>
      </c>
      <c r="P7805" t="str">
        <f t="shared" si="606"/>
        <v>Feb</v>
      </c>
      <c r="Q7805" t="str">
        <f t="shared" si="607"/>
        <v>Q1</v>
      </c>
      <c r="R7805" t="str">
        <f t="shared" si="608"/>
        <v>Apparel</v>
      </c>
      <c r="S7805" s="11">
        <f t="shared" si="609"/>
        <v>10.530000000000001</v>
      </c>
      <c r="T7805" s="12"/>
    </row>
    <row r="7806" spans="2:20"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f t="shared" si="605"/>
        <v>2020</v>
      </c>
      <c r="P7806" t="str">
        <f t="shared" si="606"/>
        <v>Feb</v>
      </c>
      <c r="Q7806" t="str">
        <f t="shared" si="607"/>
        <v>Q1</v>
      </c>
      <c r="R7806" t="str">
        <f t="shared" si="608"/>
        <v>Footwear</v>
      </c>
      <c r="S7806" s="11">
        <f t="shared" si="609"/>
        <v>22.88</v>
      </c>
      <c r="T7806" s="12"/>
    </row>
    <row r="7807" spans="2:20"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f t="shared" si="605"/>
        <v>2020</v>
      </c>
      <c r="P7807" t="str">
        <f t="shared" si="606"/>
        <v>Feb</v>
      </c>
      <c r="Q7807" t="str">
        <f t="shared" si="607"/>
        <v>Q1</v>
      </c>
      <c r="R7807" t="str">
        <f t="shared" si="608"/>
        <v>Footwear</v>
      </c>
      <c r="S7807" s="11">
        <f t="shared" si="609"/>
        <v>12.95</v>
      </c>
      <c r="T7807" s="12"/>
    </row>
    <row r="7808" spans="2:20"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f t="shared" si="605"/>
        <v>2020</v>
      </c>
      <c r="P7808" t="str">
        <f t="shared" si="606"/>
        <v>Feb</v>
      </c>
      <c r="Q7808" t="str">
        <f t="shared" si="607"/>
        <v>Q1</v>
      </c>
      <c r="R7808" t="str">
        <f t="shared" si="608"/>
        <v>Footwear</v>
      </c>
      <c r="S7808" s="11">
        <f t="shared" si="609"/>
        <v>15.119999999999997</v>
      </c>
      <c r="T7808" s="12"/>
    </row>
    <row r="7809" spans="2:20"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f t="shared" si="605"/>
        <v>2020</v>
      </c>
      <c r="P7809" t="str">
        <f t="shared" si="606"/>
        <v>Feb</v>
      </c>
      <c r="Q7809" t="str">
        <f t="shared" si="607"/>
        <v>Q1</v>
      </c>
      <c r="R7809" t="str">
        <f t="shared" si="608"/>
        <v>Footwear</v>
      </c>
      <c r="S7809" s="11">
        <f t="shared" si="609"/>
        <v>13.2</v>
      </c>
      <c r="T7809" s="12"/>
    </row>
    <row r="7810" spans="2:20"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f t="shared" si="605"/>
        <v>2020</v>
      </c>
      <c r="P7810" t="str">
        <f t="shared" si="606"/>
        <v>Feb</v>
      </c>
      <c r="Q7810" t="str">
        <f t="shared" si="607"/>
        <v>Q1</v>
      </c>
      <c r="R7810" t="str">
        <f t="shared" si="608"/>
        <v>Apparel</v>
      </c>
      <c r="S7810" s="11">
        <f t="shared" si="609"/>
        <v>16.45</v>
      </c>
      <c r="T7810" s="12"/>
    </row>
    <row r="7811" spans="2:20"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f t="shared" si="605"/>
        <v>2020</v>
      </c>
      <c r="P7811" t="str">
        <f t="shared" si="606"/>
        <v>Mar</v>
      </c>
      <c r="Q7811" t="str">
        <f t="shared" si="607"/>
        <v>Q1</v>
      </c>
      <c r="R7811" t="str">
        <f t="shared" si="608"/>
        <v>Apparel</v>
      </c>
      <c r="S7811" s="11">
        <f t="shared" si="609"/>
        <v>12.76</v>
      </c>
      <c r="T7811" s="12"/>
    </row>
    <row r="7812" spans="2:20"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f t="shared" si="605"/>
        <v>2020</v>
      </c>
      <c r="P7812" t="str">
        <f t="shared" si="606"/>
        <v>Mar</v>
      </c>
      <c r="Q7812" t="str">
        <f t="shared" si="607"/>
        <v>Q1</v>
      </c>
      <c r="R7812" t="str">
        <f t="shared" si="608"/>
        <v>Footwear</v>
      </c>
      <c r="S7812" s="11">
        <f t="shared" si="609"/>
        <v>24.44</v>
      </c>
      <c r="T7812" s="12"/>
    </row>
    <row r="7813" spans="2:20"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f t="shared" si="605"/>
        <v>2020</v>
      </c>
      <c r="P7813" t="str">
        <f t="shared" si="606"/>
        <v>Mar</v>
      </c>
      <c r="Q7813" t="str">
        <f t="shared" si="607"/>
        <v>Q1</v>
      </c>
      <c r="R7813" t="str">
        <f t="shared" si="608"/>
        <v>Footwear</v>
      </c>
      <c r="S7813" s="11">
        <f t="shared" si="609"/>
        <v>13.939999999999998</v>
      </c>
      <c r="T7813" s="12"/>
    </row>
    <row r="7814" spans="2:20"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f t="shared" si="605"/>
        <v>2020</v>
      </c>
      <c r="P7814" t="str">
        <f t="shared" si="606"/>
        <v>Mar</v>
      </c>
      <c r="Q7814" t="str">
        <f t="shared" si="607"/>
        <v>Q1</v>
      </c>
      <c r="R7814" t="str">
        <f t="shared" si="608"/>
        <v>Footwear</v>
      </c>
      <c r="S7814" s="11">
        <f t="shared" si="609"/>
        <v>15.169999999999998</v>
      </c>
      <c r="T7814" s="12"/>
    </row>
    <row r="7815" spans="2:20"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f t="shared" ref="O7815:O7878" si="610">YEAR(D7815)</f>
        <v>2020</v>
      </c>
      <c r="P7815" t="str">
        <f t="shared" ref="P7815:P7878" si="611">TEXT(D7815,"MMM")</f>
        <v>Mar</v>
      </c>
      <c r="Q7815" t="str">
        <f t="shared" ref="Q7815:Q7878" si="612">"Q"&amp;ROUNDUP(MONTH(D7815)/3,0)</f>
        <v>Q1</v>
      </c>
      <c r="R7815" t="str">
        <f t="shared" ref="R7815:R7878" si="613">IF(ISNUMBER(SEARCH("Footwear",H7815)),"Footwear",IF(ISNUMBER(SEARCH("Apparel",H7815)),"Apparel","Accessories"))</f>
        <v>Footwear</v>
      </c>
      <c r="S7815" s="11">
        <f t="shared" ref="S7815:S7878" si="614">L7815/J7815</f>
        <v>14.440000000000001</v>
      </c>
      <c r="T7815" s="12"/>
    </row>
    <row r="7816" spans="2:20"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f t="shared" si="610"/>
        <v>2020</v>
      </c>
      <c r="P7816" t="str">
        <f t="shared" si="611"/>
        <v>Mar</v>
      </c>
      <c r="Q7816" t="str">
        <f t="shared" si="612"/>
        <v>Q1</v>
      </c>
      <c r="R7816" t="str">
        <f t="shared" si="613"/>
        <v>Apparel</v>
      </c>
      <c r="S7816" s="11">
        <f t="shared" si="614"/>
        <v>15.299999999999999</v>
      </c>
      <c r="T7816" s="12"/>
    </row>
    <row r="7817" spans="2:20"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f t="shared" si="610"/>
        <v>2020</v>
      </c>
      <c r="P7817" t="str">
        <f t="shared" si="611"/>
        <v>Mar</v>
      </c>
      <c r="Q7817" t="str">
        <f t="shared" si="612"/>
        <v>Q1</v>
      </c>
      <c r="R7817" t="str">
        <f t="shared" si="613"/>
        <v>Apparel</v>
      </c>
      <c r="S7817" s="11">
        <f t="shared" si="614"/>
        <v>14.72</v>
      </c>
      <c r="T7817" s="12"/>
    </row>
    <row r="7818" spans="2:20"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f t="shared" si="610"/>
        <v>2020</v>
      </c>
      <c r="P7818" t="str">
        <f t="shared" si="611"/>
        <v>Mar</v>
      </c>
      <c r="Q7818" t="str">
        <f t="shared" si="612"/>
        <v>Q1</v>
      </c>
      <c r="R7818" t="str">
        <f t="shared" si="613"/>
        <v>Footwear</v>
      </c>
      <c r="S7818" s="11">
        <f t="shared" si="614"/>
        <v>22.88</v>
      </c>
      <c r="T7818" s="12"/>
    </row>
    <row r="7819" spans="2:20"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f t="shared" si="610"/>
        <v>2020</v>
      </c>
      <c r="P7819" t="str">
        <f t="shared" si="611"/>
        <v>Mar</v>
      </c>
      <c r="Q7819" t="str">
        <f t="shared" si="612"/>
        <v>Q1</v>
      </c>
      <c r="R7819" t="str">
        <f t="shared" si="613"/>
        <v>Footwear</v>
      </c>
      <c r="S7819" s="11">
        <f t="shared" si="614"/>
        <v>15.169999999999998</v>
      </c>
      <c r="T7819" s="12"/>
    </row>
    <row r="7820" spans="2:20"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f t="shared" si="610"/>
        <v>2020</v>
      </c>
      <c r="P7820" t="str">
        <f t="shared" si="611"/>
        <v>Mar</v>
      </c>
      <c r="Q7820" t="str">
        <f t="shared" si="612"/>
        <v>Q1</v>
      </c>
      <c r="R7820" t="str">
        <f t="shared" si="613"/>
        <v>Footwear</v>
      </c>
      <c r="S7820" s="11">
        <f t="shared" si="614"/>
        <v>14.7</v>
      </c>
      <c r="T7820" s="12"/>
    </row>
    <row r="7821" spans="2:20"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f t="shared" si="610"/>
        <v>2020</v>
      </c>
      <c r="P7821" t="str">
        <f t="shared" si="611"/>
        <v>Mar</v>
      </c>
      <c r="Q7821" t="str">
        <f t="shared" si="612"/>
        <v>Q1</v>
      </c>
      <c r="R7821" t="str">
        <f t="shared" si="613"/>
        <v>Footwear</v>
      </c>
      <c r="S7821" s="11">
        <f t="shared" si="614"/>
        <v>12.95</v>
      </c>
      <c r="T7821" s="12"/>
    </row>
    <row r="7822" spans="2:20"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f t="shared" si="610"/>
        <v>2020</v>
      </c>
      <c r="P7822" t="str">
        <f t="shared" si="611"/>
        <v>Mar</v>
      </c>
      <c r="Q7822" t="str">
        <f t="shared" si="612"/>
        <v>Q1</v>
      </c>
      <c r="R7822" t="str">
        <f t="shared" si="613"/>
        <v>Apparel</v>
      </c>
      <c r="S7822" s="11">
        <f t="shared" si="614"/>
        <v>15.639999999999997</v>
      </c>
      <c r="T7822" s="12"/>
    </row>
    <row r="7823" spans="2:20"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f t="shared" si="610"/>
        <v>2020</v>
      </c>
      <c r="P7823" t="str">
        <f t="shared" si="611"/>
        <v>Mar</v>
      </c>
      <c r="Q7823" t="str">
        <f t="shared" si="612"/>
        <v>Q1</v>
      </c>
      <c r="R7823" t="str">
        <f t="shared" si="613"/>
        <v>Apparel</v>
      </c>
      <c r="S7823" s="11">
        <f t="shared" si="614"/>
        <v>12.69</v>
      </c>
      <c r="T7823" s="12"/>
    </row>
    <row r="7824" spans="2:20"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f t="shared" si="610"/>
        <v>2020</v>
      </c>
      <c r="P7824" t="str">
        <f t="shared" si="611"/>
        <v>Mar</v>
      </c>
      <c r="Q7824" t="str">
        <f t="shared" si="612"/>
        <v>Q1</v>
      </c>
      <c r="R7824" t="str">
        <f t="shared" si="613"/>
        <v>Footwear</v>
      </c>
      <c r="S7824" s="11">
        <f t="shared" si="614"/>
        <v>21.32</v>
      </c>
      <c r="T7824" s="12"/>
    </row>
    <row r="7825" spans="2:20"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f t="shared" si="610"/>
        <v>2020</v>
      </c>
      <c r="P7825" t="str">
        <f t="shared" si="611"/>
        <v>Mar</v>
      </c>
      <c r="Q7825" t="str">
        <f t="shared" si="612"/>
        <v>Q1</v>
      </c>
      <c r="R7825" t="str">
        <f t="shared" si="613"/>
        <v>Footwear</v>
      </c>
      <c r="S7825" s="11">
        <f t="shared" si="614"/>
        <v>12.579999999999998</v>
      </c>
      <c r="T7825" s="12"/>
    </row>
    <row r="7826" spans="2:20"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f t="shared" si="610"/>
        <v>2020</v>
      </c>
      <c r="P7826" t="str">
        <f t="shared" si="611"/>
        <v>Mar</v>
      </c>
      <c r="Q7826" t="str">
        <f t="shared" si="612"/>
        <v>Q1</v>
      </c>
      <c r="R7826" t="str">
        <f t="shared" si="613"/>
        <v>Footwear</v>
      </c>
      <c r="S7826" s="11">
        <f t="shared" si="614"/>
        <v>13.69</v>
      </c>
      <c r="T7826" s="12"/>
    </row>
    <row r="7827" spans="2:20"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f t="shared" si="610"/>
        <v>2020</v>
      </c>
      <c r="P7827" t="str">
        <f t="shared" si="611"/>
        <v>Mar</v>
      </c>
      <c r="Q7827" t="str">
        <f t="shared" si="612"/>
        <v>Q1</v>
      </c>
      <c r="R7827" t="str">
        <f t="shared" si="613"/>
        <v>Footwear</v>
      </c>
      <c r="S7827" s="11">
        <f t="shared" si="614"/>
        <v>16</v>
      </c>
      <c r="T7827" s="12"/>
    </row>
    <row r="7828" spans="2:20"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f t="shared" si="610"/>
        <v>2020</v>
      </c>
      <c r="P7828" t="str">
        <f t="shared" si="611"/>
        <v>Apr</v>
      </c>
      <c r="Q7828" t="str">
        <f t="shared" si="612"/>
        <v>Q2</v>
      </c>
      <c r="R7828" t="str">
        <f t="shared" si="613"/>
        <v>Apparel</v>
      </c>
      <c r="S7828" s="11">
        <f t="shared" si="614"/>
        <v>14.189999999999998</v>
      </c>
      <c r="T7828" s="12"/>
    </row>
    <row r="7829" spans="2:20"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f t="shared" si="610"/>
        <v>2020</v>
      </c>
      <c r="P7829" t="str">
        <f t="shared" si="611"/>
        <v>Apr</v>
      </c>
      <c r="Q7829" t="str">
        <f t="shared" si="612"/>
        <v>Q2</v>
      </c>
      <c r="R7829" t="str">
        <f t="shared" si="613"/>
        <v>Apparel</v>
      </c>
      <c r="S7829" s="11">
        <f t="shared" si="614"/>
        <v>14.4</v>
      </c>
      <c r="T7829" s="12"/>
    </row>
    <row r="7830" spans="2:20"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f t="shared" si="610"/>
        <v>2020</v>
      </c>
      <c r="P7830" t="str">
        <f t="shared" si="611"/>
        <v>Apr</v>
      </c>
      <c r="Q7830" t="str">
        <f t="shared" si="612"/>
        <v>Q2</v>
      </c>
      <c r="R7830" t="str">
        <f t="shared" si="613"/>
        <v>Footwear</v>
      </c>
      <c r="S7830" s="11">
        <f t="shared" si="614"/>
        <v>21.45</v>
      </c>
      <c r="T7830" s="12"/>
    </row>
    <row r="7831" spans="2:20"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f t="shared" si="610"/>
        <v>2020</v>
      </c>
      <c r="P7831" t="str">
        <f t="shared" si="611"/>
        <v>Apr</v>
      </c>
      <c r="Q7831" t="str">
        <f t="shared" si="612"/>
        <v>Q2</v>
      </c>
      <c r="R7831" t="str">
        <f t="shared" si="613"/>
        <v>Footwear</v>
      </c>
      <c r="S7831" s="11">
        <f t="shared" si="614"/>
        <v>14.189999999999998</v>
      </c>
      <c r="T7831" s="12"/>
    </row>
    <row r="7832" spans="2:20"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f t="shared" si="610"/>
        <v>2020</v>
      </c>
      <c r="P7832" t="str">
        <f t="shared" si="611"/>
        <v>Apr</v>
      </c>
      <c r="Q7832" t="str">
        <f t="shared" si="612"/>
        <v>Q2</v>
      </c>
      <c r="R7832" t="str">
        <f t="shared" si="613"/>
        <v>Footwear</v>
      </c>
      <c r="S7832" s="11">
        <f t="shared" si="614"/>
        <v>14.04</v>
      </c>
      <c r="T7832" s="12"/>
    </row>
    <row r="7833" spans="2:20"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f t="shared" si="610"/>
        <v>2020</v>
      </c>
      <c r="P7833" t="str">
        <f t="shared" si="611"/>
        <v>Apr</v>
      </c>
      <c r="Q7833" t="str">
        <f t="shared" si="612"/>
        <v>Q2</v>
      </c>
      <c r="R7833" t="str">
        <f t="shared" si="613"/>
        <v>Footwear</v>
      </c>
      <c r="S7833" s="11">
        <f t="shared" si="614"/>
        <v>13.259999999999998</v>
      </c>
      <c r="T7833" s="12"/>
    </row>
    <row r="7834" spans="2:20"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f t="shared" si="610"/>
        <v>2020</v>
      </c>
      <c r="P7834" t="str">
        <f t="shared" si="611"/>
        <v>Apr</v>
      </c>
      <c r="Q7834" t="str">
        <f t="shared" si="612"/>
        <v>Q2</v>
      </c>
      <c r="R7834" t="str">
        <f t="shared" si="613"/>
        <v>Apparel</v>
      </c>
      <c r="S7834" s="11">
        <f t="shared" si="614"/>
        <v>16.28</v>
      </c>
      <c r="T7834" s="12"/>
    </row>
    <row r="7835" spans="2:20"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f t="shared" si="610"/>
        <v>2020</v>
      </c>
      <c r="P7835" t="str">
        <f t="shared" si="611"/>
        <v>Apr</v>
      </c>
      <c r="Q7835" t="str">
        <f t="shared" si="612"/>
        <v>Q2</v>
      </c>
      <c r="R7835" t="str">
        <f t="shared" si="613"/>
        <v>Apparel</v>
      </c>
      <c r="S7835" s="11">
        <f t="shared" si="614"/>
        <v>13.5</v>
      </c>
      <c r="T7835" s="12"/>
    </row>
    <row r="7836" spans="2:20"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f t="shared" si="610"/>
        <v>2020</v>
      </c>
      <c r="P7836" t="str">
        <f t="shared" si="611"/>
        <v>Apr</v>
      </c>
      <c r="Q7836" t="str">
        <f t="shared" si="612"/>
        <v>Q2</v>
      </c>
      <c r="R7836" t="str">
        <f t="shared" si="613"/>
        <v>Apparel</v>
      </c>
      <c r="S7836" s="11">
        <f t="shared" si="614"/>
        <v>16.32</v>
      </c>
      <c r="T7836" s="12"/>
    </row>
    <row r="7837" spans="2:20"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f t="shared" si="610"/>
        <v>2020</v>
      </c>
      <c r="P7837" t="str">
        <f t="shared" si="611"/>
        <v>Apr</v>
      </c>
      <c r="Q7837" t="str">
        <f t="shared" si="612"/>
        <v>Q2</v>
      </c>
      <c r="R7837" t="str">
        <f t="shared" si="613"/>
        <v>Apparel</v>
      </c>
      <c r="S7837" s="11">
        <f t="shared" si="614"/>
        <v>14</v>
      </c>
      <c r="T7837" s="12"/>
    </row>
    <row r="7838" spans="2:20"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f t="shared" si="610"/>
        <v>2020</v>
      </c>
      <c r="P7838" t="str">
        <f t="shared" si="611"/>
        <v>Apr</v>
      </c>
      <c r="Q7838" t="str">
        <f t="shared" si="612"/>
        <v>Q2</v>
      </c>
      <c r="R7838" t="str">
        <f t="shared" si="613"/>
        <v>Footwear</v>
      </c>
      <c r="S7838" s="11">
        <f t="shared" si="614"/>
        <v>25.76</v>
      </c>
      <c r="T7838" s="12"/>
    </row>
    <row r="7839" spans="2:20"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f t="shared" si="610"/>
        <v>2020</v>
      </c>
      <c r="P7839" t="str">
        <f t="shared" si="611"/>
        <v>Apr</v>
      </c>
      <c r="Q7839" t="str">
        <f t="shared" si="612"/>
        <v>Q2</v>
      </c>
      <c r="R7839" t="str">
        <f t="shared" si="613"/>
        <v>Footwear</v>
      </c>
      <c r="S7839" s="11">
        <f t="shared" si="614"/>
        <v>14.4</v>
      </c>
      <c r="T7839" s="12"/>
    </row>
    <row r="7840" spans="2:20"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f t="shared" si="610"/>
        <v>2020</v>
      </c>
      <c r="P7840" t="str">
        <f t="shared" si="611"/>
        <v>Apr</v>
      </c>
      <c r="Q7840" t="str">
        <f t="shared" si="612"/>
        <v>Q2</v>
      </c>
      <c r="R7840" t="str">
        <f t="shared" si="613"/>
        <v>Footwear</v>
      </c>
      <c r="S7840" s="11">
        <f t="shared" si="614"/>
        <v>18.059999999999999</v>
      </c>
      <c r="T7840" s="12"/>
    </row>
    <row r="7841" spans="2:20"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f t="shared" si="610"/>
        <v>2020</v>
      </c>
      <c r="P7841" t="str">
        <f t="shared" si="611"/>
        <v>Apr</v>
      </c>
      <c r="Q7841" t="str">
        <f t="shared" si="612"/>
        <v>Q2</v>
      </c>
      <c r="R7841" t="str">
        <f t="shared" si="613"/>
        <v>Footwear</v>
      </c>
      <c r="S7841" s="11">
        <f t="shared" si="614"/>
        <v>15.17</v>
      </c>
      <c r="T7841" s="12"/>
    </row>
    <row r="7842" spans="2:20"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f t="shared" si="610"/>
        <v>2020</v>
      </c>
      <c r="P7842" t="str">
        <f t="shared" si="611"/>
        <v>May</v>
      </c>
      <c r="Q7842" t="str">
        <f t="shared" si="612"/>
        <v>Q2</v>
      </c>
      <c r="R7842" t="str">
        <f t="shared" si="613"/>
        <v>Apparel</v>
      </c>
      <c r="S7842" s="11">
        <f t="shared" si="614"/>
        <v>16.919999999999998</v>
      </c>
      <c r="T7842" s="12"/>
    </row>
    <row r="7843" spans="2:20"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f t="shared" si="610"/>
        <v>2020</v>
      </c>
      <c r="P7843" t="str">
        <f t="shared" si="611"/>
        <v>May</v>
      </c>
      <c r="Q7843" t="str">
        <f t="shared" si="612"/>
        <v>Q2</v>
      </c>
      <c r="R7843" t="str">
        <f t="shared" si="613"/>
        <v>Apparel</v>
      </c>
      <c r="S7843" s="11">
        <f t="shared" si="614"/>
        <v>14.840000000000002</v>
      </c>
      <c r="T7843" s="12"/>
    </row>
    <row r="7844" spans="2:20"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f t="shared" si="610"/>
        <v>2020</v>
      </c>
      <c r="P7844" t="str">
        <f t="shared" si="611"/>
        <v>May</v>
      </c>
      <c r="Q7844" t="str">
        <f t="shared" si="612"/>
        <v>Q2</v>
      </c>
      <c r="R7844" t="str">
        <f t="shared" si="613"/>
        <v>Footwear</v>
      </c>
      <c r="S7844" s="11">
        <f t="shared" si="614"/>
        <v>26.880000000000003</v>
      </c>
      <c r="T7844" s="12"/>
    </row>
    <row r="7845" spans="2:20"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f t="shared" si="610"/>
        <v>2020</v>
      </c>
      <c r="P7845" t="str">
        <f t="shared" si="611"/>
        <v>May</v>
      </c>
      <c r="Q7845" t="str">
        <f t="shared" si="612"/>
        <v>Q2</v>
      </c>
      <c r="R7845" t="str">
        <f t="shared" si="613"/>
        <v>Footwear</v>
      </c>
      <c r="S7845" s="11">
        <f t="shared" si="614"/>
        <v>15.05</v>
      </c>
      <c r="T7845" s="12"/>
    </row>
    <row r="7846" spans="2:20"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f t="shared" si="610"/>
        <v>2020</v>
      </c>
      <c r="P7846" t="str">
        <f t="shared" si="611"/>
        <v>May</v>
      </c>
      <c r="Q7846" t="str">
        <f t="shared" si="612"/>
        <v>Q2</v>
      </c>
      <c r="R7846" t="str">
        <f t="shared" si="613"/>
        <v>Footwear</v>
      </c>
      <c r="S7846" s="11">
        <f t="shared" si="614"/>
        <v>16.799999999999997</v>
      </c>
      <c r="T7846" s="12"/>
    </row>
    <row r="7847" spans="2:20"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f t="shared" si="610"/>
        <v>2020</v>
      </c>
      <c r="P7847" t="str">
        <f t="shared" si="611"/>
        <v>May</v>
      </c>
      <c r="Q7847" t="str">
        <f t="shared" si="612"/>
        <v>Q2</v>
      </c>
      <c r="R7847" t="str">
        <f t="shared" si="613"/>
        <v>Footwear</v>
      </c>
      <c r="S7847" s="11">
        <f t="shared" si="614"/>
        <v>16.399999999999999</v>
      </c>
      <c r="T7847" s="12"/>
    </row>
    <row r="7848" spans="2:20"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f t="shared" si="610"/>
        <v>2020</v>
      </c>
      <c r="P7848" t="str">
        <f t="shared" si="611"/>
        <v>May</v>
      </c>
      <c r="Q7848" t="str">
        <f t="shared" si="612"/>
        <v>Q2</v>
      </c>
      <c r="R7848" t="str">
        <f t="shared" si="613"/>
        <v>Apparel</v>
      </c>
      <c r="S7848" s="11">
        <f t="shared" si="614"/>
        <v>17.760000000000002</v>
      </c>
      <c r="T7848" s="12"/>
    </row>
    <row r="7849" spans="2:20"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f t="shared" si="610"/>
        <v>2020</v>
      </c>
      <c r="P7849" t="str">
        <f t="shared" si="611"/>
        <v>Jul</v>
      </c>
      <c r="Q7849" t="str">
        <f t="shared" si="612"/>
        <v>Q3</v>
      </c>
      <c r="R7849" t="str">
        <f t="shared" si="613"/>
        <v>Apparel</v>
      </c>
      <c r="S7849" s="11">
        <f t="shared" si="614"/>
        <v>14.4</v>
      </c>
      <c r="T7849" s="12"/>
    </row>
    <row r="7850" spans="2:20"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f t="shared" si="610"/>
        <v>2020</v>
      </c>
      <c r="P7850" t="str">
        <f t="shared" si="611"/>
        <v>Jul</v>
      </c>
      <c r="Q7850" t="str">
        <f t="shared" si="612"/>
        <v>Q3</v>
      </c>
      <c r="R7850" t="str">
        <f t="shared" si="613"/>
        <v>Footwear</v>
      </c>
      <c r="S7850" s="11">
        <f t="shared" si="614"/>
        <v>7.799999999999998</v>
      </c>
      <c r="T7850" s="12"/>
    </row>
    <row r="7851" spans="2:20"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f t="shared" si="610"/>
        <v>2020</v>
      </c>
      <c r="P7851" t="str">
        <f t="shared" si="611"/>
        <v>Jul</v>
      </c>
      <c r="Q7851" t="str">
        <f t="shared" si="612"/>
        <v>Q3</v>
      </c>
      <c r="R7851" t="str">
        <f t="shared" si="613"/>
        <v>Footwear</v>
      </c>
      <c r="S7851" s="11">
        <f t="shared" si="614"/>
        <v>9.620000000000001</v>
      </c>
      <c r="T7851" s="12"/>
    </row>
    <row r="7852" spans="2:20"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f t="shared" si="610"/>
        <v>2020</v>
      </c>
      <c r="P7852" t="str">
        <f t="shared" si="611"/>
        <v>Jul</v>
      </c>
      <c r="Q7852" t="str">
        <f t="shared" si="612"/>
        <v>Q3</v>
      </c>
      <c r="R7852" t="str">
        <f t="shared" si="613"/>
        <v>Footwear</v>
      </c>
      <c r="S7852" s="11">
        <f t="shared" si="614"/>
        <v>10.53</v>
      </c>
      <c r="T7852" s="12"/>
    </row>
    <row r="7853" spans="2:20"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f t="shared" si="610"/>
        <v>2020</v>
      </c>
      <c r="P7853" t="str">
        <f t="shared" si="611"/>
        <v>Jul</v>
      </c>
      <c r="Q7853" t="str">
        <f t="shared" si="612"/>
        <v>Q3</v>
      </c>
      <c r="R7853" t="str">
        <f t="shared" si="613"/>
        <v>Footwear</v>
      </c>
      <c r="S7853" s="11">
        <f t="shared" si="614"/>
        <v>14.040000000000001</v>
      </c>
      <c r="T7853" s="12"/>
    </row>
    <row r="7854" spans="2:20"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f t="shared" si="610"/>
        <v>2020</v>
      </c>
      <c r="P7854" t="str">
        <f t="shared" si="611"/>
        <v>Jul</v>
      </c>
      <c r="Q7854" t="str">
        <f t="shared" si="612"/>
        <v>Q3</v>
      </c>
      <c r="R7854" t="str">
        <f t="shared" si="613"/>
        <v>Apparel</v>
      </c>
      <c r="S7854" s="11">
        <f t="shared" si="614"/>
        <v>8.84</v>
      </c>
      <c r="T7854" s="12"/>
    </row>
    <row r="7855" spans="2:20"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f t="shared" si="610"/>
        <v>2020</v>
      </c>
      <c r="P7855" t="str">
        <f t="shared" si="611"/>
        <v>Jul</v>
      </c>
      <c r="Q7855" t="str">
        <f t="shared" si="612"/>
        <v>Q3</v>
      </c>
      <c r="R7855" t="str">
        <f t="shared" si="613"/>
        <v>Apparel</v>
      </c>
      <c r="S7855" s="11">
        <f t="shared" si="614"/>
        <v>14.000000000000002</v>
      </c>
      <c r="T7855" s="12"/>
    </row>
    <row r="7856" spans="2:20"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f t="shared" si="610"/>
        <v>2020</v>
      </c>
      <c r="P7856" t="str">
        <f t="shared" si="611"/>
        <v>Jul</v>
      </c>
      <c r="Q7856" t="str">
        <f t="shared" si="612"/>
        <v>Q3</v>
      </c>
      <c r="R7856" t="str">
        <f t="shared" si="613"/>
        <v>Footwear</v>
      </c>
      <c r="S7856" s="11">
        <f t="shared" si="614"/>
        <v>8.1999999999999993</v>
      </c>
      <c r="T7856" s="12"/>
    </row>
    <row r="7857" spans="2:20"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f t="shared" si="610"/>
        <v>2020</v>
      </c>
      <c r="P7857" t="str">
        <f t="shared" si="611"/>
        <v>Jul</v>
      </c>
      <c r="Q7857" t="str">
        <f t="shared" si="612"/>
        <v>Q3</v>
      </c>
      <c r="R7857" t="str">
        <f t="shared" si="613"/>
        <v>Footwear</v>
      </c>
      <c r="S7857" s="11">
        <f t="shared" si="614"/>
        <v>9.6599999999999984</v>
      </c>
      <c r="T7857" s="12"/>
    </row>
    <row r="7858" spans="2:20"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f t="shared" si="610"/>
        <v>2020</v>
      </c>
      <c r="P7858" t="str">
        <f t="shared" si="611"/>
        <v>Jul</v>
      </c>
      <c r="Q7858" t="str">
        <f t="shared" si="612"/>
        <v>Q3</v>
      </c>
      <c r="R7858" t="str">
        <f t="shared" si="613"/>
        <v>Footwear</v>
      </c>
      <c r="S7858" s="11">
        <f t="shared" si="614"/>
        <v>11.07</v>
      </c>
      <c r="T7858" s="12"/>
    </row>
    <row r="7859" spans="2:20"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f t="shared" si="610"/>
        <v>2020</v>
      </c>
      <c r="P7859" t="str">
        <f t="shared" si="611"/>
        <v>Jul</v>
      </c>
      <c r="Q7859" t="str">
        <f t="shared" si="612"/>
        <v>Q3</v>
      </c>
      <c r="R7859" t="str">
        <f t="shared" si="613"/>
        <v>Footwear</v>
      </c>
      <c r="S7859" s="11">
        <f t="shared" si="614"/>
        <v>13</v>
      </c>
      <c r="T7859" s="12"/>
    </row>
    <row r="7860" spans="2:20"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f t="shared" si="610"/>
        <v>2020</v>
      </c>
      <c r="P7860" t="str">
        <f t="shared" si="611"/>
        <v>Jul</v>
      </c>
      <c r="Q7860" t="str">
        <f t="shared" si="612"/>
        <v>Q3</v>
      </c>
      <c r="R7860" t="str">
        <f t="shared" si="613"/>
        <v>Apparel</v>
      </c>
      <c r="S7860" s="11">
        <f t="shared" si="614"/>
        <v>9.2399999999999984</v>
      </c>
      <c r="T7860" s="12"/>
    </row>
    <row r="7861" spans="2:20"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f t="shared" si="610"/>
        <v>2020</v>
      </c>
      <c r="P7861" t="str">
        <f t="shared" si="611"/>
        <v>Jul</v>
      </c>
      <c r="Q7861" t="str">
        <f t="shared" si="612"/>
        <v>Q3</v>
      </c>
      <c r="R7861" t="str">
        <f t="shared" si="613"/>
        <v>Apparel</v>
      </c>
      <c r="S7861" s="11">
        <f t="shared" si="614"/>
        <v>14.3</v>
      </c>
      <c r="T7861" s="12"/>
    </row>
    <row r="7862" spans="2:20"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f t="shared" si="610"/>
        <v>2020</v>
      </c>
      <c r="P7862" t="str">
        <f t="shared" si="611"/>
        <v>Jul</v>
      </c>
      <c r="Q7862" t="str">
        <f t="shared" si="612"/>
        <v>Q3</v>
      </c>
      <c r="R7862" t="str">
        <f t="shared" si="613"/>
        <v>Footwear</v>
      </c>
      <c r="S7862" s="11">
        <f t="shared" si="614"/>
        <v>8.4</v>
      </c>
      <c r="T7862" s="12"/>
    </row>
    <row r="7863" spans="2:20"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f t="shared" si="610"/>
        <v>2020</v>
      </c>
      <c r="P7863" t="str">
        <f t="shared" si="611"/>
        <v>Aug</v>
      </c>
      <c r="Q7863" t="str">
        <f t="shared" si="612"/>
        <v>Q3</v>
      </c>
      <c r="R7863" t="str">
        <f t="shared" si="613"/>
        <v>Footwear</v>
      </c>
      <c r="S7863" s="11">
        <f t="shared" si="614"/>
        <v>11.699999999999998</v>
      </c>
      <c r="T7863" s="12"/>
    </row>
    <row r="7864" spans="2:20"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f t="shared" si="610"/>
        <v>2020</v>
      </c>
      <c r="P7864" t="str">
        <f t="shared" si="611"/>
        <v>Aug</v>
      </c>
      <c r="Q7864" t="str">
        <f t="shared" si="612"/>
        <v>Q3</v>
      </c>
      <c r="R7864" t="str">
        <f t="shared" si="613"/>
        <v>Footwear</v>
      </c>
      <c r="S7864" s="11">
        <f t="shared" si="614"/>
        <v>9.66</v>
      </c>
      <c r="T7864" s="12"/>
    </row>
    <row r="7865" spans="2:20"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f t="shared" si="610"/>
        <v>2020</v>
      </c>
      <c r="P7865" t="str">
        <f t="shared" si="611"/>
        <v>Aug</v>
      </c>
      <c r="Q7865" t="str">
        <f t="shared" si="612"/>
        <v>Q3</v>
      </c>
      <c r="R7865" t="str">
        <f t="shared" si="613"/>
        <v>Footwear</v>
      </c>
      <c r="S7865" s="11">
        <f t="shared" si="614"/>
        <v>14.4</v>
      </c>
      <c r="T7865" s="12"/>
    </row>
    <row r="7866" spans="2:20"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f t="shared" si="610"/>
        <v>2020</v>
      </c>
      <c r="P7866" t="str">
        <f t="shared" si="611"/>
        <v>Aug</v>
      </c>
      <c r="Q7866" t="str">
        <f t="shared" si="612"/>
        <v>Q3</v>
      </c>
      <c r="R7866" t="str">
        <f t="shared" si="613"/>
        <v>Apparel</v>
      </c>
      <c r="S7866" s="11">
        <f t="shared" si="614"/>
        <v>11.2</v>
      </c>
      <c r="T7866" s="12"/>
    </row>
    <row r="7867" spans="2:20"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f t="shared" si="610"/>
        <v>2020</v>
      </c>
      <c r="P7867" t="str">
        <f t="shared" si="611"/>
        <v>Aug</v>
      </c>
      <c r="Q7867" t="str">
        <f t="shared" si="612"/>
        <v>Q3</v>
      </c>
      <c r="R7867" t="str">
        <f t="shared" si="613"/>
        <v>Apparel</v>
      </c>
      <c r="S7867" s="11">
        <f t="shared" si="614"/>
        <v>15.950000000000001</v>
      </c>
      <c r="T7867" s="12"/>
    </row>
    <row r="7868" spans="2:20"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f t="shared" si="610"/>
        <v>2020</v>
      </c>
      <c r="P7868" t="str">
        <f t="shared" si="611"/>
        <v>Aug</v>
      </c>
      <c r="Q7868" t="str">
        <f t="shared" si="612"/>
        <v>Q3</v>
      </c>
      <c r="R7868" t="str">
        <f t="shared" si="613"/>
        <v>Footwear</v>
      </c>
      <c r="S7868" s="11">
        <f t="shared" si="614"/>
        <v>8.51</v>
      </c>
      <c r="T7868" s="12"/>
    </row>
    <row r="7869" spans="2:20"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f t="shared" si="610"/>
        <v>2020</v>
      </c>
      <c r="P7869" t="str">
        <f t="shared" si="611"/>
        <v>Aug</v>
      </c>
      <c r="Q7869" t="str">
        <f t="shared" si="612"/>
        <v>Q3</v>
      </c>
      <c r="R7869" t="str">
        <f t="shared" si="613"/>
        <v>Footwear</v>
      </c>
      <c r="S7869" s="11">
        <f t="shared" si="614"/>
        <v>11.889999999999999</v>
      </c>
      <c r="T7869" s="12"/>
    </row>
    <row r="7870" spans="2:20"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f t="shared" si="610"/>
        <v>2020</v>
      </c>
      <c r="P7870" t="str">
        <f t="shared" si="611"/>
        <v>Aug</v>
      </c>
      <c r="Q7870" t="str">
        <f t="shared" si="612"/>
        <v>Q3</v>
      </c>
      <c r="R7870" t="str">
        <f t="shared" si="613"/>
        <v>Footwear</v>
      </c>
      <c r="S7870" s="11">
        <f t="shared" si="614"/>
        <v>8.879999999999999</v>
      </c>
      <c r="T7870" s="12"/>
    </row>
    <row r="7871" spans="2:20"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f t="shared" si="610"/>
        <v>2020</v>
      </c>
      <c r="P7871" t="str">
        <f t="shared" si="611"/>
        <v>Aug</v>
      </c>
      <c r="Q7871" t="str">
        <f t="shared" si="612"/>
        <v>Q3</v>
      </c>
      <c r="R7871" t="str">
        <f t="shared" si="613"/>
        <v>Footwear</v>
      </c>
      <c r="S7871" s="11">
        <f t="shared" si="614"/>
        <v>13.44</v>
      </c>
      <c r="T7871" s="12"/>
    </row>
    <row r="7872" spans="2:20"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f t="shared" si="610"/>
        <v>2020</v>
      </c>
      <c r="P7872" t="str">
        <f t="shared" si="611"/>
        <v>Aug</v>
      </c>
      <c r="Q7872" t="str">
        <f t="shared" si="612"/>
        <v>Q3</v>
      </c>
      <c r="R7872" t="str">
        <f t="shared" si="613"/>
        <v>Apparel</v>
      </c>
      <c r="S7872" s="11">
        <f t="shared" si="614"/>
        <v>11.559999999999999</v>
      </c>
      <c r="T7872" s="12"/>
    </row>
    <row r="7873" spans="2:20"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f t="shared" si="610"/>
        <v>2020</v>
      </c>
      <c r="P7873" t="str">
        <f t="shared" si="611"/>
        <v>Aug</v>
      </c>
      <c r="Q7873" t="str">
        <f t="shared" si="612"/>
        <v>Q3</v>
      </c>
      <c r="R7873" t="str">
        <f t="shared" si="613"/>
        <v>Apparel</v>
      </c>
      <c r="S7873" s="11">
        <f t="shared" si="614"/>
        <v>14.850000000000001</v>
      </c>
      <c r="T7873" s="12"/>
    </row>
    <row r="7874" spans="2:20"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f t="shared" si="610"/>
        <v>2020</v>
      </c>
      <c r="P7874" t="str">
        <f t="shared" si="611"/>
        <v>Aug</v>
      </c>
      <c r="Q7874" t="str">
        <f t="shared" si="612"/>
        <v>Q3</v>
      </c>
      <c r="R7874" t="str">
        <f t="shared" si="613"/>
        <v>Footwear</v>
      </c>
      <c r="S7874" s="11">
        <f t="shared" si="614"/>
        <v>9.36</v>
      </c>
      <c r="T7874" s="12"/>
    </row>
    <row r="7875" spans="2:20"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f t="shared" si="610"/>
        <v>2020</v>
      </c>
      <c r="P7875" t="str">
        <f t="shared" si="611"/>
        <v>Aug</v>
      </c>
      <c r="Q7875" t="str">
        <f t="shared" si="612"/>
        <v>Q3</v>
      </c>
      <c r="R7875" t="str">
        <f t="shared" si="613"/>
        <v>Footwear</v>
      </c>
      <c r="S7875" s="11">
        <f t="shared" si="614"/>
        <v>12.6</v>
      </c>
      <c r="T7875" s="12"/>
    </row>
    <row r="7876" spans="2:20"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f t="shared" si="610"/>
        <v>2020</v>
      </c>
      <c r="P7876" t="str">
        <f t="shared" si="611"/>
        <v>Aug</v>
      </c>
      <c r="Q7876" t="str">
        <f t="shared" si="612"/>
        <v>Q3</v>
      </c>
      <c r="R7876" t="str">
        <f t="shared" si="613"/>
        <v>Footwear</v>
      </c>
      <c r="S7876" s="11">
        <f t="shared" si="614"/>
        <v>8.51</v>
      </c>
      <c r="T7876" s="12"/>
    </row>
    <row r="7877" spans="2:20"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f t="shared" si="610"/>
        <v>2020</v>
      </c>
      <c r="P7877" t="str">
        <f t="shared" si="611"/>
        <v>Aug</v>
      </c>
      <c r="Q7877" t="str">
        <f t="shared" si="612"/>
        <v>Q3</v>
      </c>
      <c r="R7877" t="str">
        <f t="shared" si="613"/>
        <v>Footwear</v>
      </c>
      <c r="S7877" s="11">
        <f t="shared" si="614"/>
        <v>15.81</v>
      </c>
      <c r="T7877" s="12"/>
    </row>
    <row r="7878" spans="2:20"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f t="shared" si="610"/>
        <v>2020</v>
      </c>
      <c r="P7878" t="str">
        <f t="shared" si="611"/>
        <v>Aug</v>
      </c>
      <c r="Q7878" t="str">
        <f t="shared" si="612"/>
        <v>Q3</v>
      </c>
      <c r="R7878" t="str">
        <f t="shared" si="613"/>
        <v>Apparel</v>
      </c>
      <c r="S7878" s="11">
        <f t="shared" si="614"/>
        <v>12.25</v>
      </c>
      <c r="T7878" s="12"/>
    </row>
    <row r="7879" spans="2:20"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f t="shared" ref="O7879:O7942" si="615">YEAR(D7879)</f>
        <v>2020</v>
      </c>
      <c r="P7879" t="str">
        <f t="shared" ref="P7879:P7942" si="616">TEXT(D7879,"MMM")</f>
        <v>Aug</v>
      </c>
      <c r="Q7879" t="str">
        <f t="shared" ref="Q7879:Q7942" si="617">"Q"&amp;ROUNDUP(MONTH(D7879)/3,0)</f>
        <v>Q3</v>
      </c>
      <c r="R7879" t="str">
        <f t="shared" ref="R7879:R7942" si="618">IF(ISNUMBER(SEARCH("Footwear",H7879)),"Footwear",IF(ISNUMBER(SEARCH("Apparel",H7879)),"Apparel","Accessories"))</f>
        <v>Apparel</v>
      </c>
      <c r="S7879" s="11">
        <f t="shared" ref="S7879:S7942" si="619">L7879/J7879</f>
        <v>18.240000000000002</v>
      </c>
      <c r="T7879" s="12"/>
    </row>
    <row r="7880" spans="2:20"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f t="shared" si="615"/>
        <v>2020</v>
      </c>
      <c r="P7880" t="str">
        <f t="shared" si="616"/>
        <v>Aug</v>
      </c>
      <c r="Q7880" t="str">
        <f t="shared" si="617"/>
        <v>Q3</v>
      </c>
      <c r="R7880" t="str">
        <f t="shared" si="618"/>
        <v>Footwear</v>
      </c>
      <c r="S7880" s="11">
        <f t="shared" si="619"/>
        <v>11.48</v>
      </c>
      <c r="T7880" s="12"/>
    </row>
    <row r="7881" spans="2:20"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f t="shared" si="615"/>
        <v>2020</v>
      </c>
      <c r="P7881" t="str">
        <f t="shared" si="616"/>
        <v>Aug</v>
      </c>
      <c r="Q7881" t="str">
        <f t="shared" si="617"/>
        <v>Q3</v>
      </c>
      <c r="R7881" t="str">
        <f t="shared" si="618"/>
        <v>Footwear</v>
      </c>
      <c r="S7881" s="11">
        <f t="shared" si="619"/>
        <v>13.86</v>
      </c>
      <c r="T7881" s="12"/>
    </row>
    <row r="7882" spans="2:20"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f t="shared" si="615"/>
        <v>2020</v>
      </c>
      <c r="P7882" t="str">
        <f t="shared" si="616"/>
        <v>Aug</v>
      </c>
      <c r="Q7882" t="str">
        <f t="shared" si="617"/>
        <v>Q3</v>
      </c>
      <c r="R7882" t="str">
        <f t="shared" si="618"/>
        <v>Footwear</v>
      </c>
      <c r="S7882" s="11">
        <f t="shared" si="619"/>
        <v>10.799999999999999</v>
      </c>
      <c r="T7882" s="12"/>
    </row>
    <row r="7883" spans="2:20"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f t="shared" si="615"/>
        <v>2020</v>
      </c>
      <c r="P7883" t="str">
        <f t="shared" si="616"/>
        <v>Aug</v>
      </c>
      <c r="Q7883" t="str">
        <f t="shared" si="617"/>
        <v>Q3</v>
      </c>
      <c r="R7883" t="str">
        <f t="shared" si="618"/>
        <v>Footwear</v>
      </c>
      <c r="S7883" s="11">
        <f t="shared" si="619"/>
        <v>12.479999999999999</v>
      </c>
      <c r="T7883" s="12"/>
    </row>
    <row r="7884" spans="2:20"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f t="shared" si="615"/>
        <v>2020</v>
      </c>
      <c r="P7884" t="str">
        <f t="shared" si="616"/>
        <v>Aug</v>
      </c>
      <c r="Q7884" t="str">
        <f t="shared" si="617"/>
        <v>Q3</v>
      </c>
      <c r="R7884" t="str">
        <f t="shared" si="618"/>
        <v>Apparel</v>
      </c>
      <c r="S7884" s="11">
        <f t="shared" si="619"/>
        <v>9.2800000000000011</v>
      </c>
      <c r="T7884" s="12"/>
    </row>
    <row r="7885" spans="2:20"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f t="shared" si="615"/>
        <v>2020</v>
      </c>
      <c r="P7885" t="str">
        <f t="shared" si="616"/>
        <v>Aug</v>
      </c>
      <c r="Q7885" t="str">
        <f t="shared" si="617"/>
        <v>Q3</v>
      </c>
      <c r="R7885" t="str">
        <f t="shared" si="618"/>
        <v>Apparel</v>
      </c>
      <c r="S7885" s="11">
        <f t="shared" si="619"/>
        <v>21.660000000000004</v>
      </c>
      <c r="T7885" s="12"/>
    </row>
    <row r="7886" spans="2:20"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f t="shared" si="615"/>
        <v>2020</v>
      </c>
      <c r="P7886" t="str">
        <f t="shared" si="616"/>
        <v>Aug</v>
      </c>
      <c r="Q7886" t="str">
        <f t="shared" si="617"/>
        <v>Q3</v>
      </c>
      <c r="R7886" t="str">
        <f t="shared" si="618"/>
        <v>Footwear</v>
      </c>
      <c r="S7886" s="11">
        <f t="shared" si="619"/>
        <v>11.599999999999998</v>
      </c>
      <c r="T7886" s="12"/>
    </row>
    <row r="7887" spans="2:20"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f t="shared" si="615"/>
        <v>2020</v>
      </c>
      <c r="P7887" t="str">
        <f t="shared" si="616"/>
        <v>Aug</v>
      </c>
      <c r="Q7887" t="str">
        <f t="shared" si="617"/>
        <v>Q3</v>
      </c>
      <c r="R7887" t="str">
        <f t="shared" si="618"/>
        <v>Footwear</v>
      </c>
      <c r="S7887" s="11">
        <f t="shared" si="619"/>
        <v>13.44</v>
      </c>
      <c r="T7887" s="12"/>
    </row>
    <row r="7888" spans="2:20"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f t="shared" si="615"/>
        <v>2020</v>
      </c>
      <c r="P7888" t="str">
        <f t="shared" si="616"/>
        <v>Aug</v>
      </c>
      <c r="Q7888" t="str">
        <f t="shared" si="617"/>
        <v>Q3</v>
      </c>
      <c r="R7888" t="str">
        <f t="shared" si="618"/>
        <v>Footwear</v>
      </c>
      <c r="S7888" s="11">
        <f t="shared" si="619"/>
        <v>11.889999999999999</v>
      </c>
      <c r="T7888" s="12"/>
    </row>
    <row r="7889" spans="2:20"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f t="shared" si="615"/>
        <v>2020</v>
      </c>
      <c r="P7889" t="str">
        <f t="shared" si="616"/>
        <v>Aug</v>
      </c>
      <c r="Q7889" t="str">
        <f t="shared" si="617"/>
        <v>Q3</v>
      </c>
      <c r="R7889" t="str">
        <f t="shared" si="618"/>
        <v>Footwear</v>
      </c>
      <c r="S7889" s="11">
        <f t="shared" si="619"/>
        <v>14.56</v>
      </c>
      <c r="T7889" s="12"/>
    </row>
    <row r="7890" spans="2:20"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f t="shared" si="615"/>
        <v>2020</v>
      </c>
      <c r="P7890" t="str">
        <f t="shared" si="616"/>
        <v>Aug</v>
      </c>
      <c r="Q7890" t="str">
        <f t="shared" si="617"/>
        <v>Q3</v>
      </c>
      <c r="R7890" t="str">
        <f t="shared" si="618"/>
        <v>Apparel</v>
      </c>
      <c r="S7890" s="11">
        <f t="shared" si="619"/>
        <v>11.88</v>
      </c>
      <c r="T7890" s="12"/>
    </row>
    <row r="7891" spans="2:20"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f t="shared" si="615"/>
        <v>2020</v>
      </c>
      <c r="P7891" t="str">
        <f t="shared" si="616"/>
        <v>Aug</v>
      </c>
      <c r="Q7891" t="str">
        <f t="shared" si="617"/>
        <v>Q3</v>
      </c>
      <c r="R7891" t="str">
        <f t="shared" si="618"/>
        <v>Apparel</v>
      </c>
      <c r="S7891" s="11">
        <f t="shared" si="619"/>
        <v>18.720000000000002</v>
      </c>
      <c r="T7891" s="12"/>
    </row>
    <row r="7892" spans="2:20"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f t="shared" si="615"/>
        <v>2020</v>
      </c>
      <c r="P7892" t="str">
        <f t="shared" si="616"/>
        <v>Aug</v>
      </c>
      <c r="Q7892" t="str">
        <f t="shared" si="617"/>
        <v>Q3</v>
      </c>
      <c r="R7892" t="str">
        <f t="shared" si="618"/>
        <v>Footwear</v>
      </c>
      <c r="S7892" s="11">
        <f t="shared" si="619"/>
        <v>9.99</v>
      </c>
      <c r="T7892" s="12"/>
    </row>
    <row r="7893" spans="2:20"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f t="shared" si="615"/>
        <v>2020</v>
      </c>
      <c r="P7893" t="str">
        <f t="shared" si="616"/>
        <v>Aug</v>
      </c>
      <c r="Q7893" t="str">
        <f t="shared" si="617"/>
        <v>Q3</v>
      </c>
      <c r="R7893" t="str">
        <f t="shared" si="618"/>
        <v>Footwear</v>
      </c>
      <c r="S7893" s="11">
        <f t="shared" si="619"/>
        <v>12.54</v>
      </c>
      <c r="T7893" s="12"/>
    </row>
    <row r="7894" spans="2:20"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f t="shared" si="615"/>
        <v>2020</v>
      </c>
      <c r="P7894" t="str">
        <f t="shared" si="616"/>
        <v>Sep</v>
      </c>
      <c r="Q7894" t="str">
        <f t="shared" si="617"/>
        <v>Q3</v>
      </c>
      <c r="R7894" t="str">
        <f t="shared" si="618"/>
        <v>Footwear</v>
      </c>
      <c r="S7894" s="11">
        <f t="shared" si="619"/>
        <v>11.889999999999999</v>
      </c>
      <c r="T7894" s="12"/>
    </row>
    <row r="7895" spans="2:20"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f t="shared" si="615"/>
        <v>2020</v>
      </c>
      <c r="P7895" t="str">
        <f t="shared" si="616"/>
        <v>Sep</v>
      </c>
      <c r="Q7895" t="str">
        <f t="shared" si="617"/>
        <v>Q3</v>
      </c>
      <c r="R7895" t="str">
        <f t="shared" si="618"/>
        <v>Footwear</v>
      </c>
      <c r="S7895" s="11">
        <f t="shared" si="619"/>
        <v>14.4</v>
      </c>
      <c r="T7895" s="12"/>
    </row>
    <row r="7896" spans="2:20"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f t="shared" si="615"/>
        <v>2020</v>
      </c>
      <c r="P7896" t="str">
        <f t="shared" si="616"/>
        <v>Sep</v>
      </c>
      <c r="Q7896" t="str">
        <f t="shared" si="617"/>
        <v>Q3</v>
      </c>
      <c r="R7896" t="str">
        <f t="shared" si="618"/>
        <v>Apparel</v>
      </c>
      <c r="S7896" s="11">
        <f t="shared" si="619"/>
        <v>11.899999999999999</v>
      </c>
      <c r="T7896" s="12"/>
    </row>
    <row r="7897" spans="2:20"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f t="shared" si="615"/>
        <v>2020</v>
      </c>
      <c r="P7897" t="str">
        <f t="shared" si="616"/>
        <v>Sep</v>
      </c>
      <c r="Q7897" t="str">
        <f t="shared" si="617"/>
        <v>Q3</v>
      </c>
      <c r="R7897" t="str">
        <f t="shared" si="618"/>
        <v>Apparel</v>
      </c>
      <c r="S7897" s="11">
        <f t="shared" si="619"/>
        <v>21.060000000000002</v>
      </c>
      <c r="T7897" s="12"/>
    </row>
    <row r="7898" spans="2:20"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f t="shared" si="615"/>
        <v>2020</v>
      </c>
      <c r="P7898" t="str">
        <f t="shared" si="616"/>
        <v>Sep</v>
      </c>
      <c r="Q7898" t="str">
        <f t="shared" si="617"/>
        <v>Q3</v>
      </c>
      <c r="R7898" t="str">
        <f t="shared" si="618"/>
        <v>Footwear</v>
      </c>
      <c r="S7898" s="11">
        <f t="shared" si="619"/>
        <v>13.86</v>
      </c>
      <c r="T7898" s="12"/>
    </row>
    <row r="7899" spans="2:20"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f t="shared" si="615"/>
        <v>2020</v>
      </c>
      <c r="P7899" t="str">
        <f t="shared" si="616"/>
        <v>Sep</v>
      </c>
      <c r="Q7899" t="str">
        <f t="shared" si="617"/>
        <v>Q3</v>
      </c>
      <c r="R7899" t="str">
        <f t="shared" si="618"/>
        <v>Footwear</v>
      </c>
      <c r="S7899" s="11">
        <f t="shared" si="619"/>
        <v>11.84</v>
      </c>
      <c r="T7899" s="12"/>
    </row>
    <row r="7900" spans="2:20"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f t="shared" si="615"/>
        <v>2020</v>
      </c>
      <c r="P7900" t="str">
        <f t="shared" si="616"/>
        <v>Sep</v>
      </c>
      <c r="Q7900" t="str">
        <f t="shared" si="617"/>
        <v>Q3</v>
      </c>
      <c r="R7900" t="str">
        <f t="shared" si="618"/>
        <v>Footwear</v>
      </c>
      <c r="S7900" s="11">
        <f t="shared" si="619"/>
        <v>13.68</v>
      </c>
      <c r="T7900" s="12"/>
    </row>
    <row r="7901" spans="2:20"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f t="shared" si="615"/>
        <v>2020</v>
      </c>
      <c r="P7901" t="str">
        <f t="shared" si="616"/>
        <v>Sep</v>
      </c>
      <c r="Q7901" t="str">
        <f t="shared" si="617"/>
        <v>Q3</v>
      </c>
      <c r="R7901" t="str">
        <f t="shared" si="618"/>
        <v>Footwear</v>
      </c>
      <c r="S7901" s="11">
        <f t="shared" si="619"/>
        <v>18.5</v>
      </c>
      <c r="T7901" s="12"/>
    </row>
    <row r="7902" spans="2:20"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f t="shared" si="615"/>
        <v>2020</v>
      </c>
      <c r="P7902" t="str">
        <f t="shared" si="616"/>
        <v>Sep</v>
      </c>
      <c r="Q7902" t="str">
        <f t="shared" si="617"/>
        <v>Q3</v>
      </c>
      <c r="R7902" t="str">
        <f t="shared" si="618"/>
        <v>Apparel</v>
      </c>
      <c r="S7902" s="11">
        <f t="shared" si="619"/>
        <v>12.959999999999999</v>
      </c>
      <c r="T7902" s="12"/>
    </row>
    <row r="7903" spans="2:20"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f t="shared" si="615"/>
        <v>2020</v>
      </c>
      <c r="P7903" t="str">
        <f t="shared" si="616"/>
        <v>Sep</v>
      </c>
      <c r="Q7903" t="str">
        <f t="shared" si="617"/>
        <v>Q3</v>
      </c>
      <c r="R7903" t="str">
        <f t="shared" si="618"/>
        <v>Apparel</v>
      </c>
      <c r="S7903" s="11">
        <f t="shared" si="619"/>
        <v>23.94</v>
      </c>
      <c r="T7903" s="12"/>
    </row>
    <row r="7904" spans="2:20"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f t="shared" si="615"/>
        <v>2020</v>
      </c>
      <c r="P7904" t="str">
        <f t="shared" si="616"/>
        <v>Sep</v>
      </c>
      <c r="Q7904" t="str">
        <f t="shared" si="617"/>
        <v>Q3</v>
      </c>
      <c r="R7904" t="str">
        <f t="shared" si="618"/>
        <v>Footwear</v>
      </c>
      <c r="S7904" s="11">
        <f t="shared" si="619"/>
        <v>12.089999999999998</v>
      </c>
      <c r="T7904" s="12"/>
    </row>
    <row r="7905" spans="2:20"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f t="shared" si="615"/>
        <v>2020</v>
      </c>
      <c r="P7905" t="str">
        <f t="shared" si="616"/>
        <v>Sep</v>
      </c>
      <c r="Q7905" t="str">
        <f t="shared" si="617"/>
        <v>Q3</v>
      </c>
      <c r="R7905" t="str">
        <f t="shared" si="618"/>
        <v>Footwear</v>
      </c>
      <c r="S7905" s="11">
        <f t="shared" si="619"/>
        <v>11.309999999999999</v>
      </c>
      <c r="T7905" s="12"/>
    </row>
    <row r="7906" spans="2:20"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f t="shared" si="615"/>
        <v>2020</v>
      </c>
      <c r="P7906" t="str">
        <f t="shared" si="616"/>
        <v>Sep</v>
      </c>
      <c r="Q7906" t="str">
        <f t="shared" si="617"/>
        <v>Q3</v>
      </c>
      <c r="R7906" t="str">
        <f t="shared" si="618"/>
        <v>Footwear</v>
      </c>
      <c r="S7906" s="11">
        <f t="shared" si="619"/>
        <v>14.43</v>
      </c>
      <c r="T7906" s="12"/>
    </row>
    <row r="7907" spans="2:20"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f t="shared" si="615"/>
        <v>2020</v>
      </c>
      <c r="P7907" t="str">
        <f t="shared" si="616"/>
        <v>Sep</v>
      </c>
      <c r="Q7907" t="str">
        <f t="shared" si="617"/>
        <v>Q3</v>
      </c>
      <c r="R7907" t="str">
        <f t="shared" si="618"/>
        <v>Footwear</v>
      </c>
      <c r="S7907" s="11">
        <f t="shared" si="619"/>
        <v>16.920000000000002</v>
      </c>
      <c r="T7907" s="12"/>
    </row>
    <row r="7908" spans="2:20"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f t="shared" si="615"/>
        <v>2020</v>
      </c>
      <c r="P7908" t="str">
        <f t="shared" si="616"/>
        <v>Sep</v>
      </c>
      <c r="Q7908" t="str">
        <f t="shared" si="617"/>
        <v>Q3</v>
      </c>
      <c r="R7908" t="str">
        <f t="shared" si="618"/>
        <v>Apparel</v>
      </c>
      <c r="S7908" s="11">
        <f t="shared" si="619"/>
        <v>12.950000000000001</v>
      </c>
      <c r="T7908" s="12"/>
    </row>
    <row r="7909" spans="2:20"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f t="shared" si="615"/>
        <v>2020</v>
      </c>
      <c r="P7909" t="str">
        <f t="shared" si="616"/>
        <v>Sep</v>
      </c>
      <c r="Q7909" t="str">
        <f t="shared" si="617"/>
        <v>Q3</v>
      </c>
      <c r="R7909" t="str">
        <f t="shared" si="618"/>
        <v>Apparel</v>
      </c>
      <c r="S7909" s="11">
        <f t="shared" si="619"/>
        <v>23.220000000000002</v>
      </c>
      <c r="T7909" s="12"/>
    </row>
    <row r="7910" spans="2:20"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f t="shared" si="615"/>
        <v>2020</v>
      </c>
      <c r="P7910" t="str">
        <f t="shared" si="616"/>
        <v>Oct</v>
      </c>
      <c r="Q7910" t="str">
        <f t="shared" si="617"/>
        <v>Q4</v>
      </c>
      <c r="R7910" t="str">
        <f t="shared" si="618"/>
        <v>Footwear</v>
      </c>
      <c r="S7910" s="11">
        <f t="shared" si="619"/>
        <v>12.92</v>
      </c>
      <c r="T7910" s="12"/>
    </row>
    <row r="7911" spans="2:20"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f t="shared" si="615"/>
        <v>2020</v>
      </c>
      <c r="P7911" t="str">
        <f t="shared" si="616"/>
        <v>Oct</v>
      </c>
      <c r="Q7911" t="str">
        <f t="shared" si="617"/>
        <v>Q4</v>
      </c>
      <c r="R7911" t="str">
        <f t="shared" si="618"/>
        <v>Footwear</v>
      </c>
      <c r="S7911" s="11">
        <f t="shared" si="619"/>
        <v>12.399999999999999</v>
      </c>
      <c r="T7911" s="12"/>
    </row>
    <row r="7912" spans="2:20"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f t="shared" si="615"/>
        <v>2020</v>
      </c>
      <c r="P7912" t="str">
        <f t="shared" si="616"/>
        <v>Oct</v>
      </c>
      <c r="Q7912" t="str">
        <f t="shared" si="617"/>
        <v>Q4</v>
      </c>
      <c r="R7912" t="str">
        <f t="shared" si="618"/>
        <v>Footwear</v>
      </c>
      <c r="S7912" s="11">
        <f t="shared" si="619"/>
        <v>13.259999999999998</v>
      </c>
      <c r="T7912" s="12"/>
    </row>
    <row r="7913" spans="2:20"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f t="shared" si="615"/>
        <v>2020</v>
      </c>
      <c r="P7913" t="str">
        <f t="shared" si="616"/>
        <v>Oct</v>
      </c>
      <c r="Q7913" t="str">
        <f t="shared" si="617"/>
        <v>Q4</v>
      </c>
      <c r="R7913" t="str">
        <f t="shared" si="618"/>
        <v>Footwear</v>
      </c>
      <c r="S7913" s="11">
        <f t="shared" si="619"/>
        <v>18</v>
      </c>
      <c r="T7913" s="12"/>
    </row>
    <row r="7914" spans="2:20"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f t="shared" si="615"/>
        <v>2020</v>
      </c>
      <c r="P7914" t="str">
        <f t="shared" si="616"/>
        <v>Oct</v>
      </c>
      <c r="Q7914" t="str">
        <f t="shared" si="617"/>
        <v>Q4</v>
      </c>
      <c r="R7914" t="str">
        <f t="shared" si="618"/>
        <v>Apparel</v>
      </c>
      <c r="S7914" s="11">
        <f t="shared" si="619"/>
        <v>9.6</v>
      </c>
      <c r="T7914" s="12"/>
    </row>
    <row r="7915" spans="2:20"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f t="shared" si="615"/>
        <v>2020</v>
      </c>
      <c r="P7915" t="str">
        <f t="shared" si="616"/>
        <v>Oct</v>
      </c>
      <c r="Q7915" t="str">
        <f t="shared" si="617"/>
        <v>Q4</v>
      </c>
      <c r="R7915" t="str">
        <f t="shared" si="618"/>
        <v>Apparel</v>
      </c>
      <c r="S7915" s="11">
        <f t="shared" si="619"/>
        <v>25.080000000000002</v>
      </c>
      <c r="T7915" s="12"/>
    </row>
    <row r="7916" spans="2:20"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f t="shared" si="615"/>
        <v>2020</v>
      </c>
      <c r="P7916" t="str">
        <f t="shared" si="616"/>
        <v>Oct</v>
      </c>
      <c r="Q7916" t="str">
        <f t="shared" si="617"/>
        <v>Q4</v>
      </c>
      <c r="R7916" t="str">
        <f t="shared" si="618"/>
        <v>Footwear</v>
      </c>
      <c r="S7916" s="11">
        <f t="shared" si="619"/>
        <v>12.799999999999999</v>
      </c>
      <c r="T7916" s="12"/>
    </row>
    <row r="7917" spans="2:20"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f t="shared" si="615"/>
        <v>2020</v>
      </c>
      <c r="P7917" t="str">
        <f t="shared" si="616"/>
        <v>Oct</v>
      </c>
      <c r="Q7917" t="str">
        <f t="shared" si="617"/>
        <v>Q4</v>
      </c>
      <c r="R7917" t="str">
        <f t="shared" si="618"/>
        <v>Footwear</v>
      </c>
      <c r="S7917" s="11">
        <f t="shared" si="619"/>
        <v>14.28</v>
      </c>
      <c r="T7917" s="12"/>
    </row>
    <row r="7918" spans="2:20"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f t="shared" si="615"/>
        <v>2020</v>
      </c>
      <c r="P7918" t="str">
        <f t="shared" si="616"/>
        <v>Oct</v>
      </c>
      <c r="Q7918" t="str">
        <f t="shared" si="617"/>
        <v>Q4</v>
      </c>
      <c r="R7918" t="str">
        <f t="shared" si="618"/>
        <v>Footwear</v>
      </c>
      <c r="S7918" s="11">
        <f t="shared" si="619"/>
        <v>14.44</v>
      </c>
      <c r="T7918" s="12"/>
    </row>
    <row r="7919" spans="2:20"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f t="shared" si="615"/>
        <v>2020</v>
      </c>
      <c r="P7919" t="str">
        <f t="shared" si="616"/>
        <v>Oct</v>
      </c>
      <c r="Q7919" t="str">
        <f t="shared" si="617"/>
        <v>Q4</v>
      </c>
      <c r="R7919" t="str">
        <f t="shared" si="618"/>
        <v>Footwear</v>
      </c>
      <c r="S7919" s="11">
        <f t="shared" si="619"/>
        <v>18.720000000000002</v>
      </c>
      <c r="T7919" s="12"/>
    </row>
    <row r="7920" spans="2:20"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f t="shared" si="615"/>
        <v>2020</v>
      </c>
      <c r="P7920" t="str">
        <f t="shared" si="616"/>
        <v>Oct</v>
      </c>
      <c r="Q7920" t="str">
        <f t="shared" si="617"/>
        <v>Q4</v>
      </c>
      <c r="R7920" t="str">
        <f t="shared" si="618"/>
        <v>Apparel</v>
      </c>
      <c r="S7920" s="11">
        <f t="shared" si="619"/>
        <v>10.8</v>
      </c>
      <c r="T7920" s="12"/>
    </row>
    <row r="7921" spans="2:20"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f t="shared" si="615"/>
        <v>2020</v>
      </c>
      <c r="P7921" t="str">
        <f t="shared" si="616"/>
        <v>Oct</v>
      </c>
      <c r="Q7921" t="str">
        <f t="shared" si="617"/>
        <v>Q4</v>
      </c>
      <c r="R7921" t="str">
        <f t="shared" si="618"/>
        <v>Apparel</v>
      </c>
      <c r="S7921" s="11">
        <f t="shared" si="619"/>
        <v>22.55</v>
      </c>
      <c r="T7921" s="12"/>
    </row>
    <row r="7922" spans="2:20"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f t="shared" si="615"/>
        <v>2020</v>
      </c>
      <c r="P7922" t="str">
        <f t="shared" si="616"/>
        <v>Nov</v>
      </c>
      <c r="Q7922" t="str">
        <f t="shared" si="617"/>
        <v>Q4</v>
      </c>
      <c r="R7922" t="str">
        <f t="shared" si="618"/>
        <v>Footwear</v>
      </c>
      <c r="S7922" s="11">
        <f t="shared" si="619"/>
        <v>11.700000000000001</v>
      </c>
      <c r="T7922" s="12"/>
    </row>
    <row r="7923" spans="2:20"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f t="shared" si="615"/>
        <v>2020</v>
      </c>
      <c r="P7923" t="str">
        <f t="shared" si="616"/>
        <v>Nov</v>
      </c>
      <c r="Q7923" t="str">
        <f t="shared" si="617"/>
        <v>Q4</v>
      </c>
      <c r="R7923" t="str">
        <f t="shared" si="618"/>
        <v>Footwear</v>
      </c>
      <c r="S7923" s="11">
        <f t="shared" si="619"/>
        <v>7.5900000000000007</v>
      </c>
      <c r="T7923" s="12"/>
    </row>
    <row r="7924" spans="2:20"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f t="shared" si="615"/>
        <v>2020</v>
      </c>
      <c r="P7924" t="str">
        <f t="shared" si="616"/>
        <v>Nov</v>
      </c>
      <c r="Q7924" t="str">
        <f t="shared" si="617"/>
        <v>Q4</v>
      </c>
      <c r="R7924" t="str">
        <f t="shared" si="618"/>
        <v>Footwear</v>
      </c>
      <c r="S7924" s="11">
        <f t="shared" si="619"/>
        <v>13.860000000000001</v>
      </c>
      <c r="T7924" s="12"/>
    </row>
    <row r="7925" spans="2:20"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f t="shared" si="615"/>
        <v>2020</v>
      </c>
      <c r="P7925" t="str">
        <f t="shared" si="616"/>
        <v>Nov</v>
      </c>
      <c r="Q7925" t="str">
        <f t="shared" si="617"/>
        <v>Q4</v>
      </c>
      <c r="R7925" t="str">
        <f t="shared" si="618"/>
        <v>Footwear</v>
      </c>
      <c r="S7925" s="11">
        <f t="shared" si="619"/>
        <v>12.6</v>
      </c>
      <c r="T7925" s="12"/>
    </row>
    <row r="7926" spans="2:20"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f t="shared" si="615"/>
        <v>2020</v>
      </c>
      <c r="P7926" t="str">
        <f t="shared" si="616"/>
        <v>Nov</v>
      </c>
      <c r="Q7926" t="str">
        <f t="shared" si="617"/>
        <v>Q4</v>
      </c>
      <c r="R7926" t="str">
        <f t="shared" si="618"/>
        <v>Apparel</v>
      </c>
      <c r="S7926" s="11">
        <f t="shared" si="619"/>
        <v>20.52</v>
      </c>
      <c r="T7926" s="12"/>
    </row>
    <row r="7927" spans="2:20"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f t="shared" si="615"/>
        <v>2020</v>
      </c>
      <c r="P7927" t="str">
        <f t="shared" si="616"/>
        <v>Nov</v>
      </c>
      <c r="Q7927" t="str">
        <f t="shared" si="617"/>
        <v>Q4</v>
      </c>
      <c r="R7927" t="str">
        <f t="shared" si="618"/>
        <v>Apparel</v>
      </c>
      <c r="S7927" s="11">
        <f t="shared" si="619"/>
        <v>7.5600000000000014</v>
      </c>
      <c r="T7927" s="12"/>
    </row>
    <row r="7928" spans="2:20"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f t="shared" si="615"/>
        <v>2020</v>
      </c>
      <c r="P7928" t="str">
        <f t="shared" si="616"/>
        <v>Nov</v>
      </c>
      <c r="Q7928" t="str">
        <f t="shared" si="617"/>
        <v>Q4</v>
      </c>
      <c r="R7928" t="str">
        <f t="shared" si="618"/>
        <v>Footwear</v>
      </c>
      <c r="S7928" s="11">
        <f t="shared" si="619"/>
        <v>11.760000000000002</v>
      </c>
      <c r="T7928" s="12"/>
    </row>
    <row r="7929" spans="2:20"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f t="shared" si="615"/>
        <v>2020</v>
      </c>
      <c r="P7929" t="str">
        <f t="shared" si="616"/>
        <v>Nov</v>
      </c>
      <c r="Q7929" t="str">
        <f t="shared" si="617"/>
        <v>Q4</v>
      </c>
      <c r="R7929" t="str">
        <f t="shared" si="618"/>
        <v>Footwear</v>
      </c>
      <c r="S7929" s="11">
        <f t="shared" si="619"/>
        <v>9</v>
      </c>
      <c r="T7929" s="12"/>
    </row>
    <row r="7930" spans="2:20"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f t="shared" si="615"/>
        <v>2020</v>
      </c>
      <c r="P7930" t="str">
        <f t="shared" si="616"/>
        <v>Nov</v>
      </c>
      <c r="Q7930" t="str">
        <f t="shared" si="617"/>
        <v>Q4</v>
      </c>
      <c r="R7930" t="str">
        <f t="shared" si="618"/>
        <v>Footwear</v>
      </c>
      <c r="S7930" s="11">
        <f t="shared" si="619"/>
        <v>16.400000000000002</v>
      </c>
      <c r="T7930" s="12"/>
    </row>
    <row r="7931" spans="2:20"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f t="shared" si="615"/>
        <v>2020</v>
      </c>
      <c r="P7931" t="str">
        <f t="shared" si="616"/>
        <v>Nov</v>
      </c>
      <c r="Q7931" t="str">
        <f t="shared" si="617"/>
        <v>Q4</v>
      </c>
      <c r="R7931" t="str">
        <f t="shared" si="618"/>
        <v>Footwear</v>
      </c>
      <c r="S7931" s="11">
        <f t="shared" si="619"/>
        <v>13.259999999999998</v>
      </c>
      <c r="T7931" s="12"/>
    </row>
    <row r="7932" spans="2:20"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f t="shared" si="615"/>
        <v>2020</v>
      </c>
      <c r="P7932" t="str">
        <f t="shared" si="616"/>
        <v>Nov</v>
      </c>
      <c r="Q7932" t="str">
        <f t="shared" si="617"/>
        <v>Q4</v>
      </c>
      <c r="R7932" t="str">
        <f t="shared" si="618"/>
        <v>Apparel</v>
      </c>
      <c r="S7932" s="11">
        <f t="shared" si="619"/>
        <v>23.94</v>
      </c>
      <c r="T7932" s="12"/>
    </row>
    <row r="7933" spans="2:20"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f t="shared" si="615"/>
        <v>2020</v>
      </c>
      <c r="P7933" t="str">
        <f t="shared" si="616"/>
        <v>Nov</v>
      </c>
      <c r="Q7933" t="str">
        <f t="shared" si="617"/>
        <v>Q4</v>
      </c>
      <c r="R7933" t="str">
        <f t="shared" si="618"/>
        <v>Apparel</v>
      </c>
      <c r="S7933" s="11">
        <f t="shared" si="619"/>
        <v>7.2600000000000007</v>
      </c>
      <c r="T7933" s="12"/>
    </row>
    <row r="7934" spans="2:20"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f t="shared" si="615"/>
        <v>2020</v>
      </c>
      <c r="P7934" t="str">
        <f t="shared" si="616"/>
        <v>Nov</v>
      </c>
      <c r="Q7934" t="str">
        <f t="shared" si="617"/>
        <v>Q4</v>
      </c>
      <c r="R7934" t="str">
        <f t="shared" si="618"/>
        <v>Footwear</v>
      </c>
      <c r="S7934" s="11">
        <f t="shared" si="619"/>
        <v>14.040000000000001</v>
      </c>
      <c r="T7934" s="12"/>
    </row>
    <row r="7935" spans="2:20"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f t="shared" si="615"/>
        <v>2020</v>
      </c>
      <c r="P7935" t="str">
        <f t="shared" si="616"/>
        <v>Nov</v>
      </c>
      <c r="Q7935" t="str">
        <f t="shared" si="617"/>
        <v>Q4</v>
      </c>
      <c r="R7935" t="str">
        <f t="shared" si="618"/>
        <v>Footwear</v>
      </c>
      <c r="S7935" s="11">
        <f t="shared" si="619"/>
        <v>8.9700000000000006</v>
      </c>
      <c r="T7935" s="12"/>
    </row>
    <row r="7936" spans="2:20"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f t="shared" si="615"/>
        <v>2020</v>
      </c>
      <c r="P7936" t="str">
        <f t="shared" si="616"/>
        <v>Nov</v>
      </c>
      <c r="Q7936" t="str">
        <f t="shared" si="617"/>
        <v>Q4</v>
      </c>
      <c r="R7936" t="str">
        <f t="shared" si="618"/>
        <v>Footwear</v>
      </c>
      <c r="S7936" s="11">
        <f t="shared" si="619"/>
        <v>19.740000000000002</v>
      </c>
      <c r="T7936" s="12"/>
    </row>
    <row r="7937" spans="2:20"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f t="shared" si="615"/>
        <v>2020</v>
      </c>
      <c r="P7937" t="str">
        <f t="shared" si="616"/>
        <v>Dec</v>
      </c>
      <c r="Q7937" t="str">
        <f t="shared" si="617"/>
        <v>Q4</v>
      </c>
      <c r="R7937" t="str">
        <f t="shared" si="618"/>
        <v>Footwear</v>
      </c>
      <c r="S7937" s="11">
        <f t="shared" si="619"/>
        <v>15.36</v>
      </c>
      <c r="T7937" s="12"/>
    </row>
    <row r="7938" spans="2:20"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f t="shared" si="615"/>
        <v>2020</v>
      </c>
      <c r="P7938" t="str">
        <f t="shared" si="616"/>
        <v>Dec</v>
      </c>
      <c r="Q7938" t="str">
        <f t="shared" si="617"/>
        <v>Q4</v>
      </c>
      <c r="R7938" t="str">
        <f t="shared" si="618"/>
        <v>Apparel</v>
      </c>
      <c r="S7938" s="11">
        <f t="shared" si="619"/>
        <v>27.540000000000003</v>
      </c>
      <c r="T7938" s="12"/>
    </row>
    <row r="7939" spans="2:20"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f t="shared" si="615"/>
        <v>2020</v>
      </c>
      <c r="P7939" t="str">
        <f t="shared" si="616"/>
        <v>Dec</v>
      </c>
      <c r="Q7939" t="str">
        <f t="shared" si="617"/>
        <v>Q4</v>
      </c>
      <c r="R7939" t="str">
        <f t="shared" si="618"/>
        <v>Apparel</v>
      </c>
      <c r="S7939" s="11">
        <f t="shared" si="619"/>
        <v>8.1999999999999993</v>
      </c>
      <c r="T7939" s="12"/>
    </row>
    <row r="7940" spans="2:20"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f t="shared" si="615"/>
        <v>2020</v>
      </c>
      <c r="P7940" t="str">
        <f t="shared" si="616"/>
        <v>Dec</v>
      </c>
      <c r="Q7940" t="str">
        <f t="shared" si="617"/>
        <v>Q4</v>
      </c>
      <c r="R7940" t="str">
        <f t="shared" si="618"/>
        <v>Footwear</v>
      </c>
      <c r="S7940" s="11">
        <f t="shared" si="619"/>
        <v>15.2</v>
      </c>
      <c r="T7940" s="12"/>
    </row>
    <row r="7941" spans="2:20"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f t="shared" si="615"/>
        <v>2020</v>
      </c>
      <c r="P7941" t="str">
        <f t="shared" si="616"/>
        <v>Dec</v>
      </c>
      <c r="Q7941" t="str">
        <f t="shared" si="617"/>
        <v>Q4</v>
      </c>
      <c r="R7941" t="str">
        <f t="shared" si="618"/>
        <v>Footwear</v>
      </c>
      <c r="S7941" s="11">
        <f t="shared" si="619"/>
        <v>12.75</v>
      </c>
      <c r="T7941" s="12"/>
    </row>
    <row r="7942" spans="2:20"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f t="shared" si="615"/>
        <v>2020</v>
      </c>
      <c r="P7942" t="str">
        <f t="shared" si="616"/>
        <v>Dec</v>
      </c>
      <c r="Q7942" t="str">
        <f t="shared" si="617"/>
        <v>Q4</v>
      </c>
      <c r="R7942" t="str">
        <f t="shared" si="618"/>
        <v>Footwear</v>
      </c>
      <c r="S7942" s="11">
        <f t="shared" si="619"/>
        <v>17.940000000000001</v>
      </c>
      <c r="T7942" s="12"/>
    </row>
    <row r="7943" spans="2:20"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f t="shared" ref="O7943:O8006" si="620">YEAR(D7943)</f>
        <v>2020</v>
      </c>
      <c r="P7943" t="str">
        <f t="shared" ref="P7943:P8006" si="621">TEXT(D7943,"MMM")</f>
        <v>Dec</v>
      </c>
      <c r="Q7943" t="str">
        <f t="shared" ref="Q7943:Q8006" si="622">"Q"&amp;ROUNDUP(MONTH(D7943)/3,0)</f>
        <v>Q4</v>
      </c>
      <c r="R7943" t="str">
        <f t="shared" ref="R7943:R8006" si="623">IF(ISNUMBER(SEARCH("Footwear",H7943)),"Footwear",IF(ISNUMBER(SEARCH("Apparel",H7943)),"Apparel","Accessories"))</f>
        <v>Footwear</v>
      </c>
      <c r="S7943" s="11">
        <f t="shared" ref="S7943:S8006" si="624">L7943/J7943</f>
        <v>16.32</v>
      </c>
      <c r="T7943" s="12"/>
    </row>
    <row r="7944" spans="2:20"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f t="shared" si="620"/>
        <v>2020</v>
      </c>
      <c r="P7944" t="str">
        <f t="shared" si="621"/>
        <v>Dec</v>
      </c>
      <c r="Q7944" t="str">
        <f t="shared" si="622"/>
        <v>Q4</v>
      </c>
      <c r="R7944" t="str">
        <f t="shared" si="623"/>
        <v>Apparel</v>
      </c>
      <c r="S7944" s="11">
        <f t="shared" si="624"/>
        <v>26.320000000000004</v>
      </c>
      <c r="T7944" s="12"/>
    </row>
    <row r="7945" spans="2:20"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f t="shared" si="620"/>
        <v>2020</v>
      </c>
      <c r="P7945" t="str">
        <f t="shared" si="621"/>
        <v>Dec</v>
      </c>
      <c r="Q7945" t="str">
        <f t="shared" si="622"/>
        <v>Q4</v>
      </c>
      <c r="R7945" t="str">
        <f t="shared" si="623"/>
        <v>Apparel</v>
      </c>
      <c r="S7945" s="11">
        <f t="shared" si="624"/>
        <v>11.780000000000001</v>
      </c>
      <c r="T7945" s="12"/>
    </row>
    <row r="7946" spans="2:20"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f t="shared" si="620"/>
        <v>2020</v>
      </c>
      <c r="P7946" t="str">
        <f t="shared" si="621"/>
        <v>Dec</v>
      </c>
      <c r="Q7946" t="str">
        <f t="shared" si="622"/>
        <v>Q4</v>
      </c>
      <c r="R7946" t="str">
        <f t="shared" si="623"/>
        <v>Footwear</v>
      </c>
      <c r="S7946" s="11">
        <f t="shared" si="624"/>
        <v>19.36</v>
      </c>
      <c r="T7946" s="12"/>
    </row>
    <row r="7947" spans="2:20"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f t="shared" si="620"/>
        <v>2021</v>
      </c>
      <c r="P7947" t="str">
        <f t="shared" si="621"/>
        <v>Jan</v>
      </c>
      <c r="Q7947" t="str">
        <f t="shared" si="622"/>
        <v>Q1</v>
      </c>
      <c r="R7947" t="str">
        <f t="shared" si="623"/>
        <v>Footwear</v>
      </c>
      <c r="S7947" s="11">
        <f t="shared" si="624"/>
        <v>13.770000000000001</v>
      </c>
      <c r="T7947" s="12"/>
    </row>
    <row r="7948" spans="2:20"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f t="shared" si="620"/>
        <v>2021</v>
      </c>
      <c r="P7948" t="str">
        <f t="shared" si="621"/>
        <v>Jan</v>
      </c>
      <c r="Q7948" t="str">
        <f t="shared" si="622"/>
        <v>Q1</v>
      </c>
      <c r="R7948" t="str">
        <f t="shared" si="623"/>
        <v>Footwear</v>
      </c>
      <c r="S7948" s="11">
        <f t="shared" si="624"/>
        <v>20.239999999999998</v>
      </c>
      <c r="T7948" s="12"/>
    </row>
    <row r="7949" spans="2:20"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f t="shared" si="620"/>
        <v>2021</v>
      </c>
      <c r="P7949" t="str">
        <f t="shared" si="621"/>
        <v>Jan</v>
      </c>
      <c r="Q7949" t="str">
        <f t="shared" si="622"/>
        <v>Q1</v>
      </c>
      <c r="R7949" t="str">
        <f t="shared" si="623"/>
        <v>Footwear</v>
      </c>
      <c r="S7949" s="11">
        <f t="shared" si="624"/>
        <v>17.64</v>
      </c>
      <c r="T7949" s="12"/>
    </row>
    <row r="7950" spans="2:20"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f t="shared" si="620"/>
        <v>2021</v>
      </c>
      <c r="P7950" t="str">
        <f t="shared" si="621"/>
        <v>Jan</v>
      </c>
      <c r="Q7950" t="str">
        <f t="shared" si="622"/>
        <v>Q1</v>
      </c>
      <c r="R7950" t="str">
        <f t="shared" si="623"/>
        <v>Apparel</v>
      </c>
      <c r="S7950" s="11">
        <f t="shared" si="624"/>
        <v>27.93</v>
      </c>
      <c r="T7950" s="12"/>
    </row>
    <row r="7951" spans="2:20"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f t="shared" si="620"/>
        <v>2021</v>
      </c>
      <c r="P7951" t="str">
        <f t="shared" si="621"/>
        <v>Jan</v>
      </c>
      <c r="Q7951" t="str">
        <f t="shared" si="622"/>
        <v>Q1</v>
      </c>
      <c r="R7951" t="str">
        <f t="shared" si="623"/>
        <v>Apparel</v>
      </c>
      <c r="S7951" s="11">
        <f t="shared" si="624"/>
        <v>13.34</v>
      </c>
      <c r="T7951" s="12"/>
    </row>
    <row r="7952" spans="2:20"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f t="shared" si="620"/>
        <v>2021</v>
      </c>
      <c r="P7952" t="str">
        <f t="shared" si="621"/>
        <v>Jan</v>
      </c>
      <c r="Q7952" t="str">
        <f t="shared" si="622"/>
        <v>Q1</v>
      </c>
      <c r="R7952" t="str">
        <f t="shared" si="623"/>
        <v>Footwear</v>
      </c>
      <c r="S7952" s="11">
        <f t="shared" si="624"/>
        <v>17.630000000000003</v>
      </c>
      <c r="T7952" s="12"/>
    </row>
    <row r="7953" spans="2:20"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f t="shared" si="620"/>
        <v>2021</v>
      </c>
      <c r="P7953" t="str">
        <f t="shared" si="621"/>
        <v>Jan</v>
      </c>
      <c r="Q7953" t="str">
        <f t="shared" si="622"/>
        <v>Q1</v>
      </c>
      <c r="R7953" t="str">
        <f t="shared" si="623"/>
        <v>Footwear</v>
      </c>
      <c r="S7953" s="11">
        <f t="shared" si="624"/>
        <v>15</v>
      </c>
      <c r="T7953" s="12"/>
    </row>
    <row r="7954" spans="2:20"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f t="shared" si="620"/>
        <v>2021</v>
      </c>
      <c r="P7954" t="str">
        <f t="shared" si="621"/>
        <v>Jan</v>
      </c>
      <c r="Q7954" t="str">
        <f t="shared" si="622"/>
        <v>Q1</v>
      </c>
      <c r="R7954" t="str">
        <f t="shared" si="623"/>
        <v>Footwear</v>
      </c>
      <c r="S7954" s="11">
        <f t="shared" si="624"/>
        <v>18.900000000000002</v>
      </c>
      <c r="T7954" s="12"/>
    </row>
    <row r="7955" spans="2:20"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f t="shared" si="620"/>
        <v>2021</v>
      </c>
      <c r="P7955" t="str">
        <f t="shared" si="621"/>
        <v>Jan</v>
      </c>
      <c r="Q7955" t="str">
        <f t="shared" si="622"/>
        <v>Q1</v>
      </c>
      <c r="R7955" t="str">
        <f t="shared" si="623"/>
        <v>Footwear</v>
      </c>
      <c r="S7955" s="11">
        <f t="shared" si="624"/>
        <v>16.809999999999999</v>
      </c>
      <c r="T7955" s="12"/>
    </row>
    <row r="7956" spans="2:20"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f t="shared" si="620"/>
        <v>2021</v>
      </c>
      <c r="P7956" t="str">
        <f t="shared" si="621"/>
        <v>Jan</v>
      </c>
      <c r="Q7956" t="str">
        <f t="shared" si="622"/>
        <v>Q1</v>
      </c>
      <c r="R7956" t="str">
        <f t="shared" si="623"/>
        <v>Apparel</v>
      </c>
      <c r="S7956" s="11">
        <f t="shared" si="624"/>
        <v>26.840000000000007</v>
      </c>
      <c r="T7956" s="12"/>
    </row>
    <row r="7957" spans="2:20"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f t="shared" si="620"/>
        <v>2021</v>
      </c>
      <c r="P7957" t="str">
        <f t="shared" si="621"/>
        <v>Jan</v>
      </c>
      <c r="Q7957" t="str">
        <f t="shared" si="622"/>
        <v>Q1</v>
      </c>
      <c r="R7957" t="str">
        <f t="shared" si="623"/>
        <v>Apparel</v>
      </c>
      <c r="S7957" s="11">
        <f t="shared" si="624"/>
        <v>15.600000000000001</v>
      </c>
      <c r="T7957" s="12"/>
    </row>
    <row r="7958" spans="2:20"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f t="shared" si="620"/>
        <v>2021</v>
      </c>
      <c r="P7958" t="str">
        <f t="shared" si="621"/>
        <v>Jan</v>
      </c>
      <c r="Q7958" t="str">
        <f t="shared" si="622"/>
        <v>Q1</v>
      </c>
      <c r="R7958" t="str">
        <f t="shared" si="623"/>
        <v>Footwear</v>
      </c>
      <c r="S7958" s="11">
        <f t="shared" si="624"/>
        <v>15.58</v>
      </c>
      <c r="T7958" s="12"/>
    </row>
    <row r="7959" spans="2:20"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f t="shared" si="620"/>
        <v>2021</v>
      </c>
      <c r="P7959" t="str">
        <f t="shared" si="621"/>
        <v>Jan</v>
      </c>
      <c r="Q7959" t="str">
        <f t="shared" si="622"/>
        <v>Q1</v>
      </c>
      <c r="R7959" t="str">
        <f t="shared" si="623"/>
        <v>Footwear</v>
      </c>
      <c r="S7959" s="11">
        <f t="shared" si="624"/>
        <v>11.76</v>
      </c>
      <c r="T7959" s="12"/>
    </row>
    <row r="7960" spans="2:20"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f t="shared" si="620"/>
        <v>2021</v>
      </c>
      <c r="P7960" t="str">
        <f t="shared" si="621"/>
        <v>Jan</v>
      </c>
      <c r="Q7960" t="str">
        <f t="shared" si="622"/>
        <v>Q1</v>
      </c>
      <c r="R7960" t="str">
        <f t="shared" si="623"/>
        <v>Footwear</v>
      </c>
      <c r="S7960" s="11">
        <f t="shared" si="624"/>
        <v>18.400000000000002</v>
      </c>
      <c r="T7960" s="12"/>
    </row>
    <row r="7961" spans="2:20"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f t="shared" si="620"/>
        <v>2021</v>
      </c>
      <c r="P7961" t="str">
        <f t="shared" si="621"/>
        <v>Jan</v>
      </c>
      <c r="Q7961" t="str">
        <f t="shared" si="622"/>
        <v>Q1</v>
      </c>
      <c r="R7961" t="str">
        <f t="shared" si="623"/>
        <v>Footwear</v>
      </c>
      <c r="S7961" s="11">
        <f t="shared" si="624"/>
        <v>16.559999999999999</v>
      </c>
      <c r="T7961" s="12"/>
    </row>
    <row r="7962" spans="2:20"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f t="shared" si="620"/>
        <v>2021</v>
      </c>
      <c r="P7962" t="str">
        <f t="shared" si="621"/>
        <v>Jan</v>
      </c>
      <c r="Q7962" t="str">
        <f t="shared" si="622"/>
        <v>Q1</v>
      </c>
      <c r="R7962" t="str">
        <f t="shared" si="623"/>
        <v>Apparel</v>
      </c>
      <c r="S7962" s="11">
        <f t="shared" si="624"/>
        <v>24.64</v>
      </c>
      <c r="T7962" s="12"/>
    </row>
    <row r="7963" spans="2:20"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f t="shared" si="620"/>
        <v>2021</v>
      </c>
      <c r="P7963" t="str">
        <f t="shared" si="621"/>
        <v>Jan</v>
      </c>
      <c r="Q7963" t="str">
        <f t="shared" si="622"/>
        <v>Q1</v>
      </c>
      <c r="R7963" t="str">
        <f t="shared" si="623"/>
        <v>Apparel</v>
      </c>
      <c r="S7963" s="11">
        <f t="shared" si="624"/>
        <v>10.640000000000002</v>
      </c>
      <c r="T7963" s="12"/>
    </row>
    <row r="7964" spans="2:20"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f t="shared" si="620"/>
        <v>2021</v>
      </c>
      <c r="P7964" t="str">
        <f t="shared" si="621"/>
        <v>Jan</v>
      </c>
      <c r="Q7964" t="str">
        <f t="shared" si="622"/>
        <v>Q1</v>
      </c>
      <c r="R7964" t="str">
        <f t="shared" si="623"/>
        <v>Footwear</v>
      </c>
      <c r="S7964" s="11">
        <f t="shared" si="624"/>
        <v>18</v>
      </c>
      <c r="T7964" s="12"/>
    </row>
    <row r="7965" spans="2:20"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f t="shared" si="620"/>
        <v>2021</v>
      </c>
      <c r="P7965" t="str">
        <f t="shared" si="621"/>
        <v>Jan</v>
      </c>
      <c r="Q7965" t="str">
        <f t="shared" si="622"/>
        <v>Q1</v>
      </c>
      <c r="R7965" t="str">
        <f t="shared" si="623"/>
        <v>Footwear</v>
      </c>
      <c r="S7965" s="11">
        <f t="shared" si="624"/>
        <v>10.34</v>
      </c>
      <c r="T7965" s="12"/>
    </row>
    <row r="7966" spans="2:20"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f t="shared" si="620"/>
        <v>2021</v>
      </c>
      <c r="P7966" t="str">
        <f t="shared" si="621"/>
        <v>Jan</v>
      </c>
      <c r="Q7966" t="str">
        <f t="shared" si="622"/>
        <v>Q1</v>
      </c>
      <c r="R7966" t="str">
        <f t="shared" si="623"/>
        <v>Footwear</v>
      </c>
      <c r="S7966" s="11">
        <f t="shared" si="624"/>
        <v>19.89</v>
      </c>
      <c r="T7966" s="12"/>
    </row>
    <row r="7967" spans="2:20"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f t="shared" si="620"/>
        <v>2021</v>
      </c>
      <c r="P7967" t="str">
        <f t="shared" si="621"/>
        <v>Jan</v>
      </c>
      <c r="Q7967" t="str">
        <f t="shared" si="622"/>
        <v>Q1</v>
      </c>
      <c r="R7967" t="str">
        <f t="shared" si="623"/>
        <v>Footwear</v>
      </c>
      <c r="S7967" s="11">
        <f t="shared" si="624"/>
        <v>17.68</v>
      </c>
      <c r="T7967" s="12"/>
    </row>
    <row r="7968" spans="2:20"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f t="shared" si="620"/>
        <v>2021</v>
      </c>
      <c r="P7968" t="str">
        <f t="shared" si="621"/>
        <v>Jan</v>
      </c>
      <c r="Q7968" t="str">
        <f t="shared" si="622"/>
        <v>Q1</v>
      </c>
      <c r="R7968" t="str">
        <f t="shared" si="623"/>
        <v>Apparel</v>
      </c>
      <c r="S7968" s="11">
        <f t="shared" si="624"/>
        <v>33.630000000000003</v>
      </c>
      <c r="T7968" s="12"/>
    </row>
    <row r="7969" spans="2:20"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f t="shared" si="620"/>
        <v>2021</v>
      </c>
      <c r="P7969" t="str">
        <f t="shared" si="621"/>
        <v>Jan</v>
      </c>
      <c r="Q7969" t="str">
        <f t="shared" si="622"/>
        <v>Q1</v>
      </c>
      <c r="R7969" t="str">
        <f t="shared" si="623"/>
        <v>Apparel</v>
      </c>
      <c r="S7969" s="11">
        <f t="shared" si="624"/>
        <v>13.200000000000003</v>
      </c>
      <c r="T7969" s="12"/>
    </row>
    <row r="7970" spans="2:20"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f t="shared" si="620"/>
        <v>2021</v>
      </c>
      <c r="P7970" t="str">
        <f t="shared" si="621"/>
        <v>Jan</v>
      </c>
      <c r="Q7970" t="str">
        <f t="shared" si="622"/>
        <v>Q1</v>
      </c>
      <c r="R7970" t="str">
        <f t="shared" si="623"/>
        <v>Footwear</v>
      </c>
      <c r="S7970" s="11">
        <f t="shared" si="624"/>
        <v>14.000000000000002</v>
      </c>
      <c r="T7970" s="12"/>
    </row>
    <row r="7971" spans="2:20"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f t="shared" si="620"/>
        <v>2021</v>
      </c>
      <c r="P7971" t="str">
        <f t="shared" si="621"/>
        <v>Jan</v>
      </c>
      <c r="Q7971" t="str">
        <f t="shared" si="622"/>
        <v>Q1</v>
      </c>
      <c r="R7971" t="str">
        <f t="shared" si="623"/>
        <v>Footwear</v>
      </c>
      <c r="S7971" s="11">
        <f t="shared" si="624"/>
        <v>7.14</v>
      </c>
      <c r="T7971" s="12"/>
    </row>
    <row r="7972" spans="2:20"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f t="shared" si="620"/>
        <v>2021</v>
      </c>
      <c r="P7972" t="str">
        <f t="shared" si="621"/>
        <v>Jan</v>
      </c>
      <c r="Q7972" t="str">
        <f t="shared" si="622"/>
        <v>Q1</v>
      </c>
      <c r="R7972" t="str">
        <f t="shared" si="623"/>
        <v>Footwear</v>
      </c>
      <c r="S7972" s="11">
        <f t="shared" si="624"/>
        <v>13.26</v>
      </c>
      <c r="T7972" s="12"/>
    </row>
    <row r="7973" spans="2:20"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f t="shared" si="620"/>
        <v>2021</v>
      </c>
      <c r="P7973" t="str">
        <f t="shared" si="621"/>
        <v>Jan</v>
      </c>
      <c r="Q7973" t="str">
        <f t="shared" si="622"/>
        <v>Q1</v>
      </c>
      <c r="R7973" t="str">
        <f t="shared" si="623"/>
        <v>Footwear</v>
      </c>
      <c r="S7973" s="11">
        <f t="shared" si="624"/>
        <v>10.53</v>
      </c>
      <c r="T7973" s="12"/>
    </row>
    <row r="7974" spans="2:20"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f t="shared" si="620"/>
        <v>2021</v>
      </c>
      <c r="P7974" t="str">
        <f t="shared" si="621"/>
        <v>Jan</v>
      </c>
      <c r="Q7974" t="str">
        <f t="shared" si="622"/>
        <v>Q1</v>
      </c>
      <c r="R7974" t="str">
        <f t="shared" si="623"/>
        <v>Apparel</v>
      </c>
      <c r="S7974" s="11">
        <f t="shared" si="624"/>
        <v>20.640000000000004</v>
      </c>
      <c r="T7974" s="12"/>
    </row>
    <row r="7975" spans="2:20"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f t="shared" si="620"/>
        <v>2021</v>
      </c>
      <c r="P7975" t="str">
        <f t="shared" si="621"/>
        <v>Jan</v>
      </c>
      <c r="Q7975" t="str">
        <f t="shared" si="622"/>
        <v>Q1</v>
      </c>
      <c r="R7975" t="str">
        <f t="shared" si="623"/>
        <v>Apparel</v>
      </c>
      <c r="S7975" s="11">
        <f t="shared" si="624"/>
        <v>7.6500000000000012</v>
      </c>
      <c r="T7975" s="12"/>
    </row>
    <row r="7976" spans="2:20"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f t="shared" si="620"/>
        <v>2021</v>
      </c>
      <c r="P7976" t="str">
        <f t="shared" si="621"/>
        <v>Jan</v>
      </c>
      <c r="Q7976" t="str">
        <f t="shared" si="622"/>
        <v>Q1</v>
      </c>
      <c r="R7976" t="str">
        <f t="shared" si="623"/>
        <v>Footwear</v>
      </c>
      <c r="S7976" s="11">
        <f t="shared" si="624"/>
        <v>11.880000000000003</v>
      </c>
      <c r="T7976" s="12"/>
    </row>
    <row r="7977" spans="2:20"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f t="shared" si="620"/>
        <v>2021</v>
      </c>
      <c r="P7977" t="str">
        <f t="shared" si="621"/>
        <v>Jan</v>
      </c>
      <c r="Q7977" t="str">
        <f t="shared" si="622"/>
        <v>Q1</v>
      </c>
      <c r="R7977" t="str">
        <f t="shared" si="623"/>
        <v>Footwear</v>
      </c>
      <c r="S7977" s="11">
        <f t="shared" si="624"/>
        <v>7.02</v>
      </c>
      <c r="T7977" s="12"/>
    </row>
    <row r="7978" spans="2:20"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f t="shared" si="620"/>
        <v>2021</v>
      </c>
      <c r="P7978" t="str">
        <f t="shared" si="621"/>
        <v>Feb</v>
      </c>
      <c r="Q7978" t="str">
        <f t="shared" si="622"/>
        <v>Q1</v>
      </c>
      <c r="R7978" t="str">
        <f t="shared" si="623"/>
        <v>Footwear</v>
      </c>
      <c r="S7978" s="11">
        <f t="shared" si="624"/>
        <v>13.860000000000005</v>
      </c>
      <c r="T7978" s="12"/>
    </row>
    <row r="7979" spans="2:20"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f t="shared" si="620"/>
        <v>2021</v>
      </c>
      <c r="P7979" t="str">
        <f t="shared" si="621"/>
        <v>Feb</v>
      </c>
      <c r="Q7979" t="str">
        <f t="shared" si="622"/>
        <v>Q1</v>
      </c>
      <c r="R7979" t="str">
        <f t="shared" si="623"/>
        <v>Footwear</v>
      </c>
      <c r="S7979" s="11">
        <f t="shared" si="624"/>
        <v>13.019999999999998</v>
      </c>
      <c r="T7979" s="12"/>
    </row>
    <row r="7980" spans="2:20"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f t="shared" si="620"/>
        <v>2021</v>
      </c>
      <c r="P7980" t="str">
        <f t="shared" si="621"/>
        <v>Feb</v>
      </c>
      <c r="Q7980" t="str">
        <f t="shared" si="622"/>
        <v>Q1</v>
      </c>
      <c r="R7980" t="str">
        <f t="shared" si="623"/>
        <v>Apparel</v>
      </c>
      <c r="S7980" s="11">
        <f t="shared" si="624"/>
        <v>23.500000000000004</v>
      </c>
      <c r="T7980" s="12"/>
    </row>
    <row r="7981" spans="2:20"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f t="shared" si="620"/>
        <v>2021</v>
      </c>
      <c r="P7981" t="str">
        <f t="shared" si="621"/>
        <v>Feb</v>
      </c>
      <c r="Q7981" t="str">
        <f t="shared" si="622"/>
        <v>Q1</v>
      </c>
      <c r="R7981" t="str">
        <f t="shared" si="623"/>
        <v>Apparel</v>
      </c>
      <c r="S7981" s="11">
        <f t="shared" si="624"/>
        <v>5.5200000000000005</v>
      </c>
      <c r="T7981" s="12"/>
    </row>
    <row r="7982" spans="2:20"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f t="shared" si="620"/>
        <v>2021</v>
      </c>
      <c r="P7982" t="str">
        <f t="shared" si="621"/>
        <v>Feb</v>
      </c>
      <c r="Q7982" t="str">
        <f t="shared" si="622"/>
        <v>Q1</v>
      </c>
      <c r="R7982" t="str">
        <f t="shared" si="623"/>
        <v>Footwear</v>
      </c>
      <c r="S7982" s="11">
        <f t="shared" si="624"/>
        <v>13.65</v>
      </c>
      <c r="T7982" s="12"/>
    </row>
    <row r="7983" spans="2:20"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f t="shared" si="620"/>
        <v>2021</v>
      </c>
      <c r="P7983" t="str">
        <f t="shared" si="621"/>
        <v>Feb</v>
      </c>
      <c r="Q7983" t="str">
        <f t="shared" si="622"/>
        <v>Q1</v>
      </c>
      <c r="R7983" t="str">
        <f t="shared" si="623"/>
        <v>Footwear</v>
      </c>
      <c r="S7983" s="11">
        <f t="shared" si="624"/>
        <v>9.2000000000000011</v>
      </c>
      <c r="T7983" s="12"/>
    </row>
    <row r="7984" spans="2:20"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f t="shared" si="620"/>
        <v>2021</v>
      </c>
      <c r="P7984" t="str">
        <f t="shared" si="621"/>
        <v>Feb</v>
      </c>
      <c r="Q7984" t="str">
        <f t="shared" si="622"/>
        <v>Q1</v>
      </c>
      <c r="R7984" t="str">
        <f t="shared" si="623"/>
        <v>Footwear</v>
      </c>
      <c r="S7984" s="11">
        <f t="shared" si="624"/>
        <v>13.600000000000001</v>
      </c>
      <c r="T7984" s="12"/>
    </row>
    <row r="7985" spans="2:20"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f t="shared" si="620"/>
        <v>2021</v>
      </c>
      <c r="P7985" t="str">
        <f t="shared" si="621"/>
        <v>Feb</v>
      </c>
      <c r="Q7985" t="str">
        <f t="shared" si="622"/>
        <v>Q1</v>
      </c>
      <c r="R7985" t="str">
        <f t="shared" si="623"/>
        <v>Footwear</v>
      </c>
      <c r="S7985" s="11">
        <f t="shared" si="624"/>
        <v>10.729999999999999</v>
      </c>
      <c r="T7985" s="12"/>
    </row>
    <row r="7986" spans="2:20"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f t="shared" si="620"/>
        <v>2021</v>
      </c>
      <c r="P7986" t="str">
        <f t="shared" si="621"/>
        <v>Feb</v>
      </c>
      <c r="Q7986" t="str">
        <f t="shared" si="622"/>
        <v>Q1</v>
      </c>
      <c r="R7986" t="str">
        <f t="shared" si="623"/>
        <v>Apparel</v>
      </c>
      <c r="S7986" s="11">
        <f t="shared" si="624"/>
        <v>23.970000000000002</v>
      </c>
      <c r="T7986" s="12"/>
    </row>
    <row r="7987" spans="2:20"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f t="shared" si="620"/>
        <v>2021</v>
      </c>
      <c r="P7987" t="str">
        <f t="shared" si="621"/>
        <v>Feb</v>
      </c>
      <c r="Q7987" t="str">
        <f t="shared" si="622"/>
        <v>Q1</v>
      </c>
      <c r="R7987" t="str">
        <f t="shared" si="623"/>
        <v>Apparel</v>
      </c>
      <c r="S7987" s="11">
        <f t="shared" si="624"/>
        <v>8.4000000000000021</v>
      </c>
      <c r="T7987" s="12"/>
    </row>
    <row r="7988" spans="2:20"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f t="shared" si="620"/>
        <v>2021</v>
      </c>
      <c r="P7988" t="str">
        <f t="shared" si="621"/>
        <v>Feb</v>
      </c>
      <c r="Q7988" t="str">
        <f t="shared" si="622"/>
        <v>Q1</v>
      </c>
      <c r="R7988" t="str">
        <f t="shared" si="623"/>
        <v>Footwear</v>
      </c>
      <c r="S7988" s="11">
        <f t="shared" si="624"/>
        <v>13.200000000000001</v>
      </c>
      <c r="T7988" s="12"/>
    </row>
    <row r="7989" spans="2:20"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f t="shared" si="620"/>
        <v>2021</v>
      </c>
      <c r="P7989" t="str">
        <f t="shared" si="621"/>
        <v>Feb</v>
      </c>
      <c r="Q7989" t="str">
        <f t="shared" si="622"/>
        <v>Q1</v>
      </c>
      <c r="R7989" t="str">
        <f t="shared" si="623"/>
        <v>Footwear</v>
      </c>
      <c r="S7989" s="11">
        <f t="shared" si="624"/>
        <v>9.66</v>
      </c>
      <c r="T7989" s="12"/>
    </row>
    <row r="7990" spans="2:20"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f t="shared" si="620"/>
        <v>2021</v>
      </c>
      <c r="P7990" t="str">
        <f t="shared" si="621"/>
        <v>Feb</v>
      </c>
      <c r="Q7990" t="str">
        <f t="shared" si="622"/>
        <v>Q1</v>
      </c>
      <c r="R7990" t="str">
        <f t="shared" si="623"/>
        <v>Footwear</v>
      </c>
      <c r="S7990" s="11">
        <f t="shared" si="624"/>
        <v>14.520000000000003</v>
      </c>
      <c r="T7990" s="12"/>
    </row>
    <row r="7991" spans="2:20"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f t="shared" si="620"/>
        <v>2021</v>
      </c>
      <c r="P7991" t="str">
        <f t="shared" si="621"/>
        <v>Feb</v>
      </c>
      <c r="Q7991" t="str">
        <f t="shared" si="622"/>
        <v>Q1</v>
      </c>
      <c r="R7991" t="str">
        <f t="shared" si="623"/>
        <v>Footwear</v>
      </c>
      <c r="S7991" s="11">
        <f t="shared" si="624"/>
        <v>12</v>
      </c>
      <c r="T7991" s="12"/>
    </row>
    <row r="7992" spans="2:20"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f t="shared" si="620"/>
        <v>2021</v>
      </c>
      <c r="P7992" t="str">
        <f t="shared" si="621"/>
        <v>Feb</v>
      </c>
      <c r="Q7992" t="str">
        <f t="shared" si="622"/>
        <v>Q1</v>
      </c>
      <c r="R7992" t="str">
        <f t="shared" si="623"/>
        <v>Apparel</v>
      </c>
      <c r="S7992" s="11">
        <f t="shared" si="624"/>
        <v>22.36</v>
      </c>
      <c r="T7992" s="12"/>
    </row>
    <row r="7993" spans="2:20"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f t="shared" si="620"/>
        <v>2021</v>
      </c>
      <c r="P7993" t="str">
        <f t="shared" si="621"/>
        <v>Feb</v>
      </c>
      <c r="Q7993" t="str">
        <f t="shared" si="622"/>
        <v>Q1</v>
      </c>
      <c r="R7993" t="str">
        <f t="shared" si="623"/>
        <v>Apparel</v>
      </c>
      <c r="S7993" s="11">
        <f t="shared" si="624"/>
        <v>8.5</v>
      </c>
      <c r="T7993" s="12"/>
    </row>
    <row r="7994" spans="2:20"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f t="shared" si="620"/>
        <v>2021</v>
      </c>
      <c r="P7994" t="str">
        <f t="shared" si="621"/>
        <v>Feb</v>
      </c>
      <c r="Q7994" t="str">
        <f t="shared" si="622"/>
        <v>Q1</v>
      </c>
      <c r="R7994" t="str">
        <f t="shared" si="623"/>
        <v>Footwear</v>
      </c>
      <c r="S7994" s="11">
        <f t="shared" si="624"/>
        <v>11.180000000000001</v>
      </c>
      <c r="T7994" s="12"/>
    </row>
    <row r="7995" spans="2:20"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f t="shared" si="620"/>
        <v>2021</v>
      </c>
      <c r="P7995" t="str">
        <f t="shared" si="621"/>
        <v>Feb</v>
      </c>
      <c r="Q7995" t="str">
        <f t="shared" si="622"/>
        <v>Q1</v>
      </c>
      <c r="R7995" t="str">
        <f t="shared" si="623"/>
        <v>Footwear</v>
      </c>
      <c r="S7995" s="11">
        <f t="shared" si="624"/>
        <v>10.5</v>
      </c>
      <c r="T7995" s="12"/>
    </row>
    <row r="7996" spans="2:20"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f t="shared" si="620"/>
        <v>2021</v>
      </c>
      <c r="P7996" t="str">
        <f t="shared" si="621"/>
        <v>Mar</v>
      </c>
      <c r="Q7996" t="str">
        <f t="shared" si="622"/>
        <v>Q1</v>
      </c>
      <c r="R7996" t="str">
        <f t="shared" si="623"/>
        <v>Footwear</v>
      </c>
      <c r="S7996" s="11">
        <f t="shared" si="624"/>
        <v>15.120000000000003</v>
      </c>
      <c r="T7996" s="12"/>
    </row>
    <row r="7997" spans="2:20"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f t="shared" si="620"/>
        <v>2021</v>
      </c>
      <c r="P7997" t="str">
        <f t="shared" si="621"/>
        <v>Mar</v>
      </c>
      <c r="Q7997" t="str">
        <f t="shared" si="622"/>
        <v>Q1</v>
      </c>
      <c r="R7997" t="str">
        <f t="shared" si="623"/>
        <v>Footwear</v>
      </c>
      <c r="S7997" s="11">
        <f t="shared" si="624"/>
        <v>12.540000000000001</v>
      </c>
      <c r="T7997" s="12"/>
    </row>
    <row r="7998" spans="2:20"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f t="shared" si="620"/>
        <v>2021</v>
      </c>
      <c r="P7998" t="str">
        <f t="shared" si="621"/>
        <v>Mar</v>
      </c>
      <c r="Q7998" t="str">
        <f t="shared" si="622"/>
        <v>Q1</v>
      </c>
      <c r="R7998" t="str">
        <f t="shared" si="623"/>
        <v>Apparel</v>
      </c>
      <c r="S7998" s="11">
        <f t="shared" si="624"/>
        <v>21.240000000000002</v>
      </c>
      <c r="T7998" s="12"/>
    </row>
    <row r="7999" spans="2:20"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f t="shared" si="620"/>
        <v>2021</v>
      </c>
      <c r="P7999" t="str">
        <f t="shared" si="621"/>
        <v>Mar</v>
      </c>
      <c r="Q7999" t="str">
        <f t="shared" si="622"/>
        <v>Q1</v>
      </c>
      <c r="R7999" t="str">
        <f t="shared" si="623"/>
        <v>Apparel</v>
      </c>
      <c r="S7999" s="11">
        <f t="shared" si="624"/>
        <v>6.67</v>
      </c>
      <c r="T7999" s="12"/>
    </row>
    <row r="8000" spans="2:20"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f t="shared" si="620"/>
        <v>2021</v>
      </c>
      <c r="P8000" t="str">
        <f t="shared" si="621"/>
        <v>Mar</v>
      </c>
      <c r="Q8000" t="str">
        <f t="shared" si="622"/>
        <v>Q1</v>
      </c>
      <c r="R8000" t="str">
        <f t="shared" si="623"/>
        <v>Footwear</v>
      </c>
      <c r="S8000" s="11">
        <f t="shared" si="624"/>
        <v>12.88</v>
      </c>
      <c r="T8000" s="12"/>
    </row>
    <row r="8001" spans="2:20"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f t="shared" si="620"/>
        <v>2021</v>
      </c>
      <c r="P8001" t="str">
        <f t="shared" si="621"/>
        <v>Mar</v>
      </c>
      <c r="Q8001" t="str">
        <f t="shared" si="622"/>
        <v>Q1</v>
      </c>
      <c r="R8001" t="str">
        <f t="shared" si="623"/>
        <v>Footwear</v>
      </c>
      <c r="S8001" s="11">
        <f t="shared" si="624"/>
        <v>9.3000000000000007</v>
      </c>
      <c r="T8001" s="12"/>
    </row>
    <row r="8002" spans="2:20"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f t="shared" si="620"/>
        <v>2021</v>
      </c>
      <c r="P8002" t="str">
        <f t="shared" si="621"/>
        <v>Mar</v>
      </c>
      <c r="Q8002" t="str">
        <f t="shared" si="622"/>
        <v>Q1</v>
      </c>
      <c r="R8002" t="str">
        <f t="shared" si="623"/>
        <v>Footwear</v>
      </c>
      <c r="S8002" s="11">
        <f t="shared" si="624"/>
        <v>13.860000000000001</v>
      </c>
      <c r="T8002" s="12"/>
    </row>
    <row r="8003" spans="2:20"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f t="shared" si="620"/>
        <v>2021</v>
      </c>
      <c r="P8003" t="str">
        <f t="shared" si="621"/>
        <v>Mar</v>
      </c>
      <c r="Q8003" t="str">
        <f t="shared" si="622"/>
        <v>Q1</v>
      </c>
      <c r="R8003" t="str">
        <f t="shared" si="623"/>
        <v>Footwear</v>
      </c>
      <c r="S8003" s="11">
        <f t="shared" si="624"/>
        <v>13.94</v>
      </c>
      <c r="T8003" s="12"/>
    </row>
    <row r="8004" spans="2:20"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f t="shared" si="620"/>
        <v>2021</v>
      </c>
      <c r="P8004" t="str">
        <f t="shared" si="621"/>
        <v>Mar</v>
      </c>
      <c r="Q8004" t="str">
        <f t="shared" si="622"/>
        <v>Q1</v>
      </c>
      <c r="R8004" t="str">
        <f t="shared" si="623"/>
        <v>Apparel</v>
      </c>
      <c r="S8004" s="11">
        <f t="shared" si="624"/>
        <v>22.800000000000004</v>
      </c>
      <c r="T8004" s="12"/>
    </row>
    <row r="8005" spans="2:20"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f t="shared" si="620"/>
        <v>2021</v>
      </c>
      <c r="P8005" t="str">
        <f t="shared" si="621"/>
        <v>Mar</v>
      </c>
      <c r="Q8005" t="str">
        <f t="shared" si="622"/>
        <v>Q1</v>
      </c>
      <c r="R8005" t="str">
        <f t="shared" si="623"/>
        <v>Apparel</v>
      </c>
      <c r="S8005" s="11">
        <f t="shared" si="624"/>
        <v>8.32</v>
      </c>
      <c r="T8005" s="12"/>
    </row>
    <row r="8006" spans="2:20"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f t="shared" si="620"/>
        <v>2021</v>
      </c>
      <c r="P8006" t="str">
        <f t="shared" si="621"/>
        <v>Mar</v>
      </c>
      <c r="Q8006" t="str">
        <f t="shared" si="622"/>
        <v>Q1</v>
      </c>
      <c r="R8006" t="str">
        <f t="shared" si="623"/>
        <v>Footwear</v>
      </c>
      <c r="S8006" s="11">
        <f t="shared" si="624"/>
        <v>10.56</v>
      </c>
      <c r="T8006" s="12"/>
    </row>
    <row r="8007" spans="2:20"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f t="shared" ref="O8007:O8070" si="625">YEAR(D8007)</f>
        <v>2021</v>
      </c>
      <c r="P8007" t="str">
        <f t="shared" ref="P8007:P8070" si="626">TEXT(D8007,"MMM")</f>
        <v>Mar</v>
      </c>
      <c r="Q8007" t="str">
        <f t="shared" ref="Q8007:Q8070" si="627">"Q"&amp;ROUNDUP(MONTH(D8007)/3,0)</f>
        <v>Q1</v>
      </c>
      <c r="R8007" t="str">
        <f t="shared" ref="R8007:R8070" si="628">IF(ISNUMBER(SEARCH("Footwear",H8007)),"Footwear",IF(ISNUMBER(SEARCH("Apparel",H8007)),"Apparel","Accessories"))</f>
        <v>Footwear</v>
      </c>
      <c r="S8007" s="11">
        <f t="shared" ref="S8007:S8070" si="629">L8007/J8007</f>
        <v>10.080000000000002</v>
      </c>
      <c r="T8007" s="12"/>
    </row>
    <row r="8008" spans="2:20"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f t="shared" si="625"/>
        <v>2021</v>
      </c>
      <c r="P8008" t="str">
        <f t="shared" si="626"/>
        <v>Mar</v>
      </c>
      <c r="Q8008" t="str">
        <f t="shared" si="627"/>
        <v>Q1</v>
      </c>
      <c r="R8008" t="str">
        <f t="shared" si="628"/>
        <v>Footwear</v>
      </c>
      <c r="S8008" s="11">
        <f t="shared" si="629"/>
        <v>15.180000000000001</v>
      </c>
      <c r="T8008" s="12"/>
    </row>
    <row r="8009" spans="2:20"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f t="shared" si="625"/>
        <v>2021</v>
      </c>
      <c r="P8009" t="str">
        <f t="shared" si="626"/>
        <v>Mar</v>
      </c>
      <c r="Q8009" t="str">
        <f t="shared" si="627"/>
        <v>Q1</v>
      </c>
      <c r="R8009" t="str">
        <f t="shared" si="628"/>
        <v>Footwear</v>
      </c>
      <c r="S8009" s="11">
        <f t="shared" si="629"/>
        <v>14.039999999999997</v>
      </c>
      <c r="T8009" s="12"/>
    </row>
    <row r="8010" spans="2:20"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f t="shared" si="625"/>
        <v>2021</v>
      </c>
      <c r="P8010" t="str">
        <f t="shared" si="626"/>
        <v>Mar</v>
      </c>
      <c r="Q8010" t="str">
        <f t="shared" si="627"/>
        <v>Q1</v>
      </c>
      <c r="R8010" t="str">
        <f t="shared" si="628"/>
        <v>Apparel</v>
      </c>
      <c r="S8010" s="11">
        <f t="shared" si="629"/>
        <v>21.240000000000002</v>
      </c>
      <c r="T8010" s="12"/>
    </row>
    <row r="8011" spans="2:20"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f t="shared" si="625"/>
        <v>2021</v>
      </c>
      <c r="P8011" t="str">
        <f t="shared" si="626"/>
        <v>Apr</v>
      </c>
      <c r="Q8011" t="str">
        <f t="shared" si="627"/>
        <v>Q2</v>
      </c>
      <c r="R8011" t="str">
        <f t="shared" si="628"/>
        <v>Apparel</v>
      </c>
      <c r="S8011" s="11">
        <f t="shared" si="629"/>
        <v>7.59</v>
      </c>
      <c r="T8011" s="12"/>
    </row>
    <row r="8012" spans="2:20"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f t="shared" si="625"/>
        <v>2021</v>
      </c>
      <c r="P8012" t="str">
        <f t="shared" si="626"/>
        <v>Apr</v>
      </c>
      <c r="Q8012" t="str">
        <f t="shared" si="627"/>
        <v>Q2</v>
      </c>
      <c r="R8012" t="str">
        <f t="shared" si="628"/>
        <v>Footwear</v>
      </c>
      <c r="S8012" s="11">
        <f t="shared" si="629"/>
        <v>14.26</v>
      </c>
      <c r="T8012" s="12"/>
    </row>
    <row r="8013" spans="2:20"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f t="shared" si="625"/>
        <v>2021</v>
      </c>
      <c r="P8013" t="str">
        <f t="shared" si="626"/>
        <v>Apr</v>
      </c>
      <c r="Q8013" t="str">
        <f t="shared" si="627"/>
        <v>Q2</v>
      </c>
      <c r="R8013" t="str">
        <f t="shared" si="628"/>
        <v>Footwear</v>
      </c>
      <c r="S8013" s="11">
        <f t="shared" si="629"/>
        <v>9.86</v>
      </c>
      <c r="T8013" s="12"/>
    </row>
    <row r="8014" spans="2:20"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f t="shared" si="625"/>
        <v>2021</v>
      </c>
      <c r="P8014" t="str">
        <f t="shared" si="626"/>
        <v>Apr</v>
      </c>
      <c r="Q8014" t="str">
        <f t="shared" si="627"/>
        <v>Q2</v>
      </c>
      <c r="R8014" t="str">
        <f t="shared" si="628"/>
        <v>Footwear</v>
      </c>
      <c r="S8014" s="11">
        <f t="shared" si="629"/>
        <v>17.860000000000003</v>
      </c>
      <c r="T8014" s="12"/>
    </row>
    <row r="8015" spans="2:20"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f t="shared" si="625"/>
        <v>2021</v>
      </c>
      <c r="P8015" t="str">
        <f t="shared" si="626"/>
        <v>Apr</v>
      </c>
      <c r="Q8015" t="str">
        <f t="shared" si="627"/>
        <v>Q2</v>
      </c>
      <c r="R8015" t="str">
        <f t="shared" si="628"/>
        <v>Footwear</v>
      </c>
      <c r="S8015" s="11">
        <f t="shared" si="629"/>
        <v>11.780000000000001</v>
      </c>
      <c r="T8015" s="12"/>
    </row>
    <row r="8016" spans="2:20"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f t="shared" si="625"/>
        <v>2021</v>
      </c>
      <c r="P8016" t="str">
        <f t="shared" si="626"/>
        <v>Apr</v>
      </c>
      <c r="Q8016" t="str">
        <f t="shared" si="627"/>
        <v>Q2</v>
      </c>
      <c r="R8016" t="str">
        <f t="shared" si="628"/>
        <v>Apparel</v>
      </c>
      <c r="S8016" s="11">
        <f t="shared" si="629"/>
        <v>23.180000000000003</v>
      </c>
      <c r="T8016" s="12"/>
    </row>
    <row r="8017" spans="2:20"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f t="shared" si="625"/>
        <v>2021</v>
      </c>
      <c r="P8017" t="str">
        <f t="shared" si="626"/>
        <v>Apr</v>
      </c>
      <c r="Q8017" t="str">
        <f t="shared" si="627"/>
        <v>Q2</v>
      </c>
      <c r="R8017" t="str">
        <f t="shared" si="628"/>
        <v>Apparel</v>
      </c>
      <c r="S8017" s="11">
        <f t="shared" si="629"/>
        <v>13.23</v>
      </c>
      <c r="T8017" s="12"/>
    </row>
    <row r="8018" spans="2:20"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f t="shared" si="625"/>
        <v>2021</v>
      </c>
      <c r="P8018" t="str">
        <f t="shared" si="626"/>
        <v>Apr</v>
      </c>
      <c r="Q8018" t="str">
        <f t="shared" si="627"/>
        <v>Q2</v>
      </c>
      <c r="R8018" t="str">
        <f t="shared" si="628"/>
        <v>Footwear</v>
      </c>
      <c r="S8018" s="11">
        <f t="shared" si="629"/>
        <v>15.040000000000001</v>
      </c>
      <c r="T8018" s="12"/>
    </row>
    <row r="8019" spans="2:20"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f t="shared" si="625"/>
        <v>2021</v>
      </c>
      <c r="P8019" t="str">
        <f t="shared" si="626"/>
        <v>Apr</v>
      </c>
      <c r="Q8019" t="str">
        <f t="shared" si="627"/>
        <v>Q2</v>
      </c>
      <c r="R8019" t="str">
        <f t="shared" si="628"/>
        <v>Footwear</v>
      </c>
      <c r="S8019" s="11">
        <f t="shared" si="629"/>
        <v>10.199999999999999</v>
      </c>
      <c r="T8019" s="12"/>
    </row>
    <row r="8020" spans="2:20"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f t="shared" si="625"/>
        <v>2021</v>
      </c>
      <c r="P8020" t="str">
        <f t="shared" si="626"/>
        <v>Apr</v>
      </c>
      <c r="Q8020" t="str">
        <f t="shared" si="627"/>
        <v>Q2</v>
      </c>
      <c r="R8020" t="str">
        <f t="shared" si="628"/>
        <v>Footwear</v>
      </c>
      <c r="S8020" s="11">
        <f t="shared" si="629"/>
        <v>16.2</v>
      </c>
      <c r="T8020" s="12"/>
    </row>
    <row r="8021" spans="2:20"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f t="shared" si="625"/>
        <v>2021</v>
      </c>
      <c r="P8021" t="str">
        <f t="shared" si="626"/>
        <v>Apr</v>
      </c>
      <c r="Q8021" t="str">
        <f t="shared" si="627"/>
        <v>Q2</v>
      </c>
      <c r="R8021" t="str">
        <f t="shared" si="628"/>
        <v>Footwear</v>
      </c>
      <c r="S8021" s="11">
        <f t="shared" si="629"/>
        <v>12.540000000000001</v>
      </c>
      <c r="T8021" s="12"/>
    </row>
    <row r="8022" spans="2:20"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f t="shared" si="625"/>
        <v>2021</v>
      </c>
      <c r="P8022" t="str">
        <f t="shared" si="626"/>
        <v>Apr</v>
      </c>
      <c r="Q8022" t="str">
        <f t="shared" si="627"/>
        <v>Q2</v>
      </c>
      <c r="R8022" t="str">
        <f t="shared" si="628"/>
        <v>Apparel</v>
      </c>
      <c r="S8022" s="11">
        <f t="shared" si="629"/>
        <v>22.420000000000005</v>
      </c>
      <c r="T8022" s="12"/>
    </row>
    <row r="8023" spans="2:20"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f t="shared" si="625"/>
        <v>2021</v>
      </c>
      <c r="P8023" t="str">
        <f t="shared" si="626"/>
        <v>Apr</v>
      </c>
      <c r="Q8023" t="str">
        <f t="shared" si="627"/>
        <v>Q2</v>
      </c>
      <c r="R8023" t="str">
        <f t="shared" si="628"/>
        <v>Apparel</v>
      </c>
      <c r="S8023" s="11">
        <f t="shared" si="629"/>
        <v>9.4599999999999991</v>
      </c>
      <c r="T8023" s="12"/>
    </row>
    <row r="8024" spans="2:20"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f t="shared" si="625"/>
        <v>2021</v>
      </c>
      <c r="P8024" t="str">
        <f t="shared" si="626"/>
        <v>Apr</v>
      </c>
      <c r="Q8024" t="str">
        <f t="shared" si="627"/>
        <v>Q2</v>
      </c>
      <c r="R8024" t="str">
        <f t="shared" si="628"/>
        <v>Footwear</v>
      </c>
      <c r="S8024" s="11">
        <f t="shared" si="629"/>
        <v>15.840000000000002</v>
      </c>
      <c r="T8024" s="12"/>
    </row>
    <row r="8025" spans="2:20"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f t="shared" si="625"/>
        <v>2021</v>
      </c>
      <c r="P8025" t="str">
        <f t="shared" si="626"/>
        <v>Apr</v>
      </c>
      <c r="Q8025" t="str">
        <f t="shared" si="627"/>
        <v>Q2</v>
      </c>
      <c r="R8025" t="str">
        <f t="shared" si="628"/>
        <v>Footwear</v>
      </c>
      <c r="S8025" s="11">
        <f t="shared" si="629"/>
        <v>10.5</v>
      </c>
      <c r="T8025" s="12"/>
    </row>
    <row r="8026" spans="2:20"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f t="shared" si="625"/>
        <v>2021</v>
      </c>
      <c r="P8026" t="str">
        <f t="shared" si="626"/>
        <v>Apr</v>
      </c>
      <c r="Q8026" t="str">
        <f t="shared" si="627"/>
        <v>Q2</v>
      </c>
      <c r="R8026" t="str">
        <f t="shared" si="628"/>
        <v>Footwear</v>
      </c>
      <c r="S8026" s="11">
        <f t="shared" si="629"/>
        <v>14.700000000000001</v>
      </c>
      <c r="T8026" s="12"/>
    </row>
    <row r="8027" spans="2:20"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f t="shared" si="625"/>
        <v>2021</v>
      </c>
      <c r="P8027" t="str">
        <f t="shared" si="626"/>
        <v>Apr</v>
      </c>
      <c r="Q8027" t="str">
        <f t="shared" si="627"/>
        <v>Q2</v>
      </c>
      <c r="R8027" t="str">
        <f t="shared" si="628"/>
        <v>Footwear</v>
      </c>
      <c r="S8027" s="11">
        <f t="shared" si="629"/>
        <v>11.84</v>
      </c>
      <c r="T8027" s="12"/>
    </row>
    <row r="8028" spans="2:20"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f t="shared" si="625"/>
        <v>2021</v>
      </c>
      <c r="P8028" t="str">
        <f t="shared" si="626"/>
        <v>Apr</v>
      </c>
      <c r="Q8028" t="str">
        <f t="shared" si="627"/>
        <v>Q2</v>
      </c>
      <c r="R8028" t="str">
        <f t="shared" si="628"/>
        <v>Apparel</v>
      </c>
      <c r="S8028" s="11">
        <f t="shared" si="629"/>
        <v>23.400000000000002</v>
      </c>
      <c r="T8028" s="12"/>
    </row>
    <row r="8029" spans="2:20"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f t="shared" si="625"/>
        <v>2021</v>
      </c>
      <c r="P8029" t="str">
        <f t="shared" si="626"/>
        <v>Apr</v>
      </c>
      <c r="Q8029" t="str">
        <f t="shared" si="627"/>
        <v>Q2</v>
      </c>
      <c r="R8029" t="str">
        <f t="shared" si="628"/>
        <v>Apparel</v>
      </c>
      <c r="S8029" s="11">
        <f t="shared" si="629"/>
        <v>10.56</v>
      </c>
      <c r="T8029" s="12"/>
    </row>
    <row r="8030" spans="2:20"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f t="shared" si="625"/>
        <v>2021</v>
      </c>
      <c r="P8030" t="str">
        <f t="shared" si="626"/>
        <v>Apr</v>
      </c>
      <c r="Q8030" t="str">
        <f t="shared" si="627"/>
        <v>Q2</v>
      </c>
      <c r="R8030" t="str">
        <f t="shared" si="628"/>
        <v>Footwear</v>
      </c>
      <c r="S8030" s="11">
        <f t="shared" si="629"/>
        <v>14.100000000000001</v>
      </c>
      <c r="T8030" s="12"/>
    </row>
    <row r="8031" spans="2:20"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f t="shared" si="625"/>
        <v>2021</v>
      </c>
      <c r="P8031" t="str">
        <f t="shared" si="626"/>
        <v>Apr</v>
      </c>
      <c r="Q8031" t="str">
        <f t="shared" si="627"/>
        <v>Q2</v>
      </c>
      <c r="R8031" t="str">
        <f t="shared" si="628"/>
        <v>Footwear</v>
      </c>
      <c r="S8031" s="11">
        <f t="shared" si="629"/>
        <v>10.73</v>
      </c>
      <c r="T8031" s="12"/>
    </row>
    <row r="8032" spans="2:20"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f t="shared" si="625"/>
        <v>2021</v>
      </c>
      <c r="P8032" t="str">
        <f t="shared" si="626"/>
        <v>Apr</v>
      </c>
      <c r="Q8032" t="str">
        <f t="shared" si="627"/>
        <v>Q2</v>
      </c>
      <c r="R8032" t="str">
        <f t="shared" si="628"/>
        <v>Footwear</v>
      </c>
      <c r="S8032" s="11">
        <f t="shared" si="629"/>
        <v>15.180000000000001</v>
      </c>
      <c r="T8032" s="12"/>
    </row>
    <row r="8033" spans="2:20"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f t="shared" si="625"/>
        <v>2021</v>
      </c>
      <c r="P8033" t="str">
        <f t="shared" si="626"/>
        <v>Apr</v>
      </c>
      <c r="Q8033" t="str">
        <f t="shared" si="627"/>
        <v>Q2</v>
      </c>
      <c r="R8033" t="str">
        <f t="shared" si="628"/>
        <v>Footwear</v>
      </c>
      <c r="S8033" s="11">
        <f t="shared" si="629"/>
        <v>11.6</v>
      </c>
      <c r="T8033" s="12"/>
    </row>
    <row r="8034" spans="2:20"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f t="shared" si="625"/>
        <v>2021</v>
      </c>
      <c r="P8034" t="str">
        <f t="shared" si="626"/>
        <v>Apr</v>
      </c>
      <c r="Q8034" t="str">
        <f t="shared" si="627"/>
        <v>Q2</v>
      </c>
      <c r="R8034" t="str">
        <f t="shared" si="628"/>
        <v>Apparel</v>
      </c>
      <c r="S8034" s="11">
        <f t="shared" si="629"/>
        <v>22.800000000000004</v>
      </c>
      <c r="T8034" s="12"/>
    </row>
    <row r="8035" spans="2:20"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f t="shared" si="625"/>
        <v>2021</v>
      </c>
      <c r="P8035" t="str">
        <f t="shared" si="626"/>
        <v>Apr</v>
      </c>
      <c r="Q8035" t="str">
        <f t="shared" si="627"/>
        <v>Q2</v>
      </c>
      <c r="R8035" t="str">
        <f t="shared" si="628"/>
        <v>Apparel</v>
      </c>
      <c r="S8035" s="11">
        <f t="shared" si="629"/>
        <v>11.73</v>
      </c>
      <c r="T8035" s="12"/>
    </row>
    <row r="8036" spans="2:20"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f t="shared" si="625"/>
        <v>2021</v>
      </c>
      <c r="P8036" t="str">
        <f t="shared" si="626"/>
        <v>May</v>
      </c>
      <c r="Q8036" t="str">
        <f t="shared" si="627"/>
        <v>Q2</v>
      </c>
      <c r="R8036" t="str">
        <f t="shared" si="628"/>
        <v>Footwear</v>
      </c>
      <c r="S8036" s="11">
        <f t="shared" si="629"/>
        <v>16.2</v>
      </c>
      <c r="T8036" s="12"/>
    </row>
    <row r="8037" spans="2:20"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f t="shared" si="625"/>
        <v>2021</v>
      </c>
      <c r="P8037" t="str">
        <f t="shared" si="626"/>
        <v>May</v>
      </c>
      <c r="Q8037" t="str">
        <f t="shared" si="627"/>
        <v>Q2</v>
      </c>
      <c r="R8037" t="str">
        <f t="shared" si="628"/>
        <v>Footwear</v>
      </c>
      <c r="S8037" s="11">
        <f t="shared" si="629"/>
        <v>12.71</v>
      </c>
      <c r="T8037" s="12"/>
    </row>
    <row r="8038" spans="2:20"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f t="shared" si="625"/>
        <v>2021</v>
      </c>
      <c r="P8038" t="str">
        <f t="shared" si="626"/>
        <v>May</v>
      </c>
      <c r="Q8038" t="str">
        <f t="shared" si="627"/>
        <v>Q2</v>
      </c>
      <c r="R8038" t="str">
        <f t="shared" si="628"/>
        <v>Footwear</v>
      </c>
      <c r="S8038" s="11">
        <f t="shared" si="629"/>
        <v>14.959999999999999</v>
      </c>
      <c r="T8038" s="12"/>
    </row>
    <row r="8039" spans="2:20"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f t="shared" si="625"/>
        <v>2021</v>
      </c>
      <c r="P8039" t="str">
        <f t="shared" si="626"/>
        <v>May</v>
      </c>
      <c r="Q8039" t="str">
        <f t="shared" si="627"/>
        <v>Q2</v>
      </c>
      <c r="R8039" t="str">
        <f t="shared" si="628"/>
        <v>Footwear</v>
      </c>
      <c r="S8039" s="11">
        <f t="shared" si="629"/>
        <v>13.68</v>
      </c>
      <c r="T8039" s="12"/>
    </row>
    <row r="8040" spans="2:20"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f t="shared" si="625"/>
        <v>2021</v>
      </c>
      <c r="P8040" t="str">
        <f t="shared" si="626"/>
        <v>May</v>
      </c>
      <c r="Q8040" t="str">
        <f t="shared" si="627"/>
        <v>Q2</v>
      </c>
      <c r="R8040" t="str">
        <f t="shared" si="628"/>
        <v>Apparel</v>
      </c>
      <c r="S8040" s="11">
        <f t="shared" si="629"/>
        <v>26.660000000000004</v>
      </c>
      <c r="T8040" s="12"/>
    </row>
    <row r="8041" spans="2:20"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f t="shared" si="625"/>
        <v>2021</v>
      </c>
      <c r="P8041" t="str">
        <f t="shared" si="626"/>
        <v>May</v>
      </c>
      <c r="Q8041" t="str">
        <f t="shared" si="627"/>
        <v>Q2</v>
      </c>
      <c r="R8041" t="str">
        <f t="shared" si="628"/>
        <v>Apparel</v>
      </c>
      <c r="S8041" s="11">
        <f t="shared" si="629"/>
        <v>10.58</v>
      </c>
      <c r="T8041" s="12"/>
    </row>
    <row r="8042" spans="2:20"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f t="shared" si="625"/>
        <v>2021</v>
      </c>
      <c r="P8042" t="str">
        <f t="shared" si="626"/>
        <v>May</v>
      </c>
      <c r="Q8042" t="str">
        <f t="shared" si="627"/>
        <v>Q2</v>
      </c>
      <c r="R8042" t="str">
        <f t="shared" si="628"/>
        <v>Footwear</v>
      </c>
      <c r="S8042" s="11">
        <f t="shared" si="629"/>
        <v>17.48</v>
      </c>
      <c r="T8042" s="12"/>
    </row>
    <row r="8043" spans="2:20"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f t="shared" si="625"/>
        <v>2021</v>
      </c>
      <c r="P8043" t="str">
        <f t="shared" si="626"/>
        <v>May</v>
      </c>
      <c r="Q8043" t="str">
        <f t="shared" si="627"/>
        <v>Q2</v>
      </c>
      <c r="R8043" t="str">
        <f t="shared" si="628"/>
        <v>Footwear</v>
      </c>
      <c r="S8043" s="11">
        <f t="shared" si="629"/>
        <v>10.530000000000001</v>
      </c>
      <c r="T8043" s="12"/>
    </row>
    <row r="8044" spans="2:20"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f t="shared" si="625"/>
        <v>2021</v>
      </c>
      <c r="P8044" t="str">
        <f t="shared" si="626"/>
        <v>May</v>
      </c>
      <c r="Q8044" t="str">
        <f t="shared" si="627"/>
        <v>Q2</v>
      </c>
      <c r="R8044" t="str">
        <f t="shared" si="628"/>
        <v>Footwear</v>
      </c>
      <c r="S8044" s="11">
        <f t="shared" si="629"/>
        <v>17.100000000000001</v>
      </c>
      <c r="T8044" s="12"/>
    </row>
    <row r="8045" spans="2:20"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f t="shared" si="625"/>
        <v>2021</v>
      </c>
      <c r="P8045" t="str">
        <f t="shared" si="626"/>
        <v>May</v>
      </c>
      <c r="Q8045" t="str">
        <f t="shared" si="627"/>
        <v>Q2</v>
      </c>
      <c r="R8045" t="str">
        <f t="shared" si="628"/>
        <v>Footwear</v>
      </c>
      <c r="S8045" s="11">
        <f t="shared" si="629"/>
        <v>15.599999999999998</v>
      </c>
      <c r="T8045" s="12"/>
    </row>
    <row r="8046" spans="2:20"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f t="shared" si="625"/>
        <v>2021</v>
      </c>
      <c r="P8046" t="str">
        <f t="shared" si="626"/>
        <v>May</v>
      </c>
      <c r="Q8046" t="str">
        <f t="shared" si="627"/>
        <v>Q2</v>
      </c>
      <c r="R8046" t="str">
        <f t="shared" si="628"/>
        <v>Apparel</v>
      </c>
      <c r="S8046" s="11">
        <f t="shared" si="629"/>
        <v>27.280000000000008</v>
      </c>
      <c r="T8046" s="12"/>
    </row>
    <row r="8047" spans="2:20"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f t="shared" si="625"/>
        <v>2021</v>
      </c>
      <c r="P8047" t="str">
        <f t="shared" si="626"/>
        <v>May</v>
      </c>
      <c r="Q8047" t="str">
        <f t="shared" si="627"/>
        <v>Q2</v>
      </c>
      <c r="R8047" t="str">
        <f t="shared" si="628"/>
        <v>Apparel</v>
      </c>
      <c r="S8047" s="11">
        <f t="shared" si="629"/>
        <v>10.780000000000001</v>
      </c>
      <c r="T8047" s="12"/>
    </row>
    <row r="8048" spans="2:20"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f t="shared" si="625"/>
        <v>2021</v>
      </c>
      <c r="P8048" t="str">
        <f t="shared" si="626"/>
        <v>May</v>
      </c>
      <c r="Q8048" t="str">
        <f t="shared" si="627"/>
        <v>Q2</v>
      </c>
      <c r="R8048" t="str">
        <f t="shared" si="628"/>
        <v>Footwear</v>
      </c>
      <c r="S8048" s="11">
        <f t="shared" si="629"/>
        <v>16.920000000000002</v>
      </c>
      <c r="T8048" s="12"/>
    </row>
    <row r="8049" spans="2:20"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f t="shared" si="625"/>
        <v>2021</v>
      </c>
      <c r="P8049" t="str">
        <f t="shared" si="626"/>
        <v>May</v>
      </c>
      <c r="Q8049" t="str">
        <f t="shared" si="627"/>
        <v>Q2</v>
      </c>
      <c r="R8049" t="str">
        <f t="shared" si="628"/>
        <v>Footwear</v>
      </c>
      <c r="S8049" s="11">
        <f t="shared" si="629"/>
        <v>12.9</v>
      </c>
      <c r="T8049" s="12"/>
    </row>
    <row r="8050" spans="2:20"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f t="shared" si="625"/>
        <v>2021</v>
      </c>
      <c r="P8050" t="str">
        <f t="shared" si="626"/>
        <v>May</v>
      </c>
      <c r="Q8050" t="str">
        <f t="shared" si="627"/>
        <v>Q2</v>
      </c>
      <c r="R8050" t="str">
        <f t="shared" si="628"/>
        <v>Footwear</v>
      </c>
      <c r="S8050" s="11">
        <f t="shared" si="629"/>
        <v>13.860000000000001</v>
      </c>
      <c r="T8050" s="12"/>
    </row>
    <row r="8051" spans="2:20"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f t="shared" si="625"/>
        <v>2021</v>
      </c>
      <c r="P8051" t="str">
        <f t="shared" si="626"/>
        <v>May</v>
      </c>
      <c r="Q8051" t="str">
        <f t="shared" si="627"/>
        <v>Q2</v>
      </c>
      <c r="R8051" t="str">
        <f t="shared" si="628"/>
        <v>Footwear</v>
      </c>
      <c r="S8051" s="11">
        <f t="shared" si="629"/>
        <v>13.86</v>
      </c>
      <c r="T8051" s="12"/>
    </row>
    <row r="8052" spans="2:20"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f t="shared" si="625"/>
        <v>2021</v>
      </c>
      <c r="P8052" t="str">
        <f t="shared" si="626"/>
        <v>May</v>
      </c>
      <c r="Q8052" t="str">
        <f t="shared" si="627"/>
        <v>Q2</v>
      </c>
      <c r="R8052" t="str">
        <f t="shared" si="628"/>
        <v>Apparel</v>
      </c>
      <c r="S8052" s="11">
        <f t="shared" si="629"/>
        <v>28.520000000000003</v>
      </c>
      <c r="T8052" s="12"/>
    </row>
    <row r="8053" spans="2:20"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f t="shared" si="625"/>
        <v>2021</v>
      </c>
      <c r="P8053" t="str">
        <f t="shared" si="626"/>
        <v>May</v>
      </c>
      <c r="Q8053" t="str">
        <f t="shared" si="627"/>
        <v>Q2</v>
      </c>
      <c r="R8053" t="str">
        <f t="shared" si="628"/>
        <v>Apparel</v>
      </c>
      <c r="S8053" s="11">
        <f t="shared" si="629"/>
        <v>11.040000000000001</v>
      </c>
      <c r="T8053" s="12"/>
    </row>
    <row r="8054" spans="2:20"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f t="shared" si="625"/>
        <v>2021</v>
      </c>
      <c r="P8054" t="str">
        <f t="shared" si="626"/>
        <v>May</v>
      </c>
      <c r="Q8054" t="str">
        <f t="shared" si="627"/>
        <v>Q2</v>
      </c>
      <c r="R8054" t="str">
        <f t="shared" si="628"/>
        <v>Footwear</v>
      </c>
      <c r="S8054" s="11">
        <f t="shared" si="629"/>
        <v>18.400000000000002</v>
      </c>
      <c r="T8054" s="12"/>
    </row>
    <row r="8055" spans="2:20"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f t="shared" si="625"/>
        <v>2021</v>
      </c>
      <c r="P8055" t="str">
        <f t="shared" si="626"/>
        <v>May</v>
      </c>
      <c r="Q8055" t="str">
        <f t="shared" si="627"/>
        <v>Q2</v>
      </c>
      <c r="R8055" t="str">
        <f t="shared" si="628"/>
        <v>Footwear</v>
      </c>
      <c r="S8055" s="11">
        <f t="shared" si="629"/>
        <v>12.6</v>
      </c>
      <c r="T8055" s="12"/>
    </row>
    <row r="8056" spans="2:20"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f t="shared" si="625"/>
        <v>2021</v>
      </c>
      <c r="P8056" t="str">
        <f t="shared" si="626"/>
        <v>May</v>
      </c>
      <c r="Q8056" t="str">
        <f t="shared" si="627"/>
        <v>Q2</v>
      </c>
      <c r="R8056" t="str">
        <f t="shared" si="628"/>
        <v>Footwear</v>
      </c>
      <c r="S8056" s="11">
        <f t="shared" si="629"/>
        <v>16.100000000000001</v>
      </c>
      <c r="T8056" s="12"/>
    </row>
    <row r="8057" spans="2:20"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f t="shared" si="625"/>
        <v>2021</v>
      </c>
      <c r="P8057" t="str">
        <f t="shared" si="626"/>
        <v>May</v>
      </c>
      <c r="Q8057" t="str">
        <f t="shared" si="627"/>
        <v>Q2</v>
      </c>
      <c r="R8057" t="str">
        <f t="shared" si="628"/>
        <v>Footwear</v>
      </c>
      <c r="S8057" s="11">
        <f t="shared" si="629"/>
        <v>13.86</v>
      </c>
      <c r="T8057" s="12"/>
    </row>
    <row r="8058" spans="2:20"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f t="shared" si="625"/>
        <v>2021</v>
      </c>
      <c r="P8058" t="str">
        <f t="shared" si="626"/>
        <v>May</v>
      </c>
      <c r="Q8058" t="str">
        <f t="shared" si="627"/>
        <v>Q2</v>
      </c>
      <c r="R8058" t="str">
        <f t="shared" si="628"/>
        <v>Apparel</v>
      </c>
      <c r="S8058" s="11">
        <f t="shared" si="629"/>
        <v>26.220000000000006</v>
      </c>
      <c r="T8058" s="12"/>
    </row>
    <row r="8059" spans="2:20"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f t="shared" si="625"/>
        <v>2021</v>
      </c>
      <c r="P8059" t="str">
        <f t="shared" si="626"/>
        <v>May</v>
      </c>
      <c r="Q8059" t="str">
        <f t="shared" si="627"/>
        <v>Q2</v>
      </c>
      <c r="R8059" t="str">
        <f t="shared" si="628"/>
        <v>Apparel</v>
      </c>
      <c r="S8059" s="11">
        <f t="shared" si="629"/>
        <v>11.76</v>
      </c>
      <c r="T8059" s="12"/>
    </row>
    <row r="8060" spans="2:20"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f t="shared" si="625"/>
        <v>2021</v>
      </c>
      <c r="P8060" t="str">
        <f t="shared" si="626"/>
        <v>May</v>
      </c>
      <c r="Q8060" t="str">
        <f t="shared" si="627"/>
        <v>Q2</v>
      </c>
      <c r="R8060" t="str">
        <f t="shared" si="628"/>
        <v>Footwear</v>
      </c>
      <c r="S8060" s="11">
        <f t="shared" si="629"/>
        <v>17.940000000000001</v>
      </c>
      <c r="T8060" s="12"/>
    </row>
    <row r="8061" spans="2:20"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f t="shared" si="625"/>
        <v>2021</v>
      </c>
      <c r="P8061" t="str">
        <f t="shared" si="626"/>
        <v>May</v>
      </c>
      <c r="Q8061" t="str">
        <f t="shared" si="627"/>
        <v>Q2</v>
      </c>
      <c r="R8061" t="str">
        <f t="shared" si="628"/>
        <v>Footwear</v>
      </c>
      <c r="S8061" s="11">
        <f t="shared" si="629"/>
        <v>11.76</v>
      </c>
      <c r="T8061" s="12"/>
    </row>
    <row r="8062" spans="2:20"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f t="shared" si="625"/>
        <v>2021</v>
      </c>
      <c r="P8062" t="str">
        <f t="shared" si="626"/>
        <v>May</v>
      </c>
      <c r="Q8062" t="str">
        <f t="shared" si="627"/>
        <v>Q2</v>
      </c>
      <c r="R8062" t="str">
        <f t="shared" si="628"/>
        <v>Footwear</v>
      </c>
      <c r="S8062" s="11">
        <f t="shared" si="629"/>
        <v>17.940000000000001</v>
      </c>
      <c r="T8062" s="12"/>
    </row>
    <row r="8063" spans="2:20"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f t="shared" si="625"/>
        <v>2021</v>
      </c>
      <c r="P8063" t="str">
        <f t="shared" si="626"/>
        <v>May</v>
      </c>
      <c r="Q8063" t="str">
        <f t="shared" si="627"/>
        <v>Q2</v>
      </c>
      <c r="R8063" t="str">
        <f t="shared" si="628"/>
        <v>Footwear</v>
      </c>
      <c r="S8063" s="11">
        <f t="shared" si="629"/>
        <v>13.999999999999998</v>
      </c>
      <c r="T8063" s="12"/>
    </row>
    <row r="8064" spans="2:20"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f t="shared" si="625"/>
        <v>2021</v>
      </c>
      <c r="P8064" t="str">
        <f t="shared" si="626"/>
        <v>May</v>
      </c>
      <c r="Q8064" t="str">
        <f t="shared" si="627"/>
        <v>Q2</v>
      </c>
      <c r="R8064" t="str">
        <f t="shared" si="628"/>
        <v>Apparel</v>
      </c>
      <c r="S8064" s="11">
        <f t="shared" si="629"/>
        <v>26.660000000000004</v>
      </c>
      <c r="T8064" s="12"/>
    </row>
    <row r="8065" spans="2:20"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f t="shared" si="625"/>
        <v>2021</v>
      </c>
      <c r="P8065" t="str">
        <f t="shared" si="626"/>
        <v>May</v>
      </c>
      <c r="Q8065" t="str">
        <f t="shared" si="627"/>
        <v>Q2</v>
      </c>
      <c r="R8065" t="str">
        <f t="shared" si="628"/>
        <v>Apparel</v>
      </c>
      <c r="S8065" s="11">
        <f t="shared" si="629"/>
        <v>11</v>
      </c>
      <c r="T8065" s="12"/>
    </row>
    <row r="8066" spans="2:20"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f t="shared" si="625"/>
        <v>2021</v>
      </c>
      <c r="P8066" t="str">
        <f t="shared" si="626"/>
        <v>May</v>
      </c>
      <c r="Q8066" t="str">
        <f t="shared" si="627"/>
        <v>Q2</v>
      </c>
      <c r="R8066" t="str">
        <f t="shared" si="628"/>
        <v>Footwear</v>
      </c>
      <c r="S8066" s="11">
        <f t="shared" si="629"/>
        <v>16.2</v>
      </c>
      <c r="T8066" s="12"/>
    </row>
    <row r="8067" spans="2:20"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f t="shared" si="625"/>
        <v>2021</v>
      </c>
      <c r="P8067" t="str">
        <f t="shared" si="626"/>
        <v>Jun</v>
      </c>
      <c r="Q8067" t="str">
        <f t="shared" si="627"/>
        <v>Q2</v>
      </c>
      <c r="R8067" t="str">
        <f t="shared" si="628"/>
        <v>Footwear</v>
      </c>
      <c r="S8067" s="11">
        <f t="shared" si="629"/>
        <v>12.709999999999999</v>
      </c>
      <c r="T8067" s="12"/>
    </row>
    <row r="8068" spans="2:20"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f t="shared" si="625"/>
        <v>2021</v>
      </c>
      <c r="P8068" t="str">
        <f t="shared" si="626"/>
        <v>Jun</v>
      </c>
      <c r="Q8068" t="str">
        <f t="shared" si="627"/>
        <v>Q2</v>
      </c>
      <c r="R8068" t="str">
        <f t="shared" si="628"/>
        <v>Footwear</v>
      </c>
      <c r="S8068" s="11">
        <f t="shared" si="629"/>
        <v>9.36</v>
      </c>
      <c r="T8068" s="12"/>
    </row>
    <row r="8069" spans="2:20"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f t="shared" si="625"/>
        <v>2021</v>
      </c>
      <c r="P8069" t="str">
        <f t="shared" si="626"/>
        <v>Jun</v>
      </c>
      <c r="Q8069" t="str">
        <f t="shared" si="627"/>
        <v>Q2</v>
      </c>
      <c r="R8069" t="str">
        <f t="shared" si="628"/>
        <v>Footwear</v>
      </c>
      <c r="S8069" s="11">
        <f t="shared" si="629"/>
        <v>12.42</v>
      </c>
      <c r="T8069" s="12"/>
    </row>
    <row r="8070" spans="2:20"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f t="shared" si="625"/>
        <v>2021</v>
      </c>
      <c r="P8070" t="str">
        <f t="shared" si="626"/>
        <v>Aug</v>
      </c>
      <c r="Q8070" t="str">
        <f t="shared" si="627"/>
        <v>Q3</v>
      </c>
      <c r="R8070" t="str">
        <f t="shared" si="628"/>
        <v>Apparel</v>
      </c>
      <c r="S8070" s="11">
        <f t="shared" si="629"/>
        <v>7.0200000000000014</v>
      </c>
      <c r="T8070" s="12"/>
    </row>
    <row r="8071" spans="2:20"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f t="shared" ref="O8071:O8134" si="630">YEAR(D8071)</f>
        <v>2021</v>
      </c>
      <c r="P8071" t="str">
        <f t="shared" ref="P8071:P8134" si="631">TEXT(D8071,"MMM")</f>
        <v>Aug</v>
      </c>
      <c r="Q8071" t="str">
        <f t="shared" ref="Q8071:Q8134" si="632">"Q"&amp;ROUNDUP(MONTH(D8071)/3,0)</f>
        <v>Q3</v>
      </c>
      <c r="R8071" t="str">
        <f t="shared" ref="R8071:R8134" si="633">IF(ISNUMBER(SEARCH("Footwear",H8071)),"Footwear",IF(ISNUMBER(SEARCH("Apparel",H8071)),"Apparel","Accessories"))</f>
        <v>Apparel</v>
      </c>
      <c r="S8071" s="11">
        <f t="shared" ref="S8071:S8134" si="634">L8071/J8071</f>
        <v>11.52</v>
      </c>
      <c r="T8071" s="12"/>
    </row>
    <row r="8072" spans="2:20"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f t="shared" si="630"/>
        <v>2021</v>
      </c>
      <c r="P8072" t="str">
        <f t="shared" si="631"/>
        <v>Aug</v>
      </c>
      <c r="Q8072" t="str">
        <f t="shared" si="632"/>
        <v>Q3</v>
      </c>
      <c r="R8072" t="str">
        <f t="shared" si="633"/>
        <v>Footwear</v>
      </c>
      <c r="S8072" s="11">
        <f t="shared" si="634"/>
        <v>6.08</v>
      </c>
      <c r="T8072" s="12"/>
    </row>
    <row r="8073" spans="2:20"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f t="shared" si="630"/>
        <v>2021</v>
      </c>
      <c r="P8073" t="str">
        <f t="shared" si="631"/>
        <v>Aug</v>
      </c>
      <c r="Q8073" t="str">
        <f t="shared" si="632"/>
        <v>Q3</v>
      </c>
      <c r="R8073" t="str">
        <f t="shared" si="633"/>
        <v>Footwear</v>
      </c>
      <c r="S8073" s="11">
        <f t="shared" si="634"/>
        <v>8.2799999999999994</v>
      </c>
      <c r="T8073" s="12"/>
    </row>
    <row r="8074" spans="2:20"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f t="shared" si="630"/>
        <v>2021</v>
      </c>
      <c r="P8074" t="str">
        <f t="shared" si="631"/>
        <v>Aug</v>
      </c>
      <c r="Q8074" t="str">
        <f t="shared" si="632"/>
        <v>Q3</v>
      </c>
      <c r="R8074" t="str">
        <f t="shared" si="633"/>
        <v>Footwear</v>
      </c>
      <c r="S8074" s="11">
        <f t="shared" si="634"/>
        <v>9.4499999999999993</v>
      </c>
      <c r="T8074" s="12"/>
    </row>
    <row r="8075" spans="2:20"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f t="shared" si="630"/>
        <v>2021</v>
      </c>
      <c r="P8075" t="str">
        <f t="shared" si="631"/>
        <v>Aug</v>
      </c>
      <c r="Q8075" t="str">
        <f t="shared" si="632"/>
        <v>Q3</v>
      </c>
      <c r="R8075" t="str">
        <f t="shared" si="633"/>
        <v>Footwear</v>
      </c>
      <c r="S8075" s="11">
        <f t="shared" si="634"/>
        <v>12.600000000000001</v>
      </c>
      <c r="T8075" s="12"/>
    </row>
    <row r="8076" spans="2:20"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f t="shared" si="630"/>
        <v>2021</v>
      </c>
      <c r="P8076" t="str">
        <f t="shared" si="631"/>
        <v>Aug</v>
      </c>
      <c r="Q8076" t="str">
        <f t="shared" si="632"/>
        <v>Q3</v>
      </c>
      <c r="R8076" t="str">
        <f t="shared" si="633"/>
        <v>Apparel</v>
      </c>
      <c r="S8076" s="11">
        <f t="shared" si="634"/>
        <v>8.32</v>
      </c>
      <c r="T8076" s="12"/>
    </row>
    <row r="8077" spans="2:20"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f t="shared" si="630"/>
        <v>2021</v>
      </c>
      <c r="P8077" t="str">
        <f t="shared" si="631"/>
        <v>Aug</v>
      </c>
      <c r="Q8077" t="str">
        <f t="shared" si="632"/>
        <v>Q3</v>
      </c>
      <c r="R8077" t="str">
        <f t="shared" si="633"/>
        <v>Apparel</v>
      </c>
      <c r="S8077" s="11">
        <f t="shared" si="634"/>
        <v>13.260000000000002</v>
      </c>
      <c r="T8077" s="12"/>
    </row>
    <row r="8078" spans="2:20"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f t="shared" si="630"/>
        <v>2021</v>
      </c>
      <c r="P8078" t="str">
        <f t="shared" si="631"/>
        <v>Aug</v>
      </c>
      <c r="Q8078" t="str">
        <f t="shared" si="632"/>
        <v>Q3</v>
      </c>
      <c r="R8078" t="str">
        <f t="shared" si="633"/>
        <v>Footwear</v>
      </c>
      <c r="S8078" s="11">
        <f t="shared" si="634"/>
        <v>8.1899999999999977</v>
      </c>
      <c r="T8078" s="12"/>
    </row>
    <row r="8079" spans="2:20"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f t="shared" si="630"/>
        <v>2021</v>
      </c>
      <c r="P8079" t="str">
        <f t="shared" si="631"/>
        <v>Aug</v>
      </c>
      <c r="Q8079" t="str">
        <f t="shared" si="632"/>
        <v>Q3</v>
      </c>
      <c r="R8079" t="str">
        <f t="shared" si="633"/>
        <v>Footwear</v>
      </c>
      <c r="S8079" s="11">
        <f t="shared" si="634"/>
        <v>12.399999999999999</v>
      </c>
      <c r="T8079" s="12"/>
    </row>
    <row r="8080" spans="2:20"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f t="shared" si="630"/>
        <v>2021</v>
      </c>
      <c r="P8080" t="str">
        <f t="shared" si="631"/>
        <v>Aug</v>
      </c>
      <c r="Q8080" t="str">
        <f t="shared" si="632"/>
        <v>Q3</v>
      </c>
      <c r="R8080" t="str">
        <f t="shared" si="633"/>
        <v>Footwear</v>
      </c>
      <c r="S8080" s="11">
        <f t="shared" si="634"/>
        <v>7.6</v>
      </c>
      <c r="T8080" s="12"/>
    </row>
    <row r="8081" spans="2:20"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f t="shared" si="630"/>
        <v>2021</v>
      </c>
      <c r="P8081" t="str">
        <f t="shared" si="631"/>
        <v>Aug</v>
      </c>
      <c r="Q8081" t="str">
        <f t="shared" si="632"/>
        <v>Q3</v>
      </c>
      <c r="R8081" t="str">
        <f t="shared" si="633"/>
        <v>Footwear</v>
      </c>
      <c r="S8081" s="11">
        <f t="shared" si="634"/>
        <v>12.22</v>
      </c>
      <c r="T8081" s="12"/>
    </row>
    <row r="8082" spans="2:20"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f t="shared" si="630"/>
        <v>2021</v>
      </c>
      <c r="P8082" t="str">
        <f t="shared" si="631"/>
        <v>Aug</v>
      </c>
      <c r="Q8082" t="str">
        <f t="shared" si="632"/>
        <v>Q3</v>
      </c>
      <c r="R8082" t="str">
        <f t="shared" si="633"/>
        <v>Apparel</v>
      </c>
      <c r="S8082" s="11">
        <f t="shared" si="634"/>
        <v>10.729999999999999</v>
      </c>
      <c r="T8082" s="12"/>
    </row>
    <row r="8083" spans="2:20"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f t="shared" si="630"/>
        <v>2021</v>
      </c>
      <c r="P8083" t="str">
        <f t="shared" si="631"/>
        <v>Aug</v>
      </c>
      <c r="Q8083" t="str">
        <f t="shared" si="632"/>
        <v>Q3</v>
      </c>
      <c r="R8083" t="str">
        <f t="shared" si="633"/>
        <v>Apparel</v>
      </c>
      <c r="S8083" s="11">
        <f t="shared" si="634"/>
        <v>14.580000000000002</v>
      </c>
      <c r="T8083" s="12"/>
    </row>
    <row r="8084" spans="2:20"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f t="shared" si="630"/>
        <v>2021</v>
      </c>
      <c r="P8084" t="str">
        <f t="shared" si="631"/>
        <v>Aug</v>
      </c>
      <c r="Q8084" t="str">
        <f t="shared" si="632"/>
        <v>Q3</v>
      </c>
      <c r="R8084" t="str">
        <f t="shared" si="633"/>
        <v>Footwear</v>
      </c>
      <c r="S8084" s="11">
        <f t="shared" si="634"/>
        <v>5.1999999999999993</v>
      </c>
      <c r="T8084" s="12"/>
    </row>
    <row r="8085" spans="2:20"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f t="shared" si="630"/>
        <v>2021</v>
      </c>
      <c r="P8085" t="str">
        <f t="shared" si="631"/>
        <v>Aug</v>
      </c>
      <c r="Q8085" t="str">
        <f t="shared" si="632"/>
        <v>Q3</v>
      </c>
      <c r="R8085" t="str">
        <f t="shared" si="633"/>
        <v>Footwear</v>
      </c>
      <c r="S8085" s="11">
        <f t="shared" si="634"/>
        <v>8.3999999999999986</v>
      </c>
      <c r="T8085" s="12"/>
    </row>
    <row r="8086" spans="2:20"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f t="shared" si="630"/>
        <v>2021</v>
      </c>
      <c r="P8086" t="str">
        <f t="shared" si="631"/>
        <v>Aug</v>
      </c>
      <c r="Q8086" t="str">
        <f t="shared" si="632"/>
        <v>Q3</v>
      </c>
      <c r="R8086" t="str">
        <f t="shared" si="633"/>
        <v>Footwear</v>
      </c>
      <c r="S8086" s="11">
        <f t="shared" si="634"/>
        <v>7.7999999999999989</v>
      </c>
      <c r="T8086" s="12"/>
    </row>
    <row r="8087" spans="2:20"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f t="shared" si="630"/>
        <v>2021</v>
      </c>
      <c r="P8087" t="str">
        <f t="shared" si="631"/>
        <v>Sep</v>
      </c>
      <c r="Q8087" t="str">
        <f t="shared" si="632"/>
        <v>Q3</v>
      </c>
      <c r="R8087" t="str">
        <f t="shared" si="633"/>
        <v>Footwear</v>
      </c>
      <c r="S8087" s="11">
        <f t="shared" si="634"/>
        <v>9.8000000000000007</v>
      </c>
      <c r="T8087" s="12"/>
    </row>
    <row r="8088" spans="2:20"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f t="shared" si="630"/>
        <v>2021</v>
      </c>
      <c r="P8088" t="str">
        <f t="shared" si="631"/>
        <v>Sep</v>
      </c>
      <c r="Q8088" t="str">
        <f t="shared" si="632"/>
        <v>Q3</v>
      </c>
      <c r="R8088" t="str">
        <f t="shared" si="633"/>
        <v>Apparel</v>
      </c>
      <c r="S8088" s="11">
        <f t="shared" si="634"/>
        <v>9.36</v>
      </c>
      <c r="T8088" s="12"/>
    </row>
    <row r="8089" spans="2:20"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f t="shared" si="630"/>
        <v>2021</v>
      </c>
      <c r="P8089" t="str">
        <f t="shared" si="631"/>
        <v>Sep</v>
      </c>
      <c r="Q8089" t="str">
        <f t="shared" si="632"/>
        <v>Q3</v>
      </c>
      <c r="R8089" t="str">
        <f t="shared" si="633"/>
        <v>Apparel</v>
      </c>
      <c r="S8089" s="11">
        <f t="shared" si="634"/>
        <v>12.540000000000001</v>
      </c>
      <c r="T8089" s="12"/>
    </row>
    <row r="8090" spans="2:20"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f t="shared" si="630"/>
        <v>2021</v>
      </c>
      <c r="P8090" t="str">
        <f t="shared" si="631"/>
        <v>Sep</v>
      </c>
      <c r="Q8090" t="str">
        <f t="shared" si="632"/>
        <v>Q3</v>
      </c>
      <c r="R8090" t="str">
        <f t="shared" si="633"/>
        <v>Footwear</v>
      </c>
      <c r="S8090" s="11">
        <f t="shared" si="634"/>
        <v>4.9399999999999995</v>
      </c>
      <c r="T8090" s="12"/>
    </row>
    <row r="8091" spans="2:20"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f t="shared" si="630"/>
        <v>2021</v>
      </c>
      <c r="P8091" t="str">
        <f t="shared" si="631"/>
        <v>Sep</v>
      </c>
      <c r="Q8091" t="str">
        <f t="shared" si="632"/>
        <v>Q3</v>
      </c>
      <c r="R8091" t="str">
        <f t="shared" si="633"/>
        <v>Footwear</v>
      </c>
      <c r="S8091" s="11">
        <f t="shared" si="634"/>
        <v>9.24</v>
      </c>
      <c r="T8091" s="12"/>
    </row>
    <row r="8092" spans="2:20"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f t="shared" si="630"/>
        <v>2021</v>
      </c>
      <c r="P8092" t="str">
        <f t="shared" si="631"/>
        <v>Sep</v>
      </c>
      <c r="Q8092" t="str">
        <f t="shared" si="632"/>
        <v>Q3</v>
      </c>
      <c r="R8092" t="str">
        <f t="shared" si="633"/>
        <v>Footwear</v>
      </c>
      <c r="S8092" s="11">
        <f t="shared" si="634"/>
        <v>7.5999999999999988</v>
      </c>
      <c r="T8092" s="12"/>
    </row>
    <row r="8093" spans="2:20"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f t="shared" si="630"/>
        <v>2021</v>
      </c>
      <c r="P8093" t="str">
        <f t="shared" si="631"/>
        <v>Sep</v>
      </c>
      <c r="Q8093" t="str">
        <f t="shared" si="632"/>
        <v>Q3</v>
      </c>
      <c r="R8093" t="str">
        <f t="shared" si="633"/>
        <v>Footwear</v>
      </c>
      <c r="S8093" s="11">
        <f t="shared" si="634"/>
        <v>13.23</v>
      </c>
      <c r="T8093" s="12"/>
    </row>
    <row r="8094" spans="2:20"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f t="shared" si="630"/>
        <v>2021</v>
      </c>
      <c r="P8094" t="str">
        <f t="shared" si="631"/>
        <v>Sep</v>
      </c>
      <c r="Q8094" t="str">
        <f t="shared" si="632"/>
        <v>Q3</v>
      </c>
      <c r="R8094" t="str">
        <f t="shared" si="633"/>
        <v>Apparel</v>
      </c>
      <c r="S8094" s="11">
        <f t="shared" si="634"/>
        <v>13.68</v>
      </c>
      <c r="T8094" s="12"/>
    </row>
    <row r="8095" spans="2:20"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f t="shared" si="630"/>
        <v>2021</v>
      </c>
      <c r="P8095" t="str">
        <f t="shared" si="631"/>
        <v>Sep</v>
      </c>
      <c r="Q8095" t="str">
        <f t="shared" si="632"/>
        <v>Q3</v>
      </c>
      <c r="R8095" t="str">
        <f t="shared" si="633"/>
        <v>Apparel</v>
      </c>
      <c r="S8095" s="11">
        <f t="shared" si="634"/>
        <v>17.680000000000003</v>
      </c>
      <c r="T8095" s="12"/>
    </row>
    <row r="8096" spans="2:20"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f t="shared" si="630"/>
        <v>2021</v>
      </c>
      <c r="P8096" t="str">
        <f t="shared" si="631"/>
        <v>Sep</v>
      </c>
      <c r="Q8096" t="str">
        <f t="shared" si="632"/>
        <v>Q3</v>
      </c>
      <c r="R8096" t="str">
        <f t="shared" si="633"/>
        <v>Footwear</v>
      </c>
      <c r="S8096" s="11">
        <f t="shared" si="634"/>
        <v>11.1</v>
      </c>
      <c r="T8096" s="12"/>
    </row>
    <row r="8097" spans="2:20"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f t="shared" si="630"/>
        <v>2021</v>
      </c>
      <c r="P8097" t="str">
        <f t="shared" si="631"/>
        <v>Sep</v>
      </c>
      <c r="Q8097" t="str">
        <f t="shared" si="632"/>
        <v>Q3</v>
      </c>
      <c r="R8097" t="str">
        <f t="shared" si="633"/>
        <v>Footwear</v>
      </c>
      <c r="S8097" s="11">
        <f t="shared" si="634"/>
        <v>16.399999999999999</v>
      </c>
      <c r="T8097" s="12"/>
    </row>
    <row r="8098" spans="2:20"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f t="shared" si="630"/>
        <v>2021</v>
      </c>
      <c r="P8098" t="str">
        <f t="shared" si="631"/>
        <v>Sep</v>
      </c>
      <c r="Q8098" t="str">
        <f t="shared" si="632"/>
        <v>Q3</v>
      </c>
      <c r="R8098" t="str">
        <f t="shared" si="633"/>
        <v>Footwear</v>
      </c>
      <c r="S8098" s="11">
        <f t="shared" si="634"/>
        <v>11.699999999999998</v>
      </c>
      <c r="T8098" s="12"/>
    </row>
    <row r="8099" spans="2:20"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f t="shared" si="630"/>
        <v>2021</v>
      </c>
      <c r="P8099" t="str">
        <f t="shared" si="631"/>
        <v>Sep</v>
      </c>
      <c r="Q8099" t="str">
        <f t="shared" si="632"/>
        <v>Q3</v>
      </c>
      <c r="R8099" t="str">
        <f t="shared" si="633"/>
        <v>Footwear</v>
      </c>
      <c r="S8099" s="11">
        <f t="shared" si="634"/>
        <v>14.21</v>
      </c>
      <c r="T8099" s="12"/>
    </row>
    <row r="8100" spans="2:20"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f t="shared" si="630"/>
        <v>2021</v>
      </c>
      <c r="P8100" t="str">
        <f t="shared" si="631"/>
        <v>Sep</v>
      </c>
      <c r="Q8100" t="str">
        <f t="shared" si="632"/>
        <v>Q3</v>
      </c>
      <c r="R8100" t="str">
        <f t="shared" si="633"/>
        <v>Apparel</v>
      </c>
      <c r="S8100" s="11">
        <f t="shared" si="634"/>
        <v>14.8</v>
      </c>
      <c r="T8100" s="12"/>
    </row>
    <row r="8101" spans="2:20"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f t="shared" si="630"/>
        <v>2021</v>
      </c>
      <c r="P8101" t="str">
        <f t="shared" si="631"/>
        <v>Sep</v>
      </c>
      <c r="Q8101" t="str">
        <f t="shared" si="632"/>
        <v>Q3</v>
      </c>
      <c r="R8101" t="str">
        <f t="shared" si="633"/>
        <v>Apparel</v>
      </c>
      <c r="S8101" s="11">
        <f t="shared" si="634"/>
        <v>23.100000000000005</v>
      </c>
      <c r="T8101" s="12"/>
    </row>
    <row r="8102" spans="2:20"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f t="shared" si="630"/>
        <v>2021</v>
      </c>
      <c r="P8102" t="str">
        <f t="shared" si="631"/>
        <v>Sep</v>
      </c>
      <c r="Q8102" t="str">
        <f t="shared" si="632"/>
        <v>Q3</v>
      </c>
      <c r="R8102" t="str">
        <f t="shared" si="633"/>
        <v>Footwear</v>
      </c>
      <c r="S8102" s="11">
        <f t="shared" si="634"/>
        <v>14.28</v>
      </c>
      <c r="T8102" s="12"/>
    </row>
    <row r="8103" spans="2:20"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f t="shared" si="630"/>
        <v>2021</v>
      </c>
      <c r="P8103" t="str">
        <f t="shared" si="631"/>
        <v>Sep</v>
      </c>
      <c r="Q8103" t="str">
        <f t="shared" si="632"/>
        <v>Q3</v>
      </c>
      <c r="R8103" t="str">
        <f t="shared" si="633"/>
        <v>Footwear</v>
      </c>
      <c r="S8103" s="11">
        <f t="shared" si="634"/>
        <v>14.280000000000001</v>
      </c>
      <c r="T8103" s="12"/>
    </row>
    <row r="8104" spans="2:20"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f t="shared" si="630"/>
        <v>2021</v>
      </c>
      <c r="P8104" t="str">
        <f t="shared" si="631"/>
        <v>Sep</v>
      </c>
      <c r="Q8104" t="str">
        <f t="shared" si="632"/>
        <v>Q3</v>
      </c>
      <c r="R8104" t="str">
        <f t="shared" si="633"/>
        <v>Footwear</v>
      </c>
      <c r="S8104" s="11">
        <f t="shared" si="634"/>
        <v>13.86</v>
      </c>
      <c r="T8104" s="12"/>
    </row>
    <row r="8105" spans="2:20"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f t="shared" si="630"/>
        <v>2021</v>
      </c>
      <c r="P8105" t="str">
        <f t="shared" si="631"/>
        <v>Sep</v>
      </c>
      <c r="Q8105" t="str">
        <f t="shared" si="632"/>
        <v>Q3</v>
      </c>
      <c r="R8105" t="str">
        <f t="shared" si="633"/>
        <v>Footwear</v>
      </c>
      <c r="S8105" s="11">
        <f t="shared" si="634"/>
        <v>17.600000000000001</v>
      </c>
      <c r="T8105" s="12"/>
    </row>
    <row r="8106" spans="2:20"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f t="shared" si="630"/>
        <v>2021</v>
      </c>
      <c r="P8106" t="str">
        <f t="shared" si="631"/>
        <v>Sep</v>
      </c>
      <c r="Q8106" t="str">
        <f t="shared" si="632"/>
        <v>Q3</v>
      </c>
      <c r="R8106" t="str">
        <f t="shared" si="633"/>
        <v>Apparel</v>
      </c>
      <c r="S8106" s="11">
        <f t="shared" si="634"/>
        <v>14.82</v>
      </c>
      <c r="T8106" s="12"/>
    </row>
    <row r="8107" spans="2:20"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f t="shared" si="630"/>
        <v>2021</v>
      </c>
      <c r="P8107" t="str">
        <f t="shared" si="631"/>
        <v>Sep</v>
      </c>
      <c r="Q8107" t="str">
        <f t="shared" si="632"/>
        <v>Q3</v>
      </c>
      <c r="R8107" t="str">
        <f t="shared" si="633"/>
        <v>Apparel</v>
      </c>
      <c r="S8107" s="11">
        <f t="shared" si="634"/>
        <v>26.790000000000003</v>
      </c>
      <c r="T8107" s="12"/>
    </row>
    <row r="8108" spans="2:20"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f t="shared" si="630"/>
        <v>2021</v>
      </c>
      <c r="P8108" t="str">
        <f t="shared" si="631"/>
        <v>Sep</v>
      </c>
      <c r="Q8108" t="str">
        <f t="shared" si="632"/>
        <v>Q3</v>
      </c>
      <c r="R8108" t="str">
        <f t="shared" si="633"/>
        <v>Footwear</v>
      </c>
      <c r="S8108" s="11">
        <f t="shared" si="634"/>
        <v>14.619999999999997</v>
      </c>
      <c r="T8108" s="12"/>
    </row>
    <row r="8109" spans="2:20"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f t="shared" si="630"/>
        <v>2021</v>
      </c>
      <c r="P8109" t="str">
        <f t="shared" si="631"/>
        <v>Sep</v>
      </c>
      <c r="Q8109" t="str">
        <f t="shared" si="632"/>
        <v>Q3</v>
      </c>
      <c r="R8109" t="str">
        <f t="shared" si="633"/>
        <v>Footwear</v>
      </c>
      <c r="S8109" s="11">
        <f t="shared" si="634"/>
        <v>19.779999999999998</v>
      </c>
      <c r="T8109" s="12"/>
    </row>
    <row r="8110" spans="2:20"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f t="shared" si="630"/>
        <v>2021</v>
      </c>
      <c r="P8110" t="str">
        <f t="shared" si="631"/>
        <v>Sep</v>
      </c>
      <c r="Q8110" t="str">
        <f t="shared" si="632"/>
        <v>Q3</v>
      </c>
      <c r="R8110" t="str">
        <f t="shared" si="633"/>
        <v>Footwear</v>
      </c>
      <c r="S8110" s="11">
        <f t="shared" si="634"/>
        <v>16.45</v>
      </c>
      <c r="T8110" s="12"/>
    </row>
    <row r="8111" spans="2:20"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f t="shared" si="630"/>
        <v>2021</v>
      </c>
      <c r="P8111" t="str">
        <f t="shared" si="631"/>
        <v>Sep</v>
      </c>
      <c r="Q8111" t="str">
        <f t="shared" si="632"/>
        <v>Q3</v>
      </c>
      <c r="R8111" t="str">
        <f t="shared" si="633"/>
        <v>Footwear</v>
      </c>
      <c r="S8111" s="11">
        <f t="shared" si="634"/>
        <v>20.520000000000003</v>
      </c>
      <c r="T8111" s="12"/>
    </row>
    <row r="8112" spans="2:20"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f t="shared" si="630"/>
        <v>2021</v>
      </c>
      <c r="P8112" t="str">
        <f t="shared" si="631"/>
        <v>Sep</v>
      </c>
      <c r="Q8112" t="str">
        <f t="shared" si="632"/>
        <v>Q3</v>
      </c>
      <c r="R8112" t="str">
        <f t="shared" si="633"/>
        <v>Apparel</v>
      </c>
      <c r="S8112" s="11">
        <f t="shared" si="634"/>
        <v>17.63</v>
      </c>
      <c r="T8112" s="12"/>
    </row>
    <row r="8113" spans="2:20"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f t="shared" si="630"/>
        <v>2021</v>
      </c>
      <c r="P8113" t="str">
        <f t="shared" si="631"/>
        <v>Sep</v>
      </c>
      <c r="Q8113" t="str">
        <f t="shared" si="632"/>
        <v>Q3</v>
      </c>
      <c r="R8113" t="str">
        <f t="shared" si="633"/>
        <v>Apparel</v>
      </c>
      <c r="S8113" s="11">
        <f t="shared" si="634"/>
        <v>25.800000000000004</v>
      </c>
      <c r="T8113" s="12"/>
    </row>
    <row r="8114" spans="2:20"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f t="shared" si="630"/>
        <v>2021</v>
      </c>
      <c r="P8114" t="str">
        <f t="shared" si="631"/>
        <v>Sep</v>
      </c>
      <c r="Q8114" t="str">
        <f t="shared" si="632"/>
        <v>Q3</v>
      </c>
      <c r="R8114" t="str">
        <f t="shared" si="633"/>
        <v>Footwear</v>
      </c>
      <c r="S8114" s="11">
        <f t="shared" si="634"/>
        <v>17.479999999999997</v>
      </c>
      <c r="T8114" s="12"/>
    </row>
    <row r="8115" spans="2:20"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f t="shared" si="630"/>
        <v>2021</v>
      </c>
      <c r="P8115" t="str">
        <f t="shared" si="631"/>
        <v>Sep</v>
      </c>
      <c r="Q8115" t="str">
        <f t="shared" si="632"/>
        <v>Q3</v>
      </c>
      <c r="R8115" t="str">
        <f t="shared" si="633"/>
        <v>Footwear</v>
      </c>
      <c r="S8115" s="11">
        <f t="shared" si="634"/>
        <v>17.86</v>
      </c>
      <c r="T8115" s="12"/>
    </row>
    <row r="8116" spans="2:20"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f t="shared" si="630"/>
        <v>2021</v>
      </c>
      <c r="P8116" t="str">
        <f t="shared" si="631"/>
        <v>Sep</v>
      </c>
      <c r="Q8116" t="str">
        <f t="shared" si="632"/>
        <v>Q3</v>
      </c>
      <c r="R8116" t="str">
        <f t="shared" si="633"/>
        <v>Footwear</v>
      </c>
      <c r="S8116" s="11">
        <f t="shared" si="634"/>
        <v>21.15</v>
      </c>
      <c r="T8116" s="12"/>
    </row>
    <row r="8117" spans="2:20"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f t="shared" si="630"/>
        <v>2021</v>
      </c>
      <c r="P8117" t="str">
        <f t="shared" si="631"/>
        <v>Oct</v>
      </c>
      <c r="Q8117" t="str">
        <f t="shared" si="632"/>
        <v>Q4</v>
      </c>
      <c r="R8117" t="str">
        <f t="shared" si="633"/>
        <v>Footwear</v>
      </c>
      <c r="S8117" s="11">
        <f t="shared" si="634"/>
        <v>22.550000000000004</v>
      </c>
      <c r="T8117" s="12"/>
    </row>
    <row r="8118" spans="2:20"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f t="shared" si="630"/>
        <v>2021</v>
      </c>
      <c r="P8118" t="str">
        <f t="shared" si="631"/>
        <v>Oct</v>
      </c>
      <c r="Q8118" t="str">
        <f t="shared" si="632"/>
        <v>Q4</v>
      </c>
      <c r="R8118" t="str">
        <f t="shared" si="633"/>
        <v>Apparel</v>
      </c>
      <c r="S8118" s="11">
        <f t="shared" si="634"/>
        <v>14.799999999999999</v>
      </c>
      <c r="T8118" s="12"/>
    </row>
    <row r="8119" spans="2:20"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f t="shared" si="630"/>
        <v>2021</v>
      </c>
      <c r="P8119" t="str">
        <f t="shared" si="631"/>
        <v>Oct</v>
      </c>
      <c r="Q8119" t="str">
        <f t="shared" si="632"/>
        <v>Q4</v>
      </c>
      <c r="R8119" t="str">
        <f t="shared" si="633"/>
        <v>Apparel</v>
      </c>
      <c r="S8119" s="11">
        <f t="shared" si="634"/>
        <v>19.470000000000002</v>
      </c>
      <c r="T8119" s="12"/>
    </row>
    <row r="8120" spans="2:20"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f t="shared" si="630"/>
        <v>2021</v>
      </c>
      <c r="P8120" t="str">
        <f t="shared" si="631"/>
        <v>Oct</v>
      </c>
      <c r="Q8120" t="str">
        <f t="shared" si="632"/>
        <v>Q4</v>
      </c>
      <c r="R8120" t="str">
        <f t="shared" si="633"/>
        <v>Footwear</v>
      </c>
      <c r="S8120" s="11">
        <f t="shared" si="634"/>
        <v>13.199999999999998</v>
      </c>
      <c r="T8120" s="12"/>
    </row>
    <row r="8121" spans="2:20"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f t="shared" si="630"/>
        <v>2021</v>
      </c>
      <c r="P8121" t="str">
        <f t="shared" si="631"/>
        <v>Oct</v>
      </c>
      <c r="Q8121" t="str">
        <f t="shared" si="632"/>
        <v>Q4</v>
      </c>
      <c r="R8121" t="str">
        <f t="shared" si="633"/>
        <v>Footwear</v>
      </c>
      <c r="S8121" s="11">
        <f t="shared" si="634"/>
        <v>13.629999999999999</v>
      </c>
      <c r="T8121" s="12"/>
    </row>
    <row r="8122" spans="2:20"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f t="shared" si="630"/>
        <v>2021</v>
      </c>
      <c r="P8122" t="str">
        <f t="shared" si="631"/>
        <v>Oct</v>
      </c>
      <c r="Q8122" t="str">
        <f t="shared" si="632"/>
        <v>Q4</v>
      </c>
      <c r="R8122" t="str">
        <f t="shared" si="633"/>
        <v>Footwear</v>
      </c>
      <c r="S8122" s="11">
        <f t="shared" si="634"/>
        <v>14.079999999999998</v>
      </c>
      <c r="T8122" s="12"/>
    </row>
    <row r="8123" spans="2:20"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f t="shared" si="630"/>
        <v>2021</v>
      </c>
      <c r="P8123" t="str">
        <f t="shared" si="631"/>
        <v>Oct</v>
      </c>
      <c r="Q8123" t="str">
        <f t="shared" si="632"/>
        <v>Q4</v>
      </c>
      <c r="R8123" t="str">
        <f t="shared" si="633"/>
        <v>Footwear</v>
      </c>
      <c r="S8123" s="11">
        <f t="shared" si="634"/>
        <v>16.2</v>
      </c>
      <c r="T8123" s="12"/>
    </row>
    <row r="8124" spans="2:20"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f t="shared" si="630"/>
        <v>2021</v>
      </c>
      <c r="P8124" t="str">
        <f t="shared" si="631"/>
        <v>Oct</v>
      </c>
      <c r="Q8124" t="str">
        <f t="shared" si="632"/>
        <v>Q4</v>
      </c>
      <c r="R8124" t="str">
        <f t="shared" si="633"/>
        <v>Apparel</v>
      </c>
      <c r="S8124" s="11">
        <f t="shared" si="634"/>
        <v>11.999999999999998</v>
      </c>
      <c r="T8124" s="12"/>
    </row>
    <row r="8125" spans="2:20"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f t="shared" si="630"/>
        <v>2021</v>
      </c>
      <c r="P8125" t="str">
        <f t="shared" si="631"/>
        <v>Oct</v>
      </c>
      <c r="Q8125" t="str">
        <f t="shared" si="632"/>
        <v>Q4</v>
      </c>
      <c r="R8125" t="str">
        <f t="shared" si="633"/>
        <v>Apparel</v>
      </c>
      <c r="S8125" s="11">
        <f t="shared" si="634"/>
        <v>22.62</v>
      </c>
      <c r="T8125" s="12"/>
    </row>
    <row r="8126" spans="2:20"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f t="shared" si="630"/>
        <v>2021</v>
      </c>
      <c r="P8126" t="str">
        <f t="shared" si="631"/>
        <v>Oct</v>
      </c>
      <c r="Q8126" t="str">
        <f t="shared" si="632"/>
        <v>Q4</v>
      </c>
      <c r="R8126" t="str">
        <f t="shared" si="633"/>
        <v>Footwear</v>
      </c>
      <c r="S8126" s="11">
        <f t="shared" si="634"/>
        <v>13.329999999999998</v>
      </c>
      <c r="T8126" s="12"/>
    </row>
    <row r="8127" spans="2:20"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f t="shared" si="630"/>
        <v>2021</v>
      </c>
      <c r="P8127" t="str">
        <f t="shared" si="631"/>
        <v>Oct</v>
      </c>
      <c r="Q8127" t="str">
        <f t="shared" si="632"/>
        <v>Q4</v>
      </c>
      <c r="R8127" t="str">
        <f t="shared" si="633"/>
        <v>Footwear</v>
      </c>
      <c r="S8127" s="11">
        <f t="shared" si="634"/>
        <v>12.149999999999999</v>
      </c>
      <c r="T8127" s="12"/>
    </row>
    <row r="8128" spans="2:20"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f t="shared" si="630"/>
        <v>2021</v>
      </c>
      <c r="P8128" t="str">
        <f t="shared" si="631"/>
        <v>Oct</v>
      </c>
      <c r="Q8128" t="str">
        <f t="shared" si="632"/>
        <v>Q4</v>
      </c>
      <c r="R8128" t="str">
        <f t="shared" si="633"/>
        <v>Footwear</v>
      </c>
      <c r="S8128" s="11">
        <f t="shared" si="634"/>
        <v>22.439999999999998</v>
      </c>
      <c r="T8128" s="12"/>
    </row>
    <row r="8129" spans="2:20"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f t="shared" si="630"/>
        <v>2021</v>
      </c>
      <c r="P8129" t="str">
        <f t="shared" si="631"/>
        <v>Oct</v>
      </c>
      <c r="Q8129" t="str">
        <f t="shared" si="632"/>
        <v>Q4</v>
      </c>
      <c r="R8129" t="str">
        <f t="shared" si="633"/>
        <v>Footwear</v>
      </c>
      <c r="S8129" s="11">
        <f t="shared" si="634"/>
        <v>26</v>
      </c>
      <c r="T8129" s="12"/>
    </row>
    <row r="8130" spans="2:20"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f t="shared" si="630"/>
        <v>2021</v>
      </c>
      <c r="P8130" t="str">
        <f t="shared" si="631"/>
        <v>Oct</v>
      </c>
      <c r="Q8130" t="str">
        <f t="shared" si="632"/>
        <v>Q4</v>
      </c>
      <c r="R8130" t="str">
        <f t="shared" si="633"/>
        <v>Apparel</v>
      </c>
      <c r="S8130" s="11">
        <f t="shared" si="634"/>
        <v>17.939999999999998</v>
      </c>
      <c r="T8130" s="12"/>
    </row>
    <row r="8131" spans="2:20"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f t="shared" si="630"/>
        <v>2021</v>
      </c>
      <c r="P8131" t="str">
        <f t="shared" si="631"/>
        <v>Oct</v>
      </c>
      <c r="Q8131" t="str">
        <f t="shared" si="632"/>
        <v>Q4</v>
      </c>
      <c r="R8131" t="str">
        <f t="shared" si="633"/>
        <v>Apparel</v>
      </c>
      <c r="S8131" s="11">
        <f t="shared" si="634"/>
        <v>31.110000000000003</v>
      </c>
      <c r="T8131" s="12"/>
    </row>
    <row r="8132" spans="2:20"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f t="shared" si="630"/>
        <v>2021</v>
      </c>
      <c r="P8132" t="str">
        <f t="shared" si="631"/>
        <v>Oct</v>
      </c>
      <c r="Q8132" t="str">
        <f t="shared" si="632"/>
        <v>Q4</v>
      </c>
      <c r="R8132" t="str">
        <f t="shared" si="633"/>
        <v>Footwear</v>
      </c>
      <c r="S8132" s="11">
        <f t="shared" si="634"/>
        <v>21.619999999999997</v>
      </c>
      <c r="T8132" s="12"/>
    </row>
    <row r="8133" spans="2:20"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f t="shared" si="630"/>
        <v>2021</v>
      </c>
      <c r="P8133" t="str">
        <f t="shared" si="631"/>
        <v>Oct</v>
      </c>
      <c r="Q8133" t="str">
        <f t="shared" si="632"/>
        <v>Q4</v>
      </c>
      <c r="R8133" t="str">
        <f t="shared" si="633"/>
        <v>Footwear</v>
      </c>
      <c r="S8133" s="11">
        <f t="shared" si="634"/>
        <v>16.38</v>
      </c>
      <c r="T8133" s="12"/>
    </row>
    <row r="8134" spans="2:20"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f t="shared" si="630"/>
        <v>2021</v>
      </c>
      <c r="P8134" t="str">
        <f t="shared" si="631"/>
        <v>Oct</v>
      </c>
      <c r="Q8134" t="str">
        <f t="shared" si="632"/>
        <v>Q4</v>
      </c>
      <c r="R8134" t="str">
        <f t="shared" si="633"/>
        <v>Footwear</v>
      </c>
      <c r="S8134" s="11">
        <f t="shared" si="634"/>
        <v>20.239999999999998</v>
      </c>
      <c r="T8134" s="12"/>
    </row>
    <row r="8135" spans="2:20"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f t="shared" ref="O8135:O8198" si="635">YEAR(D8135)</f>
        <v>2021</v>
      </c>
      <c r="P8135" t="str">
        <f t="shared" ref="P8135:P8198" si="636">TEXT(D8135,"MMM")</f>
        <v>Oct</v>
      </c>
      <c r="Q8135" t="str">
        <f t="shared" ref="Q8135:Q8198" si="637">"Q"&amp;ROUNDUP(MONTH(D8135)/3,0)</f>
        <v>Q4</v>
      </c>
      <c r="R8135" t="str">
        <f t="shared" ref="R8135:R8198" si="638">IF(ISNUMBER(SEARCH("Footwear",H8135)),"Footwear",IF(ISNUMBER(SEARCH("Apparel",H8135)),"Apparel","Accessories"))</f>
        <v>Footwear</v>
      </c>
      <c r="S8135" s="11">
        <f t="shared" ref="S8135:S8198" si="639">L8135/J8135</f>
        <v>24.64</v>
      </c>
      <c r="T8135" s="12"/>
    </row>
    <row r="8136" spans="2:20"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f t="shared" si="635"/>
        <v>2021</v>
      </c>
      <c r="P8136" t="str">
        <f t="shared" si="636"/>
        <v>Oct</v>
      </c>
      <c r="Q8136" t="str">
        <f t="shared" si="637"/>
        <v>Q4</v>
      </c>
      <c r="R8136" t="str">
        <f t="shared" si="638"/>
        <v>Apparel</v>
      </c>
      <c r="S8136" s="11">
        <f t="shared" si="639"/>
        <v>17.39</v>
      </c>
      <c r="T8136" s="12"/>
    </row>
    <row r="8137" spans="2:20"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f t="shared" si="635"/>
        <v>2021</v>
      </c>
      <c r="P8137" t="str">
        <f t="shared" si="636"/>
        <v>Oct</v>
      </c>
      <c r="Q8137" t="str">
        <f t="shared" si="637"/>
        <v>Q4</v>
      </c>
      <c r="R8137" t="str">
        <f t="shared" si="638"/>
        <v>Apparel</v>
      </c>
      <c r="S8137" s="11">
        <f t="shared" si="639"/>
        <v>32.400000000000006</v>
      </c>
      <c r="T8137" s="12"/>
    </row>
    <row r="8138" spans="2:20"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f t="shared" si="635"/>
        <v>2021</v>
      </c>
      <c r="P8138" t="str">
        <f t="shared" si="636"/>
        <v>Oct</v>
      </c>
      <c r="Q8138" t="str">
        <f t="shared" si="637"/>
        <v>Q4</v>
      </c>
      <c r="R8138" t="str">
        <f t="shared" si="638"/>
        <v>Footwear</v>
      </c>
      <c r="S8138" s="11">
        <f t="shared" si="639"/>
        <v>21.080000000000005</v>
      </c>
      <c r="T8138" s="12"/>
    </row>
    <row r="8139" spans="2:20"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f t="shared" si="635"/>
        <v>2021</v>
      </c>
      <c r="P8139" t="str">
        <f t="shared" si="636"/>
        <v>Oct</v>
      </c>
      <c r="Q8139" t="str">
        <f t="shared" si="637"/>
        <v>Q4</v>
      </c>
      <c r="R8139" t="str">
        <f t="shared" si="638"/>
        <v>Footwear</v>
      </c>
      <c r="S8139" s="11">
        <f t="shared" si="639"/>
        <v>13.26</v>
      </c>
      <c r="T8139" s="12"/>
    </row>
    <row r="8140" spans="2:20"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f t="shared" si="635"/>
        <v>2021</v>
      </c>
      <c r="P8140" t="str">
        <f t="shared" si="636"/>
        <v>Oct</v>
      </c>
      <c r="Q8140" t="str">
        <f t="shared" si="637"/>
        <v>Q4</v>
      </c>
      <c r="R8140" t="str">
        <f t="shared" si="638"/>
        <v>Footwear</v>
      </c>
      <c r="S8140" s="11">
        <f t="shared" si="639"/>
        <v>11.759999999999998</v>
      </c>
      <c r="T8140" s="12"/>
    </row>
    <row r="8141" spans="2:20"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f t="shared" si="635"/>
        <v>2021</v>
      </c>
      <c r="P8141" t="str">
        <f t="shared" si="636"/>
        <v>Oct</v>
      </c>
      <c r="Q8141" t="str">
        <f t="shared" si="637"/>
        <v>Q4</v>
      </c>
      <c r="R8141" t="str">
        <f t="shared" si="638"/>
        <v>Footwear</v>
      </c>
      <c r="S8141" s="11">
        <f t="shared" si="639"/>
        <v>12.039999999999997</v>
      </c>
      <c r="T8141" s="12"/>
    </row>
    <row r="8142" spans="2:20"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f t="shared" si="635"/>
        <v>2021</v>
      </c>
      <c r="P8142" t="str">
        <f t="shared" si="636"/>
        <v>Oct</v>
      </c>
      <c r="Q8142" t="str">
        <f t="shared" si="637"/>
        <v>Q4</v>
      </c>
      <c r="R8142" t="str">
        <f t="shared" si="638"/>
        <v>Apparel</v>
      </c>
      <c r="S8142" s="11">
        <f t="shared" si="639"/>
        <v>17.22</v>
      </c>
      <c r="T8142" s="12"/>
    </row>
    <row r="8143" spans="2:20"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f t="shared" si="635"/>
        <v>2021</v>
      </c>
      <c r="P8143" t="str">
        <f t="shared" si="636"/>
        <v>Oct</v>
      </c>
      <c r="Q8143" t="str">
        <f t="shared" si="637"/>
        <v>Q4</v>
      </c>
      <c r="R8143" t="str">
        <f t="shared" si="638"/>
        <v>Apparel</v>
      </c>
      <c r="S8143" s="11">
        <f t="shared" si="639"/>
        <v>10.879999999999999</v>
      </c>
      <c r="T8143" s="12"/>
    </row>
    <row r="8144" spans="2:20"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f t="shared" si="635"/>
        <v>2021</v>
      </c>
      <c r="P8144" t="str">
        <f t="shared" si="636"/>
        <v>Oct</v>
      </c>
      <c r="Q8144" t="str">
        <f t="shared" si="637"/>
        <v>Q4</v>
      </c>
      <c r="R8144" t="str">
        <f t="shared" si="638"/>
        <v>Footwear</v>
      </c>
      <c r="S8144" s="11">
        <f t="shared" si="639"/>
        <v>19.200000000000003</v>
      </c>
      <c r="T8144" s="12"/>
    </row>
    <row r="8145" spans="2:20"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f t="shared" si="635"/>
        <v>2021</v>
      </c>
      <c r="P8145" t="str">
        <f t="shared" si="636"/>
        <v>Oct</v>
      </c>
      <c r="Q8145" t="str">
        <f t="shared" si="637"/>
        <v>Q4</v>
      </c>
      <c r="R8145" t="str">
        <f t="shared" si="638"/>
        <v>Footwear</v>
      </c>
      <c r="S8145" s="11">
        <f t="shared" si="639"/>
        <v>12.799999999999999</v>
      </c>
      <c r="T8145" s="12"/>
    </row>
    <row r="8146" spans="2:20"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f t="shared" si="635"/>
        <v>2021</v>
      </c>
      <c r="P8146" t="str">
        <f t="shared" si="636"/>
        <v>Oct</v>
      </c>
      <c r="Q8146" t="str">
        <f t="shared" si="637"/>
        <v>Q4</v>
      </c>
      <c r="R8146" t="str">
        <f t="shared" si="638"/>
        <v>Footwear</v>
      </c>
      <c r="S8146" s="11">
        <f t="shared" si="639"/>
        <v>11.249999999999998</v>
      </c>
      <c r="T8146" s="12"/>
    </row>
    <row r="8147" spans="2:20"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f t="shared" si="635"/>
        <v>2021</v>
      </c>
      <c r="P8147" t="str">
        <f t="shared" si="636"/>
        <v>Oct</v>
      </c>
      <c r="Q8147" t="str">
        <f t="shared" si="637"/>
        <v>Q4</v>
      </c>
      <c r="R8147" t="str">
        <f t="shared" si="638"/>
        <v>Footwear</v>
      </c>
      <c r="S8147" s="11">
        <f t="shared" si="639"/>
        <v>11.76</v>
      </c>
      <c r="T8147" s="12"/>
    </row>
    <row r="8148" spans="2:20"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f t="shared" si="635"/>
        <v>2021</v>
      </c>
      <c r="P8148" t="str">
        <f t="shared" si="636"/>
        <v>Nov</v>
      </c>
      <c r="Q8148" t="str">
        <f t="shared" si="637"/>
        <v>Q4</v>
      </c>
      <c r="R8148" t="str">
        <f t="shared" si="638"/>
        <v>Apparel</v>
      </c>
      <c r="S8148" s="11">
        <f t="shared" si="639"/>
        <v>14.430000000000001</v>
      </c>
      <c r="T8148" s="12"/>
    </row>
    <row r="8149" spans="2:20"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f t="shared" si="635"/>
        <v>2021</v>
      </c>
      <c r="P8149" t="str">
        <f t="shared" si="636"/>
        <v>Nov</v>
      </c>
      <c r="Q8149" t="str">
        <f t="shared" si="637"/>
        <v>Q4</v>
      </c>
      <c r="R8149" t="str">
        <f t="shared" si="638"/>
        <v>Apparel</v>
      </c>
      <c r="S8149" s="11">
        <f t="shared" si="639"/>
        <v>10.5</v>
      </c>
      <c r="T8149" s="12"/>
    </row>
    <row r="8150" spans="2:20"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f t="shared" si="635"/>
        <v>2021</v>
      </c>
      <c r="P8150" t="str">
        <f t="shared" si="636"/>
        <v>Nov</v>
      </c>
      <c r="Q8150" t="str">
        <f t="shared" si="637"/>
        <v>Q4</v>
      </c>
      <c r="R8150" t="str">
        <f t="shared" si="638"/>
        <v>Footwear</v>
      </c>
      <c r="S8150" s="11">
        <f t="shared" si="639"/>
        <v>22.62</v>
      </c>
      <c r="T8150" s="12"/>
    </row>
    <row r="8151" spans="2:20"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f t="shared" si="635"/>
        <v>2021</v>
      </c>
      <c r="P8151" t="str">
        <f t="shared" si="636"/>
        <v>Nov</v>
      </c>
      <c r="Q8151" t="str">
        <f t="shared" si="637"/>
        <v>Q4</v>
      </c>
      <c r="R8151" t="str">
        <f t="shared" si="638"/>
        <v>Footwear</v>
      </c>
      <c r="S8151" s="11">
        <f t="shared" si="639"/>
        <v>12.209999999999999</v>
      </c>
      <c r="T8151" s="12"/>
    </row>
    <row r="8152" spans="2:20"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f t="shared" si="635"/>
        <v>2021</v>
      </c>
      <c r="P8152" t="str">
        <f t="shared" si="636"/>
        <v>Nov</v>
      </c>
      <c r="Q8152" t="str">
        <f t="shared" si="637"/>
        <v>Q4</v>
      </c>
      <c r="R8152" t="str">
        <f t="shared" si="638"/>
        <v>Footwear</v>
      </c>
      <c r="S8152" s="11">
        <f t="shared" si="639"/>
        <v>13.049999999999999</v>
      </c>
      <c r="T8152" s="12"/>
    </row>
    <row r="8153" spans="2:20"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f t="shared" si="635"/>
        <v>2021</v>
      </c>
      <c r="P8153" t="str">
        <f t="shared" si="636"/>
        <v>Nov</v>
      </c>
      <c r="Q8153" t="str">
        <f t="shared" si="637"/>
        <v>Q4</v>
      </c>
      <c r="R8153" t="str">
        <f t="shared" si="638"/>
        <v>Footwear</v>
      </c>
      <c r="S8153" s="11">
        <f t="shared" si="639"/>
        <v>14.079999999999998</v>
      </c>
      <c r="T8153" s="12"/>
    </row>
    <row r="8154" spans="2:20"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f t="shared" si="635"/>
        <v>2021</v>
      </c>
      <c r="P8154" t="str">
        <f t="shared" si="636"/>
        <v>Nov</v>
      </c>
      <c r="Q8154" t="str">
        <f t="shared" si="637"/>
        <v>Q4</v>
      </c>
      <c r="R8154" t="str">
        <f t="shared" si="638"/>
        <v>Apparel</v>
      </c>
      <c r="S8154" s="11">
        <f t="shared" si="639"/>
        <v>13.939999999999998</v>
      </c>
      <c r="T8154" s="12"/>
    </row>
    <row r="8155" spans="2:20"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f t="shared" si="635"/>
        <v>2021</v>
      </c>
      <c r="P8155" t="str">
        <f t="shared" si="636"/>
        <v>Nov</v>
      </c>
      <c r="Q8155" t="str">
        <f t="shared" si="637"/>
        <v>Q4</v>
      </c>
      <c r="R8155" t="str">
        <f t="shared" si="638"/>
        <v>Apparel</v>
      </c>
      <c r="S8155" s="11">
        <f t="shared" si="639"/>
        <v>11.780000000000001</v>
      </c>
      <c r="T8155" s="12"/>
    </row>
    <row r="8156" spans="2:20"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f t="shared" si="635"/>
        <v>2021</v>
      </c>
      <c r="P8156" t="str">
        <f t="shared" si="636"/>
        <v>Nov</v>
      </c>
      <c r="Q8156" t="str">
        <f t="shared" si="637"/>
        <v>Q4</v>
      </c>
      <c r="R8156" t="str">
        <f t="shared" si="638"/>
        <v>Footwear</v>
      </c>
      <c r="S8156" s="11">
        <f t="shared" si="639"/>
        <v>19.950000000000003</v>
      </c>
      <c r="T8156" s="12"/>
    </row>
    <row r="8157" spans="2:20"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f t="shared" si="635"/>
        <v>2021</v>
      </c>
      <c r="P8157" t="str">
        <f t="shared" si="636"/>
        <v>Nov</v>
      </c>
      <c r="Q8157" t="str">
        <f t="shared" si="637"/>
        <v>Q4</v>
      </c>
      <c r="R8157" t="str">
        <f t="shared" si="638"/>
        <v>Footwear</v>
      </c>
      <c r="S8157" s="11">
        <f t="shared" si="639"/>
        <v>11.84</v>
      </c>
      <c r="T8157" s="12"/>
    </row>
    <row r="8158" spans="2:20"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f t="shared" si="635"/>
        <v>2021</v>
      </c>
      <c r="P8158" t="str">
        <f t="shared" si="636"/>
        <v>Nov</v>
      </c>
      <c r="Q8158" t="str">
        <f t="shared" si="637"/>
        <v>Q4</v>
      </c>
      <c r="R8158" t="str">
        <f t="shared" si="638"/>
        <v>Footwear</v>
      </c>
      <c r="S8158" s="11">
        <f t="shared" si="639"/>
        <v>11.34</v>
      </c>
      <c r="T8158" s="12"/>
    </row>
    <row r="8159" spans="2:20"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f t="shared" si="635"/>
        <v>2021</v>
      </c>
      <c r="P8159" t="str">
        <f t="shared" si="636"/>
        <v>Nov</v>
      </c>
      <c r="Q8159" t="str">
        <f t="shared" si="637"/>
        <v>Q4</v>
      </c>
      <c r="R8159" t="str">
        <f t="shared" si="638"/>
        <v>Footwear</v>
      </c>
      <c r="S8159" s="11">
        <f t="shared" si="639"/>
        <v>13.68</v>
      </c>
      <c r="T8159" s="12"/>
    </row>
    <row r="8160" spans="2:20"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f t="shared" si="635"/>
        <v>2021</v>
      </c>
      <c r="P8160" t="str">
        <f t="shared" si="636"/>
        <v>Nov</v>
      </c>
      <c r="Q8160" t="str">
        <f t="shared" si="637"/>
        <v>Q4</v>
      </c>
      <c r="R8160" t="str">
        <f t="shared" si="638"/>
        <v>Apparel</v>
      </c>
      <c r="S8160" s="11">
        <f t="shared" si="639"/>
        <v>16.649999999999999</v>
      </c>
      <c r="T8160" s="12"/>
    </row>
    <row r="8161" spans="2:20"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f t="shared" si="635"/>
        <v>2021</v>
      </c>
      <c r="P8161" t="str">
        <f t="shared" si="636"/>
        <v>Nov</v>
      </c>
      <c r="Q8161" t="str">
        <f t="shared" si="637"/>
        <v>Q4</v>
      </c>
      <c r="R8161" t="str">
        <f t="shared" si="638"/>
        <v>Apparel</v>
      </c>
      <c r="S8161" s="11">
        <f t="shared" si="639"/>
        <v>10.530000000000001</v>
      </c>
      <c r="T8161" s="12"/>
    </row>
    <row r="8162" spans="2:20"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f t="shared" si="635"/>
        <v>2021</v>
      </c>
      <c r="P8162" t="str">
        <f t="shared" si="636"/>
        <v>Nov</v>
      </c>
      <c r="Q8162" t="str">
        <f t="shared" si="637"/>
        <v>Q4</v>
      </c>
      <c r="R8162" t="str">
        <f t="shared" si="638"/>
        <v>Footwear</v>
      </c>
      <c r="S8162" s="11">
        <f t="shared" si="639"/>
        <v>22.88</v>
      </c>
      <c r="T8162" s="12"/>
    </row>
    <row r="8163" spans="2:20"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f t="shared" si="635"/>
        <v>2021</v>
      </c>
      <c r="P8163" t="str">
        <f t="shared" si="636"/>
        <v>Nov</v>
      </c>
      <c r="Q8163" t="str">
        <f t="shared" si="637"/>
        <v>Q4</v>
      </c>
      <c r="R8163" t="str">
        <f t="shared" si="638"/>
        <v>Footwear</v>
      </c>
      <c r="S8163" s="11">
        <f t="shared" si="639"/>
        <v>13.2</v>
      </c>
      <c r="T8163" s="12"/>
    </row>
    <row r="8164" spans="2:20"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f t="shared" si="635"/>
        <v>2021</v>
      </c>
      <c r="P8164" t="str">
        <f t="shared" si="636"/>
        <v>Nov</v>
      </c>
      <c r="Q8164" t="str">
        <f t="shared" si="637"/>
        <v>Q4</v>
      </c>
      <c r="R8164" t="str">
        <f t="shared" si="638"/>
        <v>Footwear</v>
      </c>
      <c r="S8164" s="11">
        <f t="shared" si="639"/>
        <v>14.059999999999999</v>
      </c>
      <c r="T8164" s="12"/>
    </row>
    <row r="8165" spans="2:20"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f t="shared" si="635"/>
        <v>2021</v>
      </c>
      <c r="P8165" t="str">
        <f t="shared" si="636"/>
        <v>Nov</v>
      </c>
      <c r="Q8165" t="str">
        <f t="shared" si="637"/>
        <v>Q4</v>
      </c>
      <c r="R8165" t="str">
        <f t="shared" si="638"/>
        <v>Footwear</v>
      </c>
      <c r="S8165" s="11">
        <f t="shared" si="639"/>
        <v>16.799999999999997</v>
      </c>
      <c r="T8165" s="12"/>
    </row>
    <row r="8166" spans="2:20"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f t="shared" si="635"/>
        <v>2021</v>
      </c>
      <c r="P8166" t="str">
        <f t="shared" si="636"/>
        <v>Nov</v>
      </c>
      <c r="Q8166" t="str">
        <f t="shared" si="637"/>
        <v>Q4</v>
      </c>
      <c r="R8166" t="str">
        <f t="shared" si="638"/>
        <v>Apparel</v>
      </c>
      <c r="S8166" s="11">
        <f t="shared" si="639"/>
        <v>18.869999999999997</v>
      </c>
      <c r="T8166" s="12"/>
    </row>
    <row r="8167" spans="2:20"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f t="shared" si="635"/>
        <v>2021</v>
      </c>
      <c r="P8167" t="str">
        <f t="shared" si="636"/>
        <v>Nov</v>
      </c>
      <c r="Q8167" t="str">
        <f t="shared" si="637"/>
        <v>Q4</v>
      </c>
      <c r="R8167" t="str">
        <f t="shared" si="638"/>
        <v>Apparel</v>
      </c>
      <c r="S8167" s="11">
        <f t="shared" si="639"/>
        <v>18.869999999999997</v>
      </c>
      <c r="T8167" s="12"/>
    </row>
    <row r="8168" spans="2:20"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f t="shared" si="635"/>
        <v>2021</v>
      </c>
      <c r="P8168" t="str">
        <f t="shared" si="636"/>
        <v>Nov</v>
      </c>
      <c r="Q8168" t="str">
        <f t="shared" si="637"/>
        <v>Q4</v>
      </c>
      <c r="R8168" t="str">
        <f t="shared" si="638"/>
        <v>Footwear</v>
      </c>
      <c r="S8168" s="11">
        <f t="shared" si="639"/>
        <v>27.930000000000003</v>
      </c>
      <c r="T8168" s="12"/>
    </row>
    <row r="8169" spans="2:20"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f t="shared" si="635"/>
        <v>2021</v>
      </c>
      <c r="P8169" t="str">
        <f t="shared" si="636"/>
        <v>Nov</v>
      </c>
      <c r="Q8169" t="str">
        <f t="shared" si="637"/>
        <v>Q4</v>
      </c>
      <c r="R8169" t="str">
        <f t="shared" si="638"/>
        <v>Footwear</v>
      </c>
      <c r="S8169" s="11">
        <f t="shared" si="639"/>
        <v>15.989999999999998</v>
      </c>
      <c r="T8169" s="12"/>
    </row>
    <row r="8170" spans="2:20"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f t="shared" si="635"/>
        <v>2021</v>
      </c>
      <c r="P8170" t="str">
        <f t="shared" si="636"/>
        <v>Nov</v>
      </c>
      <c r="Q8170" t="str">
        <f t="shared" si="637"/>
        <v>Q4</v>
      </c>
      <c r="R8170" t="str">
        <f t="shared" si="638"/>
        <v>Footwear</v>
      </c>
      <c r="S8170" s="11">
        <f t="shared" si="639"/>
        <v>18.059999999999999</v>
      </c>
      <c r="T8170" s="12"/>
    </row>
    <row r="8171" spans="2:20"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f t="shared" si="635"/>
        <v>2021</v>
      </c>
      <c r="P8171" t="str">
        <f t="shared" si="636"/>
        <v>Nov</v>
      </c>
      <c r="Q8171" t="str">
        <f t="shared" si="637"/>
        <v>Q4</v>
      </c>
      <c r="R8171" t="str">
        <f t="shared" si="638"/>
        <v>Footwear</v>
      </c>
      <c r="S8171" s="11">
        <f t="shared" si="639"/>
        <v>20.209999999999997</v>
      </c>
      <c r="T8171" s="12"/>
    </row>
    <row r="8172" spans="2:20"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f t="shared" si="635"/>
        <v>2021</v>
      </c>
      <c r="P8172" t="str">
        <f t="shared" si="636"/>
        <v>Nov</v>
      </c>
      <c r="Q8172" t="str">
        <f t="shared" si="637"/>
        <v>Q4</v>
      </c>
      <c r="R8172" t="str">
        <f t="shared" si="638"/>
        <v>Apparel</v>
      </c>
      <c r="S8172" s="11">
        <f t="shared" si="639"/>
        <v>18.059999999999999</v>
      </c>
      <c r="T8172" s="12"/>
    </row>
    <row r="8173" spans="2:20"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f t="shared" si="635"/>
        <v>2021</v>
      </c>
      <c r="P8173" t="str">
        <f t="shared" si="636"/>
        <v>Nov</v>
      </c>
      <c r="Q8173" t="str">
        <f t="shared" si="637"/>
        <v>Q4</v>
      </c>
      <c r="R8173" t="str">
        <f t="shared" si="638"/>
        <v>Apparel</v>
      </c>
      <c r="S8173" s="11">
        <f t="shared" si="639"/>
        <v>18.2</v>
      </c>
      <c r="T8173" s="12"/>
    </row>
    <row r="8174" spans="2:20"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f t="shared" si="635"/>
        <v>2021</v>
      </c>
      <c r="P8174" t="str">
        <f t="shared" si="636"/>
        <v>Nov</v>
      </c>
      <c r="Q8174" t="str">
        <f t="shared" si="637"/>
        <v>Q4</v>
      </c>
      <c r="R8174" t="str">
        <f t="shared" si="638"/>
        <v>Footwear</v>
      </c>
      <c r="S8174" s="11">
        <f t="shared" si="639"/>
        <v>27.930000000000007</v>
      </c>
      <c r="T8174" s="12"/>
    </row>
    <row r="8175" spans="2:20"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f t="shared" si="635"/>
        <v>2021</v>
      </c>
      <c r="P8175" t="str">
        <f t="shared" si="636"/>
        <v>Nov</v>
      </c>
      <c r="Q8175" t="str">
        <f t="shared" si="637"/>
        <v>Q4</v>
      </c>
      <c r="R8175" t="str">
        <f t="shared" si="638"/>
        <v>Footwear</v>
      </c>
      <c r="S8175" s="11">
        <f t="shared" si="639"/>
        <v>17.549999999999997</v>
      </c>
      <c r="T8175" s="12"/>
    </row>
    <row r="8176" spans="2:20"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f t="shared" si="635"/>
        <v>2021</v>
      </c>
      <c r="P8176" t="str">
        <f t="shared" si="636"/>
        <v>Nov</v>
      </c>
      <c r="Q8176" t="str">
        <f t="shared" si="637"/>
        <v>Q4</v>
      </c>
      <c r="R8176" t="str">
        <f t="shared" si="638"/>
        <v>Footwear</v>
      </c>
      <c r="S8176" s="11">
        <f t="shared" si="639"/>
        <v>18.489999999999995</v>
      </c>
      <c r="T8176" s="12"/>
    </row>
    <row r="8177" spans="2:20"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f t="shared" si="635"/>
        <v>2021</v>
      </c>
      <c r="P8177" t="str">
        <f t="shared" si="636"/>
        <v>Nov</v>
      </c>
      <c r="Q8177" t="str">
        <f t="shared" si="637"/>
        <v>Q4</v>
      </c>
      <c r="R8177" t="str">
        <f t="shared" si="638"/>
        <v>Footwear</v>
      </c>
      <c r="S8177" s="11">
        <f t="shared" si="639"/>
        <v>18.330000000000002</v>
      </c>
      <c r="T8177" s="12"/>
    </row>
    <row r="8178" spans="2:20"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f t="shared" si="635"/>
        <v>2021</v>
      </c>
      <c r="P8178" t="str">
        <f t="shared" si="636"/>
        <v>Dec</v>
      </c>
      <c r="Q8178" t="str">
        <f t="shared" si="637"/>
        <v>Q4</v>
      </c>
      <c r="R8178" t="str">
        <f t="shared" si="638"/>
        <v>Apparel</v>
      </c>
      <c r="S8178" s="11">
        <f t="shared" si="639"/>
        <v>20</v>
      </c>
      <c r="T8178" s="12"/>
    </row>
    <row r="8179" spans="2:20"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f t="shared" si="635"/>
        <v>2021</v>
      </c>
      <c r="P8179" t="str">
        <f t="shared" si="636"/>
        <v>Dec</v>
      </c>
      <c r="Q8179" t="str">
        <f t="shared" si="637"/>
        <v>Q4</v>
      </c>
      <c r="R8179" t="str">
        <f t="shared" si="638"/>
        <v>Apparel</v>
      </c>
      <c r="S8179" s="11">
        <f t="shared" si="639"/>
        <v>18</v>
      </c>
      <c r="T8179" s="12"/>
    </row>
    <row r="8180" spans="2:20"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f t="shared" si="635"/>
        <v>2021</v>
      </c>
      <c r="P8180" t="str">
        <f t="shared" si="636"/>
        <v>Dec</v>
      </c>
      <c r="Q8180" t="str">
        <f t="shared" si="637"/>
        <v>Q4</v>
      </c>
      <c r="R8180" t="str">
        <f t="shared" si="638"/>
        <v>Footwear</v>
      </c>
      <c r="S8180" s="11">
        <f t="shared" si="639"/>
        <v>29.580000000000002</v>
      </c>
      <c r="T8180" s="12"/>
    </row>
    <row r="8181" spans="2:20"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f t="shared" si="635"/>
        <v>2021</v>
      </c>
      <c r="P8181" t="str">
        <f t="shared" si="636"/>
        <v>Dec</v>
      </c>
      <c r="Q8181" t="str">
        <f t="shared" si="637"/>
        <v>Q4</v>
      </c>
      <c r="R8181" t="str">
        <f t="shared" si="638"/>
        <v>Footwear</v>
      </c>
      <c r="S8181" s="11">
        <f t="shared" si="639"/>
        <v>18.48</v>
      </c>
      <c r="T8181" s="12"/>
    </row>
    <row r="8182" spans="2:20"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f t="shared" si="635"/>
        <v>2021</v>
      </c>
      <c r="P8182" t="str">
        <f t="shared" si="636"/>
        <v>Dec</v>
      </c>
      <c r="Q8182" t="str">
        <f t="shared" si="637"/>
        <v>Q4</v>
      </c>
      <c r="R8182" t="str">
        <f t="shared" si="638"/>
        <v>Footwear</v>
      </c>
      <c r="S8182" s="11">
        <f t="shared" si="639"/>
        <v>17.86</v>
      </c>
      <c r="T8182" s="12"/>
    </row>
    <row r="8183" spans="2:20"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f t="shared" si="635"/>
        <v>2021</v>
      </c>
      <c r="P8183" t="str">
        <f t="shared" si="636"/>
        <v>Dec</v>
      </c>
      <c r="Q8183" t="str">
        <f t="shared" si="637"/>
        <v>Q4</v>
      </c>
      <c r="R8183" t="str">
        <f t="shared" si="638"/>
        <v>Footwear</v>
      </c>
      <c r="S8183" s="11">
        <f t="shared" si="639"/>
        <v>19.779999999999998</v>
      </c>
      <c r="T8183" s="12"/>
    </row>
    <row r="8184" spans="2:20"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f t="shared" si="635"/>
        <v>2021</v>
      </c>
      <c r="P8184" t="str">
        <f t="shared" si="636"/>
        <v>Dec</v>
      </c>
      <c r="Q8184" t="str">
        <f t="shared" si="637"/>
        <v>Q4</v>
      </c>
      <c r="R8184" t="str">
        <f t="shared" si="638"/>
        <v>Apparel</v>
      </c>
      <c r="S8184" s="11">
        <f t="shared" si="639"/>
        <v>17.939999999999998</v>
      </c>
      <c r="T8184" s="12"/>
    </row>
    <row r="8185" spans="2:20"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f t="shared" si="635"/>
        <v>2021</v>
      </c>
      <c r="P8185" t="str">
        <f t="shared" si="636"/>
        <v>Dec</v>
      </c>
      <c r="Q8185" t="str">
        <f t="shared" si="637"/>
        <v>Q4</v>
      </c>
      <c r="R8185" t="str">
        <f t="shared" si="638"/>
        <v>Apparel</v>
      </c>
      <c r="S8185" s="11">
        <f t="shared" si="639"/>
        <v>17.639999999999997</v>
      </c>
      <c r="T8185" s="12"/>
    </row>
    <row r="8186" spans="2:20"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f t="shared" si="635"/>
        <v>2021</v>
      </c>
      <c r="P8186" t="str">
        <f t="shared" si="636"/>
        <v>Dec</v>
      </c>
      <c r="Q8186" t="str">
        <f t="shared" si="637"/>
        <v>Q4</v>
      </c>
      <c r="R8186" t="str">
        <f t="shared" si="638"/>
        <v>Footwear</v>
      </c>
      <c r="S8186" s="11">
        <f t="shared" si="639"/>
        <v>23.919999999999998</v>
      </c>
      <c r="T8186" s="12"/>
    </row>
    <row r="8187" spans="2:20"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f t="shared" si="635"/>
        <v>2021</v>
      </c>
      <c r="P8187" t="str">
        <f t="shared" si="636"/>
        <v>Dec</v>
      </c>
      <c r="Q8187" t="str">
        <f t="shared" si="637"/>
        <v>Q4</v>
      </c>
      <c r="R8187" t="str">
        <f t="shared" si="638"/>
        <v>Footwear</v>
      </c>
      <c r="S8187" s="11">
        <f t="shared" si="639"/>
        <v>13.6</v>
      </c>
      <c r="T8187" s="12"/>
    </row>
    <row r="8188" spans="2:20"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f t="shared" si="635"/>
        <v>2021</v>
      </c>
      <c r="P8188" t="str">
        <f t="shared" si="636"/>
        <v>Dec</v>
      </c>
      <c r="Q8188" t="str">
        <f t="shared" si="637"/>
        <v>Q4</v>
      </c>
      <c r="R8188" t="str">
        <f t="shared" si="638"/>
        <v>Footwear</v>
      </c>
      <c r="S8188" s="11">
        <f t="shared" si="639"/>
        <v>12.799999999999999</v>
      </c>
      <c r="T8188" s="12"/>
    </row>
    <row r="8189" spans="2:20"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f t="shared" si="635"/>
        <v>2021</v>
      </c>
      <c r="P8189" t="str">
        <f t="shared" si="636"/>
        <v>Dec</v>
      </c>
      <c r="Q8189" t="str">
        <f t="shared" si="637"/>
        <v>Q4</v>
      </c>
      <c r="R8189" t="str">
        <f t="shared" si="638"/>
        <v>Footwear</v>
      </c>
      <c r="S8189" s="11">
        <f t="shared" si="639"/>
        <v>13.120000000000001</v>
      </c>
      <c r="T8189" s="12"/>
    </row>
    <row r="8190" spans="2:20"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f t="shared" si="635"/>
        <v>2021</v>
      </c>
      <c r="P8190" t="str">
        <f t="shared" si="636"/>
        <v>Dec</v>
      </c>
      <c r="Q8190" t="str">
        <f t="shared" si="637"/>
        <v>Q4</v>
      </c>
      <c r="R8190" t="str">
        <f t="shared" si="638"/>
        <v>Apparel</v>
      </c>
      <c r="S8190" s="11">
        <f t="shared" si="639"/>
        <v>12.24</v>
      </c>
      <c r="T8190" s="12"/>
    </row>
    <row r="8191" spans="2:20"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f t="shared" si="635"/>
        <v>2021</v>
      </c>
      <c r="P8191" t="str">
        <f t="shared" si="636"/>
        <v>Dec</v>
      </c>
      <c r="Q8191" t="str">
        <f t="shared" si="637"/>
        <v>Q4</v>
      </c>
      <c r="R8191" t="str">
        <f t="shared" si="638"/>
        <v>Apparel</v>
      </c>
      <c r="S8191" s="11">
        <f t="shared" si="639"/>
        <v>14.879999999999999</v>
      </c>
      <c r="T8191" s="12"/>
    </row>
    <row r="8192" spans="2:20"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f t="shared" si="635"/>
        <v>2021</v>
      </c>
      <c r="P8192" t="str">
        <f t="shared" si="636"/>
        <v>Dec</v>
      </c>
      <c r="Q8192" t="str">
        <f t="shared" si="637"/>
        <v>Q4</v>
      </c>
      <c r="R8192" t="str">
        <f t="shared" si="638"/>
        <v>Footwear</v>
      </c>
      <c r="S8192" s="11">
        <f t="shared" si="639"/>
        <v>24.91</v>
      </c>
      <c r="T8192" s="12"/>
    </row>
    <row r="8193" spans="2:20"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f t="shared" si="635"/>
        <v>2021</v>
      </c>
      <c r="P8193" t="str">
        <f t="shared" si="636"/>
        <v>Dec</v>
      </c>
      <c r="Q8193" t="str">
        <f t="shared" si="637"/>
        <v>Q4</v>
      </c>
      <c r="R8193" t="str">
        <f t="shared" si="638"/>
        <v>Footwear</v>
      </c>
      <c r="S8193" s="11">
        <f t="shared" si="639"/>
        <v>11.200000000000001</v>
      </c>
      <c r="T8193" s="12"/>
    </row>
    <row r="8194" spans="2:20"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f t="shared" si="635"/>
        <v>2021</v>
      </c>
      <c r="P8194" t="str">
        <f t="shared" si="636"/>
        <v>Dec</v>
      </c>
      <c r="Q8194" t="str">
        <f t="shared" si="637"/>
        <v>Q4</v>
      </c>
      <c r="R8194" t="str">
        <f t="shared" si="638"/>
        <v>Footwear</v>
      </c>
      <c r="S8194" s="11">
        <f t="shared" si="639"/>
        <v>14.440000000000001</v>
      </c>
      <c r="T8194" s="12"/>
    </row>
    <row r="8195" spans="2:20"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f t="shared" si="635"/>
        <v>2021</v>
      </c>
      <c r="P8195" t="str">
        <f t="shared" si="636"/>
        <v>Dec</v>
      </c>
      <c r="Q8195" t="str">
        <f t="shared" si="637"/>
        <v>Q4</v>
      </c>
      <c r="R8195" t="str">
        <f t="shared" si="638"/>
        <v>Footwear</v>
      </c>
      <c r="S8195" s="11">
        <f t="shared" si="639"/>
        <v>15.2</v>
      </c>
      <c r="T8195" s="12"/>
    </row>
    <row r="8196" spans="2:20"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f t="shared" si="635"/>
        <v>2021</v>
      </c>
      <c r="P8196" t="str">
        <f t="shared" si="636"/>
        <v>Dec</v>
      </c>
      <c r="Q8196" t="str">
        <f t="shared" si="637"/>
        <v>Q4</v>
      </c>
      <c r="R8196" t="str">
        <f t="shared" si="638"/>
        <v>Apparel</v>
      </c>
      <c r="S8196" s="11">
        <f t="shared" si="639"/>
        <v>14.189999999999998</v>
      </c>
      <c r="T8196" s="12"/>
    </row>
    <row r="8197" spans="2:20"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f t="shared" si="635"/>
        <v>2021</v>
      </c>
      <c r="P8197" t="str">
        <f t="shared" si="636"/>
        <v>Dec</v>
      </c>
      <c r="Q8197" t="str">
        <f t="shared" si="637"/>
        <v>Q4</v>
      </c>
      <c r="R8197" t="str">
        <f t="shared" si="638"/>
        <v>Apparel</v>
      </c>
      <c r="S8197" s="11">
        <f t="shared" si="639"/>
        <v>13.440000000000001</v>
      </c>
      <c r="T8197" s="12"/>
    </row>
    <row r="8198" spans="2:20"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f t="shared" si="635"/>
        <v>2021</v>
      </c>
      <c r="P8198" t="str">
        <f t="shared" si="636"/>
        <v>Dec</v>
      </c>
      <c r="Q8198" t="str">
        <f t="shared" si="637"/>
        <v>Q4</v>
      </c>
      <c r="R8198" t="str">
        <f t="shared" si="638"/>
        <v>Footwear</v>
      </c>
      <c r="S8198" s="11">
        <f t="shared" si="639"/>
        <v>28.800000000000004</v>
      </c>
      <c r="T8198" s="12"/>
    </row>
    <row r="8199" spans="2:20"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f t="shared" ref="O8199:O8262" si="640">YEAR(D8199)</f>
        <v>2021</v>
      </c>
      <c r="P8199" t="str">
        <f t="shared" ref="P8199:P8262" si="641">TEXT(D8199,"MMM")</f>
        <v>Dec</v>
      </c>
      <c r="Q8199" t="str">
        <f t="shared" ref="Q8199:Q8262" si="642">"Q"&amp;ROUNDUP(MONTH(D8199)/3,0)</f>
        <v>Q4</v>
      </c>
      <c r="R8199" t="str">
        <f t="shared" ref="R8199:R8262" si="643">IF(ISNUMBER(SEARCH("Footwear",H8199)),"Footwear",IF(ISNUMBER(SEARCH("Apparel",H8199)),"Apparel","Accessories"))</f>
        <v>Footwear</v>
      </c>
      <c r="S8199" s="11">
        <f t="shared" ref="S8199:S8262" si="644">L8199/J8199</f>
        <v>18.059999999999999</v>
      </c>
      <c r="T8199" s="12"/>
    </row>
    <row r="8200" spans="2:20"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f t="shared" si="640"/>
        <v>2021</v>
      </c>
      <c r="P8200" t="str">
        <f t="shared" si="641"/>
        <v>Dec</v>
      </c>
      <c r="Q8200" t="str">
        <f t="shared" si="642"/>
        <v>Q4</v>
      </c>
      <c r="R8200" t="str">
        <f t="shared" si="643"/>
        <v>Footwear</v>
      </c>
      <c r="S8200" s="11">
        <f t="shared" si="644"/>
        <v>20.68</v>
      </c>
      <c r="T8200" s="12"/>
    </row>
    <row r="8201" spans="2:20"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f t="shared" si="640"/>
        <v>2021</v>
      </c>
      <c r="P8201" t="str">
        <f t="shared" si="641"/>
        <v>Dec</v>
      </c>
      <c r="Q8201" t="str">
        <f t="shared" si="642"/>
        <v>Q4</v>
      </c>
      <c r="R8201" t="str">
        <f t="shared" si="643"/>
        <v>Footwear</v>
      </c>
      <c r="S8201" s="11">
        <f t="shared" si="644"/>
        <v>19.779999999999998</v>
      </c>
      <c r="T8201" s="12"/>
    </row>
    <row r="8202" spans="2:20"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f t="shared" si="640"/>
        <v>2021</v>
      </c>
      <c r="P8202" t="str">
        <f t="shared" si="641"/>
        <v>Dec</v>
      </c>
      <c r="Q8202" t="str">
        <f t="shared" si="642"/>
        <v>Q4</v>
      </c>
      <c r="R8202" t="str">
        <f t="shared" si="643"/>
        <v>Apparel</v>
      </c>
      <c r="S8202" s="11">
        <f t="shared" si="644"/>
        <v>19.889999999999997</v>
      </c>
      <c r="T8202" s="12"/>
    </row>
    <row r="8203" spans="2:20"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f t="shared" si="640"/>
        <v>2021</v>
      </c>
      <c r="P8203" t="str">
        <f t="shared" si="641"/>
        <v>Dec</v>
      </c>
      <c r="Q8203" t="str">
        <f t="shared" si="642"/>
        <v>Q4</v>
      </c>
      <c r="R8203" t="str">
        <f t="shared" si="643"/>
        <v>Apparel</v>
      </c>
      <c r="S8203" s="11">
        <f t="shared" si="644"/>
        <v>19.079999999999998</v>
      </c>
      <c r="T8203" s="12"/>
    </row>
    <row r="8204" spans="2:20"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f t="shared" si="640"/>
        <v>2021</v>
      </c>
      <c r="P8204" t="str">
        <f t="shared" si="641"/>
        <v>Dec</v>
      </c>
      <c r="Q8204" t="str">
        <f t="shared" si="642"/>
        <v>Q4</v>
      </c>
      <c r="R8204" t="str">
        <f t="shared" si="643"/>
        <v>Footwear</v>
      </c>
      <c r="S8204" s="11">
        <f t="shared" si="644"/>
        <v>32.330000000000005</v>
      </c>
      <c r="T8204" s="12"/>
    </row>
    <row r="8205" spans="2:20"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f t="shared" si="640"/>
        <v>2021</v>
      </c>
      <c r="P8205" t="str">
        <f t="shared" si="641"/>
        <v>Dec</v>
      </c>
      <c r="Q8205" t="str">
        <f t="shared" si="642"/>
        <v>Q4</v>
      </c>
      <c r="R8205" t="str">
        <f t="shared" si="643"/>
        <v>Footwear</v>
      </c>
      <c r="S8205" s="11">
        <f t="shared" si="644"/>
        <v>19.27</v>
      </c>
      <c r="T8205" s="12"/>
    </row>
    <row r="8206" spans="2:20"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f t="shared" si="640"/>
        <v>2021</v>
      </c>
      <c r="P8206" t="str">
        <f t="shared" si="641"/>
        <v>Dec</v>
      </c>
      <c r="Q8206" t="str">
        <f t="shared" si="642"/>
        <v>Q4</v>
      </c>
      <c r="R8206" t="str">
        <f t="shared" si="643"/>
        <v>Footwear</v>
      </c>
      <c r="S8206" s="11">
        <f t="shared" si="644"/>
        <v>19.36</v>
      </c>
      <c r="T8206" s="12"/>
    </row>
    <row r="8207" spans="2:20"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f t="shared" si="640"/>
        <v>2021</v>
      </c>
      <c r="P8207" t="str">
        <f t="shared" si="641"/>
        <v>Dec</v>
      </c>
      <c r="Q8207" t="str">
        <f t="shared" si="642"/>
        <v>Q4</v>
      </c>
      <c r="R8207" t="str">
        <f t="shared" si="643"/>
        <v>Footwear</v>
      </c>
      <c r="S8207" s="11">
        <f t="shared" si="644"/>
        <v>17.999999999999996</v>
      </c>
      <c r="T8207" s="12"/>
    </row>
    <row r="8208" spans="2:20"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f t="shared" si="640"/>
        <v>2021</v>
      </c>
      <c r="P8208" t="str">
        <f t="shared" si="641"/>
        <v>Dec</v>
      </c>
      <c r="Q8208" t="str">
        <f t="shared" si="642"/>
        <v>Q4</v>
      </c>
      <c r="R8208" t="str">
        <f t="shared" si="643"/>
        <v>Apparel</v>
      </c>
      <c r="S8208" s="11">
        <f t="shared" si="644"/>
        <v>17.939999999999998</v>
      </c>
      <c r="T8208" s="12"/>
    </row>
    <row r="8209" spans="2:20"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f t="shared" si="640"/>
        <v>2020</v>
      </c>
      <c r="P8209" t="str">
        <f t="shared" si="641"/>
        <v>Jan</v>
      </c>
      <c r="Q8209" t="str">
        <f t="shared" si="642"/>
        <v>Q1</v>
      </c>
      <c r="R8209" t="str">
        <f t="shared" si="643"/>
        <v>Apparel</v>
      </c>
      <c r="S8209" s="11">
        <f t="shared" si="644"/>
        <v>16.96</v>
      </c>
      <c r="T8209" s="12"/>
    </row>
    <row r="8210" spans="2:20"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f t="shared" si="640"/>
        <v>2020</v>
      </c>
      <c r="P8210" t="str">
        <f t="shared" si="641"/>
        <v>Jan</v>
      </c>
      <c r="Q8210" t="str">
        <f t="shared" si="642"/>
        <v>Q1</v>
      </c>
      <c r="R8210" t="str">
        <f t="shared" si="643"/>
        <v>Footwear</v>
      </c>
      <c r="S8210" s="11">
        <f t="shared" si="644"/>
        <v>11.340000000000002</v>
      </c>
      <c r="T8210" s="12"/>
    </row>
    <row r="8211" spans="2:20"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f t="shared" si="640"/>
        <v>2020</v>
      </c>
      <c r="P8211" t="str">
        <f t="shared" si="641"/>
        <v>Jan</v>
      </c>
      <c r="Q8211" t="str">
        <f t="shared" si="642"/>
        <v>Q1</v>
      </c>
      <c r="R8211" t="str">
        <f t="shared" si="643"/>
        <v>Footwear</v>
      </c>
      <c r="S8211" s="11">
        <f t="shared" si="644"/>
        <v>10.85</v>
      </c>
      <c r="T8211" s="12"/>
    </row>
    <row r="8212" spans="2:20"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f t="shared" si="640"/>
        <v>2020</v>
      </c>
      <c r="P8212" t="str">
        <f t="shared" si="641"/>
        <v>Jan</v>
      </c>
      <c r="Q8212" t="str">
        <f t="shared" si="642"/>
        <v>Q1</v>
      </c>
      <c r="R8212" t="str">
        <f t="shared" si="643"/>
        <v>Footwear</v>
      </c>
      <c r="S8212" s="11">
        <f t="shared" si="644"/>
        <v>16.920000000000002</v>
      </c>
      <c r="T8212" s="12"/>
    </row>
    <row r="8213" spans="2:20"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f t="shared" si="640"/>
        <v>2020</v>
      </c>
      <c r="P8213" t="str">
        <f t="shared" si="641"/>
        <v>Jan</v>
      </c>
      <c r="Q8213" t="str">
        <f t="shared" si="642"/>
        <v>Q1</v>
      </c>
      <c r="R8213" t="str">
        <f t="shared" si="643"/>
        <v>Footwear</v>
      </c>
      <c r="S8213" s="11">
        <f t="shared" si="644"/>
        <v>13.94</v>
      </c>
      <c r="T8213" s="12"/>
    </row>
    <row r="8214" spans="2:20"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f t="shared" si="640"/>
        <v>2020</v>
      </c>
      <c r="P8214" t="str">
        <f t="shared" si="641"/>
        <v>Jan</v>
      </c>
      <c r="Q8214" t="str">
        <f t="shared" si="642"/>
        <v>Q1</v>
      </c>
      <c r="R8214" t="str">
        <f t="shared" si="643"/>
        <v>Apparel</v>
      </c>
      <c r="S8214" s="11">
        <f t="shared" si="644"/>
        <v>21.090000000000003</v>
      </c>
      <c r="T8214" s="12"/>
    </row>
    <row r="8215" spans="2:20"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f t="shared" si="640"/>
        <v>2020</v>
      </c>
      <c r="P8215" t="str">
        <f t="shared" si="641"/>
        <v>Jan</v>
      </c>
      <c r="Q8215" t="str">
        <f t="shared" si="642"/>
        <v>Q1</v>
      </c>
      <c r="R8215" t="str">
        <f t="shared" si="643"/>
        <v>Apparel</v>
      </c>
      <c r="S8215" s="11">
        <f t="shared" si="644"/>
        <v>8.64</v>
      </c>
      <c r="T8215" s="12"/>
    </row>
    <row r="8216" spans="2:20"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f t="shared" si="640"/>
        <v>2020</v>
      </c>
      <c r="P8216" t="str">
        <f t="shared" si="641"/>
        <v>Jan</v>
      </c>
      <c r="Q8216" t="str">
        <f t="shared" si="642"/>
        <v>Q1</v>
      </c>
      <c r="R8216" t="str">
        <f t="shared" si="643"/>
        <v>Footwear</v>
      </c>
      <c r="S8216" s="11">
        <f t="shared" si="644"/>
        <v>11.610000000000001</v>
      </c>
      <c r="T8216" s="12"/>
    </row>
    <row r="8217" spans="2:20"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f t="shared" si="640"/>
        <v>2020</v>
      </c>
      <c r="P8217" t="str">
        <f t="shared" si="641"/>
        <v>Jan</v>
      </c>
      <c r="Q8217" t="str">
        <f t="shared" si="642"/>
        <v>Q1</v>
      </c>
      <c r="R8217" t="str">
        <f t="shared" si="643"/>
        <v>Footwear</v>
      </c>
      <c r="S8217" s="11">
        <f t="shared" si="644"/>
        <v>10.85</v>
      </c>
      <c r="T8217" s="12"/>
    </row>
    <row r="8218" spans="2:20"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f t="shared" si="640"/>
        <v>2020</v>
      </c>
      <c r="P8218" t="str">
        <f t="shared" si="641"/>
        <v>Jan</v>
      </c>
      <c r="Q8218" t="str">
        <f t="shared" si="642"/>
        <v>Q1</v>
      </c>
      <c r="R8218" t="str">
        <f t="shared" si="643"/>
        <v>Footwear</v>
      </c>
      <c r="S8218" s="11">
        <f t="shared" si="644"/>
        <v>13.330000000000002</v>
      </c>
      <c r="T8218" s="12"/>
    </row>
    <row r="8219" spans="2:20"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f t="shared" si="640"/>
        <v>2020</v>
      </c>
      <c r="P8219" t="str">
        <f t="shared" si="641"/>
        <v>Jan</v>
      </c>
      <c r="Q8219" t="str">
        <f t="shared" si="642"/>
        <v>Q1</v>
      </c>
      <c r="R8219" t="str">
        <f t="shared" si="643"/>
        <v>Footwear</v>
      </c>
      <c r="S8219" s="11">
        <f t="shared" si="644"/>
        <v>12.3</v>
      </c>
      <c r="T8219" s="12"/>
    </row>
    <row r="8220" spans="2:20"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f t="shared" si="640"/>
        <v>2020</v>
      </c>
      <c r="P8220" t="str">
        <f t="shared" si="641"/>
        <v>Jan</v>
      </c>
      <c r="Q8220" t="str">
        <f t="shared" si="642"/>
        <v>Q1</v>
      </c>
      <c r="R8220" t="str">
        <f t="shared" si="643"/>
        <v>Apparel</v>
      </c>
      <c r="S8220" s="11">
        <f t="shared" si="644"/>
        <v>22.570000000000004</v>
      </c>
      <c r="T8220" s="12"/>
    </row>
    <row r="8221" spans="2:20"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f t="shared" si="640"/>
        <v>2020</v>
      </c>
      <c r="P8221" t="str">
        <f t="shared" si="641"/>
        <v>Jan</v>
      </c>
      <c r="Q8221" t="str">
        <f t="shared" si="642"/>
        <v>Q1</v>
      </c>
      <c r="R8221" t="str">
        <f t="shared" si="643"/>
        <v>Apparel</v>
      </c>
      <c r="S8221" s="11">
        <f t="shared" si="644"/>
        <v>7.13</v>
      </c>
      <c r="T8221" s="12"/>
    </row>
    <row r="8222" spans="2:20"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f t="shared" si="640"/>
        <v>2020</v>
      </c>
      <c r="P8222" t="str">
        <f t="shared" si="641"/>
        <v>Jan</v>
      </c>
      <c r="Q8222" t="str">
        <f t="shared" si="642"/>
        <v>Q1</v>
      </c>
      <c r="R8222" t="str">
        <f t="shared" si="643"/>
        <v>Footwear</v>
      </c>
      <c r="S8222" s="11">
        <f t="shared" si="644"/>
        <v>13.950000000000001</v>
      </c>
      <c r="T8222" s="12"/>
    </row>
    <row r="8223" spans="2:20"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f t="shared" si="640"/>
        <v>2020</v>
      </c>
      <c r="P8223" t="str">
        <f t="shared" si="641"/>
        <v>Jan</v>
      </c>
      <c r="Q8223" t="str">
        <f t="shared" si="642"/>
        <v>Q1</v>
      </c>
      <c r="R8223" t="str">
        <f t="shared" si="643"/>
        <v>Footwear</v>
      </c>
      <c r="S8223" s="11">
        <f t="shared" si="644"/>
        <v>13.44</v>
      </c>
      <c r="T8223" s="12"/>
    </row>
    <row r="8224" spans="2:20"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f t="shared" si="640"/>
        <v>2020</v>
      </c>
      <c r="P8224" t="str">
        <f t="shared" si="641"/>
        <v>Jan</v>
      </c>
      <c r="Q8224" t="str">
        <f t="shared" si="642"/>
        <v>Q1</v>
      </c>
      <c r="R8224" t="str">
        <f t="shared" si="643"/>
        <v>Footwear</v>
      </c>
      <c r="S8224" s="11">
        <f t="shared" si="644"/>
        <v>20.21</v>
      </c>
      <c r="T8224" s="12"/>
    </row>
    <row r="8225" spans="2:20"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f t="shared" si="640"/>
        <v>2020</v>
      </c>
      <c r="P8225" t="str">
        <f t="shared" si="641"/>
        <v>Jan</v>
      </c>
      <c r="Q8225" t="str">
        <f t="shared" si="642"/>
        <v>Q1</v>
      </c>
      <c r="R8225" t="str">
        <f t="shared" si="643"/>
        <v>Footwear</v>
      </c>
      <c r="S8225" s="11">
        <f t="shared" si="644"/>
        <v>16.809999999999999</v>
      </c>
      <c r="T8225" s="12"/>
    </row>
    <row r="8226" spans="2:20"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f t="shared" si="640"/>
        <v>2020</v>
      </c>
      <c r="P8226" t="str">
        <f t="shared" si="641"/>
        <v>Jan</v>
      </c>
      <c r="Q8226" t="str">
        <f t="shared" si="642"/>
        <v>Q1</v>
      </c>
      <c r="R8226" t="str">
        <f t="shared" si="643"/>
        <v>Apparel</v>
      </c>
      <c r="S8226" s="11">
        <f t="shared" si="644"/>
        <v>27.280000000000005</v>
      </c>
      <c r="T8226" s="12"/>
    </row>
    <row r="8227" spans="2:20"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f t="shared" si="640"/>
        <v>2020</v>
      </c>
      <c r="P8227" t="str">
        <f t="shared" si="641"/>
        <v>Jan</v>
      </c>
      <c r="Q8227" t="str">
        <f t="shared" si="642"/>
        <v>Q1</v>
      </c>
      <c r="R8227" t="str">
        <f t="shared" si="643"/>
        <v>Apparel</v>
      </c>
      <c r="S8227" s="11">
        <f t="shared" si="644"/>
        <v>10.14</v>
      </c>
      <c r="T8227" s="12"/>
    </row>
    <row r="8228" spans="2:20"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f t="shared" si="640"/>
        <v>2020</v>
      </c>
      <c r="P8228" t="str">
        <f t="shared" si="641"/>
        <v>Jan</v>
      </c>
      <c r="Q8228" t="str">
        <f t="shared" si="642"/>
        <v>Q1</v>
      </c>
      <c r="R8228" t="str">
        <f t="shared" si="643"/>
        <v>Footwear</v>
      </c>
      <c r="S8228" s="11">
        <f t="shared" si="644"/>
        <v>17.220000000000002</v>
      </c>
      <c r="T8228" s="12"/>
    </row>
    <row r="8229" spans="2:20"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f t="shared" si="640"/>
        <v>2020</v>
      </c>
      <c r="P8229" t="str">
        <f t="shared" si="641"/>
        <v>Jan</v>
      </c>
      <c r="Q8229" t="str">
        <f t="shared" si="642"/>
        <v>Q1</v>
      </c>
      <c r="R8229" t="str">
        <f t="shared" si="643"/>
        <v>Footwear</v>
      </c>
      <c r="S8229" s="11">
        <f t="shared" si="644"/>
        <v>13.339999999999998</v>
      </c>
      <c r="T8229" s="12"/>
    </row>
    <row r="8230" spans="2:20"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f t="shared" si="640"/>
        <v>2020</v>
      </c>
      <c r="P8230" t="str">
        <f t="shared" si="641"/>
        <v>Jan</v>
      </c>
      <c r="Q8230" t="str">
        <f t="shared" si="642"/>
        <v>Q1</v>
      </c>
      <c r="R8230" t="str">
        <f t="shared" si="643"/>
        <v>Footwear</v>
      </c>
      <c r="S8230" s="11">
        <f t="shared" si="644"/>
        <v>21.15</v>
      </c>
      <c r="T8230" s="12"/>
    </row>
    <row r="8231" spans="2:20"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f t="shared" si="640"/>
        <v>2020</v>
      </c>
      <c r="P8231" t="str">
        <f t="shared" si="641"/>
        <v>Jan</v>
      </c>
      <c r="Q8231" t="str">
        <f t="shared" si="642"/>
        <v>Q1</v>
      </c>
      <c r="R8231" t="str">
        <f t="shared" si="643"/>
        <v>Footwear</v>
      </c>
      <c r="S8231" s="11">
        <f t="shared" si="644"/>
        <v>16.399999999999999</v>
      </c>
      <c r="T8231" s="12"/>
    </row>
    <row r="8232" spans="2:20"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f t="shared" si="640"/>
        <v>2020</v>
      </c>
      <c r="P8232" t="str">
        <f t="shared" si="641"/>
        <v>Jan</v>
      </c>
      <c r="Q8232" t="str">
        <f t="shared" si="642"/>
        <v>Q1</v>
      </c>
      <c r="R8232" t="str">
        <f t="shared" si="643"/>
        <v>Apparel</v>
      </c>
      <c r="S8232" s="11">
        <f t="shared" si="644"/>
        <v>28.67</v>
      </c>
      <c r="T8232" s="12"/>
    </row>
    <row r="8233" spans="2:20"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f t="shared" si="640"/>
        <v>2020</v>
      </c>
      <c r="P8233" t="str">
        <f t="shared" si="641"/>
        <v>Jan</v>
      </c>
      <c r="Q8233" t="str">
        <f t="shared" si="642"/>
        <v>Q1</v>
      </c>
      <c r="R8233" t="str">
        <f t="shared" si="643"/>
        <v>Apparel</v>
      </c>
      <c r="S8233" s="11">
        <f t="shared" si="644"/>
        <v>14.580000000000002</v>
      </c>
      <c r="T8233" s="12"/>
    </row>
    <row r="8234" spans="2:20"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f t="shared" si="640"/>
        <v>2020</v>
      </c>
      <c r="P8234" t="str">
        <f t="shared" si="641"/>
        <v>Jan</v>
      </c>
      <c r="Q8234" t="str">
        <f t="shared" si="642"/>
        <v>Q1</v>
      </c>
      <c r="R8234" t="str">
        <f t="shared" si="643"/>
        <v>Footwear</v>
      </c>
      <c r="S8234" s="11">
        <f t="shared" si="644"/>
        <v>20.64</v>
      </c>
      <c r="T8234" s="12"/>
    </row>
    <row r="8235" spans="2:20"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f t="shared" si="640"/>
        <v>2020</v>
      </c>
      <c r="P8235" t="str">
        <f t="shared" si="641"/>
        <v>Jan</v>
      </c>
      <c r="Q8235" t="str">
        <f t="shared" si="642"/>
        <v>Q1</v>
      </c>
      <c r="R8235" t="str">
        <f t="shared" si="643"/>
        <v>Footwear</v>
      </c>
      <c r="S8235" s="11">
        <f t="shared" si="644"/>
        <v>15.049999999999999</v>
      </c>
      <c r="T8235" s="12"/>
    </row>
    <row r="8236" spans="2:20"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f t="shared" si="640"/>
        <v>2020</v>
      </c>
      <c r="P8236" t="str">
        <f t="shared" si="641"/>
        <v>Jan</v>
      </c>
      <c r="Q8236" t="str">
        <f t="shared" si="642"/>
        <v>Q1</v>
      </c>
      <c r="R8236" t="str">
        <f t="shared" si="643"/>
        <v>Footwear</v>
      </c>
      <c r="S8236" s="11">
        <f t="shared" si="644"/>
        <v>23.03</v>
      </c>
      <c r="T8236" s="12"/>
    </row>
    <row r="8237" spans="2:20"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f t="shared" si="640"/>
        <v>2020</v>
      </c>
      <c r="P8237" t="str">
        <f t="shared" si="641"/>
        <v>Jan</v>
      </c>
      <c r="Q8237" t="str">
        <f t="shared" si="642"/>
        <v>Q1</v>
      </c>
      <c r="R8237" t="str">
        <f t="shared" si="643"/>
        <v>Footwear</v>
      </c>
      <c r="S8237" s="11">
        <f t="shared" si="644"/>
        <v>21.619999999999997</v>
      </c>
      <c r="T8237" s="12"/>
    </row>
    <row r="8238" spans="2:20"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f t="shared" si="640"/>
        <v>2020</v>
      </c>
      <c r="P8238" t="str">
        <f t="shared" si="641"/>
        <v>Jan</v>
      </c>
      <c r="Q8238" t="str">
        <f t="shared" si="642"/>
        <v>Q1</v>
      </c>
      <c r="R8238" t="str">
        <f t="shared" si="643"/>
        <v>Apparel</v>
      </c>
      <c r="S8238" s="11">
        <f t="shared" si="644"/>
        <v>28.380000000000006</v>
      </c>
      <c r="T8238" s="12"/>
    </row>
    <row r="8239" spans="2:20"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f t="shared" si="640"/>
        <v>2020</v>
      </c>
      <c r="P8239" t="str">
        <f t="shared" si="641"/>
        <v>Jan</v>
      </c>
      <c r="Q8239" t="str">
        <f t="shared" si="642"/>
        <v>Q1</v>
      </c>
      <c r="R8239" t="str">
        <f t="shared" si="643"/>
        <v>Apparel</v>
      </c>
      <c r="S8239" s="11">
        <f t="shared" si="644"/>
        <v>17.28</v>
      </c>
      <c r="T8239" s="12"/>
    </row>
    <row r="8240" spans="2:20"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f t="shared" si="640"/>
        <v>2020</v>
      </c>
      <c r="P8240" t="str">
        <f t="shared" si="641"/>
        <v>Feb</v>
      </c>
      <c r="Q8240" t="str">
        <f t="shared" si="642"/>
        <v>Q1</v>
      </c>
      <c r="R8240" t="str">
        <f t="shared" si="643"/>
        <v>Footwear</v>
      </c>
      <c r="S8240" s="11">
        <f t="shared" si="644"/>
        <v>23.5</v>
      </c>
      <c r="T8240" s="12"/>
    </row>
    <row r="8241" spans="2:20"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f t="shared" si="640"/>
        <v>2020</v>
      </c>
      <c r="P8241" t="str">
        <f t="shared" si="641"/>
        <v>Feb</v>
      </c>
      <c r="Q8241" t="str">
        <f t="shared" si="642"/>
        <v>Q1</v>
      </c>
      <c r="R8241" t="str">
        <f t="shared" si="643"/>
        <v>Footwear</v>
      </c>
      <c r="S8241" s="11">
        <f t="shared" si="644"/>
        <v>18.36</v>
      </c>
      <c r="T8241" s="12"/>
    </row>
    <row r="8242" spans="2:20"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f t="shared" si="640"/>
        <v>2020</v>
      </c>
      <c r="P8242" t="str">
        <f t="shared" si="641"/>
        <v>Feb</v>
      </c>
      <c r="Q8242" t="str">
        <f t="shared" si="642"/>
        <v>Q1</v>
      </c>
      <c r="R8242" t="str">
        <f t="shared" si="643"/>
        <v>Footwear</v>
      </c>
      <c r="S8242" s="11">
        <f t="shared" si="644"/>
        <v>22.08</v>
      </c>
      <c r="T8242" s="12"/>
    </row>
    <row r="8243" spans="2:20"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f t="shared" si="640"/>
        <v>2020</v>
      </c>
      <c r="P8243" t="str">
        <f t="shared" si="641"/>
        <v>Feb</v>
      </c>
      <c r="Q8243" t="str">
        <f t="shared" si="642"/>
        <v>Q1</v>
      </c>
      <c r="R8243" t="str">
        <f t="shared" si="643"/>
        <v>Footwear</v>
      </c>
      <c r="S8243" s="11">
        <f t="shared" si="644"/>
        <v>21.15</v>
      </c>
      <c r="T8243" s="12"/>
    </row>
    <row r="8244" spans="2:20"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f t="shared" si="640"/>
        <v>2020</v>
      </c>
      <c r="P8244" t="str">
        <f t="shared" si="641"/>
        <v>Feb</v>
      </c>
      <c r="Q8244" t="str">
        <f t="shared" si="642"/>
        <v>Q1</v>
      </c>
      <c r="R8244" t="str">
        <f t="shared" si="643"/>
        <v>Apparel</v>
      </c>
      <c r="S8244" s="11">
        <f t="shared" si="644"/>
        <v>30.550000000000004</v>
      </c>
      <c r="T8244" s="12"/>
    </row>
    <row r="8245" spans="2:20"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f t="shared" si="640"/>
        <v>2020</v>
      </c>
      <c r="P8245" t="str">
        <f t="shared" si="641"/>
        <v>Feb</v>
      </c>
      <c r="Q8245" t="str">
        <f t="shared" si="642"/>
        <v>Q1</v>
      </c>
      <c r="R8245" t="str">
        <f t="shared" si="643"/>
        <v>Apparel</v>
      </c>
      <c r="S8245" s="11">
        <f t="shared" si="644"/>
        <v>15.96</v>
      </c>
      <c r="T8245" s="12"/>
    </row>
    <row r="8246" spans="2:20"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f t="shared" si="640"/>
        <v>2020</v>
      </c>
      <c r="P8246" t="str">
        <f t="shared" si="641"/>
        <v>Feb</v>
      </c>
      <c r="Q8246" t="str">
        <f t="shared" si="642"/>
        <v>Q1</v>
      </c>
      <c r="R8246" t="str">
        <f t="shared" si="643"/>
        <v>Footwear</v>
      </c>
      <c r="S8246" s="11">
        <f t="shared" si="644"/>
        <v>21.12</v>
      </c>
      <c r="T8246" s="12"/>
    </row>
    <row r="8247" spans="2:20"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f t="shared" si="640"/>
        <v>2020</v>
      </c>
      <c r="P8247" t="str">
        <f t="shared" si="641"/>
        <v>Feb</v>
      </c>
      <c r="Q8247" t="str">
        <f t="shared" si="642"/>
        <v>Q1</v>
      </c>
      <c r="R8247" t="str">
        <f t="shared" si="643"/>
        <v>Footwear</v>
      </c>
      <c r="S8247" s="11">
        <f t="shared" si="644"/>
        <v>12.420000000000002</v>
      </c>
      <c r="T8247" s="12"/>
    </row>
    <row r="8248" spans="2:20"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f t="shared" si="640"/>
        <v>2020</v>
      </c>
      <c r="P8248" t="str">
        <f t="shared" si="641"/>
        <v>Feb</v>
      </c>
      <c r="Q8248" t="str">
        <f t="shared" si="642"/>
        <v>Q1</v>
      </c>
      <c r="R8248" t="str">
        <f t="shared" si="643"/>
        <v>Footwear</v>
      </c>
      <c r="S8248" s="11">
        <f t="shared" si="644"/>
        <v>21.150000000000002</v>
      </c>
      <c r="T8248" s="12"/>
    </row>
    <row r="8249" spans="2:20"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f t="shared" si="640"/>
        <v>2020</v>
      </c>
      <c r="P8249" t="str">
        <f t="shared" si="641"/>
        <v>Feb</v>
      </c>
      <c r="Q8249" t="str">
        <f t="shared" si="642"/>
        <v>Q1</v>
      </c>
      <c r="R8249" t="str">
        <f t="shared" si="643"/>
        <v>Footwear</v>
      </c>
      <c r="S8249" s="11">
        <f t="shared" si="644"/>
        <v>19.319999999999997</v>
      </c>
      <c r="T8249" s="12"/>
    </row>
    <row r="8250" spans="2:20"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f t="shared" si="640"/>
        <v>2020</v>
      </c>
      <c r="P8250" t="str">
        <f t="shared" si="641"/>
        <v>Feb</v>
      </c>
      <c r="Q8250" t="str">
        <f t="shared" si="642"/>
        <v>Q1</v>
      </c>
      <c r="R8250" t="str">
        <f t="shared" si="643"/>
        <v>Apparel</v>
      </c>
      <c r="S8250" s="11">
        <f t="shared" si="644"/>
        <v>27.730000000000008</v>
      </c>
      <c r="T8250" s="12"/>
    </row>
    <row r="8251" spans="2:20"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f t="shared" si="640"/>
        <v>2020</v>
      </c>
      <c r="P8251" t="str">
        <f t="shared" si="641"/>
        <v>Feb</v>
      </c>
      <c r="Q8251" t="str">
        <f t="shared" si="642"/>
        <v>Q1</v>
      </c>
      <c r="R8251" t="str">
        <f t="shared" si="643"/>
        <v>Apparel</v>
      </c>
      <c r="S8251" s="11">
        <f t="shared" si="644"/>
        <v>16.47</v>
      </c>
      <c r="T8251" s="12"/>
    </row>
    <row r="8252" spans="2:20"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f t="shared" si="640"/>
        <v>2020</v>
      </c>
      <c r="P8252" t="str">
        <f t="shared" si="641"/>
        <v>Feb</v>
      </c>
      <c r="Q8252" t="str">
        <f t="shared" si="642"/>
        <v>Q1</v>
      </c>
      <c r="R8252" t="str">
        <f t="shared" si="643"/>
        <v>Footwear</v>
      </c>
      <c r="S8252" s="11">
        <f t="shared" si="644"/>
        <v>20.239999999999998</v>
      </c>
      <c r="T8252" s="12"/>
    </row>
    <row r="8253" spans="2:20"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f t="shared" si="640"/>
        <v>2020</v>
      </c>
      <c r="P8253" t="str">
        <f t="shared" si="641"/>
        <v>Feb</v>
      </c>
      <c r="Q8253" t="str">
        <f t="shared" si="642"/>
        <v>Q1</v>
      </c>
      <c r="R8253" t="str">
        <f t="shared" si="643"/>
        <v>Footwear</v>
      </c>
      <c r="S8253" s="11">
        <f t="shared" si="644"/>
        <v>16.239999999999998</v>
      </c>
      <c r="T8253" s="12"/>
    </row>
    <row r="8254" spans="2:20"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f t="shared" si="640"/>
        <v>2020</v>
      </c>
      <c r="P8254" t="str">
        <f t="shared" si="641"/>
        <v>Feb</v>
      </c>
      <c r="Q8254" t="str">
        <f t="shared" si="642"/>
        <v>Q1</v>
      </c>
      <c r="R8254" t="str">
        <f t="shared" si="643"/>
        <v>Footwear</v>
      </c>
      <c r="S8254" s="11">
        <f t="shared" si="644"/>
        <v>18.480000000000004</v>
      </c>
      <c r="T8254" s="12"/>
    </row>
    <row r="8255" spans="2:20"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f t="shared" si="640"/>
        <v>2020</v>
      </c>
      <c r="P8255" t="str">
        <f t="shared" si="641"/>
        <v>Feb</v>
      </c>
      <c r="Q8255" t="str">
        <f t="shared" si="642"/>
        <v>Q1</v>
      </c>
      <c r="R8255" t="str">
        <f t="shared" si="643"/>
        <v>Footwear</v>
      </c>
      <c r="S8255" s="11">
        <f t="shared" si="644"/>
        <v>17.639999999999997</v>
      </c>
      <c r="T8255" s="12"/>
    </row>
    <row r="8256" spans="2:20"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f t="shared" si="640"/>
        <v>2020</v>
      </c>
      <c r="P8256" t="str">
        <f t="shared" si="641"/>
        <v>Feb</v>
      </c>
      <c r="Q8256" t="str">
        <f t="shared" si="642"/>
        <v>Q1</v>
      </c>
      <c r="R8256" t="str">
        <f t="shared" si="643"/>
        <v>Apparel</v>
      </c>
      <c r="S8256" s="11">
        <f t="shared" si="644"/>
        <v>29.500000000000007</v>
      </c>
      <c r="T8256" s="12"/>
    </row>
    <row r="8257" spans="2:20"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f t="shared" si="640"/>
        <v>2020</v>
      </c>
      <c r="P8257" t="str">
        <f t="shared" si="641"/>
        <v>Feb</v>
      </c>
      <c r="Q8257" t="str">
        <f t="shared" si="642"/>
        <v>Q1</v>
      </c>
      <c r="R8257" t="str">
        <f t="shared" si="643"/>
        <v>Apparel</v>
      </c>
      <c r="S8257" s="11">
        <f t="shared" si="644"/>
        <v>14.3</v>
      </c>
      <c r="T8257" s="12"/>
    </row>
    <row r="8258" spans="2:20"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f t="shared" si="640"/>
        <v>2020</v>
      </c>
      <c r="P8258" t="str">
        <f t="shared" si="641"/>
        <v>Feb</v>
      </c>
      <c r="Q8258" t="str">
        <f t="shared" si="642"/>
        <v>Q1</v>
      </c>
      <c r="R8258" t="str">
        <f t="shared" si="643"/>
        <v>Footwear</v>
      </c>
      <c r="S8258" s="11">
        <f t="shared" si="644"/>
        <v>15.58</v>
      </c>
      <c r="T8258" s="12"/>
    </row>
    <row r="8259" spans="2:20"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f t="shared" si="640"/>
        <v>2020</v>
      </c>
      <c r="P8259" t="str">
        <f t="shared" si="641"/>
        <v>Feb</v>
      </c>
      <c r="Q8259" t="str">
        <f t="shared" si="642"/>
        <v>Q1</v>
      </c>
      <c r="R8259" t="str">
        <f t="shared" si="643"/>
        <v>Footwear</v>
      </c>
      <c r="S8259" s="11">
        <f t="shared" si="644"/>
        <v>13.770000000000001</v>
      </c>
      <c r="T8259" s="12"/>
    </row>
    <row r="8260" spans="2:20"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f t="shared" si="640"/>
        <v>2020</v>
      </c>
      <c r="P8260" t="str">
        <f t="shared" si="641"/>
        <v>Feb</v>
      </c>
      <c r="Q8260" t="str">
        <f t="shared" si="642"/>
        <v>Q1</v>
      </c>
      <c r="R8260" t="str">
        <f t="shared" si="643"/>
        <v>Footwear</v>
      </c>
      <c r="S8260" s="11">
        <f t="shared" si="644"/>
        <v>18.86</v>
      </c>
      <c r="T8260" s="12"/>
    </row>
    <row r="8261" spans="2:20"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f t="shared" si="640"/>
        <v>2020</v>
      </c>
      <c r="P8261" t="str">
        <f t="shared" si="641"/>
        <v>Feb</v>
      </c>
      <c r="Q8261" t="str">
        <f t="shared" si="642"/>
        <v>Q1</v>
      </c>
      <c r="R8261" t="str">
        <f t="shared" si="643"/>
        <v>Footwear</v>
      </c>
      <c r="S8261" s="11">
        <f t="shared" si="644"/>
        <v>15.049999999999999</v>
      </c>
      <c r="T8261" s="12"/>
    </row>
    <row r="8262" spans="2:20"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f t="shared" si="640"/>
        <v>2020</v>
      </c>
      <c r="P8262" t="str">
        <f t="shared" si="641"/>
        <v>Feb</v>
      </c>
      <c r="Q8262" t="str">
        <f t="shared" si="642"/>
        <v>Q1</v>
      </c>
      <c r="R8262" t="str">
        <f t="shared" si="643"/>
        <v>Apparel</v>
      </c>
      <c r="S8262" s="11">
        <f t="shared" si="644"/>
        <v>28.090000000000007</v>
      </c>
      <c r="T8262" s="12"/>
    </row>
    <row r="8263" spans="2:20"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f t="shared" ref="O8263:O8326" si="645">YEAR(D8263)</f>
        <v>2020</v>
      </c>
      <c r="P8263" t="str">
        <f t="shared" ref="P8263:P8326" si="646">TEXT(D8263,"MMM")</f>
        <v>Feb</v>
      </c>
      <c r="Q8263" t="str">
        <f t="shared" ref="Q8263:Q8326" si="647">"Q"&amp;ROUNDUP(MONTH(D8263)/3,0)</f>
        <v>Q1</v>
      </c>
      <c r="R8263" t="str">
        <f t="shared" ref="R8263:R8326" si="648">IF(ISNUMBER(SEARCH("Footwear",H8263)),"Footwear",IF(ISNUMBER(SEARCH("Apparel",H8263)),"Apparel","Accessories"))</f>
        <v>Apparel</v>
      </c>
      <c r="S8263" s="11">
        <f t="shared" ref="S8263:S8326" si="649">L8263/J8263</f>
        <v>11.340000000000002</v>
      </c>
      <c r="T8263" s="12"/>
    </row>
    <row r="8264" spans="2:20"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f t="shared" si="645"/>
        <v>2020</v>
      </c>
      <c r="P8264" t="str">
        <f t="shared" si="646"/>
        <v>Feb</v>
      </c>
      <c r="Q8264" t="str">
        <f t="shared" si="647"/>
        <v>Q1</v>
      </c>
      <c r="R8264" t="str">
        <f t="shared" si="648"/>
        <v>Footwear</v>
      </c>
      <c r="S8264" s="11">
        <f t="shared" si="649"/>
        <v>18.8</v>
      </c>
      <c r="T8264" s="12"/>
    </row>
    <row r="8265" spans="2:20"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f t="shared" si="645"/>
        <v>2020</v>
      </c>
      <c r="P8265" t="str">
        <f t="shared" si="646"/>
        <v>Feb</v>
      </c>
      <c r="Q8265" t="str">
        <f t="shared" si="647"/>
        <v>Q1</v>
      </c>
      <c r="R8265" t="str">
        <f t="shared" si="648"/>
        <v>Footwear</v>
      </c>
      <c r="S8265" s="11">
        <f t="shared" si="649"/>
        <v>12.5</v>
      </c>
      <c r="T8265" s="12"/>
    </row>
    <row r="8266" spans="2:20"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f t="shared" si="645"/>
        <v>2020</v>
      </c>
      <c r="P8266" t="str">
        <f t="shared" si="646"/>
        <v>Feb</v>
      </c>
      <c r="Q8266" t="str">
        <f t="shared" si="647"/>
        <v>Q1</v>
      </c>
      <c r="R8266" t="str">
        <f t="shared" si="648"/>
        <v>Footwear</v>
      </c>
      <c r="S8266" s="11">
        <f t="shared" si="649"/>
        <v>19.740000000000002</v>
      </c>
      <c r="T8266" s="12"/>
    </row>
    <row r="8267" spans="2:20"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f t="shared" si="645"/>
        <v>2020</v>
      </c>
      <c r="P8267" t="str">
        <f t="shared" si="646"/>
        <v>Feb</v>
      </c>
      <c r="Q8267" t="str">
        <f t="shared" si="647"/>
        <v>Q1</v>
      </c>
      <c r="R8267" t="str">
        <f t="shared" si="648"/>
        <v>Footwear</v>
      </c>
      <c r="S8267" s="11">
        <f t="shared" si="649"/>
        <v>14.19</v>
      </c>
      <c r="T8267" s="12"/>
    </row>
    <row r="8268" spans="2:20"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f t="shared" si="645"/>
        <v>2020</v>
      </c>
      <c r="P8268" t="str">
        <f t="shared" si="646"/>
        <v>Mar</v>
      </c>
      <c r="Q8268" t="str">
        <f t="shared" si="647"/>
        <v>Q1</v>
      </c>
      <c r="R8268" t="str">
        <f t="shared" si="648"/>
        <v>Apparel</v>
      </c>
      <c r="S8268" s="11">
        <f t="shared" si="649"/>
        <v>25.920000000000009</v>
      </c>
      <c r="T8268" s="12"/>
    </row>
    <row r="8269" spans="2:20"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f t="shared" si="645"/>
        <v>2020</v>
      </c>
      <c r="P8269" t="str">
        <f t="shared" si="646"/>
        <v>Mar</v>
      </c>
      <c r="Q8269" t="str">
        <f t="shared" si="647"/>
        <v>Q1</v>
      </c>
      <c r="R8269" t="str">
        <f t="shared" si="648"/>
        <v>Apparel</v>
      </c>
      <c r="S8269" s="11">
        <f t="shared" si="649"/>
        <v>11.660000000000002</v>
      </c>
      <c r="T8269" s="12"/>
    </row>
    <row r="8270" spans="2:20"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f t="shared" si="645"/>
        <v>2020</v>
      </c>
      <c r="P8270" t="str">
        <f t="shared" si="646"/>
        <v>Mar</v>
      </c>
      <c r="Q8270" t="str">
        <f t="shared" si="647"/>
        <v>Q1</v>
      </c>
      <c r="R8270" t="str">
        <f t="shared" si="648"/>
        <v>Footwear</v>
      </c>
      <c r="S8270" s="11">
        <f t="shared" si="649"/>
        <v>19.740000000000002</v>
      </c>
      <c r="T8270" s="12"/>
    </row>
    <row r="8271" spans="2:20"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f t="shared" si="645"/>
        <v>2020</v>
      </c>
      <c r="P8271" t="str">
        <f t="shared" si="646"/>
        <v>Mar</v>
      </c>
      <c r="Q8271" t="str">
        <f t="shared" si="647"/>
        <v>Q1</v>
      </c>
      <c r="R8271" t="str">
        <f t="shared" si="648"/>
        <v>Footwear</v>
      </c>
      <c r="S8271" s="11">
        <f t="shared" si="649"/>
        <v>13</v>
      </c>
      <c r="T8271" s="12"/>
    </row>
    <row r="8272" spans="2:20"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f t="shared" si="645"/>
        <v>2020</v>
      </c>
      <c r="P8272" t="str">
        <f t="shared" si="646"/>
        <v>Mar</v>
      </c>
      <c r="Q8272" t="str">
        <f t="shared" si="647"/>
        <v>Q1</v>
      </c>
      <c r="R8272" t="str">
        <f t="shared" si="648"/>
        <v>Footwear</v>
      </c>
      <c r="S8272" s="11">
        <f t="shared" si="649"/>
        <v>18.48</v>
      </c>
      <c r="T8272" s="12"/>
    </row>
    <row r="8273" spans="2:20"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f t="shared" si="645"/>
        <v>2020</v>
      </c>
      <c r="P8273" t="str">
        <f t="shared" si="646"/>
        <v>Mar</v>
      </c>
      <c r="Q8273" t="str">
        <f t="shared" si="647"/>
        <v>Q1</v>
      </c>
      <c r="R8273" t="str">
        <f t="shared" si="648"/>
        <v>Footwear</v>
      </c>
      <c r="S8273" s="11">
        <f t="shared" si="649"/>
        <v>15.049999999999999</v>
      </c>
      <c r="T8273" s="12"/>
    </row>
    <row r="8274" spans="2:20"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f t="shared" si="645"/>
        <v>2020</v>
      </c>
      <c r="P8274" t="str">
        <f t="shared" si="646"/>
        <v>Mar</v>
      </c>
      <c r="Q8274" t="str">
        <f t="shared" si="647"/>
        <v>Q1</v>
      </c>
      <c r="R8274" t="str">
        <f t="shared" si="648"/>
        <v>Apparel</v>
      </c>
      <c r="S8274" s="11">
        <f t="shared" si="649"/>
        <v>24.840000000000007</v>
      </c>
      <c r="T8274" s="12"/>
    </row>
    <row r="8275" spans="2:20"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f t="shared" si="645"/>
        <v>2020</v>
      </c>
      <c r="P8275" t="str">
        <f t="shared" si="646"/>
        <v>Mar</v>
      </c>
      <c r="Q8275" t="str">
        <f t="shared" si="647"/>
        <v>Q1</v>
      </c>
      <c r="R8275" t="str">
        <f t="shared" si="648"/>
        <v>Apparel</v>
      </c>
      <c r="S8275" s="11">
        <f t="shared" si="649"/>
        <v>10.71</v>
      </c>
      <c r="T8275" s="12"/>
    </row>
    <row r="8276" spans="2:20"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f t="shared" si="645"/>
        <v>2020</v>
      </c>
      <c r="P8276" t="str">
        <f t="shared" si="646"/>
        <v>Mar</v>
      </c>
      <c r="Q8276" t="str">
        <f t="shared" si="647"/>
        <v>Q1</v>
      </c>
      <c r="R8276" t="str">
        <f t="shared" si="648"/>
        <v>Footwear</v>
      </c>
      <c r="S8276" s="11">
        <f t="shared" si="649"/>
        <v>17.390000000000004</v>
      </c>
      <c r="T8276" s="12"/>
    </row>
    <row r="8277" spans="2:20"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f t="shared" si="645"/>
        <v>2020</v>
      </c>
      <c r="P8277" t="str">
        <f t="shared" si="646"/>
        <v>Mar</v>
      </c>
      <c r="Q8277" t="str">
        <f t="shared" si="647"/>
        <v>Q1</v>
      </c>
      <c r="R8277" t="str">
        <f t="shared" si="648"/>
        <v>Footwear</v>
      </c>
      <c r="S8277" s="11">
        <f t="shared" si="649"/>
        <v>12.5</v>
      </c>
      <c r="T8277" s="12"/>
    </row>
    <row r="8278" spans="2:20"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f t="shared" si="645"/>
        <v>2020</v>
      </c>
      <c r="P8278" t="str">
        <f t="shared" si="646"/>
        <v>Mar</v>
      </c>
      <c r="Q8278" t="str">
        <f t="shared" si="647"/>
        <v>Q1</v>
      </c>
      <c r="R8278" t="str">
        <f t="shared" si="648"/>
        <v>Footwear</v>
      </c>
      <c r="S8278" s="11">
        <f t="shared" si="649"/>
        <v>19.740000000000002</v>
      </c>
      <c r="T8278" s="12"/>
    </row>
    <row r="8279" spans="2:20"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f t="shared" si="645"/>
        <v>2020</v>
      </c>
      <c r="P8279" t="str">
        <f t="shared" si="646"/>
        <v>Mar</v>
      </c>
      <c r="Q8279" t="str">
        <f t="shared" si="647"/>
        <v>Q1</v>
      </c>
      <c r="R8279" t="str">
        <f t="shared" si="648"/>
        <v>Footwear</v>
      </c>
      <c r="S8279" s="11">
        <f t="shared" si="649"/>
        <v>14.4</v>
      </c>
      <c r="T8279" s="12"/>
    </row>
    <row r="8280" spans="2:20"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f t="shared" si="645"/>
        <v>2020</v>
      </c>
      <c r="P8280" t="str">
        <f t="shared" si="646"/>
        <v>Mar</v>
      </c>
      <c r="Q8280" t="str">
        <f t="shared" si="647"/>
        <v>Q1</v>
      </c>
      <c r="R8280" t="str">
        <f t="shared" si="648"/>
        <v>Apparel</v>
      </c>
      <c r="S8280" s="11">
        <f t="shared" si="649"/>
        <v>26.460000000000008</v>
      </c>
      <c r="T8280" s="12"/>
    </row>
    <row r="8281" spans="2:20"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f t="shared" si="645"/>
        <v>2020</v>
      </c>
      <c r="P8281" t="str">
        <f t="shared" si="646"/>
        <v>Mar</v>
      </c>
      <c r="Q8281" t="str">
        <f t="shared" si="647"/>
        <v>Q1</v>
      </c>
      <c r="R8281" t="str">
        <f t="shared" si="648"/>
        <v>Apparel</v>
      </c>
      <c r="S8281" s="11">
        <f t="shared" si="649"/>
        <v>10.08</v>
      </c>
      <c r="T8281" s="12"/>
    </row>
    <row r="8282" spans="2:20"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f t="shared" si="645"/>
        <v>2020</v>
      </c>
      <c r="P8282" t="str">
        <f t="shared" si="646"/>
        <v>Mar</v>
      </c>
      <c r="Q8282" t="str">
        <f t="shared" si="647"/>
        <v>Q1</v>
      </c>
      <c r="R8282" t="str">
        <f t="shared" si="648"/>
        <v>Footwear</v>
      </c>
      <c r="S8282" s="11">
        <f t="shared" si="649"/>
        <v>8</v>
      </c>
      <c r="T8282" s="12"/>
    </row>
    <row r="8283" spans="2:20"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f t="shared" si="645"/>
        <v>2020</v>
      </c>
      <c r="P8283" t="str">
        <f t="shared" si="646"/>
        <v>Mar</v>
      </c>
      <c r="Q8283" t="str">
        <f t="shared" si="647"/>
        <v>Q1</v>
      </c>
      <c r="R8283" t="str">
        <f t="shared" si="648"/>
        <v>Footwear</v>
      </c>
      <c r="S8283" s="11">
        <f t="shared" si="649"/>
        <v>7.75</v>
      </c>
      <c r="T8283" s="12"/>
    </row>
    <row r="8284" spans="2:20"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f t="shared" si="645"/>
        <v>2020</v>
      </c>
      <c r="P8284" t="str">
        <f t="shared" si="646"/>
        <v>Mar</v>
      </c>
      <c r="Q8284" t="str">
        <f t="shared" si="647"/>
        <v>Q1</v>
      </c>
      <c r="R8284" t="str">
        <f t="shared" si="648"/>
        <v>Footwear</v>
      </c>
      <c r="S8284" s="11">
        <f t="shared" si="649"/>
        <v>10.920000000000002</v>
      </c>
      <c r="T8284" s="12"/>
    </row>
    <row r="8285" spans="2:20"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f t="shared" si="645"/>
        <v>2020</v>
      </c>
      <c r="P8285" t="str">
        <f t="shared" si="646"/>
        <v>Mar</v>
      </c>
      <c r="Q8285" t="str">
        <f t="shared" si="647"/>
        <v>Q1</v>
      </c>
      <c r="R8285" t="str">
        <f t="shared" si="648"/>
        <v>Footwear</v>
      </c>
      <c r="S8285" s="11">
        <f t="shared" si="649"/>
        <v>8.8399999999999981</v>
      </c>
      <c r="T8285" s="12"/>
    </row>
    <row r="8286" spans="2:20"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f t="shared" si="645"/>
        <v>2021</v>
      </c>
      <c r="P8286" t="str">
        <f t="shared" si="646"/>
        <v>Mar</v>
      </c>
      <c r="Q8286" t="str">
        <f t="shared" si="647"/>
        <v>Q1</v>
      </c>
      <c r="R8286" t="str">
        <f t="shared" si="648"/>
        <v>Apparel</v>
      </c>
      <c r="S8286" s="11">
        <f t="shared" si="649"/>
        <v>10.199999999999999</v>
      </c>
      <c r="T8286" s="12"/>
    </row>
    <row r="8287" spans="2:20"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f t="shared" si="645"/>
        <v>2021</v>
      </c>
      <c r="P8287" t="str">
        <f t="shared" si="646"/>
        <v>Mar</v>
      </c>
      <c r="Q8287" t="str">
        <f t="shared" si="647"/>
        <v>Q1</v>
      </c>
      <c r="R8287" t="str">
        <f t="shared" si="648"/>
        <v>Apparel</v>
      </c>
      <c r="S8287" s="11">
        <f t="shared" si="649"/>
        <v>12.72</v>
      </c>
      <c r="T8287" s="12"/>
    </row>
    <row r="8288" spans="2:20"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f t="shared" si="645"/>
        <v>2021</v>
      </c>
      <c r="P8288" t="str">
        <f t="shared" si="646"/>
        <v>Mar</v>
      </c>
      <c r="Q8288" t="str">
        <f t="shared" si="647"/>
        <v>Q1</v>
      </c>
      <c r="R8288" t="str">
        <f t="shared" si="648"/>
        <v>Footwear</v>
      </c>
      <c r="S8288" s="11">
        <f t="shared" si="649"/>
        <v>6.6599999999999993</v>
      </c>
      <c r="T8288" s="12"/>
    </row>
    <row r="8289" spans="2:20"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f t="shared" si="645"/>
        <v>2021</v>
      </c>
      <c r="P8289" t="str">
        <f t="shared" si="646"/>
        <v>Mar</v>
      </c>
      <c r="Q8289" t="str">
        <f t="shared" si="647"/>
        <v>Q1</v>
      </c>
      <c r="R8289" t="str">
        <f t="shared" si="648"/>
        <v>Footwear</v>
      </c>
      <c r="S8289" s="11">
        <f t="shared" si="649"/>
        <v>8.9699999999999989</v>
      </c>
      <c r="T8289" s="12"/>
    </row>
    <row r="8290" spans="2:20"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f t="shared" si="645"/>
        <v>2021</v>
      </c>
      <c r="P8290" t="str">
        <f t="shared" si="646"/>
        <v>Mar</v>
      </c>
      <c r="Q8290" t="str">
        <f t="shared" si="647"/>
        <v>Q1</v>
      </c>
      <c r="R8290" t="str">
        <f t="shared" si="648"/>
        <v>Footwear</v>
      </c>
      <c r="S8290" s="11">
        <f t="shared" si="649"/>
        <v>8.9699999999999989</v>
      </c>
      <c r="T8290" s="12"/>
    </row>
    <row r="8291" spans="2:20"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f t="shared" si="645"/>
        <v>2021</v>
      </c>
      <c r="P8291" t="str">
        <f t="shared" si="646"/>
        <v>Mar</v>
      </c>
      <c r="Q8291" t="str">
        <f t="shared" si="647"/>
        <v>Q1</v>
      </c>
      <c r="R8291" t="str">
        <f t="shared" si="648"/>
        <v>Footwear</v>
      </c>
      <c r="S8291" s="11">
        <f t="shared" si="649"/>
        <v>13.719999999999999</v>
      </c>
      <c r="T8291" s="12"/>
    </row>
    <row r="8292" spans="2:20"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f t="shared" si="645"/>
        <v>2021</v>
      </c>
      <c r="P8292" t="str">
        <f t="shared" si="646"/>
        <v>Mar</v>
      </c>
      <c r="Q8292" t="str">
        <f t="shared" si="647"/>
        <v>Q1</v>
      </c>
      <c r="R8292" t="str">
        <f t="shared" si="648"/>
        <v>Apparel</v>
      </c>
      <c r="S8292" s="11">
        <f t="shared" si="649"/>
        <v>9.2800000000000011</v>
      </c>
      <c r="T8292" s="12"/>
    </row>
    <row r="8293" spans="2:20"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f t="shared" si="645"/>
        <v>2021</v>
      </c>
      <c r="P8293" t="str">
        <f t="shared" si="646"/>
        <v>Mar</v>
      </c>
      <c r="Q8293" t="str">
        <f t="shared" si="647"/>
        <v>Q1</v>
      </c>
      <c r="R8293" t="str">
        <f t="shared" si="648"/>
        <v>Apparel</v>
      </c>
      <c r="S8293" s="11">
        <f t="shared" si="649"/>
        <v>15.680000000000001</v>
      </c>
      <c r="T8293" s="12"/>
    </row>
    <row r="8294" spans="2:20"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f t="shared" si="645"/>
        <v>2021</v>
      </c>
      <c r="P8294" t="str">
        <f t="shared" si="646"/>
        <v>Mar</v>
      </c>
      <c r="Q8294" t="str">
        <f t="shared" si="647"/>
        <v>Q1</v>
      </c>
      <c r="R8294" t="str">
        <f t="shared" si="648"/>
        <v>Footwear</v>
      </c>
      <c r="S8294" s="11">
        <f t="shared" si="649"/>
        <v>8.5999999999999979</v>
      </c>
      <c r="T8294" s="12"/>
    </row>
    <row r="8295" spans="2:20"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f t="shared" si="645"/>
        <v>2021</v>
      </c>
      <c r="P8295" t="str">
        <f t="shared" si="646"/>
        <v>Mar</v>
      </c>
      <c r="Q8295" t="str">
        <f t="shared" si="647"/>
        <v>Q1</v>
      </c>
      <c r="R8295" t="str">
        <f t="shared" si="648"/>
        <v>Footwear</v>
      </c>
      <c r="S8295" s="11">
        <f t="shared" si="649"/>
        <v>14.569999999999999</v>
      </c>
      <c r="T8295" s="12"/>
    </row>
    <row r="8296" spans="2:20"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f t="shared" si="645"/>
        <v>2021</v>
      </c>
      <c r="P8296" t="str">
        <f t="shared" si="646"/>
        <v>Mar</v>
      </c>
      <c r="Q8296" t="str">
        <f t="shared" si="647"/>
        <v>Q1</v>
      </c>
      <c r="R8296" t="str">
        <f t="shared" si="648"/>
        <v>Footwear</v>
      </c>
      <c r="S8296" s="11">
        <f t="shared" si="649"/>
        <v>9.4599999999999973</v>
      </c>
      <c r="T8296" s="12"/>
    </row>
    <row r="8297" spans="2:20"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f t="shared" si="645"/>
        <v>2021</v>
      </c>
      <c r="P8297" t="str">
        <f t="shared" si="646"/>
        <v>Mar</v>
      </c>
      <c r="Q8297" t="str">
        <f t="shared" si="647"/>
        <v>Q1</v>
      </c>
      <c r="R8297" t="str">
        <f t="shared" si="648"/>
        <v>Footwear</v>
      </c>
      <c r="S8297" s="11">
        <f t="shared" si="649"/>
        <v>14.000000000000002</v>
      </c>
      <c r="T8297" s="12"/>
    </row>
    <row r="8298" spans="2:20"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f t="shared" si="645"/>
        <v>2021</v>
      </c>
      <c r="P8298" t="str">
        <f t="shared" si="646"/>
        <v>Mar</v>
      </c>
      <c r="Q8298" t="str">
        <f t="shared" si="647"/>
        <v>Q1</v>
      </c>
      <c r="R8298" t="str">
        <f t="shared" si="648"/>
        <v>Apparel</v>
      </c>
      <c r="S8298" s="11">
        <f t="shared" si="649"/>
        <v>11.07</v>
      </c>
      <c r="T8298" s="12"/>
    </row>
    <row r="8299" spans="2:20"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f t="shared" si="645"/>
        <v>2021</v>
      </c>
      <c r="P8299" t="str">
        <f t="shared" si="646"/>
        <v>Mar</v>
      </c>
      <c r="Q8299" t="str">
        <f t="shared" si="647"/>
        <v>Q1</v>
      </c>
      <c r="R8299" t="str">
        <f t="shared" si="648"/>
        <v>Apparel</v>
      </c>
      <c r="S8299" s="11">
        <f t="shared" si="649"/>
        <v>15.250000000000004</v>
      </c>
      <c r="T8299" s="12"/>
    </row>
    <row r="8300" spans="2:20"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f t="shared" si="645"/>
        <v>2021</v>
      </c>
      <c r="P8300" t="str">
        <f t="shared" si="646"/>
        <v>Mar</v>
      </c>
      <c r="Q8300" t="str">
        <f t="shared" si="647"/>
        <v>Q1</v>
      </c>
      <c r="R8300" t="str">
        <f t="shared" si="648"/>
        <v>Footwear</v>
      </c>
      <c r="S8300" s="11">
        <f t="shared" si="649"/>
        <v>5.85</v>
      </c>
      <c r="T8300" s="12"/>
    </row>
    <row r="8301" spans="2:20"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f t="shared" si="645"/>
        <v>2021</v>
      </c>
      <c r="P8301" t="str">
        <f t="shared" si="646"/>
        <v>Mar</v>
      </c>
      <c r="Q8301" t="str">
        <f t="shared" si="647"/>
        <v>Q1</v>
      </c>
      <c r="R8301" t="str">
        <f t="shared" si="648"/>
        <v>Footwear</v>
      </c>
      <c r="S8301" s="11">
        <f t="shared" si="649"/>
        <v>7.14</v>
      </c>
      <c r="T8301" s="12"/>
    </row>
    <row r="8302" spans="2:20"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f t="shared" si="645"/>
        <v>2021</v>
      </c>
      <c r="P8302" t="str">
        <f t="shared" si="646"/>
        <v>Mar</v>
      </c>
      <c r="Q8302" t="str">
        <f t="shared" si="647"/>
        <v>Q1</v>
      </c>
      <c r="R8302" t="str">
        <f t="shared" si="648"/>
        <v>Footwear</v>
      </c>
      <c r="S8302" s="11">
        <f t="shared" si="649"/>
        <v>6.5999999999999988</v>
      </c>
      <c r="T8302" s="12"/>
    </row>
    <row r="8303" spans="2:20"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f t="shared" si="645"/>
        <v>2021</v>
      </c>
      <c r="P8303" t="str">
        <f t="shared" si="646"/>
        <v>Mar</v>
      </c>
      <c r="Q8303" t="str">
        <f t="shared" si="647"/>
        <v>Q1</v>
      </c>
      <c r="R8303" t="str">
        <f t="shared" si="648"/>
        <v>Footwear</v>
      </c>
      <c r="S8303" s="11">
        <f t="shared" si="649"/>
        <v>11.200000000000001</v>
      </c>
      <c r="T8303" s="12"/>
    </row>
    <row r="8304" spans="2:20"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f t="shared" si="645"/>
        <v>2021</v>
      </c>
      <c r="P8304" t="str">
        <f t="shared" si="646"/>
        <v>Apr</v>
      </c>
      <c r="Q8304" t="str">
        <f t="shared" si="647"/>
        <v>Q2</v>
      </c>
      <c r="R8304" t="str">
        <f t="shared" si="648"/>
        <v>Apparel</v>
      </c>
      <c r="S8304" s="11">
        <f t="shared" si="649"/>
        <v>7.6</v>
      </c>
      <c r="T8304" s="12"/>
    </row>
    <row r="8305" spans="2:20"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f t="shared" si="645"/>
        <v>2021</v>
      </c>
      <c r="P8305" t="str">
        <f t="shared" si="646"/>
        <v>Apr</v>
      </c>
      <c r="Q8305" t="str">
        <f t="shared" si="647"/>
        <v>Q2</v>
      </c>
      <c r="R8305" t="str">
        <f t="shared" si="648"/>
        <v>Apparel</v>
      </c>
      <c r="S8305" s="11">
        <f t="shared" si="649"/>
        <v>10.980000000000002</v>
      </c>
      <c r="T8305" s="12"/>
    </row>
    <row r="8306" spans="2:20"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f t="shared" si="645"/>
        <v>2021</v>
      </c>
      <c r="P8306" t="str">
        <f t="shared" si="646"/>
        <v>Apr</v>
      </c>
      <c r="Q8306" t="str">
        <f t="shared" si="647"/>
        <v>Q2</v>
      </c>
      <c r="R8306" t="str">
        <f t="shared" si="648"/>
        <v>Footwear</v>
      </c>
      <c r="S8306" s="11">
        <f t="shared" si="649"/>
        <v>5.3999999999999995</v>
      </c>
      <c r="T8306" s="12"/>
    </row>
    <row r="8307" spans="2:20"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f t="shared" si="645"/>
        <v>2021</v>
      </c>
      <c r="P8307" t="str">
        <f t="shared" si="646"/>
        <v>Apr</v>
      </c>
      <c r="Q8307" t="str">
        <f t="shared" si="647"/>
        <v>Q2</v>
      </c>
      <c r="R8307" t="str">
        <f t="shared" si="648"/>
        <v>Footwear</v>
      </c>
      <c r="S8307" s="11">
        <f t="shared" si="649"/>
        <v>8.7999999999999989</v>
      </c>
      <c r="T8307" s="12"/>
    </row>
    <row r="8308" spans="2:20"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f t="shared" si="645"/>
        <v>2021</v>
      </c>
      <c r="P8308" t="str">
        <f t="shared" si="646"/>
        <v>Apr</v>
      </c>
      <c r="Q8308" t="str">
        <f t="shared" si="647"/>
        <v>Q2</v>
      </c>
      <c r="R8308" t="str">
        <f t="shared" si="648"/>
        <v>Footwear</v>
      </c>
      <c r="S8308" s="11">
        <f t="shared" si="649"/>
        <v>6.44</v>
      </c>
      <c r="T8308" s="12"/>
    </row>
    <row r="8309" spans="2:20"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f t="shared" si="645"/>
        <v>2021</v>
      </c>
      <c r="P8309" t="str">
        <f t="shared" si="646"/>
        <v>Apr</v>
      </c>
      <c r="Q8309" t="str">
        <f t="shared" si="647"/>
        <v>Q2</v>
      </c>
      <c r="R8309" t="str">
        <f t="shared" si="648"/>
        <v>Footwear</v>
      </c>
      <c r="S8309" s="11">
        <f t="shared" si="649"/>
        <v>10.8</v>
      </c>
      <c r="T8309" s="12"/>
    </row>
    <row r="8310" spans="2:20"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f t="shared" si="645"/>
        <v>2021</v>
      </c>
      <c r="P8310" t="str">
        <f t="shared" si="646"/>
        <v>Apr</v>
      </c>
      <c r="Q8310" t="str">
        <f t="shared" si="647"/>
        <v>Q2</v>
      </c>
      <c r="R8310" t="str">
        <f t="shared" si="648"/>
        <v>Apparel</v>
      </c>
      <c r="S8310" s="11">
        <f t="shared" si="649"/>
        <v>13.53</v>
      </c>
      <c r="T8310" s="12"/>
    </row>
    <row r="8311" spans="2:20"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f t="shared" si="645"/>
        <v>2021</v>
      </c>
      <c r="P8311" t="str">
        <f t="shared" si="646"/>
        <v>Apr</v>
      </c>
      <c r="Q8311" t="str">
        <f t="shared" si="647"/>
        <v>Q2</v>
      </c>
      <c r="R8311" t="str">
        <f t="shared" si="648"/>
        <v>Apparel</v>
      </c>
      <c r="S8311" s="11">
        <f t="shared" si="649"/>
        <v>18.290000000000003</v>
      </c>
      <c r="T8311" s="12"/>
    </row>
    <row r="8312" spans="2:20"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f t="shared" si="645"/>
        <v>2021</v>
      </c>
      <c r="P8312" t="str">
        <f t="shared" si="646"/>
        <v>Apr</v>
      </c>
      <c r="Q8312" t="str">
        <f t="shared" si="647"/>
        <v>Q2</v>
      </c>
      <c r="R8312" t="str">
        <f t="shared" si="648"/>
        <v>Footwear</v>
      </c>
      <c r="S8312" s="11">
        <f t="shared" si="649"/>
        <v>13.16</v>
      </c>
      <c r="T8312" s="12"/>
    </row>
    <row r="8313" spans="2:20"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f t="shared" si="645"/>
        <v>2021</v>
      </c>
      <c r="P8313" t="str">
        <f t="shared" si="646"/>
        <v>Apr</v>
      </c>
      <c r="Q8313" t="str">
        <f t="shared" si="647"/>
        <v>Q2</v>
      </c>
      <c r="R8313" t="str">
        <f t="shared" si="648"/>
        <v>Footwear</v>
      </c>
      <c r="S8313" s="11">
        <f t="shared" si="649"/>
        <v>15.04</v>
      </c>
      <c r="T8313" s="12"/>
    </row>
    <row r="8314" spans="2:20"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f t="shared" si="645"/>
        <v>2021</v>
      </c>
      <c r="P8314" t="str">
        <f t="shared" si="646"/>
        <v>Apr</v>
      </c>
      <c r="Q8314" t="str">
        <f t="shared" si="647"/>
        <v>Q2</v>
      </c>
      <c r="R8314" t="str">
        <f t="shared" si="648"/>
        <v>Footwear</v>
      </c>
      <c r="S8314" s="11">
        <f t="shared" si="649"/>
        <v>11.439999999999998</v>
      </c>
      <c r="T8314" s="12"/>
    </row>
    <row r="8315" spans="2:20"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f t="shared" si="645"/>
        <v>2021</v>
      </c>
      <c r="P8315" t="str">
        <f t="shared" si="646"/>
        <v>Apr</v>
      </c>
      <c r="Q8315" t="str">
        <f t="shared" si="647"/>
        <v>Q2</v>
      </c>
      <c r="R8315" t="str">
        <f t="shared" si="648"/>
        <v>Footwear</v>
      </c>
      <c r="S8315" s="11">
        <f t="shared" si="649"/>
        <v>16.240000000000002</v>
      </c>
      <c r="T8315" s="12"/>
    </row>
    <row r="8316" spans="2:20"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f t="shared" si="645"/>
        <v>2021</v>
      </c>
      <c r="P8316" t="str">
        <f t="shared" si="646"/>
        <v>Apr</v>
      </c>
      <c r="Q8316" t="str">
        <f t="shared" si="647"/>
        <v>Q2</v>
      </c>
      <c r="R8316" t="str">
        <f t="shared" si="648"/>
        <v>Apparel</v>
      </c>
      <c r="S8316" s="11">
        <f t="shared" si="649"/>
        <v>11.7</v>
      </c>
      <c r="T8316" s="12"/>
    </row>
    <row r="8317" spans="2:20"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f t="shared" si="645"/>
        <v>2021</v>
      </c>
      <c r="P8317" t="str">
        <f t="shared" si="646"/>
        <v>Apr</v>
      </c>
      <c r="Q8317" t="str">
        <f t="shared" si="647"/>
        <v>Q2</v>
      </c>
      <c r="R8317" t="str">
        <f t="shared" si="648"/>
        <v>Apparel</v>
      </c>
      <c r="S8317" s="11">
        <f t="shared" si="649"/>
        <v>21.830000000000002</v>
      </c>
      <c r="T8317" s="12"/>
    </row>
    <row r="8318" spans="2:20"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f t="shared" si="645"/>
        <v>2021</v>
      </c>
      <c r="P8318" t="str">
        <f t="shared" si="646"/>
        <v>Apr</v>
      </c>
      <c r="Q8318" t="str">
        <f t="shared" si="647"/>
        <v>Q2</v>
      </c>
      <c r="R8318" t="str">
        <f t="shared" si="648"/>
        <v>Footwear</v>
      </c>
      <c r="S8318" s="11">
        <f t="shared" si="649"/>
        <v>14.499999999999998</v>
      </c>
      <c r="T8318" s="12"/>
    </row>
    <row r="8319" spans="2:20"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f t="shared" si="645"/>
        <v>2021</v>
      </c>
      <c r="P8319" t="str">
        <f t="shared" si="646"/>
        <v>Apr</v>
      </c>
      <c r="Q8319" t="str">
        <f t="shared" si="647"/>
        <v>Q2</v>
      </c>
      <c r="R8319" t="str">
        <f t="shared" si="648"/>
        <v>Footwear</v>
      </c>
      <c r="S8319" s="11">
        <f t="shared" si="649"/>
        <v>14.999999999999998</v>
      </c>
      <c r="T8319" s="12"/>
    </row>
    <row r="8320" spans="2:20"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f t="shared" si="645"/>
        <v>2021</v>
      </c>
      <c r="P8320" t="str">
        <f t="shared" si="646"/>
        <v>Apr</v>
      </c>
      <c r="Q8320" t="str">
        <f t="shared" si="647"/>
        <v>Q2</v>
      </c>
      <c r="R8320" t="str">
        <f t="shared" si="648"/>
        <v>Footwear</v>
      </c>
      <c r="S8320" s="11">
        <f t="shared" si="649"/>
        <v>14.999999999999996</v>
      </c>
      <c r="T8320" s="12"/>
    </row>
    <row r="8321" spans="2:20"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f t="shared" si="645"/>
        <v>2021</v>
      </c>
      <c r="P8321" t="str">
        <f t="shared" si="646"/>
        <v>Apr</v>
      </c>
      <c r="Q8321" t="str">
        <f t="shared" si="647"/>
        <v>Q2</v>
      </c>
      <c r="R8321" t="str">
        <f t="shared" si="648"/>
        <v>Footwear</v>
      </c>
      <c r="S8321" s="11">
        <f t="shared" si="649"/>
        <v>19.520000000000003</v>
      </c>
      <c r="T8321" s="12"/>
    </row>
    <row r="8322" spans="2:20"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f t="shared" si="645"/>
        <v>2021</v>
      </c>
      <c r="P8322" t="str">
        <f t="shared" si="646"/>
        <v>Apr</v>
      </c>
      <c r="Q8322" t="str">
        <f t="shared" si="647"/>
        <v>Q2</v>
      </c>
      <c r="R8322" t="str">
        <f t="shared" si="648"/>
        <v>Apparel</v>
      </c>
      <c r="S8322" s="11">
        <f t="shared" si="649"/>
        <v>14.85</v>
      </c>
      <c r="T8322" s="12"/>
    </row>
    <row r="8323" spans="2:20"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f t="shared" si="645"/>
        <v>2021</v>
      </c>
      <c r="P8323" t="str">
        <f t="shared" si="646"/>
        <v>Apr</v>
      </c>
      <c r="Q8323" t="str">
        <f t="shared" si="647"/>
        <v>Q2</v>
      </c>
      <c r="R8323" t="str">
        <f t="shared" si="648"/>
        <v>Apparel</v>
      </c>
      <c r="S8323" s="11">
        <f t="shared" si="649"/>
        <v>23.560000000000006</v>
      </c>
      <c r="T8323" s="12"/>
    </row>
    <row r="8324" spans="2:20"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f t="shared" si="645"/>
        <v>2021</v>
      </c>
      <c r="P8324" t="str">
        <f t="shared" si="646"/>
        <v>Apr</v>
      </c>
      <c r="Q8324" t="str">
        <f t="shared" si="647"/>
        <v>Q2</v>
      </c>
      <c r="R8324" t="str">
        <f t="shared" si="648"/>
        <v>Footwear</v>
      </c>
      <c r="S8324" s="11">
        <f t="shared" si="649"/>
        <v>14.790000000000001</v>
      </c>
      <c r="T8324" s="12"/>
    </row>
    <row r="8325" spans="2:20"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f t="shared" si="645"/>
        <v>2021</v>
      </c>
      <c r="P8325" t="str">
        <f t="shared" si="646"/>
        <v>Apr</v>
      </c>
      <c r="Q8325" t="str">
        <f t="shared" si="647"/>
        <v>Q2</v>
      </c>
      <c r="R8325" t="str">
        <f t="shared" si="648"/>
        <v>Footwear</v>
      </c>
      <c r="S8325" s="11">
        <f t="shared" si="649"/>
        <v>22.439999999999998</v>
      </c>
      <c r="T8325" s="12"/>
    </row>
    <row r="8326" spans="2:20"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f t="shared" si="645"/>
        <v>2021</v>
      </c>
      <c r="P8326" t="str">
        <f t="shared" si="646"/>
        <v>Apr</v>
      </c>
      <c r="Q8326" t="str">
        <f t="shared" si="647"/>
        <v>Q2</v>
      </c>
      <c r="R8326" t="str">
        <f t="shared" si="648"/>
        <v>Footwear</v>
      </c>
      <c r="S8326" s="11">
        <f t="shared" si="649"/>
        <v>18.329999999999998</v>
      </c>
      <c r="T8326" s="12"/>
    </row>
    <row r="8327" spans="2:20"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f t="shared" ref="O8327:O8390" si="650">YEAR(D8327)</f>
        <v>2021</v>
      </c>
      <c r="P8327" t="str">
        <f t="shared" ref="P8327:P8390" si="651">TEXT(D8327,"MMM")</f>
        <v>Apr</v>
      </c>
      <c r="Q8327" t="str">
        <f t="shared" ref="Q8327:Q8390" si="652">"Q"&amp;ROUNDUP(MONTH(D8327)/3,0)</f>
        <v>Q2</v>
      </c>
      <c r="R8327" t="str">
        <f t="shared" ref="R8327:R8390" si="653">IF(ISNUMBER(SEARCH("Footwear",H8327)),"Footwear",IF(ISNUMBER(SEARCH("Apparel",H8327)),"Apparel","Accessories"))</f>
        <v>Footwear</v>
      </c>
      <c r="S8327" s="11">
        <f t="shared" ref="S8327:S8390" si="654">L8327/J8327</f>
        <v>18.880000000000003</v>
      </c>
      <c r="T8327" s="12"/>
    </row>
    <row r="8328" spans="2:20"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f t="shared" si="650"/>
        <v>2021</v>
      </c>
      <c r="P8328" t="str">
        <f t="shared" si="651"/>
        <v>Apr</v>
      </c>
      <c r="Q8328" t="str">
        <f t="shared" si="652"/>
        <v>Q2</v>
      </c>
      <c r="R8328" t="str">
        <f t="shared" si="653"/>
        <v>Apparel</v>
      </c>
      <c r="S8328" s="11">
        <f t="shared" si="654"/>
        <v>15.75</v>
      </c>
      <c r="T8328" s="12"/>
    </row>
    <row r="8329" spans="2:20"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f t="shared" si="650"/>
        <v>2021</v>
      </c>
      <c r="P8329" t="str">
        <f t="shared" si="651"/>
        <v>Apr</v>
      </c>
      <c r="Q8329" t="str">
        <f t="shared" si="652"/>
        <v>Q2</v>
      </c>
      <c r="R8329" t="str">
        <f t="shared" si="653"/>
        <v>Apparel</v>
      </c>
      <c r="S8329" s="11">
        <f t="shared" si="654"/>
        <v>26.800000000000004</v>
      </c>
      <c r="T8329" s="12"/>
    </row>
    <row r="8330" spans="2:20"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f t="shared" si="650"/>
        <v>2021</v>
      </c>
      <c r="P8330" t="str">
        <f t="shared" si="651"/>
        <v>Apr</v>
      </c>
      <c r="Q8330" t="str">
        <f t="shared" si="652"/>
        <v>Q2</v>
      </c>
      <c r="R8330" t="str">
        <f t="shared" si="653"/>
        <v>Footwear</v>
      </c>
      <c r="S8330" s="11">
        <f t="shared" si="654"/>
        <v>19.999999999999996</v>
      </c>
      <c r="T8330" s="12"/>
    </row>
    <row r="8331" spans="2:20"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f t="shared" si="650"/>
        <v>2021</v>
      </c>
      <c r="P8331" t="str">
        <f t="shared" si="651"/>
        <v>Apr</v>
      </c>
      <c r="Q8331" t="str">
        <f t="shared" si="652"/>
        <v>Q2</v>
      </c>
      <c r="R8331" t="str">
        <f t="shared" si="653"/>
        <v>Footwear</v>
      </c>
      <c r="S8331" s="11">
        <f t="shared" si="654"/>
        <v>15.509999999999998</v>
      </c>
      <c r="T8331" s="12"/>
    </row>
    <row r="8332" spans="2:20"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f t="shared" si="650"/>
        <v>2021</v>
      </c>
      <c r="P8332" t="str">
        <f t="shared" si="651"/>
        <v>Apr</v>
      </c>
      <c r="Q8332" t="str">
        <f t="shared" si="652"/>
        <v>Q2</v>
      </c>
      <c r="R8332" t="str">
        <f t="shared" si="653"/>
        <v>Footwear</v>
      </c>
      <c r="S8332" s="11">
        <f t="shared" si="654"/>
        <v>20.399999999999999</v>
      </c>
      <c r="T8332" s="12"/>
    </row>
    <row r="8333" spans="2:20"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f t="shared" si="650"/>
        <v>2021</v>
      </c>
      <c r="P8333" t="str">
        <f t="shared" si="651"/>
        <v>Apr</v>
      </c>
      <c r="Q8333" t="str">
        <f t="shared" si="652"/>
        <v>Q2</v>
      </c>
      <c r="R8333" t="str">
        <f t="shared" si="653"/>
        <v>Footwear</v>
      </c>
      <c r="S8333" s="11">
        <f t="shared" si="654"/>
        <v>22.8</v>
      </c>
      <c r="T8333" s="12"/>
    </row>
    <row r="8334" spans="2:20"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f t="shared" si="650"/>
        <v>2021</v>
      </c>
      <c r="P8334" t="str">
        <f t="shared" si="651"/>
        <v>May</v>
      </c>
      <c r="Q8334" t="str">
        <f t="shared" si="652"/>
        <v>Q2</v>
      </c>
      <c r="R8334" t="str">
        <f t="shared" si="653"/>
        <v>Apparel</v>
      </c>
      <c r="S8334" s="11">
        <f t="shared" si="654"/>
        <v>16.769999999999996</v>
      </c>
      <c r="T8334" s="12"/>
    </row>
    <row r="8335" spans="2:20"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f t="shared" si="650"/>
        <v>2021</v>
      </c>
      <c r="P8335" t="str">
        <f t="shared" si="651"/>
        <v>May</v>
      </c>
      <c r="Q8335" t="str">
        <f t="shared" si="652"/>
        <v>Q2</v>
      </c>
      <c r="R8335" t="str">
        <f t="shared" si="653"/>
        <v>Apparel</v>
      </c>
      <c r="S8335" s="11">
        <f t="shared" si="654"/>
        <v>18.600000000000001</v>
      </c>
      <c r="T8335" s="12"/>
    </row>
    <row r="8336" spans="2:20"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f t="shared" si="650"/>
        <v>2021</v>
      </c>
      <c r="P8336" t="str">
        <f t="shared" si="651"/>
        <v>May</v>
      </c>
      <c r="Q8336" t="str">
        <f t="shared" si="652"/>
        <v>Q2</v>
      </c>
      <c r="R8336" t="str">
        <f t="shared" si="653"/>
        <v>Footwear</v>
      </c>
      <c r="S8336" s="11">
        <f t="shared" si="654"/>
        <v>14.56</v>
      </c>
      <c r="T8336" s="12"/>
    </row>
    <row r="8337" spans="2:20"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f t="shared" si="650"/>
        <v>2021</v>
      </c>
      <c r="P8337" t="str">
        <f t="shared" si="651"/>
        <v>May</v>
      </c>
      <c r="Q8337" t="str">
        <f t="shared" si="652"/>
        <v>Q2</v>
      </c>
      <c r="R8337" t="str">
        <f t="shared" si="653"/>
        <v>Footwear</v>
      </c>
      <c r="S8337" s="11">
        <f t="shared" si="654"/>
        <v>12</v>
      </c>
      <c r="T8337" s="12"/>
    </row>
    <row r="8338" spans="2:20"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f t="shared" si="650"/>
        <v>2021</v>
      </c>
      <c r="P8338" t="str">
        <f t="shared" si="651"/>
        <v>May</v>
      </c>
      <c r="Q8338" t="str">
        <f t="shared" si="652"/>
        <v>Q2</v>
      </c>
      <c r="R8338" t="str">
        <f t="shared" si="653"/>
        <v>Footwear</v>
      </c>
      <c r="S8338" s="11">
        <f t="shared" si="654"/>
        <v>12.96</v>
      </c>
      <c r="T8338" s="12"/>
    </row>
    <row r="8339" spans="2:20"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f t="shared" si="650"/>
        <v>2021</v>
      </c>
      <c r="P8339" t="str">
        <f t="shared" si="651"/>
        <v>May</v>
      </c>
      <c r="Q8339" t="str">
        <f t="shared" si="652"/>
        <v>Q2</v>
      </c>
      <c r="R8339" t="str">
        <f t="shared" si="653"/>
        <v>Footwear</v>
      </c>
      <c r="S8339" s="11">
        <f t="shared" si="654"/>
        <v>18.000000000000004</v>
      </c>
      <c r="T8339" s="12"/>
    </row>
    <row r="8340" spans="2:20"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f t="shared" si="650"/>
        <v>2021</v>
      </c>
      <c r="P8340" t="str">
        <f t="shared" si="651"/>
        <v>May</v>
      </c>
      <c r="Q8340" t="str">
        <f t="shared" si="652"/>
        <v>Q2</v>
      </c>
      <c r="R8340" t="str">
        <f t="shared" si="653"/>
        <v>Apparel</v>
      </c>
      <c r="S8340" s="11">
        <f t="shared" si="654"/>
        <v>12.319999999999999</v>
      </c>
      <c r="T8340" s="12"/>
    </row>
    <row r="8341" spans="2:20"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f t="shared" si="650"/>
        <v>2021</v>
      </c>
      <c r="P8341" t="str">
        <f t="shared" si="651"/>
        <v>May</v>
      </c>
      <c r="Q8341" t="str">
        <f t="shared" si="652"/>
        <v>Q2</v>
      </c>
      <c r="R8341" t="str">
        <f t="shared" si="653"/>
        <v>Apparel</v>
      </c>
      <c r="S8341" s="11">
        <f t="shared" si="654"/>
        <v>19.430000000000003</v>
      </c>
      <c r="T8341" s="12"/>
    </row>
    <row r="8342" spans="2:20"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f t="shared" si="650"/>
        <v>2021</v>
      </c>
      <c r="P8342" t="str">
        <f t="shared" si="651"/>
        <v>May</v>
      </c>
      <c r="Q8342" t="str">
        <f t="shared" si="652"/>
        <v>Q2</v>
      </c>
      <c r="R8342" t="str">
        <f t="shared" si="653"/>
        <v>Footwear</v>
      </c>
      <c r="S8342" s="11">
        <f t="shared" si="654"/>
        <v>11.52</v>
      </c>
      <c r="T8342" s="12"/>
    </row>
    <row r="8343" spans="2:20"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f t="shared" si="650"/>
        <v>2021</v>
      </c>
      <c r="P8343" t="str">
        <f t="shared" si="651"/>
        <v>May</v>
      </c>
      <c r="Q8343" t="str">
        <f t="shared" si="652"/>
        <v>Q2</v>
      </c>
      <c r="R8343" t="str">
        <f t="shared" si="653"/>
        <v>Footwear</v>
      </c>
      <c r="S8343" s="11">
        <f t="shared" si="654"/>
        <v>10.29</v>
      </c>
      <c r="T8343" s="12"/>
    </row>
    <row r="8344" spans="2:20"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f t="shared" si="650"/>
        <v>2021</v>
      </c>
      <c r="P8344" t="str">
        <f t="shared" si="651"/>
        <v>May</v>
      </c>
      <c r="Q8344" t="str">
        <f t="shared" si="652"/>
        <v>Q2</v>
      </c>
      <c r="R8344" t="str">
        <f t="shared" si="653"/>
        <v>Footwear</v>
      </c>
      <c r="S8344" s="11">
        <f t="shared" si="654"/>
        <v>17.39</v>
      </c>
      <c r="T8344" s="12"/>
    </row>
    <row r="8345" spans="2:20"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f t="shared" si="650"/>
        <v>2021</v>
      </c>
      <c r="P8345" t="str">
        <f t="shared" si="651"/>
        <v>May</v>
      </c>
      <c r="Q8345" t="str">
        <f t="shared" si="652"/>
        <v>Q2</v>
      </c>
      <c r="R8345" t="str">
        <f t="shared" si="653"/>
        <v>Footwear</v>
      </c>
      <c r="S8345" s="11">
        <f t="shared" si="654"/>
        <v>23.560000000000002</v>
      </c>
      <c r="T8345" s="12"/>
    </row>
    <row r="8346" spans="2:20"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f t="shared" si="650"/>
        <v>2021</v>
      </c>
      <c r="P8346" t="str">
        <f t="shared" si="651"/>
        <v>May</v>
      </c>
      <c r="Q8346" t="str">
        <f t="shared" si="652"/>
        <v>Q2</v>
      </c>
      <c r="R8346" t="str">
        <f t="shared" si="653"/>
        <v>Apparel</v>
      </c>
      <c r="S8346" s="11">
        <f t="shared" si="654"/>
        <v>19.779999999999998</v>
      </c>
      <c r="T8346" s="12"/>
    </row>
    <row r="8347" spans="2:20"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f t="shared" si="650"/>
        <v>2021</v>
      </c>
      <c r="P8347" t="str">
        <f t="shared" si="651"/>
        <v>May</v>
      </c>
      <c r="Q8347" t="str">
        <f t="shared" si="652"/>
        <v>Q2</v>
      </c>
      <c r="R8347" t="str">
        <f t="shared" si="653"/>
        <v>Apparel</v>
      </c>
      <c r="S8347" s="11">
        <f t="shared" si="654"/>
        <v>28.380000000000006</v>
      </c>
      <c r="T8347" s="12"/>
    </row>
    <row r="8348" spans="2:20"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f t="shared" si="650"/>
        <v>2021</v>
      </c>
      <c r="P8348" t="str">
        <f t="shared" si="651"/>
        <v>May</v>
      </c>
      <c r="Q8348" t="str">
        <f t="shared" si="652"/>
        <v>Q2</v>
      </c>
      <c r="R8348" t="str">
        <f t="shared" si="653"/>
        <v>Footwear</v>
      </c>
      <c r="S8348" s="11">
        <f t="shared" si="654"/>
        <v>18.72</v>
      </c>
      <c r="T8348" s="12"/>
    </row>
    <row r="8349" spans="2:20"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f t="shared" si="650"/>
        <v>2021</v>
      </c>
      <c r="P8349" t="str">
        <f t="shared" si="651"/>
        <v>May</v>
      </c>
      <c r="Q8349" t="str">
        <f t="shared" si="652"/>
        <v>Q2</v>
      </c>
      <c r="R8349" t="str">
        <f t="shared" si="653"/>
        <v>Footwear</v>
      </c>
      <c r="S8349" s="11">
        <f t="shared" si="654"/>
        <v>18.13</v>
      </c>
      <c r="T8349" s="12"/>
    </row>
    <row r="8350" spans="2:20"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f t="shared" si="650"/>
        <v>2021</v>
      </c>
      <c r="P8350" t="str">
        <f t="shared" si="651"/>
        <v>May</v>
      </c>
      <c r="Q8350" t="str">
        <f t="shared" si="652"/>
        <v>Q2</v>
      </c>
      <c r="R8350" t="str">
        <f t="shared" si="653"/>
        <v>Footwear</v>
      </c>
      <c r="S8350" s="11">
        <f t="shared" si="654"/>
        <v>22.439999999999998</v>
      </c>
      <c r="T8350" s="12"/>
    </row>
    <row r="8351" spans="2:20"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f t="shared" si="650"/>
        <v>2021</v>
      </c>
      <c r="P8351" t="str">
        <f t="shared" si="651"/>
        <v>May</v>
      </c>
      <c r="Q8351" t="str">
        <f t="shared" si="652"/>
        <v>Q2</v>
      </c>
      <c r="R8351" t="str">
        <f t="shared" si="653"/>
        <v>Footwear</v>
      </c>
      <c r="S8351" s="11">
        <f t="shared" si="654"/>
        <v>26.400000000000002</v>
      </c>
      <c r="T8351" s="12"/>
    </row>
    <row r="8352" spans="2:20"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f t="shared" si="650"/>
        <v>2021</v>
      </c>
      <c r="P8352" t="str">
        <f t="shared" si="651"/>
        <v>May</v>
      </c>
      <c r="Q8352" t="str">
        <f t="shared" si="652"/>
        <v>Q2</v>
      </c>
      <c r="R8352" t="str">
        <f t="shared" si="653"/>
        <v>Apparel</v>
      </c>
      <c r="S8352" s="11">
        <f t="shared" si="654"/>
        <v>17.86</v>
      </c>
      <c r="T8352" s="12"/>
    </row>
    <row r="8353" spans="2:20"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f t="shared" si="650"/>
        <v>2021</v>
      </c>
      <c r="P8353" t="str">
        <f t="shared" si="651"/>
        <v>May</v>
      </c>
      <c r="Q8353" t="str">
        <f t="shared" si="652"/>
        <v>Q2</v>
      </c>
      <c r="R8353" t="str">
        <f t="shared" si="653"/>
        <v>Apparel</v>
      </c>
      <c r="S8353" s="11">
        <f t="shared" si="654"/>
        <v>30.870000000000005</v>
      </c>
      <c r="T8353" s="12"/>
    </row>
    <row r="8354" spans="2:20"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f t="shared" si="650"/>
        <v>2021</v>
      </c>
      <c r="P8354" t="str">
        <f t="shared" si="651"/>
        <v>May</v>
      </c>
      <c r="Q8354" t="str">
        <f t="shared" si="652"/>
        <v>Q2</v>
      </c>
      <c r="R8354" t="str">
        <f t="shared" si="653"/>
        <v>Footwear</v>
      </c>
      <c r="S8354" s="11">
        <f t="shared" si="654"/>
        <v>11.88</v>
      </c>
      <c r="T8354" s="12"/>
    </row>
    <row r="8355" spans="2:20"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f t="shared" si="650"/>
        <v>2021</v>
      </c>
      <c r="P8355" t="str">
        <f t="shared" si="651"/>
        <v>May</v>
      </c>
      <c r="Q8355" t="str">
        <f t="shared" si="652"/>
        <v>Q2</v>
      </c>
      <c r="R8355" t="str">
        <f t="shared" si="653"/>
        <v>Footwear</v>
      </c>
      <c r="S8355" s="11">
        <f t="shared" si="654"/>
        <v>9.4299999999999979</v>
      </c>
      <c r="T8355" s="12"/>
    </row>
    <row r="8356" spans="2:20"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f t="shared" si="650"/>
        <v>2021</v>
      </c>
      <c r="P8356" t="str">
        <f t="shared" si="651"/>
        <v>May</v>
      </c>
      <c r="Q8356" t="str">
        <f t="shared" si="652"/>
        <v>Q2</v>
      </c>
      <c r="R8356" t="str">
        <f t="shared" si="653"/>
        <v>Footwear</v>
      </c>
      <c r="S8356" s="11">
        <f t="shared" si="654"/>
        <v>7.4099999999999993</v>
      </c>
      <c r="T8356" s="12"/>
    </row>
    <row r="8357" spans="2:20"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f t="shared" si="650"/>
        <v>2021</v>
      </c>
      <c r="P8357" t="str">
        <f t="shared" si="651"/>
        <v>May</v>
      </c>
      <c r="Q8357" t="str">
        <f t="shared" si="652"/>
        <v>Q2</v>
      </c>
      <c r="R8357" t="str">
        <f t="shared" si="653"/>
        <v>Footwear</v>
      </c>
      <c r="S8357" s="11">
        <f t="shared" si="654"/>
        <v>9.4600000000000009</v>
      </c>
      <c r="T8357" s="12"/>
    </row>
    <row r="8358" spans="2:20"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f t="shared" si="650"/>
        <v>2021</v>
      </c>
      <c r="P8358" t="str">
        <f t="shared" si="651"/>
        <v>Aug</v>
      </c>
      <c r="Q8358" t="str">
        <f t="shared" si="652"/>
        <v>Q3</v>
      </c>
      <c r="R8358" t="str">
        <f t="shared" si="653"/>
        <v>Apparel</v>
      </c>
      <c r="S8358" s="11">
        <f t="shared" si="654"/>
        <v>12.709999999999999</v>
      </c>
      <c r="T8358" s="12"/>
    </row>
    <row r="8359" spans="2:20"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f t="shared" si="650"/>
        <v>2021</v>
      </c>
      <c r="P8359" t="str">
        <f t="shared" si="651"/>
        <v>Aug</v>
      </c>
      <c r="Q8359" t="str">
        <f t="shared" si="652"/>
        <v>Q3</v>
      </c>
      <c r="R8359" t="str">
        <f t="shared" si="653"/>
        <v>Apparel</v>
      </c>
      <c r="S8359" s="11">
        <f t="shared" si="654"/>
        <v>14.160000000000002</v>
      </c>
      <c r="T8359" s="12"/>
    </row>
    <row r="8360" spans="2:20"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f t="shared" si="650"/>
        <v>2021</v>
      </c>
      <c r="P8360" t="str">
        <f t="shared" si="651"/>
        <v>Aug</v>
      </c>
      <c r="Q8360" t="str">
        <f t="shared" si="652"/>
        <v>Q3</v>
      </c>
      <c r="R8360" t="str">
        <f t="shared" si="653"/>
        <v>Footwear</v>
      </c>
      <c r="S8360" s="11">
        <f t="shared" si="654"/>
        <v>7.52</v>
      </c>
      <c r="T8360" s="12"/>
    </row>
    <row r="8361" spans="2:20"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f t="shared" si="650"/>
        <v>2021</v>
      </c>
      <c r="P8361" t="str">
        <f t="shared" si="651"/>
        <v>Aug</v>
      </c>
      <c r="Q8361" t="str">
        <f t="shared" si="652"/>
        <v>Q3</v>
      </c>
      <c r="R8361" t="str">
        <f t="shared" si="653"/>
        <v>Footwear</v>
      </c>
      <c r="S8361" s="11">
        <f t="shared" si="654"/>
        <v>10.92</v>
      </c>
      <c r="T8361" s="12"/>
    </row>
    <row r="8362" spans="2:20"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f t="shared" si="650"/>
        <v>2021</v>
      </c>
      <c r="P8362" t="str">
        <f t="shared" si="651"/>
        <v>Aug</v>
      </c>
      <c r="Q8362" t="str">
        <f t="shared" si="652"/>
        <v>Q3</v>
      </c>
      <c r="R8362" t="str">
        <f t="shared" si="653"/>
        <v>Footwear</v>
      </c>
      <c r="S8362" s="11">
        <f t="shared" si="654"/>
        <v>11.44</v>
      </c>
      <c r="T8362" s="12"/>
    </row>
    <row r="8363" spans="2:20"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f t="shared" si="650"/>
        <v>2021</v>
      </c>
      <c r="P8363" t="str">
        <f t="shared" si="651"/>
        <v>Aug</v>
      </c>
      <c r="Q8363" t="str">
        <f t="shared" si="652"/>
        <v>Q3</v>
      </c>
      <c r="R8363" t="str">
        <f t="shared" si="653"/>
        <v>Footwear</v>
      </c>
      <c r="S8363" s="11">
        <f t="shared" si="654"/>
        <v>12.96</v>
      </c>
      <c r="T8363" s="12"/>
    </row>
    <row r="8364" spans="2:20"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f t="shared" si="650"/>
        <v>2021</v>
      </c>
      <c r="P8364" t="str">
        <f t="shared" si="651"/>
        <v>Aug</v>
      </c>
      <c r="Q8364" t="str">
        <f t="shared" si="652"/>
        <v>Q3</v>
      </c>
      <c r="R8364" t="str">
        <f t="shared" si="653"/>
        <v>Apparel</v>
      </c>
      <c r="S8364" s="11">
        <f t="shared" si="654"/>
        <v>11.309999999999999</v>
      </c>
      <c r="T8364" s="12"/>
    </row>
    <row r="8365" spans="2:20"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f t="shared" si="650"/>
        <v>2021</v>
      </c>
      <c r="P8365" t="str">
        <f t="shared" si="651"/>
        <v>Aug</v>
      </c>
      <c r="Q8365" t="str">
        <f t="shared" si="652"/>
        <v>Q3</v>
      </c>
      <c r="R8365" t="str">
        <f t="shared" si="653"/>
        <v>Apparel</v>
      </c>
      <c r="S8365" s="11">
        <f t="shared" si="654"/>
        <v>15.390000000000002</v>
      </c>
      <c r="T8365" s="12"/>
    </row>
    <row r="8366" spans="2:20"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f t="shared" si="650"/>
        <v>2021</v>
      </c>
      <c r="P8366" t="str">
        <f t="shared" si="651"/>
        <v>Aug</v>
      </c>
      <c r="Q8366" t="str">
        <f t="shared" si="652"/>
        <v>Q3</v>
      </c>
      <c r="R8366" t="str">
        <f t="shared" si="653"/>
        <v>Footwear</v>
      </c>
      <c r="S8366" s="11">
        <f t="shared" si="654"/>
        <v>11.269999999999998</v>
      </c>
      <c r="T8366" s="12"/>
    </row>
    <row r="8367" spans="2:20"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f t="shared" si="650"/>
        <v>2021</v>
      </c>
      <c r="P8367" t="str">
        <f t="shared" si="651"/>
        <v>Aug</v>
      </c>
      <c r="Q8367" t="str">
        <f t="shared" si="652"/>
        <v>Q3</v>
      </c>
      <c r="R8367" t="str">
        <f t="shared" si="653"/>
        <v>Footwear</v>
      </c>
      <c r="S8367" s="11">
        <f t="shared" si="654"/>
        <v>15.04</v>
      </c>
      <c r="T8367" s="12"/>
    </row>
    <row r="8368" spans="2:20"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f t="shared" si="650"/>
        <v>2021</v>
      </c>
      <c r="P8368" t="str">
        <f t="shared" si="651"/>
        <v>Aug</v>
      </c>
      <c r="Q8368" t="str">
        <f t="shared" si="652"/>
        <v>Q3</v>
      </c>
      <c r="R8368" t="str">
        <f t="shared" si="653"/>
        <v>Footwear</v>
      </c>
      <c r="S8368" s="11">
        <f t="shared" si="654"/>
        <v>10.199999999999999</v>
      </c>
      <c r="T8368" s="12"/>
    </row>
    <row r="8369" spans="2:20"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f t="shared" si="650"/>
        <v>2021</v>
      </c>
      <c r="P8369" t="str">
        <f t="shared" si="651"/>
        <v>Aug</v>
      </c>
      <c r="Q8369" t="str">
        <f t="shared" si="652"/>
        <v>Q3</v>
      </c>
      <c r="R8369" t="str">
        <f t="shared" si="653"/>
        <v>Footwear</v>
      </c>
      <c r="S8369" s="11">
        <f t="shared" si="654"/>
        <v>14.030000000000003</v>
      </c>
      <c r="T8369" s="12"/>
    </row>
    <row r="8370" spans="2:20"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f t="shared" si="650"/>
        <v>2021</v>
      </c>
      <c r="P8370" t="str">
        <f t="shared" si="651"/>
        <v>Aug</v>
      </c>
      <c r="Q8370" t="str">
        <f t="shared" si="652"/>
        <v>Q3</v>
      </c>
      <c r="R8370" t="str">
        <f t="shared" si="653"/>
        <v>Apparel</v>
      </c>
      <c r="S8370" s="11">
        <f t="shared" si="654"/>
        <v>12.879999999999997</v>
      </c>
      <c r="T8370" s="12"/>
    </row>
    <row r="8371" spans="2:20"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f t="shared" si="650"/>
        <v>2021</v>
      </c>
      <c r="P8371" t="str">
        <f t="shared" si="651"/>
        <v>Aug</v>
      </c>
      <c r="Q8371" t="str">
        <f t="shared" si="652"/>
        <v>Q3</v>
      </c>
      <c r="R8371" t="str">
        <f t="shared" si="653"/>
        <v>Apparel</v>
      </c>
      <c r="S8371" s="11">
        <f t="shared" si="654"/>
        <v>17.160000000000004</v>
      </c>
      <c r="T8371" s="12"/>
    </row>
    <row r="8372" spans="2:20"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f t="shared" si="650"/>
        <v>2021</v>
      </c>
      <c r="P8372" t="str">
        <f t="shared" si="651"/>
        <v>Aug</v>
      </c>
      <c r="Q8372" t="str">
        <f t="shared" si="652"/>
        <v>Q3</v>
      </c>
      <c r="R8372" t="str">
        <f t="shared" si="653"/>
        <v>Footwear</v>
      </c>
      <c r="S8372" s="11">
        <f t="shared" si="654"/>
        <v>7.8</v>
      </c>
      <c r="T8372" s="12"/>
    </row>
    <row r="8373" spans="2:20"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f t="shared" si="650"/>
        <v>2021</v>
      </c>
      <c r="P8373" t="str">
        <f t="shared" si="651"/>
        <v>Aug</v>
      </c>
      <c r="Q8373" t="str">
        <f t="shared" si="652"/>
        <v>Q3</v>
      </c>
      <c r="R8373" t="str">
        <f t="shared" si="653"/>
        <v>Footwear</v>
      </c>
      <c r="S8373" s="11">
        <f t="shared" si="654"/>
        <v>7.52</v>
      </c>
      <c r="T8373" s="12"/>
    </row>
    <row r="8374" spans="2:20"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f t="shared" si="650"/>
        <v>2021</v>
      </c>
      <c r="P8374" t="str">
        <f t="shared" si="651"/>
        <v>Aug</v>
      </c>
      <c r="Q8374" t="str">
        <f t="shared" si="652"/>
        <v>Q3</v>
      </c>
      <c r="R8374" t="str">
        <f t="shared" si="653"/>
        <v>Footwear</v>
      </c>
      <c r="S8374" s="11">
        <f t="shared" si="654"/>
        <v>5.169999999999999</v>
      </c>
      <c r="T8374" s="12"/>
    </row>
    <row r="8375" spans="2:20"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f t="shared" si="650"/>
        <v>2021</v>
      </c>
      <c r="P8375" t="str">
        <f t="shared" si="651"/>
        <v>Aug</v>
      </c>
      <c r="Q8375" t="str">
        <f t="shared" si="652"/>
        <v>Q3</v>
      </c>
      <c r="R8375" t="str">
        <f t="shared" si="653"/>
        <v>Footwear</v>
      </c>
      <c r="S8375" s="11">
        <f t="shared" si="654"/>
        <v>9.0000000000000018</v>
      </c>
      <c r="T8375" s="12"/>
    </row>
    <row r="8376" spans="2:20"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f t="shared" si="650"/>
        <v>2021</v>
      </c>
      <c r="P8376" t="str">
        <f t="shared" si="651"/>
        <v>Aug</v>
      </c>
      <c r="Q8376" t="str">
        <f t="shared" si="652"/>
        <v>Q3</v>
      </c>
      <c r="R8376" t="str">
        <f t="shared" si="653"/>
        <v>Apparel</v>
      </c>
      <c r="S8376" s="11">
        <f t="shared" si="654"/>
        <v>7.98</v>
      </c>
      <c r="T8376" s="12"/>
    </row>
    <row r="8377" spans="2:20"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f t="shared" si="650"/>
        <v>2021</v>
      </c>
      <c r="P8377" t="str">
        <f t="shared" si="651"/>
        <v>Aug</v>
      </c>
      <c r="Q8377" t="str">
        <f t="shared" si="652"/>
        <v>Q3</v>
      </c>
      <c r="R8377" t="str">
        <f t="shared" si="653"/>
        <v>Apparel</v>
      </c>
      <c r="S8377" s="11">
        <f t="shared" si="654"/>
        <v>9.3800000000000008</v>
      </c>
      <c r="T8377" s="12"/>
    </row>
    <row r="8378" spans="2:20"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f t="shared" si="650"/>
        <v>2021</v>
      </c>
      <c r="P8378" t="str">
        <f t="shared" si="651"/>
        <v>Aug</v>
      </c>
      <c r="Q8378" t="str">
        <f t="shared" si="652"/>
        <v>Q3</v>
      </c>
      <c r="R8378" t="str">
        <f t="shared" si="653"/>
        <v>Footwear</v>
      </c>
      <c r="S8378" s="11">
        <f t="shared" si="654"/>
        <v>3.2899999999999996</v>
      </c>
      <c r="T8378" s="12"/>
    </row>
    <row r="8379" spans="2:20"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f t="shared" si="650"/>
        <v>2021</v>
      </c>
      <c r="P8379" t="str">
        <f t="shared" si="651"/>
        <v>Aug</v>
      </c>
      <c r="Q8379" t="str">
        <f t="shared" si="652"/>
        <v>Q3</v>
      </c>
      <c r="R8379" t="str">
        <f t="shared" si="653"/>
        <v>Footwear</v>
      </c>
      <c r="S8379" s="11">
        <f t="shared" si="654"/>
        <v>7.8399999999999981</v>
      </c>
      <c r="T8379" s="12"/>
    </row>
    <row r="8380" spans="2:20"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f t="shared" si="650"/>
        <v>2021</v>
      </c>
      <c r="P8380" t="str">
        <f t="shared" si="651"/>
        <v>Aug</v>
      </c>
      <c r="Q8380" t="str">
        <f t="shared" si="652"/>
        <v>Q3</v>
      </c>
      <c r="R8380" t="str">
        <f t="shared" si="653"/>
        <v>Footwear</v>
      </c>
      <c r="S8380" s="11">
        <f t="shared" si="654"/>
        <v>5.72</v>
      </c>
      <c r="T8380" s="12"/>
    </row>
    <row r="8381" spans="2:20"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f t="shared" si="650"/>
        <v>2021</v>
      </c>
      <c r="P8381" t="str">
        <f t="shared" si="651"/>
        <v>Aug</v>
      </c>
      <c r="Q8381" t="str">
        <f t="shared" si="652"/>
        <v>Q3</v>
      </c>
      <c r="R8381" t="str">
        <f t="shared" si="653"/>
        <v>Footwear</v>
      </c>
      <c r="S8381" s="11">
        <f t="shared" si="654"/>
        <v>15.860000000000003</v>
      </c>
      <c r="T8381" s="12"/>
    </row>
    <row r="8382" spans="2:20"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f t="shared" si="650"/>
        <v>2021</v>
      </c>
      <c r="P8382" t="str">
        <f t="shared" si="651"/>
        <v>Aug</v>
      </c>
      <c r="Q8382" t="str">
        <f t="shared" si="652"/>
        <v>Q3</v>
      </c>
      <c r="R8382" t="str">
        <f t="shared" si="653"/>
        <v>Apparel</v>
      </c>
      <c r="S8382" s="11">
        <f t="shared" si="654"/>
        <v>16.38</v>
      </c>
      <c r="T8382" s="12"/>
    </row>
    <row r="8383" spans="2:20"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f t="shared" si="650"/>
        <v>2021</v>
      </c>
      <c r="P8383" t="str">
        <f t="shared" si="651"/>
        <v>Aug</v>
      </c>
      <c r="Q8383" t="str">
        <f t="shared" si="652"/>
        <v>Q3</v>
      </c>
      <c r="R8383" t="str">
        <f t="shared" si="653"/>
        <v>Apparel</v>
      </c>
      <c r="S8383" s="11">
        <f t="shared" si="654"/>
        <v>23.760000000000005</v>
      </c>
      <c r="T8383" s="12"/>
    </row>
    <row r="8384" spans="2:20"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f t="shared" si="650"/>
        <v>2021</v>
      </c>
      <c r="P8384" t="str">
        <f t="shared" si="651"/>
        <v>Aug</v>
      </c>
      <c r="Q8384" t="str">
        <f t="shared" si="652"/>
        <v>Q3</v>
      </c>
      <c r="R8384" t="str">
        <f t="shared" si="653"/>
        <v>Footwear</v>
      </c>
      <c r="S8384" s="11">
        <f t="shared" si="654"/>
        <v>14.4</v>
      </c>
      <c r="T8384" s="12"/>
    </row>
    <row r="8385" spans="2:20"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f t="shared" si="650"/>
        <v>2021</v>
      </c>
      <c r="P8385" t="str">
        <f t="shared" si="651"/>
        <v>Sep</v>
      </c>
      <c r="Q8385" t="str">
        <f t="shared" si="652"/>
        <v>Q3</v>
      </c>
      <c r="R8385" t="str">
        <f t="shared" si="653"/>
        <v>Footwear</v>
      </c>
      <c r="S8385" s="11">
        <f t="shared" si="654"/>
        <v>16.45</v>
      </c>
      <c r="T8385" s="12"/>
    </row>
    <row r="8386" spans="2:20"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f t="shared" si="650"/>
        <v>2021</v>
      </c>
      <c r="P8386" t="str">
        <f t="shared" si="651"/>
        <v>Sep</v>
      </c>
      <c r="Q8386" t="str">
        <f t="shared" si="652"/>
        <v>Q3</v>
      </c>
      <c r="R8386" t="str">
        <f t="shared" si="653"/>
        <v>Footwear</v>
      </c>
      <c r="S8386" s="11">
        <f t="shared" si="654"/>
        <v>17.850000000000001</v>
      </c>
      <c r="T8386" s="12"/>
    </row>
    <row r="8387" spans="2:20"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f t="shared" si="650"/>
        <v>2021</v>
      </c>
      <c r="P8387" t="str">
        <f t="shared" si="651"/>
        <v>Sep</v>
      </c>
      <c r="Q8387" t="str">
        <f t="shared" si="652"/>
        <v>Q3</v>
      </c>
      <c r="R8387" t="str">
        <f t="shared" si="653"/>
        <v>Footwear</v>
      </c>
      <c r="S8387" s="11">
        <f t="shared" si="654"/>
        <v>18.600000000000001</v>
      </c>
      <c r="T8387" s="12"/>
    </row>
    <row r="8388" spans="2:20"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f t="shared" si="650"/>
        <v>2021</v>
      </c>
      <c r="P8388" t="str">
        <f t="shared" si="651"/>
        <v>Sep</v>
      </c>
      <c r="Q8388" t="str">
        <f t="shared" si="652"/>
        <v>Q3</v>
      </c>
      <c r="R8388" t="str">
        <f t="shared" si="653"/>
        <v>Apparel</v>
      </c>
      <c r="S8388" s="11">
        <f t="shared" si="654"/>
        <v>17.86</v>
      </c>
      <c r="T8388" s="12"/>
    </row>
    <row r="8389" spans="2:20"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f t="shared" si="650"/>
        <v>2021</v>
      </c>
      <c r="P8389" t="str">
        <f t="shared" si="651"/>
        <v>Sep</v>
      </c>
      <c r="Q8389" t="str">
        <f t="shared" si="652"/>
        <v>Q3</v>
      </c>
      <c r="R8389" t="str">
        <f t="shared" si="653"/>
        <v>Apparel</v>
      </c>
      <c r="S8389" s="11">
        <f t="shared" si="654"/>
        <v>23.040000000000006</v>
      </c>
      <c r="T8389" s="12"/>
    </row>
    <row r="8390" spans="2:20"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f t="shared" si="650"/>
        <v>2021</v>
      </c>
      <c r="P8390" t="str">
        <f t="shared" si="651"/>
        <v>Sep</v>
      </c>
      <c r="Q8390" t="str">
        <f t="shared" si="652"/>
        <v>Q3</v>
      </c>
      <c r="R8390" t="str">
        <f t="shared" si="653"/>
        <v>Footwear</v>
      </c>
      <c r="S8390" s="11">
        <f t="shared" si="654"/>
        <v>16.429999999999996</v>
      </c>
      <c r="T8390" s="12"/>
    </row>
    <row r="8391" spans="2:20"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f t="shared" ref="O8391:O8454" si="655">YEAR(D8391)</f>
        <v>2021</v>
      </c>
      <c r="P8391" t="str">
        <f t="shared" ref="P8391:P8454" si="656">TEXT(D8391,"MMM")</f>
        <v>Sep</v>
      </c>
      <c r="Q8391" t="str">
        <f t="shared" ref="Q8391:Q8454" si="657">"Q"&amp;ROUNDUP(MONTH(D8391)/3,0)</f>
        <v>Q3</v>
      </c>
      <c r="R8391" t="str">
        <f t="shared" ref="R8391:R8454" si="658">IF(ISNUMBER(SEARCH("Footwear",H8391)),"Footwear",IF(ISNUMBER(SEARCH("Apparel",H8391)),"Apparel","Accessories"))</f>
        <v>Footwear</v>
      </c>
      <c r="S8391" s="11">
        <f t="shared" ref="S8391:S8454" si="659">L8391/J8391</f>
        <v>20.349999999999998</v>
      </c>
      <c r="T8391" s="12"/>
    </row>
    <row r="8392" spans="2:20"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f t="shared" si="655"/>
        <v>2021</v>
      </c>
      <c r="P8392" t="str">
        <f t="shared" si="656"/>
        <v>Sep</v>
      </c>
      <c r="Q8392" t="str">
        <f t="shared" si="657"/>
        <v>Q3</v>
      </c>
      <c r="R8392" t="str">
        <f t="shared" si="658"/>
        <v>Footwear</v>
      </c>
      <c r="S8392" s="11">
        <f t="shared" si="659"/>
        <v>17.359999999999996</v>
      </c>
      <c r="T8392" s="12"/>
    </row>
    <row r="8393" spans="2:20"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f t="shared" si="655"/>
        <v>2021</v>
      </c>
      <c r="P8393" t="str">
        <f t="shared" si="656"/>
        <v>Sep</v>
      </c>
      <c r="Q8393" t="str">
        <f t="shared" si="657"/>
        <v>Q3</v>
      </c>
      <c r="R8393" t="str">
        <f t="shared" si="658"/>
        <v>Footwear</v>
      </c>
      <c r="S8393" s="11">
        <f t="shared" si="659"/>
        <v>24.120000000000008</v>
      </c>
      <c r="T8393" s="12"/>
    </row>
    <row r="8394" spans="2:20"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f t="shared" si="655"/>
        <v>2021</v>
      </c>
      <c r="P8394" t="str">
        <f t="shared" si="656"/>
        <v>Sep</v>
      </c>
      <c r="Q8394" t="str">
        <f t="shared" si="657"/>
        <v>Q3</v>
      </c>
      <c r="R8394" t="str">
        <f t="shared" si="658"/>
        <v>Apparel</v>
      </c>
      <c r="S8394" s="11">
        <f t="shared" si="659"/>
        <v>18.2</v>
      </c>
      <c r="T8394" s="12"/>
    </row>
    <row r="8395" spans="2:20"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f t="shared" si="655"/>
        <v>2021</v>
      </c>
      <c r="P8395" t="str">
        <f t="shared" si="656"/>
        <v>Sep</v>
      </c>
      <c r="Q8395" t="str">
        <f t="shared" si="657"/>
        <v>Q3</v>
      </c>
      <c r="R8395" t="str">
        <f t="shared" si="658"/>
        <v>Apparel</v>
      </c>
      <c r="S8395" s="11">
        <f t="shared" si="659"/>
        <v>32.900000000000006</v>
      </c>
      <c r="T8395" s="12"/>
    </row>
    <row r="8396" spans="2:20"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f t="shared" si="655"/>
        <v>2021</v>
      </c>
      <c r="P8396" t="str">
        <f t="shared" si="656"/>
        <v>Sep</v>
      </c>
      <c r="Q8396" t="str">
        <f t="shared" si="657"/>
        <v>Q3</v>
      </c>
      <c r="R8396" t="str">
        <f t="shared" si="658"/>
        <v>Footwear</v>
      </c>
      <c r="S8396" s="11">
        <f t="shared" si="659"/>
        <v>14.85</v>
      </c>
      <c r="T8396" s="12"/>
    </row>
    <row r="8397" spans="2:20"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f t="shared" si="655"/>
        <v>2021</v>
      </c>
      <c r="P8397" t="str">
        <f t="shared" si="656"/>
        <v>Sep</v>
      </c>
      <c r="Q8397" t="str">
        <f t="shared" si="657"/>
        <v>Q3</v>
      </c>
      <c r="R8397" t="str">
        <f t="shared" si="658"/>
        <v>Footwear</v>
      </c>
      <c r="S8397" s="11">
        <f t="shared" si="659"/>
        <v>21.06</v>
      </c>
      <c r="T8397" s="12"/>
    </row>
    <row r="8398" spans="2:20"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f t="shared" si="655"/>
        <v>2021</v>
      </c>
      <c r="P8398" t="str">
        <f t="shared" si="656"/>
        <v>Sep</v>
      </c>
      <c r="Q8398" t="str">
        <f t="shared" si="657"/>
        <v>Q3</v>
      </c>
      <c r="R8398" t="str">
        <f t="shared" si="658"/>
        <v>Footwear</v>
      </c>
      <c r="S8398" s="11">
        <f t="shared" si="659"/>
        <v>19.079999999999995</v>
      </c>
      <c r="T8398" s="12"/>
    </row>
    <row r="8399" spans="2:20"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f t="shared" si="655"/>
        <v>2021</v>
      </c>
      <c r="P8399" t="str">
        <f t="shared" si="656"/>
        <v>Sep</v>
      </c>
      <c r="Q8399" t="str">
        <f t="shared" si="657"/>
        <v>Q3</v>
      </c>
      <c r="R8399" t="str">
        <f t="shared" si="658"/>
        <v>Footwear</v>
      </c>
      <c r="S8399" s="11">
        <f t="shared" si="659"/>
        <v>23.680000000000007</v>
      </c>
      <c r="T8399" s="12"/>
    </row>
    <row r="8400" spans="2:20"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f t="shared" si="655"/>
        <v>2021</v>
      </c>
      <c r="P8400" t="str">
        <f t="shared" si="656"/>
        <v>Sep</v>
      </c>
      <c r="Q8400" t="str">
        <f t="shared" si="657"/>
        <v>Q3</v>
      </c>
      <c r="R8400" t="str">
        <f t="shared" si="658"/>
        <v>Apparel</v>
      </c>
      <c r="S8400" s="11">
        <f t="shared" si="659"/>
        <v>20.999999999999996</v>
      </c>
      <c r="T8400" s="12"/>
    </row>
    <row r="8401" spans="2:20"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f t="shared" si="655"/>
        <v>2021</v>
      </c>
      <c r="P8401" t="str">
        <f t="shared" si="656"/>
        <v>Sep</v>
      </c>
      <c r="Q8401" t="str">
        <f t="shared" si="657"/>
        <v>Q3</v>
      </c>
      <c r="R8401" t="str">
        <f t="shared" si="658"/>
        <v>Apparel</v>
      </c>
      <c r="S8401" s="11">
        <f t="shared" si="659"/>
        <v>27.690000000000008</v>
      </c>
      <c r="T8401" s="12"/>
    </row>
    <row r="8402" spans="2:20"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f t="shared" si="655"/>
        <v>2021</v>
      </c>
      <c r="P8402" t="str">
        <f t="shared" si="656"/>
        <v>Sep</v>
      </c>
      <c r="Q8402" t="str">
        <f t="shared" si="657"/>
        <v>Q3</v>
      </c>
      <c r="R8402" t="str">
        <f t="shared" si="658"/>
        <v>Footwear</v>
      </c>
      <c r="S8402" s="11">
        <f t="shared" si="659"/>
        <v>20.9</v>
      </c>
      <c r="T8402" s="12"/>
    </row>
    <row r="8403" spans="2:20"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f t="shared" si="655"/>
        <v>2021</v>
      </c>
      <c r="P8403" t="str">
        <f t="shared" si="656"/>
        <v>Sep</v>
      </c>
      <c r="Q8403" t="str">
        <f t="shared" si="657"/>
        <v>Q3</v>
      </c>
      <c r="R8403" t="str">
        <f t="shared" si="658"/>
        <v>Footwear</v>
      </c>
      <c r="S8403" s="11">
        <f t="shared" si="659"/>
        <v>19.799999999999997</v>
      </c>
      <c r="T8403" s="12"/>
    </row>
    <row r="8404" spans="2:20"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f t="shared" si="655"/>
        <v>2021</v>
      </c>
      <c r="P8404" t="str">
        <f t="shared" si="656"/>
        <v>Sep</v>
      </c>
      <c r="Q8404" t="str">
        <f t="shared" si="657"/>
        <v>Q3</v>
      </c>
      <c r="R8404" t="str">
        <f t="shared" si="658"/>
        <v>Footwear</v>
      </c>
      <c r="S8404" s="11">
        <f t="shared" si="659"/>
        <v>26.32</v>
      </c>
      <c r="T8404" s="12"/>
    </row>
    <row r="8405" spans="2:20"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f t="shared" si="655"/>
        <v>2021</v>
      </c>
      <c r="P8405" t="str">
        <f t="shared" si="656"/>
        <v>Sep</v>
      </c>
      <c r="Q8405" t="str">
        <f t="shared" si="657"/>
        <v>Q3</v>
      </c>
      <c r="R8405" t="str">
        <f t="shared" si="658"/>
        <v>Footwear</v>
      </c>
      <c r="S8405" s="11">
        <f t="shared" si="659"/>
        <v>29.040000000000006</v>
      </c>
      <c r="T8405" s="12"/>
    </row>
    <row r="8406" spans="2:20"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f t="shared" si="655"/>
        <v>2021</v>
      </c>
      <c r="P8406" t="str">
        <f t="shared" si="656"/>
        <v>Sep</v>
      </c>
      <c r="Q8406" t="str">
        <f t="shared" si="657"/>
        <v>Q3</v>
      </c>
      <c r="R8406" t="str">
        <f t="shared" si="658"/>
        <v>Apparel</v>
      </c>
      <c r="S8406" s="11">
        <f t="shared" si="659"/>
        <v>16.8</v>
      </c>
      <c r="T8406" s="12"/>
    </row>
    <row r="8407" spans="2:20"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f t="shared" si="655"/>
        <v>2021</v>
      </c>
      <c r="P8407" t="str">
        <f t="shared" si="656"/>
        <v>Sep</v>
      </c>
      <c r="Q8407" t="str">
        <f t="shared" si="657"/>
        <v>Q3</v>
      </c>
      <c r="R8407" t="str">
        <f t="shared" si="658"/>
        <v>Apparel</v>
      </c>
      <c r="S8407" s="11">
        <f t="shared" si="659"/>
        <v>18.720000000000006</v>
      </c>
      <c r="T8407" s="12"/>
    </row>
    <row r="8408" spans="2:20"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f t="shared" si="655"/>
        <v>2021</v>
      </c>
      <c r="P8408" t="str">
        <f t="shared" si="656"/>
        <v>Sep</v>
      </c>
      <c r="Q8408" t="str">
        <f t="shared" si="657"/>
        <v>Q3</v>
      </c>
      <c r="R8408" t="str">
        <f t="shared" si="658"/>
        <v>Footwear</v>
      </c>
      <c r="S8408" s="11">
        <f t="shared" si="659"/>
        <v>10.399999999999999</v>
      </c>
      <c r="T8408" s="12"/>
    </row>
    <row r="8409" spans="2:20"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f t="shared" si="655"/>
        <v>2021</v>
      </c>
      <c r="P8409" t="str">
        <f t="shared" si="656"/>
        <v>Sep</v>
      </c>
      <c r="Q8409" t="str">
        <f t="shared" si="657"/>
        <v>Q3</v>
      </c>
      <c r="R8409" t="str">
        <f t="shared" si="658"/>
        <v>Footwear</v>
      </c>
      <c r="S8409" s="11">
        <f t="shared" si="659"/>
        <v>12.649999999999999</v>
      </c>
      <c r="T8409" s="12"/>
    </row>
    <row r="8410" spans="2:20"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f t="shared" si="655"/>
        <v>2021</v>
      </c>
      <c r="P8410" t="str">
        <f t="shared" si="656"/>
        <v>Sep</v>
      </c>
      <c r="Q8410" t="str">
        <f t="shared" si="657"/>
        <v>Q3</v>
      </c>
      <c r="R8410" t="str">
        <f t="shared" si="658"/>
        <v>Footwear</v>
      </c>
      <c r="S8410" s="11">
        <f t="shared" si="659"/>
        <v>12.959999999999997</v>
      </c>
      <c r="T8410" s="12"/>
    </row>
    <row r="8411" spans="2:20"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f t="shared" si="655"/>
        <v>2021</v>
      </c>
      <c r="P8411" t="str">
        <f t="shared" si="656"/>
        <v>Sep</v>
      </c>
      <c r="Q8411" t="str">
        <f t="shared" si="657"/>
        <v>Q3</v>
      </c>
      <c r="R8411" t="str">
        <f t="shared" si="658"/>
        <v>Footwear</v>
      </c>
      <c r="S8411" s="11">
        <f t="shared" si="659"/>
        <v>17.420000000000002</v>
      </c>
      <c r="T8411" s="12"/>
    </row>
    <row r="8412" spans="2:20"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f t="shared" si="655"/>
        <v>2021</v>
      </c>
      <c r="P8412" t="str">
        <f t="shared" si="656"/>
        <v>Sep</v>
      </c>
      <c r="Q8412" t="str">
        <f t="shared" si="657"/>
        <v>Q3</v>
      </c>
      <c r="R8412" t="str">
        <f t="shared" si="658"/>
        <v>Apparel</v>
      </c>
      <c r="S8412" s="11">
        <f t="shared" si="659"/>
        <v>10.78</v>
      </c>
      <c r="T8412" s="12"/>
    </row>
    <row r="8413" spans="2:20"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f t="shared" si="655"/>
        <v>2021</v>
      </c>
      <c r="P8413" t="str">
        <f t="shared" si="656"/>
        <v>Sep</v>
      </c>
      <c r="Q8413" t="str">
        <f t="shared" si="657"/>
        <v>Q3</v>
      </c>
      <c r="R8413" t="str">
        <f t="shared" si="658"/>
        <v>Apparel</v>
      </c>
      <c r="S8413" s="11">
        <f t="shared" si="659"/>
        <v>18.720000000000002</v>
      </c>
      <c r="T8413" s="12"/>
    </row>
    <row r="8414" spans="2:20"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f t="shared" si="655"/>
        <v>2021</v>
      </c>
      <c r="P8414" t="str">
        <f t="shared" si="656"/>
        <v>Sep</v>
      </c>
      <c r="Q8414" t="str">
        <f t="shared" si="657"/>
        <v>Q3</v>
      </c>
      <c r="R8414" t="str">
        <f t="shared" si="658"/>
        <v>Footwear</v>
      </c>
      <c r="S8414" s="11">
        <f t="shared" si="659"/>
        <v>7.9799999999999986</v>
      </c>
      <c r="T8414" s="12"/>
    </row>
    <row r="8415" spans="2:20"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f t="shared" si="655"/>
        <v>2021</v>
      </c>
      <c r="P8415" t="str">
        <f t="shared" si="656"/>
        <v>Oct</v>
      </c>
      <c r="Q8415" t="str">
        <f t="shared" si="657"/>
        <v>Q4</v>
      </c>
      <c r="R8415" t="str">
        <f t="shared" si="658"/>
        <v>Footwear</v>
      </c>
      <c r="S8415" s="11">
        <f t="shared" si="659"/>
        <v>7.2799999999999985</v>
      </c>
      <c r="T8415" s="12"/>
    </row>
    <row r="8416" spans="2:20"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f t="shared" si="655"/>
        <v>2021</v>
      </c>
      <c r="P8416" t="str">
        <f t="shared" si="656"/>
        <v>Oct</v>
      </c>
      <c r="Q8416" t="str">
        <f t="shared" si="657"/>
        <v>Q4</v>
      </c>
      <c r="R8416" t="str">
        <f t="shared" si="658"/>
        <v>Footwear</v>
      </c>
      <c r="S8416" s="11">
        <f t="shared" si="659"/>
        <v>18.149999999999999</v>
      </c>
      <c r="T8416" s="12"/>
    </row>
    <row r="8417" spans="2:20"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f t="shared" si="655"/>
        <v>2021</v>
      </c>
      <c r="P8417" t="str">
        <f t="shared" si="656"/>
        <v>Oct</v>
      </c>
      <c r="Q8417" t="str">
        <f t="shared" si="657"/>
        <v>Q4</v>
      </c>
      <c r="R8417" t="str">
        <f t="shared" si="658"/>
        <v>Footwear</v>
      </c>
      <c r="S8417" s="11">
        <f t="shared" si="659"/>
        <v>24.120000000000005</v>
      </c>
      <c r="T8417" s="12"/>
    </row>
    <row r="8418" spans="2:20"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f t="shared" si="655"/>
        <v>2021</v>
      </c>
      <c r="P8418" t="str">
        <f t="shared" si="656"/>
        <v>Oct</v>
      </c>
      <c r="Q8418" t="str">
        <f t="shared" si="657"/>
        <v>Q4</v>
      </c>
      <c r="R8418" t="str">
        <f t="shared" si="658"/>
        <v>Apparel</v>
      </c>
      <c r="S8418" s="11">
        <f t="shared" si="659"/>
        <v>17.759999999999998</v>
      </c>
      <c r="T8418" s="12"/>
    </row>
    <row r="8419" spans="2:20"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f t="shared" si="655"/>
        <v>2021</v>
      </c>
      <c r="P8419" t="str">
        <f t="shared" si="656"/>
        <v>Oct</v>
      </c>
      <c r="Q8419" t="str">
        <f t="shared" si="657"/>
        <v>Q4</v>
      </c>
      <c r="R8419" t="str">
        <f t="shared" si="658"/>
        <v>Apparel</v>
      </c>
      <c r="S8419" s="11">
        <f t="shared" si="659"/>
        <v>31.050000000000008</v>
      </c>
      <c r="T8419" s="12"/>
    </row>
    <row r="8420" spans="2:20"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f t="shared" si="655"/>
        <v>2021</v>
      </c>
      <c r="P8420" t="str">
        <f t="shared" si="656"/>
        <v>Oct</v>
      </c>
      <c r="Q8420" t="str">
        <f t="shared" si="657"/>
        <v>Q4</v>
      </c>
      <c r="R8420" t="str">
        <f t="shared" si="658"/>
        <v>Footwear</v>
      </c>
      <c r="S8420" s="11">
        <f t="shared" si="659"/>
        <v>25.759999999999998</v>
      </c>
      <c r="T8420" s="12"/>
    </row>
    <row r="8421" spans="2:20"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f t="shared" si="655"/>
        <v>2021</v>
      </c>
      <c r="P8421" t="str">
        <f t="shared" si="656"/>
        <v>Oct</v>
      </c>
      <c r="Q8421" t="str">
        <f t="shared" si="657"/>
        <v>Q4</v>
      </c>
      <c r="R8421" t="str">
        <f t="shared" si="658"/>
        <v>Footwear</v>
      </c>
      <c r="S8421" s="11">
        <f t="shared" si="659"/>
        <v>21.2</v>
      </c>
      <c r="T8421" s="12"/>
    </row>
    <row r="8422" spans="2:20"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f t="shared" si="655"/>
        <v>2021</v>
      </c>
      <c r="P8422" t="str">
        <f t="shared" si="656"/>
        <v>Oct</v>
      </c>
      <c r="Q8422" t="str">
        <f t="shared" si="657"/>
        <v>Q4</v>
      </c>
      <c r="R8422" t="str">
        <f t="shared" si="658"/>
        <v>Footwear</v>
      </c>
      <c r="S8422" s="11">
        <f t="shared" si="659"/>
        <v>25.379999999999995</v>
      </c>
      <c r="T8422" s="12"/>
    </row>
    <row r="8423" spans="2:20"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f t="shared" si="655"/>
        <v>2021</v>
      </c>
      <c r="P8423" t="str">
        <f t="shared" si="656"/>
        <v>Oct</v>
      </c>
      <c r="Q8423" t="str">
        <f t="shared" si="657"/>
        <v>Q4</v>
      </c>
      <c r="R8423" t="str">
        <f t="shared" si="658"/>
        <v>Footwear</v>
      </c>
      <c r="S8423" s="11">
        <f t="shared" si="659"/>
        <v>32.760000000000005</v>
      </c>
      <c r="T8423" s="12"/>
    </row>
    <row r="8424" spans="2:20"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f t="shared" si="655"/>
        <v>2021</v>
      </c>
      <c r="P8424" t="str">
        <f t="shared" si="656"/>
        <v>Oct</v>
      </c>
      <c r="Q8424" t="str">
        <f t="shared" si="657"/>
        <v>Q4</v>
      </c>
      <c r="R8424" t="str">
        <f t="shared" si="658"/>
        <v>Apparel</v>
      </c>
      <c r="S8424" s="11">
        <f t="shared" si="659"/>
        <v>18.8</v>
      </c>
      <c r="T8424" s="12"/>
    </row>
    <row r="8425" spans="2:20"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f t="shared" si="655"/>
        <v>2021</v>
      </c>
      <c r="P8425" t="str">
        <f t="shared" si="656"/>
        <v>Oct</v>
      </c>
      <c r="Q8425" t="str">
        <f t="shared" si="657"/>
        <v>Q4</v>
      </c>
      <c r="R8425" t="str">
        <f t="shared" si="658"/>
        <v>Apparel</v>
      </c>
      <c r="S8425" s="11">
        <f t="shared" si="659"/>
        <v>40.320000000000007</v>
      </c>
      <c r="T8425" s="12"/>
    </row>
    <row r="8426" spans="2:20"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f t="shared" si="655"/>
        <v>2021</v>
      </c>
      <c r="P8426" t="str">
        <f t="shared" si="656"/>
        <v>Oct</v>
      </c>
      <c r="Q8426" t="str">
        <f t="shared" si="657"/>
        <v>Q4</v>
      </c>
      <c r="R8426" t="str">
        <f t="shared" si="658"/>
        <v>Footwear</v>
      </c>
      <c r="S8426" s="11">
        <f t="shared" si="659"/>
        <v>10.53</v>
      </c>
      <c r="T8426" s="12"/>
    </row>
    <row r="8427" spans="2:20"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f t="shared" si="655"/>
        <v>2021</v>
      </c>
      <c r="P8427" t="str">
        <f t="shared" si="656"/>
        <v>Oct</v>
      </c>
      <c r="Q8427" t="str">
        <f t="shared" si="657"/>
        <v>Q4</v>
      </c>
      <c r="R8427" t="str">
        <f t="shared" si="658"/>
        <v>Footwear</v>
      </c>
      <c r="S8427" s="11">
        <f t="shared" si="659"/>
        <v>12.299999999999999</v>
      </c>
      <c r="T8427" s="12"/>
    </row>
    <row r="8428" spans="2:20"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f t="shared" si="655"/>
        <v>2021</v>
      </c>
      <c r="P8428" t="str">
        <f t="shared" si="656"/>
        <v>Oct</v>
      </c>
      <c r="Q8428" t="str">
        <f t="shared" si="657"/>
        <v>Q4</v>
      </c>
      <c r="R8428" t="str">
        <f t="shared" si="658"/>
        <v>Footwear</v>
      </c>
      <c r="S8428" s="11">
        <f t="shared" si="659"/>
        <v>9.66</v>
      </c>
      <c r="T8428" s="12"/>
    </row>
    <row r="8429" spans="2:20"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f t="shared" si="655"/>
        <v>2021</v>
      </c>
      <c r="P8429" t="str">
        <f t="shared" si="656"/>
        <v>Oct</v>
      </c>
      <c r="Q8429" t="str">
        <f t="shared" si="657"/>
        <v>Q4</v>
      </c>
      <c r="R8429" t="str">
        <f t="shared" si="658"/>
        <v>Footwear</v>
      </c>
      <c r="S8429" s="11">
        <f t="shared" si="659"/>
        <v>8.2499999999999982</v>
      </c>
      <c r="T8429" s="12"/>
    </row>
    <row r="8430" spans="2:20"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f t="shared" si="655"/>
        <v>2021</v>
      </c>
      <c r="P8430" t="str">
        <f t="shared" si="656"/>
        <v>Feb</v>
      </c>
      <c r="Q8430" t="str">
        <f t="shared" si="657"/>
        <v>Q1</v>
      </c>
      <c r="R8430" t="str">
        <f t="shared" si="658"/>
        <v>Footwear</v>
      </c>
      <c r="S8430" s="11">
        <f t="shared" si="659"/>
        <v>13.319999999999999</v>
      </c>
      <c r="T8430" s="12"/>
    </row>
    <row r="8431" spans="2:20"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f t="shared" si="655"/>
        <v>2021</v>
      </c>
      <c r="P8431" t="str">
        <f t="shared" si="656"/>
        <v>Feb</v>
      </c>
      <c r="Q8431" t="str">
        <f t="shared" si="657"/>
        <v>Q1</v>
      </c>
      <c r="R8431" t="str">
        <f t="shared" si="658"/>
        <v>Apparel</v>
      </c>
      <c r="S8431" s="11">
        <f t="shared" si="659"/>
        <v>10.56</v>
      </c>
      <c r="T8431" s="12"/>
    </row>
    <row r="8432" spans="2:20"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f t="shared" si="655"/>
        <v>2021</v>
      </c>
      <c r="P8432" t="str">
        <f t="shared" si="656"/>
        <v>Feb</v>
      </c>
      <c r="Q8432" t="str">
        <f t="shared" si="657"/>
        <v>Q1</v>
      </c>
      <c r="R8432" t="str">
        <f t="shared" si="658"/>
        <v>Apparel</v>
      </c>
      <c r="S8432" s="11">
        <f t="shared" si="659"/>
        <v>16.830000000000002</v>
      </c>
      <c r="T8432" s="12"/>
    </row>
    <row r="8433" spans="2:20"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f t="shared" si="655"/>
        <v>2021</v>
      </c>
      <c r="P8433" t="str">
        <f t="shared" si="656"/>
        <v>Mar</v>
      </c>
      <c r="Q8433" t="str">
        <f t="shared" si="657"/>
        <v>Q1</v>
      </c>
      <c r="R8433" t="str">
        <f t="shared" si="658"/>
        <v>Footwear</v>
      </c>
      <c r="S8433" s="11">
        <f t="shared" si="659"/>
        <v>11.899999999999999</v>
      </c>
      <c r="T8433" s="12"/>
    </row>
    <row r="8434" spans="2:20"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f t="shared" si="655"/>
        <v>2021</v>
      </c>
      <c r="P8434" t="str">
        <f t="shared" si="656"/>
        <v>Mar</v>
      </c>
      <c r="Q8434" t="str">
        <f t="shared" si="657"/>
        <v>Q1</v>
      </c>
      <c r="R8434" t="str">
        <f t="shared" si="658"/>
        <v>Footwear</v>
      </c>
      <c r="S8434" s="11">
        <f t="shared" si="659"/>
        <v>13.639999999999999</v>
      </c>
      <c r="T8434" s="12"/>
    </row>
    <row r="8435" spans="2:20"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f t="shared" si="655"/>
        <v>2021</v>
      </c>
      <c r="P8435" t="str">
        <f t="shared" si="656"/>
        <v>Mar</v>
      </c>
      <c r="Q8435" t="str">
        <f t="shared" si="657"/>
        <v>Q1</v>
      </c>
      <c r="R8435" t="str">
        <f t="shared" si="658"/>
        <v>Footwear</v>
      </c>
      <c r="S8435" s="11">
        <f t="shared" si="659"/>
        <v>15.040000000000001</v>
      </c>
      <c r="T8435" s="12"/>
    </row>
    <row r="8436" spans="2:20"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f t="shared" si="655"/>
        <v>2021</v>
      </c>
      <c r="P8436" t="str">
        <f t="shared" si="656"/>
        <v>Mar</v>
      </c>
      <c r="Q8436" t="str">
        <f t="shared" si="657"/>
        <v>Q1</v>
      </c>
      <c r="R8436" t="str">
        <f t="shared" si="658"/>
        <v>Footwear</v>
      </c>
      <c r="S8436" s="11">
        <f t="shared" si="659"/>
        <v>14.7</v>
      </c>
      <c r="T8436" s="12"/>
    </row>
    <row r="8437" spans="2:20"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f t="shared" si="655"/>
        <v>2021</v>
      </c>
      <c r="P8437" t="str">
        <f t="shared" si="656"/>
        <v>Mar</v>
      </c>
      <c r="Q8437" t="str">
        <f t="shared" si="657"/>
        <v>Q1</v>
      </c>
      <c r="R8437" t="str">
        <f t="shared" si="658"/>
        <v>Apparel</v>
      </c>
      <c r="S8437" s="11">
        <f t="shared" si="659"/>
        <v>11.44</v>
      </c>
      <c r="T8437" s="12"/>
    </row>
    <row r="8438" spans="2:20"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f t="shared" si="655"/>
        <v>2021</v>
      </c>
      <c r="P8438" t="str">
        <f t="shared" si="656"/>
        <v>Mar</v>
      </c>
      <c r="Q8438" t="str">
        <f t="shared" si="657"/>
        <v>Q1</v>
      </c>
      <c r="R8438" t="str">
        <f t="shared" si="658"/>
        <v>Apparel</v>
      </c>
      <c r="S8438" s="11">
        <f t="shared" si="659"/>
        <v>22.560000000000002</v>
      </c>
      <c r="T8438" s="12"/>
    </row>
    <row r="8439" spans="2:20"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f t="shared" si="655"/>
        <v>2021</v>
      </c>
      <c r="P8439" t="str">
        <f t="shared" si="656"/>
        <v>Apr</v>
      </c>
      <c r="Q8439" t="str">
        <f t="shared" si="657"/>
        <v>Q2</v>
      </c>
      <c r="R8439" t="str">
        <f t="shared" si="658"/>
        <v>Footwear</v>
      </c>
      <c r="S8439" s="11">
        <f t="shared" si="659"/>
        <v>16.919999999999998</v>
      </c>
      <c r="T8439" s="12"/>
    </row>
    <row r="8440" spans="2:20"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f t="shared" si="655"/>
        <v>2021</v>
      </c>
      <c r="P8440" t="str">
        <f t="shared" si="656"/>
        <v>Apr</v>
      </c>
      <c r="Q8440" t="str">
        <f t="shared" si="657"/>
        <v>Q2</v>
      </c>
      <c r="R8440" t="str">
        <f t="shared" si="658"/>
        <v>Footwear</v>
      </c>
      <c r="S8440" s="11">
        <f t="shared" si="659"/>
        <v>13.770000000000001</v>
      </c>
      <c r="T8440" s="12"/>
    </row>
    <row r="8441" spans="2:20"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f t="shared" si="655"/>
        <v>2021</v>
      </c>
      <c r="P8441" t="str">
        <f t="shared" si="656"/>
        <v>Apr</v>
      </c>
      <c r="Q8441" t="str">
        <f t="shared" si="657"/>
        <v>Q2</v>
      </c>
      <c r="R8441" t="str">
        <f t="shared" si="658"/>
        <v>Footwear</v>
      </c>
      <c r="S8441" s="11">
        <f t="shared" si="659"/>
        <v>16.66</v>
      </c>
      <c r="T8441" s="12"/>
    </row>
    <row r="8442" spans="2:20"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f t="shared" si="655"/>
        <v>2021</v>
      </c>
      <c r="P8442" t="str">
        <f t="shared" si="656"/>
        <v>Apr</v>
      </c>
      <c r="Q8442" t="str">
        <f t="shared" si="657"/>
        <v>Q2</v>
      </c>
      <c r="R8442" t="str">
        <f t="shared" si="658"/>
        <v>Footwear</v>
      </c>
      <c r="S8442" s="11">
        <f t="shared" si="659"/>
        <v>14.35</v>
      </c>
      <c r="T8442" s="12"/>
    </row>
    <row r="8443" spans="2:20"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f t="shared" si="655"/>
        <v>2021</v>
      </c>
      <c r="P8443" t="str">
        <f t="shared" si="656"/>
        <v>Apr</v>
      </c>
      <c r="Q8443" t="str">
        <f t="shared" si="657"/>
        <v>Q2</v>
      </c>
      <c r="R8443" t="str">
        <f t="shared" si="658"/>
        <v>Apparel</v>
      </c>
      <c r="S8443" s="11">
        <f t="shared" si="659"/>
        <v>10.34</v>
      </c>
      <c r="T8443" s="12"/>
    </row>
    <row r="8444" spans="2:20"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f t="shared" si="655"/>
        <v>2021</v>
      </c>
      <c r="P8444" t="str">
        <f t="shared" si="656"/>
        <v>Apr</v>
      </c>
      <c r="Q8444" t="str">
        <f t="shared" si="657"/>
        <v>Q2</v>
      </c>
      <c r="R8444" t="str">
        <f t="shared" si="658"/>
        <v>Apparel</v>
      </c>
      <c r="S8444" s="11">
        <f t="shared" si="659"/>
        <v>28.5</v>
      </c>
      <c r="T8444" s="12"/>
    </row>
    <row r="8445" spans="2:20"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f t="shared" si="655"/>
        <v>2021</v>
      </c>
      <c r="P8445" t="str">
        <f t="shared" si="656"/>
        <v>May</v>
      </c>
      <c r="Q8445" t="str">
        <f t="shared" si="657"/>
        <v>Q2</v>
      </c>
      <c r="R8445" t="str">
        <f t="shared" si="658"/>
        <v>Footwear</v>
      </c>
      <c r="S8445" s="11">
        <f t="shared" si="659"/>
        <v>14.519999999999998</v>
      </c>
      <c r="T8445" s="12"/>
    </row>
    <row r="8446" spans="2:20"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f t="shared" si="655"/>
        <v>2021</v>
      </c>
      <c r="P8446" t="str">
        <f t="shared" si="656"/>
        <v>May</v>
      </c>
      <c r="Q8446" t="str">
        <f t="shared" si="657"/>
        <v>Q2</v>
      </c>
      <c r="R8446" t="str">
        <f t="shared" si="658"/>
        <v>Footwear</v>
      </c>
      <c r="S8446" s="11">
        <f t="shared" si="659"/>
        <v>12.88</v>
      </c>
      <c r="T8446" s="12"/>
    </row>
    <row r="8447" spans="2:20"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f t="shared" si="655"/>
        <v>2021</v>
      </c>
      <c r="P8447" t="str">
        <f t="shared" si="656"/>
        <v>May</v>
      </c>
      <c r="Q8447" t="str">
        <f t="shared" si="657"/>
        <v>Q2</v>
      </c>
      <c r="R8447" t="str">
        <f t="shared" si="658"/>
        <v>Footwear</v>
      </c>
      <c r="S8447" s="11">
        <f t="shared" si="659"/>
        <v>16.560000000000002</v>
      </c>
      <c r="T8447" s="12"/>
    </row>
    <row r="8448" spans="2:20"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f t="shared" si="655"/>
        <v>2021</v>
      </c>
      <c r="P8448" t="str">
        <f t="shared" si="656"/>
        <v>May</v>
      </c>
      <c r="Q8448" t="str">
        <f t="shared" si="657"/>
        <v>Q2</v>
      </c>
      <c r="R8448" t="str">
        <f t="shared" si="658"/>
        <v>Footwear</v>
      </c>
      <c r="S8448" s="11">
        <f t="shared" si="659"/>
        <v>13.26</v>
      </c>
      <c r="T8448" s="12"/>
    </row>
    <row r="8449" spans="2:20"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f t="shared" si="655"/>
        <v>2021</v>
      </c>
      <c r="P8449" t="str">
        <f t="shared" si="656"/>
        <v>May</v>
      </c>
      <c r="Q8449" t="str">
        <f t="shared" si="657"/>
        <v>Q2</v>
      </c>
      <c r="R8449" t="str">
        <f t="shared" si="658"/>
        <v>Apparel</v>
      </c>
      <c r="S8449" s="11">
        <f t="shared" si="659"/>
        <v>10.5</v>
      </c>
      <c r="T8449" s="12"/>
    </row>
    <row r="8450" spans="2:20"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f t="shared" si="655"/>
        <v>2021</v>
      </c>
      <c r="P8450" t="str">
        <f t="shared" si="656"/>
        <v>May</v>
      </c>
      <c r="Q8450" t="str">
        <f t="shared" si="657"/>
        <v>Q2</v>
      </c>
      <c r="R8450" t="str">
        <f t="shared" si="658"/>
        <v>Apparel</v>
      </c>
      <c r="S8450" s="11">
        <f t="shared" si="659"/>
        <v>22.560000000000002</v>
      </c>
      <c r="T8450" s="12"/>
    </row>
    <row r="8451" spans="2:20"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f t="shared" si="655"/>
        <v>2021</v>
      </c>
      <c r="P8451" t="str">
        <f t="shared" si="656"/>
        <v>Jun</v>
      </c>
      <c r="Q8451" t="str">
        <f t="shared" si="657"/>
        <v>Q2</v>
      </c>
      <c r="R8451" t="str">
        <f t="shared" si="658"/>
        <v>Footwear</v>
      </c>
      <c r="S8451" s="11">
        <f t="shared" si="659"/>
        <v>16</v>
      </c>
      <c r="T8451" s="12"/>
    </row>
    <row r="8452" spans="2:20"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f t="shared" si="655"/>
        <v>2021</v>
      </c>
      <c r="P8452" t="str">
        <f t="shared" si="656"/>
        <v>Jun</v>
      </c>
      <c r="Q8452" t="str">
        <f t="shared" si="657"/>
        <v>Q2</v>
      </c>
      <c r="R8452" t="str">
        <f t="shared" si="658"/>
        <v>Footwear</v>
      </c>
      <c r="S8452" s="11">
        <f t="shared" si="659"/>
        <v>15.37</v>
      </c>
      <c r="T8452" s="12"/>
    </row>
    <row r="8453" spans="2:20"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f t="shared" si="655"/>
        <v>2021</v>
      </c>
      <c r="P8453" t="str">
        <f t="shared" si="656"/>
        <v>Jun</v>
      </c>
      <c r="Q8453" t="str">
        <f t="shared" si="657"/>
        <v>Q2</v>
      </c>
      <c r="R8453" t="str">
        <f t="shared" si="658"/>
        <v>Footwear</v>
      </c>
      <c r="S8453" s="11">
        <f t="shared" si="659"/>
        <v>19.799999999999997</v>
      </c>
      <c r="T8453" s="12"/>
    </row>
    <row r="8454" spans="2:20"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f t="shared" si="655"/>
        <v>2021</v>
      </c>
      <c r="P8454" t="str">
        <f t="shared" si="656"/>
        <v>Jun</v>
      </c>
      <c r="Q8454" t="str">
        <f t="shared" si="657"/>
        <v>Q2</v>
      </c>
      <c r="R8454" t="str">
        <f t="shared" si="658"/>
        <v>Footwear</v>
      </c>
      <c r="S8454" s="11">
        <f t="shared" si="659"/>
        <v>24.419999999999998</v>
      </c>
      <c r="T8454" s="12"/>
    </row>
    <row r="8455" spans="2:20"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f t="shared" ref="O8455:O8518" si="660">YEAR(D8455)</f>
        <v>2021</v>
      </c>
      <c r="P8455" t="str">
        <f t="shared" ref="P8455:P8518" si="661">TEXT(D8455,"MMM")</f>
        <v>Jun</v>
      </c>
      <c r="Q8455" t="str">
        <f t="shared" ref="Q8455:Q8518" si="662">"Q"&amp;ROUNDUP(MONTH(D8455)/3,0)</f>
        <v>Q2</v>
      </c>
      <c r="R8455" t="str">
        <f t="shared" ref="R8455:R8518" si="663">IF(ISNUMBER(SEARCH("Footwear",H8455)),"Footwear",IF(ISNUMBER(SEARCH("Apparel",H8455)),"Apparel","Accessories"))</f>
        <v>Apparel</v>
      </c>
      <c r="S8455" s="11">
        <f t="shared" ref="S8455:S8518" si="664">L8455/J8455</f>
        <v>15.620000000000001</v>
      </c>
      <c r="T8455" s="12"/>
    </row>
    <row r="8456" spans="2:20"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f t="shared" si="660"/>
        <v>2021</v>
      </c>
      <c r="P8456" t="str">
        <f t="shared" si="661"/>
        <v>Jun</v>
      </c>
      <c r="Q8456" t="str">
        <f t="shared" si="662"/>
        <v>Q2</v>
      </c>
      <c r="R8456" t="str">
        <f t="shared" si="663"/>
        <v>Apparel</v>
      </c>
      <c r="S8456" s="11">
        <f t="shared" si="664"/>
        <v>34.78</v>
      </c>
      <c r="T8456" s="12"/>
    </row>
    <row r="8457" spans="2:20"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f t="shared" si="660"/>
        <v>2021</v>
      </c>
      <c r="P8457" t="str">
        <f t="shared" si="661"/>
        <v>Jul</v>
      </c>
      <c r="Q8457" t="str">
        <f t="shared" si="662"/>
        <v>Q3</v>
      </c>
      <c r="R8457" t="str">
        <f t="shared" si="663"/>
        <v>Footwear</v>
      </c>
      <c r="S8457" s="11">
        <f t="shared" si="664"/>
        <v>25.16</v>
      </c>
      <c r="T8457" s="12"/>
    </row>
    <row r="8458" spans="2:20"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f t="shared" si="660"/>
        <v>2021</v>
      </c>
      <c r="P8458" t="str">
        <f t="shared" si="661"/>
        <v>Jul</v>
      </c>
      <c r="Q8458" t="str">
        <f t="shared" si="662"/>
        <v>Q3</v>
      </c>
      <c r="R8458" t="str">
        <f t="shared" si="663"/>
        <v>Footwear</v>
      </c>
      <c r="S8458" s="11">
        <f t="shared" si="664"/>
        <v>20.720000000000002</v>
      </c>
      <c r="T8458" s="12"/>
    </row>
    <row r="8459" spans="2:20"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f t="shared" si="660"/>
        <v>2021</v>
      </c>
      <c r="P8459" t="str">
        <f t="shared" si="661"/>
        <v>Jul</v>
      </c>
      <c r="Q8459" t="str">
        <f t="shared" si="662"/>
        <v>Q3</v>
      </c>
      <c r="R8459" t="str">
        <f t="shared" si="663"/>
        <v>Footwear</v>
      </c>
      <c r="S8459" s="11">
        <f t="shared" si="664"/>
        <v>24.48</v>
      </c>
      <c r="T8459" s="12"/>
    </row>
    <row r="8460" spans="2:20"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f t="shared" si="660"/>
        <v>2021</v>
      </c>
      <c r="P8460" t="str">
        <f t="shared" si="661"/>
        <v>Jul</v>
      </c>
      <c r="Q8460" t="str">
        <f t="shared" si="662"/>
        <v>Q3</v>
      </c>
      <c r="R8460" t="str">
        <f t="shared" si="663"/>
        <v>Footwear</v>
      </c>
      <c r="S8460" s="11">
        <f t="shared" si="664"/>
        <v>19.47</v>
      </c>
      <c r="T8460" s="12"/>
    </row>
    <row r="8461" spans="2:20"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f t="shared" si="660"/>
        <v>2021</v>
      </c>
      <c r="P8461" t="str">
        <f t="shared" si="661"/>
        <v>Jul</v>
      </c>
      <c r="Q8461" t="str">
        <f t="shared" si="662"/>
        <v>Q3</v>
      </c>
      <c r="R8461" t="str">
        <f t="shared" si="663"/>
        <v>Apparel</v>
      </c>
      <c r="S8461" s="11">
        <f t="shared" si="664"/>
        <v>14.959999999999999</v>
      </c>
      <c r="T8461" s="12"/>
    </row>
    <row r="8462" spans="2:20"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f t="shared" si="660"/>
        <v>2021</v>
      </c>
      <c r="P8462" t="str">
        <f t="shared" si="661"/>
        <v>Jul</v>
      </c>
      <c r="Q8462" t="str">
        <f t="shared" si="662"/>
        <v>Q3</v>
      </c>
      <c r="R8462" t="str">
        <f t="shared" si="663"/>
        <v>Apparel</v>
      </c>
      <c r="S8462" s="11">
        <f t="shared" si="664"/>
        <v>35.25</v>
      </c>
      <c r="T8462" s="12"/>
    </row>
    <row r="8463" spans="2:20"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f t="shared" si="660"/>
        <v>2021</v>
      </c>
      <c r="P8463" t="str">
        <f t="shared" si="661"/>
        <v>Aug</v>
      </c>
      <c r="Q8463" t="str">
        <f t="shared" si="662"/>
        <v>Q3</v>
      </c>
      <c r="R8463" t="str">
        <f t="shared" si="663"/>
        <v>Footwear</v>
      </c>
      <c r="S8463" s="11">
        <f t="shared" si="664"/>
        <v>24.479999999999997</v>
      </c>
      <c r="T8463" s="12"/>
    </row>
    <row r="8464" spans="2:20"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f t="shared" si="660"/>
        <v>2021</v>
      </c>
      <c r="P8464" t="str">
        <f t="shared" si="661"/>
        <v>Aug</v>
      </c>
      <c r="Q8464" t="str">
        <f t="shared" si="662"/>
        <v>Q3</v>
      </c>
      <c r="R8464" t="str">
        <f t="shared" si="663"/>
        <v>Footwear</v>
      </c>
      <c r="S8464" s="11">
        <f t="shared" si="664"/>
        <v>16.200000000000003</v>
      </c>
      <c r="T8464" s="12"/>
    </row>
    <row r="8465" spans="2:20"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f t="shared" si="660"/>
        <v>2021</v>
      </c>
      <c r="P8465" t="str">
        <f t="shared" si="661"/>
        <v>Aug</v>
      </c>
      <c r="Q8465" t="str">
        <f t="shared" si="662"/>
        <v>Q3</v>
      </c>
      <c r="R8465" t="str">
        <f t="shared" si="663"/>
        <v>Footwear</v>
      </c>
      <c r="S8465" s="11">
        <f t="shared" si="664"/>
        <v>20.459999999999997</v>
      </c>
      <c r="T8465" s="12"/>
    </row>
    <row r="8466" spans="2:20"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f t="shared" si="660"/>
        <v>2021</v>
      </c>
      <c r="P8466" t="str">
        <f t="shared" si="661"/>
        <v>Aug</v>
      </c>
      <c r="Q8466" t="str">
        <f t="shared" si="662"/>
        <v>Q3</v>
      </c>
      <c r="R8466" t="str">
        <f t="shared" si="663"/>
        <v>Footwear</v>
      </c>
      <c r="S8466" s="11">
        <f t="shared" si="664"/>
        <v>21.119999999999997</v>
      </c>
      <c r="T8466" s="12"/>
    </row>
    <row r="8467" spans="2:20"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f t="shared" si="660"/>
        <v>2021</v>
      </c>
      <c r="P8467" t="str">
        <f t="shared" si="661"/>
        <v>Aug</v>
      </c>
      <c r="Q8467" t="str">
        <f t="shared" si="662"/>
        <v>Q3</v>
      </c>
      <c r="R8467" t="str">
        <f t="shared" si="663"/>
        <v>Apparel</v>
      </c>
      <c r="S8467" s="11">
        <f t="shared" si="664"/>
        <v>15.120000000000001</v>
      </c>
      <c r="T8467" s="12"/>
    </row>
    <row r="8468" spans="2:20"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f t="shared" si="660"/>
        <v>2021</v>
      </c>
      <c r="P8468" t="str">
        <f t="shared" si="661"/>
        <v>Aug</v>
      </c>
      <c r="Q8468" t="str">
        <f t="shared" si="662"/>
        <v>Q3</v>
      </c>
      <c r="R8468" t="str">
        <f t="shared" si="663"/>
        <v>Apparel</v>
      </c>
      <c r="S8468" s="11">
        <f t="shared" si="664"/>
        <v>29.400000000000002</v>
      </c>
      <c r="T8468" s="12"/>
    </row>
    <row r="8469" spans="2:20"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f t="shared" si="660"/>
        <v>2021</v>
      </c>
      <c r="P8469" t="str">
        <f t="shared" si="661"/>
        <v>Sep</v>
      </c>
      <c r="Q8469" t="str">
        <f t="shared" si="662"/>
        <v>Q3</v>
      </c>
      <c r="R8469" t="str">
        <f t="shared" si="663"/>
        <v>Footwear</v>
      </c>
      <c r="S8469" s="11">
        <f t="shared" si="664"/>
        <v>16.28</v>
      </c>
      <c r="T8469" s="12"/>
    </row>
    <row r="8470" spans="2:20"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f t="shared" si="660"/>
        <v>2021</v>
      </c>
      <c r="P8470" t="str">
        <f t="shared" si="661"/>
        <v>Sep</v>
      </c>
      <c r="Q8470" t="str">
        <f t="shared" si="662"/>
        <v>Q3</v>
      </c>
      <c r="R8470" t="str">
        <f t="shared" si="663"/>
        <v>Footwear</v>
      </c>
      <c r="S8470" s="11">
        <f t="shared" si="664"/>
        <v>13.95</v>
      </c>
      <c r="T8470" s="12"/>
    </row>
    <row r="8471" spans="2:20"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f t="shared" si="660"/>
        <v>2021</v>
      </c>
      <c r="P8471" t="str">
        <f t="shared" si="661"/>
        <v>Sep</v>
      </c>
      <c r="Q8471" t="str">
        <f t="shared" si="662"/>
        <v>Q3</v>
      </c>
      <c r="R8471" t="str">
        <f t="shared" si="663"/>
        <v>Footwear</v>
      </c>
      <c r="S8471" s="11">
        <f t="shared" si="664"/>
        <v>12.869999999999997</v>
      </c>
      <c r="T8471" s="12"/>
    </row>
    <row r="8472" spans="2:20"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f t="shared" si="660"/>
        <v>2021</v>
      </c>
      <c r="P8472" t="str">
        <f t="shared" si="661"/>
        <v>Sep</v>
      </c>
      <c r="Q8472" t="str">
        <f t="shared" si="662"/>
        <v>Q3</v>
      </c>
      <c r="R8472" t="str">
        <f t="shared" si="663"/>
        <v>Footwear</v>
      </c>
      <c r="S8472" s="11">
        <f t="shared" si="664"/>
        <v>16.279999999999998</v>
      </c>
      <c r="T8472" s="12"/>
    </row>
    <row r="8473" spans="2:20"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f t="shared" si="660"/>
        <v>2021</v>
      </c>
      <c r="P8473" t="str">
        <f t="shared" si="661"/>
        <v>Sep</v>
      </c>
      <c r="Q8473" t="str">
        <f t="shared" si="662"/>
        <v>Q3</v>
      </c>
      <c r="R8473" t="str">
        <f t="shared" si="663"/>
        <v>Apparel</v>
      </c>
      <c r="S8473" s="11">
        <f t="shared" si="664"/>
        <v>12.42</v>
      </c>
      <c r="T8473" s="12"/>
    </row>
    <row r="8474" spans="2:20"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f t="shared" si="660"/>
        <v>2021</v>
      </c>
      <c r="P8474" t="str">
        <f t="shared" si="661"/>
        <v>Sep</v>
      </c>
      <c r="Q8474" t="str">
        <f t="shared" si="662"/>
        <v>Q3</v>
      </c>
      <c r="R8474" t="str">
        <f t="shared" si="663"/>
        <v>Apparel</v>
      </c>
      <c r="S8474" s="11">
        <f t="shared" si="664"/>
        <v>20.580000000000002</v>
      </c>
      <c r="T8474" s="12"/>
    </row>
    <row r="8475" spans="2:20"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f t="shared" si="660"/>
        <v>2021</v>
      </c>
      <c r="P8475" t="str">
        <f t="shared" si="661"/>
        <v>Oct</v>
      </c>
      <c r="Q8475" t="str">
        <f t="shared" si="662"/>
        <v>Q4</v>
      </c>
      <c r="R8475" t="str">
        <f t="shared" si="663"/>
        <v>Footwear</v>
      </c>
      <c r="S8475" s="11">
        <f t="shared" si="664"/>
        <v>14.43</v>
      </c>
      <c r="T8475" s="12"/>
    </row>
    <row r="8476" spans="2:20"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f t="shared" si="660"/>
        <v>2021</v>
      </c>
      <c r="P8476" t="str">
        <f t="shared" si="661"/>
        <v>Oct</v>
      </c>
      <c r="Q8476" t="str">
        <f t="shared" si="662"/>
        <v>Q4</v>
      </c>
      <c r="R8476" t="str">
        <f t="shared" si="663"/>
        <v>Footwear</v>
      </c>
      <c r="S8476" s="11">
        <f t="shared" si="664"/>
        <v>12.469999999999999</v>
      </c>
      <c r="T8476" s="12"/>
    </row>
    <row r="8477" spans="2:20"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f t="shared" si="660"/>
        <v>2021</v>
      </c>
      <c r="P8477" t="str">
        <f t="shared" si="661"/>
        <v>Oct</v>
      </c>
      <c r="Q8477" t="str">
        <f t="shared" si="662"/>
        <v>Q4</v>
      </c>
      <c r="R8477" t="str">
        <f t="shared" si="663"/>
        <v>Footwear</v>
      </c>
      <c r="S8477" s="11">
        <f t="shared" si="664"/>
        <v>14.62</v>
      </c>
      <c r="T8477" s="12"/>
    </row>
    <row r="8478" spans="2:20"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f t="shared" si="660"/>
        <v>2021</v>
      </c>
      <c r="P8478" t="str">
        <f t="shared" si="661"/>
        <v>Oct</v>
      </c>
      <c r="Q8478" t="str">
        <f t="shared" si="662"/>
        <v>Q4</v>
      </c>
      <c r="R8478" t="str">
        <f t="shared" si="663"/>
        <v>Footwear</v>
      </c>
      <c r="S8478" s="11">
        <f t="shared" si="664"/>
        <v>14</v>
      </c>
      <c r="T8478" s="12"/>
    </row>
    <row r="8479" spans="2:20"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f t="shared" si="660"/>
        <v>2021</v>
      </c>
      <c r="P8479" t="str">
        <f t="shared" si="661"/>
        <v>Oct</v>
      </c>
      <c r="Q8479" t="str">
        <f t="shared" si="662"/>
        <v>Q4</v>
      </c>
      <c r="R8479" t="str">
        <f t="shared" si="663"/>
        <v>Apparel</v>
      </c>
      <c r="S8479" s="11">
        <f t="shared" si="664"/>
        <v>10.34</v>
      </c>
      <c r="T8479" s="12"/>
    </row>
    <row r="8480" spans="2:20"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f t="shared" si="660"/>
        <v>2021</v>
      </c>
      <c r="P8480" t="str">
        <f t="shared" si="661"/>
        <v>Oct</v>
      </c>
      <c r="Q8480" t="str">
        <f t="shared" si="662"/>
        <v>Q4</v>
      </c>
      <c r="R8480" t="str">
        <f t="shared" si="663"/>
        <v>Apparel</v>
      </c>
      <c r="S8480" s="11">
        <f t="shared" si="664"/>
        <v>27.560000000000002</v>
      </c>
      <c r="T8480" s="12"/>
    </row>
    <row r="8481" spans="2:20"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f t="shared" si="660"/>
        <v>2021</v>
      </c>
      <c r="P8481" t="str">
        <f t="shared" si="661"/>
        <v>Nov</v>
      </c>
      <c r="Q8481" t="str">
        <f t="shared" si="662"/>
        <v>Q4</v>
      </c>
      <c r="R8481" t="str">
        <f t="shared" si="663"/>
        <v>Footwear</v>
      </c>
      <c r="S8481" s="11">
        <f t="shared" si="664"/>
        <v>13.94</v>
      </c>
      <c r="T8481" s="12"/>
    </row>
    <row r="8482" spans="2:20"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f t="shared" si="660"/>
        <v>2021</v>
      </c>
      <c r="P8482" t="str">
        <f t="shared" si="661"/>
        <v>Nov</v>
      </c>
      <c r="Q8482" t="str">
        <f t="shared" si="662"/>
        <v>Q4</v>
      </c>
      <c r="R8482" t="str">
        <f t="shared" si="663"/>
        <v>Footwear</v>
      </c>
      <c r="S8482" s="11">
        <f t="shared" si="664"/>
        <v>14.72</v>
      </c>
      <c r="T8482" s="12"/>
    </row>
    <row r="8483" spans="2:20"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f t="shared" si="660"/>
        <v>2021</v>
      </c>
      <c r="P8483" t="str">
        <f t="shared" si="661"/>
        <v>Nov</v>
      </c>
      <c r="Q8483" t="str">
        <f t="shared" si="662"/>
        <v>Q4</v>
      </c>
      <c r="R8483" t="str">
        <f t="shared" si="663"/>
        <v>Footwear</v>
      </c>
      <c r="S8483" s="11">
        <f t="shared" si="664"/>
        <v>16.28</v>
      </c>
      <c r="T8483" s="12"/>
    </row>
    <row r="8484" spans="2:20"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f t="shared" si="660"/>
        <v>2021</v>
      </c>
      <c r="P8484" t="str">
        <f t="shared" si="661"/>
        <v>Nov</v>
      </c>
      <c r="Q8484" t="str">
        <f t="shared" si="662"/>
        <v>Q4</v>
      </c>
      <c r="R8484" t="str">
        <f t="shared" si="663"/>
        <v>Footwear</v>
      </c>
      <c r="S8484" s="11">
        <f t="shared" si="664"/>
        <v>15.979999999999999</v>
      </c>
      <c r="T8484" s="12"/>
    </row>
    <row r="8485" spans="2:20"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f t="shared" si="660"/>
        <v>2021</v>
      </c>
      <c r="P8485" t="str">
        <f t="shared" si="661"/>
        <v>Nov</v>
      </c>
      <c r="Q8485" t="str">
        <f t="shared" si="662"/>
        <v>Q4</v>
      </c>
      <c r="R8485" t="str">
        <f t="shared" si="663"/>
        <v>Apparel</v>
      </c>
      <c r="S8485" s="11">
        <f t="shared" si="664"/>
        <v>15.66</v>
      </c>
      <c r="T8485" s="12"/>
    </row>
    <row r="8486" spans="2:20"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f t="shared" si="660"/>
        <v>2021</v>
      </c>
      <c r="P8486" t="str">
        <f t="shared" si="661"/>
        <v>Nov</v>
      </c>
      <c r="Q8486" t="str">
        <f t="shared" si="662"/>
        <v>Q4</v>
      </c>
      <c r="R8486" t="str">
        <f t="shared" si="663"/>
        <v>Apparel</v>
      </c>
      <c r="S8486" s="11">
        <f t="shared" si="664"/>
        <v>33</v>
      </c>
      <c r="T8486" s="12"/>
    </row>
    <row r="8487" spans="2:20"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f t="shared" si="660"/>
        <v>2021</v>
      </c>
      <c r="P8487" t="str">
        <f t="shared" si="661"/>
        <v>Dec</v>
      </c>
      <c r="Q8487" t="str">
        <f t="shared" si="662"/>
        <v>Q4</v>
      </c>
      <c r="R8487" t="str">
        <f t="shared" si="663"/>
        <v>Footwear</v>
      </c>
      <c r="S8487" s="11">
        <f t="shared" si="664"/>
        <v>20.88</v>
      </c>
      <c r="T8487" s="12"/>
    </row>
    <row r="8488" spans="2:20"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f t="shared" si="660"/>
        <v>2021</v>
      </c>
      <c r="P8488" t="str">
        <f t="shared" si="661"/>
        <v>Dec</v>
      </c>
      <c r="Q8488" t="str">
        <f t="shared" si="662"/>
        <v>Q4</v>
      </c>
      <c r="R8488" t="str">
        <f t="shared" si="663"/>
        <v>Footwear</v>
      </c>
      <c r="S8488" s="11">
        <f t="shared" si="664"/>
        <v>17.05</v>
      </c>
      <c r="T8488" s="12"/>
    </row>
    <row r="8489" spans="2:20"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f t="shared" si="660"/>
        <v>2021</v>
      </c>
      <c r="P8489" t="str">
        <f t="shared" si="661"/>
        <v>Dec</v>
      </c>
      <c r="Q8489" t="str">
        <f t="shared" si="662"/>
        <v>Q4</v>
      </c>
      <c r="R8489" t="str">
        <f t="shared" si="663"/>
        <v>Footwear</v>
      </c>
      <c r="S8489" s="11">
        <f t="shared" si="664"/>
        <v>21.119999999999997</v>
      </c>
      <c r="T8489" s="12"/>
    </row>
    <row r="8490" spans="2:20"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f t="shared" si="660"/>
        <v>2021</v>
      </c>
      <c r="P8490" t="str">
        <f t="shared" si="661"/>
        <v>Dec</v>
      </c>
      <c r="Q8490" t="str">
        <f t="shared" si="662"/>
        <v>Q4</v>
      </c>
      <c r="R8490" t="str">
        <f t="shared" si="663"/>
        <v>Footwear</v>
      </c>
      <c r="S8490" s="11">
        <f t="shared" si="664"/>
        <v>19.72</v>
      </c>
      <c r="T8490" s="12"/>
    </row>
    <row r="8491" spans="2:20"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f t="shared" si="660"/>
        <v>2021</v>
      </c>
      <c r="P8491" t="str">
        <f t="shared" si="661"/>
        <v>Dec</v>
      </c>
      <c r="Q8491" t="str">
        <f t="shared" si="662"/>
        <v>Q4</v>
      </c>
      <c r="R8491" t="str">
        <f t="shared" si="663"/>
        <v>Apparel</v>
      </c>
      <c r="S8491" s="11">
        <f t="shared" si="664"/>
        <v>16.64</v>
      </c>
      <c r="T8491" s="12"/>
    </row>
    <row r="8492" spans="2:20"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f t="shared" si="660"/>
        <v>2021</v>
      </c>
      <c r="P8492" t="str">
        <f t="shared" si="661"/>
        <v>Dec</v>
      </c>
      <c r="Q8492" t="str">
        <f t="shared" si="662"/>
        <v>Q4</v>
      </c>
      <c r="R8492" t="str">
        <f t="shared" si="663"/>
        <v>Apparel</v>
      </c>
      <c r="S8492" s="11">
        <f t="shared" si="664"/>
        <v>30.72</v>
      </c>
      <c r="T8492" s="12"/>
    </row>
    <row r="8493" spans="2:20"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f t="shared" si="660"/>
        <v>2021</v>
      </c>
      <c r="P8493" t="str">
        <f t="shared" si="661"/>
        <v>Jan</v>
      </c>
      <c r="Q8493" t="str">
        <f t="shared" si="662"/>
        <v>Q1</v>
      </c>
      <c r="R8493" t="str">
        <f t="shared" si="663"/>
        <v>Footwear</v>
      </c>
      <c r="S8493" s="11">
        <f t="shared" si="664"/>
        <v>15.3</v>
      </c>
      <c r="T8493" s="12"/>
    </row>
    <row r="8494" spans="2:20"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f t="shared" si="660"/>
        <v>2021</v>
      </c>
      <c r="P8494" t="str">
        <f t="shared" si="661"/>
        <v>Jan</v>
      </c>
      <c r="Q8494" t="str">
        <f t="shared" si="662"/>
        <v>Q1</v>
      </c>
      <c r="R8494" t="str">
        <f t="shared" si="663"/>
        <v>Footwear</v>
      </c>
      <c r="S8494" s="11">
        <f t="shared" si="664"/>
        <v>14.399999999999999</v>
      </c>
      <c r="T8494" s="12"/>
    </row>
    <row r="8495" spans="2:20"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f t="shared" si="660"/>
        <v>2021</v>
      </c>
      <c r="P8495" t="str">
        <f t="shared" si="661"/>
        <v>Jan</v>
      </c>
      <c r="Q8495" t="str">
        <f t="shared" si="662"/>
        <v>Q1</v>
      </c>
      <c r="R8495" t="str">
        <f t="shared" si="663"/>
        <v>Footwear</v>
      </c>
      <c r="S8495" s="11">
        <f t="shared" si="664"/>
        <v>7.54</v>
      </c>
      <c r="T8495" s="12"/>
    </row>
    <row r="8496" spans="2:20"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f t="shared" si="660"/>
        <v>2021</v>
      </c>
      <c r="P8496" t="str">
        <f t="shared" si="661"/>
        <v>Jan</v>
      </c>
      <c r="Q8496" t="str">
        <f t="shared" si="662"/>
        <v>Q1</v>
      </c>
      <c r="R8496" t="str">
        <f t="shared" si="663"/>
        <v>Footwear</v>
      </c>
      <c r="S8496" s="11">
        <f t="shared" si="664"/>
        <v>11.1</v>
      </c>
      <c r="T8496" s="12"/>
    </row>
    <row r="8497" spans="2:20"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f t="shared" si="660"/>
        <v>2021</v>
      </c>
      <c r="P8497" t="str">
        <f t="shared" si="661"/>
        <v>Jan</v>
      </c>
      <c r="Q8497" t="str">
        <f t="shared" si="662"/>
        <v>Q1</v>
      </c>
      <c r="R8497" t="str">
        <f t="shared" si="663"/>
        <v>Apparel</v>
      </c>
      <c r="S8497" s="11">
        <f t="shared" si="664"/>
        <v>14.76</v>
      </c>
      <c r="T8497" s="12"/>
    </row>
    <row r="8498" spans="2:20"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f t="shared" si="660"/>
        <v>2021</v>
      </c>
      <c r="P8498" t="str">
        <f t="shared" si="661"/>
        <v>Jan</v>
      </c>
      <c r="Q8498" t="str">
        <f t="shared" si="662"/>
        <v>Q1</v>
      </c>
      <c r="R8498" t="str">
        <f t="shared" si="663"/>
        <v>Apparel</v>
      </c>
      <c r="S8498" s="11">
        <f t="shared" si="664"/>
        <v>19.25</v>
      </c>
      <c r="T8498" s="12"/>
    </row>
    <row r="8499" spans="2:20"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f t="shared" si="660"/>
        <v>2021</v>
      </c>
      <c r="P8499" t="str">
        <f t="shared" si="661"/>
        <v>Feb</v>
      </c>
      <c r="Q8499" t="str">
        <f t="shared" si="662"/>
        <v>Q1</v>
      </c>
      <c r="R8499" t="str">
        <f t="shared" si="663"/>
        <v>Footwear</v>
      </c>
      <c r="S8499" s="11">
        <f t="shared" si="664"/>
        <v>16.920000000000002</v>
      </c>
      <c r="T8499" s="12"/>
    </row>
    <row r="8500" spans="2:20"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f t="shared" si="660"/>
        <v>2021</v>
      </c>
      <c r="P8500" t="str">
        <f t="shared" si="661"/>
        <v>Feb</v>
      </c>
      <c r="Q8500" t="str">
        <f t="shared" si="662"/>
        <v>Q1</v>
      </c>
      <c r="R8500" t="str">
        <f t="shared" si="663"/>
        <v>Footwear</v>
      </c>
      <c r="S8500" s="11">
        <f t="shared" si="664"/>
        <v>12.71</v>
      </c>
      <c r="T8500" s="12"/>
    </row>
    <row r="8501" spans="2:20"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f t="shared" si="660"/>
        <v>2021</v>
      </c>
      <c r="P8501" t="str">
        <f t="shared" si="661"/>
        <v>Feb</v>
      </c>
      <c r="Q8501" t="str">
        <f t="shared" si="662"/>
        <v>Q1</v>
      </c>
      <c r="R8501" t="str">
        <f t="shared" si="663"/>
        <v>Footwear</v>
      </c>
      <c r="S8501" s="11">
        <f t="shared" si="664"/>
        <v>7.36</v>
      </c>
      <c r="T8501" s="12"/>
    </row>
    <row r="8502" spans="2:20"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f t="shared" si="660"/>
        <v>2021</v>
      </c>
      <c r="P8502" t="str">
        <f t="shared" si="661"/>
        <v>Feb</v>
      </c>
      <c r="Q8502" t="str">
        <f t="shared" si="662"/>
        <v>Q1</v>
      </c>
      <c r="R8502" t="str">
        <f t="shared" si="663"/>
        <v>Footwear</v>
      </c>
      <c r="S8502" s="11">
        <f t="shared" si="664"/>
        <v>11.479999999999999</v>
      </c>
      <c r="T8502" s="12"/>
    </row>
    <row r="8503" spans="2:20"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f t="shared" si="660"/>
        <v>2021</v>
      </c>
      <c r="P8503" t="str">
        <f t="shared" si="661"/>
        <v>Feb</v>
      </c>
      <c r="Q8503" t="str">
        <f t="shared" si="662"/>
        <v>Q1</v>
      </c>
      <c r="R8503" t="str">
        <f t="shared" si="663"/>
        <v>Apparel</v>
      </c>
      <c r="S8503" s="11">
        <f t="shared" si="664"/>
        <v>13.049999999999999</v>
      </c>
      <c r="T8503" s="12"/>
    </row>
    <row r="8504" spans="2:20"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f t="shared" si="660"/>
        <v>2021</v>
      </c>
      <c r="P8504" t="str">
        <f t="shared" si="661"/>
        <v>Feb</v>
      </c>
      <c r="Q8504" t="str">
        <f t="shared" si="662"/>
        <v>Q1</v>
      </c>
      <c r="R8504" t="str">
        <f t="shared" si="663"/>
        <v>Apparel</v>
      </c>
      <c r="S8504" s="11">
        <f t="shared" si="664"/>
        <v>10.799999999999999</v>
      </c>
      <c r="T8504" s="12"/>
    </row>
    <row r="8505" spans="2:20"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f t="shared" si="660"/>
        <v>2021</v>
      </c>
      <c r="P8505" t="str">
        <f t="shared" si="661"/>
        <v>Mar</v>
      </c>
      <c r="Q8505" t="str">
        <f t="shared" si="662"/>
        <v>Q1</v>
      </c>
      <c r="R8505" t="str">
        <f t="shared" si="663"/>
        <v>Footwear</v>
      </c>
      <c r="S8505" s="11">
        <f t="shared" si="664"/>
        <v>11.4</v>
      </c>
      <c r="T8505" s="12"/>
    </row>
    <row r="8506" spans="2:20"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f t="shared" si="660"/>
        <v>2021</v>
      </c>
      <c r="P8506" t="str">
        <f t="shared" si="661"/>
        <v>Mar</v>
      </c>
      <c r="Q8506" t="str">
        <f t="shared" si="662"/>
        <v>Q1</v>
      </c>
      <c r="R8506" t="str">
        <f t="shared" si="663"/>
        <v>Footwear</v>
      </c>
      <c r="S8506" s="11">
        <f t="shared" si="664"/>
        <v>14.35</v>
      </c>
      <c r="T8506" s="12"/>
    </row>
    <row r="8507" spans="2:20"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f t="shared" si="660"/>
        <v>2021</v>
      </c>
      <c r="P8507" t="str">
        <f t="shared" si="661"/>
        <v>Mar</v>
      </c>
      <c r="Q8507" t="str">
        <f t="shared" si="662"/>
        <v>Q1</v>
      </c>
      <c r="R8507" t="str">
        <f t="shared" si="663"/>
        <v>Footwear</v>
      </c>
      <c r="S8507" s="11">
        <f t="shared" si="664"/>
        <v>17.63</v>
      </c>
      <c r="T8507" s="12"/>
    </row>
    <row r="8508" spans="2:20"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f t="shared" si="660"/>
        <v>2021</v>
      </c>
      <c r="P8508" t="str">
        <f t="shared" si="661"/>
        <v>Mar</v>
      </c>
      <c r="Q8508" t="str">
        <f t="shared" si="662"/>
        <v>Q1</v>
      </c>
      <c r="R8508" t="str">
        <f t="shared" si="663"/>
        <v>Footwear</v>
      </c>
      <c r="S8508" s="11">
        <f t="shared" si="664"/>
        <v>14.819999999999997</v>
      </c>
      <c r="T8508" s="12"/>
    </row>
    <row r="8509" spans="2:20"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f t="shared" si="660"/>
        <v>2021</v>
      </c>
      <c r="P8509" t="str">
        <f t="shared" si="661"/>
        <v>Mar</v>
      </c>
      <c r="Q8509" t="str">
        <f t="shared" si="662"/>
        <v>Q1</v>
      </c>
      <c r="R8509" t="str">
        <f t="shared" si="663"/>
        <v>Apparel</v>
      </c>
      <c r="S8509" s="11">
        <f t="shared" si="664"/>
        <v>18.060000000000002</v>
      </c>
      <c r="T8509" s="12"/>
    </row>
    <row r="8510" spans="2:20"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f t="shared" si="660"/>
        <v>2021</v>
      </c>
      <c r="P8510" t="str">
        <f t="shared" si="661"/>
        <v>Mar</v>
      </c>
      <c r="Q8510" t="str">
        <f t="shared" si="662"/>
        <v>Q1</v>
      </c>
      <c r="R8510" t="str">
        <f t="shared" si="663"/>
        <v>Apparel</v>
      </c>
      <c r="S8510" s="11">
        <f t="shared" si="664"/>
        <v>12.6</v>
      </c>
      <c r="T8510" s="12"/>
    </row>
    <row r="8511" spans="2:20"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f t="shared" si="660"/>
        <v>2021</v>
      </c>
      <c r="P8511" t="str">
        <f t="shared" si="661"/>
        <v>Apr</v>
      </c>
      <c r="Q8511" t="str">
        <f t="shared" si="662"/>
        <v>Q2</v>
      </c>
      <c r="R8511" t="str">
        <f t="shared" si="663"/>
        <v>Footwear</v>
      </c>
      <c r="S8511" s="11">
        <f t="shared" si="664"/>
        <v>14.06</v>
      </c>
      <c r="T8511" s="12"/>
    </row>
    <row r="8512" spans="2:20"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f t="shared" si="660"/>
        <v>2021</v>
      </c>
      <c r="P8512" t="str">
        <f t="shared" si="661"/>
        <v>Apr</v>
      </c>
      <c r="Q8512" t="str">
        <f t="shared" si="662"/>
        <v>Q2</v>
      </c>
      <c r="R8512" t="str">
        <f t="shared" si="663"/>
        <v>Footwear</v>
      </c>
      <c r="S8512" s="11">
        <f t="shared" si="664"/>
        <v>18.04</v>
      </c>
      <c r="T8512" s="12"/>
    </row>
    <row r="8513" spans="2:20"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f t="shared" si="660"/>
        <v>2021</v>
      </c>
      <c r="P8513" t="str">
        <f t="shared" si="661"/>
        <v>Apr</v>
      </c>
      <c r="Q8513" t="str">
        <f t="shared" si="662"/>
        <v>Q2</v>
      </c>
      <c r="R8513" t="str">
        <f t="shared" si="663"/>
        <v>Footwear</v>
      </c>
      <c r="S8513" s="11">
        <f t="shared" si="664"/>
        <v>15.169999999999998</v>
      </c>
      <c r="T8513" s="12"/>
    </row>
    <row r="8514" spans="2:20"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f t="shared" si="660"/>
        <v>2021</v>
      </c>
      <c r="P8514" t="str">
        <f t="shared" si="661"/>
        <v>Apr</v>
      </c>
      <c r="Q8514" t="str">
        <f t="shared" si="662"/>
        <v>Q2</v>
      </c>
      <c r="R8514" t="str">
        <f t="shared" si="663"/>
        <v>Footwear</v>
      </c>
      <c r="S8514" s="11">
        <f t="shared" si="664"/>
        <v>13.44</v>
      </c>
      <c r="T8514" s="12"/>
    </row>
    <row r="8515" spans="2:20"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f t="shared" si="660"/>
        <v>2021</v>
      </c>
      <c r="P8515" t="str">
        <f t="shared" si="661"/>
        <v>Apr</v>
      </c>
      <c r="Q8515" t="str">
        <f t="shared" si="662"/>
        <v>Q2</v>
      </c>
      <c r="R8515" t="str">
        <f t="shared" si="663"/>
        <v>Apparel</v>
      </c>
      <c r="S8515" s="11">
        <f t="shared" si="664"/>
        <v>16.800000000000004</v>
      </c>
      <c r="T8515" s="12"/>
    </row>
    <row r="8516" spans="2:20"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f t="shared" si="660"/>
        <v>2021</v>
      </c>
      <c r="P8516" t="str">
        <f t="shared" si="661"/>
        <v>Apr</v>
      </c>
      <c r="Q8516" t="str">
        <f t="shared" si="662"/>
        <v>Q2</v>
      </c>
      <c r="R8516" t="str">
        <f t="shared" si="663"/>
        <v>Apparel</v>
      </c>
      <c r="S8516" s="11">
        <f t="shared" si="664"/>
        <v>16.919999999999998</v>
      </c>
      <c r="T8516" s="12"/>
    </row>
    <row r="8517" spans="2:20"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f t="shared" si="660"/>
        <v>2021</v>
      </c>
      <c r="P8517" t="str">
        <f t="shared" si="661"/>
        <v>May</v>
      </c>
      <c r="Q8517" t="str">
        <f t="shared" si="662"/>
        <v>Q2</v>
      </c>
      <c r="R8517" t="str">
        <f t="shared" si="663"/>
        <v>Footwear</v>
      </c>
      <c r="S8517" s="11">
        <f t="shared" si="664"/>
        <v>15.6</v>
      </c>
      <c r="T8517" s="12"/>
    </row>
    <row r="8518" spans="2:20"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f t="shared" si="660"/>
        <v>2021</v>
      </c>
      <c r="P8518" t="str">
        <f t="shared" si="661"/>
        <v>May</v>
      </c>
      <c r="Q8518" t="str">
        <f t="shared" si="662"/>
        <v>Q2</v>
      </c>
      <c r="R8518" t="str">
        <f t="shared" si="663"/>
        <v>Footwear</v>
      </c>
      <c r="S8518" s="11">
        <f t="shared" si="664"/>
        <v>16.399999999999999</v>
      </c>
      <c r="T8518" s="12"/>
    </row>
    <row r="8519" spans="2:20"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f t="shared" ref="O8519:O8582" si="665">YEAR(D8519)</f>
        <v>2021</v>
      </c>
      <c r="P8519" t="str">
        <f t="shared" ref="P8519:P8582" si="666">TEXT(D8519,"MMM")</f>
        <v>May</v>
      </c>
      <c r="Q8519" t="str">
        <f t="shared" ref="Q8519:Q8582" si="667">"Q"&amp;ROUNDUP(MONTH(D8519)/3,0)</f>
        <v>Q2</v>
      </c>
      <c r="R8519" t="str">
        <f t="shared" ref="R8519:R8582" si="668">IF(ISNUMBER(SEARCH("Footwear",H8519)),"Footwear",IF(ISNUMBER(SEARCH("Apparel",H8519)),"Apparel","Accessories"))</f>
        <v>Footwear</v>
      </c>
      <c r="S8519" s="11">
        <f t="shared" ref="S8519:S8582" si="669">L8519/J8519</f>
        <v>13.69</v>
      </c>
      <c r="T8519" s="12"/>
    </row>
    <row r="8520" spans="2:20"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f t="shared" si="665"/>
        <v>2021</v>
      </c>
      <c r="P8520" t="str">
        <f t="shared" si="666"/>
        <v>May</v>
      </c>
      <c r="Q8520" t="str">
        <f t="shared" si="667"/>
        <v>Q2</v>
      </c>
      <c r="R8520" t="str">
        <f t="shared" si="668"/>
        <v>Footwear</v>
      </c>
      <c r="S8520" s="11">
        <f t="shared" si="669"/>
        <v>12.540000000000001</v>
      </c>
      <c r="T8520" s="12"/>
    </row>
    <row r="8521" spans="2:20"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f t="shared" si="665"/>
        <v>2021</v>
      </c>
      <c r="P8521" t="str">
        <f t="shared" si="666"/>
        <v>May</v>
      </c>
      <c r="Q8521" t="str">
        <f t="shared" si="667"/>
        <v>Q2</v>
      </c>
      <c r="R8521" t="str">
        <f t="shared" si="668"/>
        <v>Apparel</v>
      </c>
      <c r="S8521" s="11">
        <f t="shared" si="669"/>
        <v>14.620000000000003</v>
      </c>
      <c r="T8521" s="12"/>
    </row>
    <row r="8522" spans="2:20"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f t="shared" si="665"/>
        <v>2021</v>
      </c>
      <c r="P8522" t="str">
        <f t="shared" si="666"/>
        <v>May</v>
      </c>
      <c r="Q8522" t="str">
        <f t="shared" si="667"/>
        <v>Q2</v>
      </c>
      <c r="R8522" t="str">
        <f t="shared" si="668"/>
        <v>Apparel</v>
      </c>
      <c r="S8522" s="11">
        <f t="shared" si="669"/>
        <v>15.399999999999999</v>
      </c>
      <c r="T8522" s="12"/>
    </row>
    <row r="8523" spans="2:20"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f t="shared" si="665"/>
        <v>2021</v>
      </c>
      <c r="P8523" t="str">
        <f t="shared" si="666"/>
        <v>Jun</v>
      </c>
      <c r="Q8523" t="str">
        <f t="shared" si="667"/>
        <v>Q2</v>
      </c>
      <c r="R8523" t="str">
        <f t="shared" si="668"/>
        <v>Footwear</v>
      </c>
      <c r="S8523" s="11">
        <f t="shared" si="669"/>
        <v>13.69</v>
      </c>
      <c r="T8523" s="12"/>
    </row>
    <row r="8524" spans="2:20"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f t="shared" si="665"/>
        <v>2021</v>
      </c>
      <c r="P8524" t="str">
        <f t="shared" si="666"/>
        <v>Jun</v>
      </c>
      <c r="Q8524" t="str">
        <f t="shared" si="667"/>
        <v>Q2</v>
      </c>
      <c r="R8524" t="str">
        <f t="shared" si="668"/>
        <v>Footwear</v>
      </c>
      <c r="S8524" s="11">
        <f t="shared" si="669"/>
        <v>18.45</v>
      </c>
      <c r="T8524" s="12"/>
    </row>
    <row r="8525" spans="2:20"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f t="shared" si="665"/>
        <v>2021</v>
      </c>
      <c r="P8525" t="str">
        <f t="shared" si="666"/>
        <v>Jun</v>
      </c>
      <c r="Q8525" t="str">
        <f t="shared" si="667"/>
        <v>Q2</v>
      </c>
      <c r="R8525" t="str">
        <f t="shared" si="668"/>
        <v>Footwear</v>
      </c>
      <c r="S8525" s="11">
        <f t="shared" si="669"/>
        <v>21.46</v>
      </c>
      <c r="T8525" s="12"/>
    </row>
    <row r="8526" spans="2:20"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f t="shared" si="665"/>
        <v>2021</v>
      </c>
      <c r="P8526" t="str">
        <f t="shared" si="666"/>
        <v>Jun</v>
      </c>
      <c r="Q8526" t="str">
        <f t="shared" si="667"/>
        <v>Q2</v>
      </c>
      <c r="R8526" t="str">
        <f t="shared" si="668"/>
        <v>Footwear</v>
      </c>
      <c r="S8526" s="11">
        <f t="shared" si="669"/>
        <v>25.01</v>
      </c>
      <c r="T8526" s="12"/>
    </row>
    <row r="8527" spans="2:20"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f t="shared" si="665"/>
        <v>2021</v>
      </c>
      <c r="P8527" t="str">
        <f t="shared" si="666"/>
        <v>Jun</v>
      </c>
      <c r="Q8527" t="str">
        <f t="shared" si="667"/>
        <v>Q2</v>
      </c>
      <c r="R8527" t="str">
        <f t="shared" si="668"/>
        <v>Apparel</v>
      </c>
      <c r="S8527" s="11">
        <f t="shared" si="669"/>
        <v>31.28</v>
      </c>
      <c r="T8527" s="12"/>
    </row>
    <row r="8528" spans="2:20"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f t="shared" si="665"/>
        <v>2021</v>
      </c>
      <c r="P8528" t="str">
        <f t="shared" si="666"/>
        <v>Jun</v>
      </c>
      <c r="Q8528" t="str">
        <f t="shared" si="667"/>
        <v>Q2</v>
      </c>
      <c r="R8528" t="str">
        <f t="shared" si="668"/>
        <v>Apparel</v>
      </c>
      <c r="S8528" s="11">
        <f t="shared" si="669"/>
        <v>30.34</v>
      </c>
      <c r="T8528" s="12"/>
    </row>
    <row r="8529" spans="2:20"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f t="shared" si="665"/>
        <v>2021</v>
      </c>
      <c r="P8529" t="str">
        <f t="shared" si="666"/>
        <v>Jul</v>
      </c>
      <c r="Q8529" t="str">
        <f t="shared" si="667"/>
        <v>Q3</v>
      </c>
      <c r="R8529" t="str">
        <f t="shared" si="668"/>
        <v>Footwear</v>
      </c>
      <c r="S8529" s="11">
        <f t="shared" si="669"/>
        <v>22.2</v>
      </c>
      <c r="T8529" s="12"/>
    </row>
    <row r="8530" spans="2:20"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f t="shared" si="665"/>
        <v>2021</v>
      </c>
      <c r="P8530" t="str">
        <f t="shared" si="666"/>
        <v>Jul</v>
      </c>
      <c r="Q8530" t="str">
        <f t="shared" si="667"/>
        <v>Q3</v>
      </c>
      <c r="R8530" t="str">
        <f t="shared" si="668"/>
        <v>Footwear</v>
      </c>
      <c r="S8530" s="11">
        <f t="shared" si="669"/>
        <v>22.8</v>
      </c>
      <c r="T8530" s="12"/>
    </row>
    <row r="8531" spans="2:20"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f t="shared" si="665"/>
        <v>2021</v>
      </c>
      <c r="P8531" t="str">
        <f t="shared" si="666"/>
        <v>Jul</v>
      </c>
      <c r="Q8531" t="str">
        <f t="shared" si="667"/>
        <v>Q3</v>
      </c>
      <c r="R8531" t="str">
        <f t="shared" si="668"/>
        <v>Footwear</v>
      </c>
      <c r="S8531" s="11">
        <f t="shared" si="669"/>
        <v>23.560000000000002</v>
      </c>
      <c r="T8531" s="12"/>
    </row>
    <row r="8532" spans="2:20"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f t="shared" si="665"/>
        <v>2021</v>
      </c>
      <c r="P8532" t="str">
        <f t="shared" si="666"/>
        <v>Jul</v>
      </c>
      <c r="Q8532" t="str">
        <f t="shared" si="667"/>
        <v>Q3</v>
      </c>
      <c r="R8532" t="str">
        <f t="shared" si="668"/>
        <v>Footwear</v>
      </c>
      <c r="S8532" s="11">
        <f t="shared" si="669"/>
        <v>27.299999999999997</v>
      </c>
      <c r="T8532" s="12"/>
    </row>
    <row r="8533" spans="2:20"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f t="shared" si="665"/>
        <v>2021</v>
      </c>
      <c r="P8533" t="str">
        <f t="shared" si="666"/>
        <v>Jul</v>
      </c>
      <c r="Q8533" t="str">
        <f t="shared" si="667"/>
        <v>Q3</v>
      </c>
      <c r="R8533" t="str">
        <f t="shared" si="668"/>
        <v>Apparel</v>
      </c>
      <c r="S8533" s="11">
        <f t="shared" si="669"/>
        <v>30.96</v>
      </c>
      <c r="T8533" s="12"/>
    </row>
    <row r="8534" spans="2:20"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f t="shared" si="665"/>
        <v>2021</v>
      </c>
      <c r="P8534" t="str">
        <f t="shared" si="666"/>
        <v>Jul</v>
      </c>
      <c r="Q8534" t="str">
        <f t="shared" si="667"/>
        <v>Q3</v>
      </c>
      <c r="R8534" t="str">
        <f t="shared" si="668"/>
        <v>Apparel</v>
      </c>
      <c r="S8534" s="11">
        <f t="shared" si="669"/>
        <v>27.059999999999995</v>
      </c>
      <c r="T8534" s="12"/>
    </row>
    <row r="8535" spans="2:20"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f t="shared" si="665"/>
        <v>2021</v>
      </c>
      <c r="P8535" t="str">
        <f t="shared" si="666"/>
        <v>Aug</v>
      </c>
      <c r="Q8535" t="str">
        <f t="shared" si="667"/>
        <v>Q3</v>
      </c>
      <c r="R8535" t="str">
        <f t="shared" si="668"/>
        <v>Footwear</v>
      </c>
      <c r="S8535" s="11">
        <f t="shared" si="669"/>
        <v>26.799999999999997</v>
      </c>
      <c r="T8535" s="12"/>
    </row>
    <row r="8536" spans="2:20"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f t="shared" si="665"/>
        <v>2021</v>
      </c>
      <c r="P8536" t="str">
        <f t="shared" si="666"/>
        <v>Aug</v>
      </c>
      <c r="Q8536" t="str">
        <f t="shared" si="667"/>
        <v>Q3</v>
      </c>
      <c r="R8536" t="str">
        <f t="shared" si="668"/>
        <v>Footwear</v>
      </c>
      <c r="S8536" s="11">
        <f t="shared" si="669"/>
        <v>22.259999999999998</v>
      </c>
      <c r="T8536" s="12"/>
    </row>
    <row r="8537" spans="2:20"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f t="shared" si="665"/>
        <v>2021</v>
      </c>
      <c r="P8537" t="str">
        <f t="shared" si="666"/>
        <v>Aug</v>
      </c>
      <c r="Q8537" t="str">
        <f t="shared" si="667"/>
        <v>Q3</v>
      </c>
      <c r="R8537" t="str">
        <f t="shared" si="668"/>
        <v>Footwear</v>
      </c>
      <c r="S8537" s="11">
        <f t="shared" si="669"/>
        <v>19.61</v>
      </c>
      <c r="T8537" s="12"/>
    </row>
    <row r="8538" spans="2:20"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f t="shared" si="665"/>
        <v>2021</v>
      </c>
      <c r="P8538" t="str">
        <f t="shared" si="666"/>
        <v>Aug</v>
      </c>
      <c r="Q8538" t="str">
        <f t="shared" si="667"/>
        <v>Q3</v>
      </c>
      <c r="R8538" t="str">
        <f t="shared" si="668"/>
        <v>Footwear</v>
      </c>
      <c r="S8538" s="11">
        <f t="shared" si="669"/>
        <v>20.28</v>
      </c>
      <c r="T8538" s="12"/>
    </row>
    <row r="8539" spans="2:20"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f t="shared" si="665"/>
        <v>2021</v>
      </c>
      <c r="P8539" t="str">
        <f t="shared" si="666"/>
        <v>Aug</v>
      </c>
      <c r="Q8539" t="str">
        <f t="shared" si="667"/>
        <v>Q3</v>
      </c>
      <c r="R8539" t="str">
        <f t="shared" si="668"/>
        <v>Apparel</v>
      </c>
      <c r="S8539" s="11">
        <f t="shared" si="669"/>
        <v>22.95</v>
      </c>
      <c r="T8539" s="12"/>
    </row>
    <row r="8540" spans="2:20"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f t="shared" si="665"/>
        <v>2021</v>
      </c>
      <c r="P8540" t="str">
        <f t="shared" si="666"/>
        <v>Aug</v>
      </c>
      <c r="Q8540" t="str">
        <f t="shared" si="667"/>
        <v>Q3</v>
      </c>
      <c r="R8540" t="str">
        <f t="shared" si="668"/>
        <v>Apparel</v>
      </c>
      <c r="S8540" s="11">
        <f t="shared" si="669"/>
        <v>18.699999999999996</v>
      </c>
      <c r="T8540" s="12"/>
    </row>
    <row r="8541" spans="2:20"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f t="shared" si="665"/>
        <v>2021</v>
      </c>
      <c r="P8541" t="str">
        <f t="shared" si="666"/>
        <v>Sep</v>
      </c>
      <c r="Q8541" t="str">
        <f t="shared" si="667"/>
        <v>Q3</v>
      </c>
      <c r="R8541" t="str">
        <f t="shared" si="668"/>
        <v>Footwear</v>
      </c>
      <c r="S8541" s="11">
        <f t="shared" si="669"/>
        <v>14.699999999999998</v>
      </c>
      <c r="T8541" s="12"/>
    </row>
    <row r="8542" spans="2:20"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f t="shared" si="665"/>
        <v>2021</v>
      </c>
      <c r="P8542" t="str">
        <f t="shared" si="666"/>
        <v>Sep</v>
      </c>
      <c r="Q8542" t="str">
        <f t="shared" si="667"/>
        <v>Q3</v>
      </c>
      <c r="R8542" t="str">
        <f t="shared" si="668"/>
        <v>Footwear</v>
      </c>
      <c r="S8542" s="11">
        <f t="shared" si="669"/>
        <v>16.77</v>
      </c>
      <c r="T8542" s="12"/>
    </row>
    <row r="8543" spans="2:20"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f t="shared" si="665"/>
        <v>2021</v>
      </c>
      <c r="P8543" t="str">
        <f t="shared" si="666"/>
        <v>Sep</v>
      </c>
      <c r="Q8543" t="str">
        <f t="shared" si="667"/>
        <v>Q3</v>
      </c>
      <c r="R8543" t="str">
        <f t="shared" si="668"/>
        <v>Footwear</v>
      </c>
      <c r="S8543" s="11">
        <f t="shared" si="669"/>
        <v>13.6</v>
      </c>
      <c r="T8543" s="12"/>
    </row>
    <row r="8544" spans="2:20"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f t="shared" si="665"/>
        <v>2021</v>
      </c>
      <c r="P8544" t="str">
        <f t="shared" si="666"/>
        <v>Sep</v>
      </c>
      <c r="Q8544" t="str">
        <f t="shared" si="667"/>
        <v>Q3</v>
      </c>
      <c r="R8544" t="str">
        <f t="shared" si="668"/>
        <v>Footwear</v>
      </c>
      <c r="S8544" s="11">
        <f t="shared" si="669"/>
        <v>14.8</v>
      </c>
      <c r="T8544" s="12"/>
    </row>
    <row r="8545" spans="2:20"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f t="shared" si="665"/>
        <v>2021</v>
      </c>
      <c r="P8545" t="str">
        <f t="shared" si="666"/>
        <v>Sep</v>
      </c>
      <c r="Q8545" t="str">
        <f t="shared" si="667"/>
        <v>Q3</v>
      </c>
      <c r="R8545" t="str">
        <f t="shared" si="668"/>
        <v>Apparel</v>
      </c>
      <c r="S8545" s="11">
        <f t="shared" si="669"/>
        <v>18.330000000000002</v>
      </c>
      <c r="T8545" s="12"/>
    </row>
    <row r="8546" spans="2:20"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f t="shared" si="665"/>
        <v>2021</v>
      </c>
      <c r="P8546" t="str">
        <f t="shared" si="666"/>
        <v>Sep</v>
      </c>
      <c r="Q8546" t="str">
        <f t="shared" si="667"/>
        <v>Q3</v>
      </c>
      <c r="R8546" t="str">
        <f t="shared" si="668"/>
        <v>Apparel</v>
      </c>
      <c r="S8546" s="11">
        <f t="shared" si="669"/>
        <v>11.879999999999999</v>
      </c>
      <c r="T8546" s="12"/>
    </row>
    <row r="8547" spans="2:20"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f t="shared" si="665"/>
        <v>2021</v>
      </c>
      <c r="P8547" t="str">
        <f t="shared" si="666"/>
        <v>Oct</v>
      </c>
      <c r="Q8547" t="str">
        <f t="shared" si="667"/>
        <v>Q4</v>
      </c>
      <c r="R8547" t="str">
        <f t="shared" si="668"/>
        <v>Footwear</v>
      </c>
      <c r="S8547" s="11">
        <f t="shared" si="669"/>
        <v>11.2</v>
      </c>
      <c r="T8547" s="12"/>
    </row>
    <row r="8548" spans="2:20"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f t="shared" si="665"/>
        <v>2021</v>
      </c>
      <c r="P8548" t="str">
        <f t="shared" si="666"/>
        <v>Oct</v>
      </c>
      <c r="Q8548" t="str">
        <f t="shared" si="667"/>
        <v>Q4</v>
      </c>
      <c r="R8548" t="str">
        <f t="shared" si="668"/>
        <v>Footwear</v>
      </c>
      <c r="S8548" s="11">
        <f t="shared" si="669"/>
        <v>14.82</v>
      </c>
      <c r="T8548" s="12"/>
    </row>
    <row r="8549" spans="2:20"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f t="shared" si="665"/>
        <v>2021</v>
      </c>
      <c r="P8549" t="str">
        <f t="shared" si="666"/>
        <v>Oct</v>
      </c>
      <c r="Q8549" t="str">
        <f t="shared" si="667"/>
        <v>Q4</v>
      </c>
      <c r="R8549" t="str">
        <f t="shared" si="668"/>
        <v>Footwear</v>
      </c>
      <c r="S8549" s="11">
        <f t="shared" si="669"/>
        <v>16.38</v>
      </c>
      <c r="T8549" s="12"/>
    </row>
    <row r="8550" spans="2:20"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f t="shared" si="665"/>
        <v>2021</v>
      </c>
      <c r="P8550" t="str">
        <f t="shared" si="666"/>
        <v>Oct</v>
      </c>
      <c r="Q8550" t="str">
        <f t="shared" si="667"/>
        <v>Q4</v>
      </c>
      <c r="R8550" t="str">
        <f t="shared" si="668"/>
        <v>Footwear</v>
      </c>
      <c r="S8550" s="11">
        <f t="shared" si="669"/>
        <v>11.47</v>
      </c>
      <c r="T8550" s="12"/>
    </row>
    <row r="8551" spans="2:20"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f t="shared" si="665"/>
        <v>2021</v>
      </c>
      <c r="P8551" t="str">
        <f t="shared" si="666"/>
        <v>Oct</v>
      </c>
      <c r="Q8551" t="str">
        <f t="shared" si="667"/>
        <v>Q4</v>
      </c>
      <c r="R8551" t="str">
        <f t="shared" si="668"/>
        <v>Apparel</v>
      </c>
      <c r="S8551" s="11">
        <f t="shared" si="669"/>
        <v>19.740000000000002</v>
      </c>
      <c r="T8551" s="12"/>
    </row>
    <row r="8552" spans="2:20"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f t="shared" si="665"/>
        <v>2021</v>
      </c>
      <c r="P8552" t="str">
        <f t="shared" si="666"/>
        <v>Oct</v>
      </c>
      <c r="Q8552" t="str">
        <f t="shared" si="667"/>
        <v>Q4</v>
      </c>
      <c r="R8552" t="str">
        <f t="shared" si="668"/>
        <v>Apparel</v>
      </c>
      <c r="S8552" s="11">
        <f t="shared" si="669"/>
        <v>12.8</v>
      </c>
      <c r="T8552" s="12"/>
    </row>
    <row r="8553" spans="2:20"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f t="shared" si="665"/>
        <v>2021</v>
      </c>
      <c r="P8553" t="str">
        <f t="shared" si="666"/>
        <v>Nov</v>
      </c>
      <c r="Q8553" t="str">
        <f t="shared" si="667"/>
        <v>Q4</v>
      </c>
      <c r="R8553" t="str">
        <f t="shared" si="668"/>
        <v>Footwear</v>
      </c>
      <c r="S8553" s="11">
        <f t="shared" si="669"/>
        <v>14.280000000000001</v>
      </c>
      <c r="T8553" s="12"/>
    </row>
    <row r="8554" spans="2:20"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f t="shared" si="665"/>
        <v>2021</v>
      </c>
      <c r="P8554" t="str">
        <f t="shared" si="666"/>
        <v>Nov</v>
      </c>
      <c r="Q8554" t="str">
        <f t="shared" si="667"/>
        <v>Q4</v>
      </c>
      <c r="R8554" t="str">
        <f t="shared" si="668"/>
        <v>Footwear</v>
      </c>
      <c r="S8554" s="11">
        <f t="shared" si="669"/>
        <v>12.58</v>
      </c>
      <c r="T8554" s="12"/>
    </row>
    <row r="8555" spans="2:20"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f t="shared" si="665"/>
        <v>2021</v>
      </c>
      <c r="P8555" t="str">
        <f t="shared" si="666"/>
        <v>Nov</v>
      </c>
      <c r="Q8555" t="str">
        <f t="shared" si="667"/>
        <v>Q4</v>
      </c>
      <c r="R8555" t="str">
        <f t="shared" si="668"/>
        <v>Footwear</v>
      </c>
      <c r="S8555" s="11">
        <f t="shared" si="669"/>
        <v>12.87</v>
      </c>
      <c r="T8555" s="12"/>
    </row>
    <row r="8556" spans="2:20"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f t="shared" si="665"/>
        <v>2021</v>
      </c>
      <c r="P8556" t="str">
        <f t="shared" si="666"/>
        <v>Nov</v>
      </c>
      <c r="Q8556" t="str">
        <f t="shared" si="667"/>
        <v>Q4</v>
      </c>
      <c r="R8556" t="str">
        <f t="shared" si="668"/>
        <v>Footwear</v>
      </c>
      <c r="S8556" s="11">
        <f t="shared" si="669"/>
        <v>14.04</v>
      </c>
      <c r="T8556" s="12"/>
    </row>
    <row r="8557" spans="2:20"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f t="shared" si="665"/>
        <v>2021</v>
      </c>
      <c r="P8557" t="str">
        <f t="shared" si="666"/>
        <v>Nov</v>
      </c>
      <c r="Q8557" t="str">
        <f t="shared" si="667"/>
        <v>Q4</v>
      </c>
      <c r="R8557" t="str">
        <f t="shared" si="668"/>
        <v>Apparel</v>
      </c>
      <c r="S8557" s="11">
        <f t="shared" si="669"/>
        <v>24.64</v>
      </c>
      <c r="T8557" s="12"/>
    </row>
    <row r="8558" spans="2:20"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f t="shared" si="665"/>
        <v>2021</v>
      </c>
      <c r="P8558" t="str">
        <f t="shared" si="666"/>
        <v>Nov</v>
      </c>
      <c r="Q8558" t="str">
        <f t="shared" si="667"/>
        <v>Q4</v>
      </c>
      <c r="R8558" t="str">
        <f t="shared" si="668"/>
        <v>Apparel</v>
      </c>
      <c r="S8558" s="11">
        <f t="shared" si="669"/>
        <v>19.799999999999997</v>
      </c>
      <c r="T8558" s="12"/>
    </row>
    <row r="8559" spans="2:20"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f t="shared" si="665"/>
        <v>2021</v>
      </c>
      <c r="P8559" t="str">
        <f t="shared" si="666"/>
        <v>Dec</v>
      </c>
      <c r="Q8559" t="str">
        <f t="shared" si="667"/>
        <v>Q4</v>
      </c>
      <c r="R8559" t="str">
        <f t="shared" si="668"/>
        <v>Footwear</v>
      </c>
      <c r="S8559" s="11">
        <f t="shared" si="669"/>
        <v>19.599999999999998</v>
      </c>
      <c r="T8559" s="12"/>
    </row>
    <row r="8560" spans="2:20"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f t="shared" si="665"/>
        <v>2021</v>
      </c>
      <c r="P8560" t="str">
        <f t="shared" si="666"/>
        <v>Dec</v>
      </c>
      <c r="Q8560" t="str">
        <f t="shared" si="667"/>
        <v>Q4</v>
      </c>
      <c r="R8560" t="str">
        <f t="shared" si="668"/>
        <v>Footwear</v>
      </c>
      <c r="S8560" s="11">
        <f t="shared" si="669"/>
        <v>22.14</v>
      </c>
      <c r="T8560" s="12"/>
    </row>
    <row r="8561" spans="2:20"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f t="shared" si="665"/>
        <v>2021</v>
      </c>
      <c r="P8561" t="str">
        <f t="shared" si="666"/>
        <v>Dec</v>
      </c>
      <c r="Q8561" t="str">
        <f t="shared" si="667"/>
        <v>Q4</v>
      </c>
      <c r="R8561" t="str">
        <f t="shared" si="668"/>
        <v>Footwear</v>
      </c>
      <c r="S8561" s="11">
        <f t="shared" si="669"/>
        <v>21.199999999999996</v>
      </c>
      <c r="T8561" s="12"/>
    </row>
    <row r="8562" spans="2:20"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f t="shared" si="665"/>
        <v>2021</v>
      </c>
      <c r="P8562" t="str">
        <f t="shared" si="666"/>
        <v>Dec</v>
      </c>
      <c r="Q8562" t="str">
        <f t="shared" si="667"/>
        <v>Q4</v>
      </c>
      <c r="R8562" t="str">
        <f t="shared" si="668"/>
        <v>Footwear</v>
      </c>
      <c r="S8562" s="11">
        <f t="shared" si="669"/>
        <v>19.889999999999997</v>
      </c>
      <c r="T8562" s="12"/>
    </row>
    <row r="8563" spans="2:20"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f t="shared" si="665"/>
        <v>2021</v>
      </c>
      <c r="P8563" t="str">
        <f t="shared" si="666"/>
        <v>Dec</v>
      </c>
      <c r="Q8563" t="str">
        <f t="shared" si="667"/>
        <v>Q4</v>
      </c>
      <c r="R8563" t="str">
        <f t="shared" si="668"/>
        <v>Apparel</v>
      </c>
      <c r="S8563" s="11">
        <f t="shared" si="669"/>
        <v>24.780000000000005</v>
      </c>
      <c r="T8563" s="12"/>
    </row>
    <row r="8564" spans="2:20"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f t="shared" si="665"/>
        <v>2021</v>
      </c>
      <c r="P8564" t="str">
        <f t="shared" si="666"/>
        <v>Dec</v>
      </c>
      <c r="Q8564" t="str">
        <f t="shared" si="667"/>
        <v>Q4</v>
      </c>
      <c r="R8564" t="str">
        <f t="shared" si="668"/>
        <v>Apparel</v>
      </c>
      <c r="S8564" s="11">
        <f t="shared" si="669"/>
        <v>22.75</v>
      </c>
      <c r="T8564" s="12"/>
    </row>
    <row r="8565" spans="2:20"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f t="shared" si="665"/>
        <v>2021</v>
      </c>
      <c r="P8565" t="str">
        <f t="shared" si="666"/>
        <v>Jan</v>
      </c>
      <c r="Q8565" t="str">
        <f t="shared" si="667"/>
        <v>Q1</v>
      </c>
      <c r="R8565" t="str">
        <f t="shared" si="668"/>
        <v>Footwear</v>
      </c>
      <c r="S8565" s="11">
        <f t="shared" si="669"/>
        <v>11.96</v>
      </c>
      <c r="T8565" s="12"/>
    </row>
    <row r="8566" spans="2:20"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f t="shared" si="665"/>
        <v>2021</v>
      </c>
      <c r="P8566" t="str">
        <f t="shared" si="666"/>
        <v>Jan</v>
      </c>
      <c r="Q8566" t="str">
        <f t="shared" si="667"/>
        <v>Q1</v>
      </c>
      <c r="R8566" t="str">
        <f t="shared" si="668"/>
        <v>Footwear</v>
      </c>
      <c r="S8566" s="11">
        <f t="shared" si="669"/>
        <v>13.16</v>
      </c>
      <c r="T8566" s="12"/>
    </row>
    <row r="8567" spans="2:20"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f t="shared" si="665"/>
        <v>2021</v>
      </c>
      <c r="P8567" t="str">
        <f t="shared" si="666"/>
        <v>Jan</v>
      </c>
      <c r="Q8567" t="str">
        <f t="shared" si="667"/>
        <v>Q1</v>
      </c>
      <c r="R8567" t="str">
        <f t="shared" si="668"/>
        <v>Footwear</v>
      </c>
      <c r="S8567" s="11">
        <f t="shared" si="669"/>
        <v>5.76</v>
      </c>
      <c r="T8567" s="12"/>
    </row>
    <row r="8568" spans="2:20"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f t="shared" si="665"/>
        <v>2021</v>
      </c>
      <c r="P8568" t="str">
        <f t="shared" si="666"/>
        <v>Jan</v>
      </c>
      <c r="Q8568" t="str">
        <f t="shared" si="667"/>
        <v>Q1</v>
      </c>
      <c r="R8568" t="str">
        <f t="shared" si="668"/>
        <v>Footwear</v>
      </c>
      <c r="S8568" s="11">
        <f t="shared" si="669"/>
        <v>8.82</v>
      </c>
      <c r="T8568" s="12"/>
    </row>
    <row r="8569" spans="2:20"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f t="shared" si="665"/>
        <v>2021</v>
      </c>
      <c r="P8569" t="str">
        <f t="shared" si="666"/>
        <v>Jan</v>
      </c>
      <c r="Q8569" t="str">
        <f t="shared" si="667"/>
        <v>Q1</v>
      </c>
      <c r="R8569" t="str">
        <f t="shared" si="668"/>
        <v>Apparel</v>
      </c>
      <c r="S8569" s="11">
        <f t="shared" si="669"/>
        <v>13.499999999999998</v>
      </c>
      <c r="T8569" s="12"/>
    </row>
    <row r="8570" spans="2:20"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f t="shared" si="665"/>
        <v>2021</v>
      </c>
      <c r="P8570" t="str">
        <f t="shared" si="666"/>
        <v>Jan</v>
      </c>
      <c r="Q8570" t="str">
        <f t="shared" si="667"/>
        <v>Q1</v>
      </c>
      <c r="R8570" t="str">
        <f t="shared" si="668"/>
        <v>Apparel</v>
      </c>
      <c r="S8570" s="11">
        <f t="shared" si="669"/>
        <v>14.500000000000002</v>
      </c>
      <c r="T8570" s="12"/>
    </row>
    <row r="8571" spans="2:20"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f t="shared" si="665"/>
        <v>2021</v>
      </c>
      <c r="P8571" t="str">
        <f t="shared" si="666"/>
        <v>Feb</v>
      </c>
      <c r="Q8571" t="str">
        <f t="shared" si="667"/>
        <v>Q1</v>
      </c>
      <c r="R8571" t="str">
        <f t="shared" si="668"/>
        <v>Footwear</v>
      </c>
      <c r="S8571" s="11">
        <f t="shared" si="669"/>
        <v>14.3</v>
      </c>
      <c r="T8571" s="12"/>
    </row>
    <row r="8572" spans="2:20"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f t="shared" si="665"/>
        <v>2021</v>
      </c>
      <c r="P8572" t="str">
        <f t="shared" si="666"/>
        <v>Feb</v>
      </c>
      <c r="Q8572" t="str">
        <f t="shared" si="667"/>
        <v>Q1</v>
      </c>
      <c r="R8572" t="str">
        <f t="shared" si="668"/>
        <v>Footwear</v>
      </c>
      <c r="S8572" s="11">
        <f t="shared" si="669"/>
        <v>12.149999999999999</v>
      </c>
      <c r="T8572" s="12"/>
    </row>
    <row r="8573" spans="2:20"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f t="shared" si="665"/>
        <v>2021</v>
      </c>
      <c r="P8573" t="str">
        <f t="shared" si="666"/>
        <v>Feb</v>
      </c>
      <c r="Q8573" t="str">
        <f t="shared" si="667"/>
        <v>Q1</v>
      </c>
      <c r="R8573" t="str">
        <f t="shared" si="668"/>
        <v>Footwear</v>
      </c>
      <c r="S8573" s="11">
        <f t="shared" si="669"/>
        <v>6.1199999999999992</v>
      </c>
      <c r="T8573" s="12"/>
    </row>
    <row r="8574" spans="2:20"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f t="shared" si="665"/>
        <v>2021</v>
      </c>
      <c r="P8574" t="str">
        <f t="shared" si="666"/>
        <v>Feb</v>
      </c>
      <c r="Q8574" t="str">
        <f t="shared" si="667"/>
        <v>Q1</v>
      </c>
      <c r="R8574" t="str">
        <f t="shared" si="668"/>
        <v>Footwear</v>
      </c>
      <c r="S8574" s="11">
        <f t="shared" si="669"/>
        <v>6.7200000000000006</v>
      </c>
      <c r="T8574" s="12"/>
    </row>
    <row r="8575" spans="2:20"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f t="shared" si="665"/>
        <v>2021</v>
      </c>
      <c r="P8575" t="str">
        <f t="shared" si="666"/>
        <v>Feb</v>
      </c>
      <c r="Q8575" t="str">
        <f t="shared" si="667"/>
        <v>Q1</v>
      </c>
      <c r="R8575" t="str">
        <f t="shared" si="668"/>
        <v>Apparel</v>
      </c>
      <c r="S8575" s="11">
        <f t="shared" si="669"/>
        <v>11.76</v>
      </c>
      <c r="T8575" s="12"/>
    </row>
    <row r="8576" spans="2:20"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f t="shared" si="665"/>
        <v>2021</v>
      </c>
      <c r="P8576" t="str">
        <f t="shared" si="666"/>
        <v>Feb</v>
      </c>
      <c r="Q8576" t="str">
        <f t="shared" si="667"/>
        <v>Q1</v>
      </c>
      <c r="R8576" t="str">
        <f t="shared" si="668"/>
        <v>Apparel</v>
      </c>
      <c r="S8576" s="11">
        <f t="shared" si="669"/>
        <v>9.9</v>
      </c>
      <c r="T8576" s="12"/>
    </row>
    <row r="8577" spans="2:20"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f t="shared" si="665"/>
        <v>2021</v>
      </c>
      <c r="P8577" t="str">
        <f t="shared" si="666"/>
        <v>Mar</v>
      </c>
      <c r="Q8577" t="str">
        <f t="shared" si="667"/>
        <v>Q1</v>
      </c>
      <c r="R8577" t="str">
        <f t="shared" si="668"/>
        <v>Footwear</v>
      </c>
      <c r="S8577" s="11">
        <f t="shared" si="669"/>
        <v>8.6000000000000014</v>
      </c>
      <c r="T8577" s="12"/>
    </row>
    <row r="8578" spans="2:20"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f t="shared" si="665"/>
        <v>2021</v>
      </c>
      <c r="P8578" t="str">
        <f t="shared" si="666"/>
        <v>Mar</v>
      </c>
      <c r="Q8578" t="str">
        <f t="shared" si="667"/>
        <v>Q1</v>
      </c>
      <c r="R8578" t="str">
        <f t="shared" si="668"/>
        <v>Footwear</v>
      </c>
      <c r="S8578" s="11">
        <f t="shared" si="669"/>
        <v>8.7999999999999989</v>
      </c>
      <c r="T8578" s="12"/>
    </row>
    <row r="8579" spans="2:20"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f t="shared" si="665"/>
        <v>2021</v>
      </c>
      <c r="P8579" t="str">
        <f t="shared" si="666"/>
        <v>Mar</v>
      </c>
      <c r="Q8579" t="str">
        <f t="shared" si="667"/>
        <v>Q1</v>
      </c>
      <c r="R8579" t="str">
        <f t="shared" si="668"/>
        <v>Footwear</v>
      </c>
      <c r="S8579" s="11">
        <f t="shared" si="669"/>
        <v>6.2399999999999993</v>
      </c>
      <c r="T8579" s="12"/>
    </row>
    <row r="8580" spans="2:20"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f t="shared" si="665"/>
        <v>2021</v>
      </c>
      <c r="P8580" t="str">
        <f t="shared" si="666"/>
        <v>Mar</v>
      </c>
      <c r="Q8580" t="str">
        <f t="shared" si="667"/>
        <v>Q1</v>
      </c>
      <c r="R8580" t="str">
        <f t="shared" si="668"/>
        <v>Footwear</v>
      </c>
      <c r="S8580" s="11">
        <f t="shared" si="669"/>
        <v>8.4000000000000021</v>
      </c>
      <c r="T8580" s="12"/>
    </row>
    <row r="8581" spans="2:20"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f t="shared" si="665"/>
        <v>2021</v>
      </c>
      <c r="P8581" t="str">
        <f t="shared" si="666"/>
        <v>Mar</v>
      </c>
      <c r="Q8581" t="str">
        <f t="shared" si="667"/>
        <v>Q1</v>
      </c>
      <c r="R8581" t="str">
        <f t="shared" si="668"/>
        <v>Apparel</v>
      </c>
      <c r="S8581" s="11">
        <f t="shared" si="669"/>
        <v>11.2</v>
      </c>
      <c r="T8581" s="12"/>
    </row>
    <row r="8582" spans="2:20"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f t="shared" si="665"/>
        <v>2021</v>
      </c>
      <c r="P8582" t="str">
        <f t="shared" si="666"/>
        <v>Mar</v>
      </c>
      <c r="Q8582" t="str">
        <f t="shared" si="667"/>
        <v>Q1</v>
      </c>
      <c r="R8582" t="str">
        <f t="shared" si="668"/>
        <v>Apparel</v>
      </c>
      <c r="S8582" s="11">
        <f t="shared" si="669"/>
        <v>11.97</v>
      </c>
      <c r="T8582" s="12"/>
    </row>
    <row r="8583" spans="2:20"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f t="shared" ref="O8583:O8646" si="670">YEAR(D8583)</f>
        <v>2021</v>
      </c>
      <c r="P8583" t="str">
        <f t="shared" ref="P8583:P8646" si="671">TEXT(D8583,"MMM")</f>
        <v>Apr</v>
      </c>
      <c r="Q8583" t="str">
        <f t="shared" ref="Q8583:Q8646" si="672">"Q"&amp;ROUNDUP(MONTH(D8583)/3,0)</f>
        <v>Q2</v>
      </c>
      <c r="R8583" t="str">
        <f t="shared" ref="R8583:R8646" si="673">IF(ISNUMBER(SEARCH("Footwear",H8583)),"Footwear",IF(ISNUMBER(SEARCH("Apparel",H8583)),"Apparel","Accessories"))</f>
        <v>Footwear</v>
      </c>
      <c r="S8583" s="11">
        <f t="shared" ref="S8583:S8646" si="674">L8583/J8583</f>
        <v>9.2000000000000011</v>
      </c>
      <c r="T8583" s="12"/>
    </row>
    <row r="8584" spans="2:20"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f t="shared" si="670"/>
        <v>2021</v>
      </c>
      <c r="P8584" t="str">
        <f t="shared" si="671"/>
        <v>Apr</v>
      </c>
      <c r="Q8584" t="str">
        <f t="shared" si="672"/>
        <v>Q2</v>
      </c>
      <c r="R8584" t="str">
        <f t="shared" si="673"/>
        <v>Footwear</v>
      </c>
      <c r="S8584" s="11">
        <f t="shared" si="674"/>
        <v>7.3999999999999995</v>
      </c>
      <c r="T8584" s="12"/>
    </row>
    <row r="8585" spans="2:20"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f t="shared" si="670"/>
        <v>2021</v>
      </c>
      <c r="P8585" t="str">
        <f t="shared" si="671"/>
        <v>Apr</v>
      </c>
      <c r="Q8585" t="str">
        <f t="shared" si="672"/>
        <v>Q2</v>
      </c>
      <c r="R8585" t="str">
        <f t="shared" si="673"/>
        <v>Footwear</v>
      </c>
      <c r="S8585" s="11">
        <f t="shared" si="674"/>
        <v>4.0999999999999996</v>
      </c>
      <c r="T8585" s="12"/>
    </row>
    <row r="8586" spans="2:20"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f t="shared" si="670"/>
        <v>2021</v>
      </c>
      <c r="P8586" t="str">
        <f t="shared" si="671"/>
        <v>Apr</v>
      </c>
      <c r="Q8586" t="str">
        <f t="shared" si="672"/>
        <v>Q2</v>
      </c>
      <c r="R8586" t="str">
        <f t="shared" si="673"/>
        <v>Footwear</v>
      </c>
      <c r="S8586" s="11">
        <f t="shared" si="674"/>
        <v>6.3</v>
      </c>
      <c r="T8586" s="12"/>
    </row>
    <row r="8587" spans="2:20"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f t="shared" si="670"/>
        <v>2021</v>
      </c>
      <c r="P8587" t="str">
        <f t="shared" si="671"/>
        <v>Apr</v>
      </c>
      <c r="Q8587" t="str">
        <f t="shared" si="672"/>
        <v>Q2</v>
      </c>
      <c r="R8587" t="str">
        <f t="shared" si="673"/>
        <v>Apparel</v>
      </c>
      <c r="S8587" s="11">
        <f t="shared" si="674"/>
        <v>9.36</v>
      </c>
      <c r="T8587" s="12"/>
    </row>
    <row r="8588" spans="2:20"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f t="shared" si="670"/>
        <v>2021</v>
      </c>
      <c r="P8588" t="str">
        <f t="shared" si="671"/>
        <v>Apr</v>
      </c>
      <c r="Q8588" t="str">
        <f t="shared" si="672"/>
        <v>Q2</v>
      </c>
      <c r="R8588" t="str">
        <f t="shared" si="673"/>
        <v>Apparel</v>
      </c>
      <c r="S8588" s="11">
        <f t="shared" si="674"/>
        <v>10.4</v>
      </c>
      <c r="T8588" s="12"/>
    </row>
    <row r="8589" spans="2:20"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f t="shared" si="670"/>
        <v>2021</v>
      </c>
      <c r="P8589" t="str">
        <f t="shared" si="671"/>
        <v>May</v>
      </c>
      <c r="Q8589" t="str">
        <f t="shared" si="672"/>
        <v>Q2</v>
      </c>
      <c r="R8589" t="str">
        <f t="shared" si="673"/>
        <v>Footwear</v>
      </c>
      <c r="S8589" s="11">
        <f t="shared" si="674"/>
        <v>11.610000000000001</v>
      </c>
      <c r="T8589" s="12"/>
    </row>
    <row r="8590" spans="2:20"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f t="shared" si="670"/>
        <v>2021</v>
      </c>
      <c r="P8590" t="str">
        <f t="shared" si="671"/>
        <v>May</v>
      </c>
      <c r="Q8590" t="str">
        <f t="shared" si="672"/>
        <v>Q2</v>
      </c>
      <c r="R8590" t="str">
        <f t="shared" si="673"/>
        <v>Footwear</v>
      </c>
      <c r="S8590" s="11">
        <f t="shared" si="674"/>
        <v>9.24</v>
      </c>
      <c r="T8590" s="12"/>
    </row>
    <row r="8591" spans="2:20"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f t="shared" si="670"/>
        <v>2021</v>
      </c>
      <c r="P8591" t="str">
        <f t="shared" si="671"/>
        <v>May</v>
      </c>
      <c r="Q8591" t="str">
        <f t="shared" si="672"/>
        <v>Q2</v>
      </c>
      <c r="R8591" t="str">
        <f t="shared" si="673"/>
        <v>Footwear</v>
      </c>
      <c r="S8591" s="11">
        <f t="shared" si="674"/>
        <v>7.22</v>
      </c>
      <c r="T8591" s="12"/>
    </row>
    <row r="8592" spans="2:20"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f t="shared" si="670"/>
        <v>2021</v>
      </c>
      <c r="P8592" t="str">
        <f t="shared" si="671"/>
        <v>May</v>
      </c>
      <c r="Q8592" t="str">
        <f t="shared" si="672"/>
        <v>Q2</v>
      </c>
      <c r="R8592" t="str">
        <f t="shared" si="673"/>
        <v>Footwear</v>
      </c>
      <c r="S8592" s="11">
        <f t="shared" si="674"/>
        <v>8.1700000000000017</v>
      </c>
      <c r="T8592" s="12"/>
    </row>
    <row r="8593" spans="2:20"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f t="shared" si="670"/>
        <v>2021</v>
      </c>
      <c r="P8593" t="str">
        <f t="shared" si="671"/>
        <v>May</v>
      </c>
      <c r="Q8593" t="str">
        <f t="shared" si="672"/>
        <v>Q2</v>
      </c>
      <c r="R8593" t="str">
        <f t="shared" si="673"/>
        <v>Apparel</v>
      </c>
      <c r="S8593" s="11">
        <f t="shared" si="674"/>
        <v>12.18</v>
      </c>
      <c r="T8593" s="12"/>
    </row>
    <row r="8594" spans="2:20"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f t="shared" si="670"/>
        <v>2021</v>
      </c>
      <c r="P8594" t="str">
        <f t="shared" si="671"/>
        <v>May</v>
      </c>
      <c r="Q8594" t="str">
        <f t="shared" si="672"/>
        <v>Q2</v>
      </c>
      <c r="R8594" t="str">
        <f t="shared" si="673"/>
        <v>Apparel</v>
      </c>
      <c r="S8594" s="11">
        <f t="shared" si="674"/>
        <v>18.240000000000002</v>
      </c>
      <c r="T8594" s="12"/>
    </row>
    <row r="8595" spans="2:20"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f t="shared" si="670"/>
        <v>2021</v>
      </c>
      <c r="P8595" t="str">
        <f t="shared" si="671"/>
        <v>Jun</v>
      </c>
      <c r="Q8595" t="str">
        <f t="shared" si="672"/>
        <v>Q2</v>
      </c>
      <c r="R8595" t="str">
        <f t="shared" si="673"/>
        <v>Footwear</v>
      </c>
      <c r="S8595" s="11">
        <f t="shared" si="674"/>
        <v>9.0300000000000011</v>
      </c>
      <c r="T8595" s="12"/>
    </row>
    <row r="8596" spans="2:20"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f t="shared" si="670"/>
        <v>2021</v>
      </c>
      <c r="P8596" t="str">
        <f t="shared" si="671"/>
        <v>Jun</v>
      </c>
      <c r="Q8596" t="str">
        <f t="shared" si="672"/>
        <v>Q2</v>
      </c>
      <c r="R8596" t="str">
        <f t="shared" si="673"/>
        <v>Footwear</v>
      </c>
      <c r="S8596" s="11">
        <f t="shared" si="674"/>
        <v>7.2</v>
      </c>
      <c r="T8596" s="12"/>
    </row>
    <row r="8597" spans="2:20"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f t="shared" si="670"/>
        <v>2021</v>
      </c>
      <c r="P8597" t="str">
        <f t="shared" si="671"/>
        <v>Jun</v>
      </c>
      <c r="Q8597" t="str">
        <f t="shared" si="672"/>
        <v>Q2</v>
      </c>
      <c r="R8597" t="str">
        <f t="shared" si="673"/>
        <v>Footwear</v>
      </c>
      <c r="S8597" s="11">
        <f t="shared" si="674"/>
        <v>4.8099999999999996</v>
      </c>
      <c r="T8597" s="12"/>
    </row>
    <row r="8598" spans="2:20"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f t="shared" si="670"/>
        <v>2021</v>
      </c>
      <c r="P8598" t="str">
        <f t="shared" si="671"/>
        <v>Jun</v>
      </c>
      <c r="Q8598" t="str">
        <f t="shared" si="672"/>
        <v>Q2</v>
      </c>
      <c r="R8598" t="str">
        <f t="shared" si="673"/>
        <v>Footwear</v>
      </c>
      <c r="S8598" s="11">
        <f t="shared" si="674"/>
        <v>5.5900000000000007</v>
      </c>
      <c r="T8598" s="12"/>
    </row>
    <row r="8599" spans="2:20"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f t="shared" si="670"/>
        <v>2021</v>
      </c>
      <c r="P8599" t="str">
        <f t="shared" si="671"/>
        <v>Jun</v>
      </c>
      <c r="Q8599" t="str">
        <f t="shared" si="672"/>
        <v>Q2</v>
      </c>
      <c r="R8599" t="str">
        <f t="shared" si="673"/>
        <v>Apparel</v>
      </c>
      <c r="S8599" s="11">
        <f t="shared" si="674"/>
        <v>8.8800000000000008</v>
      </c>
      <c r="T8599" s="12"/>
    </row>
    <row r="8600" spans="2:20"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f t="shared" si="670"/>
        <v>2021</v>
      </c>
      <c r="P8600" t="str">
        <f t="shared" si="671"/>
        <v>Jun</v>
      </c>
      <c r="Q8600" t="str">
        <f t="shared" si="672"/>
        <v>Q2</v>
      </c>
      <c r="R8600" t="str">
        <f t="shared" si="673"/>
        <v>Apparel</v>
      </c>
      <c r="S8600" s="11">
        <f t="shared" si="674"/>
        <v>17.28</v>
      </c>
      <c r="T8600" s="12"/>
    </row>
    <row r="8601" spans="2:20"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f t="shared" si="670"/>
        <v>2021</v>
      </c>
      <c r="P8601" t="str">
        <f t="shared" si="671"/>
        <v>Jul</v>
      </c>
      <c r="Q8601" t="str">
        <f t="shared" si="672"/>
        <v>Q3</v>
      </c>
      <c r="R8601" t="str">
        <f t="shared" si="673"/>
        <v>Footwear</v>
      </c>
      <c r="S8601" s="11">
        <f t="shared" si="674"/>
        <v>12.040000000000003</v>
      </c>
      <c r="T8601" s="12"/>
    </row>
    <row r="8602" spans="2:20"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f t="shared" si="670"/>
        <v>2021</v>
      </c>
      <c r="P8602" t="str">
        <f t="shared" si="671"/>
        <v>Jul</v>
      </c>
      <c r="Q8602" t="str">
        <f t="shared" si="672"/>
        <v>Q3</v>
      </c>
      <c r="R8602" t="str">
        <f t="shared" si="673"/>
        <v>Footwear</v>
      </c>
      <c r="S8602" s="11">
        <f t="shared" si="674"/>
        <v>7.8</v>
      </c>
      <c r="T8602" s="12"/>
    </row>
    <row r="8603" spans="2:20"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f t="shared" si="670"/>
        <v>2021</v>
      </c>
      <c r="P8603" t="str">
        <f t="shared" si="671"/>
        <v>Jul</v>
      </c>
      <c r="Q8603" t="str">
        <f t="shared" si="672"/>
        <v>Q3</v>
      </c>
      <c r="R8603" t="str">
        <f t="shared" si="673"/>
        <v>Footwear</v>
      </c>
      <c r="S8603" s="11">
        <f t="shared" si="674"/>
        <v>7.4099999999999993</v>
      </c>
      <c r="T8603" s="12"/>
    </row>
    <row r="8604" spans="2:20"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f t="shared" si="670"/>
        <v>2021</v>
      </c>
      <c r="P8604" t="str">
        <f t="shared" si="671"/>
        <v>Jul</v>
      </c>
      <c r="Q8604" t="str">
        <f t="shared" si="672"/>
        <v>Q3</v>
      </c>
      <c r="R8604" t="str">
        <f t="shared" si="673"/>
        <v>Footwear</v>
      </c>
      <c r="S8604" s="11">
        <f t="shared" si="674"/>
        <v>7.5200000000000005</v>
      </c>
      <c r="T8604" s="12"/>
    </row>
    <row r="8605" spans="2:20"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f t="shared" si="670"/>
        <v>2021</v>
      </c>
      <c r="P8605" t="str">
        <f t="shared" si="671"/>
        <v>Jul</v>
      </c>
      <c r="Q8605" t="str">
        <f t="shared" si="672"/>
        <v>Q3</v>
      </c>
      <c r="R8605" t="str">
        <f t="shared" si="673"/>
        <v>Apparel</v>
      </c>
      <c r="S8605" s="11">
        <f t="shared" si="674"/>
        <v>10.639999999999999</v>
      </c>
      <c r="T8605" s="12"/>
    </row>
    <row r="8606" spans="2:20"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f t="shared" si="670"/>
        <v>2021</v>
      </c>
      <c r="P8606" t="str">
        <f t="shared" si="671"/>
        <v>Jul</v>
      </c>
      <c r="Q8606" t="str">
        <f t="shared" si="672"/>
        <v>Q3</v>
      </c>
      <c r="R8606" t="str">
        <f t="shared" si="673"/>
        <v>Apparel</v>
      </c>
      <c r="S8606" s="11">
        <f t="shared" si="674"/>
        <v>17.600000000000001</v>
      </c>
      <c r="T8606" s="12"/>
    </row>
    <row r="8607" spans="2:20"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f t="shared" si="670"/>
        <v>2021</v>
      </c>
      <c r="P8607" t="str">
        <f t="shared" si="671"/>
        <v>Aug</v>
      </c>
      <c r="Q8607" t="str">
        <f t="shared" si="672"/>
        <v>Q3</v>
      </c>
      <c r="R8607" t="str">
        <f t="shared" si="673"/>
        <v>Footwear</v>
      </c>
      <c r="S8607" s="11">
        <f t="shared" si="674"/>
        <v>12.690000000000001</v>
      </c>
      <c r="T8607" s="12"/>
    </row>
    <row r="8608" spans="2:20"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f t="shared" si="670"/>
        <v>2021</v>
      </c>
      <c r="P8608" t="str">
        <f t="shared" si="671"/>
        <v>Aug</v>
      </c>
      <c r="Q8608" t="str">
        <f t="shared" si="672"/>
        <v>Q3</v>
      </c>
      <c r="R8608" t="str">
        <f t="shared" si="673"/>
        <v>Footwear</v>
      </c>
      <c r="S8608" s="11">
        <f t="shared" si="674"/>
        <v>11.76</v>
      </c>
      <c r="T8608" s="12"/>
    </row>
    <row r="8609" spans="2:20"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f t="shared" si="670"/>
        <v>2021</v>
      </c>
      <c r="P8609" t="str">
        <f t="shared" si="671"/>
        <v>Aug</v>
      </c>
      <c r="Q8609" t="str">
        <f t="shared" si="672"/>
        <v>Q3</v>
      </c>
      <c r="R8609" t="str">
        <f t="shared" si="673"/>
        <v>Footwear</v>
      </c>
      <c r="S8609" s="11">
        <f t="shared" si="674"/>
        <v>9.43</v>
      </c>
      <c r="T8609" s="12"/>
    </row>
    <row r="8610" spans="2:20"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f t="shared" si="670"/>
        <v>2021</v>
      </c>
      <c r="P8610" t="str">
        <f t="shared" si="671"/>
        <v>Aug</v>
      </c>
      <c r="Q8610" t="str">
        <f t="shared" si="672"/>
        <v>Q3</v>
      </c>
      <c r="R8610" t="str">
        <f t="shared" si="673"/>
        <v>Footwear</v>
      </c>
      <c r="S8610" s="11">
        <f t="shared" si="674"/>
        <v>6.580000000000001</v>
      </c>
      <c r="T8610" s="12"/>
    </row>
    <row r="8611" spans="2:20"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f t="shared" si="670"/>
        <v>2021</v>
      </c>
      <c r="P8611" t="str">
        <f t="shared" si="671"/>
        <v>Aug</v>
      </c>
      <c r="Q8611" t="str">
        <f t="shared" si="672"/>
        <v>Q3</v>
      </c>
      <c r="R8611" t="str">
        <f t="shared" si="673"/>
        <v>Apparel</v>
      </c>
      <c r="S8611" s="11">
        <f t="shared" si="674"/>
        <v>8.9699999999999989</v>
      </c>
      <c r="T8611" s="12"/>
    </row>
    <row r="8612" spans="2:20"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f t="shared" si="670"/>
        <v>2021</v>
      </c>
      <c r="P8612" t="str">
        <f t="shared" si="671"/>
        <v>Aug</v>
      </c>
      <c r="Q8612" t="str">
        <f t="shared" si="672"/>
        <v>Q3</v>
      </c>
      <c r="R8612" t="str">
        <f t="shared" si="673"/>
        <v>Apparel</v>
      </c>
      <c r="S8612" s="11">
        <f t="shared" si="674"/>
        <v>15.39</v>
      </c>
      <c r="T8612" s="12"/>
    </row>
    <row r="8613" spans="2:20"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f t="shared" si="670"/>
        <v>2021</v>
      </c>
      <c r="P8613" t="str">
        <f t="shared" si="671"/>
        <v>Sep</v>
      </c>
      <c r="Q8613" t="str">
        <f t="shared" si="672"/>
        <v>Q3</v>
      </c>
      <c r="R8613" t="str">
        <f t="shared" si="673"/>
        <v>Footwear</v>
      </c>
      <c r="S8613" s="11">
        <f t="shared" si="674"/>
        <v>10.350000000000001</v>
      </c>
      <c r="T8613" s="12"/>
    </row>
    <row r="8614" spans="2:20"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f t="shared" si="670"/>
        <v>2021</v>
      </c>
      <c r="P8614" t="str">
        <f t="shared" si="671"/>
        <v>Sep</v>
      </c>
      <c r="Q8614" t="str">
        <f t="shared" si="672"/>
        <v>Q3</v>
      </c>
      <c r="R8614" t="str">
        <f t="shared" si="673"/>
        <v>Footwear</v>
      </c>
      <c r="S8614" s="11">
        <f t="shared" si="674"/>
        <v>7.22</v>
      </c>
      <c r="T8614" s="12"/>
    </row>
    <row r="8615" spans="2:20"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f t="shared" si="670"/>
        <v>2021</v>
      </c>
      <c r="P8615" t="str">
        <f t="shared" si="671"/>
        <v>Sep</v>
      </c>
      <c r="Q8615" t="str">
        <f t="shared" si="672"/>
        <v>Q3</v>
      </c>
      <c r="R8615" t="str">
        <f t="shared" si="673"/>
        <v>Footwear</v>
      </c>
      <c r="S8615" s="11">
        <f t="shared" si="674"/>
        <v>2.94</v>
      </c>
      <c r="T8615" s="12"/>
    </row>
    <row r="8616" spans="2:20"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f t="shared" si="670"/>
        <v>2021</v>
      </c>
      <c r="P8616" t="str">
        <f t="shared" si="671"/>
        <v>Sep</v>
      </c>
      <c r="Q8616" t="str">
        <f t="shared" si="672"/>
        <v>Q3</v>
      </c>
      <c r="R8616" t="str">
        <f t="shared" si="673"/>
        <v>Footwear</v>
      </c>
      <c r="S8616" s="11">
        <f t="shared" si="674"/>
        <v>3.22</v>
      </c>
      <c r="T8616" s="12"/>
    </row>
    <row r="8617" spans="2:20"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f t="shared" si="670"/>
        <v>2021</v>
      </c>
      <c r="P8617" t="str">
        <f t="shared" si="671"/>
        <v>Sep</v>
      </c>
      <c r="Q8617" t="str">
        <f t="shared" si="672"/>
        <v>Q3</v>
      </c>
      <c r="R8617" t="str">
        <f t="shared" si="673"/>
        <v>Apparel</v>
      </c>
      <c r="S8617" s="11">
        <f t="shared" si="674"/>
        <v>6.56</v>
      </c>
      <c r="T8617" s="12"/>
    </row>
    <row r="8618" spans="2:20"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f t="shared" si="670"/>
        <v>2021</v>
      </c>
      <c r="P8618" t="str">
        <f t="shared" si="671"/>
        <v>Sep</v>
      </c>
      <c r="Q8618" t="str">
        <f t="shared" si="672"/>
        <v>Q3</v>
      </c>
      <c r="R8618" t="str">
        <f t="shared" si="673"/>
        <v>Apparel</v>
      </c>
      <c r="S8618" s="11">
        <f t="shared" si="674"/>
        <v>10.260000000000002</v>
      </c>
      <c r="T8618" s="12"/>
    </row>
    <row r="8619" spans="2:20"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f t="shared" si="670"/>
        <v>2021</v>
      </c>
      <c r="P8619" t="str">
        <f t="shared" si="671"/>
        <v>Oct</v>
      </c>
      <c r="Q8619" t="str">
        <f t="shared" si="672"/>
        <v>Q4</v>
      </c>
      <c r="R8619" t="str">
        <f t="shared" si="673"/>
        <v>Footwear</v>
      </c>
      <c r="S8619" s="11">
        <f t="shared" si="674"/>
        <v>11.280000000000001</v>
      </c>
      <c r="T8619" s="12"/>
    </row>
    <row r="8620" spans="2:20"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f t="shared" si="670"/>
        <v>2021</v>
      </c>
      <c r="P8620" t="str">
        <f t="shared" si="671"/>
        <v>Oct</v>
      </c>
      <c r="Q8620" t="str">
        <f t="shared" si="672"/>
        <v>Q4</v>
      </c>
      <c r="R8620" t="str">
        <f t="shared" si="673"/>
        <v>Footwear</v>
      </c>
      <c r="S8620" s="11">
        <f t="shared" si="674"/>
        <v>5.6</v>
      </c>
      <c r="T8620" s="12"/>
    </row>
    <row r="8621" spans="2:20"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f t="shared" si="670"/>
        <v>2021</v>
      </c>
      <c r="P8621" t="str">
        <f t="shared" si="671"/>
        <v>Oct</v>
      </c>
      <c r="Q8621" t="str">
        <f t="shared" si="672"/>
        <v>Q4</v>
      </c>
      <c r="R8621" t="str">
        <f t="shared" si="673"/>
        <v>Footwear</v>
      </c>
      <c r="S8621" s="11">
        <f t="shared" si="674"/>
        <v>5.33</v>
      </c>
      <c r="T8621" s="12"/>
    </row>
    <row r="8622" spans="2:20"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f t="shared" si="670"/>
        <v>2021</v>
      </c>
      <c r="P8622" t="str">
        <f t="shared" si="671"/>
        <v>Oct</v>
      </c>
      <c r="Q8622" t="str">
        <f t="shared" si="672"/>
        <v>Q4</v>
      </c>
      <c r="R8622" t="str">
        <f t="shared" si="673"/>
        <v>Footwear</v>
      </c>
      <c r="S8622" s="11">
        <f t="shared" si="674"/>
        <v>5.98</v>
      </c>
      <c r="T8622" s="12"/>
    </row>
    <row r="8623" spans="2:20"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f t="shared" si="670"/>
        <v>2021</v>
      </c>
      <c r="P8623" t="str">
        <f t="shared" si="671"/>
        <v>Oct</v>
      </c>
      <c r="Q8623" t="str">
        <f t="shared" si="672"/>
        <v>Q4</v>
      </c>
      <c r="R8623" t="str">
        <f t="shared" si="673"/>
        <v>Apparel</v>
      </c>
      <c r="S8623" s="11">
        <f t="shared" si="674"/>
        <v>7.7999999999999989</v>
      </c>
      <c r="T8623" s="12"/>
    </row>
    <row r="8624" spans="2:20"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f t="shared" si="670"/>
        <v>2021</v>
      </c>
      <c r="P8624" t="str">
        <f t="shared" si="671"/>
        <v>Oct</v>
      </c>
      <c r="Q8624" t="str">
        <f t="shared" si="672"/>
        <v>Q4</v>
      </c>
      <c r="R8624" t="str">
        <f t="shared" si="673"/>
        <v>Apparel</v>
      </c>
      <c r="S8624" s="11">
        <f t="shared" si="674"/>
        <v>13.500000000000002</v>
      </c>
      <c r="T8624" s="12"/>
    </row>
    <row r="8625" spans="2:20"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f t="shared" si="670"/>
        <v>2021</v>
      </c>
      <c r="P8625" t="str">
        <f t="shared" si="671"/>
        <v>Nov</v>
      </c>
      <c r="Q8625" t="str">
        <f t="shared" si="672"/>
        <v>Q4</v>
      </c>
      <c r="R8625" t="str">
        <f t="shared" si="673"/>
        <v>Footwear</v>
      </c>
      <c r="S8625" s="11">
        <f t="shared" si="674"/>
        <v>9.4600000000000009</v>
      </c>
      <c r="T8625" s="12"/>
    </row>
    <row r="8626" spans="2:20"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f t="shared" si="670"/>
        <v>2021</v>
      </c>
      <c r="P8626" t="str">
        <f t="shared" si="671"/>
        <v>Nov</v>
      </c>
      <c r="Q8626" t="str">
        <f t="shared" si="672"/>
        <v>Q4</v>
      </c>
      <c r="R8626" t="str">
        <f t="shared" si="673"/>
        <v>Footwear</v>
      </c>
      <c r="S8626" s="11">
        <f t="shared" si="674"/>
        <v>5.46</v>
      </c>
      <c r="T8626" s="12"/>
    </row>
    <row r="8627" spans="2:20"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f t="shared" si="670"/>
        <v>2021</v>
      </c>
      <c r="P8627" t="str">
        <f t="shared" si="671"/>
        <v>Nov</v>
      </c>
      <c r="Q8627" t="str">
        <f t="shared" si="672"/>
        <v>Q4</v>
      </c>
      <c r="R8627" t="str">
        <f t="shared" si="673"/>
        <v>Footwear</v>
      </c>
      <c r="S8627" s="11">
        <f t="shared" si="674"/>
        <v>5.88</v>
      </c>
      <c r="T8627" s="12"/>
    </row>
    <row r="8628" spans="2:20"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f t="shared" si="670"/>
        <v>2021</v>
      </c>
      <c r="P8628" t="str">
        <f t="shared" si="671"/>
        <v>Nov</v>
      </c>
      <c r="Q8628" t="str">
        <f t="shared" si="672"/>
        <v>Q4</v>
      </c>
      <c r="R8628" t="str">
        <f t="shared" si="673"/>
        <v>Footwear</v>
      </c>
      <c r="S8628" s="11">
        <f t="shared" si="674"/>
        <v>6.3000000000000007</v>
      </c>
      <c r="T8628" s="12"/>
    </row>
    <row r="8629" spans="2:20"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f t="shared" si="670"/>
        <v>2021</v>
      </c>
      <c r="P8629" t="str">
        <f t="shared" si="671"/>
        <v>Nov</v>
      </c>
      <c r="Q8629" t="str">
        <f t="shared" si="672"/>
        <v>Q4</v>
      </c>
      <c r="R8629" t="str">
        <f t="shared" si="673"/>
        <v>Apparel</v>
      </c>
      <c r="S8629" s="11">
        <f t="shared" si="674"/>
        <v>10.64</v>
      </c>
      <c r="T8629" s="12"/>
    </row>
    <row r="8630" spans="2:20"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f t="shared" si="670"/>
        <v>2021</v>
      </c>
      <c r="P8630" t="str">
        <f t="shared" si="671"/>
        <v>Nov</v>
      </c>
      <c r="Q8630" t="str">
        <f t="shared" si="672"/>
        <v>Q4</v>
      </c>
      <c r="R8630" t="str">
        <f t="shared" si="673"/>
        <v>Apparel</v>
      </c>
      <c r="S8630" s="11">
        <f t="shared" si="674"/>
        <v>19.250000000000004</v>
      </c>
      <c r="T8630" s="12"/>
    </row>
    <row r="8631" spans="2:20"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f t="shared" si="670"/>
        <v>2021</v>
      </c>
      <c r="P8631" t="str">
        <f t="shared" si="671"/>
        <v>Dec</v>
      </c>
      <c r="Q8631" t="str">
        <f t="shared" si="672"/>
        <v>Q4</v>
      </c>
      <c r="R8631" t="str">
        <f t="shared" si="673"/>
        <v>Footwear</v>
      </c>
      <c r="S8631" s="11">
        <f t="shared" si="674"/>
        <v>13.34</v>
      </c>
      <c r="T8631" s="12"/>
    </row>
    <row r="8632" spans="2:20"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f t="shared" si="670"/>
        <v>2021</v>
      </c>
      <c r="P8632" t="str">
        <f t="shared" si="671"/>
        <v>Dec</v>
      </c>
      <c r="Q8632" t="str">
        <f t="shared" si="672"/>
        <v>Q4</v>
      </c>
      <c r="R8632" t="str">
        <f t="shared" si="673"/>
        <v>Footwear</v>
      </c>
      <c r="S8632" s="11">
        <f t="shared" si="674"/>
        <v>9.24</v>
      </c>
      <c r="T8632" s="12"/>
    </row>
    <row r="8633" spans="2:20"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f t="shared" si="670"/>
        <v>2021</v>
      </c>
      <c r="P8633" t="str">
        <f t="shared" si="671"/>
        <v>Dec</v>
      </c>
      <c r="Q8633" t="str">
        <f t="shared" si="672"/>
        <v>Q4</v>
      </c>
      <c r="R8633" t="str">
        <f t="shared" si="673"/>
        <v>Footwear</v>
      </c>
      <c r="S8633" s="11">
        <f t="shared" si="674"/>
        <v>7.4</v>
      </c>
      <c r="T8633" s="12"/>
    </row>
    <row r="8634" spans="2:20"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f t="shared" si="670"/>
        <v>2021</v>
      </c>
      <c r="P8634" t="str">
        <f t="shared" si="671"/>
        <v>Dec</v>
      </c>
      <c r="Q8634" t="str">
        <f t="shared" si="672"/>
        <v>Q4</v>
      </c>
      <c r="R8634" t="str">
        <f t="shared" si="673"/>
        <v>Footwear</v>
      </c>
      <c r="S8634" s="11">
        <f t="shared" si="674"/>
        <v>9.24</v>
      </c>
      <c r="T8634" s="12"/>
    </row>
    <row r="8635" spans="2:20"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f t="shared" si="670"/>
        <v>2021</v>
      </c>
      <c r="P8635" t="str">
        <f t="shared" si="671"/>
        <v>Dec</v>
      </c>
      <c r="Q8635" t="str">
        <f t="shared" si="672"/>
        <v>Q4</v>
      </c>
      <c r="R8635" t="str">
        <f t="shared" si="673"/>
        <v>Apparel</v>
      </c>
      <c r="S8635" s="11">
        <f t="shared" si="674"/>
        <v>11.069999999999999</v>
      </c>
      <c r="T8635" s="12"/>
    </row>
    <row r="8636" spans="2:20"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f t="shared" si="670"/>
        <v>2021</v>
      </c>
      <c r="P8636" t="str">
        <f t="shared" si="671"/>
        <v>Dec</v>
      </c>
      <c r="Q8636" t="str">
        <f t="shared" si="672"/>
        <v>Q4</v>
      </c>
      <c r="R8636" t="str">
        <f t="shared" si="673"/>
        <v>Apparel</v>
      </c>
      <c r="S8636" s="11">
        <f t="shared" si="674"/>
        <v>15.08</v>
      </c>
      <c r="T8636" s="12"/>
    </row>
    <row r="8637" spans="2:20"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f t="shared" si="670"/>
        <v>2021</v>
      </c>
      <c r="P8637" t="str">
        <f t="shared" si="671"/>
        <v>Jan</v>
      </c>
      <c r="Q8637" t="str">
        <f t="shared" si="672"/>
        <v>Q1</v>
      </c>
      <c r="R8637" t="str">
        <f t="shared" si="673"/>
        <v>Footwear</v>
      </c>
      <c r="S8637" s="11">
        <f t="shared" si="674"/>
        <v>8.879999999999999</v>
      </c>
      <c r="T8637" s="12"/>
    </row>
    <row r="8638" spans="2:20"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f t="shared" si="670"/>
        <v>2021</v>
      </c>
      <c r="P8638" t="str">
        <f t="shared" si="671"/>
        <v>Jan</v>
      </c>
      <c r="Q8638" t="str">
        <f t="shared" si="672"/>
        <v>Q1</v>
      </c>
      <c r="R8638" t="str">
        <f t="shared" si="673"/>
        <v>Footwear</v>
      </c>
      <c r="S8638" s="11">
        <f t="shared" si="674"/>
        <v>11.6</v>
      </c>
      <c r="T8638" s="12"/>
    </row>
    <row r="8639" spans="2:20"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f t="shared" si="670"/>
        <v>2021</v>
      </c>
      <c r="P8639" t="str">
        <f t="shared" si="671"/>
        <v>Jan</v>
      </c>
      <c r="Q8639" t="str">
        <f t="shared" si="672"/>
        <v>Q1</v>
      </c>
      <c r="R8639" t="str">
        <f t="shared" si="673"/>
        <v>Footwear</v>
      </c>
      <c r="S8639" s="11">
        <f t="shared" si="674"/>
        <v>12.089999999999998</v>
      </c>
      <c r="T8639" s="12"/>
    </row>
    <row r="8640" spans="2:20"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f t="shared" si="670"/>
        <v>2021</v>
      </c>
      <c r="P8640" t="str">
        <f t="shared" si="671"/>
        <v>Jan</v>
      </c>
      <c r="Q8640" t="str">
        <f t="shared" si="672"/>
        <v>Q1</v>
      </c>
      <c r="R8640" t="str">
        <f t="shared" si="673"/>
        <v>Footwear</v>
      </c>
      <c r="S8640" s="11">
        <f t="shared" si="674"/>
        <v>11.4</v>
      </c>
      <c r="T8640" s="12"/>
    </row>
    <row r="8641" spans="2:20"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f t="shared" si="670"/>
        <v>2021</v>
      </c>
      <c r="P8641" t="str">
        <f t="shared" si="671"/>
        <v>Jan</v>
      </c>
      <c r="Q8641" t="str">
        <f t="shared" si="672"/>
        <v>Q1</v>
      </c>
      <c r="R8641" t="str">
        <f t="shared" si="673"/>
        <v>Apparel</v>
      </c>
      <c r="S8641" s="11">
        <f t="shared" si="674"/>
        <v>16.100000000000001</v>
      </c>
      <c r="T8641" s="12"/>
    </row>
    <row r="8642" spans="2:20"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f t="shared" si="670"/>
        <v>2021</v>
      </c>
      <c r="P8642" t="str">
        <f t="shared" si="671"/>
        <v>Jan</v>
      </c>
      <c r="Q8642" t="str">
        <f t="shared" si="672"/>
        <v>Q1</v>
      </c>
      <c r="R8642" t="str">
        <f t="shared" si="673"/>
        <v>Apparel</v>
      </c>
      <c r="S8642" s="11">
        <f t="shared" si="674"/>
        <v>9.52</v>
      </c>
      <c r="T8642" s="12"/>
    </row>
    <row r="8643" spans="2:20"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f t="shared" si="670"/>
        <v>2021</v>
      </c>
      <c r="P8643" t="str">
        <f t="shared" si="671"/>
        <v>Feb</v>
      </c>
      <c r="Q8643" t="str">
        <f t="shared" si="672"/>
        <v>Q1</v>
      </c>
      <c r="R8643" t="str">
        <f t="shared" si="673"/>
        <v>Footwear</v>
      </c>
      <c r="S8643" s="11">
        <f t="shared" si="674"/>
        <v>9.02</v>
      </c>
      <c r="T8643" s="12"/>
    </row>
    <row r="8644" spans="2:20"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f t="shared" si="670"/>
        <v>2021</v>
      </c>
      <c r="P8644" t="str">
        <f t="shared" si="671"/>
        <v>Feb</v>
      </c>
      <c r="Q8644" t="str">
        <f t="shared" si="672"/>
        <v>Q1</v>
      </c>
      <c r="R8644" t="str">
        <f t="shared" si="673"/>
        <v>Footwear</v>
      </c>
      <c r="S8644" s="11">
        <f t="shared" si="674"/>
        <v>12.18</v>
      </c>
      <c r="T8644" s="12"/>
    </row>
    <row r="8645" spans="2:20"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f t="shared" si="670"/>
        <v>2021</v>
      </c>
      <c r="P8645" t="str">
        <f t="shared" si="671"/>
        <v>Feb</v>
      </c>
      <c r="Q8645" t="str">
        <f t="shared" si="672"/>
        <v>Q1</v>
      </c>
      <c r="R8645" t="str">
        <f t="shared" si="673"/>
        <v>Footwear</v>
      </c>
      <c r="S8645" s="11">
        <f t="shared" si="674"/>
        <v>10.36</v>
      </c>
      <c r="T8645" s="12"/>
    </row>
    <row r="8646" spans="2:20"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f t="shared" si="670"/>
        <v>2021</v>
      </c>
      <c r="P8646" t="str">
        <f t="shared" si="671"/>
        <v>Feb</v>
      </c>
      <c r="Q8646" t="str">
        <f t="shared" si="672"/>
        <v>Q1</v>
      </c>
      <c r="R8646" t="str">
        <f t="shared" si="673"/>
        <v>Footwear</v>
      </c>
      <c r="S8646" s="11">
        <f t="shared" si="674"/>
        <v>11.889999999999999</v>
      </c>
      <c r="T8646" s="12"/>
    </row>
    <row r="8647" spans="2:20"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f t="shared" ref="O8647:O8710" si="675">YEAR(D8647)</f>
        <v>2021</v>
      </c>
      <c r="P8647" t="str">
        <f t="shared" ref="P8647:P8710" si="676">TEXT(D8647,"MMM")</f>
        <v>Feb</v>
      </c>
      <c r="Q8647" t="str">
        <f t="shared" ref="Q8647:Q8710" si="677">"Q"&amp;ROUNDUP(MONTH(D8647)/3,0)</f>
        <v>Q1</v>
      </c>
      <c r="R8647" t="str">
        <f t="shared" ref="R8647:R8710" si="678">IF(ISNUMBER(SEARCH("Footwear",H8647)),"Footwear",IF(ISNUMBER(SEARCH("Apparel",H8647)),"Apparel","Accessories"))</f>
        <v>Apparel</v>
      </c>
      <c r="S8647" s="11">
        <f t="shared" ref="S8647:S8710" si="679">L8647/J8647</f>
        <v>14.080000000000002</v>
      </c>
      <c r="T8647" s="12"/>
    </row>
    <row r="8648" spans="2:20"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f t="shared" si="675"/>
        <v>2021</v>
      </c>
      <c r="P8648" t="str">
        <f t="shared" si="676"/>
        <v>Feb</v>
      </c>
      <c r="Q8648" t="str">
        <f t="shared" si="677"/>
        <v>Q1</v>
      </c>
      <c r="R8648" t="str">
        <f t="shared" si="678"/>
        <v>Apparel</v>
      </c>
      <c r="S8648" s="11">
        <f t="shared" si="679"/>
        <v>9.7999999999999989</v>
      </c>
      <c r="T8648" s="12"/>
    </row>
    <row r="8649" spans="2:20"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f t="shared" si="675"/>
        <v>2021</v>
      </c>
      <c r="P8649" t="str">
        <f t="shared" si="676"/>
        <v>Mar</v>
      </c>
      <c r="Q8649" t="str">
        <f t="shared" si="677"/>
        <v>Q1</v>
      </c>
      <c r="R8649" t="str">
        <f t="shared" si="678"/>
        <v>Footwear</v>
      </c>
      <c r="S8649" s="11">
        <f t="shared" si="679"/>
        <v>11.2</v>
      </c>
      <c r="T8649" s="12"/>
    </row>
    <row r="8650" spans="2:20"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f t="shared" si="675"/>
        <v>2021</v>
      </c>
      <c r="P8650" t="str">
        <f t="shared" si="676"/>
        <v>Mar</v>
      </c>
      <c r="Q8650" t="str">
        <f t="shared" si="677"/>
        <v>Q1</v>
      </c>
      <c r="R8650" t="str">
        <f t="shared" si="678"/>
        <v>Footwear</v>
      </c>
      <c r="S8650" s="11">
        <f t="shared" si="679"/>
        <v>16.399999999999999</v>
      </c>
      <c r="T8650" s="12"/>
    </row>
    <row r="8651" spans="2:20"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f t="shared" si="675"/>
        <v>2021</v>
      </c>
      <c r="P8651" t="str">
        <f t="shared" si="676"/>
        <v>Mar</v>
      </c>
      <c r="Q8651" t="str">
        <f t="shared" si="677"/>
        <v>Q1</v>
      </c>
      <c r="R8651" t="str">
        <f t="shared" si="678"/>
        <v>Footwear</v>
      </c>
      <c r="S8651" s="11">
        <f t="shared" si="679"/>
        <v>15.58</v>
      </c>
      <c r="T8651" s="12"/>
    </row>
    <row r="8652" spans="2:20"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f t="shared" si="675"/>
        <v>2021</v>
      </c>
      <c r="P8652" t="str">
        <f t="shared" si="676"/>
        <v>Mar</v>
      </c>
      <c r="Q8652" t="str">
        <f t="shared" si="677"/>
        <v>Q1</v>
      </c>
      <c r="R8652" t="str">
        <f t="shared" si="678"/>
        <v>Footwear</v>
      </c>
      <c r="S8652" s="11">
        <f t="shared" si="679"/>
        <v>14.43</v>
      </c>
      <c r="T8652" s="12"/>
    </row>
    <row r="8653" spans="2:20"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f t="shared" si="675"/>
        <v>2021</v>
      </c>
      <c r="P8653" t="str">
        <f t="shared" si="676"/>
        <v>Mar</v>
      </c>
      <c r="Q8653" t="str">
        <f t="shared" si="677"/>
        <v>Q1</v>
      </c>
      <c r="R8653" t="str">
        <f t="shared" si="678"/>
        <v>Apparel</v>
      </c>
      <c r="S8653" s="11">
        <f t="shared" si="679"/>
        <v>18.920000000000002</v>
      </c>
      <c r="T8653" s="12"/>
    </row>
    <row r="8654" spans="2:20"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f t="shared" si="675"/>
        <v>2021</v>
      </c>
      <c r="P8654" t="str">
        <f t="shared" si="676"/>
        <v>Mar</v>
      </c>
      <c r="Q8654" t="str">
        <f t="shared" si="677"/>
        <v>Q1</v>
      </c>
      <c r="R8654" t="str">
        <f t="shared" si="678"/>
        <v>Apparel</v>
      </c>
      <c r="S8654" s="11">
        <f t="shared" si="679"/>
        <v>14</v>
      </c>
      <c r="T8654" s="12"/>
    </row>
    <row r="8655" spans="2:20"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f t="shared" si="675"/>
        <v>2021</v>
      </c>
      <c r="P8655" t="str">
        <f t="shared" si="676"/>
        <v>Apr</v>
      </c>
      <c r="Q8655" t="str">
        <f t="shared" si="677"/>
        <v>Q2</v>
      </c>
      <c r="R8655" t="str">
        <f t="shared" si="678"/>
        <v>Footwear</v>
      </c>
      <c r="S8655" s="11">
        <f t="shared" si="679"/>
        <v>17.159999999999997</v>
      </c>
      <c r="T8655" s="12"/>
    </row>
    <row r="8656" spans="2:20"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f t="shared" si="675"/>
        <v>2021</v>
      </c>
      <c r="P8656" t="str">
        <f t="shared" si="676"/>
        <v>Apr</v>
      </c>
      <c r="Q8656" t="str">
        <f t="shared" si="677"/>
        <v>Q2</v>
      </c>
      <c r="R8656" t="str">
        <f t="shared" si="678"/>
        <v>Footwear</v>
      </c>
      <c r="S8656" s="11">
        <f t="shared" si="679"/>
        <v>15.989999999999998</v>
      </c>
      <c r="T8656" s="12"/>
    </row>
    <row r="8657" spans="2:20"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f t="shared" si="675"/>
        <v>2021</v>
      </c>
      <c r="P8657" t="str">
        <f t="shared" si="676"/>
        <v>Apr</v>
      </c>
      <c r="Q8657" t="str">
        <f t="shared" si="677"/>
        <v>Q2</v>
      </c>
      <c r="R8657" t="str">
        <f t="shared" si="678"/>
        <v>Footwear</v>
      </c>
      <c r="S8657" s="11">
        <f t="shared" si="679"/>
        <v>19.269999999999996</v>
      </c>
      <c r="T8657" s="12"/>
    </row>
    <row r="8658" spans="2:20"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f t="shared" si="675"/>
        <v>2021</v>
      </c>
      <c r="P8658" t="str">
        <f t="shared" si="676"/>
        <v>Apr</v>
      </c>
      <c r="Q8658" t="str">
        <f t="shared" si="677"/>
        <v>Q2</v>
      </c>
      <c r="R8658" t="str">
        <f t="shared" si="678"/>
        <v>Footwear</v>
      </c>
      <c r="S8658" s="11">
        <f t="shared" si="679"/>
        <v>12.58</v>
      </c>
      <c r="T8658" s="12"/>
    </row>
    <row r="8659" spans="2:20"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f t="shared" si="675"/>
        <v>2021</v>
      </c>
      <c r="P8659" t="str">
        <f t="shared" si="676"/>
        <v>Apr</v>
      </c>
      <c r="Q8659" t="str">
        <f t="shared" si="677"/>
        <v>Q2</v>
      </c>
      <c r="R8659" t="str">
        <f t="shared" si="678"/>
        <v>Apparel</v>
      </c>
      <c r="S8659" s="11">
        <f t="shared" si="679"/>
        <v>15.120000000000001</v>
      </c>
      <c r="T8659" s="12"/>
    </row>
    <row r="8660" spans="2:20"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f t="shared" si="675"/>
        <v>2021</v>
      </c>
      <c r="P8660" t="str">
        <f t="shared" si="676"/>
        <v>Apr</v>
      </c>
      <c r="Q8660" t="str">
        <f t="shared" si="677"/>
        <v>Q2</v>
      </c>
      <c r="R8660" t="str">
        <f t="shared" si="678"/>
        <v>Apparel</v>
      </c>
      <c r="S8660" s="11">
        <f t="shared" si="679"/>
        <v>16.66</v>
      </c>
      <c r="T8660" s="12"/>
    </row>
    <row r="8661" spans="2:20"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f t="shared" si="675"/>
        <v>2021</v>
      </c>
      <c r="P8661" t="str">
        <f t="shared" si="676"/>
        <v>May</v>
      </c>
      <c r="Q8661" t="str">
        <f t="shared" si="677"/>
        <v>Q2</v>
      </c>
      <c r="R8661" t="str">
        <f t="shared" si="678"/>
        <v>Footwear</v>
      </c>
      <c r="S8661" s="11">
        <f t="shared" si="679"/>
        <v>16.38</v>
      </c>
      <c r="T8661" s="12"/>
    </row>
    <row r="8662" spans="2:20"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f t="shared" si="675"/>
        <v>2021</v>
      </c>
      <c r="P8662" t="str">
        <f t="shared" si="676"/>
        <v>May</v>
      </c>
      <c r="Q8662" t="str">
        <f t="shared" si="677"/>
        <v>Q2</v>
      </c>
      <c r="R8662" t="str">
        <f t="shared" si="678"/>
        <v>Footwear</v>
      </c>
      <c r="S8662" s="11">
        <f t="shared" si="679"/>
        <v>14.399999999999999</v>
      </c>
      <c r="T8662" s="12"/>
    </row>
    <row r="8663" spans="2:20"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f t="shared" si="675"/>
        <v>2021</v>
      </c>
      <c r="P8663" t="str">
        <f t="shared" si="676"/>
        <v>May</v>
      </c>
      <c r="Q8663" t="str">
        <f t="shared" si="677"/>
        <v>Q2</v>
      </c>
      <c r="R8663" t="str">
        <f t="shared" si="678"/>
        <v>Footwear</v>
      </c>
      <c r="S8663" s="11">
        <f t="shared" si="679"/>
        <v>15.209999999999997</v>
      </c>
      <c r="T8663" s="12"/>
    </row>
    <row r="8664" spans="2:20"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f t="shared" si="675"/>
        <v>2021</v>
      </c>
      <c r="P8664" t="str">
        <f t="shared" si="676"/>
        <v>May</v>
      </c>
      <c r="Q8664" t="str">
        <f t="shared" si="677"/>
        <v>Q2</v>
      </c>
      <c r="R8664" t="str">
        <f t="shared" si="678"/>
        <v>Footwear</v>
      </c>
      <c r="S8664" s="11">
        <f t="shared" si="679"/>
        <v>12.87</v>
      </c>
      <c r="T8664" s="12"/>
    </row>
    <row r="8665" spans="2:20"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f t="shared" si="675"/>
        <v>2021</v>
      </c>
      <c r="P8665" t="str">
        <f t="shared" si="676"/>
        <v>May</v>
      </c>
      <c r="Q8665" t="str">
        <f t="shared" si="677"/>
        <v>Q2</v>
      </c>
      <c r="R8665" t="str">
        <f t="shared" si="678"/>
        <v>Apparel</v>
      </c>
      <c r="S8665" s="11">
        <f t="shared" si="679"/>
        <v>14.52</v>
      </c>
      <c r="T8665" s="12"/>
    </row>
    <row r="8666" spans="2:20"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f t="shared" si="675"/>
        <v>2021</v>
      </c>
      <c r="P8666" t="str">
        <f t="shared" si="676"/>
        <v>May</v>
      </c>
      <c r="Q8666" t="str">
        <f t="shared" si="677"/>
        <v>Q2</v>
      </c>
      <c r="R8666" t="str">
        <f t="shared" si="678"/>
        <v>Apparel</v>
      </c>
      <c r="S8666" s="11">
        <f t="shared" si="679"/>
        <v>16.560000000000002</v>
      </c>
      <c r="T8666" s="12"/>
    </row>
    <row r="8667" spans="2:20"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f t="shared" si="675"/>
        <v>2021</v>
      </c>
      <c r="P8667" t="str">
        <f t="shared" si="676"/>
        <v>Jun</v>
      </c>
      <c r="Q8667" t="str">
        <f t="shared" si="677"/>
        <v>Q2</v>
      </c>
      <c r="R8667" t="str">
        <f t="shared" si="678"/>
        <v>Footwear</v>
      </c>
      <c r="S8667" s="11">
        <f t="shared" si="679"/>
        <v>16.34</v>
      </c>
      <c r="T8667" s="12"/>
    </row>
    <row r="8668" spans="2:20"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f t="shared" si="675"/>
        <v>2021</v>
      </c>
      <c r="P8668" t="str">
        <f t="shared" si="676"/>
        <v>Jun</v>
      </c>
      <c r="Q8668" t="str">
        <f t="shared" si="677"/>
        <v>Q2</v>
      </c>
      <c r="R8668" t="str">
        <f t="shared" si="678"/>
        <v>Footwear</v>
      </c>
      <c r="S8668" s="11">
        <f t="shared" si="679"/>
        <v>19.27</v>
      </c>
      <c r="T8668" s="12"/>
    </row>
    <row r="8669" spans="2:20"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f t="shared" si="675"/>
        <v>2021</v>
      </c>
      <c r="P8669" t="str">
        <f t="shared" si="676"/>
        <v>Jun</v>
      </c>
      <c r="Q8669" t="str">
        <f t="shared" si="677"/>
        <v>Q2</v>
      </c>
      <c r="R8669" t="str">
        <f t="shared" si="678"/>
        <v>Footwear</v>
      </c>
      <c r="S8669" s="11">
        <f t="shared" si="679"/>
        <v>20.669999999999998</v>
      </c>
      <c r="T8669" s="12"/>
    </row>
    <row r="8670" spans="2:20"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f t="shared" si="675"/>
        <v>2021</v>
      </c>
      <c r="P8670" t="str">
        <f t="shared" si="676"/>
        <v>Jun</v>
      </c>
      <c r="Q8670" t="str">
        <f t="shared" si="677"/>
        <v>Q2</v>
      </c>
      <c r="R8670" t="str">
        <f t="shared" si="678"/>
        <v>Footwear</v>
      </c>
      <c r="S8670" s="11">
        <f t="shared" si="679"/>
        <v>25.419999999999998</v>
      </c>
      <c r="T8670" s="12"/>
    </row>
    <row r="8671" spans="2:20"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f t="shared" si="675"/>
        <v>2021</v>
      </c>
      <c r="P8671" t="str">
        <f t="shared" si="676"/>
        <v>Jun</v>
      </c>
      <c r="Q8671" t="str">
        <f t="shared" si="677"/>
        <v>Q2</v>
      </c>
      <c r="R8671" t="str">
        <f t="shared" si="678"/>
        <v>Apparel</v>
      </c>
      <c r="S8671" s="11">
        <f t="shared" si="679"/>
        <v>30.82</v>
      </c>
      <c r="T8671" s="12"/>
    </row>
    <row r="8672" spans="2:20"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f t="shared" si="675"/>
        <v>2021</v>
      </c>
      <c r="P8672" t="str">
        <f t="shared" si="676"/>
        <v>Jun</v>
      </c>
      <c r="Q8672" t="str">
        <f t="shared" si="677"/>
        <v>Q2</v>
      </c>
      <c r="R8672" t="str">
        <f t="shared" si="678"/>
        <v>Apparel</v>
      </c>
      <c r="S8672" s="11">
        <f t="shared" si="679"/>
        <v>24.419999999999998</v>
      </c>
      <c r="T8672" s="12"/>
    </row>
    <row r="8673" spans="2:20"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f t="shared" si="675"/>
        <v>2021</v>
      </c>
      <c r="P8673" t="str">
        <f t="shared" si="676"/>
        <v>Jul</v>
      </c>
      <c r="Q8673" t="str">
        <f t="shared" si="677"/>
        <v>Q3</v>
      </c>
      <c r="R8673" t="str">
        <f t="shared" si="678"/>
        <v>Footwear</v>
      </c>
      <c r="S8673" s="11">
        <f t="shared" si="679"/>
        <v>25.2</v>
      </c>
      <c r="T8673" s="12"/>
    </row>
    <row r="8674" spans="2:20"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f t="shared" si="675"/>
        <v>2021</v>
      </c>
      <c r="P8674" t="str">
        <f t="shared" si="676"/>
        <v>Jul</v>
      </c>
      <c r="Q8674" t="str">
        <f t="shared" si="677"/>
        <v>Q3</v>
      </c>
      <c r="R8674" t="str">
        <f t="shared" si="678"/>
        <v>Footwear</v>
      </c>
      <c r="S8674" s="11">
        <f t="shared" si="679"/>
        <v>27.06</v>
      </c>
      <c r="T8674" s="12"/>
    </row>
    <row r="8675" spans="2:20"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f t="shared" si="675"/>
        <v>2021</v>
      </c>
      <c r="P8675" t="str">
        <f t="shared" si="676"/>
        <v>Jul</v>
      </c>
      <c r="Q8675" t="str">
        <f t="shared" si="677"/>
        <v>Q3</v>
      </c>
      <c r="R8675" t="str">
        <f t="shared" si="678"/>
        <v>Footwear</v>
      </c>
      <c r="S8675" s="11">
        <f t="shared" si="679"/>
        <v>27.72</v>
      </c>
      <c r="T8675" s="12"/>
    </row>
    <row r="8676" spans="2:20"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f t="shared" si="675"/>
        <v>2021</v>
      </c>
      <c r="P8676" t="str">
        <f t="shared" si="676"/>
        <v>Jul</v>
      </c>
      <c r="Q8676" t="str">
        <f t="shared" si="677"/>
        <v>Q3</v>
      </c>
      <c r="R8676" t="str">
        <f t="shared" si="678"/>
        <v>Footwear</v>
      </c>
      <c r="S8676" s="11">
        <f t="shared" si="679"/>
        <v>25.01</v>
      </c>
      <c r="T8676" s="12"/>
    </row>
    <row r="8677" spans="2:20"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f t="shared" si="675"/>
        <v>2021</v>
      </c>
      <c r="P8677" t="str">
        <f t="shared" si="676"/>
        <v>Jul</v>
      </c>
      <c r="Q8677" t="str">
        <f t="shared" si="677"/>
        <v>Q3</v>
      </c>
      <c r="R8677" t="str">
        <f t="shared" si="678"/>
        <v>Apparel</v>
      </c>
      <c r="S8677" s="11">
        <f t="shared" si="679"/>
        <v>31.28</v>
      </c>
      <c r="T8677" s="12"/>
    </row>
    <row r="8678" spans="2:20"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f t="shared" si="675"/>
        <v>2021</v>
      </c>
      <c r="P8678" t="str">
        <f t="shared" si="676"/>
        <v>Jul</v>
      </c>
      <c r="Q8678" t="str">
        <f t="shared" si="677"/>
        <v>Q3</v>
      </c>
      <c r="R8678" t="str">
        <f t="shared" si="678"/>
        <v>Apparel</v>
      </c>
      <c r="S8678" s="11">
        <f t="shared" si="679"/>
        <v>27.3</v>
      </c>
      <c r="T8678" s="12"/>
    </row>
    <row r="8679" spans="2:20"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f t="shared" si="675"/>
        <v>2021</v>
      </c>
      <c r="P8679" t="str">
        <f t="shared" si="676"/>
        <v>Aug</v>
      </c>
      <c r="Q8679" t="str">
        <f t="shared" si="677"/>
        <v>Q3</v>
      </c>
      <c r="R8679" t="str">
        <f t="shared" si="678"/>
        <v>Footwear</v>
      </c>
      <c r="S8679" s="11">
        <f t="shared" si="679"/>
        <v>25.53</v>
      </c>
      <c r="T8679" s="12"/>
    </row>
    <row r="8680" spans="2:20"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f t="shared" si="675"/>
        <v>2021</v>
      </c>
      <c r="P8680" t="str">
        <f t="shared" si="676"/>
        <v>Aug</v>
      </c>
      <c r="Q8680" t="str">
        <f t="shared" si="677"/>
        <v>Q3</v>
      </c>
      <c r="R8680" t="str">
        <f t="shared" si="678"/>
        <v>Footwear</v>
      </c>
      <c r="S8680" s="11">
        <f t="shared" si="679"/>
        <v>26.04</v>
      </c>
      <c r="T8680" s="12"/>
    </row>
    <row r="8681" spans="2:20"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f t="shared" si="675"/>
        <v>2021</v>
      </c>
      <c r="P8681" t="str">
        <f t="shared" si="676"/>
        <v>Aug</v>
      </c>
      <c r="Q8681" t="str">
        <f t="shared" si="677"/>
        <v>Q3</v>
      </c>
      <c r="R8681" t="str">
        <f t="shared" si="678"/>
        <v>Footwear</v>
      </c>
      <c r="S8681" s="11">
        <f t="shared" si="679"/>
        <v>20</v>
      </c>
      <c r="T8681" s="12"/>
    </row>
    <row r="8682" spans="2:20"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f t="shared" si="675"/>
        <v>2021</v>
      </c>
      <c r="P8682" t="str">
        <f t="shared" si="676"/>
        <v>Aug</v>
      </c>
      <c r="Q8682" t="str">
        <f t="shared" si="677"/>
        <v>Q3</v>
      </c>
      <c r="R8682" t="str">
        <f t="shared" si="678"/>
        <v>Footwear</v>
      </c>
      <c r="S8682" s="11">
        <f t="shared" si="679"/>
        <v>19</v>
      </c>
      <c r="T8682" s="12"/>
    </row>
    <row r="8683" spans="2:20"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f t="shared" si="675"/>
        <v>2021</v>
      </c>
      <c r="P8683" t="str">
        <f t="shared" si="676"/>
        <v>Aug</v>
      </c>
      <c r="Q8683" t="str">
        <f t="shared" si="677"/>
        <v>Q3</v>
      </c>
      <c r="R8683" t="str">
        <f t="shared" si="678"/>
        <v>Apparel</v>
      </c>
      <c r="S8683" s="11">
        <f t="shared" si="679"/>
        <v>22.26</v>
      </c>
      <c r="T8683" s="12"/>
    </row>
    <row r="8684" spans="2:20"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f t="shared" si="675"/>
        <v>2021</v>
      </c>
      <c r="P8684" t="str">
        <f t="shared" si="676"/>
        <v>Aug</v>
      </c>
      <c r="Q8684" t="str">
        <f t="shared" si="677"/>
        <v>Q3</v>
      </c>
      <c r="R8684" t="str">
        <f t="shared" si="678"/>
        <v>Apparel</v>
      </c>
      <c r="S8684" s="11">
        <f t="shared" si="679"/>
        <v>19.61</v>
      </c>
      <c r="T8684" s="12"/>
    </row>
    <row r="8685" spans="2:20"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f t="shared" si="675"/>
        <v>2021</v>
      </c>
      <c r="P8685" t="str">
        <f t="shared" si="676"/>
        <v>Sep</v>
      </c>
      <c r="Q8685" t="str">
        <f t="shared" si="677"/>
        <v>Q3</v>
      </c>
      <c r="R8685" t="str">
        <f t="shared" si="678"/>
        <v>Footwear</v>
      </c>
      <c r="S8685" s="11">
        <f t="shared" si="679"/>
        <v>12.58</v>
      </c>
      <c r="T8685" s="12"/>
    </row>
    <row r="8686" spans="2:20"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f t="shared" si="675"/>
        <v>2021</v>
      </c>
      <c r="P8686" t="str">
        <f t="shared" si="676"/>
        <v>Sep</v>
      </c>
      <c r="Q8686" t="str">
        <f t="shared" si="677"/>
        <v>Q3</v>
      </c>
      <c r="R8686" t="str">
        <f t="shared" si="678"/>
        <v>Footwear</v>
      </c>
      <c r="S8686" s="11">
        <f t="shared" si="679"/>
        <v>16.34</v>
      </c>
      <c r="T8686" s="12"/>
    </row>
    <row r="8687" spans="2:20"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f t="shared" si="675"/>
        <v>2021</v>
      </c>
      <c r="P8687" t="str">
        <f t="shared" si="676"/>
        <v>Sep</v>
      </c>
      <c r="Q8687" t="str">
        <f t="shared" si="677"/>
        <v>Q3</v>
      </c>
      <c r="R8687" t="str">
        <f t="shared" si="678"/>
        <v>Footwear</v>
      </c>
      <c r="S8687" s="11">
        <f t="shared" si="679"/>
        <v>16.38</v>
      </c>
      <c r="T8687" s="12"/>
    </row>
    <row r="8688" spans="2:20"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f t="shared" si="675"/>
        <v>2021</v>
      </c>
      <c r="P8688" t="str">
        <f t="shared" si="676"/>
        <v>Sep</v>
      </c>
      <c r="Q8688" t="str">
        <f t="shared" si="677"/>
        <v>Q3</v>
      </c>
      <c r="R8688" t="str">
        <f t="shared" si="678"/>
        <v>Footwear</v>
      </c>
      <c r="S8688" s="11">
        <f t="shared" si="679"/>
        <v>15.959999999999999</v>
      </c>
      <c r="T8688" s="12"/>
    </row>
    <row r="8689" spans="2:20"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f t="shared" si="675"/>
        <v>2021</v>
      </c>
      <c r="P8689" t="str">
        <f t="shared" si="676"/>
        <v>Sep</v>
      </c>
      <c r="Q8689" t="str">
        <f t="shared" si="677"/>
        <v>Q3</v>
      </c>
      <c r="R8689" t="str">
        <f t="shared" si="678"/>
        <v>Apparel</v>
      </c>
      <c r="S8689" s="11">
        <f t="shared" si="679"/>
        <v>20.160000000000004</v>
      </c>
      <c r="T8689" s="12"/>
    </row>
    <row r="8690" spans="2:20"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f t="shared" si="675"/>
        <v>2021</v>
      </c>
      <c r="P8690" t="str">
        <f t="shared" si="676"/>
        <v>Sep</v>
      </c>
      <c r="Q8690" t="str">
        <f t="shared" si="677"/>
        <v>Q3</v>
      </c>
      <c r="R8690" t="str">
        <f t="shared" si="678"/>
        <v>Apparel</v>
      </c>
      <c r="S8690" s="11">
        <f t="shared" si="679"/>
        <v>11.520000000000001</v>
      </c>
      <c r="T8690" s="12"/>
    </row>
    <row r="8691" spans="2:20"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f t="shared" si="675"/>
        <v>2021</v>
      </c>
      <c r="P8691" t="str">
        <f t="shared" si="676"/>
        <v>Oct</v>
      </c>
      <c r="Q8691" t="str">
        <f t="shared" si="677"/>
        <v>Q4</v>
      </c>
      <c r="R8691" t="str">
        <f t="shared" si="678"/>
        <v>Footwear</v>
      </c>
      <c r="S8691" s="11">
        <f t="shared" si="679"/>
        <v>11.309999999999999</v>
      </c>
      <c r="T8691" s="12"/>
    </row>
    <row r="8692" spans="2:20"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f t="shared" si="675"/>
        <v>2021</v>
      </c>
      <c r="P8692" t="str">
        <f t="shared" si="676"/>
        <v>Oct</v>
      </c>
      <c r="Q8692" t="str">
        <f t="shared" si="677"/>
        <v>Q4</v>
      </c>
      <c r="R8692" t="str">
        <f t="shared" si="678"/>
        <v>Footwear</v>
      </c>
      <c r="S8692" s="11">
        <f t="shared" si="679"/>
        <v>14.06</v>
      </c>
      <c r="T8692" s="12"/>
    </row>
    <row r="8693" spans="2:20"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f t="shared" si="675"/>
        <v>2021</v>
      </c>
      <c r="P8693" t="str">
        <f t="shared" si="676"/>
        <v>Oct</v>
      </c>
      <c r="Q8693" t="str">
        <f t="shared" si="677"/>
        <v>Q4</v>
      </c>
      <c r="R8693" t="str">
        <f t="shared" si="678"/>
        <v>Footwear</v>
      </c>
      <c r="S8693" s="11">
        <f t="shared" si="679"/>
        <v>13.69</v>
      </c>
      <c r="T8693" s="12"/>
    </row>
    <row r="8694" spans="2:20"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f t="shared" si="675"/>
        <v>2021</v>
      </c>
      <c r="P8694" t="str">
        <f t="shared" si="676"/>
        <v>Oct</v>
      </c>
      <c r="Q8694" t="str">
        <f t="shared" si="677"/>
        <v>Q4</v>
      </c>
      <c r="R8694" t="str">
        <f t="shared" si="678"/>
        <v>Footwear</v>
      </c>
      <c r="S8694" s="11">
        <f t="shared" si="679"/>
        <v>13.259999999999998</v>
      </c>
      <c r="T8694" s="12"/>
    </row>
    <row r="8695" spans="2:20"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f t="shared" si="675"/>
        <v>2021</v>
      </c>
      <c r="P8695" t="str">
        <f t="shared" si="676"/>
        <v>Oct</v>
      </c>
      <c r="Q8695" t="str">
        <f t="shared" si="677"/>
        <v>Q4</v>
      </c>
      <c r="R8695" t="str">
        <f t="shared" si="678"/>
        <v>Apparel</v>
      </c>
      <c r="S8695" s="11">
        <f t="shared" si="679"/>
        <v>18</v>
      </c>
      <c r="T8695" s="12"/>
    </row>
    <row r="8696" spans="2:20"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f t="shared" si="675"/>
        <v>2021</v>
      </c>
      <c r="P8696" t="str">
        <f t="shared" si="676"/>
        <v>Oct</v>
      </c>
      <c r="Q8696" t="str">
        <f t="shared" si="677"/>
        <v>Q4</v>
      </c>
      <c r="R8696" t="str">
        <f t="shared" si="678"/>
        <v>Apparel</v>
      </c>
      <c r="S8696" s="11">
        <f t="shared" si="679"/>
        <v>15.17</v>
      </c>
      <c r="T8696" s="12"/>
    </row>
    <row r="8697" spans="2:20"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f t="shared" si="675"/>
        <v>2021</v>
      </c>
      <c r="P8697" t="str">
        <f t="shared" si="676"/>
        <v>Nov</v>
      </c>
      <c r="Q8697" t="str">
        <f t="shared" si="677"/>
        <v>Q4</v>
      </c>
      <c r="R8697" t="str">
        <f t="shared" si="678"/>
        <v>Footwear</v>
      </c>
      <c r="S8697" s="11">
        <f t="shared" si="679"/>
        <v>12.579999999999998</v>
      </c>
      <c r="T8697" s="12"/>
    </row>
    <row r="8698" spans="2:20"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f t="shared" si="675"/>
        <v>2021</v>
      </c>
      <c r="P8698" t="str">
        <f t="shared" si="676"/>
        <v>Nov</v>
      </c>
      <c r="Q8698" t="str">
        <f t="shared" si="677"/>
        <v>Q4</v>
      </c>
      <c r="R8698" t="str">
        <f t="shared" si="678"/>
        <v>Footwear</v>
      </c>
      <c r="S8698" s="11">
        <f t="shared" si="679"/>
        <v>14.429999999999998</v>
      </c>
      <c r="T8698" s="12"/>
    </row>
    <row r="8699" spans="2:20"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f t="shared" si="675"/>
        <v>2021</v>
      </c>
      <c r="P8699" t="str">
        <f t="shared" si="676"/>
        <v>Nov</v>
      </c>
      <c r="Q8699" t="str">
        <f t="shared" si="677"/>
        <v>Q4</v>
      </c>
      <c r="R8699" t="str">
        <f t="shared" si="678"/>
        <v>Footwear</v>
      </c>
      <c r="S8699" s="11">
        <f t="shared" si="679"/>
        <v>13.44</v>
      </c>
      <c r="T8699" s="12"/>
    </row>
    <row r="8700" spans="2:20"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f t="shared" si="675"/>
        <v>2021</v>
      </c>
      <c r="P8700" t="str">
        <f t="shared" si="676"/>
        <v>Nov</v>
      </c>
      <c r="Q8700" t="str">
        <f t="shared" si="677"/>
        <v>Q4</v>
      </c>
      <c r="R8700" t="str">
        <f t="shared" si="678"/>
        <v>Footwear</v>
      </c>
      <c r="S8700" s="11">
        <f t="shared" si="679"/>
        <v>15.989999999999998</v>
      </c>
      <c r="T8700" s="12"/>
    </row>
    <row r="8701" spans="2:20"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f t="shared" si="675"/>
        <v>2021</v>
      </c>
      <c r="P8701" t="str">
        <f t="shared" si="676"/>
        <v>Nov</v>
      </c>
      <c r="Q8701" t="str">
        <f t="shared" si="677"/>
        <v>Q4</v>
      </c>
      <c r="R8701" t="str">
        <f t="shared" si="678"/>
        <v>Apparel</v>
      </c>
      <c r="S8701" s="11">
        <f t="shared" si="679"/>
        <v>23</v>
      </c>
      <c r="T8701" s="12"/>
    </row>
    <row r="8702" spans="2:20"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f t="shared" si="675"/>
        <v>2021</v>
      </c>
      <c r="P8702" t="str">
        <f t="shared" si="676"/>
        <v>Nov</v>
      </c>
      <c r="Q8702" t="str">
        <f t="shared" si="677"/>
        <v>Q4</v>
      </c>
      <c r="R8702" t="str">
        <f t="shared" si="678"/>
        <v>Apparel</v>
      </c>
      <c r="S8702" s="11">
        <f t="shared" si="679"/>
        <v>19.61</v>
      </c>
      <c r="T8702" s="12"/>
    </row>
    <row r="8703" spans="2:20"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f t="shared" si="675"/>
        <v>2021</v>
      </c>
      <c r="P8703" t="str">
        <f t="shared" si="676"/>
        <v>Dec</v>
      </c>
      <c r="Q8703" t="str">
        <f t="shared" si="677"/>
        <v>Q4</v>
      </c>
      <c r="R8703" t="str">
        <f t="shared" si="678"/>
        <v>Footwear</v>
      </c>
      <c r="S8703" s="11">
        <f t="shared" si="679"/>
        <v>21.42</v>
      </c>
      <c r="T8703" s="12"/>
    </row>
    <row r="8704" spans="2:20"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f t="shared" si="675"/>
        <v>2021</v>
      </c>
      <c r="P8704" t="str">
        <f t="shared" si="676"/>
        <v>Dec</v>
      </c>
      <c r="Q8704" t="str">
        <f t="shared" si="677"/>
        <v>Q4</v>
      </c>
      <c r="R8704" t="str">
        <f t="shared" si="678"/>
        <v>Footwear</v>
      </c>
      <c r="S8704" s="11">
        <f t="shared" si="679"/>
        <v>22.4</v>
      </c>
      <c r="T8704" s="12"/>
    </row>
    <row r="8705" spans="2:20"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f t="shared" si="675"/>
        <v>2021</v>
      </c>
      <c r="P8705" t="str">
        <f t="shared" si="676"/>
        <v>Dec</v>
      </c>
      <c r="Q8705" t="str">
        <f t="shared" si="677"/>
        <v>Q4</v>
      </c>
      <c r="R8705" t="str">
        <f t="shared" si="678"/>
        <v>Footwear</v>
      </c>
      <c r="S8705" s="11">
        <f t="shared" si="679"/>
        <v>19.68</v>
      </c>
      <c r="T8705" s="12"/>
    </row>
    <row r="8706" spans="2:20"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f t="shared" si="675"/>
        <v>2021</v>
      </c>
      <c r="P8706" t="str">
        <f t="shared" si="676"/>
        <v>Dec</v>
      </c>
      <c r="Q8706" t="str">
        <f t="shared" si="677"/>
        <v>Q4</v>
      </c>
      <c r="R8706" t="str">
        <f t="shared" si="678"/>
        <v>Footwear</v>
      </c>
      <c r="S8706" s="11">
        <f t="shared" si="679"/>
        <v>20.669999999999998</v>
      </c>
      <c r="T8706" s="12"/>
    </row>
    <row r="8707" spans="2:20"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f t="shared" si="675"/>
        <v>2021</v>
      </c>
      <c r="P8707" t="str">
        <f t="shared" si="676"/>
        <v>Dec</v>
      </c>
      <c r="Q8707" t="str">
        <f t="shared" si="677"/>
        <v>Q4</v>
      </c>
      <c r="R8707" t="str">
        <f t="shared" si="678"/>
        <v>Apparel</v>
      </c>
      <c r="S8707" s="11">
        <f t="shared" si="679"/>
        <v>25.380000000000003</v>
      </c>
      <c r="T8707" s="12"/>
    </row>
    <row r="8708" spans="2:20"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f t="shared" si="675"/>
        <v>2021</v>
      </c>
      <c r="P8708" t="str">
        <f t="shared" si="676"/>
        <v>Dec</v>
      </c>
      <c r="Q8708" t="str">
        <f t="shared" si="677"/>
        <v>Q4</v>
      </c>
      <c r="R8708" t="str">
        <f t="shared" si="678"/>
        <v>Apparel</v>
      </c>
      <c r="S8708" s="11">
        <f t="shared" si="679"/>
        <v>18.7</v>
      </c>
      <c r="T8708" s="12"/>
    </row>
    <row r="8709" spans="2:20"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f t="shared" si="675"/>
        <v>2021</v>
      </c>
      <c r="P8709" t="str">
        <f t="shared" si="676"/>
        <v>Jan</v>
      </c>
      <c r="Q8709" t="str">
        <f t="shared" si="677"/>
        <v>Q1</v>
      </c>
      <c r="R8709" t="str">
        <f t="shared" si="678"/>
        <v>Footwear</v>
      </c>
      <c r="S8709" s="11">
        <f t="shared" si="679"/>
        <v>11.76</v>
      </c>
      <c r="T8709" s="12"/>
    </row>
    <row r="8710" spans="2:20"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f t="shared" si="675"/>
        <v>2021</v>
      </c>
      <c r="P8710" t="str">
        <f t="shared" si="676"/>
        <v>Jan</v>
      </c>
      <c r="Q8710" t="str">
        <f t="shared" si="677"/>
        <v>Q1</v>
      </c>
      <c r="R8710" t="str">
        <f t="shared" si="678"/>
        <v>Footwear</v>
      </c>
      <c r="S8710" s="11">
        <f t="shared" si="679"/>
        <v>13.639999999999999</v>
      </c>
      <c r="T8710" s="12"/>
    </row>
    <row r="8711" spans="2:20"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f t="shared" ref="O8711:O8774" si="680">YEAR(D8711)</f>
        <v>2021</v>
      </c>
      <c r="P8711" t="str">
        <f t="shared" ref="P8711:P8774" si="681">TEXT(D8711,"MMM")</f>
        <v>Jan</v>
      </c>
      <c r="Q8711" t="str">
        <f t="shared" ref="Q8711:Q8774" si="682">"Q"&amp;ROUNDUP(MONTH(D8711)/3,0)</f>
        <v>Q1</v>
      </c>
      <c r="R8711" t="str">
        <f t="shared" ref="R8711:R8774" si="683">IF(ISNUMBER(SEARCH("Footwear",H8711)),"Footwear",IF(ISNUMBER(SEARCH("Apparel",H8711)),"Apparel","Accessories"))</f>
        <v>Footwear</v>
      </c>
      <c r="S8711" s="11">
        <f t="shared" ref="S8711:S8774" si="684">L8711/J8711</f>
        <v>14.189999999999998</v>
      </c>
      <c r="T8711" s="12"/>
    </row>
    <row r="8712" spans="2:20"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f t="shared" si="680"/>
        <v>2021</v>
      </c>
      <c r="P8712" t="str">
        <f t="shared" si="681"/>
        <v>Jan</v>
      </c>
      <c r="Q8712" t="str">
        <f t="shared" si="682"/>
        <v>Q1</v>
      </c>
      <c r="R8712" t="str">
        <f t="shared" si="683"/>
        <v>Footwear</v>
      </c>
      <c r="S8712" s="11">
        <f t="shared" si="684"/>
        <v>15.639999999999999</v>
      </c>
      <c r="T8712" s="12"/>
    </row>
    <row r="8713" spans="2:20"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f t="shared" si="680"/>
        <v>2021</v>
      </c>
      <c r="P8713" t="str">
        <f t="shared" si="681"/>
        <v>Jan</v>
      </c>
      <c r="Q8713" t="str">
        <f t="shared" si="682"/>
        <v>Q1</v>
      </c>
      <c r="R8713" t="str">
        <f t="shared" si="683"/>
        <v>Apparel</v>
      </c>
      <c r="S8713" s="11">
        <f t="shared" si="684"/>
        <v>16.830000000000002</v>
      </c>
      <c r="T8713" s="12"/>
    </row>
    <row r="8714" spans="2:20"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f t="shared" si="680"/>
        <v>2021</v>
      </c>
      <c r="P8714" t="str">
        <f t="shared" si="681"/>
        <v>Jan</v>
      </c>
      <c r="Q8714" t="str">
        <f t="shared" si="682"/>
        <v>Q1</v>
      </c>
      <c r="R8714" t="str">
        <f t="shared" si="683"/>
        <v>Apparel</v>
      </c>
      <c r="S8714" s="11">
        <f t="shared" si="684"/>
        <v>13.599999999999998</v>
      </c>
      <c r="T8714" s="12"/>
    </row>
    <row r="8715" spans="2:20"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f t="shared" si="680"/>
        <v>2021</v>
      </c>
      <c r="P8715" t="str">
        <f t="shared" si="681"/>
        <v>Feb</v>
      </c>
      <c r="Q8715" t="str">
        <f t="shared" si="682"/>
        <v>Q1</v>
      </c>
      <c r="R8715" t="str">
        <f t="shared" si="683"/>
        <v>Footwear</v>
      </c>
      <c r="S8715" s="11">
        <f t="shared" si="684"/>
        <v>10.799999999999999</v>
      </c>
      <c r="T8715" s="12"/>
    </row>
    <row r="8716" spans="2:20"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f t="shared" si="680"/>
        <v>2021</v>
      </c>
      <c r="P8716" t="str">
        <f t="shared" si="681"/>
        <v>Feb</v>
      </c>
      <c r="Q8716" t="str">
        <f t="shared" si="682"/>
        <v>Q1</v>
      </c>
      <c r="R8716" t="str">
        <f t="shared" si="683"/>
        <v>Footwear</v>
      </c>
      <c r="S8716" s="11">
        <f t="shared" si="684"/>
        <v>13.329999999999998</v>
      </c>
      <c r="T8716" s="12"/>
    </row>
    <row r="8717" spans="2:20"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f t="shared" si="680"/>
        <v>2021</v>
      </c>
      <c r="P8717" t="str">
        <f t="shared" si="681"/>
        <v>Feb</v>
      </c>
      <c r="Q8717" t="str">
        <f t="shared" si="682"/>
        <v>Q1</v>
      </c>
      <c r="R8717" t="str">
        <f t="shared" si="683"/>
        <v>Footwear</v>
      </c>
      <c r="S8717" s="11">
        <f t="shared" si="684"/>
        <v>14.619999999999997</v>
      </c>
      <c r="T8717" s="12"/>
    </row>
    <row r="8718" spans="2:20"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f t="shared" si="680"/>
        <v>2021</v>
      </c>
      <c r="P8718" t="str">
        <f t="shared" si="681"/>
        <v>Feb</v>
      </c>
      <c r="Q8718" t="str">
        <f t="shared" si="682"/>
        <v>Q1</v>
      </c>
      <c r="R8718" t="str">
        <f t="shared" si="683"/>
        <v>Footwear</v>
      </c>
      <c r="S8718" s="11">
        <f t="shared" si="684"/>
        <v>15.51</v>
      </c>
      <c r="T8718" s="12"/>
    </row>
    <row r="8719" spans="2:20"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f t="shared" si="680"/>
        <v>2021</v>
      </c>
      <c r="P8719" t="str">
        <f t="shared" si="681"/>
        <v>Feb</v>
      </c>
      <c r="Q8719" t="str">
        <f t="shared" si="682"/>
        <v>Q1</v>
      </c>
      <c r="R8719" t="str">
        <f t="shared" si="683"/>
        <v>Apparel</v>
      </c>
      <c r="S8719" s="11">
        <f t="shared" si="684"/>
        <v>15.510000000000002</v>
      </c>
      <c r="T8719" s="12"/>
    </row>
    <row r="8720" spans="2:20"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f t="shared" si="680"/>
        <v>2021</v>
      </c>
      <c r="P8720" t="str">
        <f t="shared" si="681"/>
        <v>Feb</v>
      </c>
      <c r="Q8720" t="str">
        <f t="shared" si="682"/>
        <v>Q1</v>
      </c>
      <c r="R8720" t="str">
        <f t="shared" si="683"/>
        <v>Apparel</v>
      </c>
      <c r="S8720" s="11">
        <f t="shared" si="684"/>
        <v>11.84</v>
      </c>
      <c r="T8720" s="12"/>
    </row>
    <row r="8721" spans="2:20"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f t="shared" si="680"/>
        <v>2021</v>
      </c>
      <c r="P8721" t="str">
        <f t="shared" si="681"/>
        <v>Mar</v>
      </c>
      <c r="Q8721" t="str">
        <f t="shared" si="682"/>
        <v>Q1</v>
      </c>
      <c r="R8721" t="str">
        <f t="shared" si="683"/>
        <v>Footwear</v>
      </c>
      <c r="S8721" s="11">
        <f t="shared" si="684"/>
        <v>13.339999999999998</v>
      </c>
      <c r="T8721" s="12"/>
    </row>
    <row r="8722" spans="2:20"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f t="shared" si="680"/>
        <v>2021</v>
      </c>
      <c r="P8722" t="str">
        <f t="shared" si="681"/>
        <v>Mar</v>
      </c>
      <c r="Q8722" t="str">
        <f t="shared" si="682"/>
        <v>Q1</v>
      </c>
      <c r="R8722" t="str">
        <f t="shared" si="683"/>
        <v>Footwear</v>
      </c>
      <c r="S8722" s="11">
        <f t="shared" si="684"/>
        <v>16.72</v>
      </c>
      <c r="T8722" s="12"/>
    </row>
    <row r="8723" spans="2:20"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f t="shared" si="680"/>
        <v>2021</v>
      </c>
      <c r="P8723" t="str">
        <f t="shared" si="681"/>
        <v>Mar</v>
      </c>
      <c r="Q8723" t="str">
        <f t="shared" si="682"/>
        <v>Q1</v>
      </c>
      <c r="R8723" t="str">
        <f t="shared" si="683"/>
        <v>Footwear</v>
      </c>
      <c r="S8723" s="11">
        <f t="shared" si="684"/>
        <v>17.55</v>
      </c>
      <c r="T8723" s="12"/>
    </row>
    <row r="8724" spans="2:20"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f t="shared" si="680"/>
        <v>2021</v>
      </c>
      <c r="P8724" t="str">
        <f t="shared" si="681"/>
        <v>Mar</v>
      </c>
      <c r="Q8724" t="str">
        <f t="shared" si="682"/>
        <v>Q1</v>
      </c>
      <c r="R8724" t="str">
        <f t="shared" si="683"/>
        <v>Footwear</v>
      </c>
      <c r="S8724" s="11">
        <f t="shared" si="684"/>
        <v>18.489999999999998</v>
      </c>
      <c r="T8724" s="12"/>
    </row>
    <row r="8725" spans="2:20"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f t="shared" si="680"/>
        <v>2021</v>
      </c>
      <c r="P8725" t="str">
        <f t="shared" si="681"/>
        <v>Mar</v>
      </c>
      <c r="Q8725" t="str">
        <f t="shared" si="682"/>
        <v>Q1</v>
      </c>
      <c r="R8725" t="str">
        <f t="shared" si="683"/>
        <v>Apparel</v>
      </c>
      <c r="S8725" s="11">
        <f t="shared" si="684"/>
        <v>20.399999999999999</v>
      </c>
      <c r="T8725" s="12"/>
    </row>
    <row r="8726" spans="2:20"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f t="shared" si="680"/>
        <v>2021</v>
      </c>
      <c r="P8726" t="str">
        <f t="shared" si="681"/>
        <v>Mar</v>
      </c>
      <c r="Q8726" t="str">
        <f t="shared" si="682"/>
        <v>Q1</v>
      </c>
      <c r="R8726" t="str">
        <f t="shared" si="683"/>
        <v>Apparel</v>
      </c>
      <c r="S8726" s="11">
        <f t="shared" si="684"/>
        <v>10.729999999999999</v>
      </c>
      <c r="T8726" s="12"/>
    </row>
    <row r="8727" spans="2:20"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f t="shared" si="680"/>
        <v>2021</v>
      </c>
      <c r="P8727" t="str">
        <f t="shared" si="681"/>
        <v>Apr</v>
      </c>
      <c r="Q8727" t="str">
        <f t="shared" si="682"/>
        <v>Q2</v>
      </c>
      <c r="R8727" t="str">
        <f t="shared" si="683"/>
        <v>Footwear</v>
      </c>
      <c r="S8727" s="11">
        <f t="shared" si="684"/>
        <v>17.86</v>
      </c>
      <c r="T8727" s="12"/>
    </row>
    <row r="8728" spans="2:20"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f t="shared" si="680"/>
        <v>2021</v>
      </c>
      <c r="P8728" t="str">
        <f t="shared" si="681"/>
        <v>Apr</v>
      </c>
      <c r="Q8728" t="str">
        <f t="shared" si="682"/>
        <v>Q2</v>
      </c>
      <c r="R8728" t="str">
        <f t="shared" si="683"/>
        <v>Footwear</v>
      </c>
      <c r="S8728" s="11">
        <f t="shared" si="684"/>
        <v>16.559999999999999</v>
      </c>
      <c r="T8728" s="12"/>
    </row>
    <row r="8729" spans="2:20"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f t="shared" si="680"/>
        <v>2021</v>
      </c>
      <c r="P8729" t="str">
        <f t="shared" si="681"/>
        <v>Apr</v>
      </c>
      <c r="Q8729" t="str">
        <f t="shared" si="682"/>
        <v>Q2</v>
      </c>
      <c r="R8729" t="str">
        <f t="shared" si="683"/>
        <v>Footwear</v>
      </c>
      <c r="S8729" s="11">
        <f t="shared" si="684"/>
        <v>16.8</v>
      </c>
      <c r="T8729" s="12"/>
    </row>
    <row r="8730" spans="2:20"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f t="shared" si="680"/>
        <v>2021</v>
      </c>
      <c r="P8730" t="str">
        <f t="shared" si="681"/>
        <v>Apr</v>
      </c>
      <c r="Q8730" t="str">
        <f t="shared" si="682"/>
        <v>Q2</v>
      </c>
      <c r="R8730" t="str">
        <f t="shared" si="683"/>
        <v>Footwear</v>
      </c>
      <c r="S8730" s="11">
        <f t="shared" si="684"/>
        <v>12.149999999999999</v>
      </c>
      <c r="T8730" s="12"/>
    </row>
    <row r="8731" spans="2:20"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f t="shared" si="680"/>
        <v>2021</v>
      </c>
      <c r="P8731" t="str">
        <f t="shared" si="681"/>
        <v>Apr</v>
      </c>
      <c r="Q8731" t="str">
        <f t="shared" si="682"/>
        <v>Q2</v>
      </c>
      <c r="R8731" t="str">
        <f t="shared" si="683"/>
        <v>Apparel</v>
      </c>
      <c r="S8731" s="11">
        <f t="shared" si="684"/>
        <v>17.34</v>
      </c>
      <c r="T8731" s="12"/>
    </row>
    <row r="8732" spans="2:20"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f t="shared" si="680"/>
        <v>2021</v>
      </c>
      <c r="P8732" t="str">
        <f t="shared" si="681"/>
        <v>Apr</v>
      </c>
      <c r="Q8732" t="str">
        <f t="shared" si="682"/>
        <v>Q2</v>
      </c>
      <c r="R8732" t="str">
        <f t="shared" si="683"/>
        <v>Apparel</v>
      </c>
      <c r="S8732" s="11">
        <f t="shared" si="684"/>
        <v>14.43</v>
      </c>
      <c r="T8732" s="12"/>
    </row>
    <row r="8733" spans="2:20"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f t="shared" si="680"/>
        <v>2021</v>
      </c>
      <c r="P8733" t="str">
        <f t="shared" si="681"/>
        <v>May</v>
      </c>
      <c r="Q8733" t="str">
        <f t="shared" si="682"/>
        <v>Q2</v>
      </c>
      <c r="R8733" t="str">
        <f t="shared" si="683"/>
        <v>Footwear</v>
      </c>
      <c r="S8733" s="11">
        <f t="shared" si="684"/>
        <v>13.759999999999998</v>
      </c>
      <c r="T8733" s="12"/>
    </row>
    <row r="8734" spans="2:20"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f t="shared" si="680"/>
        <v>2021</v>
      </c>
      <c r="P8734" t="str">
        <f t="shared" si="681"/>
        <v>May</v>
      </c>
      <c r="Q8734" t="str">
        <f t="shared" si="682"/>
        <v>Q2</v>
      </c>
      <c r="R8734" t="str">
        <f t="shared" si="683"/>
        <v>Footwear</v>
      </c>
      <c r="S8734" s="11">
        <f t="shared" si="684"/>
        <v>17.599999999999998</v>
      </c>
      <c r="T8734" s="12"/>
    </row>
    <row r="8735" spans="2:20"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f t="shared" si="680"/>
        <v>2021</v>
      </c>
      <c r="P8735" t="str">
        <f t="shared" si="681"/>
        <v>May</v>
      </c>
      <c r="Q8735" t="str">
        <f t="shared" si="682"/>
        <v>Q2</v>
      </c>
      <c r="R8735" t="str">
        <f t="shared" si="683"/>
        <v>Footwear</v>
      </c>
      <c r="S8735" s="11">
        <f t="shared" si="684"/>
        <v>15.540000000000001</v>
      </c>
      <c r="T8735" s="12"/>
    </row>
    <row r="8736" spans="2:20"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f t="shared" si="680"/>
        <v>2021</v>
      </c>
      <c r="P8736" t="str">
        <f t="shared" si="681"/>
        <v>May</v>
      </c>
      <c r="Q8736" t="str">
        <f t="shared" si="682"/>
        <v>Q2</v>
      </c>
      <c r="R8736" t="str">
        <f t="shared" si="683"/>
        <v>Footwear</v>
      </c>
      <c r="S8736" s="11">
        <f t="shared" si="684"/>
        <v>14.189999999999998</v>
      </c>
      <c r="T8736" s="12"/>
    </row>
    <row r="8737" spans="2:20"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f t="shared" si="680"/>
        <v>2021</v>
      </c>
      <c r="P8737" t="str">
        <f t="shared" si="681"/>
        <v>May</v>
      </c>
      <c r="Q8737" t="str">
        <f t="shared" si="682"/>
        <v>Q2</v>
      </c>
      <c r="R8737" t="str">
        <f t="shared" si="683"/>
        <v>Apparel</v>
      </c>
      <c r="S8737" s="11">
        <f t="shared" si="684"/>
        <v>15.360000000000001</v>
      </c>
      <c r="T8737" s="12"/>
    </row>
    <row r="8738" spans="2:20"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f t="shared" si="680"/>
        <v>2021</v>
      </c>
      <c r="P8738" t="str">
        <f t="shared" si="681"/>
        <v>May</v>
      </c>
      <c r="Q8738" t="str">
        <f t="shared" si="682"/>
        <v>Q2</v>
      </c>
      <c r="R8738" t="str">
        <f t="shared" si="683"/>
        <v>Apparel</v>
      </c>
      <c r="S8738" s="11">
        <f t="shared" si="684"/>
        <v>18.399999999999999</v>
      </c>
      <c r="T8738" s="12"/>
    </row>
    <row r="8739" spans="2:20"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f t="shared" si="680"/>
        <v>2021</v>
      </c>
      <c r="P8739" t="str">
        <f t="shared" si="681"/>
        <v>Jun</v>
      </c>
      <c r="Q8739" t="str">
        <f t="shared" si="682"/>
        <v>Q2</v>
      </c>
      <c r="R8739" t="str">
        <f t="shared" si="683"/>
        <v>Footwear</v>
      </c>
      <c r="S8739" s="11">
        <f t="shared" si="684"/>
        <v>22.09</v>
      </c>
      <c r="T8739" s="12"/>
    </row>
    <row r="8740" spans="2:20"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f t="shared" si="680"/>
        <v>2021</v>
      </c>
      <c r="P8740" t="str">
        <f t="shared" si="681"/>
        <v>Jun</v>
      </c>
      <c r="Q8740" t="str">
        <f t="shared" si="682"/>
        <v>Q2</v>
      </c>
      <c r="R8740" t="str">
        <f t="shared" si="683"/>
        <v>Footwear</v>
      </c>
      <c r="S8740" s="11">
        <f t="shared" si="684"/>
        <v>24.749999999999996</v>
      </c>
      <c r="T8740" s="12"/>
    </row>
    <row r="8741" spans="2:20"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f t="shared" si="680"/>
        <v>2021</v>
      </c>
      <c r="P8741" t="str">
        <f t="shared" si="681"/>
        <v>Jun</v>
      </c>
      <c r="Q8741" t="str">
        <f t="shared" si="682"/>
        <v>Q2</v>
      </c>
      <c r="R8741" t="str">
        <f t="shared" si="683"/>
        <v>Footwear</v>
      </c>
      <c r="S8741" s="11">
        <f t="shared" si="684"/>
        <v>24.199999999999996</v>
      </c>
      <c r="T8741" s="12"/>
    </row>
    <row r="8742" spans="2:20"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f t="shared" si="680"/>
        <v>2021</v>
      </c>
      <c r="P8742" t="str">
        <f t="shared" si="681"/>
        <v>Jun</v>
      </c>
      <c r="Q8742" t="str">
        <f t="shared" si="682"/>
        <v>Q2</v>
      </c>
      <c r="R8742" t="str">
        <f t="shared" si="683"/>
        <v>Footwear</v>
      </c>
      <c r="S8742" s="11">
        <f t="shared" si="684"/>
        <v>27.729999999999997</v>
      </c>
      <c r="T8742" s="12"/>
    </row>
    <row r="8743" spans="2:20"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f t="shared" si="680"/>
        <v>2021</v>
      </c>
      <c r="P8743" t="str">
        <f t="shared" si="681"/>
        <v>Jun</v>
      </c>
      <c r="Q8743" t="str">
        <f t="shared" si="682"/>
        <v>Q2</v>
      </c>
      <c r="R8743" t="str">
        <f t="shared" si="683"/>
        <v>Apparel</v>
      </c>
      <c r="S8743" s="11">
        <f t="shared" si="684"/>
        <v>32.900000000000006</v>
      </c>
      <c r="T8743" s="12"/>
    </row>
    <row r="8744" spans="2:20"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f t="shared" si="680"/>
        <v>2021</v>
      </c>
      <c r="P8744" t="str">
        <f t="shared" si="681"/>
        <v>Jun</v>
      </c>
      <c r="Q8744" t="str">
        <f t="shared" si="682"/>
        <v>Q2</v>
      </c>
      <c r="R8744" t="str">
        <f t="shared" si="683"/>
        <v>Apparel</v>
      </c>
      <c r="S8744" s="11">
        <f t="shared" si="684"/>
        <v>32.799999999999997</v>
      </c>
      <c r="T8744" s="12"/>
    </row>
    <row r="8745" spans="2:20"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f t="shared" si="680"/>
        <v>2021</v>
      </c>
      <c r="P8745" t="str">
        <f t="shared" si="681"/>
        <v>Jul</v>
      </c>
      <c r="Q8745" t="str">
        <f t="shared" si="682"/>
        <v>Q3</v>
      </c>
      <c r="R8745" t="str">
        <f t="shared" si="683"/>
        <v>Footwear</v>
      </c>
      <c r="S8745" s="11">
        <f t="shared" si="684"/>
        <v>26.659999999999997</v>
      </c>
      <c r="T8745" s="12"/>
    </row>
    <row r="8746" spans="2:20"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f t="shared" si="680"/>
        <v>2021</v>
      </c>
      <c r="P8746" t="str">
        <f t="shared" si="681"/>
        <v>Jul</v>
      </c>
      <c r="Q8746" t="str">
        <f t="shared" si="682"/>
        <v>Q3</v>
      </c>
      <c r="R8746" t="str">
        <f t="shared" si="683"/>
        <v>Footwear</v>
      </c>
      <c r="S8746" s="11">
        <f t="shared" si="684"/>
        <v>30.82</v>
      </c>
      <c r="T8746" s="12"/>
    </row>
    <row r="8747" spans="2:20"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f t="shared" si="680"/>
        <v>2021</v>
      </c>
      <c r="P8747" t="str">
        <f t="shared" si="681"/>
        <v>Jul</v>
      </c>
      <c r="Q8747" t="str">
        <f t="shared" si="682"/>
        <v>Q3</v>
      </c>
      <c r="R8747" t="str">
        <f t="shared" si="683"/>
        <v>Footwear</v>
      </c>
      <c r="S8747" s="11">
        <f t="shared" si="684"/>
        <v>32.43</v>
      </c>
      <c r="T8747" s="12"/>
    </row>
    <row r="8748" spans="2:20"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f t="shared" si="680"/>
        <v>2021</v>
      </c>
      <c r="P8748" t="str">
        <f t="shared" si="681"/>
        <v>Jul</v>
      </c>
      <c r="Q8748" t="str">
        <f t="shared" si="682"/>
        <v>Q3</v>
      </c>
      <c r="R8748" t="str">
        <f t="shared" si="683"/>
        <v>Footwear</v>
      </c>
      <c r="S8748" s="11">
        <f t="shared" si="684"/>
        <v>27.9</v>
      </c>
      <c r="T8748" s="12"/>
    </row>
    <row r="8749" spans="2:20"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f t="shared" si="680"/>
        <v>2021</v>
      </c>
      <c r="P8749" t="str">
        <f t="shared" si="681"/>
        <v>Jul</v>
      </c>
      <c r="Q8749" t="str">
        <f t="shared" si="682"/>
        <v>Q3</v>
      </c>
      <c r="R8749" t="str">
        <f t="shared" si="683"/>
        <v>Apparel</v>
      </c>
      <c r="S8749" s="11">
        <f t="shared" si="684"/>
        <v>35.770000000000003</v>
      </c>
      <c r="T8749" s="12"/>
    </row>
    <row r="8750" spans="2:20"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f t="shared" si="680"/>
        <v>2021</v>
      </c>
      <c r="P8750" t="str">
        <f t="shared" si="681"/>
        <v>Jul</v>
      </c>
      <c r="Q8750" t="str">
        <f t="shared" si="682"/>
        <v>Q3</v>
      </c>
      <c r="R8750" t="str">
        <f t="shared" si="683"/>
        <v>Apparel</v>
      </c>
      <c r="S8750" s="11">
        <f t="shared" si="684"/>
        <v>33.209999999999994</v>
      </c>
      <c r="T8750" s="12"/>
    </row>
    <row r="8751" spans="2:20"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f t="shared" si="680"/>
        <v>2021</v>
      </c>
      <c r="P8751" t="str">
        <f t="shared" si="681"/>
        <v>Aug</v>
      </c>
      <c r="Q8751" t="str">
        <f t="shared" si="682"/>
        <v>Q3</v>
      </c>
      <c r="R8751" t="str">
        <f t="shared" si="683"/>
        <v>Footwear</v>
      </c>
      <c r="S8751" s="11">
        <f t="shared" si="684"/>
        <v>34.309999999999995</v>
      </c>
      <c r="T8751" s="12"/>
    </row>
    <row r="8752" spans="2:20"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f t="shared" si="680"/>
        <v>2021</v>
      </c>
      <c r="P8752" t="str">
        <f t="shared" si="681"/>
        <v>Aug</v>
      </c>
      <c r="Q8752" t="str">
        <f t="shared" si="682"/>
        <v>Q3</v>
      </c>
      <c r="R8752" t="str">
        <f t="shared" si="683"/>
        <v>Footwear</v>
      </c>
      <c r="S8752" s="11">
        <f t="shared" si="684"/>
        <v>25.08</v>
      </c>
      <c r="T8752" s="12"/>
    </row>
    <row r="8753" spans="2:20"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f t="shared" si="680"/>
        <v>2021</v>
      </c>
      <c r="P8753" t="str">
        <f t="shared" si="681"/>
        <v>Aug</v>
      </c>
      <c r="Q8753" t="str">
        <f t="shared" si="682"/>
        <v>Q3</v>
      </c>
      <c r="R8753" t="str">
        <f t="shared" si="683"/>
        <v>Footwear</v>
      </c>
      <c r="S8753" s="11">
        <f t="shared" si="684"/>
        <v>21</v>
      </c>
      <c r="T8753" s="12"/>
    </row>
    <row r="8754" spans="2:20"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f t="shared" si="680"/>
        <v>2021</v>
      </c>
      <c r="P8754" t="str">
        <f t="shared" si="681"/>
        <v>Aug</v>
      </c>
      <c r="Q8754" t="str">
        <f t="shared" si="682"/>
        <v>Q3</v>
      </c>
      <c r="R8754" t="str">
        <f t="shared" si="683"/>
        <v>Footwear</v>
      </c>
      <c r="S8754" s="11">
        <f t="shared" si="684"/>
        <v>25.849999999999998</v>
      </c>
      <c r="T8754" s="12"/>
    </row>
    <row r="8755" spans="2:20"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f t="shared" si="680"/>
        <v>2021</v>
      </c>
      <c r="P8755" t="str">
        <f t="shared" si="681"/>
        <v>Aug</v>
      </c>
      <c r="Q8755" t="str">
        <f t="shared" si="682"/>
        <v>Q3</v>
      </c>
      <c r="R8755" t="str">
        <f t="shared" si="683"/>
        <v>Apparel</v>
      </c>
      <c r="S8755" s="11">
        <f t="shared" si="684"/>
        <v>23.03</v>
      </c>
      <c r="T8755" s="12"/>
    </row>
    <row r="8756" spans="2:20"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f t="shared" si="680"/>
        <v>2021</v>
      </c>
      <c r="P8756" t="str">
        <f t="shared" si="681"/>
        <v>Aug</v>
      </c>
      <c r="Q8756" t="str">
        <f t="shared" si="682"/>
        <v>Q3</v>
      </c>
      <c r="R8756" t="str">
        <f t="shared" si="683"/>
        <v>Apparel</v>
      </c>
      <c r="S8756" s="11">
        <f t="shared" si="684"/>
        <v>17.48</v>
      </c>
      <c r="T8756" s="12"/>
    </row>
    <row r="8757" spans="2:20"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f t="shared" si="680"/>
        <v>2021</v>
      </c>
      <c r="P8757" t="str">
        <f t="shared" si="681"/>
        <v>Sep</v>
      </c>
      <c r="Q8757" t="str">
        <f t="shared" si="682"/>
        <v>Q3</v>
      </c>
      <c r="R8757" t="str">
        <f t="shared" si="683"/>
        <v>Footwear</v>
      </c>
      <c r="S8757" s="11">
        <f t="shared" si="684"/>
        <v>13.86</v>
      </c>
      <c r="T8757" s="12"/>
    </row>
    <row r="8758" spans="2:20"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f t="shared" si="680"/>
        <v>2021</v>
      </c>
      <c r="P8758" t="str">
        <f t="shared" si="681"/>
        <v>Sep</v>
      </c>
      <c r="Q8758" t="str">
        <f t="shared" si="682"/>
        <v>Q3</v>
      </c>
      <c r="R8758" t="str">
        <f t="shared" si="683"/>
        <v>Footwear</v>
      </c>
      <c r="S8758" s="11">
        <f t="shared" si="684"/>
        <v>17.199999999999996</v>
      </c>
      <c r="T8758" s="12"/>
    </row>
    <row r="8759" spans="2:20"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f t="shared" si="680"/>
        <v>2021</v>
      </c>
      <c r="P8759" t="str">
        <f t="shared" si="681"/>
        <v>Sep</v>
      </c>
      <c r="Q8759" t="str">
        <f t="shared" si="682"/>
        <v>Q3</v>
      </c>
      <c r="R8759" t="str">
        <f t="shared" si="683"/>
        <v>Footwear</v>
      </c>
      <c r="S8759" s="11">
        <f t="shared" si="684"/>
        <v>13.799999999999999</v>
      </c>
      <c r="T8759" s="12"/>
    </row>
    <row r="8760" spans="2:20"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f t="shared" si="680"/>
        <v>2021</v>
      </c>
      <c r="P8760" t="str">
        <f t="shared" si="681"/>
        <v>Sep</v>
      </c>
      <c r="Q8760" t="str">
        <f t="shared" si="682"/>
        <v>Q3</v>
      </c>
      <c r="R8760" t="str">
        <f t="shared" si="683"/>
        <v>Footwear</v>
      </c>
      <c r="S8760" s="11">
        <f t="shared" si="684"/>
        <v>14.279999999999998</v>
      </c>
      <c r="T8760" s="12"/>
    </row>
    <row r="8761" spans="2:20"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f t="shared" si="680"/>
        <v>2021</v>
      </c>
      <c r="P8761" t="str">
        <f t="shared" si="681"/>
        <v>Sep</v>
      </c>
      <c r="Q8761" t="str">
        <f t="shared" si="682"/>
        <v>Q3</v>
      </c>
      <c r="R8761" t="str">
        <f t="shared" si="683"/>
        <v>Apparel</v>
      </c>
      <c r="S8761" s="11">
        <f t="shared" si="684"/>
        <v>19.679999999999996</v>
      </c>
      <c r="T8761" s="12"/>
    </row>
    <row r="8762" spans="2:20"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f t="shared" si="680"/>
        <v>2021</v>
      </c>
      <c r="P8762" t="str">
        <f t="shared" si="681"/>
        <v>Sep</v>
      </c>
      <c r="Q8762" t="str">
        <f t="shared" si="682"/>
        <v>Q3</v>
      </c>
      <c r="R8762" t="str">
        <f t="shared" si="683"/>
        <v>Apparel</v>
      </c>
      <c r="S8762" s="11">
        <f t="shared" si="684"/>
        <v>12</v>
      </c>
      <c r="T8762" s="12"/>
    </row>
    <row r="8763" spans="2:20"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f t="shared" si="680"/>
        <v>2021</v>
      </c>
      <c r="P8763" t="str">
        <f t="shared" si="681"/>
        <v>Oct</v>
      </c>
      <c r="Q8763" t="str">
        <f t="shared" si="682"/>
        <v>Q4</v>
      </c>
      <c r="R8763" t="str">
        <f t="shared" si="683"/>
        <v>Footwear</v>
      </c>
      <c r="S8763" s="11">
        <f t="shared" si="684"/>
        <v>10.749999999999998</v>
      </c>
      <c r="T8763" s="12"/>
    </row>
    <row r="8764" spans="2:20"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f t="shared" si="680"/>
        <v>2021</v>
      </c>
      <c r="P8764" t="str">
        <f t="shared" si="681"/>
        <v>Oct</v>
      </c>
      <c r="Q8764" t="str">
        <f t="shared" si="682"/>
        <v>Q4</v>
      </c>
      <c r="R8764" t="str">
        <f t="shared" si="683"/>
        <v>Footwear</v>
      </c>
      <c r="S8764" s="11">
        <f t="shared" si="684"/>
        <v>15.299999999999999</v>
      </c>
      <c r="T8764" s="12"/>
    </row>
    <row r="8765" spans="2:20"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f t="shared" si="680"/>
        <v>2021</v>
      </c>
      <c r="P8765" t="str">
        <f t="shared" si="681"/>
        <v>Oct</v>
      </c>
      <c r="Q8765" t="str">
        <f t="shared" si="682"/>
        <v>Q4</v>
      </c>
      <c r="R8765" t="str">
        <f t="shared" si="683"/>
        <v>Footwear</v>
      </c>
      <c r="S8765" s="11">
        <f t="shared" si="684"/>
        <v>14.849999999999998</v>
      </c>
      <c r="T8765" s="12"/>
    </row>
    <row r="8766" spans="2:20"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f t="shared" si="680"/>
        <v>2021</v>
      </c>
      <c r="P8766" t="str">
        <f t="shared" si="681"/>
        <v>Oct</v>
      </c>
      <c r="Q8766" t="str">
        <f t="shared" si="682"/>
        <v>Q4</v>
      </c>
      <c r="R8766" t="str">
        <f t="shared" si="683"/>
        <v>Footwear</v>
      </c>
      <c r="S8766" s="11">
        <f t="shared" si="684"/>
        <v>13.329999999999997</v>
      </c>
      <c r="T8766" s="12"/>
    </row>
    <row r="8767" spans="2:20"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f t="shared" si="680"/>
        <v>2021</v>
      </c>
      <c r="P8767" t="str">
        <f t="shared" si="681"/>
        <v>Oct</v>
      </c>
      <c r="Q8767" t="str">
        <f t="shared" si="682"/>
        <v>Q4</v>
      </c>
      <c r="R8767" t="str">
        <f t="shared" si="683"/>
        <v>Apparel</v>
      </c>
      <c r="S8767" s="11">
        <f t="shared" si="684"/>
        <v>18.72</v>
      </c>
      <c r="T8767" s="12"/>
    </row>
    <row r="8768" spans="2:20"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f t="shared" si="680"/>
        <v>2021</v>
      </c>
      <c r="P8768" t="str">
        <f t="shared" si="681"/>
        <v>Oct</v>
      </c>
      <c r="Q8768" t="str">
        <f t="shared" si="682"/>
        <v>Q4</v>
      </c>
      <c r="R8768" t="str">
        <f t="shared" si="683"/>
        <v>Apparel</v>
      </c>
      <c r="S8768" s="11">
        <f t="shared" si="684"/>
        <v>17.600000000000001</v>
      </c>
      <c r="T8768" s="12"/>
    </row>
    <row r="8769" spans="2:20"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f t="shared" si="680"/>
        <v>2021</v>
      </c>
      <c r="P8769" t="str">
        <f t="shared" si="681"/>
        <v>Nov</v>
      </c>
      <c r="Q8769" t="str">
        <f t="shared" si="682"/>
        <v>Q4</v>
      </c>
      <c r="R8769" t="str">
        <f t="shared" si="683"/>
        <v>Footwear</v>
      </c>
      <c r="S8769" s="11">
        <f t="shared" si="684"/>
        <v>13.16</v>
      </c>
      <c r="T8769" s="12"/>
    </row>
    <row r="8770" spans="2:20"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f t="shared" si="680"/>
        <v>2021</v>
      </c>
      <c r="P8770" t="str">
        <f t="shared" si="681"/>
        <v>Nov</v>
      </c>
      <c r="Q8770" t="str">
        <f t="shared" si="682"/>
        <v>Q4</v>
      </c>
      <c r="R8770" t="str">
        <f t="shared" si="683"/>
        <v>Footwear</v>
      </c>
      <c r="S8770" s="11">
        <f t="shared" si="684"/>
        <v>16.45</v>
      </c>
      <c r="T8770" s="12"/>
    </row>
    <row r="8771" spans="2:20"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f t="shared" si="680"/>
        <v>2021</v>
      </c>
      <c r="P8771" t="str">
        <f t="shared" si="681"/>
        <v>Nov</v>
      </c>
      <c r="Q8771" t="str">
        <f t="shared" si="682"/>
        <v>Q4</v>
      </c>
      <c r="R8771" t="str">
        <f t="shared" si="683"/>
        <v>Footwear</v>
      </c>
      <c r="S8771" s="11">
        <f t="shared" si="684"/>
        <v>13.799999999999997</v>
      </c>
      <c r="T8771" s="12"/>
    </row>
    <row r="8772" spans="2:20"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f t="shared" si="680"/>
        <v>2021</v>
      </c>
      <c r="P8772" t="str">
        <f t="shared" si="681"/>
        <v>Nov</v>
      </c>
      <c r="Q8772" t="str">
        <f t="shared" si="682"/>
        <v>Q4</v>
      </c>
      <c r="R8772" t="str">
        <f t="shared" si="683"/>
        <v>Footwear</v>
      </c>
      <c r="S8772" s="11">
        <f t="shared" si="684"/>
        <v>18.399999999999999</v>
      </c>
      <c r="T8772" s="12"/>
    </row>
    <row r="8773" spans="2:20"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f t="shared" si="680"/>
        <v>2021</v>
      </c>
      <c r="P8773" t="str">
        <f t="shared" si="681"/>
        <v>Nov</v>
      </c>
      <c r="Q8773" t="str">
        <f t="shared" si="682"/>
        <v>Q4</v>
      </c>
      <c r="R8773" t="str">
        <f t="shared" si="683"/>
        <v>Apparel</v>
      </c>
      <c r="S8773" s="11">
        <f t="shared" si="684"/>
        <v>24.910000000000004</v>
      </c>
      <c r="T8773" s="12"/>
    </row>
    <row r="8774" spans="2:20"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f t="shared" si="680"/>
        <v>2021</v>
      </c>
      <c r="P8774" t="str">
        <f t="shared" si="681"/>
        <v>Nov</v>
      </c>
      <c r="Q8774" t="str">
        <f t="shared" si="682"/>
        <v>Q4</v>
      </c>
      <c r="R8774" t="str">
        <f t="shared" si="683"/>
        <v>Apparel</v>
      </c>
      <c r="S8774" s="11">
        <f t="shared" si="684"/>
        <v>26.24</v>
      </c>
      <c r="T8774" s="12"/>
    </row>
    <row r="8775" spans="2:20"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f t="shared" ref="O8775:O8838" si="685">YEAR(D8775)</f>
        <v>2021</v>
      </c>
      <c r="P8775" t="str">
        <f t="shared" ref="P8775:P8838" si="686">TEXT(D8775,"MMM")</f>
        <v>Dec</v>
      </c>
      <c r="Q8775" t="str">
        <f t="shared" ref="Q8775:Q8838" si="687">"Q"&amp;ROUNDUP(MONTH(D8775)/3,0)</f>
        <v>Q4</v>
      </c>
      <c r="R8775" t="str">
        <f t="shared" ref="R8775:R8838" si="688">IF(ISNUMBER(SEARCH("Footwear",H8775)),"Footwear",IF(ISNUMBER(SEARCH("Apparel",H8775)),"Apparel","Accessories"))</f>
        <v>Footwear</v>
      </c>
      <c r="S8775" s="11">
        <f t="shared" ref="S8775:S8838" si="689">L8775/J8775</f>
        <v>21.159999999999997</v>
      </c>
      <c r="T8775" s="12"/>
    </row>
    <row r="8776" spans="2:20"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f t="shared" si="685"/>
        <v>2021</v>
      </c>
      <c r="P8776" t="str">
        <f t="shared" si="686"/>
        <v>Dec</v>
      </c>
      <c r="Q8776" t="str">
        <f t="shared" si="687"/>
        <v>Q4</v>
      </c>
      <c r="R8776" t="str">
        <f t="shared" si="688"/>
        <v>Footwear</v>
      </c>
      <c r="S8776" s="11">
        <f t="shared" si="689"/>
        <v>22.879999999999995</v>
      </c>
      <c r="T8776" s="12"/>
    </row>
    <row r="8777" spans="2:20"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f t="shared" si="685"/>
        <v>2021</v>
      </c>
      <c r="P8777" t="str">
        <f t="shared" si="686"/>
        <v>Dec</v>
      </c>
      <c r="Q8777" t="str">
        <f t="shared" si="687"/>
        <v>Q4</v>
      </c>
      <c r="R8777" t="str">
        <f t="shared" si="688"/>
        <v>Footwear</v>
      </c>
      <c r="S8777" s="11">
        <f t="shared" si="689"/>
        <v>22.789999999999996</v>
      </c>
      <c r="T8777" s="12"/>
    </row>
    <row r="8778" spans="2:20"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f t="shared" si="685"/>
        <v>2021</v>
      </c>
      <c r="P8778" t="str">
        <f t="shared" si="686"/>
        <v>Dec</v>
      </c>
      <c r="Q8778" t="str">
        <f t="shared" si="687"/>
        <v>Q4</v>
      </c>
      <c r="R8778" t="str">
        <f t="shared" si="688"/>
        <v>Footwear</v>
      </c>
      <c r="S8778" s="11">
        <f t="shared" si="689"/>
        <v>24.909999999999997</v>
      </c>
      <c r="T8778" s="12"/>
    </row>
    <row r="8779" spans="2:20"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f t="shared" si="685"/>
        <v>2021</v>
      </c>
      <c r="P8779" t="str">
        <f t="shared" si="686"/>
        <v>Dec</v>
      </c>
      <c r="Q8779" t="str">
        <f t="shared" si="687"/>
        <v>Q4</v>
      </c>
      <c r="R8779" t="str">
        <f t="shared" si="688"/>
        <v>Apparel</v>
      </c>
      <c r="S8779" s="11">
        <f t="shared" si="689"/>
        <v>26.4</v>
      </c>
      <c r="T8779" s="12"/>
    </row>
    <row r="8780" spans="2:20"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f t="shared" si="685"/>
        <v>2021</v>
      </c>
      <c r="P8780" t="str">
        <f t="shared" si="686"/>
        <v>Dec</v>
      </c>
      <c r="Q8780" t="str">
        <f t="shared" si="687"/>
        <v>Q4</v>
      </c>
      <c r="R8780" t="str">
        <f t="shared" si="688"/>
        <v>Apparel</v>
      </c>
      <c r="S8780" s="11">
        <f t="shared" si="689"/>
        <v>23.599999999999998</v>
      </c>
      <c r="T8780" s="12"/>
    </row>
    <row r="8781" spans="2:20"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f t="shared" si="685"/>
        <v>2021</v>
      </c>
      <c r="P8781" t="str">
        <f t="shared" si="686"/>
        <v>Jan</v>
      </c>
      <c r="Q8781" t="str">
        <f t="shared" si="687"/>
        <v>Q1</v>
      </c>
      <c r="R8781" t="str">
        <f t="shared" si="688"/>
        <v>Footwear</v>
      </c>
      <c r="S8781" s="11">
        <f t="shared" si="689"/>
        <v>4.7599999999999989</v>
      </c>
      <c r="T8781" s="12"/>
    </row>
    <row r="8782" spans="2:20"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f t="shared" si="685"/>
        <v>2021</v>
      </c>
      <c r="P8782" t="str">
        <f t="shared" si="686"/>
        <v>Jan</v>
      </c>
      <c r="Q8782" t="str">
        <f t="shared" si="687"/>
        <v>Q1</v>
      </c>
      <c r="R8782" t="str">
        <f t="shared" si="688"/>
        <v>Footwear</v>
      </c>
      <c r="S8782" s="11">
        <f t="shared" si="689"/>
        <v>7.2</v>
      </c>
      <c r="T8782" s="12"/>
    </row>
    <row r="8783" spans="2:20"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f t="shared" si="685"/>
        <v>2021</v>
      </c>
      <c r="P8783" t="str">
        <f t="shared" si="686"/>
        <v>Jan</v>
      </c>
      <c r="Q8783" t="str">
        <f t="shared" si="687"/>
        <v>Q1</v>
      </c>
      <c r="R8783" t="str">
        <f t="shared" si="688"/>
        <v>Footwear</v>
      </c>
      <c r="S8783" s="11">
        <f t="shared" si="689"/>
        <v>7.7700000000000005</v>
      </c>
      <c r="T8783" s="12"/>
    </row>
    <row r="8784" spans="2:20"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f t="shared" si="685"/>
        <v>2021</v>
      </c>
      <c r="P8784" t="str">
        <f t="shared" si="686"/>
        <v>Jan</v>
      </c>
      <c r="Q8784" t="str">
        <f t="shared" si="687"/>
        <v>Q1</v>
      </c>
      <c r="R8784" t="str">
        <f t="shared" si="688"/>
        <v>Footwear</v>
      </c>
      <c r="S8784" s="11">
        <f t="shared" si="689"/>
        <v>10.920000000000002</v>
      </c>
      <c r="T8784" s="12"/>
    </row>
    <row r="8785" spans="2:20"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f t="shared" si="685"/>
        <v>2021</v>
      </c>
      <c r="P8785" t="str">
        <f t="shared" si="686"/>
        <v>Jan</v>
      </c>
      <c r="Q8785" t="str">
        <f t="shared" si="687"/>
        <v>Q1</v>
      </c>
      <c r="R8785" t="str">
        <f t="shared" si="688"/>
        <v>Apparel</v>
      </c>
      <c r="S8785" s="11">
        <f t="shared" si="689"/>
        <v>7.8400000000000007</v>
      </c>
      <c r="T8785" s="12"/>
    </row>
    <row r="8786" spans="2:20"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f t="shared" si="685"/>
        <v>2021</v>
      </c>
      <c r="P8786" t="str">
        <f t="shared" si="686"/>
        <v>Jan</v>
      </c>
      <c r="Q8786" t="str">
        <f t="shared" si="687"/>
        <v>Q1</v>
      </c>
      <c r="R8786" t="str">
        <f t="shared" si="688"/>
        <v>Apparel</v>
      </c>
      <c r="S8786" s="11">
        <f t="shared" si="689"/>
        <v>11.5</v>
      </c>
      <c r="T8786" s="12"/>
    </row>
    <row r="8787" spans="2:20"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f t="shared" si="685"/>
        <v>2021</v>
      </c>
      <c r="P8787" t="str">
        <f t="shared" si="686"/>
        <v>Feb</v>
      </c>
      <c r="Q8787" t="str">
        <f t="shared" si="687"/>
        <v>Q1</v>
      </c>
      <c r="R8787" t="str">
        <f t="shared" si="688"/>
        <v>Footwear</v>
      </c>
      <c r="S8787" s="11">
        <f t="shared" si="689"/>
        <v>5.76</v>
      </c>
      <c r="T8787" s="12"/>
    </row>
    <row r="8788" spans="2:20"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f t="shared" si="685"/>
        <v>2021</v>
      </c>
      <c r="P8788" t="str">
        <f t="shared" si="686"/>
        <v>Feb</v>
      </c>
      <c r="Q8788" t="str">
        <f t="shared" si="687"/>
        <v>Q1</v>
      </c>
      <c r="R8788" t="str">
        <f t="shared" si="688"/>
        <v>Footwear</v>
      </c>
      <c r="S8788" s="11">
        <f t="shared" si="689"/>
        <v>9.2399999999999984</v>
      </c>
      <c r="T8788" s="12"/>
    </row>
    <row r="8789" spans="2:20"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f t="shared" si="685"/>
        <v>2021</v>
      </c>
      <c r="P8789" t="str">
        <f t="shared" si="686"/>
        <v>Feb</v>
      </c>
      <c r="Q8789" t="str">
        <f t="shared" si="687"/>
        <v>Q1</v>
      </c>
      <c r="R8789" t="str">
        <f t="shared" si="688"/>
        <v>Footwear</v>
      </c>
      <c r="S8789" s="11">
        <f t="shared" si="689"/>
        <v>9.7999999999999989</v>
      </c>
      <c r="T8789" s="12"/>
    </row>
    <row r="8790" spans="2:20"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f t="shared" si="685"/>
        <v>2021</v>
      </c>
      <c r="P8790" t="str">
        <f t="shared" si="686"/>
        <v>Feb</v>
      </c>
      <c r="Q8790" t="str">
        <f t="shared" si="687"/>
        <v>Q1</v>
      </c>
      <c r="R8790" t="str">
        <f t="shared" si="688"/>
        <v>Footwear</v>
      </c>
      <c r="S8790" s="11">
        <f t="shared" si="689"/>
        <v>11.34</v>
      </c>
      <c r="T8790" s="12"/>
    </row>
    <row r="8791" spans="2:20"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f t="shared" si="685"/>
        <v>2021</v>
      </c>
      <c r="P8791" t="str">
        <f t="shared" si="686"/>
        <v>Feb</v>
      </c>
      <c r="Q8791" t="str">
        <f t="shared" si="687"/>
        <v>Q1</v>
      </c>
      <c r="R8791" t="str">
        <f t="shared" si="688"/>
        <v>Apparel</v>
      </c>
      <c r="S8791" s="11">
        <f t="shared" si="689"/>
        <v>9.2999999999999989</v>
      </c>
      <c r="T8791" s="12"/>
    </row>
    <row r="8792" spans="2:20"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f t="shared" si="685"/>
        <v>2021</v>
      </c>
      <c r="P8792" t="str">
        <f t="shared" si="686"/>
        <v>Feb</v>
      </c>
      <c r="Q8792" t="str">
        <f t="shared" si="687"/>
        <v>Q1</v>
      </c>
      <c r="R8792" t="str">
        <f t="shared" si="688"/>
        <v>Apparel</v>
      </c>
      <c r="S8792" s="11">
        <f t="shared" si="689"/>
        <v>13.52</v>
      </c>
      <c r="T8792" s="12"/>
    </row>
    <row r="8793" spans="2:20"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f t="shared" si="685"/>
        <v>2021</v>
      </c>
      <c r="P8793" t="str">
        <f t="shared" si="686"/>
        <v>Mar</v>
      </c>
      <c r="Q8793" t="str">
        <f t="shared" si="687"/>
        <v>Q1</v>
      </c>
      <c r="R8793" t="str">
        <f t="shared" si="688"/>
        <v>Footwear</v>
      </c>
      <c r="S8793" s="11">
        <f t="shared" si="689"/>
        <v>7.77</v>
      </c>
      <c r="T8793" s="12"/>
    </row>
    <row r="8794" spans="2:20"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f t="shared" si="685"/>
        <v>2021</v>
      </c>
      <c r="P8794" t="str">
        <f t="shared" si="686"/>
        <v>Mar</v>
      </c>
      <c r="Q8794" t="str">
        <f t="shared" si="687"/>
        <v>Q1</v>
      </c>
      <c r="R8794" t="str">
        <f t="shared" si="688"/>
        <v>Footwear</v>
      </c>
      <c r="S8794" s="11">
        <f t="shared" si="689"/>
        <v>10.53</v>
      </c>
      <c r="T8794" s="12"/>
    </row>
    <row r="8795" spans="2:20"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f t="shared" si="685"/>
        <v>2021</v>
      </c>
      <c r="P8795" t="str">
        <f t="shared" si="686"/>
        <v>Mar</v>
      </c>
      <c r="Q8795" t="str">
        <f t="shared" si="687"/>
        <v>Q1</v>
      </c>
      <c r="R8795" t="str">
        <f t="shared" si="688"/>
        <v>Footwear</v>
      </c>
      <c r="S8795" s="11">
        <f t="shared" si="689"/>
        <v>7.6</v>
      </c>
      <c r="T8795" s="12"/>
    </row>
    <row r="8796" spans="2:20"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f t="shared" si="685"/>
        <v>2021</v>
      </c>
      <c r="P8796" t="str">
        <f t="shared" si="686"/>
        <v>Mar</v>
      </c>
      <c r="Q8796" t="str">
        <f t="shared" si="687"/>
        <v>Q1</v>
      </c>
      <c r="R8796" t="str">
        <f t="shared" si="688"/>
        <v>Footwear</v>
      </c>
      <c r="S8796" s="11">
        <f t="shared" si="689"/>
        <v>12.22</v>
      </c>
      <c r="T8796" s="12"/>
    </row>
    <row r="8797" spans="2:20"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f t="shared" si="685"/>
        <v>2021</v>
      </c>
      <c r="P8797" t="str">
        <f t="shared" si="686"/>
        <v>Mar</v>
      </c>
      <c r="Q8797" t="str">
        <f t="shared" si="687"/>
        <v>Q1</v>
      </c>
      <c r="R8797" t="str">
        <f t="shared" si="688"/>
        <v>Apparel</v>
      </c>
      <c r="S8797" s="11">
        <f t="shared" si="689"/>
        <v>11.2</v>
      </c>
      <c r="T8797" s="12"/>
    </row>
    <row r="8798" spans="2:20"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f t="shared" si="685"/>
        <v>2021</v>
      </c>
      <c r="P8798" t="str">
        <f t="shared" si="686"/>
        <v>Mar</v>
      </c>
      <c r="Q8798" t="str">
        <f t="shared" si="687"/>
        <v>Q1</v>
      </c>
      <c r="R8798" t="str">
        <f t="shared" si="688"/>
        <v>Apparel</v>
      </c>
      <c r="S8798" s="11">
        <f t="shared" si="689"/>
        <v>13.25</v>
      </c>
      <c r="T8798" s="12"/>
    </row>
    <row r="8799" spans="2:20"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f t="shared" si="685"/>
        <v>2021</v>
      </c>
      <c r="P8799" t="str">
        <f t="shared" si="686"/>
        <v>Apr</v>
      </c>
      <c r="Q8799" t="str">
        <f t="shared" si="687"/>
        <v>Q2</v>
      </c>
      <c r="R8799" t="str">
        <f t="shared" si="688"/>
        <v>Footwear</v>
      </c>
      <c r="S8799" s="11">
        <f t="shared" si="689"/>
        <v>6.3</v>
      </c>
      <c r="T8799" s="12"/>
    </row>
    <row r="8800" spans="2:20"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f t="shared" si="685"/>
        <v>2021</v>
      </c>
      <c r="P8800" t="str">
        <f t="shared" si="686"/>
        <v>Apr</v>
      </c>
      <c r="Q8800" t="str">
        <f t="shared" si="687"/>
        <v>Q2</v>
      </c>
      <c r="R8800" t="str">
        <f t="shared" si="688"/>
        <v>Footwear</v>
      </c>
      <c r="S8800" s="11">
        <f t="shared" si="689"/>
        <v>8.19</v>
      </c>
      <c r="T8800" s="12"/>
    </row>
    <row r="8801" spans="2:20"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f t="shared" si="685"/>
        <v>2021</v>
      </c>
      <c r="P8801" t="str">
        <f t="shared" si="686"/>
        <v>Apr</v>
      </c>
      <c r="Q8801" t="str">
        <f t="shared" si="687"/>
        <v>Q2</v>
      </c>
      <c r="R8801" t="str">
        <f t="shared" si="688"/>
        <v>Footwear</v>
      </c>
      <c r="S8801" s="11">
        <f t="shared" si="689"/>
        <v>7.0299999999999994</v>
      </c>
      <c r="T8801" s="12"/>
    </row>
    <row r="8802" spans="2:20"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f t="shared" si="685"/>
        <v>2021</v>
      </c>
      <c r="P8802" t="str">
        <f t="shared" si="686"/>
        <v>Apr</v>
      </c>
      <c r="Q8802" t="str">
        <f t="shared" si="687"/>
        <v>Q2</v>
      </c>
      <c r="R8802" t="str">
        <f t="shared" si="688"/>
        <v>Footwear</v>
      </c>
      <c r="S8802" s="11">
        <f t="shared" si="689"/>
        <v>9.7999999999999989</v>
      </c>
      <c r="T8802" s="12"/>
    </row>
    <row r="8803" spans="2:20"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f t="shared" si="685"/>
        <v>2021</v>
      </c>
      <c r="P8803" t="str">
        <f t="shared" si="686"/>
        <v>Apr</v>
      </c>
      <c r="Q8803" t="str">
        <f t="shared" si="687"/>
        <v>Q2</v>
      </c>
      <c r="R8803" t="str">
        <f t="shared" si="688"/>
        <v>Apparel</v>
      </c>
      <c r="S8803" s="11">
        <f t="shared" si="689"/>
        <v>8.64</v>
      </c>
      <c r="T8803" s="12"/>
    </row>
    <row r="8804" spans="2:20"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f t="shared" si="685"/>
        <v>2021</v>
      </c>
      <c r="P8804" t="str">
        <f t="shared" si="686"/>
        <v>Apr</v>
      </c>
      <c r="Q8804" t="str">
        <f t="shared" si="687"/>
        <v>Q2</v>
      </c>
      <c r="R8804" t="str">
        <f t="shared" si="688"/>
        <v>Apparel</v>
      </c>
      <c r="S8804" s="11">
        <f t="shared" si="689"/>
        <v>13.110000000000001</v>
      </c>
      <c r="T8804" s="12"/>
    </row>
    <row r="8805" spans="2:20"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f t="shared" si="685"/>
        <v>2021</v>
      </c>
      <c r="P8805" t="str">
        <f t="shared" si="686"/>
        <v>May</v>
      </c>
      <c r="Q8805" t="str">
        <f t="shared" si="687"/>
        <v>Q2</v>
      </c>
      <c r="R8805" t="str">
        <f t="shared" si="688"/>
        <v>Footwear</v>
      </c>
      <c r="S8805" s="11">
        <f t="shared" si="689"/>
        <v>5.88</v>
      </c>
      <c r="T8805" s="12"/>
    </row>
    <row r="8806" spans="2:20"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f t="shared" si="685"/>
        <v>2021</v>
      </c>
      <c r="P8806" t="str">
        <f t="shared" si="686"/>
        <v>May</v>
      </c>
      <c r="Q8806" t="str">
        <f t="shared" si="687"/>
        <v>Q2</v>
      </c>
      <c r="R8806" t="str">
        <f t="shared" si="688"/>
        <v>Footwear</v>
      </c>
      <c r="S8806" s="11">
        <f t="shared" si="689"/>
        <v>9.02</v>
      </c>
      <c r="T8806" s="12"/>
    </row>
    <row r="8807" spans="2:20"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f t="shared" si="685"/>
        <v>2021</v>
      </c>
      <c r="P8807" t="str">
        <f t="shared" si="686"/>
        <v>May</v>
      </c>
      <c r="Q8807" t="str">
        <f t="shared" si="687"/>
        <v>Q2</v>
      </c>
      <c r="R8807" t="str">
        <f t="shared" si="688"/>
        <v>Footwear</v>
      </c>
      <c r="S8807" s="11">
        <f t="shared" si="689"/>
        <v>7.0199999999999987</v>
      </c>
      <c r="T8807" s="12"/>
    </row>
    <row r="8808" spans="2:20"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f t="shared" si="685"/>
        <v>2021</v>
      </c>
      <c r="P8808" t="str">
        <f t="shared" si="686"/>
        <v>May</v>
      </c>
      <c r="Q8808" t="str">
        <f t="shared" si="687"/>
        <v>Q2</v>
      </c>
      <c r="R8808" t="str">
        <f t="shared" si="688"/>
        <v>Footwear</v>
      </c>
      <c r="S8808" s="11">
        <f t="shared" si="689"/>
        <v>12</v>
      </c>
      <c r="T8808" s="12"/>
    </row>
    <row r="8809" spans="2:20"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f t="shared" si="685"/>
        <v>2021</v>
      </c>
      <c r="P8809" t="str">
        <f t="shared" si="686"/>
        <v>May</v>
      </c>
      <c r="Q8809" t="str">
        <f t="shared" si="687"/>
        <v>Q2</v>
      </c>
      <c r="R8809" t="str">
        <f t="shared" si="688"/>
        <v>Apparel</v>
      </c>
      <c r="S8809" s="11">
        <f t="shared" si="689"/>
        <v>11.9</v>
      </c>
      <c r="T8809" s="12"/>
    </row>
    <row r="8810" spans="2:20"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f t="shared" si="685"/>
        <v>2021</v>
      </c>
      <c r="P8810" t="str">
        <f t="shared" si="686"/>
        <v>May</v>
      </c>
      <c r="Q8810" t="str">
        <f t="shared" si="687"/>
        <v>Q2</v>
      </c>
      <c r="R8810" t="str">
        <f t="shared" si="688"/>
        <v>Apparel</v>
      </c>
      <c r="S8810" s="11">
        <f t="shared" si="689"/>
        <v>18.149999999999999</v>
      </c>
      <c r="T8810" s="12"/>
    </row>
    <row r="8811" spans="2:20"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f t="shared" si="685"/>
        <v>2021</v>
      </c>
      <c r="P8811" t="str">
        <f t="shared" si="686"/>
        <v>Jun</v>
      </c>
      <c r="Q8811" t="str">
        <f t="shared" si="687"/>
        <v>Q2</v>
      </c>
      <c r="R8811" t="str">
        <f t="shared" si="688"/>
        <v>Footwear</v>
      </c>
      <c r="S8811" s="11">
        <f t="shared" si="689"/>
        <v>11.780000000000001</v>
      </c>
      <c r="T8811" s="12"/>
    </row>
    <row r="8812" spans="2:20"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f t="shared" si="685"/>
        <v>2021</v>
      </c>
      <c r="P8812" t="str">
        <f t="shared" si="686"/>
        <v>Jun</v>
      </c>
      <c r="Q8812" t="str">
        <f t="shared" si="687"/>
        <v>Q2</v>
      </c>
      <c r="R8812" t="str">
        <f t="shared" si="688"/>
        <v>Footwear</v>
      </c>
      <c r="S8812" s="11">
        <f t="shared" si="689"/>
        <v>14.35</v>
      </c>
      <c r="T8812" s="12"/>
    </row>
    <row r="8813" spans="2:20"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f t="shared" si="685"/>
        <v>2021</v>
      </c>
      <c r="P8813" t="str">
        <f t="shared" si="686"/>
        <v>Jun</v>
      </c>
      <c r="Q8813" t="str">
        <f t="shared" si="687"/>
        <v>Q2</v>
      </c>
      <c r="R8813" t="str">
        <f t="shared" si="688"/>
        <v>Footwear</v>
      </c>
      <c r="S8813" s="11">
        <f t="shared" si="689"/>
        <v>13.939999999999998</v>
      </c>
      <c r="T8813" s="12"/>
    </row>
    <row r="8814" spans="2:20"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f t="shared" si="685"/>
        <v>2021</v>
      </c>
      <c r="P8814" t="str">
        <f t="shared" si="686"/>
        <v>Jun</v>
      </c>
      <c r="Q8814" t="str">
        <f t="shared" si="687"/>
        <v>Q2</v>
      </c>
      <c r="R8814" t="str">
        <f t="shared" si="688"/>
        <v>Footwear</v>
      </c>
      <c r="S8814" s="11">
        <f t="shared" si="689"/>
        <v>16.169999999999998</v>
      </c>
      <c r="T8814" s="12"/>
    </row>
    <row r="8815" spans="2:20"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f t="shared" si="685"/>
        <v>2021</v>
      </c>
      <c r="P8815" t="str">
        <f t="shared" si="686"/>
        <v>Jun</v>
      </c>
      <c r="Q8815" t="str">
        <f t="shared" si="687"/>
        <v>Q2</v>
      </c>
      <c r="R8815" t="str">
        <f t="shared" si="688"/>
        <v>Apparel</v>
      </c>
      <c r="S8815" s="11">
        <f t="shared" si="689"/>
        <v>14.619999999999997</v>
      </c>
      <c r="T8815" s="12"/>
    </row>
    <row r="8816" spans="2:20"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f t="shared" si="685"/>
        <v>2021</v>
      </c>
      <c r="P8816" t="str">
        <f t="shared" si="686"/>
        <v>Jun</v>
      </c>
      <c r="Q8816" t="str">
        <f t="shared" si="687"/>
        <v>Q2</v>
      </c>
      <c r="R8816" t="str">
        <f t="shared" si="688"/>
        <v>Apparel</v>
      </c>
      <c r="S8816" s="11">
        <f t="shared" si="689"/>
        <v>21.450000000000003</v>
      </c>
      <c r="T8816" s="12"/>
    </row>
    <row r="8817" spans="2:20"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f t="shared" si="685"/>
        <v>2021</v>
      </c>
      <c r="P8817" t="str">
        <f t="shared" si="686"/>
        <v>Jul</v>
      </c>
      <c r="Q8817" t="str">
        <f t="shared" si="687"/>
        <v>Q3</v>
      </c>
      <c r="R8817" t="str">
        <f t="shared" si="688"/>
        <v>Footwear</v>
      </c>
      <c r="S8817" s="11">
        <f t="shared" si="689"/>
        <v>16.099999999999998</v>
      </c>
      <c r="T8817" s="12"/>
    </row>
    <row r="8818" spans="2:20"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f t="shared" si="685"/>
        <v>2021</v>
      </c>
      <c r="P8818" t="str">
        <f t="shared" si="686"/>
        <v>Jul</v>
      </c>
      <c r="Q8818" t="str">
        <f t="shared" si="687"/>
        <v>Q3</v>
      </c>
      <c r="R8818" t="str">
        <f t="shared" si="688"/>
        <v>Footwear</v>
      </c>
      <c r="S8818" s="11">
        <f t="shared" si="689"/>
        <v>17.199999999999996</v>
      </c>
      <c r="T8818" s="12"/>
    </row>
    <row r="8819" spans="2:20"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f t="shared" si="685"/>
        <v>2021</v>
      </c>
      <c r="P8819" t="str">
        <f t="shared" si="686"/>
        <v>Jul</v>
      </c>
      <c r="Q8819" t="str">
        <f t="shared" si="687"/>
        <v>Q3</v>
      </c>
      <c r="R8819" t="str">
        <f t="shared" si="688"/>
        <v>Footwear</v>
      </c>
      <c r="S8819" s="11">
        <f t="shared" si="689"/>
        <v>14.28</v>
      </c>
      <c r="T8819" s="12"/>
    </row>
    <row r="8820" spans="2:20"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f t="shared" si="685"/>
        <v>2021</v>
      </c>
      <c r="P8820" t="str">
        <f t="shared" si="686"/>
        <v>Jul</v>
      </c>
      <c r="Q8820" t="str">
        <f t="shared" si="687"/>
        <v>Q3</v>
      </c>
      <c r="R8820" t="str">
        <f t="shared" si="688"/>
        <v>Footwear</v>
      </c>
      <c r="S8820" s="11">
        <f t="shared" si="689"/>
        <v>20.14</v>
      </c>
      <c r="T8820" s="12"/>
    </row>
    <row r="8821" spans="2:20"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f t="shared" si="685"/>
        <v>2021</v>
      </c>
      <c r="P8821" t="str">
        <f t="shared" si="686"/>
        <v>Jul</v>
      </c>
      <c r="Q8821" t="str">
        <f t="shared" si="687"/>
        <v>Q3</v>
      </c>
      <c r="R8821" t="str">
        <f t="shared" si="688"/>
        <v>Apparel</v>
      </c>
      <c r="S8821" s="11">
        <f t="shared" si="689"/>
        <v>17.2</v>
      </c>
      <c r="T8821" s="12"/>
    </row>
    <row r="8822" spans="2:20"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f t="shared" si="685"/>
        <v>2021</v>
      </c>
      <c r="P8822" t="str">
        <f t="shared" si="686"/>
        <v>Jul</v>
      </c>
      <c r="Q8822" t="str">
        <f t="shared" si="687"/>
        <v>Q3</v>
      </c>
      <c r="R8822" t="str">
        <f t="shared" si="688"/>
        <v>Apparel</v>
      </c>
      <c r="S8822" s="11">
        <f t="shared" si="689"/>
        <v>30.090000000000003</v>
      </c>
      <c r="T8822" s="12"/>
    </row>
    <row r="8823" spans="2:20"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f t="shared" si="685"/>
        <v>2021</v>
      </c>
      <c r="P8823" t="str">
        <f t="shared" si="686"/>
        <v>Aug</v>
      </c>
      <c r="Q8823" t="str">
        <f t="shared" si="687"/>
        <v>Q3</v>
      </c>
      <c r="R8823" t="str">
        <f t="shared" si="688"/>
        <v>Footwear</v>
      </c>
      <c r="S8823" s="11">
        <f t="shared" si="689"/>
        <v>15.959999999999999</v>
      </c>
      <c r="T8823" s="12"/>
    </row>
    <row r="8824" spans="2:20"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f t="shared" si="685"/>
        <v>2021</v>
      </c>
      <c r="P8824" t="str">
        <f t="shared" si="686"/>
        <v>Aug</v>
      </c>
      <c r="Q8824" t="str">
        <f t="shared" si="687"/>
        <v>Q3</v>
      </c>
      <c r="R8824" t="str">
        <f t="shared" si="688"/>
        <v>Footwear</v>
      </c>
      <c r="S8824" s="11">
        <f t="shared" si="689"/>
        <v>15.909999999999997</v>
      </c>
      <c r="T8824" s="12"/>
    </row>
    <row r="8825" spans="2:20"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f t="shared" si="685"/>
        <v>2021</v>
      </c>
      <c r="P8825" t="str">
        <f t="shared" si="686"/>
        <v>Aug</v>
      </c>
      <c r="Q8825" t="str">
        <f t="shared" si="687"/>
        <v>Q3</v>
      </c>
      <c r="R8825" t="str">
        <f t="shared" si="688"/>
        <v>Footwear</v>
      </c>
      <c r="S8825" s="11">
        <f t="shared" si="689"/>
        <v>16.77</v>
      </c>
      <c r="T8825" s="12"/>
    </row>
    <row r="8826" spans="2:20"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f t="shared" si="685"/>
        <v>2021</v>
      </c>
      <c r="P8826" t="str">
        <f t="shared" si="686"/>
        <v>Aug</v>
      </c>
      <c r="Q8826" t="str">
        <f t="shared" si="687"/>
        <v>Q3</v>
      </c>
      <c r="R8826" t="str">
        <f t="shared" si="688"/>
        <v>Footwear</v>
      </c>
      <c r="S8826" s="11">
        <f t="shared" si="689"/>
        <v>18.150000000000002</v>
      </c>
      <c r="T8826" s="12"/>
    </row>
    <row r="8827" spans="2:20"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f t="shared" si="685"/>
        <v>2021</v>
      </c>
      <c r="P8827" t="str">
        <f t="shared" si="686"/>
        <v>Aug</v>
      </c>
      <c r="Q8827" t="str">
        <f t="shared" si="687"/>
        <v>Q3</v>
      </c>
      <c r="R8827" t="str">
        <f t="shared" si="688"/>
        <v>Apparel</v>
      </c>
      <c r="S8827" s="11">
        <f t="shared" si="689"/>
        <v>16.38</v>
      </c>
      <c r="T8827" s="12"/>
    </row>
    <row r="8828" spans="2:20"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f t="shared" si="685"/>
        <v>2021</v>
      </c>
      <c r="P8828" t="str">
        <f t="shared" si="686"/>
        <v>Aug</v>
      </c>
      <c r="Q8828" t="str">
        <f t="shared" si="687"/>
        <v>Q3</v>
      </c>
      <c r="R8828" t="str">
        <f t="shared" si="688"/>
        <v>Apparel</v>
      </c>
      <c r="S8828" s="11">
        <f t="shared" si="689"/>
        <v>26.840000000000003</v>
      </c>
      <c r="T8828" s="12"/>
    </row>
    <row r="8829" spans="2:20"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f t="shared" si="685"/>
        <v>2021</v>
      </c>
      <c r="P8829" t="str">
        <f t="shared" si="686"/>
        <v>Sep</v>
      </c>
      <c r="Q8829" t="str">
        <f t="shared" si="687"/>
        <v>Q3</v>
      </c>
      <c r="R8829" t="str">
        <f t="shared" si="688"/>
        <v>Footwear</v>
      </c>
      <c r="S8829" s="11">
        <f t="shared" si="689"/>
        <v>18.859999999999996</v>
      </c>
      <c r="T8829" s="12"/>
    </row>
    <row r="8830" spans="2:20"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f t="shared" si="685"/>
        <v>2021</v>
      </c>
      <c r="P8830" t="str">
        <f t="shared" si="686"/>
        <v>Sep</v>
      </c>
      <c r="Q8830" t="str">
        <f t="shared" si="687"/>
        <v>Q3</v>
      </c>
      <c r="R8830" t="str">
        <f t="shared" si="688"/>
        <v>Footwear</v>
      </c>
      <c r="S8830" s="11">
        <f t="shared" si="689"/>
        <v>16.34</v>
      </c>
      <c r="T8830" s="12"/>
    </row>
    <row r="8831" spans="2:20"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f t="shared" si="685"/>
        <v>2021</v>
      </c>
      <c r="P8831" t="str">
        <f t="shared" si="686"/>
        <v>Sep</v>
      </c>
      <c r="Q8831" t="str">
        <f t="shared" si="687"/>
        <v>Q3</v>
      </c>
      <c r="R8831" t="str">
        <f t="shared" si="688"/>
        <v>Footwear</v>
      </c>
      <c r="S8831" s="11">
        <f t="shared" si="689"/>
        <v>19.349999999999998</v>
      </c>
      <c r="T8831" s="12"/>
    </row>
    <row r="8832" spans="2:20"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f t="shared" si="685"/>
        <v>2021</v>
      </c>
      <c r="P8832" t="str">
        <f t="shared" si="686"/>
        <v>Sep</v>
      </c>
      <c r="Q8832" t="str">
        <f t="shared" si="687"/>
        <v>Q3</v>
      </c>
      <c r="R8832" t="str">
        <f t="shared" si="688"/>
        <v>Footwear</v>
      </c>
      <c r="S8832" s="11">
        <f t="shared" si="689"/>
        <v>22.000000000000004</v>
      </c>
      <c r="T8832" s="12"/>
    </row>
    <row r="8833" spans="2:20"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f t="shared" si="685"/>
        <v>2021</v>
      </c>
      <c r="P8833" t="str">
        <f t="shared" si="686"/>
        <v>Sep</v>
      </c>
      <c r="Q8833" t="str">
        <f t="shared" si="687"/>
        <v>Q3</v>
      </c>
      <c r="R8833" t="str">
        <f t="shared" si="688"/>
        <v>Apparel</v>
      </c>
      <c r="S8833" s="11">
        <f t="shared" si="689"/>
        <v>17.22</v>
      </c>
      <c r="T8833" s="12"/>
    </row>
    <row r="8834" spans="2:20"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f t="shared" si="685"/>
        <v>2021</v>
      </c>
      <c r="P8834" t="str">
        <f t="shared" si="686"/>
        <v>Sep</v>
      </c>
      <c r="Q8834" t="str">
        <f t="shared" si="687"/>
        <v>Q3</v>
      </c>
      <c r="R8834" t="str">
        <f t="shared" si="688"/>
        <v>Apparel</v>
      </c>
      <c r="S8834" s="11">
        <f t="shared" si="689"/>
        <v>20.880000000000006</v>
      </c>
      <c r="T8834" s="12"/>
    </row>
    <row r="8835" spans="2:20"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f t="shared" si="685"/>
        <v>2021</v>
      </c>
      <c r="P8835" t="str">
        <f t="shared" si="686"/>
        <v>Oct</v>
      </c>
      <c r="Q8835" t="str">
        <f t="shared" si="687"/>
        <v>Q4</v>
      </c>
      <c r="R8835" t="str">
        <f t="shared" si="688"/>
        <v>Footwear</v>
      </c>
      <c r="S8835" s="11">
        <f t="shared" si="689"/>
        <v>13.799999999999999</v>
      </c>
      <c r="T8835" s="12"/>
    </row>
    <row r="8836" spans="2:20"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f t="shared" si="685"/>
        <v>2021</v>
      </c>
      <c r="P8836" t="str">
        <f t="shared" si="686"/>
        <v>Oct</v>
      </c>
      <c r="Q8836" t="str">
        <f t="shared" si="687"/>
        <v>Q4</v>
      </c>
      <c r="R8836" t="str">
        <f t="shared" si="688"/>
        <v>Footwear</v>
      </c>
      <c r="S8836" s="11">
        <f t="shared" si="689"/>
        <v>11.609999999999998</v>
      </c>
      <c r="T8836" s="12"/>
    </row>
    <row r="8837" spans="2:20"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f t="shared" si="685"/>
        <v>2021</v>
      </c>
      <c r="P8837" t="str">
        <f t="shared" si="686"/>
        <v>Oct</v>
      </c>
      <c r="Q8837" t="str">
        <f t="shared" si="687"/>
        <v>Q4</v>
      </c>
      <c r="R8837" t="str">
        <f t="shared" si="688"/>
        <v>Footwear</v>
      </c>
      <c r="S8837" s="11">
        <f t="shared" si="689"/>
        <v>13.02</v>
      </c>
      <c r="T8837" s="12"/>
    </row>
    <row r="8838" spans="2:20"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f t="shared" si="685"/>
        <v>2021</v>
      </c>
      <c r="P8838" t="str">
        <f t="shared" si="686"/>
        <v>Oct</v>
      </c>
      <c r="Q8838" t="str">
        <f t="shared" si="687"/>
        <v>Q4</v>
      </c>
      <c r="R8838" t="str">
        <f t="shared" si="688"/>
        <v>Footwear</v>
      </c>
      <c r="S8838" s="11">
        <f t="shared" si="689"/>
        <v>18.55</v>
      </c>
      <c r="T8838" s="12"/>
    </row>
    <row r="8839" spans="2:20"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f t="shared" ref="O8839:O8902" si="690">YEAR(D8839)</f>
        <v>2021</v>
      </c>
      <c r="P8839" t="str">
        <f t="shared" ref="P8839:P8902" si="691">TEXT(D8839,"MMM")</f>
        <v>Oct</v>
      </c>
      <c r="Q8839" t="str">
        <f t="shared" ref="Q8839:Q8902" si="692">"Q"&amp;ROUNDUP(MONTH(D8839)/3,0)</f>
        <v>Q4</v>
      </c>
      <c r="R8839" t="str">
        <f t="shared" ref="R8839:R8902" si="693">IF(ISNUMBER(SEARCH("Footwear",H8839)),"Footwear",IF(ISNUMBER(SEARCH("Apparel",H8839)),"Apparel","Accessories"))</f>
        <v>Apparel</v>
      </c>
      <c r="S8839" s="11">
        <f t="shared" ref="S8839:S8902" si="694">L8839/J8839</f>
        <v>9.7499999999999982</v>
      </c>
      <c r="T8839" s="12"/>
    </row>
    <row r="8840" spans="2:20"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f t="shared" si="690"/>
        <v>2021</v>
      </c>
      <c r="P8840" t="str">
        <f t="shared" si="691"/>
        <v>Oct</v>
      </c>
      <c r="Q8840" t="str">
        <f t="shared" si="692"/>
        <v>Q4</v>
      </c>
      <c r="R8840" t="str">
        <f t="shared" si="693"/>
        <v>Apparel</v>
      </c>
      <c r="S8840" s="11">
        <f t="shared" si="694"/>
        <v>20.060000000000002</v>
      </c>
      <c r="T8840" s="12"/>
    </row>
    <row r="8841" spans="2:20"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f t="shared" si="690"/>
        <v>2021</v>
      </c>
      <c r="P8841" t="str">
        <f t="shared" si="691"/>
        <v>Nov</v>
      </c>
      <c r="Q8841" t="str">
        <f t="shared" si="692"/>
        <v>Q4</v>
      </c>
      <c r="R8841" t="str">
        <f t="shared" si="693"/>
        <v>Footwear</v>
      </c>
      <c r="S8841" s="11">
        <f t="shared" si="694"/>
        <v>12.419999999999998</v>
      </c>
      <c r="T8841" s="12"/>
    </row>
    <row r="8842" spans="2:20"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f t="shared" si="690"/>
        <v>2021</v>
      </c>
      <c r="P8842" t="str">
        <f t="shared" si="691"/>
        <v>Nov</v>
      </c>
      <c r="Q8842" t="str">
        <f t="shared" si="692"/>
        <v>Q4</v>
      </c>
      <c r="R8842" t="str">
        <f t="shared" si="693"/>
        <v>Footwear</v>
      </c>
      <c r="S8842" s="11">
        <f t="shared" si="694"/>
        <v>12.04</v>
      </c>
      <c r="T8842" s="12"/>
    </row>
    <row r="8843" spans="2:20"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f t="shared" si="690"/>
        <v>2021</v>
      </c>
      <c r="P8843" t="str">
        <f t="shared" si="691"/>
        <v>Nov</v>
      </c>
      <c r="Q8843" t="str">
        <f t="shared" si="692"/>
        <v>Q4</v>
      </c>
      <c r="R8843" t="str">
        <f t="shared" si="693"/>
        <v>Footwear</v>
      </c>
      <c r="S8843" s="11">
        <f t="shared" si="694"/>
        <v>17.639999999999997</v>
      </c>
      <c r="T8843" s="12"/>
    </row>
    <row r="8844" spans="2:20"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f t="shared" si="690"/>
        <v>2021</v>
      </c>
      <c r="P8844" t="str">
        <f t="shared" si="691"/>
        <v>Nov</v>
      </c>
      <c r="Q8844" t="str">
        <f t="shared" si="692"/>
        <v>Q4</v>
      </c>
      <c r="R8844" t="str">
        <f t="shared" si="693"/>
        <v>Footwear</v>
      </c>
      <c r="S8844" s="11">
        <f t="shared" si="694"/>
        <v>22.36</v>
      </c>
      <c r="T8844" s="12"/>
    </row>
    <row r="8845" spans="2:20"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f t="shared" si="690"/>
        <v>2021</v>
      </c>
      <c r="P8845" t="str">
        <f t="shared" si="691"/>
        <v>Nov</v>
      </c>
      <c r="Q8845" t="str">
        <f t="shared" si="692"/>
        <v>Q4</v>
      </c>
      <c r="R8845" t="str">
        <f t="shared" si="693"/>
        <v>Apparel</v>
      </c>
      <c r="S8845" s="11">
        <f t="shared" si="694"/>
        <v>15.58</v>
      </c>
      <c r="T8845" s="12"/>
    </row>
    <row r="8846" spans="2:20"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f t="shared" si="690"/>
        <v>2021</v>
      </c>
      <c r="P8846" t="str">
        <f t="shared" si="691"/>
        <v>Nov</v>
      </c>
      <c r="Q8846" t="str">
        <f t="shared" si="692"/>
        <v>Q4</v>
      </c>
      <c r="R8846" t="str">
        <f t="shared" si="693"/>
        <v>Apparel</v>
      </c>
      <c r="S8846" s="11">
        <f t="shared" si="694"/>
        <v>30.090000000000003</v>
      </c>
      <c r="T8846" s="12"/>
    </row>
    <row r="8847" spans="2:20"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f t="shared" si="690"/>
        <v>2021</v>
      </c>
      <c r="P8847" t="str">
        <f t="shared" si="691"/>
        <v>Dec</v>
      </c>
      <c r="Q8847" t="str">
        <f t="shared" si="692"/>
        <v>Q4</v>
      </c>
      <c r="R8847" t="str">
        <f t="shared" si="693"/>
        <v>Footwear</v>
      </c>
      <c r="S8847" s="11">
        <f t="shared" si="694"/>
        <v>18</v>
      </c>
      <c r="T8847" s="12"/>
    </row>
    <row r="8848" spans="2:20"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f t="shared" si="690"/>
        <v>2021</v>
      </c>
      <c r="P8848" t="str">
        <f t="shared" si="691"/>
        <v>Dec</v>
      </c>
      <c r="Q8848" t="str">
        <f t="shared" si="692"/>
        <v>Q4</v>
      </c>
      <c r="R8848" t="str">
        <f t="shared" si="693"/>
        <v>Footwear</v>
      </c>
      <c r="S8848" s="11">
        <f t="shared" si="694"/>
        <v>18.86</v>
      </c>
      <c r="T8848" s="12"/>
    </row>
    <row r="8849" spans="2:20"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f t="shared" si="690"/>
        <v>2021</v>
      </c>
      <c r="P8849" t="str">
        <f t="shared" si="691"/>
        <v>Dec</v>
      </c>
      <c r="Q8849" t="str">
        <f t="shared" si="692"/>
        <v>Q4</v>
      </c>
      <c r="R8849" t="str">
        <f t="shared" si="693"/>
        <v>Footwear</v>
      </c>
      <c r="S8849" s="11">
        <f t="shared" si="694"/>
        <v>20.679999999999996</v>
      </c>
      <c r="T8849" s="12"/>
    </row>
    <row r="8850" spans="2:20"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f t="shared" si="690"/>
        <v>2021</v>
      </c>
      <c r="P8850" t="str">
        <f t="shared" si="691"/>
        <v>Dec</v>
      </c>
      <c r="Q8850" t="str">
        <f t="shared" si="692"/>
        <v>Q4</v>
      </c>
      <c r="R8850" t="str">
        <f t="shared" si="693"/>
        <v>Footwear</v>
      </c>
      <c r="S8850" s="11">
        <f t="shared" si="694"/>
        <v>22.88</v>
      </c>
      <c r="T8850" s="12"/>
    </row>
    <row r="8851" spans="2:20"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f t="shared" si="690"/>
        <v>2021</v>
      </c>
      <c r="P8851" t="str">
        <f t="shared" si="691"/>
        <v>Dec</v>
      </c>
      <c r="Q8851" t="str">
        <f t="shared" si="692"/>
        <v>Q4</v>
      </c>
      <c r="R8851" t="str">
        <f t="shared" si="693"/>
        <v>Apparel</v>
      </c>
      <c r="S8851" s="11">
        <f t="shared" si="694"/>
        <v>17.63</v>
      </c>
      <c r="T8851" s="12"/>
    </row>
    <row r="8852" spans="2:20"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f t="shared" si="690"/>
        <v>2021</v>
      </c>
      <c r="P8852" t="str">
        <f t="shared" si="691"/>
        <v>Dec</v>
      </c>
      <c r="Q8852" t="str">
        <f t="shared" si="692"/>
        <v>Q4</v>
      </c>
      <c r="R8852" t="str">
        <f t="shared" si="693"/>
        <v>Apparel</v>
      </c>
      <c r="S8852" s="11">
        <f t="shared" si="694"/>
        <v>28.670000000000005</v>
      </c>
      <c r="T8852" s="12"/>
    </row>
    <row r="8853" spans="2:20"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f t="shared" si="690"/>
        <v>2021</v>
      </c>
      <c r="P8853" t="str">
        <f t="shared" si="691"/>
        <v>Jan</v>
      </c>
      <c r="Q8853" t="str">
        <f t="shared" si="692"/>
        <v>Q1</v>
      </c>
      <c r="R8853" t="str">
        <f t="shared" si="693"/>
        <v>Footwear</v>
      </c>
      <c r="S8853" s="11">
        <f t="shared" si="694"/>
        <v>9.1999999999999993</v>
      </c>
      <c r="T8853" s="12"/>
    </row>
    <row r="8854" spans="2:20"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f t="shared" si="690"/>
        <v>2021</v>
      </c>
      <c r="P8854" t="str">
        <f t="shared" si="691"/>
        <v>Jan</v>
      </c>
      <c r="Q8854" t="str">
        <f t="shared" si="692"/>
        <v>Q1</v>
      </c>
      <c r="R8854" t="str">
        <f t="shared" si="693"/>
        <v>Footwear</v>
      </c>
      <c r="S8854" s="11">
        <f t="shared" si="694"/>
        <v>12.900000000000002</v>
      </c>
      <c r="T8854" s="12"/>
    </row>
    <row r="8855" spans="2:20"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f t="shared" si="690"/>
        <v>2021</v>
      </c>
      <c r="P8855" t="str">
        <f t="shared" si="691"/>
        <v>Jan</v>
      </c>
      <c r="Q8855" t="str">
        <f t="shared" si="692"/>
        <v>Q1</v>
      </c>
      <c r="R8855" t="str">
        <f t="shared" si="693"/>
        <v>Footwear</v>
      </c>
      <c r="S8855" s="11">
        <f t="shared" si="694"/>
        <v>12.089999999999998</v>
      </c>
      <c r="T8855" s="12"/>
    </row>
    <row r="8856" spans="2:20"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f t="shared" si="690"/>
        <v>2021</v>
      </c>
      <c r="P8856" t="str">
        <f t="shared" si="691"/>
        <v>Jan</v>
      </c>
      <c r="Q8856" t="str">
        <f t="shared" si="692"/>
        <v>Q1</v>
      </c>
      <c r="R8856" t="str">
        <f t="shared" si="693"/>
        <v>Footwear</v>
      </c>
      <c r="S8856" s="11">
        <f t="shared" si="694"/>
        <v>11.1</v>
      </c>
      <c r="T8856" s="12"/>
    </row>
    <row r="8857" spans="2:20"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f t="shared" si="690"/>
        <v>2021</v>
      </c>
      <c r="P8857" t="str">
        <f t="shared" si="691"/>
        <v>Jan</v>
      </c>
      <c r="Q8857" t="str">
        <f t="shared" si="692"/>
        <v>Q1</v>
      </c>
      <c r="R8857" t="str">
        <f t="shared" si="693"/>
        <v>Apparel</v>
      </c>
      <c r="S8857" s="11">
        <f t="shared" si="694"/>
        <v>11.899999999999999</v>
      </c>
      <c r="T8857" s="12"/>
    </row>
    <row r="8858" spans="2:20"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f t="shared" si="690"/>
        <v>2021</v>
      </c>
      <c r="P8858" t="str">
        <f t="shared" si="691"/>
        <v>Jan</v>
      </c>
      <c r="Q8858" t="str">
        <f t="shared" si="692"/>
        <v>Q1</v>
      </c>
      <c r="R8858" t="str">
        <f t="shared" si="693"/>
        <v>Apparel</v>
      </c>
      <c r="S8858" s="11">
        <f t="shared" si="694"/>
        <v>7.29</v>
      </c>
      <c r="T8858" s="12"/>
    </row>
    <row r="8859" spans="2:20"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f t="shared" si="690"/>
        <v>2021</v>
      </c>
      <c r="P8859" t="str">
        <f t="shared" si="691"/>
        <v>Feb</v>
      </c>
      <c r="Q8859" t="str">
        <f t="shared" si="692"/>
        <v>Q1</v>
      </c>
      <c r="R8859" t="str">
        <f t="shared" si="693"/>
        <v>Footwear</v>
      </c>
      <c r="S8859" s="11">
        <f t="shared" si="694"/>
        <v>7.7700000000000005</v>
      </c>
      <c r="T8859" s="12"/>
    </row>
    <row r="8860" spans="2:20"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f t="shared" si="690"/>
        <v>2021</v>
      </c>
      <c r="P8860" t="str">
        <f t="shared" si="691"/>
        <v>Feb</v>
      </c>
      <c r="Q8860" t="str">
        <f t="shared" si="692"/>
        <v>Q1</v>
      </c>
      <c r="R8860" t="str">
        <f t="shared" si="693"/>
        <v>Footwear</v>
      </c>
      <c r="S8860" s="11">
        <f t="shared" si="694"/>
        <v>12.040000000000001</v>
      </c>
      <c r="T8860" s="12"/>
    </row>
    <row r="8861" spans="2:20"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f t="shared" si="690"/>
        <v>2021</v>
      </c>
      <c r="P8861" t="str">
        <f t="shared" si="691"/>
        <v>Feb</v>
      </c>
      <c r="Q8861" t="str">
        <f t="shared" si="692"/>
        <v>Q1</v>
      </c>
      <c r="R8861" t="str">
        <f t="shared" si="693"/>
        <v>Footwear</v>
      </c>
      <c r="S8861" s="11">
        <f t="shared" si="694"/>
        <v>11.76</v>
      </c>
      <c r="T8861" s="12"/>
    </row>
    <row r="8862" spans="2:20"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f t="shared" si="690"/>
        <v>2021</v>
      </c>
      <c r="P8862" t="str">
        <f t="shared" si="691"/>
        <v>Feb</v>
      </c>
      <c r="Q8862" t="str">
        <f t="shared" si="692"/>
        <v>Q1</v>
      </c>
      <c r="R8862" t="str">
        <f t="shared" si="693"/>
        <v>Footwear</v>
      </c>
      <c r="S8862" s="11">
        <f t="shared" si="694"/>
        <v>10.92</v>
      </c>
      <c r="T8862" s="12"/>
    </row>
    <row r="8863" spans="2:20"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f t="shared" si="690"/>
        <v>2021</v>
      </c>
      <c r="P8863" t="str">
        <f t="shared" si="691"/>
        <v>Feb</v>
      </c>
      <c r="Q8863" t="str">
        <f t="shared" si="692"/>
        <v>Q1</v>
      </c>
      <c r="R8863" t="str">
        <f t="shared" si="693"/>
        <v>Apparel</v>
      </c>
      <c r="S8863" s="11">
        <f t="shared" si="694"/>
        <v>13.319999999999999</v>
      </c>
      <c r="T8863" s="12"/>
    </row>
    <row r="8864" spans="2:20"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f t="shared" si="690"/>
        <v>2021</v>
      </c>
      <c r="P8864" t="str">
        <f t="shared" si="691"/>
        <v>Feb</v>
      </c>
      <c r="Q8864" t="str">
        <f t="shared" si="692"/>
        <v>Q1</v>
      </c>
      <c r="R8864" t="str">
        <f t="shared" si="693"/>
        <v>Apparel</v>
      </c>
      <c r="S8864" s="11">
        <f t="shared" si="694"/>
        <v>8.370000000000001</v>
      </c>
      <c r="T8864" s="12"/>
    </row>
    <row r="8865" spans="2:20"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f t="shared" si="690"/>
        <v>2021</v>
      </c>
      <c r="P8865" t="str">
        <f t="shared" si="691"/>
        <v>Mar</v>
      </c>
      <c r="Q8865" t="str">
        <f t="shared" si="692"/>
        <v>Q1</v>
      </c>
      <c r="R8865" t="str">
        <f t="shared" si="693"/>
        <v>Footwear</v>
      </c>
      <c r="S8865" s="11">
        <f t="shared" si="694"/>
        <v>11.599999999999998</v>
      </c>
      <c r="T8865" s="12"/>
    </row>
    <row r="8866" spans="2:20"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f t="shared" si="690"/>
        <v>2021</v>
      </c>
      <c r="P8866" t="str">
        <f t="shared" si="691"/>
        <v>Mar</v>
      </c>
      <c r="Q8866" t="str">
        <f t="shared" si="692"/>
        <v>Q1</v>
      </c>
      <c r="R8866" t="str">
        <f t="shared" si="693"/>
        <v>Footwear</v>
      </c>
      <c r="S8866" s="11">
        <f t="shared" si="694"/>
        <v>16.72</v>
      </c>
      <c r="T8866" s="12"/>
    </row>
    <row r="8867" spans="2:20"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f t="shared" si="690"/>
        <v>2021</v>
      </c>
      <c r="P8867" t="str">
        <f t="shared" si="691"/>
        <v>Mar</v>
      </c>
      <c r="Q8867" t="str">
        <f t="shared" si="692"/>
        <v>Q1</v>
      </c>
      <c r="R8867" t="str">
        <f t="shared" si="693"/>
        <v>Footwear</v>
      </c>
      <c r="S8867" s="11">
        <f t="shared" si="694"/>
        <v>15.169999999999998</v>
      </c>
      <c r="T8867" s="12"/>
    </row>
    <row r="8868" spans="2:20"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f t="shared" si="690"/>
        <v>2021</v>
      </c>
      <c r="P8868" t="str">
        <f t="shared" si="691"/>
        <v>Mar</v>
      </c>
      <c r="Q8868" t="str">
        <f t="shared" si="692"/>
        <v>Q1</v>
      </c>
      <c r="R8868" t="str">
        <f t="shared" si="693"/>
        <v>Footwear</v>
      </c>
      <c r="S8868" s="11">
        <f t="shared" si="694"/>
        <v>14.06</v>
      </c>
      <c r="T8868" s="12"/>
    </row>
    <row r="8869" spans="2:20"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f t="shared" si="690"/>
        <v>2021</v>
      </c>
      <c r="P8869" t="str">
        <f t="shared" si="691"/>
        <v>Mar</v>
      </c>
      <c r="Q8869" t="str">
        <f t="shared" si="692"/>
        <v>Q1</v>
      </c>
      <c r="R8869" t="str">
        <f t="shared" si="693"/>
        <v>Apparel</v>
      </c>
      <c r="S8869" s="11">
        <f t="shared" si="694"/>
        <v>13.120000000000001</v>
      </c>
      <c r="T8869" s="12"/>
    </row>
    <row r="8870" spans="2:20"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f t="shared" si="690"/>
        <v>2021</v>
      </c>
      <c r="P8870" t="str">
        <f t="shared" si="691"/>
        <v>Mar</v>
      </c>
      <c r="Q8870" t="str">
        <f t="shared" si="692"/>
        <v>Q1</v>
      </c>
      <c r="R8870" t="str">
        <f t="shared" si="693"/>
        <v>Apparel</v>
      </c>
      <c r="S8870" s="11">
        <f t="shared" si="694"/>
        <v>9.99</v>
      </c>
      <c r="T8870" s="12"/>
    </row>
    <row r="8871" spans="2:20"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f t="shared" si="690"/>
        <v>2021</v>
      </c>
      <c r="P8871" t="str">
        <f t="shared" si="691"/>
        <v>Apr</v>
      </c>
      <c r="Q8871" t="str">
        <f t="shared" si="692"/>
        <v>Q2</v>
      </c>
      <c r="R8871" t="str">
        <f t="shared" si="693"/>
        <v>Footwear</v>
      </c>
      <c r="S8871" s="11">
        <f t="shared" si="694"/>
        <v>15.2</v>
      </c>
      <c r="T8871" s="12"/>
    </row>
    <row r="8872" spans="2:20"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f t="shared" si="690"/>
        <v>2021</v>
      </c>
      <c r="P8872" t="str">
        <f t="shared" si="691"/>
        <v>Apr</v>
      </c>
      <c r="Q8872" t="str">
        <f t="shared" si="692"/>
        <v>Q2</v>
      </c>
      <c r="R8872" t="str">
        <f t="shared" si="693"/>
        <v>Footwear</v>
      </c>
      <c r="S8872" s="11">
        <f t="shared" si="694"/>
        <v>16.28</v>
      </c>
      <c r="T8872" s="12"/>
    </row>
    <row r="8873" spans="2:20"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f t="shared" si="690"/>
        <v>2021</v>
      </c>
      <c r="P8873" t="str">
        <f t="shared" si="691"/>
        <v>Apr</v>
      </c>
      <c r="Q8873" t="str">
        <f t="shared" si="692"/>
        <v>Q2</v>
      </c>
      <c r="R8873" t="str">
        <f t="shared" si="693"/>
        <v>Footwear</v>
      </c>
      <c r="S8873" s="11">
        <f t="shared" si="694"/>
        <v>15.540000000000001</v>
      </c>
      <c r="T8873" s="12"/>
    </row>
    <row r="8874" spans="2:20"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f t="shared" si="690"/>
        <v>2021</v>
      </c>
      <c r="P8874" t="str">
        <f t="shared" si="691"/>
        <v>Apr</v>
      </c>
      <c r="Q8874" t="str">
        <f t="shared" si="692"/>
        <v>Q2</v>
      </c>
      <c r="R8874" t="str">
        <f t="shared" si="693"/>
        <v>Footwear</v>
      </c>
      <c r="S8874" s="11">
        <f t="shared" si="694"/>
        <v>16</v>
      </c>
      <c r="T8874" s="12"/>
    </row>
    <row r="8875" spans="2:20"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f t="shared" si="690"/>
        <v>2021</v>
      </c>
      <c r="P8875" t="str">
        <f t="shared" si="691"/>
        <v>Apr</v>
      </c>
      <c r="Q8875" t="str">
        <f t="shared" si="692"/>
        <v>Q2</v>
      </c>
      <c r="R8875" t="str">
        <f t="shared" si="693"/>
        <v>Apparel</v>
      </c>
      <c r="S8875" s="11">
        <f t="shared" si="694"/>
        <v>14.62</v>
      </c>
      <c r="T8875" s="12"/>
    </row>
    <row r="8876" spans="2:20"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f t="shared" si="690"/>
        <v>2021</v>
      </c>
      <c r="P8876" t="str">
        <f t="shared" si="691"/>
        <v>Apr</v>
      </c>
      <c r="Q8876" t="str">
        <f t="shared" si="692"/>
        <v>Q2</v>
      </c>
      <c r="R8876" t="str">
        <f t="shared" si="693"/>
        <v>Apparel</v>
      </c>
      <c r="S8876" s="11">
        <f t="shared" si="694"/>
        <v>14.700000000000001</v>
      </c>
      <c r="T8876" s="12"/>
    </row>
    <row r="8877" spans="2:20"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f t="shared" si="690"/>
        <v>2021</v>
      </c>
      <c r="P8877" t="str">
        <f t="shared" si="691"/>
        <v>May</v>
      </c>
      <c r="Q8877" t="str">
        <f t="shared" si="692"/>
        <v>Q2</v>
      </c>
      <c r="R8877" t="str">
        <f t="shared" si="693"/>
        <v>Footwear</v>
      </c>
      <c r="S8877" s="11">
        <f t="shared" si="694"/>
        <v>14.44</v>
      </c>
      <c r="T8877" s="12"/>
    </row>
    <row r="8878" spans="2:20"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f t="shared" si="690"/>
        <v>2021</v>
      </c>
      <c r="P8878" t="str">
        <f t="shared" si="691"/>
        <v>May</v>
      </c>
      <c r="Q8878" t="str">
        <f t="shared" si="692"/>
        <v>Q2</v>
      </c>
      <c r="R8878" t="str">
        <f t="shared" si="693"/>
        <v>Footwear</v>
      </c>
      <c r="S8878" s="11">
        <f t="shared" si="694"/>
        <v>15.120000000000001</v>
      </c>
      <c r="T8878" s="12"/>
    </row>
    <row r="8879" spans="2:20"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f t="shared" si="690"/>
        <v>2021</v>
      </c>
      <c r="P8879" t="str">
        <f t="shared" si="691"/>
        <v>May</v>
      </c>
      <c r="Q8879" t="str">
        <f t="shared" si="692"/>
        <v>Q2</v>
      </c>
      <c r="R8879" t="str">
        <f t="shared" si="693"/>
        <v>Footwear</v>
      </c>
      <c r="S8879" s="11">
        <f t="shared" si="694"/>
        <v>15.58</v>
      </c>
      <c r="T8879" s="12"/>
    </row>
    <row r="8880" spans="2:20"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f t="shared" si="690"/>
        <v>2021</v>
      </c>
      <c r="P8880" t="str">
        <f t="shared" si="691"/>
        <v>May</v>
      </c>
      <c r="Q8880" t="str">
        <f t="shared" si="692"/>
        <v>Q2</v>
      </c>
      <c r="R8880" t="str">
        <f t="shared" si="693"/>
        <v>Footwear</v>
      </c>
      <c r="S8880" s="11">
        <f t="shared" si="694"/>
        <v>14.43</v>
      </c>
      <c r="T8880" s="12"/>
    </row>
    <row r="8881" spans="2:20"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f t="shared" si="690"/>
        <v>2021</v>
      </c>
      <c r="P8881" t="str">
        <f t="shared" si="691"/>
        <v>May</v>
      </c>
      <c r="Q8881" t="str">
        <f t="shared" si="692"/>
        <v>Q2</v>
      </c>
      <c r="R8881" t="str">
        <f t="shared" si="693"/>
        <v>Apparel</v>
      </c>
      <c r="S8881" s="11">
        <f t="shared" si="694"/>
        <v>12.87</v>
      </c>
      <c r="T8881" s="12"/>
    </row>
    <row r="8882" spans="2:20"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f t="shared" si="690"/>
        <v>2021</v>
      </c>
      <c r="P8882" t="str">
        <f t="shared" si="691"/>
        <v>May</v>
      </c>
      <c r="Q8882" t="str">
        <f t="shared" si="692"/>
        <v>Q2</v>
      </c>
      <c r="R8882" t="str">
        <f t="shared" si="693"/>
        <v>Apparel</v>
      </c>
      <c r="S8882" s="11">
        <f t="shared" si="694"/>
        <v>15.37</v>
      </c>
      <c r="T8882" s="12"/>
    </row>
    <row r="8883" spans="2:20"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f t="shared" si="690"/>
        <v>2021</v>
      </c>
      <c r="P8883" t="str">
        <f t="shared" si="691"/>
        <v>Jun</v>
      </c>
      <c r="Q8883" t="str">
        <f t="shared" si="692"/>
        <v>Q2</v>
      </c>
      <c r="R8883" t="str">
        <f t="shared" si="693"/>
        <v>Footwear</v>
      </c>
      <c r="S8883" s="11">
        <f t="shared" si="694"/>
        <v>14.429999999999998</v>
      </c>
      <c r="T8883" s="12"/>
    </row>
    <row r="8884" spans="2:20"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f t="shared" si="690"/>
        <v>2021</v>
      </c>
      <c r="P8884" t="str">
        <f t="shared" si="691"/>
        <v>Jun</v>
      </c>
      <c r="Q8884" t="str">
        <f t="shared" si="692"/>
        <v>Q2</v>
      </c>
      <c r="R8884" t="str">
        <f t="shared" si="693"/>
        <v>Footwear</v>
      </c>
      <c r="S8884" s="11">
        <f t="shared" si="694"/>
        <v>15.120000000000003</v>
      </c>
      <c r="T8884" s="12"/>
    </row>
    <row r="8885" spans="2:20"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f t="shared" si="690"/>
        <v>2021</v>
      </c>
      <c r="P8885" t="str">
        <f t="shared" si="691"/>
        <v>Jun</v>
      </c>
      <c r="Q8885" t="str">
        <f t="shared" si="692"/>
        <v>Q2</v>
      </c>
      <c r="R8885" t="str">
        <f t="shared" si="693"/>
        <v>Footwear</v>
      </c>
      <c r="S8885" s="11">
        <f t="shared" si="694"/>
        <v>15.580000000000002</v>
      </c>
      <c r="T8885" s="12"/>
    </row>
    <row r="8886" spans="2:20"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f t="shared" si="690"/>
        <v>2021</v>
      </c>
      <c r="P8886" t="str">
        <f t="shared" si="691"/>
        <v>Jun</v>
      </c>
      <c r="Q8886" t="str">
        <f t="shared" si="692"/>
        <v>Q2</v>
      </c>
      <c r="R8886" t="str">
        <f t="shared" si="693"/>
        <v>Footwear</v>
      </c>
      <c r="S8886" s="11">
        <f t="shared" si="694"/>
        <v>15.199999999999998</v>
      </c>
      <c r="T8886" s="12"/>
    </row>
    <row r="8887" spans="2:20"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f t="shared" si="690"/>
        <v>2021</v>
      </c>
      <c r="P8887" t="str">
        <f t="shared" si="691"/>
        <v>Jun</v>
      </c>
      <c r="Q8887" t="str">
        <f t="shared" si="692"/>
        <v>Q2</v>
      </c>
      <c r="R8887" t="str">
        <f t="shared" si="693"/>
        <v>Apparel</v>
      </c>
      <c r="S8887" s="11">
        <f t="shared" si="694"/>
        <v>14.619999999999997</v>
      </c>
      <c r="T8887" s="12"/>
    </row>
    <row r="8888" spans="2:20"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f t="shared" si="690"/>
        <v>2021</v>
      </c>
      <c r="P8888" t="str">
        <f t="shared" si="691"/>
        <v>Jun</v>
      </c>
      <c r="Q8888" t="str">
        <f t="shared" si="692"/>
        <v>Q2</v>
      </c>
      <c r="R8888" t="str">
        <f t="shared" si="693"/>
        <v>Apparel</v>
      </c>
      <c r="S8888" s="11">
        <f t="shared" si="694"/>
        <v>14.26</v>
      </c>
      <c r="T8888" s="12"/>
    </row>
    <row r="8889" spans="2:20"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f t="shared" si="690"/>
        <v>2021</v>
      </c>
      <c r="P8889" t="str">
        <f t="shared" si="691"/>
        <v>Jul</v>
      </c>
      <c r="Q8889" t="str">
        <f t="shared" si="692"/>
        <v>Q3</v>
      </c>
      <c r="R8889" t="str">
        <f t="shared" si="693"/>
        <v>Footwear</v>
      </c>
      <c r="S8889" s="11">
        <f t="shared" si="694"/>
        <v>14.8</v>
      </c>
      <c r="T8889" s="12"/>
    </row>
    <row r="8890" spans="2:20"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f t="shared" si="690"/>
        <v>2021</v>
      </c>
      <c r="P8890" t="str">
        <f t="shared" si="691"/>
        <v>Jul</v>
      </c>
      <c r="Q8890" t="str">
        <f t="shared" si="692"/>
        <v>Q3</v>
      </c>
      <c r="R8890" t="str">
        <f t="shared" si="693"/>
        <v>Footwear</v>
      </c>
      <c r="S8890" s="11">
        <f t="shared" si="694"/>
        <v>18.400000000000002</v>
      </c>
      <c r="T8890" s="12"/>
    </row>
    <row r="8891" spans="2:20"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f t="shared" si="690"/>
        <v>2021</v>
      </c>
      <c r="P8891" t="str">
        <f t="shared" si="691"/>
        <v>Jul</v>
      </c>
      <c r="Q8891" t="str">
        <f t="shared" si="692"/>
        <v>Q3</v>
      </c>
      <c r="R8891" t="str">
        <f t="shared" si="693"/>
        <v>Footwear</v>
      </c>
      <c r="S8891" s="11">
        <f t="shared" si="694"/>
        <v>15.209999999999999</v>
      </c>
      <c r="T8891" s="12"/>
    </row>
    <row r="8892" spans="2:20"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f t="shared" si="690"/>
        <v>2021</v>
      </c>
      <c r="P8892" t="str">
        <f t="shared" si="691"/>
        <v>Jul</v>
      </c>
      <c r="Q8892" t="str">
        <f t="shared" si="692"/>
        <v>Q3</v>
      </c>
      <c r="R8892" t="str">
        <f t="shared" si="693"/>
        <v>Footwear</v>
      </c>
      <c r="S8892" s="11">
        <f t="shared" si="694"/>
        <v>13.68</v>
      </c>
      <c r="T8892" s="12"/>
    </row>
    <row r="8893" spans="2:20"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f t="shared" si="690"/>
        <v>2021</v>
      </c>
      <c r="P8893" t="str">
        <f t="shared" si="691"/>
        <v>Jul</v>
      </c>
      <c r="Q8893" t="str">
        <f t="shared" si="692"/>
        <v>Q3</v>
      </c>
      <c r="R8893" t="str">
        <f t="shared" si="693"/>
        <v>Apparel</v>
      </c>
      <c r="S8893" s="11">
        <f t="shared" si="694"/>
        <v>14.8</v>
      </c>
      <c r="T8893" s="12"/>
    </row>
    <row r="8894" spans="2:20"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f t="shared" si="690"/>
        <v>2021</v>
      </c>
      <c r="P8894" t="str">
        <f t="shared" si="691"/>
        <v>Jul</v>
      </c>
      <c r="Q8894" t="str">
        <f t="shared" si="692"/>
        <v>Q3</v>
      </c>
      <c r="R8894" t="str">
        <f t="shared" si="693"/>
        <v>Apparel</v>
      </c>
      <c r="S8894" s="11">
        <f t="shared" si="694"/>
        <v>13.8</v>
      </c>
      <c r="T8894" s="12"/>
    </row>
    <row r="8895" spans="2:20"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f t="shared" si="690"/>
        <v>2021</v>
      </c>
      <c r="P8895" t="str">
        <f t="shared" si="691"/>
        <v>Aug</v>
      </c>
      <c r="Q8895" t="str">
        <f t="shared" si="692"/>
        <v>Q3</v>
      </c>
      <c r="R8895" t="str">
        <f t="shared" si="693"/>
        <v>Footwear</v>
      </c>
      <c r="S8895" s="11">
        <f t="shared" si="694"/>
        <v>16.399999999999999</v>
      </c>
      <c r="T8895" s="12"/>
    </row>
    <row r="8896" spans="2:20"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f t="shared" si="690"/>
        <v>2021</v>
      </c>
      <c r="P8896" t="str">
        <f t="shared" si="691"/>
        <v>Aug</v>
      </c>
      <c r="Q8896" t="str">
        <f t="shared" si="692"/>
        <v>Q3</v>
      </c>
      <c r="R8896" t="str">
        <f t="shared" si="693"/>
        <v>Footwear</v>
      </c>
      <c r="S8896" s="11">
        <f t="shared" si="694"/>
        <v>19.32</v>
      </c>
      <c r="T8896" s="12"/>
    </row>
    <row r="8897" spans="2:20"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f t="shared" si="690"/>
        <v>2021</v>
      </c>
      <c r="P8897" t="str">
        <f t="shared" si="691"/>
        <v>Aug</v>
      </c>
      <c r="Q8897" t="str">
        <f t="shared" si="692"/>
        <v>Q3</v>
      </c>
      <c r="R8897" t="str">
        <f t="shared" si="693"/>
        <v>Footwear</v>
      </c>
      <c r="S8897" s="11">
        <f t="shared" si="694"/>
        <v>15.169999999999998</v>
      </c>
      <c r="T8897" s="12"/>
    </row>
    <row r="8898" spans="2:20"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f t="shared" si="690"/>
        <v>2021</v>
      </c>
      <c r="P8898" t="str">
        <f t="shared" si="691"/>
        <v>Aug</v>
      </c>
      <c r="Q8898" t="str">
        <f t="shared" si="692"/>
        <v>Q3</v>
      </c>
      <c r="R8898" t="str">
        <f t="shared" si="693"/>
        <v>Footwear</v>
      </c>
      <c r="S8898" s="11">
        <f t="shared" si="694"/>
        <v>18.059999999999999</v>
      </c>
      <c r="T8898" s="12"/>
    </row>
    <row r="8899" spans="2:20"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f t="shared" si="690"/>
        <v>2021</v>
      </c>
      <c r="P8899" t="str">
        <f t="shared" si="691"/>
        <v>Aug</v>
      </c>
      <c r="Q8899" t="str">
        <f t="shared" si="692"/>
        <v>Q3</v>
      </c>
      <c r="R8899" t="str">
        <f t="shared" si="693"/>
        <v>Apparel</v>
      </c>
      <c r="S8899" s="11">
        <f t="shared" si="694"/>
        <v>16.650000000000002</v>
      </c>
      <c r="T8899" s="12"/>
    </row>
    <row r="8900" spans="2:20"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f t="shared" si="690"/>
        <v>2021</v>
      </c>
      <c r="P8900" t="str">
        <f t="shared" si="691"/>
        <v>Aug</v>
      </c>
      <c r="Q8900" t="str">
        <f t="shared" si="692"/>
        <v>Q3</v>
      </c>
      <c r="R8900" t="str">
        <f t="shared" si="693"/>
        <v>Apparel</v>
      </c>
      <c r="S8900" s="11">
        <f t="shared" si="694"/>
        <v>13.440000000000001</v>
      </c>
      <c r="T8900" s="12"/>
    </row>
    <row r="8901" spans="2:20"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f t="shared" si="690"/>
        <v>2021</v>
      </c>
      <c r="P8901" t="str">
        <f t="shared" si="691"/>
        <v>Sep</v>
      </c>
      <c r="Q8901" t="str">
        <f t="shared" si="692"/>
        <v>Q3</v>
      </c>
      <c r="R8901" t="str">
        <f t="shared" si="693"/>
        <v>Footwear</v>
      </c>
      <c r="S8901" s="11">
        <f t="shared" si="694"/>
        <v>14.7</v>
      </c>
      <c r="T8901" s="12"/>
    </row>
    <row r="8902" spans="2:20"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f t="shared" si="690"/>
        <v>2021</v>
      </c>
      <c r="P8902" t="str">
        <f t="shared" si="691"/>
        <v>Sep</v>
      </c>
      <c r="Q8902" t="str">
        <f t="shared" si="692"/>
        <v>Q3</v>
      </c>
      <c r="R8902" t="str">
        <f t="shared" si="693"/>
        <v>Footwear</v>
      </c>
      <c r="S8902" s="11">
        <f t="shared" si="694"/>
        <v>15.98</v>
      </c>
      <c r="T8902" s="12"/>
    </row>
    <row r="8903" spans="2:20"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f t="shared" ref="O8903:O8966" si="695">YEAR(D8903)</f>
        <v>2021</v>
      </c>
      <c r="P8903" t="str">
        <f t="shared" ref="P8903:P8966" si="696">TEXT(D8903,"MMM")</f>
        <v>Sep</v>
      </c>
      <c r="Q8903" t="str">
        <f t="shared" ref="Q8903:Q8966" si="697">"Q"&amp;ROUNDUP(MONTH(D8903)/3,0)</f>
        <v>Q3</v>
      </c>
      <c r="R8903" t="str">
        <f t="shared" ref="R8903:R8966" si="698">IF(ISNUMBER(SEARCH("Footwear",H8903)),"Footwear",IF(ISNUMBER(SEARCH("Apparel",H8903)),"Apparel","Accessories"))</f>
        <v>Footwear</v>
      </c>
      <c r="S8903" s="11">
        <f t="shared" ref="S8903:S8966" si="699">L8903/J8903</f>
        <v>12.58</v>
      </c>
      <c r="T8903" s="12"/>
    </row>
    <row r="8904" spans="2:20"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f t="shared" si="695"/>
        <v>2021</v>
      </c>
      <c r="P8904" t="str">
        <f t="shared" si="696"/>
        <v>Sep</v>
      </c>
      <c r="Q8904" t="str">
        <f t="shared" si="697"/>
        <v>Q3</v>
      </c>
      <c r="R8904" t="str">
        <f t="shared" si="698"/>
        <v>Footwear</v>
      </c>
      <c r="S8904" s="11">
        <f t="shared" si="699"/>
        <v>12.209999999999999</v>
      </c>
      <c r="T8904" s="12"/>
    </row>
    <row r="8905" spans="2:20"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f t="shared" si="695"/>
        <v>2021</v>
      </c>
      <c r="P8905" t="str">
        <f t="shared" si="696"/>
        <v>Sep</v>
      </c>
      <c r="Q8905" t="str">
        <f t="shared" si="697"/>
        <v>Q3</v>
      </c>
      <c r="R8905" t="str">
        <f t="shared" si="698"/>
        <v>Apparel</v>
      </c>
      <c r="S8905" s="11">
        <f t="shared" si="699"/>
        <v>13.529999999999998</v>
      </c>
      <c r="T8905" s="12"/>
    </row>
    <row r="8906" spans="2:20"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f t="shared" si="695"/>
        <v>2021</v>
      </c>
      <c r="P8906" t="str">
        <f t="shared" si="696"/>
        <v>Sep</v>
      </c>
      <c r="Q8906" t="str">
        <f t="shared" si="697"/>
        <v>Q3</v>
      </c>
      <c r="R8906" t="str">
        <f t="shared" si="698"/>
        <v>Apparel</v>
      </c>
      <c r="S8906" s="11">
        <f t="shared" si="699"/>
        <v>13.76</v>
      </c>
      <c r="T8906" s="12"/>
    </row>
    <row r="8907" spans="2:20"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f t="shared" si="695"/>
        <v>2021</v>
      </c>
      <c r="P8907" t="str">
        <f t="shared" si="696"/>
        <v>Oct</v>
      </c>
      <c r="Q8907" t="str">
        <f t="shared" si="697"/>
        <v>Q4</v>
      </c>
      <c r="R8907" t="str">
        <f t="shared" si="698"/>
        <v>Footwear</v>
      </c>
      <c r="S8907" s="11">
        <f t="shared" si="699"/>
        <v>15.120000000000001</v>
      </c>
      <c r="T8907" s="12"/>
    </row>
    <row r="8908" spans="2:20"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f t="shared" si="695"/>
        <v>2021</v>
      </c>
      <c r="P8908" t="str">
        <f t="shared" si="696"/>
        <v>Oct</v>
      </c>
      <c r="Q8908" t="str">
        <f t="shared" si="697"/>
        <v>Q4</v>
      </c>
      <c r="R8908" t="str">
        <f t="shared" si="698"/>
        <v>Footwear</v>
      </c>
      <c r="S8908" s="11">
        <f t="shared" si="699"/>
        <v>13.860000000000003</v>
      </c>
      <c r="T8908" s="12"/>
    </row>
    <row r="8909" spans="2:20"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f t="shared" si="695"/>
        <v>2021</v>
      </c>
      <c r="P8909" t="str">
        <f t="shared" si="696"/>
        <v>Oct</v>
      </c>
      <c r="Q8909" t="str">
        <f t="shared" si="697"/>
        <v>Q4</v>
      </c>
      <c r="R8909" t="str">
        <f t="shared" si="698"/>
        <v>Footwear</v>
      </c>
      <c r="S8909" s="11">
        <f t="shared" si="699"/>
        <v>11.47</v>
      </c>
      <c r="T8909" s="12"/>
    </row>
    <row r="8910" spans="2:20"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f t="shared" si="695"/>
        <v>2021</v>
      </c>
      <c r="P8910" t="str">
        <f t="shared" si="696"/>
        <v>Oct</v>
      </c>
      <c r="Q8910" t="str">
        <f t="shared" si="697"/>
        <v>Q4</v>
      </c>
      <c r="R8910" t="str">
        <f t="shared" si="698"/>
        <v>Footwear</v>
      </c>
      <c r="S8910" s="11">
        <f t="shared" si="699"/>
        <v>12.479999999999999</v>
      </c>
      <c r="T8910" s="12"/>
    </row>
    <row r="8911" spans="2:20"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f t="shared" si="695"/>
        <v>2021</v>
      </c>
      <c r="P8911" t="str">
        <f t="shared" si="696"/>
        <v>Oct</v>
      </c>
      <c r="Q8911" t="str">
        <f t="shared" si="697"/>
        <v>Q4</v>
      </c>
      <c r="R8911" t="str">
        <f t="shared" si="698"/>
        <v>Apparel</v>
      </c>
      <c r="S8911" s="11">
        <f t="shared" si="699"/>
        <v>16.279999999999998</v>
      </c>
      <c r="T8911" s="12"/>
    </row>
    <row r="8912" spans="2:20"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f t="shared" si="695"/>
        <v>2021</v>
      </c>
      <c r="P8912" t="str">
        <f t="shared" si="696"/>
        <v>Oct</v>
      </c>
      <c r="Q8912" t="str">
        <f t="shared" si="697"/>
        <v>Q4</v>
      </c>
      <c r="R8912" t="str">
        <f t="shared" si="698"/>
        <v>Apparel</v>
      </c>
      <c r="S8912" s="11">
        <f t="shared" si="699"/>
        <v>13.629999999999999</v>
      </c>
      <c r="T8912" s="12"/>
    </row>
    <row r="8913" spans="2:20"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f t="shared" si="695"/>
        <v>2021</v>
      </c>
      <c r="P8913" t="str">
        <f t="shared" si="696"/>
        <v>Nov</v>
      </c>
      <c r="Q8913" t="str">
        <f t="shared" si="697"/>
        <v>Q4</v>
      </c>
      <c r="R8913" t="str">
        <f t="shared" si="698"/>
        <v>Footwear</v>
      </c>
      <c r="S8913" s="11">
        <f t="shared" si="699"/>
        <v>11.78</v>
      </c>
      <c r="T8913" s="12"/>
    </row>
    <row r="8914" spans="2:20"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f t="shared" si="695"/>
        <v>2021</v>
      </c>
      <c r="P8914" t="str">
        <f t="shared" si="696"/>
        <v>Nov</v>
      </c>
      <c r="Q8914" t="str">
        <f t="shared" si="697"/>
        <v>Q4</v>
      </c>
      <c r="R8914" t="str">
        <f t="shared" si="698"/>
        <v>Footwear</v>
      </c>
      <c r="S8914" s="11">
        <f t="shared" si="699"/>
        <v>17.860000000000003</v>
      </c>
      <c r="T8914" s="12"/>
    </row>
    <row r="8915" spans="2:20"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f t="shared" si="695"/>
        <v>2021</v>
      </c>
      <c r="P8915" t="str">
        <f t="shared" si="696"/>
        <v>Nov</v>
      </c>
      <c r="Q8915" t="str">
        <f t="shared" si="697"/>
        <v>Q4</v>
      </c>
      <c r="R8915" t="str">
        <f t="shared" si="698"/>
        <v>Footwear</v>
      </c>
      <c r="S8915" s="11">
        <f t="shared" si="699"/>
        <v>12.87</v>
      </c>
      <c r="T8915" s="12"/>
    </row>
    <row r="8916" spans="2:20"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f t="shared" si="695"/>
        <v>2021</v>
      </c>
      <c r="P8916" t="str">
        <f t="shared" si="696"/>
        <v>Nov</v>
      </c>
      <c r="Q8916" t="str">
        <f t="shared" si="697"/>
        <v>Q4</v>
      </c>
      <c r="R8916" t="str">
        <f t="shared" si="698"/>
        <v>Footwear</v>
      </c>
      <c r="S8916" s="11">
        <f t="shared" si="699"/>
        <v>13.86</v>
      </c>
      <c r="T8916" s="12"/>
    </row>
    <row r="8917" spans="2:20"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f t="shared" si="695"/>
        <v>2021</v>
      </c>
      <c r="P8917" t="str">
        <f t="shared" si="696"/>
        <v>Nov</v>
      </c>
      <c r="Q8917" t="str">
        <f t="shared" si="697"/>
        <v>Q4</v>
      </c>
      <c r="R8917" t="str">
        <f t="shared" si="698"/>
        <v>Apparel</v>
      </c>
      <c r="S8917" s="11">
        <f t="shared" si="699"/>
        <v>15.839999999999998</v>
      </c>
      <c r="T8917" s="12"/>
    </row>
    <row r="8918" spans="2:20"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f t="shared" si="695"/>
        <v>2021</v>
      </c>
      <c r="P8918" t="str">
        <f t="shared" si="696"/>
        <v>Nov</v>
      </c>
      <c r="Q8918" t="str">
        <f t="shared" si="697"/>
        <v>Q4</v>
      </c>
      <c r="R8918" t="str">
        <f t="shared" si="698"/>
        <v>Apparel</v>
      </c>
      <c r="S8918" s="11">
        <f t="shared" si="699"/>
        <v>10.920000000000002</v>
      </c>
      <c r="T8918" s="12"/>
    </row>
    <row r="8919" spans="2:20"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f t="shared" si="695"/>
        <v>2021</v>
      </c>
      <c r="P8919" t="str">
        <f t="shared" si="696"/>
        <v>Dec</v>
      </c>
      <c r="Q8919" t="str">
        <f t="shared" si="697"/>
        <v>Q4</v>
      </c>
      <c r="R8919" t="str">
        <f t="shared" si="698"/>
        <v>Footwear</v>
      </c>
      <c r="S8919" s="11">
        <f t="shared" si="699"/>
        <v>14</v>
      </c>
      <c r="T8919" s="12"/>
    </row>
    <row r="8920" spans="2:20"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f t="shared" si="695"/>
        <v>2021</v>
      </c>
      <c r="P8920" t="str">
        <f t="shared" si="696"/>
        <v>Dec</v>
      </c>
      <c r="Q8920" t="str">
        <f t="shared" si="697"/>
        <v>Q4</v>
      </c>
      <c r="R8920" t="str">
        <f t="shared" si="698"/>
        <v>Footwear</v>
      </c>
      <c r="S8920" s="11">
        <f t="shared" si="699"/>
        <v>15.180000000000001</v>
      </c>
      <c r="T8920" s="12"/>
    </row>
    <row r="8921" spans="2:20"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f t="shared" si="695"/>
        <v>2021</v>
      </c>
      <c r="P8921" t="str">
        <f t="shared" si="696"/>
        <v>Dec</v>
      </c>
      <c r="Q8921" t="str">
        <f t="shared" si="697"/>
        <v>Q4</v>
      </c>
      <c r="R8921" t="str">
        <f t="shared" si="698"/>
        <v>Footwear</v>
      </c>
      <c r="S8921" s="11">
        <f t="shared" si="699"/>
        <v>14.35</v>
      </c>
      <c r="T8921" s="12"/>
    </row>
    <row r="8922" spans="2:20"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f t="shared" si="695"/>
        <v>2021</v>
      </c>
      <c r="P8922" t="str">
        <f t="shared" si="696"/>
        <v>Dec</v>
      </c>
      <c r="Q8922" t="str">
        <f t="shared" si="697"/>
        <v>Q4</v>
      </c>
      <c r="R8922" t="str">
        <f t="shared" si="698"/>
        <v>Footwear</v>
      </c>
      <c r="S8922" s="11">
        <f t="shared" si="699"/>
        <v>13.12</v>
      </c>
      <c r="T8922" s="12"/>
    </row>
    <row r="8923" spans="2:20"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f t="shared" si="695"/>
        <v>2021</v>
      </c>
      <c r="P8923" t="str">
        <f t="shared" si="696"/>
        <v>Dec</v>
      </c>
      <c r="Q8923" t="str">
        <f t="shared" si="697"/>
        <v>Q4</v>
      </c>
      <c r="R8923" t="str">
        <f t="shared" si="698"/>
        <v>Apparel</v>
      </c>
      <c r="S8923" s="11">
        <f t="shared" si="699"/>
        <v>14.279999999999998</v>
      </c>
      <c r="T8923" s="12"/>
    </row>
    <row r="8924" spans="2:20"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f t="shared" si="695"/>
        <v>2021</v>
      </c>
      <c r="P8924" t="str">
        <f t="shared" si="696"/>
        <v>Dec</v>
      </c>
      <c r="Q8924" t="str">
        <f t="shared" si="697"/>
        <v>Q4</v>
      </c>
      <c r="R8924" t="str">
        <f t="shared" si="698"/>
        <v>Apparel</v>
      </c>
      <c r="S8924" s="11">
        <f t="shared" si="699"/>
        <v>12.040000000000001</v>
      </c>
      <c r="T8924" s="12"/>
    </row>
    <row r="8925" spans="2:20"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f t="shared" si="695"/>
        <v>2021</v>
      </c>
      <c r="P8925" t="str">
        <f t="shared" si="696"/>
        <v>Jan</v>
      </c>
      <c r="Q8925" t="str">
        <f t="shared" si="697"/>
        <v>Q1</v>
      </c>
      <c r="R8925" t="str">
        <f t="shared" si="698"/>
        <v>Footwear</v>
      </c>
      <c r="S8925" s="11">
        <f t="shared" si="699"/>
        <v>11.069999999999999</v>
      </c>
      <c r="T8925" s="12"/>
    </row>
    <row r="8926" spans="2:20"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f t="shared" si="695"/>
        <v>2021</v>
      </c>
      <c r="P8926" t="str">
        <f t="shared" si="696"/>
        <v>Jan</v>
      </c>
      <c r="Q8926" t="str">
        <f t="shared" si="697"/>
        <v>Q1</v>
      </c>
      <c r="R8926" t="str">
        <f t="shared" si="698"/>
        <v>Footwear</v>
      </c>
      <c r="S8926" s="11">
        <f t="shared" si="699"/>
        <v>14.100000000000001</v>
      </c>
      <c r="T8926" s="12"/>
    </row>
    <row r="8927" spans="2:20"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f t="shared" si="695"/>
        <v>2021</v>
      </c>
      <c r="P8927" t="str">
        <f t="shared" si="696"/>
        <v>Jan</v>
      </c>
      <c r="Q8927" t="str">
        <f t="shared" si="697"/>
        <v>Q1</v>
      </c>
      <c r="R8927" t="str">
        <f t="shared" si="698"/>
        <v>Footwear</v>
      </c>
      <c r="S8927" s="11">
        <f t="shared" si="699"/>
        <v>12.479999999999999</v>
      </c>
      <c r="T8927" s="12"/>
    </row>
    <row r="8928" spans="2:20"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f t="shared" si="695"/>
        <v>2021</v>
      </c>
      <c r="P8928" t="str">
        <f t="shared" si="696"/>
        <v>Jan</v>
      </c>
      <c r="Q8928" t="str">
        <f t="shared" si="697"/>
        <v>Q1</v>
      </c>
      <c r="R8928" t="str">
        <f t="shared" si="698"/>
        <v>Footwear</v>
      </c>
      <c r="S8928" s="11">
        <f t="shared" si="699"/>
        <v>11.4</v>
      </c>
      <c r="T8928" s="12"/>
    </row>
    <row r="8929" spans="2:20"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f t="shared" si="695"/>
        <v>2021</v>
      </c>
      <c r="P8929" t="str">
        <f t="shared" si="696"/>
        <v>Jan</v>
      </c>
      <c r="Q8929" t="str">
        <f t="shared" si="697"/>
        <v>Q1</v>
      </c>
      <c r="R8929" t="str">
        <f t="shared" si="698"/>
        <v>Apparel</v>
      </c>
      <c r="S8929" s="11">
        <f t="shared" si="699"/>
        <v>12.21</v>
      </c>
      <c r="T8929" s="12"/>
    </row>
    <row r="8930" spans="2:20"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f t="shared" si="695"/>
        <v>2021</v>
      </c>
      <c r="P8930" t="str">
        <f t="shared" si="696"/>
        <v>Jan</v>
      </c>
      <c r="Q8930" t="str">
        <f t="shared" si="697"/>
        <v>Q1</v>
      </c>
      <c r="R8930" t="str">
        <f t="shared" si="698"/>
        <v>Apparel</v>
      </c>
      <c r="S8930" s="11">
        <f t="shared" si="699"/>
        <v>9.7200000000000006</v>
      </c>
      <c r="T8930" s="12"/>
    </row>
    <row r="8931" spans="2:20"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f t="shared" si="695"/>
        <v>2021</v>
      </c>
      <c r="P8931" t="str">
        <f t="shared" si="696"/>
        <v>Feb</v>
      </c>
      <c r="Q8931" t="str">
        <f t="shared" si="697"/>
        <v>Q1</v>
      </c>
      <c r="R8931" t="str">
        <f t="shared" si="698"/>
        <v>Footwear</v>
      </c>
      <c r="S8931" s="11">
        <f t="shared" si="699"/>
        <v>10.799999999999999</v>
      </c>
      <c r="T8931" s="12"/>
    </row>
    <row r="8932" spans="2:20"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f t="shared" si="695"/>
        <v>2021</v>
      </c>
      <c r="P8932" t="str">
        <f t="shared" si="696"/>
        <v>Feb</v>
      </c>
      <c r="Q8932" t="str">
        <f t="shared" si="697"/>
        <v>Q1</v>
      </c>
      <c r="R8932" t="str">
        <f t="shared" si="698"/>
        <v>Footwear</v>
      </c>
      <c r="S8932" s="11">
        <f t="shared" si="699"/>
        <v>16.920000000000002</v>
      </c>
      <c r="T8932" s="12"/>
    </row>
    <row r="8933" spans="2:20"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f t="shared" si="695"/>
        <v>2021</v>
      </c>
      <c r="P8933" t="str">
        <f t="shared" si="696"/>
        <v>Feb</v>
      </c>
      <c r="Q8933" t="str">
        <f t="shared" si="697"/>
        <v>Q1</v>
      </c>
      <c r="R8933" t="str">
        <f t="shared" si="698"/>
        <v>Footwear</v>
      </c>
      <c r="S8933" s="11">
        <f t="shared" si="699"/>
        <v>13.999999999999998</v>
      </c>
      <c r="T8933" s="12"/>
    </row>
    <row r="8934" spans="2:20"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f t="shared" si="695"/>
        <v>2021</v>
      </c>
      <c r="P8934" t="str">
        <f t="shared" si="696"/>
        <v>Feb</v>
      </c>
      <c r="Q8934" t="str">
        <f t="shared" si="697"/>
        <v>Q1</v>
      </c>
      <c r="R8934" t="str">
        <f t="shared" si="698"/>
        <v>Footwear</v>
      </c>
      <c r="S8934" s="11">
        <f t="shared" si="699"/>
        <v>10.729999999999999</v>
      </c>
      <c r="T8934" s="12"/>
    </row>
    <row r="8935" spans="2:20"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f t="shared" si="695"/>
        <v>2021</v>
      </c>
      <c r="P8935" t="str">
        <f t="shared" si="696"/>
        <v>Feb</v>
      </c>
      <c r="Q8935" t="str">
        <f t="shared" si="697"/>
        <v>Q1</v>
      </c>
      <c r="R8935" t="str">
        <f t="shared" si="698"/>
        <v>Apparel</v>
      </c>
      <c r="S8935" s="11">
        <f t="shared" si="699"/>
        <v>10.88</v>
      </c>
      <c r="T8935" s="12"/>
    </row>
    <row r="8936" spans="2:20"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f t="shared" si="695"/>
        <v>2021</v>
      </c>
      <c r="P8936" t="str">
        <f t="shared" si="696"/>
        <v>Feb</v>
      </c>
      <c r="Q8936" t="str">
        <f t="shared" si="697"/>
        <v>Q1</v>
      </c>
      <c r="R8936" t="str">
        <f t="shared" si="698"/>
        <v>Apparel</v>
      </c>
      <c r="S8936" s="11">
        <f t="shared" si="699"/>
        <v>9.8000000000000025</v>
      </c>
      <c r="T8936" s="12"/>
    </row>
    <row r="8937" spans="2:20"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f t="shared" si="695"/>
        <v>2021</v>
      </c>
      <c r="P8937" t="str">
        <f t="shared" si="696"/>
        <v>Mar</v>
      </c>
      <c r="Q8937" t="str">
        <f t="shared" si="697"/>
        <v>Q1</v>
      </c>
      <c r="R8937" t="str">
        <f t="shared" si="698"/>
        <v>Footwear</v>
      </c>
      <c r="S8937" s="11">
        <f t="shared" si="699"/>
        <v>12.299999999999999</v>
      </c>
      <c r="T8937" s="12"/>
    </row>
    <row r="8938" spans="2:20"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f t="shared" si="695"/>
        <v>2021</v>
      </c>
      <c r="P8938" t="str">
        <f t="shared" si="696"/>
        <v>Mar</v>
      </c>
      <c r="Q8938" t="str">
        <f t="shared" si="697"/>
        <v>Q1</v>
      </c>
      <c r="R8938" t="str">
        <f t="shared" si="698"/>
        <v>Footwear</v>
      </c>
      <c r="S8938" s="11">
        <f t="shared" si="699"/>
        <v>16.200000000000003</v>
      </c>
      <c r="T8938" s="12"/>
    </row>
    <row r="8939" spans="2:20"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f t="shared" si="695"/>
        <v>2021</v>
      </c>
      <c r="P8939" t="str">
        <f t="shared" si="696"/>
        <v>Mar</v>
      </c>
      <c r="Q8939" t="str">
        <f t="shared" si="697"/>
        <v>Q1</v>
      </c>
      <c r="R8939" t="str">
        <f t="shared" si="698"/>
        <v>Footwear</v>
      </c>
      <c r="S8939" s="11">
        <f t="shared" si="699"/>
        <v>16.720000000000002</v>
      </c>
      <c r="T8939" s="12"/>
    </row>
    <row r="8940" spans="2:20"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f t="shared" si="695"/>
        <v>2021</v>
      </c>
      <c r="P8940" t="str">
        <f t="shared" si="696"/>
        <v>Mar</v>
      </c>
      <c r="Q8940" t="str">
        <f t="shared" si="697"/>
        <v>Q1</v>
      </c>
      <c r="R8940" t="str">
        <f t="shared" si="698"/>
        <v>Footwear</v>
      </c>
      <c r="S8940" s="11">
        <f t="shared" si="699"/>
        <v>14.43</v>
      </c>
      <c r="T8940" s="12"/>
    </row>
    <row r="8941" spans="2:20"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f t="shared" si="695"/>
        <v>2021</v>
      </c>
      <c r="P8941" t="str">
        <f t="shared" si="696"/>
        <v>Mar</v>
      </c>
      <c r="Q8941" t="str">
        <f t="shared" si="697"/>
        <v>Q1</v>
      </c>
      <c r="R8941" t="str">
        <f t="shared" si="698"/>
        <v>Apparel</v>
      </c>
      <c r="S8941" s="11">
        <f t="shared" si="699"/>
        <v>13.120000000000001</v>
      </c>
      <c r="T8941" s="12"/>
    </row>
    <row r="8942" spans="2:20"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f t="shared" si="695"/>
        <v>2021</v>
      </c>
      <c r="P8942" t="str">
        <f t="shared" si="696"/>
        <v>Mar</v>
      </c>
      <c r="Q8942" t="str">
        <f t="shared" si="697"/>
        <v>Q1</v>
      </c>
      <c r="R8942" t="str">
        <f t="shared" si="698"/>
        <v>Apparel</v>
      </c>
      <c r="S8942" s="11">
        <f t="shared" si="699"/>
        <v>13.639999999999999</v>
      </c>
      <c r="T8942" s="12"/>
    </row>
    <row r="8943" spans="2:20"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f t="shared" si="695"/>
        <v>2021</v>
      </c>
      <c r="P8943" t="str">
        <f t="shared" si="696"/>
        <v>Apr</v>
      </c>
      <c r="Q8943" t="str">
        <f t="shared" si="697"/>
        <v>Q2</v>
      </c>
      <c r="R8943" t="str">
        <f t="shared" si="698"/>
        <v>Footwear</v>
      </c>
      <c r="S8943" s="11">
        <f t="shared" si="699"/>
        <v>17.22</v>
      </c>
      <c r="T8943" s="12"/>
    </row>
    <row r="8944" spans="2:20"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f t="shared" si="695"/>
        <v>2021</v>
      </c>
      <c r="P8944" t="str">
        <f t="shared" si="696"/>
        <v>Apr</v>
      </c>
      <c r="Q8944" t="str">
        <f t="shared" si="697"/>
        <v>Q2</v>
      </c>
      <c r="R8944" t="str">
        <f t="shared" si="698"/>
        <v>Footwear</v>
      </c>
      <c r="S8944" s="11">
        <f t="shared" si="699"/>
        <v>19.78</v>
      </c>
      <c r="T8944" s="12"/>
    </row>
    <row r="8945" spans="2:20"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f t="shared" si="695"/>
        <v>2021</v>
      </c>
      <c r="P8945" t="str">
        <f t="shared" si="696"/>
        <v>Apr</v>
      </c>
      <c r="Q8945" t="str">
        <f t="shared" si="697"/>
        <v>Q2</v>
      </c>
      <c r="R8945" t="str">
        <f t="shared" si="698"/>
        <v>Footwear</v>
      </c>
      <c r="S8945" s="11">
        <f t="shared" si="699"/>
        <v>18.48</v>
      </c>
      <c r="T8945" s="12"/>
    </row>
    <row r="8946" spans="2:20"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f t="shared" si="695"/>
        <v>2021</v>
      </c>
      <c r="P8946" t="str">
        <f t="shared" si="696"/>
        <v>Apr</v>
      </c>
      <c r="Q8946" t="str">
        <f t="shared" si="697"/>
        <v>Q2</v>
      </c>
      <c r="R8946" t="str">
        <f t="shared" si="698"/>
        <v>Footwear</v>
      </c>
      <c r="S8946" s="11">
        <f t="shared" si="699"/>
        <v>14.429999999999998</v>
      </c>
      <c r="T8946" s="12"/>
    </row>
    <row r="8947" spans="2:20"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f t="shared" si="695"/>
        <v>2021</v>
      </c>
      <c r="P8947" t="str">
        <f t="shared" si="696"/>
        <v>Apr</v>
      </c>
      <c r="Q8947" t="str">
        <f t="shared" si="697"/>
        <v>Q2</v>
      </c>
      <c r="R8947" t="str">
        <f t="shared" si="698"/>
        <v>Apparel</v>
      </c>
      <c r="S8947" s="11">
        <f t="shared" si="699"/>
        <v>16.099999999999998</v>
      </c>
      <c r="T8947" s="12"/>
    </row>
    <row r="8948" spans="2:20"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f t="shared" si="695"/>
        <v>2021</v>
      </c>
      <c r="P8948" t="str">
        <f t="shared" si="696"/>
        <v>Apr</v>
      </c>
      <c r="Q8948" t="str">
        <f t="shared" si="697"/>
        <v>Q2</v>
      </c>
      <c r="R8948" t="str">
        <f t="shared" si="698"/>
        <v>Apparel</v>
      </c>
      <c r="S8948" s="11">
        <f t="shared" si="699"/>
        <v>15.680000000000001</v>
      </c>
      <c r="T8948" s="12"/>
    </row>
    <row r="8949" spans="2:20"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f t="shared" si="695"/>
        <v>2021</v>
      </c>
      <c r="P8949" t="str">
        <f t="shared" si="696"/>
        <v>May</v>
      </c>
      <c r="Q8949" t="str">
        <f t="shared" si="697"/>
        <v>Q2</v>
      </c>
      <c r="R8949" t="str">
        <f t="shared" si="698"/>
        <v>Footwear</v>
      </c>
      <c r="S8949" s="11">
        <f t="shared" si="699"/>
        <v>17.63</v>
      </c>
      <c r="T8949" s="12"/>
    </row>
    <row r="8950" spans="2:20"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f t="shared" si="695"/>
        <v>2021</v>
      </c>
      <c r="P8950" t="str">
        <f t="shared" si="696"/>
        <v>May</v>
      </c>
      <c r="Q8950" t="str">
        <f t="shared" si="697"/>
        <v>Q2</v>
      </c>
      <c r="R8950" t="str">
        <f t="shared" si="698"/>
        <v>Footwear</v>
      </c>
      <c r="S8950" s="11">
        <f t="shared" si="699"/>
        <v>19.320000000000004</v>
      </c>
      <c r="T8950" s="12"/>
    </row>
    <row r="8951" spans="2:20"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f t="shared" si="695"/>
        <v>2021</v>
      </c>
      <c r="P8951" t="str">
        <f t="shared" si="696"/>
        <v>May</v>
      </c>
      <c r="Q8951" t="str">
        <f t="shared" si="697"/>
        <v>Q2</v>
      </c>
      <c r="R8951" t="str">
        <f t="shared" si="698"/>
        <v>Footwear</v>
      </c>
      <c r="S8951" s="11">
        <f t="shared" si="699"/>
        <v>18.86</v>
      </c>
      <c r="T8951" s="12"/>
    </row>
    <row r="8952" spans="2:20"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f t="shared" si="695"/>
        <v>2021</v>
      </c>
      <c r="P8952" t="str">
        <f t="shared" si="696"/>
        <v>May</v>
      </c>
      <c r="Q8952" t="str">
        <f t="shared" si="697"/>
        <v>Q2</v>
      </c>
      <c r="R8952" t="str">
        <f t="shared" si="698"/>
        <v>Footwear</v>
      </c>
      <c r="S8952" s="11">
        <f t="shared" si="699"/>
        <v>17.63</v>
      </c>
      <c r="T8952" s="12"/>
    </row>
    <row r="8953" spans="2:20"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f t="shared" si="695"/>
        <v>2021</v>
      </c>
      <c r="P8953" t="str">
        <f t="shared" si="696"/>
        <v>May</v>
      </c>
      <c r="Q8953" t="str">
        <f t="shared" si="697"/>
        <v>Q2</v>
      </c>
      <c r="R8953" t="str">
        <f t="shared" si="698"/>
        <v>Apparel</v>
      </c>
      <c r="S8953" s="11">
        <f t="shared" si="699"/>
        <v>15.75</v>
      </c>
      <c r="T8953" s="12"/>
    </row>
    <row r="8954" spans="2:20"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f t="shared" si="695"/>
        <v>2021</v>
      </c>
      <c r="P8954" t="str">
        <f t="shared" si="696"/>
        <v>May</v>
      </c>
      <c r="Q8954" t="str">
        <f t="shared" si="697"/>
        <v>Q2</v>
      </c>
      <c r="R8954" t="str">
        <f t="shared" si="698"/>
        <v>Apparel</v>
      </c>
      <c r="S8954" s="11">
        <f t="shared" si="699"/>
        <v>16.239999999999998</v>
      </c>
      <c r="T8954" s="12"/>
    </row>
    <row r="8955" spans="2:20"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f t="shared" si="695"/>
        <v>2021</v>
      </c>
      <c r="P8955" t="str">
        <f t="shared" si="696"/>
        <v>Jun</v>
      </c>
      <c r="Q8955" t="str">
        <f t="shared" si="697"/>
        <v>Q2</v>
      </c>
      <c r="R8955" t="str">
        <f t="shared" si="698"/>
        <v>Footwear</v>
      </c>
      <c r="S8955" s="11">
        <f t="shared" si="699"/>
        <v>14.429999999999998</v>
      </c>
      <c r="T8955" s="12"/>
    </row>
    <row r="8956" spans="2:20"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f t="shared" si="695"/>
        <v>2021</v>
      </c>
      <c r="P8956" t="str">
        <f t="shared" si="696"/>
        <v>Jun</v>
      </c>
      <c r="Q8956" t="str">
        <f t="shared" si="697"/>
        <v>Q2</v>
      </c>
      <c r="R8956" t="str">
        <f t="shared" si="698"/>
        <v>Footwear</v>
      </c>
      <c r="S8956" s="11">
        <f t="shared" si="699"/>
        <v>20.21</v>
      </c>
      <c r="T8956" s="12"/>
    </row>
    <row r="8957" spans="2:20"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f t="shared" si="695"/>
        <v>2021</v>
      </c>
      <c r="P8957" t="str">
        <f t="shared" si="696"/>
        <v>Jun</v>
      </c>
      <c r="Q8957" t="str">
        <f t="shared" si="697"/>
        <v>Q2</v>
      </c>
      <c r="R8957" t="str">
        <f t="shared" si="698"/>
        <v>Footwear</v>
      </c>
      <c r="S8957" s="11">
        <f t="shared" si="699"/>
        <v>16.399999999999999</v>
      </c>
      <c r="T8957" s="12"/>
    </row>
    <row r="8958" spans="2:20"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f t="shared" si="695"/>
        <v>2021</v>
      </c>
      <c r="P8958" t="str">
        <f t="shared" si="696"/>
        <v>Jun</v>
      </c>
      <c r="Q8958" t="str">
        <f t="shared" si="697"/>
        <v>Q2</v>
      </c>
      <c r="R8958" t="str">
        <f t="shared" si="698"/>
        <v>Footwear</v>
      </c>
      <c r="S8958" s="11">
        <f t="shared" si="699"/>
        <v>14.799999999999999</v>
      </c>
      <c r="T8958" s="12"/>
    </row>
    <row r="8959" spans="2:20"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f t="shared" si="695"/>
        <v>2021</v>
      </c>
      <c r="P8959" t="str">
        <f t="shared" si="696"/>
        <v>Jun</v>
      </c>
      <c r="Q8959" t="str">
        <f t="shared" si="697"/>
        <v>Q2</v>
      </c>
      <c r="R8959" t="str">
        <f t="shared" si="698"/>
        <v>Apparel</v>
      </c>
      <c r="S8959" s="11">
        <f t="shared" si="699"/>
        <v>15.399999999999999</v>
      </c>
      <c r="T8959" s="12"/>
    </row>
    <row r="8960" spans="2:20"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f t="shared" si="695"/>
        <v>2021</v>
      </c>
      <c r="P8960" t="str">
        <f t="shared" si="696"/>
        <v>Jun</v>
      </c>
      <c r="Q8960" t="str">
        <f t="shared" si="697"/>
        <v>Q2</v>
      </c>
      <c r="R8960" t="str">
        <f t="shared" si="698"/>
        <v>Apparel</v>
      </c>
      <c r="S8960" s="11">
        <f t="shared" si="699"/>
        <v>14.000000000000002</v>
      </c>
      <c r="T8960" s="12"/>
    </row>
    <row r="8961" spans="2:20"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f t="shared" si="695"/>
        <v>2021</v>
      </c>
      <c r="P8961" t="str">
        <f t="shared" si="696"/>
        <v>Jul</v>
      </c>
      <c r="Q8961" t="str">
        <f t="shared" si="697"/>
        <v>Q3</v>
      </c>
      <c r="R8961" t="str">
        <f t="shared" si="698"/>
        <v>Footwear</v>
      </c>
      <c r="S8961" s="11">
        <f t="shared" si="699"/>
        <v>15.989999999999998</v>
      </c>
      <c r="T8961" s="12"/>
    </row>
    <row r="8962" spans="2:20"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f t="shared" si="695"/>
        <v>2021</v>
      </c>
      <c r="P8962" t="str">
        <f t="shared" si="696"/>
        <v>Jul</v>
      </c>
      <c r="Q8962" t="str">
        <f t="shared" si="697"/>
        <v>Q3</v>
      </c>
      <c r="R8962" t="str">
        <f t="shared" si="698"/>
        <v>Footwear</v>
      </c>
      <c r="S8962" s="11">
        <f t="shared" si="699"/>
        <v>19.350000000000001</v>
      </c>
      <c r="T8962" s="12"/>
    </row>
    <row r="8963" spans="2:20"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f t="shared" si="695"/>
        <v>2021</v>
      </c>
      <c r="P8963" t="str">
        <f t="shared" si="696"/>
        <v>Jul</v>
      </c>
      <c r="Q8963" t="str">
        <f t="shared" si="697"/>
        <v>Q3</v>
      </c>
      <c r="R8963" t="str">
        <f t="shared" si="698"/>
        <v>Footwear</v>
      </c>
      <c r="S8963" s="11">
        <f t="shared" si="699"/>
        <v>14.429999999999998</v>
      </c>
      <c r="T8963" s="12"/>
    </row>
    <row r="8964" spans="2:20"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f t="shared" si="695"/>
        <v>2021</v>
      </c>
      <c r="P8964" t="str">
        <f t="shared" si="696"/>
        <v>Jul</v>
      </c>
      <c r="Q8964" t="str">
        <f t="shared" si="697"/>
        <v>Q3</v>
      </c>
      <c r="R8964" t="str">
        <f t="shared" si="698"/>
        <v>Footwear</v>
      </c>
      <c r="S8964" s="11">
        <f t="shared" si="699"/>
        <v>16.38</v>
      </c>
      <c r="T8964" s="12"/>
    </row>
    <row r="8965" spans="2:20"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f t="shared" si="695"/>
        <v>2021</v>
      </c>
      <c r="P8965" t="str">
        <f t="shared" si="696"/>
        <v>Jul</v>
      </c>
      <c r="Q8965" t="str">
        <f t="shared" si="697"/>
        <v>Q3</v>
      </c>
      <c r="R8965" t="str">
        <f t="shared" si="698"/>
        <v>Apparel</v>
      </c>
      <c r="S8965" s="11">
        <f t="shared" si="699"/>
        <v>12.8</v>
      </c>
      <c r="T8965" s="12"/>
    </row>
    <row r="8966" spans="2:20"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f t="shared" si="695"/>
        <v>2021</v>
      </c>
      <c r="P8966" t="str">
        <f t="shared" si="696"/>
        <v>Jul</v>
      </c>
      <c r="Q8966" t="str">
        <f t="shared" si="697"/>
        <v>Q3</v>
      </c>
      <c r="R8966" t="str">
        <f t="shared" si="698"/>
        <v>Apparel</v>
      </c>
      <c r="S8966" s="11">
        <f t="shared" si="699"/>
        <v>15.680000000000001</v>
      </c>
      <c r="T8966" s="12"/>
    </row>
    <row r="8967" spans="2:20"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f t="shared" ref="O8967:O9030" si="700">YEAR(D8967)</f>
        <v>2021</v>
      </c>
      <c r="P8967" t="str">
        <f t="shared" ref="P8967:P9030" si="701">TEXT(D8967,"MMM")</f>
        <v>Aug</v>
      </c>
      <c r="Q8967" t="str">
        <f t="shared" ref="Q8967:Q9030" si="702">"Q"&amp;ROUNDUP(MONTH(D8967)/3,0)</f>
        <v>Q3</v>
      </c>
      <c r="R8967" t="str">
        <f t="shared" ref="R8967:R9030" si="703">IF(ISNUMBER(SEARCH("Footwear",H8967)),"Footwear",IF(ISNUMBER(SEARCH("Apparel",H8967)),"Apparel","Accessories"))</f>
        <v>Footwear</v>
      </c>
      <c r="S8967" s="11">
        <f t="shared" ref="S8967:S9030" si="704">L8967/J8967</f>
        <v>14.799999999999999</v>
      </c>
      <c r="T8967" s="12"/>
    </row>
    <row r="8968" spans="2:20"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f t="shared" si="700"/>
        <v>2021</v>
      </c>
      <c r="P8968" t="str">
        <f t="shared" si="701"/>
        <v>Aug</v>
      </c>
      <c r="Q8968" t="str">
        <f t="shared" si="702"/>
        <v>Q3</v>
      </c>
      <c r="R8968" t="str">
        <f t="shared" si="703"/>
        <v>Footwear</v>
      </c>
      <c r="S8968" s="11">
        <f t="shared" si="704"/>
        <v>19.36</v>
      </c>
      <c r="T8968" s="12"/>
    </row>
    <row r="8969" spans="2:20"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f t="shared" si="700"/>
        <v>2021</v>
      </c>
      <c r="P8969" t="str">
        <f t="shared" si="701"/>
        <v>Aug</v>
      </c>
      <c r="Q8969" t="str">
        <f t="shared" si="702"/>
        <v>Q3</v>
      </c>
      <c r="R8969" t="str">
        <f t="shared" si="703"/>
        <v>Footwear</v>
      </c>
      <c r="S8969" s="11">
        <f t="shared" si="704"/>
        <v>18.399999999999999</v>
      </c>
      <c r="T8969" s="12"/>
    </row>
    <row r="8970" spans="2:20"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f t="shared" si="700"/>
        <v>2021</v>
      </c>
      <c r="P8970" t="str">
        <f t="shared" si="701"/>
        <v>Aug</v>
      </c>
      <c r="Q8970" t="str">
        <f t="shared" si="702"/>
        <v>Q3</v>
      </c>
      <c r="R8970" t="str">
        <f t="shared" si="703"/>
        <v>Footwear</v>
      </c>
      <c r="S8970" s="11">
        <f t="shared" si="704"/>
        <v>17.02</v>
      </c>
      <c r="T8970" s="12"/>
    </row>
    <row r="8971" spans="2:20"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f t="shared" si="700"/>
        <v>2021</v>
      </c>
      <c r="P8971" t="str">
        <f t="shared" si="701"/>
        <v>Aug</v>
      </c>
      <c r="Q8971" t="str">
        <f t="shared" si="702"/>
        <v>Q3</v>
      </c>
      <c r="R8971" t="str">
        <f t="shared" si="703"/>
        <v>Apparel</v>
      </c>
      <c r="S8971" s="11">
        <f t="shared" si="704"/>
        <v>16.319999999999997</v>
      </c>
      <c r="T8971" s="12"/>
    </row>
    <row r="8972" spans="2:20"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f t="shared" si="700"/>
        <v>2021</v>
      </c>
      <c r="P8972" t="str">
        <f t="shared" si="701"/>
        <v>Aug</v>
      </c>
      <c r="Q8972" t="str">
        <f t="shared" si="702"/>
        <v>Q3</v>
      </c>
      <c r="R8972" t="str">
        <f t="shared" si="703"/>
        <v>Apparel</v>
      </c>
      <c r="S8972" s="11">
        <f t="shared" si="704"/>
        <v>16</v>
      </c>
      <c r="T8972" s="12"/>
    </row>
    <row r="8973" spans="2:20"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f t="shared" si="700"/>
        <v>2021</v>
      </c>
      <c r="P8973" t="str">
        <f t="shared" si="701"/>
        <v>Sep</v>
      </c>
      <c r="Q8973" t="str">
        <f t="shared" si="702"/>
        <v>Q3</v>
      </c>
      <c r="R8973" t="str">
        <f t="shared" si="703"/>
        <v>Footwear</v>
      </c>
      <c r="S8973" s="11">
        <f t="shared" si="704"/>
        <v>15.54</v>
      </c>
      <c r="T8973" s="12"/>
    </row>
    <row r="8974" spans="2:20"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f t="shared" si="700"/>
        <v>2021</v>
      </c>
      <c r="P8974" t="str">
        <f t="shared" si="701"/>
        <v>Sep</v>
      </c>
      <c r="Q8974" t="str">
        <f t="shared" si="702"/>
        <v>Q3</v>
      </c>
      <c r="R8974" t="str">
        <f t="shared" si="703"/>
        <v>Footwear</v>
      </c>
      <c r="S8974" s="11">
        <f t="shared" si="704"/>
        <v>17.940000000000001</v>
      </c>
      <c r="T8974" s="12"/>
    </row>
    <row r="8975" spans="2:20"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f t="shared" si="700"/>
        <v>2021</v>
      </c>
      <c r="P8975" t="str">
        <f t="shared" si="701"/>
        <v>Sep</v>
      </c>
      <c r="Q8975" t="str">
        <f t="shared" si="702"/>
        <v>Q3</v>
      </c>
      <c r="R8975" t="str">
        <f t="shared" si="703"/>
        <v>Footwear</v>
      </c>
      <c r="S8975" s="11">
        <f t="shared" si="704"/>
        <v>16.380000000000003</v>
      </c>
      <c r="T8975" s="12"/>
    </row>
    <row r="8976" spans="2:20"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f t="shared" si="700"/>
        <v>2021</v>
      </c>
      <c r="P8976" t="str">
        <f t="shared" si="701"/>
        <v>Sep</v>
      </c>
      <c r="Q8976" t="str">
        <f t="shared" si="702"/>
        <v>Q3</v>
      </c>
      <c r="R8976" t="str">
        <f t="shared" si="703"/>
        <v>Footwear</v>
      </c>
      <c r="S8976" s="11">
        <f t="shared" si="704"/>
        <v>15.17</v>
      </c>
      <c r="T8976" s="12"/>
    </row>
    <row r="8977" spans="2:20"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f t="shared" si="700"/>
        <v>2021</v>
      </c>
      <c r="P8977" t="str">
        <f t="shared" si="701"/>
        <v>Sep</v>
      </c>
      <c r="Q8977" t="str">
        <f t="shared" si="702"/>
        <v>Q3</v>
      </c>
      <c r="R8977" t="str">
        <f t="shared" si="703"/>
        <v>Apparel</v>
      </c>
      <c r="S8977" s="11">
        <f t="shared" si="704"/>
        <v>13.999999999999998</v>
      </c>
      <c r="T8977" s="12"/>
    </row>
    <row r="8978" spans="2:20"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f t="shared" si="700"/>
        <v>2021</v>
      </c>
      <c r="P8978" t="str">
        <f t="shared" si="701"/>
        <v>Sep</v>
      </c>
      <c r="Q8978" t="str">
        <f t="shared" si="702"/>
        <v>Q3</v>
      </c>
      <c r="R8978" t="str">
        <f t="shared" si="703"/>
        <v>Apparel</v>
      </c>
      <c r="S8978" s="11">
        <f t="shared" si="704"/>
        <v>14.399999999999999</v>
      </c>
      <c r="T8978" s="12"/>
    </row>
    <row r="8979" spans="2:20"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f t="shared" si="700"/>
        <v>2021</v>
      </c>
      <c r="P8979" t="str">
        <f t="shared" si="701"/>
        <v>Oct</v>
      </c>
      <c r="Q8979" t="str">
        <f t="shared" si="702"/>
        <v>Q4</v>
      </c>
      <c r="R8979" t="str">
        <f t="shared" si="703"/>
        <v>Footwear</v>
      </c>
      <c r="S8979" s="11">
        <f t="shared" si="704"/>
        <v>12.95</v>
      </c>
      <c r="T8979" s="12"/>
    </row>
    <row r="8980" spans="2:20"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f t="shared" si="700"/>
        <v>2021</v>
      </c>
      <c r="P8980" t="str">
        <f t="shared" si="701"/>
        <v>Oct</v>
      </c>
      <c r="Q8980" t="str">
        <f t="shared" si="702"/>
        <v>Q4</v>
      </c>
      <c r="R8980" t="str">
        <f t="shared" si="703"/>
        <v>Footwear</v>
      </c>
      <c r="S8980" s="11">
        <f t="shared" si="704"/>
        <v>16.340000000000003</v>
      </c>
      <c r="T8980" s="12"/>
    </row>
    <row r="8981" spans="2:20"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f t="shared" si="700"/>
        <v>2021</v>
      </c>
      <c r="P8981" t="str">
        <f t="shared" si="701"/>
        <v>Oct</v>
      </c>
      <c r="Q8981" t="str">
        <f t="shared" si="702"/>
        <v>Q4</v>
      </c>
      <c r="R8981" t="str">
        <f t="shared" si="703"/>
        <v>Footwear</v>
      </c>
      <c r="S8981" s="11">
        <f t="shared" si="704"/>
        <v>13.599999999999998</v>
      </c>
      <c r="T8981" s="12"/>
    </row>
    <row r="8982" spans="2:20"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f t="shared" si="700"/>
        <v>2021</v>
      </c>
      <c r="P8982" t="str">
        <f t="shared" si="701"/>
        <v>Oct</v>
      </c>
      <c r="Q8982" t="str">
        <f t="shared" si="702"/>
        <v>Q4</v>
      </c>
      <c r="R8982" t="str">
        <f t="shared" si="703"/>
        <v>Footwear</v>
      </c>
      <c r="S8982" s="11">
        <f t="shared" si="704"/>
        <v>14.7</v>
      </c>
      <c r="T8982" s="12"/>
    </row>
    <row r="8983" spans="2:20"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f t="shared" si="700"/>
        <v>2021</v>
      </c>
      <c r="P8983" t="str">
        <f t="shared" si="701"/>
        <v>Oct</v>
      </c>
      <c r="Q8983" t="str">
        <f t="shared" si="702"/>
        <v>Q4</v>
      </c>
      <c r="R8983" t="str">
        <f t="shared" si="703"/>
        <v>Apparel</v>
      </c>
      <c r="S8983" s="11">
        <f t="shared" si="704"/>
        <v>13.53</v>
      </c>
      <c r="T8983" s="12"/>
    </row>
    <row r="8984" spans="2:20"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f t="shared" si="700"/>
        <v>2021</v>
      </c>
      <c r="P8984" t="str">
        <f t="shared" si="701"/>
        <v>Oct</v>
      </c>
      <c r="Q8984" t="str">
        <f t="shared" si="702"/>
        <v>Q4</v>
      </c>
      <c r="R8984" t="str">
        <f t="shared" si="703"/>
        <v>Apparel</v>
      </c>
      <c r="S8984" s="11">
        <f t="shared" si="704"/>
        <v>17.669999999999998</v>
      </c>
      <c r="T8984" s="12"/>
    </row>
    <row r="8985" spans="2:20"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f t="shared" si="700"/>
        <v>2021</v>
      </c>
      <c r="P8985" t="str">
        <f t="shared" si="701"/>
        <v>Nov</v>
      </c>
      <c r="Q8985" t="str">
        <f t="shared" si="702"/>
        <v>Q4</v>
      </c>
      <c r="R8985" t="str">
        <f t="shared" si="703"/>
        <v>Footwear</v>
      </c>
      <c r="S8985" s="11">
        <f t="shared" si="704"/>
        <v>19.27</v>
      </c>
      <c r="T8985" s="12"/>
    </row>
    <row r="8986" spans="2:20"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f t="shared" si="700"/>
        <v>2021</v>
      </c>
      <c r="P8986" t="str">
        <f t="shared" si="701"/>
        <v>Nov</v>
      </c>
      <c r="Q8986" t="str">
        <f t="shared" si="702"/>
        <v>Q4</v>
      </c>
      <c r="R8986" t="str">
        <f t="shared" si="703"/>
        <v>Footwear</v>
      </c>
      <c r="S8986" s="11">
        <f t="shared" si="704"/>
        <v>18.920000000000002</v>
      </c>
      <c r="T8986" s="12"/>
    </row>
    <row r="8987" spans="2:20"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f t="shared" si="700"/>
        <v>2021</v>
      </c>
      <c r="P8987" t="str">
        <f t="shared" si="701"/>
        <v>Nov</v>
      </c>
      <c r="Q8987" t="str">
        <f t="shared" si="702"/>
        <v>Q4</v>
      </c>
      <c r="R8987" t="str">
        <f t="shared" si="703"/>
        <v>Footwear</v>
      </c>
      <c r="S8987" s="11">
        <f t="shared" si="704"/>
        <v>17.02</v>
      </c>
      <c r="T8987" s="12"/>
    </row>
    <row r="8988" spans="2:20"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f t="shared" si="700"/>
        <v>2021</v>
      </c>
      <c r="P8988" t="str">
        <f t="shared" si="701"/>
        <v>Nov</v>
      </c>
      <c r="Q8988" t="str">
        <f t="shared" si="702"/>
        <v>Q4</v>
      </c>
      <c r="R8988" t="str">
        <f t="shared" si="703"/>
        <v>Footwear</v>
      </c>
      <c r="S8988" s="11">
        <f t="shared" si="704"/>
        <v>16.400000000000002</v>
      </c>
      <c r="T8988" s="12"/>
    </row>
    <row r="8989" spans="2:20"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f t="shared" si="700"/>
        <v>2021</v>
      </c>
      <c r="P8989" t="str">
        <f t="shared" si="701"/>
        <v>Nov</v>
      </c>
      <c r="Q8989" t="str">
        <f t="shared" si="702"/>
        <v>Q4</v>
      </c>
      <c r="R8989" t="str">
        <f t="shared" si="703"/>
        <v>Apparel</v>
      </c>
      <c r="S8989" s="11">
        <f t="shared" si="704"/>
        <v>19.98</v>
      </c>
      <c r="T8989" s="12"/>
    </row>
    <row r="8990" spans="2:20"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f t="shared" si="700"/>
        <v>2021</v>
      </c>
      <c r="P8990" t="str">
        <f t="shared" si="701"/>
        <v>Nov</v>
      </c>
      <c r="Q8990" t="str">
        <f t="shared" si="702"/>
        <v>Q4</v>
      </c>
      <c r="R8990" t="str">
        <f t="shared" si="703"/>
        <v>Apparel</v>
      </c>
      <c r="S8990" s="11">
        <f t="shared" si="704"/>
        <v>16.8</v>
      </c>
      <c r="T8990" s="12"/>
    </row>
    <row r="8991" spans="2:20"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f t="shared" si="700"/>
        <v>2021</v>
      </c>
      <c r="P8991" t="str">
        <f t="shared" si="701"/>
        <v>Dec</v>
      </c>
      <c r="Q8991" t="str">
        <f t="shared" si="702"/>
        <v>Q4</v>
      </c>
      <c r="R8991" t="str">
        <f t="shared" si="703"/>
        <v>Footwear</v>
      </c>
      <c r="S8991" s="11">
        <f t="shared" si="704"/>
        <v>18.48</v>
      </c>
      <c r="T8991" s="12"/>
    </row>
    <row r="8992" spans="2:20"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f t="shared" si="700"/>
        <v>2021</v>
      </c>
      <c r="P8992" t="str">
        <f t="shared" si="701"/>
        <v>Dec</v>
      </c>
      <c r="Q8992" t="str">
        <f t="shared" si="702"/>
        <v>Q4</v>
      </c>
      <c r="R8992" t="str">
        <f t="shared" si="703"/>
        <v>Footwear</v>
      </c>
      <c r="S8992" s="11">
        <f t="shared" si="704"/>
        <v>22.090000000000003</v>
      </c>
      <c r="T8992" s="12"/>
    </row>
    <row r="8993" spans="2:20"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f t="shared" si="700"/>
        <v>2021</v>
      </c>
      <c r="P8993" t="str">
        <f t="shared" si="701"/>
        <v>Dec</v>
      </c>
      <c r="Q8993" t="str">
        <f t="shared" si="702"/>
        <v>Q4</v>
      </c>
      <c r="R8993" t="str">
        <f t="shared" si="703"/>
        <v>Footwear</v>
      </c>
      <c r="S8993" s="11">
        <f t="shared" si="704"/>
        <v>18.04</v>
      </c>
      <c r="T8993" s="12"/>
    </row>
    <row r="8994" spans="2:20"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f t="shared" si="700"/>
        <v>2021</v>
      </c>
      <c r="P8994" t="str">
        <f t="shared" si="701"/>
        <v>Dec</v>
      </c>
      <c r="Q8994" t="str">
        <f t="shared" si="702"/>
        <v>Q4</v>
      </c>
      <c r="R8994" t="str">
        <f t="shared" si="703"/>
        <v>Footwear</v>
      </c>
      <c r="S8994" s="11">
        <f t="shared" si="704"/>
        <v>17.999999999999996</v>
      </c>
      <c r="T8994" s="12"/>
    </row>
    <row r="8995" spans="2:20"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f t="shared" si="700"/>
        <v>2021</v>
      </c>
      <c r="P8995" t="str">
        <f t="shared" si="701"/>
        <v>Dec</v>
      </c>
      <c r="Q8995" t="str">
        <f t="shared" si="702"/>
        <v>Q4</v>
      </c>
      <c r="R8995" t="str">
        <f t="shared" si="703"/>
        <v>Apparel</v>
      </c>
      <c r="S8995" s="11">
        <f t="shared" si="704"/>
        <v>18.149999999999999</v>
      </c>
      <c r="T8995" s="12"/>
    </row>
    <row r="8996" spans="2:20"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f t="shared" si="700"/>
        <v>2021</v>
      </c>
      <c r="P8996" t="str">
        <f t="shared" si="701"/>
        <v>Dec</v>
      </c>
      <c r="Q8996" t="str">
        <f t="shared" si="702"/>
        <v>Q4</v>
      </c>
      <c r="R8996" t="str">
        <f t="shared" si="703"/>
        <v>Apparel</v>
      </c>
      <c r="S8996" s="11">
        <f t="shared" si="704"/>
        <v>15.120000000000001</v>
      </c>
      <c r="T8996" s="12"/>
    </row>
    <row r="8997" spans="2:20"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f t="shared" si="700"/>
        <v>2021</v>
      </c>
      <c r="P8997" t="str">
        <f t="shared" si="701"/>
        <v>Jan</v>
      </c>
      <c r="Q8997" t="str">
        <f t="shared" si="702"/>
        <v>Q1</v>
      </c>
      <c r="R8997" t="str">
        <f t="shared" si="703"/>
        <v>Footwear</v>
      </c>
      <c r="S8997" s="11">
        <f t="shared" si="704"/>
        <v>11.040000000000001</v>
      </c>
      <c r="T8997" s="12"/>
    </row>
    <row r="8998" spans="2:20"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f t="shared" si="700"/>
        <v>2021</v>
      </c>
      <c r="P8998" t="str">
        <f t="shared" si="701"/>
        <v>Jan</v>
      </c>
      <c r="Q8998" t="str">
        <f t="shared" si="702"/>
        <v>Q1</v>
      </c>
      <c r="R8998" t="str">
        <f t="shared" si="703"/>
        <v>Footwear</v>
      </c>
      <c r="S8998" s="11">
        <f t="shared" si="704"/>
        <v>12.690000000000001</v>
      </c>
      <c r="T8998" s="12"/>
    </row>
    <row r="8999" spans="2:20"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f t="shared" si="700"/>
        <v>2021</v>
      </c>
      <c r="P8999" t="str">
        <f t="shared" si="701"/>
        <v>Jan</v>
      </c>
      <c r="Q8999" t="str">
        <f t="shared" si="702"/>
        <v>Q1</v>
      </c>
      <c r="R8999" t="str">
        <f t="shared" si="703"/>
        <v>Footwear</v>
      </c>
      <c r="S8999" s="11">
        <f t="shared" si="704"/>
        <v>13.44</v>
      </c>
      <c r="T8999" s="12"/>
    </row>
    <row r="9000" spans="2:20"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f t="shared" si="700"/>
        <v>2021</v>
      </c>
      <c r="P9000" t="str">
        <f t="shared" si="701"/>
        <v>Jan</v>
      </c>
      <c r="Q9000" t="str">
        <f t="shared" si="702"/>
        <v>Q1</v>
      </c>
      <c r="R9000" t="str">
        <f t="shared" si="703"/>
        <v>Footwear</v>
      </c>
      <c r="S9000" s="11">
        <f t="shared" si="704"/>
        <v>11.76</v>
      </c>
      <c r="T9000" s="12"/>
    </row>
    <row r="9001" spans="2:20"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f t="shared" si="700"/>
        <v>2021</v>
      </c>
      <c r="P9001" t="str">
        <f t="shared" si="701"/>
        <v>Jan</v>
      </c>
      <c r="Q9001" t="str">
        <f t="shared" si="702"/>
        <v>Q1</v>
      </c>
      <c r="R9001" t="str">
        <f t="shared" si="703"/>
        <v>Apparel</v>
      </c>
      <c r="S9001" s="11">
        <f t="shared" si="704"/>
        <v>14</v>
      </c>
      <c r="T9001" s="12"/>
    </row>
    <row r="9002" spans="2:20"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f t="shared" si="700"/>
        <v>2021</v>
      </c>
      <c r="P9002" t="str">
        <f t="shared" si="701"/>
        <v>Jan</v>
      </c>
      <c r="Q9002" t="str">
        <f t="shared" si="702"/>
        <v>Q1</v>
      </c>
      <c r="R9002" t="str">
        <f t="shared" si="703"/>
        <v>Apparel</v>
      </c>
      <c r="S9002" s="11">
        <f t="shared" si="704"/>
        <v>8.9600000000000009</v>
      </c>
      <c r="T9002" s="12"/>
    </row>
    <row r="9003" spans="2:20"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f t="shared" si="700"/>
        <v>2021</v>
      </c>
      <c r="P9003" t="str">
        <f t="shared" si="701"/>
        <v>Feb</v>
      </c>
      <c r="Q9003" t="str">
        <f t="shared" si="702"/>
        <v>Q1</v>
      </c>
      <c r="R9003" t="str">
        <f t="shared" si="703"/>
        <v>Footwear</v>
      </c>
      <c r="S9003" s="11">
        <f t="shared" si="704"/>
        <v>9.8900000000000023</v>
      </c>
      <c r="T9003" s="12"/>
    </row>
    <row r="9004" spans="2:20"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f t="shared" si="700"/>
        <v>2021</v>
      </c>
      <c r="P9004" t="str">
        <f t="shared" si="701"/>
        <v>Feb</v>
      </c>
      <c r="Q9004" t="str">
        <f t="shared" si="702"/>
        <v>Q1</v>
      </c>
      <c r="R9004" t="str">
        <f t="shared" si="703"/>
        <v>Footwear</v>
      </c>
      <c r="S9004" s="11">
        <f t="shared" si="704"/>
        <v>12.420000000000002</v>
      </c>
      <c r="T9004" s="12"/>
    </row>
    <row r="9005" spans="2:20"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f t="shared" si="700"/>
        <v>2021</v>
      </c>
      <c r="P9005" t="str">
        <f t="shared" si="701"/>
        <v>Feb</v>
      </c>
      <c r="Q9005" t="str">
        <f t="shared" si="702"/>
        <v>Q1</v>
      </c>
      <c r="R9005" t="str">
        <f t="shared" si="703"/>
        <v>Footwear</v>
      </c>
      <c r="S9005" s="11">
        <f t="shared" si="704"/>
        <v>11.479999999999999</v>
      </c>
      <c r="T9005" s="12"/>
    </row>
    <row r="9006" spans="2:20"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f t="shared" si="700"/>
        <v>2021</v>
      </c>
      <c r="P9006" t="str">
        <f t="shared" si="701"/>
        <v>Feb</v>
      </c>
      <c r="Q9006" t="str">
        <f t="shared" si="702"/>
        <v>Q1</v>
      </c>
      <c r="R9006" t="str">
        <f t="shared" si="703"/>
        <v>Footwear</v>
      </c>
      <c r="S9006" s="11">
        <f t="shared" si="704"/>
        <v>13.2</v>
      </c>
      <c r="T9006" s="12"/>
    </row>
    <row r="9007" spans="2:20"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f t="shared" si="700"/>
        <v>2021</v>
      </c>
      <c r="P9007" t="str">
        <f t="shared" si="701"/>
        <v>Feb</v>
      </c>
      <c r="Q9007" t="str">
        <f t="shared" si="702"/>
        <v>Q1</v>
      </c>
      <c r="R9007" t="str">
        <f t="shared" si="703"/>
        <v>Apparel</v>
      </c>
      <c r="S9007" s="11">
        <f t="shared" si="704"/>
        <v>13.259999999999998</v>
      </c>
      <c r="T9007" s="12"/>
    </row>
    <row r="9008" spans="2:20"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f t="shared" si="700"/>
        <v>2021</v>
      </c>
      <c r="P9008" t="str">
        <f t="shared" si="701"/>
        <v>Feb</v>
      </c>
      <c r="Q9008" t="str">
        <f t="shared" si="702"/>
        <v>Q1</v>
      </c>
      <c r="R9008" t="str">
        <f t="shared" si="703"/>
        <v>Apparel</v>
      </c>
      <c r="S9008" s="11">
        <f t="shared" si="704"/>
        <v>8.120000000000001</v>
      </c>
      <c r="T9008" s="12"/>
    </row>
    <row r="9009" spans="2:20"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f t="shared" si="700"/>
        <v>2021</v>
      </c>
      <c r="P9009" t="str">
        <f t="shared" si="701"/>
        <v>Mar</v>
      </c>
      <c r="Q9009" t="str">
        <f t="shared" si="702"/>
        <v>Q1</v>
      </c>
      <c r="R9009" t="str">
        <f t="shared" si="703"/>
        <v>Footwear</v>
      </c>
      <c r="S9009" s="11">
        <f t="shared" si="704"/>
        <v>12.900000000000002</v>
      </c>
      <c r="T9009" s="12"/>
    </row>
    <row r="9010" spans="2:20"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f t="shared" si="700"/>
        <v>2021</v>
      </c>
      <c r="P9010" t="str">
        <f t="shared" si="701"/>
        <v>Mar</v>
      </c>
      <c r="Q9010" t="str">
        <f t="shared" si="702"/>
        <v>Q1</v>
      </c>
      <c r="R9010" t="str">
        <f t="shared" si="703"/>
        <v>Footwear</v>
      </c>
      <c r="S9010" s="11">
        <f t="shared" si="704"/>
        <v>16.28</v>
      </c>
      <c r="T9010" s="12"/>
    </row>
    <row r="9011" spans="2:20"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f t="shared" si="700"/>
        <v>2021</v>
      </c>
      <c r="P9011" t="str">
        <f t="shared" si="701"/>
        <v>Mar</v>
      </c>
      <c r="Q9011" t="str">
        <f t="shared" si="702"/>
        <v>Q1</v>
      </c>
      <c r="R9011" t="str">
        <f t="shared" si="703"/>
        <v>Footwear</v>
      </c>
      <c r="S9011" s="11">
        <f t="shared" si="704"/>
        <v>14.82</v>
      </c>
      <c r="T9011" s="12"/>
    </row>
    <row r="9012" spans="2:20"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f t="shared" si="700"/>
        <v>2021</v>
      </c>
      <c r="P9012" t="str">
        <f t="shared" si="701"/>
        <v>Mar</v>
      </c>
      <c r="Q9012" t="str">
        <f t="shared" si="702"/>
        <v>Q1</v>
      </c>
      <c r="R9012" t="str">
        <f t="shared" si="703"/>
        <v>Footwear</v>
      </c>
      <c r="S9012" s="11">
        <f t="shared" si="704"/>
        <v>17.099999999999998</v>
      </c>
      <c r="T9012" s="12"/>
    </row>
    <row r="9013" spans="2:20"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f t="shared" si="700"/>
        <v>2021</v>
      </c>
      <c r="P9013" t="str">
        <f t="shared" si="701"/>
        <v>Mar</v>
      </c>
      <c r="Q9013" t="str">
        <f t="shared" si="702"/>
        <v>Q1</v>
      </c>
      <c r="R9013" t="str">
        <f t="shared" si="703"/>
        <v>Apparel</v>
      </c>
      <c r="S9013" s="11">
        <f t="shared" si="704"/>
        <v>16.809999999999999</v>
      </c>
      <c r="T9013" s="12"/>
    </row>
    <row r="9014" spans="2:20"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f t="shared" si="700"/>
        <v>2021</v>
      </c>
      <c r="P9014" t="str">
        <f t="shared" si="701"/>
        <v>Mar</v>
      </c>
      <c r="Q9014" t="str">
        <f t="shared" si="702"/>
        <v>Q1</v>
      </c>
      <c r="R9014" t="str">
        <f t="shared" si="703"/>
        <v>Apparel</v>
      </c>
      <c r="S9014" s="11">
        <f t="shared" si="704"/>
        <v>11.599999999999998</v>
      </c>
      <c r="T9014" s="12"/>
    </row>
    <row r="9015" spans="2:20"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f t="shared" si="700"/>
        <v>2021</v>
      </c>
      <c r="P9015" t="str">
        <f t="shared" si="701"/>
        <v>Apr</v>
      </c>
      <c r="Q9015" t="str">
        <f t="shared" si="702"/>
        <v>Q2</v>
      </c>
      <c r="R9015" t="str">
        <f t="shared" si="703"/>
        <v>Footwear</v>
      </c>
      <c r="S9015" s="11">
        <f t="shared" si="704"/>
        <v>15.910000000000002</v>
      </c>
      <c r="T9015" s="12"/>
    </row>
    <row r="9016" spans="2:20"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f t="shared" si="700"/>
        <v>2021</v>
      </c>
      <c r="P9016" t="str">
        <f t="shared" si="701"/>
        <v>Apr</v>
      </c>
      <c r="Q9016" t="str">
        <f t="shared" si="702"/>
        <v>Q2</v>
      </c>
      <c r="R9016" t="str">
        <f t="shared" si="703"/>
        <v>Footwear</v>
      </c>
      <c r="S9016" s="11">
        <f t="shared" si="704"/>
        <v>16.8</v>
      </c>
      <c r="T9016" s="12"/>
    </row>
    <row r="9017" spans="2:20"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f t="shared" si="700"/>
        <v>2021</v>
      </c>
      <c r="P9017" t="str">
        <f t="shared" si="701"/>
        <v>Apr</v>
      </c>
      <c r="Q9017" t="str">
        <f t="shared" si="702"/>
        <v>Q2</v>
      </c>
      <c r="R9017" t="str">
        <f t="shared" si="703"/>
        <v>Footwear</v>
      </c>
      <c r="S9017" s="11">
        <f t="shared" si="704"/>
        <v>13.32</v>
      </c>
      <c r="T9017" s="12"/>
    </row>
    <row r="9018" spans="2:20"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f t="shared" si="700"/>
        <v>2021</v>
      </c>
      <c r="P9018" t="str">
        <f t="shared" si="701"/>
        <v>Apr</v>
      </c>
      <c r="Q9018" t="str">
        <f t="shared" si="702"/>
        <v>Q2</v>
      </c>
      <c r="R9018" t="str">
        <f t="shared" si="703"/>
        <v>Footwear</v>
      </c>
      <c r="S9018" s="11">
        <f t="shared" si="704"/>
        <v>18</v>
      </c>
      <c r="T9018" s="12"/>
    </row>
    <row r="9019" spans="2:20"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f t="shared" si="700"/>
        <v>2021</v>
      </c>
      <c r="P9019" t="str">
        <f t="shared" si="701"/>
        <v>Apr</v>
      </c>
      <c r="Q9019" t="str">
        <f t="shared" si="702"/>
        <v>Q2</v>
      </c>
      <c r="R9019" t="str">
        <f t="shared" si="703"/>
        <v>Apparel</v>
      </c>
      <c r="S9019" s="11">
        <f t="shared" si="704"/>
        <v>15.959999999999999</v>
      </c>
      <c r="T9019" s="12"/>
    </row>
    <row r="9020" spans="2:20"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f t="shared" si="700"/>
        <v>2021</v>
      </c>
      <c r="P9020" t="str">
        <f t="shared" si="701"/>
        <v>Apr</v>
      </c>
      <c r="Q9020" t="str">
        <f t="shared" si="702"/>
        <v>Q2</v>
      </c>
      <c r="R9020" t="str">
        <f t="shared" si="703"/>
        <v>Apparel</v>
      </c>
      <c r="S9020" s="11">
        <f t="shared" si="704"/>
        <v>15.680000000000001</v>
      </c>
      <c r="T9020" s="12"/>
    </row>
    <row r="9021" spans="2:20"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f t="shared" si="700"/>
        <v>2021</v>
      </c>
      <c r="P9021" t="str">
        <f t="shared" si="701"/>
        <v>May</v>
      </c>
      <c r="Q9021" t="str">
        <f t="shared" si="702"/>
        <v>Q2</v>
      </c>
      <c r="R9021" t="str">
        <f t="shared" si="703"/>
        <v>Footwear</v>
      </c>
      <c r="S9021" s="11">
        <f t="shared" si="704"/>
        <v>17.02</v>
      </c>
      <c r="T9021" s="12"/>
    </row>
    <row r="9022" spans="2:20"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f t="shared" si="700"/>
        <v>2021</v>
      </c>
      <c r="P9022" t="str">
        <f t="shared" si="701"/>
        <v>May</v>
      </c>
      <c r="Q9022" t="str">
        <f t="shared" si="702"/>
        <v>Q2</v>
      </c>
      <c r="R9022" t="str">
        <f t="shared" si="703"/>
        <v>Footwear</v>
      </c>
      <c r="S9022" s="11">
        <f t="shared" si="704"/>
        <v>16.200000000000003</v>
      </c>
      <c r="T9022" s="12"/>
    </row>
    <row r="9023" spans="2:20"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f t="shared" si="700"/>
        <v>2021</v>
      </c>
      <c r="P9023" t="str">
        <f t="shared" si="701"/>
        <v>May</v>
      </c>
      <c r="Q9023" t="str">
        <f t="shared" si="702"/>
        <v>Q2</v>
      </c>
      <c r="R9023" t="str">
        <f t="shared" si="703"/>
        <v>Footwear</v>
      </c>
      <c r="S9023" s="11">
        <f t="shared" si="704"/>
        <v>15.599999999999996</v>
      </c>
      <c r="T9023" s="12"/>
    </row>
    <row r="9024" spans="2:20"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f t="shared" si="700"/>
        <v>2021</v>
      </c>
      <c r="P9024" t="str">
        <f t="shared" si="701"/>
        <v>May</v>
      </c>
      <c r="Q9024" t="str">
        <f t="shared" si="702"/>
        <v>Q2</v>
      </c>
      <c r="R9024" t="str">
        <f t="shared" si="703"/>
        <v>Footwear</v>
      </c>
      <c r="S9024" s="11">
        <f t="shared" si="704"/>
        <v>14.620000000000003</v>
      </c>
      <c r="T9024" s="12"/>
    </row>
    <row r="9025" spans="2:20"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f t="shared" si="700"/>
        <v>2021</v>
      </c>
      <c r="P9025" t="str">
        <f t="shared" si="701"/>
        <v>May</v>
      </c>
      <c r="Q9025" t="str">
        <f t="shared" si="702"/>
        <v>Q2</v>
      </c>
      <c r="R9025" t="str">
        <f t="shared" si="703"/>
        <v>Apparel</v>
      </c>
      <c r="S9025" s="11">
        <f t="shared" si="704"/>
        <v>16.38</v>
      </c>
      <c r="T9025" s="12"/>
    </row>
    <row r="9026" spans="2:20"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f t="shared" si="700"/>
        <v>2021</v>
      </c>
      <c r="P9026" t="str">
        <f t="shared" si="701"/>
        <v>May</v>
      </c>
      <c r="Q9026" t="str">
        <f t="shared" si="702"/>
        <v>Q2</v>
      </c>
      <c r="R9026" t="str">
        <f t="shared" si="703"/>
        <v>Apparel</v>
      </c>
      <c r="S9026" s="11">
        <f t="shared" si="704"/>
        <v>16.43</v>
      </c>
      <c r="T9026" s="12"/>
    </row>
    <row r="9027" spans="2:20"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f t="shared" si="700"/>
        <v>2021</v>
      </c>
      <c r="P9027" t="str">
        <f t="shared" si="701"/>
        <v>Jun</v>
      </c>
      <c r="Q9027" t="str">
        <f t="shared" si="702"/>
        <v>Q2</v>
      </c>
      <c r="R9027" t="str">
        <f t="shared" si="703"/>
        <v>Footwear</v>
      </c>
      <c r="S9027" s="11">
        <f t="shared" si="704"/>
        <v>15.050000000000002</v>
      </c>
      <c r="T9027" s="12"/>
    </row>
    <row r="9028" spans="2:20"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f t="shared" si="700"/>
        <v>2021</v>
      </c>
      <c r="P9028" t="str">
        <f t="shared" si="701"/>
        <v>Jun</v>
      </c>
      <c r="Q9028" t="str">
        <f t="shared" si="702"/>
        <v>Q2</v>
      </c>
      <c r="R9028" t="str">
        <f t="shared" si="703"/>
        <v>Footwear</v>
      </c>
      <c r="S9028" s="11">
        <f t="shared" si="704"/>
        <v>18.04</v>
      </c>
      <c r="T9028" s="12"/>
    </row>
    <row r="9029" spans="2:20"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f t="shared" si="700"/>
        <v>2021</v>
      </c>
      <c r="P9029" t="str">
        <f t="shared" si="701"/>
        <v>Jun</v>
      </c>
      <c r="Q9029" t="str">
        <f t="shared" si="702"/>
        <v>Q2</v>
      </c>
      <c r="R9029" t="str">
        <f t="shared" si="703"/>
        <v>Footwear</v>
      </c>
      <c r="S9029" s="11">
        <f t="shared" si="704"/>
        <v>14.82</v>
      </c>
      <c r="T9029" s="12"/>
    </row>
    <row r="9030" spans="2:20"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f t="shared" si="700"/>
        <v>2021</v>
      </c>
      <c r="P9030" t="str">
        <f t="shared" si="701"/>
        <v>Jun</v>
      </c>
      <c r="Q9030" t="str">
        <f t="shared" si="702"/>
        <v>Q2</v>
      </c>
      <c r="R9030" t="str">
        <f t="shared" si="703"/>
        <v>Footwear</v>
      </c>
      <c r="S9030" s="11">
        <f t="shared" si="704"/>
        <v>14.190000000000001</v>
      </c>
      <c r="T9030" s="12"/>
    </row>
    <row r="9031" spans="2:20"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f t="shared" ref="O9031:O9094" si="705">YEAR(D9031)</f>
        <v>2021</v>
      </c>
      <c r="P9031" t="str">
        <f t="shared" ref="P9031:P9094" si="706">TEXT(D9031,"MMM")</f>
        <v>Jun</v>
      </c>
      <c r="Q9031" t="str">
        <f t="shared" ref="Q9031:Q9094" si="707">"Q"&amp;ROUNDUP(MONTH(D9031)/3,0)</f>
        <v>Q2</v>
      </c>
      <c r="R9031" t="str">
        <f t="shared" ref="R9031:R9094" si="708">IF(ISNUMBER(SEARCH("Footwear",H9031)),"Footwear",IF(ISNUMBER(SEARCH("Apparel",H9031)),"Apparel","Accessories"))</f>
        <v>Apparel</v>
      </c>
      <c r="S9031" s="11">
        <f t="shared" ref="S9031:S9094" si="709">L9031/J9031</f>
        <v>16.38</v>
      </c>
      <c r="T9031" s="12"/>
    </row>
    <row r="9032" spans="2:20"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f t="shared" si="705"/>
        <v>2021</v>
      </c>
      <c r="P9032" t="str">
        <f t="shared" si="706"/>
        <v>Jun</v>
      </c>
      <c r="Q9032" t="str">
        <f t="shared" si="707"/>
        <v>Q2</v>
      </c>
      <c r="R9032" t="str">
        <f t="shared" si="708"/>
        <v>Apparel</v>
      </c>
      <c r="S9032" s="11">
        <f t="shared" si="709"/>
        <v>16.96</v>
      </c>
      <c r="T9032" s="12"/>
    </row>
    <row r="9033" spans="2:20"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f t="shared" si="705"/>
        <v>2021</v>
      </c>
      <c r="P9033" t="str">
        <f t="shared" si="706"/>
        <v>Jul</v>
      </c>
      <c r="Q9033" t="str">
        <f t="shared" si="707"/>
        <v>Q3</v>
      </c>
      <c r="R9033" t="str">
        <f t="shared" si="708"/>
        <v>Footwear</v>
      </c>
      <c r="S9033" s="11">
        <f t="shared" si="709"/>
        <v>17.02</v>
      </c>
      <c r="T9033" s="12"/>
    </row>
    <row r="9034" spans="2:20"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f t="shared" si="705"/>
        <v>2021</v>
      </c>
      <c r="P9034" t="str">
        <f t="shared" si="706"/>
        <v>Jul</v>
      </c>
      <c r="Q9034" t="str">
        <f t="shared" si="707"/>
        <v>Q3</v>
      </c>
      <c r="R9034" t="str">
        <f t="shared" si="708"/>
        <v>Footwear</v>
      </c>
      <c r="S9034" s="11">
        <f t="shared" si="709"/>
        <v>17.02</v>
      </c>
      <c r="T9034" s="12"/>
    </row>
    <row r="9035" spans="2:20"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f t="shared" si="705"/>
        <v>2021</v>
      </c>
      <c r="P9035" t="str">
        <f t="shared" si="706"/>
        <v>Jul</v>
      </c>
      <c r="Q9035" t="str">
        <f t="shared" si="707"/>
        <v>Q3</v>
      </c>
      <c r="R9035" t="str">
        <f t="shared" si="708"/>
        <v>Footwear</v>
      </c>
      <c r="S9035" s="11">
        <f t="shared" si="709"/>
        <v>16.809999999999999</v>
      </c>
      <c r="T9035" s="12"/>
    </row>
    <row r="9036" spans="2:20"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f t="shared" si="705"/>
        <v>2021</v>
      </c>
      <c r="P9036" t="str">
        <f t="shared" si="706"/>
        <v>Jul</v>
      </c>
      <c r="Q9036" t="str">
        <f t="shared" si="707"/>
        <v>Q3</v>
      </c>
      <c r="R9036" t="str">
        <f t="shared" si="708"/>
        <v>Footwear</v>
      </c>
      <c r="S9036" s="11">
        <f t="shared" si="709"/>
        <v>17.55</v>
      </c>
      <c r="T9036" s="12"/>
    </row>
    <row r="9037" spans="2:20"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f t="shared" si="705"/>
        <v>2021</v>
      </c>
      <c r="P9037" t="str">
        <f t="shared" si="706"/>
        <v>Jul</v>
      </c>
      <c r="Q9037" t="str">
        <f t="shared" si="707"/>
        <v>Q3</v>
      </c>
      <c r="R9037" t="str">
        <f t="shared" si="708"/>
        <v>Apparel</v>
      </c>
      <c r="S9037" s="11">
        <f t="shared" si="709"/>
        <v>14.82</v>
      </c>
      <c r="T9037" s="12"/>
    </row>
    <row r="9038" spans="2:20"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f t="shared" si="705"/>
        <v>2021</v>
      </c>
      <c r="P9038" t="str">
        <f t="shared" si="706"/>
        <v>Jul</v>
      </c>
      <c r="Q9038" t="str">
        <f t="shared" si="707"/>
        <v>Q3</v>
      </c>
      <c r="R9038" t="str">
        <f t="shared" si="708"/>
        <v>Apparel</v>
      </c>
      <c r="S9038" s="11">
        <f t="shared" si="709"/>
        <v>14.79</v>
      </c>
      <c r="T9038" s="12"/>
    </row>
    <row r="9039" spans="2:20"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f t="shared" si="705"/>
        <v>2021</v>
      </c>
      <c r="P9039" t="str">
        <f t="shared" si="706"/>
        <v>Aug</v>
      </c>
      <c r="Q9039" t="str">
        <f t="shared" si="707"/>
        <v>Q3</v>
      </c>
      <c r="R9039" t="str">
        <f t="shared" si="708"/>
        <v>Footwear</v>
      </c>
      <c r="S9039" s="11">
        <f t="shared" si="709"/>
        <v>17.940000000000001</v>
      </c>
      <c r="T9039" s="12"/>
    </row>
    <row r="9040" spans="2:20"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f t="shared" si="705"/>
        <v>2021</v>
      </c>
      <c r="P9040" t="str">
        <f t="shared" si="706"/>
        <v>Aug</v>
      </c>
      <c r="Q9040" t="str">
        <f t="shared" si="707"/>
        <v>Q3</v>
      </c>
      <c r="R9040" t="str">
        <f t="shared" si="708"/>
        <v>Footwear</v>
      </c>
      <c r="S9040" s="11">
        <f t="shared" si="709"/>
        <v>18.480000000000004</v>
      </c>
      <c r="T9040" s="12"/>
    </row>
    <row r="9041" spans="2:20"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f t="shared" si="705"/>
        <v>2021</v>
      </c>
      <c r="P9041" t="str">
        <f t="shared" si="706"/>
        <v>Aug</v>
      </c>
      <c r="Q9041" t="str">
        <f t="shared" si="707"/>
        <v>Q3</v>
      </c>
      <c r="R9041" t="str">
        <f t="shared" si="708"/>
        <v>Footwear</v>
      </c>
      <c r="S9041" s="11">
        <f t="shared" si="709"/>
        <v>17.64</v>
      </c>
      <c r="T9041" s="12"/>
    </row>
    <row r="9042" spans="2:20"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f t="shared" si="705"/>
        <v>2021</v>
      </c>
      <c r="P9042" t="str">
        <f t="shared" si="706"/>
        <v>Aug</v>
      </c>
      <c r="Q9042" t="str">
        <f t="shared" si="707"/>
        <v>Q3</v>
      </c>
      <c r="R9042" t="str">
        <f t="shared" si="708"/>
        <v>Footwear</v>
      </c>
      <c r="S9042" s="11">
        <f t="shared" si="709"/>
        <v>18.899999999999999</v>
      </c>
      <c r="T9042" s="12"/>
    </row>
    <row r="9043" spans="2:20"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f t="shared" si="705"/>
        <v>2021</v>
      </c>
      <c r="P9043" t="str">
        <f t="shared" si="706"/>
        <v>Aug</v>
      </c>
      <c r="Q9043" t="str">
        <f t="shared" si="707"/>
        <v>Q3</v>
      </c>
      <c r="R9043" t="str">
        <f t="shared" si="708"/>
        <v>Apparel</v>
      </c>
      <c r="S9043" s="11">
        <f t="shared" si="709"/>
        <v>19.89</v>
      </c>
      <c r="T9043" s="12"/>
    </row>
    <row r="9044" spans="2:20"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f t="shared" si="705"/>
        <v>2021</v>
      </c>
      <c r="P9044" t="str">
        <f t="shared" si="706"/>
        <v>Aug</v>
      </c>
      <c r="Q9044" t="str">
        <f t="shared" si="707"/>
        <v>Q3</v>
      </c>
      <c r="R9044" t="str">
        <f t="shared" si="708"/>
        <v>Apparel</v>
      </c>
      <c r="S9044" s="11">
        <f t="shared" si="709"/>
        <v>14.499999999999998</v>
      </c>
      <c r="T9044" s="12"/>
    </row>
    <row r="9045" spans="2:20"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f t="shared" si="705"/>
        <v>2021</v>
      </c>
      <c r="P9045" t="str">
        <f t="shared" si="706"/>
        <v>Sep</v>
      </c>
      <c r="Q9045" t="str">
        <f t="shared" si="707"/>
        <v>Q3</v>
      </c>
      <c r="R9045" t="str">
        <f t="shared" si="708"/>
        <v>Footwear</v>
      </c>
      <c r="S9045" s="11">
        <f t="shared" si="709"/>
        <v>14.26</v>
      </c>
      <c r="T9045" s="12"/>
    </row>
    <row r="9046" spans="2:20"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f t="shared" si="705"/>
        <v>2021</v>
      </c>
      <c r="P9046" t="str">
        <f t="shared" si="706"/>
        <v>Sep</v>
      </c>
      <c r="Q9046" t="str">
        <f t="shared" si="707"/>
        <v>Q3</v>
      </c>
      <c r="R9046" t="str">
        <f t="shared" si="708"/>
        <v>Footwear</v>
      </c>
      <c r="S9046" s="11">
        <f t="shared" si="709"/>
        <v>16.72</v>
      </c>
      <c r="T9046" s="12"/>
    </row>
    <row r="9047" spans="2:20"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f t="shared" si="705"/>
        <v>2021</v>
      </c>
      <c r="P9047" t="str">
        <f t="shared" si="706"/>
        <v>Sep</v>
      </c>
      <c r="Q9047" t="str">
        <f t="shared" si="707"/>
        <v>Q3</v>
      </c>
      <c r="R9047" t="str">
        <f t="shared" si="708"/>
        <v>Footwear</v>
      </c>
      <c r="S9047" s="11">
        <f t="shared" si="709"/>
        <v>11.84</v>
      </c>
      <c r="T9047" s="12"/>
    </row>
    <row r="9048" spans="2:20"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f t="shared" si="705"/>
        <v>2021</v>
      </c>
      <c r="P9048" t="str">
        <f t="shared" si="706"/>
        <v>Sep</v>
      </c>
      <c r="Q9048" t="str">
        <f t="shared" si="707"/>
        <v>Q3</v>
      </c>
      <c r="R9048" t="str">
        <f t="shared" si="708"/>
        <v>Footwear</v>
      </c>
      <c r="S9048" s="11">
        <f t="shared" si="709"/>
        <v>16.100000000000001</v>
      </c>
      <c r="T9048" s="12"/>
    </row>
    <row r="9049" spans="2:20"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f t="shared" si="705"/>
        <v>2021</v>
      </c>
      <c r="P9049" t="str">
        <f t="shared" si="706"/>
        <v>Sep</v>
      </c>
      <c r="Q9049" t="str">
        <f t="shared" si="707"/>
        <v>Q3</v>
      </c>
      <c r="R9049" t="str">
        <f t="shared" si="708"/>
        <v>Apparel</v>
      </c>
      <c r="S9049" s="11">
        <f t="shared" si="709"/>
        <v>13.32</v>
      </c>
      <c r="T9049" s="12"/>
    </row>
    <row r="9050" spans="2:20"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f t="shared" si="705"/>
        <v>2021</v>
      </c>
      <c r="P9050" t="str">
        <f t="shared" si="706"/>
        <v>Sep</v>
      </c>
      <c r="Q9050" t="str">
        <f t="shared" si="707"/>
        <v>Q3</v>
      </c>
      <c r="R9050" t="str">
        <f t="shared" si="708"/>
        <v>Apparel</v>
      </c>
      <c r="S9050" s="11">
        <f t="shared" si="709"/>
        <v>13.8</v>
      </c>
      <c r="T9050" s="12"/>
    </row>
    <row r="9051" spans="2:20"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f t="shared" si="705"/>
        <v>2021</v>
      </c>
      <c r="P9051" t="str">
        <f t="shared" si="706"/>
        <v>Oct</v>
      </c>
      <c r="Q9051" t="str">
        <f t="shared" si="707"/>
        <v>Q4</v>
      </c>
      <c r="R9051" t="str">
        <f t="shared" si="708"/>
        <v>Footwear</v>
      </c>
      <c r="S9051" s="11">
        <f t="shared" si="709"/>
        <v>15.640000000000002</v>
      </c>
      <c r="T9051" s="12"/>
    </row>
    <row r="9052" spans="2:20"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f t="shared" si="705"/>
        <v>2021</v>
      </c>
      <c r="P9052" t="str">
        <f t="shared" si="706"/>
        <v>Oct</v>
      </c>
      <c r="Q9052" t="str">
        <f t="shared" si="707"/>
        <v>Q4</v>
      </c>
      <c r="R9052" t="str">
        <f t="shared" si="708"/>
        <v>Footwear</v>
      </c>
      <c r="S9052" s="11">
        <f t="shared" si="709"/>
        <v>14.280000000000001</v>
      </c>
      <c r="T9052" s="12"/>
    </row>
    <row r="9053" spans="2:20"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f t="shared" si="705"/>
        <v>2021</v>
      </c>
      <c r="P9053" t="str">
        <f t="shared" si="706"/>
        <v>Oct</v>
      </c>
      <c r="Q9053" t="str">
        <f t="shared" si="707"/>
        <v>Q4</v>
      </c>
      <c r="R9053" t="str">
        <f t="shared" si="708"/>
        <v>Footwear</v>
      </c>
      <c r="S9053" s="11">
        <f t="shared" si="709"/>
        <v>12.16</v>
      </c>
      <c r="T9053" s="12"/>
    </row>
    <row r="9054" spans="2:20"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f t="shared" si="705"/>
        <v>2021</v>
      </c>
      <c r="P9054" t="str">
        <f t="shared" si="706"/>
        <v>Oct</v>
      </c>
      <c r="Q9054" t="str">
        <f t="shared" si="707"/>
        <v>Q4</v>
      </c>
      <c r="R9054" t="str">
        <f t="shared" si="708"/>
        <v>Footwear</v>
      </c>
      <c r="S9054" s="11">
        <f t="shared" si="709"/>
        <v>14.080000000000002</v>
      </c>
      <c r="T9054" s="12"/>
    </row>
    <row r="9055" spans="2:20"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f t="shared" si="705"/>
        <v>2021</v>
      </c>
      <c r="P9055" t="str">
        <f t="shared" si="706"/>
        <v>Oct</v>
      </c>
      <c r="Q9055" t="str">
        <f t="shared" si="707"/>
        <v>Q4</v>
      </c>
      <c r="R9055" t="str">
        <f t="shared" si="708"/>
        <v>Apparel</v>
      </c>
      <c r="S9055" s="11">
        <f t="shared" si="709"/>
        <v>16.399999999999999</v>
      </c>
      <c r="T9055" s="12"/>
    </row>
    <row r="9056" spans="2:20"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f t="shared" si="705"/>
        <v>2021</v>
      </c>
      <c r="P9056" t="str">
        <f t="shared" si="706"/>
        <v>Oct</v>
      </c>
      <c r="Q9056" t="str">
        <f t="shared" si="707"/>
        <v>Q4</v>
      </c>
      <c r="R9056" t="str">
        <f t="shared" si="708"/>
        <v>Apparel</v>
      </c>
      <c r="S9056" s="11">
        <f t="shared" si="709"/>
        <v>14.26</v>
      </c>
      <c r="T9056" s="12"/>
    </row>
    <row r="9057" spans="2:20"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f t="shared" si="705"/>
        <v>2021</v>
      </c>
      <c r="P9057" t="str">
        <f t="shared" si="706"/>
        <v>Nov</v>
      </c>
      <c r="Q9057" t="str">
        <f t="shared" si="707"/>
        <v>Q4</v>
      </c>
      <c r="R9057" t="str">
        <f t="shared" si="708"/>
        <v>Footwear</v>
      </c>
      <c r="S9057" s="11">
        <f t="shared" si="709"/>
        <v>15.120000000000001</v>
      </c>
      <c r="T9057" s="12"/>
    </row>
    <row r="9058" spans="2:20"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f t="shared" si="705"/>
        <v>2021</v>
      </c>
      <c r="P9058" t="str">
        <f t="shared" si="706"/>
        <v>Nov</v>
      </c>
      <c r="Q9058" t="str">
        <f t="shared" si="707"/>
        <v>Q4</v>
      </c>
      <c r="R9058" t="str">
        <f t="shared" si="708"/>
        <v>Footwear</v>
      </c>
      <c r="S9058" s="11">
        <f t="shared" si="709"/>
        <v>17.600000000000001</v>
      </c>
      <c r="T9058" s="12"/>
    </row>
    <row r="9059" spans="2:20"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f t="shared" si="705"/>
        <v>2021</v>
      </c>
      <c r="P9059" t="str">
        <f t="shared" si="706"/>
        <v>Nov</v>
      </c>
      <c r="Q9059" t="str">
        <f t="shared" si="707"/>
        <v>Q4</v>
      </c>
      <c r="R9059" t="str">
        <f t="shared" si="708"/>
        <v>Footwear</v>
      </c>
      <c r="S9059" s="11">
        <f t="shared" si="709"/>
        <v>15.6</v>
      </c>
      <c r="T9059" s="12"/>
    </row>
    <row r="9060" spans="2:20"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f t="shared" si="705"/>
        <v>2021</v>
      </c>
      <c r="P9060" t="str">
        <f t="shared" si="706"/>
        <v>Nov</v>
      </c>
      <c r="Q9060" t="str">
        <f t="shared" si="707"/>
        <v>Q4</v>
      </c>
      <c r="R9060" t="str">
        <f t="shared" si="708"/>
        <v>Footwear</v>
      </c>
      <c r="S9060" s="11">
        <f t="shared" si="709"/>
        <v>17.02</v>
      </c>
      <c r="T9060" s="12"/>
    </row>
    <row r="9061" spans="2:20"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f t="shared" si="705"/>
        <v>2021</v>
      </c>
      <c r="P9061" t="str">
        <f t="shared" si="706"/>
        <v>Nov</v>
      </c>
      <c r="Q9061" t="str">
        <f t="shared" si="707"/>
        <v>Q4</v>
      </c>
      <c r="R9061" t="str">
        <f t="shared" si="708"/>
        <v>Apparel</v>
      </c>
      <c r="S9061" s="11">
        <f t="shared" si="709"/>
        <v>17.860000000000003</v>
      </c>
      <c r="T9061" s="12"/>
    </row>
    <row r="9062" spans="2:20"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f t="shared" si="705"/>
        <v>2021</v>
      </c>
      <c r="P9062" t="str">
        <f t="shared" si="706"/>
        <v>Nov</v>
      </c>
      <c r="Q9062" t="str">
        <f t="shared" si="707"/>
        <v>Q4</v>
      </c>
      <c r="R9062" t="str">
        <f t="shared" si="708"/>
        <v>Apparel</v>
      </c>
      <c r="S9062" s="11">
        <f t="shared" si="709"/>
        <v>13.339999999999998</v>
      </c>
      <c r="T9062" s="12"/>
    </row>
    <row r="9063" spans="2:20"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f t="shared" si="705"/>
        <v>2021</v>
      </c>
      <c r="P9063" t="str">
        <f t="shared" si="706"/>
        <v>Dec</v>
      </c>
      <c r="Q9063" t="str">
        <f t="shared" si="707"/>
        <v>Q4</v>
      </c>
      <c r="R9063" t="str">
        <f t="shared" si="708"/>
        <v>Footwear</v>
      </c>
      <c r="S9063" s="11">
        <f t="shared" si="709"/>
        <v>19.739999999999998</v>
      </c>
      <c r="T9063" s="12"/>
    </row>
    <row r="9064" spans="2:20"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f t="shared" si="705"/>
        <v>2021</v>
      </c>
      <c r="P9064" t="str">
        <f t="shared" si="706"/>
        <v>Dec</v>
      </c>
      <c r="Q9064" t="str">
        <f t="shared" si="707"/>
        <v>Q4</v>
      </c>
      <c r="R9064" t="str">
        <f t="shared" si="708"/>
        <v>Footwear</v>
      </c>
      <c r="S9064" s="11">
        <f t="shared" si="709"/>
        <v>18.330000000000002</v>
      </c>
      <c r="T9064" s="12"/>
    </row>
    <row r="9065" spans="2:20"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f t="shared" si="705"/>
        <v>2021</v>
      </c>
      <c r="P9065" t="str">
        <f t="shared" si="706"/>
        <v>Dec</v>
      </c>
      <c r="Q9065" t="str">
        <f t="shared" si="707"/>
        <v>Q4</v>
      </c>
      <c r="R9065" t="str">
        <f t="shared" si="708"/>
        <v>Footwear</v>
      </c>
      <c r="S9065" s="11">
        <f t="shared" si="709"/>
        <v>15.12</v>
      </c>
      <c r="T9065" s="12"/>
    </row>
    <row r="9066" spans="2:20"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f t="shared" si="705"/>
        <v>2021</v>
      </c>
      <c r="P9066" t="str">
        <f t="shared" si="706"/>
        <v>Dec</v>
      </c>
      <c r="Q9066" t="str">
        <f t="shared" si="707"/>
        <v>Q4</v>
      </c>
      <c r="R9066" t="str">
        <f t="shared" si="708"/>
        <v>Footwear</v>
      </c>
      <c r="S9066" s="11">
        <f t="shared" si="709"/>
        <v>17.200000000000003</v>
      </c>
      <c r="T9066" s="12"/>
    </row>
    <row r="9067" spans="2:20"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f t="shared" si="705"/>
        <v>2021</v>
      </c>
      <c r="P9067" t="str">
        <f t="shared" si="706"/>
        <v>Dec</v>
      </c>
      <c r="Q9067" t="str">
        <f t="shared" si="707"/>
        <v>Q4</v>
      </c>
      <c r="R9067" t="str">
        <f t="shared" si="708"/>
        <v>Apparel</v>
      </c>
      <c r="S9067" s="11">
        <f t="shared" si="709"/>
        <v>16.720000000000002</v>
      </c>
      <c r="T9067" s="12"/>
    </row>
    <row r="9068" spans="2:20"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f t="shared" si="705"/>
        <v>2021</v>
      </c>
      <c r="P9068" t="str">
        <f t="shared" si="706"/>
        <v>Dec</v>
      </c>
      <c r="Q9068" t="str">
        <f t="shared" si="707"/>
        <v>Q4</v>
      </c>
      <c r="R9068" t="str">
        <f t="shared" si="708"/>
        <v>Apparel</v>
      </c>
      <c r="S9068" s="11">
        <f t="shared" si="709"/>
        <v>14.1</v>
      </c>
      <c r="T9068" s="12"/>
    </row>
    <row r="9069" spans="2:20"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f t="shared" si="705"/>
        <v>2021</v>
      </c>
      <c r="P9069" t="str">
        <f t="shared" si="706"/>
        <v>Jan</v>
      </c>
      <c r="Q9069" t="str">
        <f t="shared" si="707"/>
        <v>Q1</v>
      </c>
      <c r="R9069" t="str">
        <f t="shared" si="708"/>
        <v>Footwear</v>
      </c>
      <c r="S9069" s="11">
        <f t="shared" si="709"/>
        <v>12.220000000000002</v>
      </c>
      <c r="T9069" s="12"/>
    </row>
    <row r="9070" spans="2:20"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f t="shared" si="705"/>
        <v>2021</v>
      </c>
      <c r="P9070" t="str">
        <f t="shared" si="706"/>
        <v>Jan</v>
      </c>
      <c r="Q9070" t="str">
        <f t="shared" si="707"/>
        <v>Q1</v>
      </c>
      <c r="R9070" t="str">
        <f t="shared" si="708"/>
        <v>Footwear</v>
      </c>
      <c r="S9070" s="11">
        <f t="shared" si="709"/>
        <v>11.999999999999998</v>
      </c>
      <c r="T9070" s="12"/>
    </row>
    <row r="9071" spans="2:20"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f t="shared" si="705"/>
        <v>2021</v>
      </c>
      <c r="P9071" t="str">
        <f t="shared" si="706"/>
        <v>Jan</v>
      </c>
      <c r="Q9071" t="str">
        <f t="shared" si="707"/>
        <v>Q1</v>
      </c>
      <c r="R9071" t="str">
        <f t="shared" si="708"/>
        <v>Footwear</v>
      </c>
      <c r="S9071" s="11">
        <f t="shared" si="709"/>
        <v>7.68</v>
      </c>
      <c r="T9071" s="12"/>
    </row>
    <row r="9072" spans="2:20"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f t="shared" si="705"/>
        <v>2021</v>
      </c>
      <c r="P9072" t="str">
        <f t="shared" si="706"/>
        <v>Jan</v>
      </c>
      <c r="Q9072" t="str">
        <f t="shared" si="707"/>
        <v>Q1</v>
      </c>
      <c r="R9072" t="str">
        <f t="shared" si="708"/>
        <v>Footwear</v>
      </c>
      <c r="S9072" s="11">
        <f t="shared" si="709"/>
        <v>8.7499999999999982</v>
      </c>
      <c r="T9072" s="12"/>
    </row>
    <row r="9073" spans="2:20"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f t="shared" si="705"/>
        <v>2021</v>
      </c>
      <c r="P9073" t="str">
        <f t="shared" si="706"/>
        <v>Jan</v>
      </c>
      <c r="Q9073" t="str">
        <f t="shared" si="707"/>
        <v>Q1</v>
      </c>
      <c r="R9073" t="str">
        <f t="shared" si="708"/>
        <v>Apparel</v>
      </c>
      <c r="S9073" s="11">
        <f t="shared" si="709"/>
        <v>13.649999999999999</v>
      </c>
      <c r="T9073" s="12"/>
    </row>
    <row r="9074" spans="2:20"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f t="shared" si="705"/>
        <v>2021</v>
      </c>
      <c r="P9074" t="str">
        <f t="shared" si="706"/>
        <v>Jan</v>
      </c>
      <c r="Q9074" t="str">
        <f t="shared" si="707"/>
        <v>Q1</v>
      </c>
      <c r="R9074" t="str">
        <f t="shared" si="708"/>
        <v>Apparel</v>
      </c>
      <c r="S9074" s="11">
        <f t="shared" si="709"/>
        <v>15.900000000000002</v>
      </c>
      <c r="T9074" s="12"/>
    </row>
    <row r="9075" spans="2:20"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f t="shared" si="705"/>
        <v>2021</v>
      </c>
      <c r="P9075" t="str">
        <f t="shared" si="706"/>
        <v>Feb</v>
      </c>
      <c r="Q9075" t="str">
        <f t="shared" si="707"/>
        <v>Q1</v>
      </c>
      <c r="R9075" t="str">
        <f t="shared" si="708"/>
        <v>Footwear</v>
      </c>
      <c r="S9075" s="11">
        <f t="shared" si="709"/>
        <v>14.88</v>
      </c>
      <c r="T9075" s="12"/>
    </row>
    <row r="9076" spans="2:20"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f t="shared" si="705"/>
        <v>2021</v>
      </c>
      <c r="P9076" t="str">
        <f t="shared" si="706"/>
        <v>Feb</v>
      </c>
      <c r="Q9076" t="str">
        <f t="shared" si="707"/>
        <v>Q1</v>
      </c>
      <c r="R9076" t="str">
        <f t="shared" si="708"/>
        <v>Footwear</v>
      </c>
      <c r="S9076" s="11">
        <f t="shared" si="709"/>
        <v>10.260000000000002</v>
      </c>
      <c r="T9076" s="12"/>
    </row>
    <row r="9077" spans="2:20"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f t="shared" si="705"/>
        <v>2021</v>
      </c>
      <c r="P9077" t="str">
        <f t="shared" si="706"/>
        <v>Feb</v>
      </c>
      <c r="Q9077" t="str">
        <f t="shared" si="707"/>
        <v>Q1</v>
      </c>
      <c r="R9077" t="str">
        <f t="shared" si="708"/>
        <v>Footwear</v>
      </c>
      <c r="S9077" s="11">
        <f t="shared" si="709"/>
        <v>6.3</v>
      </c>
      <c r="T9077" s="12"/>
    </row>
    <row r="9078" spans="2:20"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f t="shared" si="705"/>
        <v>2021</v>
      </c>
      <c r="P9078" t="str">
        <f t="shared" si="706"/>
        <v>Feb</v>
      </c>
      <c r="Q9078" t="str">
        <f t="shared" si="707"/>
        <v>Q1</v>
      </c>
      <c r="R9078" t="str">
        <f t="shared" si="708"/>
        <v>Footwear</v>
      </c>
      <c r="S9078" s="11">
        <f t="shared" si="709"/>
        <v>8.74</v>
      </c>
      <c r="T9078" s="12"/>
    </row>
    <row r="9079" spans="2:20"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f t="shared" si="705"/>
        <v>2021</v>
      </c>
      <c r="P9079" t="str">
        <f t="shared" si="706"/>
        <v>Feb</v>
      </c>
      <c r="Q9079" t="str">
        <f t="shared" si="707"/>
        <v>Q1</v>
      </c>
      <c r="R9079" t="str">
        <f t="shared" si="708"/>
        <v>Apparel</v>
      </c>
      <c r="S9079" s="11">
        <f t="shared" si="709"/>
        <v>10.14</v>
      </c>
      <c r="T9079" s="12"/>
    </row>
    <row r="9080" spans="2:20"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f t="shared" si="705"/>
        <v>2021</v>
      </c>
      <c r="P9080" t="str">
        <f t="shared" si="706"/>
        <v>Feb</v>
      </c>
      <c r="Q9080" t="str">
        <f t="shared" si="707"/>
        <v>Q1</v>
      </c>
      <c r="R9080" t="str">
        <f t="shared" si="708"/>
        <v>Apparel</v>
      </c>
      <c r="S9080" s="11">
        <f t="shared" si="709"/>
        <v>11.400000000000002</v>
      </c>
      <c r="T9080" s="12"/>
    </row>
    <row r="9081" spans="2:20"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f t="shared" si="705"/>
        <v>2021</v>
      </c>
      <c r="P9081" t="str">
        <f t="shared" si="706"/>
        <v>Mar</v>
      </c>
      <c r="Q9081" t="str">
        <f t="shared" si="707"/>
        <v>Q1</v>
      </c>
      <c r="R9081" t="str">
        <f t="shared" si="708"/>
        <v>Footwear</v>
      </c>
      <c r="S9081" s="11">
        <f t="shared" si="709"/>
        <v>9.1999999999999993</v>
      </c>
      <c r="T9081" s="12"/>
    </row>
    <row r="9082" spans="2:20"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f t="shared" si="705"/>
        <v>2021</v>
      </c>
      <c r="P9082" t="str">
        <f t="shared" si="706"/>
        <v>Mar</v>
      </c>
      <c r="Q9082" t="str">
        <f t="shared" si="707"/>
        <v>Q1</v>
      </c>
      <c r="R9082" t="str">
        <f t="shared" si="708"/>
        <v>Footwear</v>
      </c>
      <c r="S9082" s="11">
        <f t="shared" si="709"/>
        <v>7.7999999999999989</v>
      </c>
      <c r="T9082" s="12"/>
    </row>
    <row r="9083" spans="2:20"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f t="shared" si="705"/>
        <v>2021</v>
      </c>
      <c r="P9083" t="str">
        <f t="shared" si="706"/>
        <v>Mar</v>
      </c>
      <c r="Q9083" t="str">
        <f t="shared" si="707"/>
        <v>Q1</v>
      </c>
      <c r="R9083" t="str">
        <f t="shared" si="708"/>
        <v>Footwear</v>
      </c>
      <c r="S9083" s="11">
        <f t="shared" si="709"/>
        <v>5.17</v>
      </c>
      <c r="T9083" s="12"/>
    </row>
    <row r="9084" spans="2:20"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f t="shared" si="705"/>
        <v>2021</v>
      </c>
      <c r="P9084" t="str">
        <f t="shared" si="706"/>
        <v>Mar</v>
      </c>
      <c r="Q9084" t="str">
        <f t="shared" si="707"/>
        <v>Q1</v>
      </c>
      <c r="R9084" t="str">
        <f t="shared" si="708"/>
        <v>Footwear</v>
      </c>
      <c r="S9084" s="11">
        <f t="shared" si="709"/>
        <v>6.75</v>
      </c>
      <c r="T9084" s="12"/>
    </row>
    <row r="9085" spans="2:20"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f t="shared" si="705"/>
        <v>2021</v>
      </c>
      <c r="P9085" t="str">
        <f t="shared" si="706"/>
        <v>Mar</v>
      </c>
      <c r="Q9085" t="str">
        <f t="shared" si="707"/>
        <v>Q1</v>
      </c>
      <c r="R9085" t="str">
        <f t="shared" si="708"/>
        <v>Apparel</v>
      </c>
      <c r="S9085" s="11">
        <f t="shared" si="709"/>
        <v>9.25</v>
      </c>
      <c r="T9085" s="12"/>
    </row>
    <row r="9086" spans="2:20"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f t="shared" si="705"/>
        <v>2021</v>
      </c>
      <c r="P9086" t="str">
        <f t="shared" si="706"/>
        <v>Mar</v>
      </c>
      <c r="Q9086" t="str">
        <f t="shared" si="707"/>
        <v>Q1</v>
      </c>
      <c r="R9086" t="str">
        <f t="shared" si="708"/>
        <v>Apparel</v>
      </c>
      <c r="S9086" s="11">
        <f t="shared" si="709"/>
        <v>9.18</v>
      </c>
      <c r="T9086" s="12"/>
    </row>
    <row r="9087" spans="2:20"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f t="shared" si="705"/>
        <v>2021</v>
      </c>
      <c r="P9087" t="str">
        <f t="shared" si="706"/>
        <v>Apr</v>
      </c>
      <c r="Q9087" t="str">
        <f t="shared" si="707"/>
        <v>Q2</v>
      </c>
      <c r="R9087" t="str">
        <f t="shared" si="708"/>
        <v>Footwear</v>
      </c>
      <c r="S9087" s="11">
        <f t="shared" si="709"/>
        <v>8.36</v>
      </c>
      <c r="T9087" s="12"/>
    </row>
    <row r="9088" spans="2:20"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f t="shared" si="705"/>
        <v>2021</v>
      </c>
      <c r="P9088" t="str">
        <f t="shared" si="706"/>
        <v>Apr</v>
      </c>
      <c r="Q9088" t="str">
        <f t="shared" si="707"/>
        <v>Q2</v>
      </c>
      <c r="R9088" t="str">
        <f t="shared" si="708"/>
        <v>Footwear</v>
      </c>
      <c r="S9088" s="11">
        <f t="shared" si="709"/>
        <v>7.9999999999999991</v>
      </c>
      <c r="T9088" s="12"/>
    </row>
    <row r="9089" spans="2:20"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f t="shared" si="705"/>
        <v>2021</v>
      </c>
      <c r="P9089" t="str">
        <f t="shared" si="706"/>
        <v>Apr</v>
      </c>
      <c r="Q9089" t="str">
        <f t="shared" si="707"/>
        <v>Q2</v>
      </c>
      <c r="R9089" t="str">
        <f t="shared" si="708"/>
        <v>Footwear</v>
      </c>
      <c r="S9089" s="11">
        <f t="shared" si="709"/>
        <v>4.95</v>
      </c>
      <c r="T9089" s="12"/>
    </row>
    <row r="9090" spans="2:20"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f t="shared" si="705"/>
        <v>2021</v>
      </c>
      <c r="P9090" t="str">
        <f t="shared" si="706"/>
        <v>Apr</v>
      </c>
      <c r="Q9090" t="str">
        <f t="shared" si="707"/>
        <v>Q2</v>
      </c>
      <c r="R9090" t="str">
        <f t="shared" si="708"/>
        <v>Footwear</v>
      </c>
      <c r="S9090" s="11">
        <f t="shared" si="709"/>
        <v>6.88</v>
      </c>
      <c r="T9090" s="12"/>
    </row>
    <row r="9091" spans="2:20"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f t="shared" si="705"/>
        <v>2021</v>
      </c>
      <c r="P9091" t="str">
        <f t="shared" si="706"/>
        <v>Apr</v>
      </c>
      <c r="Q9091" t="str">
        <f t="shared" si="707"/>
        <v>Q2</v>
      </c>
      <c r="R9091" t="str">
        <f t="shared" si="708"/>
        <v>Apparel</v>
      </c>
      <c r="S9091" s="11">
        <f t="shared" si="709"/>
        <v>12</v>
      </c>
      <c r="T9091" s="12"/>
    </row>
    <row r="9092" spans="2:20"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f t="shared" si="705"/>
        <v>2021</v>
      </c>
      <c r="P9092" t="str">
        <f t="shared" si="706"/>
        <v>Apr</v>
      </c>
      <c r="Q9092" t="str">
        <f t="shared" si="707"/>
        <v>Q2</v>
      </c>
      <c r="R9092" t="str">
        <f t="shared" si="708"/>
        <v>Apparel</v>
      </c>
      <c r="S9092" s="11">
        <f t="shared" si="709"/>
        <v>11.66</v>
      </c>
      <c r="T9092" s="12"/>
    </row>
    <row r="9093" spans="2:20"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f t="shared" si="705"/>
        <v>2021</v>
      </c>
      <c r="P9093" t="str">
        <f t="shared" si="706"/>
        <v>May</v>
      </c>
      <c r="Q9093" t="str">
        <f t="shared" si="707"/>
        <v>Q2</v>
      </c>
      <c r="R9093" t="str">
        <f t="shared" si="708"/>
        <v>Footwear</v>
      </c>
      <c r="S9093" s="11">
        <f t="shared" si="709"/>
        <v>11.34</v>
      </c>
      <c r="T9093" s="12"/>
    </row>
    <row r="9094" spans="2:20"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f t="shared" si="705"/>
        <v>2021</v>
      </c>
      <c r="P9094" t="str">
        <f t="shared" si="706"/>
        <v>May</v>
      </c>
      <c r="Q9094" t="str">
        <f t="shared" si="707"/>
        <v>Q2</v>
      </c>
      <c r="R9094" t="str">
        <f t="shared" si="708"/>
        <v>Footwear</v>
      </c>
      <c r="S9094" s="11">
        <f t="shared" si="709"/>
        <v>11.479999999999999</v>
      </c>
      <c r="T9094" s="12"/>
    </row>
    <row r="9095" spans="2:20"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f t="shared" ref="O9095:O9158" si="710">YEAR(D9095)</f>
        <v>2021</v>
      </c>
      <c r="P9095" t="str">
        <f t="shared" ref="P9095:P9158" si="711">TEXT(D9095,"MMM")</f>
        <v>May</v>
      </c>
      <c r="Q9095" t="str">
        <f t="shared" ref="Q9095:Q9158" si="712">"Q"&amp;ROUNDUP(MONTH(D9095)/3,0)</f>
        <v>Q2</v>
      </c>
      <c r="R9095" t="str">
        <f t="shared" ref="R9095:R9158" si="713">IF(ISNUMBER(SEARCH("Footwear",H9095)),"Footwear",IF(ISNUMBER(SEARCH("Apparel",H9095)),"Apparel","Accessories"))</f>
        <v>Footwear</v>
      </c>
      <c r="S9095" s="11">
        <f t="shared" ref="S9095:S9158" si="714">L9095/J9095</f>
        <v>11.180000000000001</v>
      </c>
      <c r="T9095" s="12"/>
    </row>
    <row r="9096" spans="2:20"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f t="shared" si="710"/>
        <v>2021</v>
      </c>
      <c r="P9096" t="str">
        <f t="shared" si="711"/>
        <v>May</v>
      </c>
      <c r="Q9096" t="str">
        <f t="shared" si="712"/>
        <v>Q2</v>
      </c>
      <c r="R9096" t="str">
        <f t="shared" si="713"/>
        <v>Footwear</v>
      </c>
      <c r="S9096" s="11">
        <f t="shared" si="714"/>
        <v>11.040000000000001</v>
      </c>
      <c r="T9096" s="12"/>
    </row>
    <row r="9097" spans="2:20"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f t="shared" si="710"/>
        <v>2021</v>
      </c>
      <c r="P9097" t="str">
        <f t="shared" si="711"/>
        <v>May</v>
      </c>
      <c r="Q9097" t="str">
        <f t="shared" si="712"/>
        <v>Q2</v>
      </c>
      <c r="R9097" t="str">
        <f t="shared" si="713"/>
        <v>Apparel</v>
      </c>
      <c r="S9097" s="11">
        <f t="shared" si="714"/>
        <v>13.599999999999998</v>
      </c>
      <c r="T9097" s="12"/>
    </row>
    <row r="9098" spans="2:20"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f t="shared" si="710"/>
        <v>2021</v>
      </c>
      <c r="P9098" t="str">
        <f t="shared" si="711"/>
        <v>May</v>
      </c>
      <c r="Q9098" t="str">
        <f t="shared" si="712"/>
        <v>Q2</v>
      </c>
      <c r="R9098" t="str">
        <f t="shared" si="713"/>
        <v>Apparel</v>
      </c>
      <c r="S9098" s="11">
        <f t="shared" si="714"/>
        <v>19.600000000000001</v>
      </c>
      <c r="T9098" s="12"/>
    </row>
    <row r="9099" spans="2:20"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f t="shared" si="710"/>
        <v>2021</v>
      </c>
      <c r="P9099" t="str">
        <f t="shared" si="711"/>
        <v>Jun</v>
      </c>
      <c r="Q9099" t="str">
        <f t="shared" si="712"/>
        <v>Q2</v>
      </c>
      <c r="R9099" t="str">
        <f t="shared" si="713"/>
        <v>Footwear</v>
      </c>
      <c r="S9099" s="11">
        <f t="shared" si="714"/>
        <v>13.64</v>
      </c>
      <c r="T9099" s="12"/>
    </row>
    <row r="9100" spans="2:20"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f t="shared" si="710"/>
        <v>2021</v>
      </c>
      <c r="P9100" t="str">
        <f t="shared" si="711"/>
        <v>Jun</v>
      </c>
      <c r="Q9100" t="str">
        <f t="shared" si="712"/>
        <v>Q2</v>
      </c>
      <c r="R9100" t="str">
        <f t="shared" si="713"/>
        <v>Footwear</v>
      </c>
      <c r="S9100" s="11">
        <f t="shared" si="714"/>
        <v>11.309999999999999</v>
      </c>
      <c r="T9100" s="12"/>
    </row>
    <row r="9101" spans="2:20"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f t="shared" si="710"/>
        <v>2021</v>
      </c>
      <c r="P9101" t="str">
        <f t="shared" si="711"/>
        <v>Jun</v>
      </c>
      <c r="Q9101" t="str">
        <f t="shared" si="712"/>
        <v>Q2</v>
      </c>
      <c r="R9101" t="str">
        <f t="shared" si="713"/>
        <v>Footwear</v>
      </c>
      <c r="S9101" s="11">
        <f t="shared" si="714"/>
        <v>15.180000000000001</v>
      </c>
      <c r="T9101" s="12"/>
    </row>
    <row r="9102" spans="2:20"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f t="shared" si="710"/>
        <v>2021</v>
      </c>
      <c r="P9102" t="str">
        <f t="shared" si="711"/>
        <v>Jun</v>
      </c>
      <c r="Q9102" t="str">
        <f t="shared" si="712"/>
        <v>Q2</v>
      </c>
      <c r="R9102" t="str">
        <f t="shared" si="713"/>
        <v>Footwear</v>
      </c>
      <c r="S9102" s="11">
        <f t="shared" si="714"/>
        <v>14.620000000000001</v>
      </c>
      <c r="T9102" s="12"/>
    </row>
    <row r="9103" spans="2:20"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f t="shared" si="710"/>
        <v>2021</v>
      </c>
      <c r="P9103" t="str">
        <f t="shared" si="711"/>
        <v>Jun</v>
      </c>
      <c r="Q9103" t="str">
        <f t="shared" si="712"/>
        <v>Q2</v>
      </c>
      <c r="R9103" t="str">
        <f t="shared" si="713"/>
        <v>Apparel</v>
      </c>
      <c r="S9103" s="11">
        <f t="shared" si="714"/>
        <v>17.86</v>
      </c>
      <c r="T9103" s="12"/>
    </row>
    <row r="9104" spans="2:20"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f t="shared" si="710"/>
        <v>2021</v>
      </c>
      <c r="P9104" t="str">
        <f t="shared" si="711"/>
        <v>Jun</v>
      </c>
      <c r="Q9104" t="str">
        <f t="shared" si="712"/>
        <v>Q2</v>
      </c>
      <c r="R9104" t="str">
        <f t="shared" si="713"/>
        <v>Apparel</v>
      </c>
      <c r="S9104" s="11">
        <f t="shared" si="714"/>
        <v>27.03</v>
      </c>
      <c r="T9104" s="12"/>
    </row>
    <row r="9105" spans="2:20"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f t="shared" si="710"/>
        <v>2021</v>
      </c>
      <c r="P9105" t="str">
        <f t="shared" si="711"/>
        <v>Jul</v>
      </c>
      <c r="Q9105" t="str">
        <f t="shared" si="712"/>
        <v>Q3</v>
      </c>
      <c r="R9105" t="str">
        <f t="shared" si="713"/>
        <v>Footwear</v>
      </c>
      <c r="S9105" s="11">
        <f t="shared" si="714"/>
        <v>21.62</v>
      </c>
      <c r="T9105" s="12"/>
    </row>
    <row r="9106" spans="2:20"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f t="shared" si="710"/>
        <v>2021</v>
      </c>
      <c r="P9106" t="str">
        <f t="shared" si="711"/>
        <v>Jul</v>
      </c>
      <c r="Q9106" t="str">
        <f t="shared" si="712"/>
        <v>Q3</v>
      </c>
      <c r="R9106" t="str">
        <f t="shared" si="713"/>
        <v>Footwear</v>
      </c>
      <c r="S9106" s="11">
        <f t="shared" si="714"/>
        <v>15.96</v>
      </c>
      <c r="T9106" s="12"/>
    </row>
    <row r="9107" spans="2:20"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f t="shared" si="710"/>
        <v>2021</v>
      </c>
      <c r="P9107" t="str">
        <f t="shared" si="711"/>
        <v>Jul</v>
      </c>
      <c r="Q9107" t="str">
        <f t="shared" si="712"/>
        <v>Q3</v>
      </c>
      <c r="R9107" t="str">
        <f t="shared" si="713"/>
        <v>Footwear</v>
      </c>
      <c r="S9107" s="11">
        <f t="shared" si="714"/>
        <v>15.540000000000001</v>
      </c>
      <c r="T9107" s="12"/>
    </row>
    <row r="9108" spans="2:20"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f t="shared" si="710"/>
        <v>2021</v>
      </c>
      <c r="P9108" t="str">
        <f t="shared" si="711"/>
        <v>Jul</v>
      </c>
      <c r="Q9108" t="str">
        <f t="shared" si="712"/>
        <v>Q3</v>
      </c>
      <c r="R9108" t="str">
        <f t="shared" si="713"/>
        <v>Footwear</v>
      </c>
      <c r="S9108" s="11">
        <f t="shared" si="714"/>
        <v>14.190000000000001</v>
      </c>
      <c r="T9108" s="12"/>
    </row>
    <row r="9109" spans="2:20"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f t="shared" si="710"/>
        <v>2021</v>
      </c>
      <c r="P9109" t="str">
        <f t="shared" si="711"/>
        <v>Jul</v>
      </c>
      <c r="Q9109" t="str">
        <f t="shared" si="712"/>
        <v>Q3</v>
      </c>
      <c r="R9109" t="str">
        <f t="shared" si="713"/>
        <v>Apparel</v>
      </c>
      <c r="S9109" s="11">
        <f t="shared" si="714"/>
        <v>17.02</v>
      </c>
      <c r="T9109" s="12"/>
    </row>
    <row r="9110" spans="2:20"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f t="shared" si="710"/>
        <v>2021</v>
      </c>
      <c r="P9110" t="str">
        <f t="shared" si="711"/>
        <v>Jul</v>
      </c>
      <c r="Q9110" t="str">
        <f t="shared" si="712"/>
        <v>Q3</v>
      </c>
      <c r="R9110" t="str">
        <f t="shared" si="713"/>
        <v>Apparel</v>
      </c>
      <c r="S9110" s="11">
        <f t="shared" si="714"/>
        <v>25.970000000000002</v>
      </c>
      <c r="T9110" s="12"/>
    </row>
    <row r="9111" spans="2:20"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f t="shared" si="710"/>
        <v>2021</v>
      </c>
      <c r="P9111" t="str">
        <f t="shared" si="711"/>
        <v>Aug</v>
      </c>
      <c r="Q9111" t="str">
        <f t="shared" si="712"/>
        <v>Q3</v>
      </c>
      <c r="R9111" t="str">
        <f t="shared" si="713"/>
        <v>Footwear</v>
      </c>
      <c r="S9111" s="11">
        <f t="shared" si="714"/>
        <v>18.45</v>
      </c>
      <c r="T9111" s="12"/>
    </row>
    <row r="9112" spans="2:20"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f t="shared" si="710"/>
        <v>2021</v>
      </c>
      <c r="P9112" t="str">
        <f t="shared" si="711"/>
        <v>Aug</v>
      </c>
      <c r="Q9112" t="str">
        <f t="shared" si="712"/>
        <v>Q3</v>
      </c>
      <c r="R9112" t="str">
        <f t="shared" si="713"/>
        <v>Footwear</v>
      </c>
      <c r="S9112" s="11">
        <f t="shared" si="714"/>
        <v>18.04</v>
      </c>
      <c r="T9112" s="12"/>
    </row>
    <row r="9113" spans="2:20"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f t="shared" si="710"/>
        <v>2021</v>
      </c>
      <c r="P9113" t="str">
        <f t="shared" si="711"/>
        <v>Aug</v>
      </c>
      <c r="Q9113" t="str">
        <f t="shared" si="712"/>
        <v>Q3</v>
      </c>
      <c r="R9113" t="str">
        <f t="shared" si="713"/>
        <v>Footwear</v>
      </c>
      <c r="S9113" s="11">
        <f t="shared" si="714"/>
        <v>16.28</v>
      </c>
      <c r="T9113" s="12"/>
    </row>
    <row r="9114" spans="2:20"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f t="shared" si="710"/>
        <v>2021</v>
      </c>
      <c r="P9114" t="str">
        <f t="shared" si="711"/>
        <v>Aug</v>
      </c>
      <c r="Q9114" t="str">
        <f t="shared" si="712"/>
        <v>Q3</v>
      </c>
      <c r="R9114" t="str">
        <f t="shared" si="713"/>
        <v>Footwear</v>
      </c>
      <c r="S9114" s="11">
        <f t="shared" si="714"/>
        <v>13.440000000000001</v>
      </c>
      <c r="T9114" s="12"/>
    </row>
    <row r="9115" spans="2:20"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f t="shared" si="710"/>
        <v>2021</v>
      </c>
      <c r="P9115" t="str">
        <f t="shared" si="711"/>
        <v>Aug</v>
      </c>
      <c r="Q9115" t="str">
        <f t="shared" si="712"/>
        <v>Q3</v>
      </c>
      <c r="R9115" t="str">
        <f t="shared" si="713"/>
        <v>Apparel</v>
      </c>
      <c r="S9115" s="11">
        <f t="shared" si="714"/>
        <v>14.7</v>
      </c>
      <c r="T9115" s="12"/>
    </row>
    <row r="9116" spans="2:20"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f t="shared" si="710"/>
        <v>2021</v>
      </c>
      <c r="P9116" t="str">
        <f t="shared" si="711"/>
        <v>Aug</v>
      </c>
      <c r="Q9116" t="str">
        <f t="shared" si="712"/>
        <v>Q3</v>
      </c>
      <c r="R9116" t="str">
        <f t="shared" si="713"/>
        <v>Apparel</v>
      </c>
      <c r="S9116" s="11">
        <f t="shared" si="714"/>
        <v>23.1</v>
      </c>
      <c r="T9116" s="12"/>
    </row>
    <row r="9117" spans="2:20"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f t="shared" si="710"/>
        <v>2021</v>
      </c>
      <c r="P9117" t="str">
        <f t="shared" si="711"/>
        <v>Sep</v>
      </c>
      <c r="Q9117" t="str">
        <f t="shared" si="712"/>
        <v>Q3</v>
      </c>
      <c r="R9117" t="str">
        <f t="shared" si="713"/>
        <v>Footwear</v>
      </c>
      <c r="S9117" s="11">
        <f t="shared" si="714"/>
        <v>17.599999999999998</v>
      </c>
      <c r="T9117" s="12"/>
    </row>
    <row r="9118" spans="2:20"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f t="shared" si="710"/>
        <v>2021</v>
      </c>
      <c r="P9118" t="str">
        <f t="shared" si="711"/>
        <v>Sep</v>
      </c>
      <c r="Q9118" t="str">
        <f t="shared" si="712"/>
        <v>Q3</v>
      </c>
      <c r="R9118" t="str">
        <f t="shared" si="713"/>
        <v>Footwear</v>
      </c>
      <c r="S9118" s="11">
        <f t="shared" si="714"/>
        <v>13.53</v>
      </c>
      <c r="T9118" s="12"/>
    </row>
    <row r="9119" spans="2:20"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f t="shared" si="710"/>
        <v>2021</v>
      </c>
      <c r="P9119" t="str">
        <f t="shared" si="711"/>
        <v>Sep</v>
      </c>
      <c r="Q9119" t="str">
        <f t="shared" si="712"/>
        <v>Q3</v>
      </c>
      <c r="R9119" t="str">
        <f t="shared" si="713"/>
        <v>Footwear</v>
      </c>
      <c r="S9119" s="11">
        <f t="shared" si="714"/>
        <v>7.0500000000000007</v>
      </c>
      <c r="T9119" s="12"/>
    </row>
    <row r="9120" spans="2:20"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f t="shared" si="710"/>
        <v>2021</v>
      </c>
      <c r="P9120" t="str">
        <f t="shared" si="711"/>
        <v>Sep</v>
      </c>
      <c r="Q9120" t="str">
        <f t="shared" si="712"/>
        <v>Q3</v>
      </c>
      <c r="R9120" t="str">
        <f t="shared" si="713"/>
        <v>Footwear</v>
      </c>
      <c r="S9120" s="11">
        <f t="shared" si="714"/>
        <v>7.2</v>
      </c>
      <c r="T9120" s="12"/>
    </row>
    <row r="9121" spans="2:20"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f t="shared" si="710"/>
        <v>2021</v>
      </c>
      <c r="P9121" t="str">
        <f t="shared" si="711"/>
        <v>Sep</v>
      </c>
      <c r="Q9121" t="str">
        <f t="shared" si="712"/>
        <v>Q3</v>
      </c>
      <c r="R9121" t="str">
        <f t="shared" si="713"/>
        <v>Apparel</v>
      </c>
      <c r="S9121" s="11">
        <f t="shared" si="714"/>
        <v>8.36</v>
      </c>
      <c r="T9121" s="12"/>
    </row>
    <row r="9122" spans="2:20"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f t="shared" si="710"/>
        <v>2021</v>
      </c>
      <c r="P9122" t="str">
        <f t="shared" si="711"/>
        <v>Sep</v>
      </c>
      <c r="Q9122" t="str">
        <f t="shared" si="712"/>
        <v>Q3</v>
      </c>
      <c r="R9122" t="str">
        <f t="shared" si="713"/>
        <v>Apparel</v>
      </c>
      <c r="S9122" s="11">
        <f t="shared" si="714"/>
        <v>14.560000000000002</v>
      </c>
      <c r="T9122" s="12"/>
    </row>
    <row r="9123" spans="2:20"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f t="shared" si="710"/>
        <v>2021</v>
      </c>
      <c r="P9123" t="str">
        <f t="shared" si="711"/>
        <v>Oct</v>
      </c>
      <c r="Q9123" t="str">
        <f t="shared" si="712"/>
        <v>Q4</v>
      </c>
      <c r="R9123" t="str">
        <f t="shared" si="713"/>
        <v>Footwear</v>
      </c>
      <c r="S9123" s="11">
        <f t="shared" si="714"/>
        <v>11.040000000000001</v>
      </c>
      <c r="T9123" s="12"/>
    </row>
    <row r="9124" spans="2:20"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f t="shared" si="710"/>
        <v>2021</v>
      </c>
      <c r="P9124" t="str">
        <f t="shared" si="711"/>
        <v>Oct</v>
      </c>
      <c r="Q9124" t="str">
        <f t="shared" si="712"/>
        <v>Q4</v>
      </c>
      <c r="R9124" t="str">
        <f t="shared" si="713"/>
        <v>Footwear</v>
      </c>
      <c r="S9124" s="11">
        <f t="shared" si="714"/>
        <v>6.2899999999999991</v>
      </c>
      <c r="T9124" s="12"/>
    </row>
    <row r="9125" spans="2:20"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f t="shared" si="710"/>
        <v>2021</v>
      </c>
      <c r="P9125" t="str">
        <f t="shared" si="711"/>
        <v>Oct</v>
      </c>
      <c r="Q9125" t="str">
        <f t="shared" si="712"/>
        <v>Q4</v>
      </c>
      <c r="R9125" t="str">
        <f t="shared" si="713"/>
        <v>Footwear</v>
      </c>
      <c r="S9125" s="11">
        <f t="shared" si="714"/>
        <v>8.9300000000000015</v>
      </c>
      <c r="T9125" s="12"/>
    </row>
    <row r="9126" spans="2:20"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f t="shared" si="710"/>
        <v>2021</v>
      </c>
      <c r="P9126" t="str">
        <f t="shared" si="711"/>
        <v>Oct</v>
      </c>
      <c r="Q9126" t="str">
        <f t="shared" si="712"/>
        <v>Q4</v>
      </c>
      <c r="R9126" t="str">
        <f t="shared" si="713"/>
        <v>Footwear</v>
      </c>
      <c r="S9126" s="11">
        <f t="shared" si="714"/>
        <v>9</v>
      </c>
      <c r="T9126" s="12"/>
    </row>
    <row r="9127" spans="2:20"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f t="shared" si="710"/>
        <v>2021</v>
      </c>
      <c r="P9127" t="str">
        <f t="shared" si="711"/>
        <v>Oct</v>
      </c>
      <c r="Q9127" t="str">
        <f t="shared" si="712"/>
        <v>Q4</v>
      </c>
      <c r="R9127" t="str">
        <f t="shared" si="713"/>
        <v>Apparel</v>
      </c>
      <c r="S9127" s="11">
        <f t="shared" si="714"/>
        <v>10.5</v>
      </c>
      <c r="T9127" s="12"/>
    </row>
    <row r="9128" spans="2:20"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f t="shared" si="710"/>
        <v>2021</v>
      </c>
      <c r="P9128" t="str">
        <f t="shared" si="711"/>
        <v>Oct</v>
      </c>
      <c r="Q9128" t="str">
        <f t="shared" si="712"/>
        <v>Q4</v>
      </c>
      <c r="R9128" t="str">
        <f t="shared" si="713"/>
        <v>Apparel</v>
      </c>
      <c r="S9128" s="11">
        <f t="shared" si="714"/>
        <v>14.58</v>
      </c>
      <c r="T9128" s="12"/>
    </row>
    <row r="9129" spans="2:20"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f t="shared" si="710"/>
        <v>2021</v>
      </c>
      <c r="P9129" t="str">
        <f t="shared" si="711"/>
        <v>Nov</v>
      </c>
      <c r="Q9129" t="str">
        <f t="shared" si="712"/>
        <v>Q4</v>
      </c>
      <c r="R9129" t="str">
        <f t="shared" si="713"/>
        <v>Footwear</v>
      </c>
      <c r="S9129" s="11">
        <f t="shared" si="714"/>
        <v>9.68</v>
      </c>
      <c r="T9129" s="12"/>
    </row>
    <row r="9130" spans="2:20"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f t="shared" si="710"/>
        <v>2021</v>
      </c>
      <c r="P9130" t="str">
        <f t="shared" si="711"/>
        <v>Nov</v>
      </c>
      <c r="Q9130" t="str">
        <f t="shared" si="712"/>
        <v>Q4</v>
      </c>
      <c r="R9130" t="str">
        <f t="shared" si="713"/>
        <v>Footwear</v>
      </c>
      <c r="S9130" s="11">
        <f t="shared" si="714"/>
        <v>5.7</v>
      </c>
      <c r="T9130" s="12"/>
    </row>
    <row r="9131" spans="2:20"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f t="shared" si="710"/>
        <v>2021</v>
      </c>
      <c r="P9131" t="str">
        <f t="shared" si="711"/>
        <v>Nov</v>
      </c>
      <c r="Q9131" t="str">
        <f t="shared" si="712"/>
        <v>Q4</v>
      </c>
      <c r="R9131" t="str">
        <f t="shared" si="713"/>
        <v>Footwear</v>
      </c>
      <c r="S9131" s="11">
        <f t="shared" si="714"/>
        <v>9.240000000000002</v>
      </c>
      <c r="T9131" s="12"/>
    </row>
    <row r="9132" spans="2:20"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f t="shared" si="710"/>
        <v>2021</v>
      </c>
      <c r="P9132" t="str">
        <f t="shared" si="711"/>
        <v>Nov</v>
      </c>
      <c r="Q9132" t="str">
        <f t="shared" si="712"/>
        <v>Q4</v>
      </c>
      <c r="R9132" t="str">
        <f t="shared" si="713"/>
        <v>Footwear</v>
      </c>
      <c r="S9132" s="11">
        <f t="shared" si="714"/>
        <v>18.920000000000002</v>
      </c>
      <c r="T9132" s="12"/>
    </row>
    <row r="9133" spans="2:20"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f t="shared" si="710"/>
        <v>2021</v>
      </c>
      <c r="P9133" t="str">
        <f t="shared" si="711"/>
        <v>Nov</v>
      </c>
      <c r="Q9133" t="str">
        <f t="shared" si="712"/>
        <v>Q4</v>
      </c>
      <c r="R9133" t="str">
        <f t="shared" si="713"/>
        <v>Apparel</v>
      </c>
      <c r="S9133" s="11">
        <f t="shared" si="714"/>
        <v>23.599999999999998</v>
      </c>
      <c r="T9133" s="12"/>
    </row>
    <row r="9134" spans="2:20"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f t="shared" si="710"/>
        <v>2021</v>
      </c>
      <c r="P9134" t="str">
        <f t="shared" si="711"/>
        <v>Nov</v>
      </c>
      <c r="Q9134" t="str">
        <f t="shared" si="712"/>
        <v>Q4</v>
      </c>
      <c r="R9134" t="str">
        <f t="shared" si="713"/>
        <v>Apparel</v>
      </c>
      <c r="S9134" s="11">
        <f t="shared" si="714"/>
        <v>29.07</v>
      </c>
      <c r="T9134" s="12"/>
    </row>
    <row r="9135" spans="2:20"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f t="shared" si="710"/>
        <v>2021</v>
      </c>
      <c r="P9135" t="str">
        <f t="shared" si="711"/>
        <v>Dec</v>
      </c>
      <c r="Q9135" t="str">
        <f t="shared" si="712"/>
        <v>Q4</v>
      </c>
      <c r="R9135" t="str">
        <f t="shared" si="713"/>
        <v>Footwear</v>
      </c>
      <c r="S9135" s="11">
        <f t="shared" si="714"/>
        <v>22.560000000000002</v>
      </c>
      <c r="T9135" s="12"/>
    </row>
    <row r="9136" spans="2:20"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f t="shared" si="710"/>
        <v>2021</v>
      </c>
      <c r="P9136" t="str">
        <f t="shared" si="711"/>
        <v>Dec</v>
      </c>
      <c r="Q9136" t="str">
        <f t="shared" si="712"/>
        <v>Q4</v>
      </c>
      <c r="R9136" t="str">
        <f t="shared" si="713"/>
        <v>Footwear</v>
      </c>
      <c r="S9136" s="11">
        <f t="shared" si="714"/>
        <v>16.279999999999998</v>
      </c>
      <c r="T9136" s="12"/>
    </row>
    <row r="9137" spans="2:20"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f t="shared" si="710"/>
        <v>2021</v>
      </c>
      <c r="P9137" t="str">
        <f t="shared" si="711"/>
        <v>Dec</v>
      </c>
      <c r="Q9137" t="str">
        <f t="shared" si="712"/>
        <v>Q4</v>
      </c>
      <c r="R9137" t="str">
        <f t="shared" si="713"/>
        <v>Footwear</v>
      </c>
      <c r="S9137" s="11">
        <f t="shared" si="714"/>
        <v>19.350000000000001</v>
      </c>
      <c r="T9137" s="12"/>
    </row>
    <row r="9138" spans="2:20"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f t="shared" si="710"/>
        <v>2021</v>
      </c>
      <c r="P9138" t="str">
        <f t="shared" si="711"/>
        <v>Dec</v>
      </c>
      <c r="Q9138" t="str">
        <f t="shared" si="712"/>
        <v>Q4</v>
      </c>
      <c r="R9138" t="str">
        <f t="shared" si="713"/>
        <v>Footwear</v>
      </c>
      <c r="S9138" s="11">
        <f t="shared" si="714"/>
        <v>19.27</v>
      </c>
      <c r="T9138" s="12"/>
    </row>
    <row r="9139" spans="2:20"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f t="shared" si="710"/>
        <v>2021</v>
      </c>
      <c r="P9139" t="str">
        <f t="shared" si="711"/>
        <v>Dec</v>
      </c>
      <c r="Q9139" t="str">
        <f t="shared" si="712"/>
        <v>Q4</v>
      </c>
      <c r="R9139" t="str">
        <f t="shared" si="713"/>
        <v>Apparel</v>
      </c>
      <c r="S9139" s="11">
        <f t="shared" si="714"/>
        <v>20.52</v>
      </c>
      <c r="T9139" s="12"/>
    </row>
    <row r="9140" spans="2:20"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f t="shared" si="710"/>
        <v>2021</v>
      </c>
      <c r="P9140" t="str">
        <f t="shared" si="711"/>
        <v>Dec</v>
      </c>
      <c r="Q9140" t="str">
        <f t="shared" si="712"/>
        <v>Q4</v>
      </c>
      <c r="R9140" t="str">
        <f t="shared" si="713"/>
        <v>Apparel</v>
      </c>
      <c r="S9140" s="11">
        <f t="shared" si="714"/>
        <v>29.150000000000006</v>
      </c>
      <c r="T9140" s="12"/>
    </row>
    <row r="9141" spans="2:20"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f t="shared" si="710"/>
        <v>2021</v>
      </c>
      <c r="P9141" t="str">
        <f t="shared" si="711"/>
        <v>Jan</v>
      </c>
      <c r="Q9141" t="str">
        <f t="shared" si="712"/>
        <v>Q1</v>
      </c>
      <c r="R9141" t="str">
        <f t="shared" si="713"/>
        <v>Footwear</v>
      </c>
      <c r="S9141" s="11">
        <f t="shared" si="714"/>
        <v>7.48</v>
      </c>
      <c r="T9141" s="12"/>
    </row>
    <row r="9142" spans="2:20"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f t="shared" si="710"/>
        <v>2021</v>
      </c>
      <c r="P9142" t="str">
        <f t="shared" si="711"/>
        <v>Jan</v>
      </c>
      <c r="Q9142" t="str">
        <f t="shared" si="712"/>
        <v>Q1</v>
      </c>
      <c r="R9142" t="str">
        <f t="shared" si="713"/>
        <v>Footwear</v>
      </c>
      <c r="S9142" s="11">
        <f t="shared" si="714"/>
        <v>7.1999999999999993</v>
      </c>
      <c r="T9142" s="12"/>
    </row>
    <row r="9143" spans="2:20"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f t="shared" si="710"/>
        <v>2021</v>
      </c>
      <c r="P9143" t="str">
        <f t="shared" si="711"/>
        <v>Jan</v>
      </c>
      <c r="Q9143" t="str">
        <f t="shared" si="712"/>
        <v>Q1</v>
      </c>
      <c r="R9143" t="str">
        <f t="shared" si="713"/>
        <v>Footwear</v>
      </c>
      <c r="S9143" s="11">
        <f t="shared" si="714"/>
        <v>4.84</v>
      </c>
      <c r="T9143" s="12"/>
    </row>
    <row r="9144" spans="2:20"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f t="shared" si="710"/>
        <v>2021</v>
      </c>
      <c r="P9144" t="str">
        <f t="shared" si="711"/>
        <v>Jan</v>
      </c>
      <c r="Q9144" t="str">
        <f t="shared" si="712"/>
        <v>Q1</v>
      </c>
      <c r="R9144" t="str">
        <f t="shared" si="713"/>
        <v>Footwear</v>
      </c>
      <c r="S9144" s="11">
        <f t="shared" si="714"/>
        <v>6.11</v>
      </c>
      <c r="T9144" s="12"/>
    </row>
    <row r="9145" spans="2:20"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f t="shared" si="710"/>
        <v>2021</v>
      </c>
      <c r="P9145" t="str">
        <f t="shared" si="711"/>
        <v>Jan</v>
      </c>
      <c r="Q9145" t="str">
        <f t="shared" si="712"/>
        <v>Q1</v>
      </c>
      <c r="R9145" t="str">
        <f t="shared" si="713"/>
        <v>Apparel</v>
      </c>
      <c r="S9145" s="11">
        <f t="shared" si="714"/>
        <v>9.8800000000000008</v>
      </c>
      <c r="T9145" s="12"/>
    </row>
    <row r="9146" spans="2:20"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f t="shared" si="710"/>
        <v>2021</v>
      </c>
      <c r="P9146" t="str">
        <f t="shared" si="711"/>
        <v>Jan</v>
      </c>
      <c r="Q9146" t="str">
        <f t="shared" si="712"/>
        <v>Q1</v>
      </c>
      <c r="R9146" t="str">
        <f t="shared" si="713"/>
        <v>Apparel</v>
      </c>
      <c r="S9146" s="11">
        <f t="shared" si="714"/>
        <v>7.74</v>
      </c>
      <c r="T9146" s="12"/>
    </row>
    <row r="9147" spans="2:20"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f t="shared" si="710"/>
        <v>2021</v>
      </c>
      <c r="P9147" t="str">
        <f t="shared" si="711"/>
        <v>Feb</v>
      </c>
      <c r="Q9147" t="str">
        <f t="shared" si="712"/>
        <v>Q1</v>
      </c>
      <c r="R9147" t="str">
        <f t="shared" si="713"/>
        <v>Footwear</v>
      </c>
      <c r="S9147" s="11">
        <f t="shared" si="714"/>
        <v>7.65</v>
      </c>
      <c r="T9147" s="12"/>
    </row>
    <row r="9148" spans="2:20"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f t="shared" si="710"/>
        <v>2021</v>
      </c>
      <c r="P9148" t="str">
        <f t="shared" si="711"/>
        <v>Feb</v>
      </c>
      <c r="Q9148" t="str">
        <f t="shared" si="712"/>
        <v>Q1</v>
      </c>
      <c r="R9148" t="str">
        <f t="shared" si="713"/>
        <v>Footwear</v>
      </c>
      <c r="S9148" s="11">
        <f t="shared" si="714"/>
        <v>6.63</v>
      </c>
      <c r="T9148" s="12"/>
    </row>
    <row r="9149" spans="2:20"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f t="shared" si="710"/>
        <v>2021</v>
      </c>
      <c r="P9149" t="str">
        <f t="shared" si="711"/>
        <v>Feb</v>
      </c>
      <c r="Q9149" t="str">
        <f t="shared" si="712"/>
        <v>Q1</v>
      </c>
      <c r="R9149" t="str">
        <f t="shared" si="713"/>
        <v>Footwear</v>
      </c>
      <c r="S9149" s="11">
        <f t="shared" si="714"/>
        <v>4.62</v>
      </c>
      <c r="T9149" s="12"/>
    </row>
    <row r="9150" spans="2:20"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f t="shared" si="710"/>
        <v>2021</v>
      </c>
      <c r="P9150" t="str">
        <f t="shared" si="711"/>
        <v>Feb</v>
      </c>
      <c r="Q9150" t="str">
        <f t="shared" si="712"/>
        <v>Q1</v>
      </c>
      <c r="R9150" t="str">
        <f t="shared" si="713"/>
        <v>Footwear</v>
      </c>
      <c r="S9150" s="11">
        <f t="shared" si="714"/>
        <v>7.05</v>
      </c>
      <c r="T9150" s="12"/>
    </row>
    <row r="9151" spans="2:20"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f t="shared" si="710"/>
        <v>2021</v>
      </c>
      <c r="P9151" t="str">
        <f t="shared" si="711"/>
        <v>Feb</v>
      </c>
      <c r="Q9151" t="str">
        <f t="shared" si="712"/>
        <v>Q1</v>
      </c>
      <c r="R9151" t="str">
        <f t="shared" si="713"/>
        <v>Apparel</v>
      </c>
      <c r="S9151" s="11">
        <f t="shared" si="714"/>
        <v>8.51</v>
      </c>
      <c r="T9151" s="12"/>
    </row>
    <row r="9152" spans="2:20"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f t="shared" si="710"/>
        <v>2021</v>
      </c>
      <c r="P9152" t="str">
        <f t="shared" si="711"/>
        <v>Feb</v>
      </c>
      <c r="Q9152" t="str">
        <f t="shared" si="712"/>
        <v>Q1</v>
      </c>
      <c r="R9152" t="str">
        <f t="shared" si="713"/>
        <v>Apparel</v>
      </c>
      <c r="S9152" s="11">
        <f t="shared" si="714"/>
        <v>6.7200000000000006</v>
      </c>
      <c r="T9152" s="12"/>
    </row>
    <row r="9153" spans="2:20"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f t="shared" si="710"/>
        <v>2021</v>
      </c>
      <c r="P9153" t="str">
        <f t="shared" si="711"/>
        <v>Mar</v>
      </c>
      <c r="Q9153" t="str">
        <f t="shared" si="712"/>
        <v>Q1</v>
      </c>
      <c r="R9153" t="str">
        <f t="shared" si="713"/>
        <v>Footwear</v>
      </c>
      <c r="S9153" s="11">
        <f t="shared" si="714"/>
        <v>7.0500000000000007</v>
      </c>
      <c r="T9153" s="12"/>
    </row>
    <row r="9154" spans="2:20"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f t="shared" si="710"/>
        <v>2021</v>
      </c>
      <c r="P9154" t="str">
        <f t="shared" si="711"/>
        <v>Mar</v>
      </c>
      <c r="Q9154" t="str">
        <f t="shared" si="712"/>
        <v>Q1</v>
      </c>
      <c r="R9154" t="str">
        <f t="shared" si="713"/>
        <v>Footwear</v>
      </c>
      <c r="S9154" s="11">
        <f t="shared" si="714"/>
        <v>5.18</v>
      </c>
      <c r="T9154" s="12"/>
    </row>
    <row r="9155" spans="2:20"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f t="shared" si="710"/>
        <v>2021</v>
      </c>
      <c r="P9155" t="str">
        <f t="shared" si="711"/>
        <v>Mar</v>
      </c>
      <c r="Q9155" t="str">
        <f t="shared" si="712"/>
        <v>Q1</v>
      </c>
      <c r="R9155" t="str">
        <f t="shared" si="713"/>
        <v>Footwear</v>
      </c>
      <c r="S9155" s="11">
        <f t="shared" si="714"/>
        <v>3.6</v>
      </c>
      <c r="T9155" s="12"/>
    </row>
    <row r="9156" spans="2:20"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f t="shared" si="710"/>
        <v>2021</v>
      </c>
      <c r="P9156" t="str">
        <f t="shared" si="711"/>
        <v>Mar</v>
      </c>
      <c r="Q9156" t="str">
        <f t="shared" si="712"/>
        <v>Q1</v>
      </c>
      <c r="R9156" t="str">
        <f t="shared" si="713"/>
        <v>Footwear</v>
      </c>
      <c r="S9156" s="11">
        <f t="shared" si="714"/>
        <v>7.0500000000000007</v>
      </c>
      <c r="T9156" s="12"/>
    </row>
    <row r="9157" spans="2:20"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f t="shared" si="710"/>
        <v>2021</v>
      </c>
      <c r="P9157" t="str">
        <f t="shared" si="711"/>
        <v>Mar</v>
      </c>
      <c r="Q9157" t="str">
        <f t="shared" si="712"/>
        <v>Q1</v>
      </c>
      <c r="R9157" t="str">
        <f t="shared" si="713"/>
        <v>Apparel</v>
      </c>
      <c r="S9157" s="11">
        <f t="shared" si="714"/>
        <v>9.6</v>
      </c>
      <c r="T9157" s="12"/>
    </row>
    <row r="9158" spans="2:20"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f t="shared" si="710"/>
        <v>2021</v>
      </c>
      <c r="P9158" t="str">
        <f t="shared" si="711"/>
        <v>Mar</v>
      </c>
      <c r="Q9158" t="str">
        <f t="shared" si="712"/>
        <v>Q1</v>
      </c>
      <c r="R9158" t="str">
        <f t="shared" si="713"/>
        <v>Apparel</v>
      </c>
      <c r="S9158" s="11">
        <f t="shared" si="714"/>
        <v>9.2000000000000011</v>
      </c>
      <c r="T9158" s="12"/>
    </row>
    <row r="9159" spans="2:20"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f t="shared" ref="O9159:O9222" si="715">YEAR(D9159)</f>
        <v>2021</v>
      </c>
      <c r="P9159" t="str">
        <f t="shared" ref="P9159:P9222" si="716">TEXT(D9159,"MMM")</f>
        <v>Apr</v>
      </c>
      <c r="Q9159" t="str">
        <f t="shared" ref="Q9159:Q9222" si="717">"Q"&amp;ROUNDUP(MONTH(D9159)/3,0)</f>
        <v>Q2</v>
      </c>
      <c r="R9159" t="str">
        <f t="shared" ref="R9159:R9222" si="718">IF(ISNUMBER(SEARCH("Footwear",H9159)),"Footwear",IF(ISNUMBER(SEARCH("Apparel",H9159)),"Apparel","Accessories"))</f>
        <v>Footwear</v>
      </c>
      <c r="S9159" s="11">
        <f t="shared" ref="S9159:S9222" si="719">L9159/J9159</f>
        <v>8.5500000000000007</v>
      </c>
      <c r="T9159" s="12"/>
    </row>
    <row r="9160" spans="2:20"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f t="shared" si="715"/>
        <v>2021</v>
      </c>
      <c r="P9160" t="str">
        <f t="shared" si="716"/>
        <v>Apr</v>
      </c>
      <c r="Q9160" t="str">
        <f t="shared" si="717"/>
        <v>Q2</v>
      </c>
      <c r="R9160" t="str">
        <f t="shared" si="718"/>
        <v>Footwear</v>
      </c>
      <c r="S9160" s="11">
        <f t="shared" si="719"/>
        <v>7.9999999999999991</v>
      </c>
      <c r="T9160" s="12"/>
    </row>
    <row r="9161" spans="2:20"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f t="shared" si="715"/>
        <v>2021</v>
      </c>
      <c r="P9161" t="str">
        <f t="shared" si="716"/>
        <v>Apr</v>
      </c>
      <c r="Q9161" t="str">
        <f t="shared" si="717"/>
        <v>Q2</v>
      </c>
      <c r="R9161" t="str">
        <f t="shared" si="718"/>
        <v>Footwear</v>
      </c>
      <c r="S9161" s="11">
        <f t="shared" si="719"/>
        <v>5.1700000000000008</v>
      </c>
      <c r="T9161" s="12"/>
    </row>
    <row r="9162" spans="2:20"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f t="shared" si="715"/>
        <v>2021</v>
      </c>
      <c r="P9162" t="str">
        <f t="shared" si="716"/>
        <v>Apr</v>
      </c>
      <c r="Q9162" t="str">
        <f t="shared" si="717"/>
        <v>Q2</v>
      </c>
      <c r="R9162" t="str">
        <f t="shared" si="718"/>
        <v>Footwear</v>
      </c>
      <c r="S9162" s="11">
        <f t="shared" si="719"/>
        <v>6.11</v>
      </c>
      <c r="T9162" s="12"/>
    </row>
    <row r="9163" spans="2:20"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f t="shared" si="715"/>
        <v>2021</v>
      </c>
      <c r="P9163" t="str">
        <f t="shared" si="716"/>
        <v>Apr</v>
      </c>
      <c r="Q9163" t="str">
        <f t="shared" si="717"/>
        <v>Q2</v>
      </c>
      <c r="R9163" t="str">
        <f t="shared" si="718"/>
        <v>Apparel</v>
      </c>
      <c r="S9163" s="11">
        <f t="shared" si="719"/>
        <v>11.47</v>
      </c>
      <c r="T9163" s="12"/>
    </row>
    <row r="9164" spans="2:20"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f t="shared" si="715"/>
        <v>2021</v>
      </c>
      <c r="P9164" t="str">
        <f t="shared" si="716"/>
        <v>Apr</v>
      </c>
      <c r="Q9164" t="str">
        <f t="shared" si="717"/>
        <v>Q2</v>
      </c>
      <c r="R9164" t="str">
        <f t="shared" si="718"/>
        <v>Apparel</v>
      </c>
      <c r="S9164" s="11">
        <f t="shared" si="719"/>
        <v>10.56</v>
      </c>
      <c r="T9164" s="12"/>
    </row>
    <row r="9165" spans="2:20"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f t="shared" si="715"/>
        <v>2021</v>
      </c>
      <c r="P9165" t="str">
        <f t="shared" si="716"/>
        <v>May</v>
      </c>
      <c r="Q9165" t="str">
        <f t="shared" si="717"/>
        <v>Q2</v>
      </c>
      <c r="R9165" t="str">
        <f t="shared" si="718"/>
        <v>Footwear</v>
      </c>
      <c r="S9165" s="11">
        <f t="shared" si="719"/>
        <v>11.96</v>
      </c>
      <c r="T9165" s="12"/>
    </row>
    <row r="9166" spans="2:20"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f t="shared" si="715"/>
        <v>2021</v>
      </c>
      <c r="P9166" t="str">
        <f t="shared" si="716"/>
        <v>May</v>
      </c>
      <c r="Q9166" t="str">
        <f t="shared" si="717"/>
        <v>Q2</v>
      </c>
      <c r="R9166" t="str">
        <f t="shared" si="718"/>
        <v>Footwear</v>
      </c>
      <c r="S9166" s="11">
        <f t="shared" si="719"/>
        <v>11.759999999999998</v>
      </c>
      <c r="T9166" s="12"/>
    </row>
    <row r="9167" spans="2:20"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f t="shared" si="715"/>
        <v>2021</v>
      </c>
      <c r="P9167" t="str">
        <f t="shared" si="716"/>
        <v>May</v>
      </c>
      <c r="Q9167" t="str">
        <f t="shared" si="717"/>
        <v>Q2</v>
      </c>
      <c r="R9167" t="str">
        <f t="shared" si="718"/>
        <v>Footwear</v>
      </c>
      <c r="S9167" s="11">
        <f t="shared" si="719"/>
        <v>11.88</v>
      </c>
      <c r="T9167" s="12"/>
    </row>
    <row r="9168" spans="2:20"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f t="shared" si="715"/>
        <v>2021</v>
      </c>
      <c r="P9168" t="str">
        <f t="shared" si="716"/>
        <v>May</v>
      </c>
      <c r="Q9168" t="str">
        <f t="shared" si="717"/>
        <v>Q2</v>
      </c>
      <c r="R9168" t="str">
        <f t="shared" si="718"/>
        <v>Footwear</v>
      </c>
      <c r="S9168" s="11">
        <f t="shared" si="719"/>
        <v>11.280000000000001</v>
      </c>
      <c r="T9168" s="12"/>
    </row>
    <row r="9169" spans="2:20"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f t="shared" si="715"/>
        <v>2021</v>
      </c>
      <c r="P9169" t="str">
        <f t="shared" si="716"/>
        <v>May</v>
      </c>
      <c r="Q9169" t="str">
        <f t="shared" si="717"/>
        <v>Q2</v>
      </c>
      <c r="R9169" t="str">
        <f t="shared" si="718"/>
        <v>Apparel</v>
      </c>
      <c r="S9169" s="11">
        <f t="shared" si="719"/>
        <v>12.479999999999997</v>
      </c>
      <c r="T9169" s="12"/>
    </row>
    <row r="9170" spans="2:20"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f t="shared" si="715"/>
        <v>2021</v>
      </c>
      <c r="P9170" t="str">
        <f t="shared" si="716"/>
        <v>May</v>
      </c>
      <c r="Q9170" t="str">
        <f t="shared" si="717"/>
        <v>Q2</v>
      </c>
      <c r="R9170" t="str">
        <f t="shared" si="718"/>
        <v>Apparel</v>
      </c>
      <c r="S9170" s="11">
        <f t="shared" si="719"/>
        <v>15.510000000000002</v>
      </c>
      <c r="T9170" s="12"/>
    </row>
    <row r="9171" spans="2:20"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f t="shared" si="715"/>
        <v>2021</v>
      </c>
      <c r="P9171" t="str">
        <f t="shared" si="716"/>
        <v>Jun</v>
      </c>
      <c r="Q9171" t="str">
        <f t="shared" si="717"/>
        <v>Q2</v>
      </c>
      <c r="R9171" t="str">
        <f t="shared" si="718"/>
        <v>Footwear</v>
      </c>
      <c r="S9171" s="11">
        <f t="shared" si="719"/>
        <v>12.32</v>
      </c>
      <c r="T9171" s="12"/>
    </row>
    <row r="9172" spans="2:20"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f t="shared" si="715"/>
        <v>2021</v>
      </c>
      <c r="P9172" t="str">
        <f t="shared" si="716"/>
        <v>Jun</v>
      </c>
      <c r="Q9172" t="str">
        <f t="shared" si="717"/>
        <v>Q2</v>
      </c>
      <c r="R9172" t="str">
        <f t="shared" si="718"/>
        <v>Footwear</v>
      </c>
      <c r="S9172" s="11">
        <f t="shared" si="719"/>
        <v>9.7499999999999982</v>
      </c>
      <c r="T9172" s="12"/>
    </row>
    <row r="9173" spans="2:20"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f t="shared" si="715"/>
        <v>2021</v>
      </c>
      <c r="P9173" t="str">
        <f t="shared" si="716"/>
        <v>Jun</v>
      </c>
      <c r="Q9173" t="str">
        <f t="shared" si="717"/>
        <v>Q2</v>
      </c>
      <c r="R9173" t="str">
        <f t="shared" si="718"/>
        <v>Footwear</v>
      </c>
      <c r="S9173" s="11">
        <f t="shared" si="719"/>
        <v>12.600000000000001</v>
      </c>
      <c r="T9173" s="12"/>
    </row>
    <row r="9174" spans="2:20"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f t="shared" si="715"/>
        <v>2021</v>
      </c>
      <c r="P9174" t="str">
        <f t="shared" si="716"/>
        <v>Jun</v>
      </c>
      <c r="Q9174" t="str">
        <f t="shared" si="717"/>
        <v>Q2</v>
      </c>
      <c r="R9174" t="str">
        <f t="shared" si="718"/>
        <v>Footwear</v>
      </c>
      <c r="S9174" s="11">
        <f t="shared" si="719"/>
        <v>12.76</v>
      </c>
      <c r="T9174" s="12"/>
    </row>
    <row r="9175" spans="2:20"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f t="shared" si="715"/>
        <v>2021</v>
      </c>
      <c r="P9175" t="str">
        <f t="shared" si="716"/>
        <v>Jun</v>
      </c>
      <c r="Q9175" t="str">
        <f t="shared" si="717"/>
        <v>Q2</v>
      </c>
      <c r="R9175" t="str">
        <f t="shared" si="718"/>
        <v>Apparel</v>
      </c>
      <c r="S9175" s="11">
        <f t="shared" si="719"/>
        <v>14.43</v>
      </c>
      <c r="T9175" s="12"/>
    </row>
    <row r="9176" spans="2:20"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f t="shared" si="715"/>
        <v>2021</v>
      </c>
      <c r="P9176" t="str">
        <f t="shared" si="716"/>
        <v>Jun</v>
      </c>
      <c r="Q9176" t="str">
        <f t="shared" si="717"/>
        <v>Q2</v>
      </c>
      <c r="R9176" t="str">
        <f t="shared" si="718"/>
        <v>Apparel</v>
      </c>
      <c r="S9176" s="11">
        <f t="shared" si="719"/>
        <v>20.64</v>
      </c>
      <c r="T9176" s="12"/>
    </row>
    <row r="9177" spans="2:20"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f t="shared" si="715"/>
        <v>2021</v>
      </c>
      <c r="P9177" t="str">
        <f t="shared" si="716"/>
        <v>Jul</v>
      </c>
      <c r="Q9177" t="str">
        <f t="shared" si="717"/>
        <v>Q3</v>
      </c>
      <c r="R9177" t="str">
        <f t="shared" si="718"/>
        <v>Footwear</v>
      </c>
      <c r="S9177" s="11">
        <f t="shared" si="719"/>
        <v>16.380000000000003</v>
      </c>
      <c r="T9177" s="12"/>
    </row>
    <row r="9178" spans="2:20"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f t="shared" si="715"/>
        <v>2021</v>
      </c>
      <c r="P9178" t="str">
        <f t="shared" si="716"/>
        <v>Jul</v>
      </c>
      <c r="Q9178" t="str">
        <f t="shared" si="717"/>
        <v>Q3</v>
      </c>
      <c r="R9178" t="str">
        <f t="shared" si="718"/>
        <v>Footwear</v>
      </c>
      <c r="S9178" s="11">
        <f t="shared" si="719"/>
        <v>13.319999999999999</v>
      </c>
      <c r="T9178" s="12"/>
    </row>
    <row r="9179" spans="2:20"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f t="shared" si="715"/>
        <v>2021</v>
      </c>
      <c r="P9179" t="str">
        <f t="shared" si="716"/>
        <v>Jul</v>
      </c>
      <c r="Q9179" t="str">
        <f t="shared" si="717"/>
        <v>Q3</v>
      </c>
      <c r="R9179" t="str">
        <f t="shared" si="718"/>
        <v>Footwear</v>
      </c>
      <c r="S9179" s="11">
        <f t="shared" si="719"/>
        <v>14.08</v>
      </c>
      <c r="T9179" s="12"/>
    </row>
    <row r="9180" spans="2:20"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f t="shared" si="715"/>
        <v>2021</v>
      </c>
      <c r="P9180" t="str">
        <f t="shared" si="716"/>
        <v>Jul</v>
      </c>
      <c r="Q9180" t="str">
        <f t="shared" si="717"/>
        <v>Q3</v>
      </c>
      <c r="R9180" t="str">
        <f t="shared" si="718"/>
        <v>Footwear</v>
      </c>
      <c r="S9180" s="11">
        <f t="shared" si="719"/>
        <v>15.050000000000002</v>
      </c>
      <c r="T9180" s="12"/>
    </row>
    <row r="9181" spans="2:20"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f t="shared" si="715"/>
        <v>2021</v>
      </c>
      <c r="P9181" t="str">
        <f t="shared" si="716"/>
        <v>Jul</v>
      </c>
      <c r="Q9181" t="str">
        <f t="shared" si="717"/>
        <v>Q3</v>
      </c>
      <c r="R9181" t="str">
        <f t="shared" si="718"/>
        <v>Apparel</v>
      </c>
      <c r="S9181" s="11">
        <f t="shared" si="719"/>
        <v>16</v>
      </c>
      <c r="T9181" s="12"/>
    </row>
    <row r="9182" spans="2:20"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f t="shared" si="715"/>
        <v>2021</v>
      </c>
      <c r="P9182" t="str">
        <f t="shared" si="716"/>
        <v>Jul</v>
      </c>
      <c r="Q9182" t="str">
        <f t="shared" si="717"/>
        <v>Q3</v>
      </c>
      <c r="R9182" t="str">
        <f t="shared" si="718"/>
        <v>Apparel</v>
      </c>
      <c r="S9182" s="11">
        <f t="shared" si="719"/>
        <v>23</v>
      </c>
      <c r="T9182" s="12"/>
    </row>
    <row r="9183" spans="2:20"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f t="shared" si="715"/>
        <v>2021</v>
      </c>
      <c r="P9183" t="str">
        <f t="shared" si="716"/>
        <v>Aug</v>
      </c>
      <c r="Q9183" t="str">
        <f t="shared" si="717"/>
        <v>Q3</v>
      </c>
      <c r="R9183" t="str">
        <f t="shared" si="718"/>
        <v>Footwear</v>
      </c>
      <c r="S9183" s="11">
        <f t="shared" si="719"/>
        <v>19.350000000000001</v>
      </c>
      <c r="T9183" s="12"/>
    </row>
    <row r="9184" spans="2:20"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f t="shared" si="715"/>
        <v>2021</v>
      </c>
      <c r="P9184" t="str">
        <f t="shared" si="716"/>
        <v>Aug</v>
      </c>
      <c r="Q9184" t="str">
        <f t="shared" si="717"/>
        <v>Q3</v>
      </c>
      <c r="R9184" t="str">
        <f t="shared" si="718"/>
        <v>Footwear</v>
      </c>
      <c r="S9184" s="11">
        <f t="shared" si="719"/>
        <v>16.38</v>
      </c>
      <c r="T9184" s="12"/>
    </row>
    <row r="9185" spans="2:20"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f t="shared" si="715"/>
        <v>2021</v>
      </c>
      <c r="P9185" t="str">
        <f t="shared" si="716"/>
        <v>Aug</v>
      </c>
      <c r="Q9185" t="str">
        <f t="shared" si="717"/>
        <v>Q3</v>
      </c>
      <c r="R9185" t="str">
        <f t="shared" si="718"/>
        <v>Footwear</v>
      </c>
      <c r="S9185" s="11">
        <f t="shared" si="719"/>
        <v>17.600000000000001</v>
      </c>
      <c r="T9185" s="12"/>
    </row>
    <row r="9186" spans="2:20"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f t="shared" si="715"/>
        <v>2021</v>
      </c>
      <c r="P9186" t="str">
        <f t="shared" si="716"/>
        <v>Aug</v>
      </c>
      <c r="Q9186" t="str">
        <f t="shared" si="717"/>
        <v>Q3</v>
      </c>
      <c r="R9186" t="str">
        <f t="shared" si="718"/>
        <v>Footwear</v>
      </c>
      <c r="S9186" s="11">
        <f t="shared" si="719"/>
        <v>13.05</v>
      </c>
      <c r="T9186" s="12"/>
    </row>
    <row r="9187" spans="2:20"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f t="shared" si="715"/>
        <v>2021</v>
      </c>
      <c r="P9187" t="str">
        <f t="shared" si="716"/>
        <v>Aug</v>
      </c>
      <c r="Q9187" t="str">
        <f t="shared" si="717"/>
        <v>Q3</v>
      </c>
      <c r="R9187" t="str">
        <f t="shared" si="718"/>
        <v>Apparel</v>
      </c>
      <c r="S9187" s="11">
        <f t="shared" si="719"/>
        <v>14.8</v>
      </c>
      <c r="T9187" s="12"/>
    </row>
    <row r="9188" spans="2:20"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f t="shared" si="715"/>
        <v>2021</v>
      </c>
      <c r="P9188" t="str">
        <f t="shared" si="716"/>
        <v>Aug</v>
      </c>
      <c r="Q9188" t="str">
        <f t="shared" si="717"/>
        <v>Q3</v>
      </c>
      <c r="R9188" t="str">
        <f t="shared" si="718"/>
        <v>Apparel</v>
      </c>
      <c r="S9188" s="11">
        <f t="shared" si="719"/>
        <v>18.8</v>
      </c>
      <c r="T9188" s="12"/>
    </row>
    <row r="9189" spans="2:20"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f t="shared" si="715"/>
        <v>2021</v>
      </c>
      <c r="P9189" t="str">
        <f t="shared" si="716"/>
        <v>Sep</v>
      </c>
      <c r="Q9189" t="str">
        <f t="shared" si="717"/>
        <v>Q3</v>
      </c>
      <c r="R9189" t="str">
        <f t="shared" si="718"/>
        <v>Footwear</v>
      </c>
      <c r="S9189" s="11">
        <f t="shared" si="719"/>
        <v>15.05</v>
      </c>
      <c r="T9189" s="12"/>
    </row>
    <row r="9190" spans="2:20"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f t="shared" si="715"/>
        <v>2021</v>
      </c>
      <c r="P9190" t="str">
        <f t="shared" si="716"/>
        <v>Sep</v>
      </c>
      <c r="Q9190" t="str">
        <f t="shared" si="717"/>
        <v>Q3</v>
      </c>
      <c r="R9190" t="str">
        <f t="shared" si="718"/>
        <v>Footwear</v>
      </c>
      <c r="S9190" s="11">
        <f t="shared" si="719"/>
        <v>10.66</v>
      </c>
      <c r="T9190" s="12"/>
    </row>
    <row r="9191" spans="2:20"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f t="shared" si="715"/>
        <v>2021</v>
      </c>
      <c r="P9191" t="str">
        <f t="shared" si="716"/>
        <v>Sep</v>
      </c>
      <c r="Q9191" t="str">
        <f t="shared" si="717"/>
        <v>Q3</v>
      </c>
      <c r="R9191" t="str">
        <f t="shared" si="718"/>
        <v>Footwear</v>
      </c>
      <c r="S9191" s="11">
        <f t="shared" si="719"/>
        <v>5.1700000000000008</v>
      </c>
      <c r="T9191" s="12"/>
    </row>
    <row r="9192" spans="2:20"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f t="shared" si="715"/>
        <v>2021</v>
      </c>
      <c r="P9192" t="str">
        <f t="shared" si="716"/>
        <v>Sep</v>
      </c>
      <c r="Q9192" t="str">
        <f t="shared" si="717"/>
        <v>Q3</v>
      </c>
      <c r="R9192" t="str">
        <f t="shared" si="718"/>
        <v>Footwear</v>
      </c>
      <c r="S9192" s="11">
        <f t="shared" si="719"/>
        <v>5.0400000000000009</v>
      </c>
      <c r="T9192" s="12"/>
    </row>
    <row r="9193" spans="2:20"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f t="shared" si="715"/>
        <v>2021</v>
      </c>
      <c r="P9193" t="str">
        <f t="shared" si="716"/>
        <v>Sep</v>
      </c>
      <c r="Q9193" t="str">
        <f t="shared" si="717"/>
        <v>Q3</v>
      </c>
      <c r="R9193" t="str">
        <f t="shared" si="718"/>
        <v>Apparel</v>
      </c>
      <c r="S9193" s="11">
        <f t="shared" si="719"/>
        <v>7.02</v>
      </c>
      <c r="T9193" s="12"/>
    </row>
    <row r="9194" spans="2:20"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f t="shared" si="715"/>
        <v>2021</v>
      </c>
      <c r="P9194" t="str">
        <f t="shared" si="716"/>
        <v>Sep</v>
      </c>
      <c r="Q9194" t="str">
        <f t="shared" si="717"/>
        <v>Q3</v>
      </c>
      <c r="R9194" t="str">
        <f t="shared" si="718"/>
        <v>Apparel</v>
      </c>
      <c r="S9194" s="11">
        <f t="shared" si="719"/>
        <v>9.24</v>
      </c>
      <c r="T9194" s="12"/>
    </row>
    <row r="9195" spans="2:20"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f t="shared" si="715"/>
        <v>2021</v>
      </c>
      <c r="P9195" t="str">
        <f t="shared" si="716"/>
        <v>Oct</v>
      </c>
      <c r="Q9195" t="str">
        <f t="shared" si="717"/>
        <v>Q4</v>
      </c>
      <c r="R9195" t="str">
        <f t="shared" si="718"/>
        <v>Footwear</v>
      </c>
      <c r="S9195" s="11">
        <f t="shared" si="719"/>
        <v>9.4499999999999993</v>
      </c>
      <c r="T9195" s="12"/>
    </row>
    <row r="9196" spans="2:20"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f t="shared" si="715"/>
        <v>2021</v>
      </c>
      <c r="P9196" t="str">
        <f t="shared" si="716"/>
        <v>Oct</v>
      </c>
      <c r="Q9196" t="str">
        <f t="shared" si="717"/>
        <v>Q4</v>
      </c>
      <c r="R9196" t="str">
        <f t="shared" si="718"/>
        <v>Footwear</v>
      </c>
      <c r="S9196" s="11">
        <f t="shared" si="719"/>
        <v>5.6</v>
      </c>
      <c r="T9196" s="12"/>
    </row>
    <row r="9197" spans="2:20"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f t="shared" si="715"/>
        <v>2021</v>
      </c>
      <c r="P9197" t="str">
        <f t="shared" si="716"/>
        <v>Oct</v>
      </c>
      <c r="Q9197" t="str">
        <f t="shared" si="717"/>
        <v>Q4</v>
      </c>
      <c r="R9197" t="str">
        <f t="shared" si="718"/>
        <v>Footwear</v>
      </c>
      <c r="S9197" s="11">
        <f t="shared" si="719"/>
        <v>7.3599999999999994</v>
      </c>
      <c r="T9197" s="12"/>
    </row>
    <row r="9198" spans="2:20"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f t="shared" si="715"/>
        <v>2021</v>
      </c>
      <c r="P9198" t="str">
        <f t="shared" si="716"/>
        <v>Oct</v>
      </c>
      <c r="Q9198" t="str">
        <f t="shared" si="717"/>
        <v>Q4</v>
      </c>
      <c r="R9198" t="str">
        <f t="shared" si="718"/>
        <v>Footwear</v>
      </c>
      <c r="S9198" s="11">
        <f t="shared" si="719"/>
        <v>6.75</v>
      </c>
      <c r="T9198" s="12"/>
    </row>
    <row r="9199" spans="2:20"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f t="shared" si="715"/>
        <v>2021</v>
      </c>
      <c r="P9199" t="str">
        <f t="shared" si="716"/>
        <v>Oct</v>
      </c>
      <c r="Q9199" t="str">
        <f t="shared" si="717"/>
        <v>Q4</v>
      </c>
      <c r="R9199" t="str">
        <f t="shared" si="718"/>
        <v>Apparel</v>
      </c>
      <c r="S9199" s="11">
        <f t="shared" si="719"/>
        <v>7.77</v>
      </c>
      <c r="T9199" s="12"/>
    </row>
    <row r="9200" spans="2:20"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f t="shared" si="715"/>
        <v>2021</v>
      </c>
      <c r="P9200" t="str">
        <f t="shared" si="716"/>
        <v>Oct</v>
      </c>
      <c r="Q9200" t="str">
        <f t="shared" si="717"/>
        <v>Q4</v>
      </c>
      <c r="R9200" t="str">
        <f t="shared" si="718"/>
        <v>Apparel</v>
      </c>
      <c r="S9200" s="11">
        <f t="shared" si="719"/>
        <v>9</v>
      </c>
      <c r="T9200" s="12"/>
    </row>
    <row r="9201" spans="2:20"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f t="shared" si="715"/>
        <v>2021</v>
      </c>
      <c r="P9201" t="str">
        <f t="shared" si="716"/>
        <v>Nov</v>
      </c>
      <c r="Q9201" t="str">
        <f t="shared" si="717"/>
        <v>Q4</v>
      </c>
      <c r="R9201" t="str">
        <f t="shared" si="718"/>
        <v>Footwear</v>
      </c>
      <c r="S9201" s="11">
        <f t="shared" si="719"/>
        <v>8.2799999999999994</v>
      </c>
      <c r="T9201" s="12"/>
    </row>
    <row r="9202" spans="2:20"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f t="shared" si="715"/>
        <v>2021</v>
      </c>
      <c r="P9202" t="str">
        <f t="shared" si="716"/>
        <v>Nov</v>
      </c>
      <c r="Q9202" t="str">
        <f t="shared" si="717"/>
        <v>Q4</v>
      </c>
      <c r="R9202" t="str">
        <f t="shared" si="718"/>
        <v>Footwear</v>
      </c>
      <c r="S9202" s="11">
        <f t="shared" si="719"/>
        <v>4.6199999999999992</v>
      </c>
      <c r="T9202" s="12"/>
    </row>
    <row r="9203" spans="2:20"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f t="shared" si="715"/>
        <v>2021</v>
      </c>
      <c r="P9203" t="str">
        <f t="shared" si="716"/>
        <v>Nov</v>
      </c>
      <c r="Q9203" t="str">
        <f t="shared" si="717"/>
        <v>Q4</v>
      </c>
      <c r="R9203" t="str">
        <f t="shared" si="718"/>
        <v>Footwear</v>
      </c>
      <c r="S9203" s="11">
        <f t="shared" si="719"/>
        <v>8.1700000000000017</v>
      </c>
      <c r="T9203" s="12"/>
    </row>
    <row r="9204" spans="2:20"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f t="shared" si="715"/>
        <v>2021</v>
      </c>
      <c r="P9204" t="str">
        <f t="shared" si="716"/>
        <v>Nov</v>
      </c>
      <c r="Q9204" t="str">
        <f t="shared" si="717"/>
        <v>Q4</v>
      </c>
      <c r="R9204" t="str">
        <f t="shared" si="718"/>
        <v>Footwear</v>
      </c>
      <c r="S9204" s="11">
        <f t="shared" si="719"/>
        <v>18.04</v>
      </c>
      <c r="T9204" s="12"/>
    </row>
    <row r="9205" spans="2:20"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f t="shared" si="715"/>
        <v>2021</v>
      </c>
      <c r="P9205" t="str">
        <f t="shared" si="716"/>
        <v>Nov</v>
      </c>
      <c r="Q9205" t="str">
        <f t="shared" si="717"/>
        <v>Q4</v>
      </c>
      <c r="R9205" t="str">
        <f t="shared" si="718"/>
        <v>Apparel</v>
      </c>
      <c r="S9205" s="11">
        <f t="shared" si="719"/>
        <v>22.959999999999997</v>
      </c>
      <c r="T9205" s="12"/>
    </row>
    <row r="9206" spans="2:20"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f t="shared" si="715"/>
        <v>2021</v>
      </c>
      <c r="P9206" t="str">
        <f t="shared" si="716"/>
        <v>Nov</v>
      </c>
      <c r="Q9206" t="str">
        <f t="shared" si="717"/>
        <v>Q4</v>
      </c>
      <c r="R9206" t="str">
        <f t="shared" si="718"/>
        <v>Apparel</v>
      </c>
      <c r="S9206" s="11">
        <f t="shared" si="719"/>
        <v>23.85</v>
      </c>
      <c r="T9206" s="12"/>
    </row>
    <row r="9207" spans="2:20"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f t="shared" si="715"/>
        <v>2021</v>
      </c>
      <c r="P9207" t="str">
        <f t="shared" si="716"/>
        <v>Dec</v>
      </c>
      <c r="Q9207" t="str">
        <f t="shared" si="717"/>
        <v>Q4</v>
      </c>
      <c r="R9207" t="str">
        <f t="shared" si="718"/>
        <v>Footwear</v>
      </c>
      <c r="S9207" s="11">
        <f t="shared" si="719"/>
        <v>25.3</v>
      </c>
      <c r="T9207" s="12"/>
    </row>
    <row r="9208" spans="2:20"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f t="shared" si="715"/>
        <v>2021</v>
      </c>
      <c r="P9208" t="str">
        <f t="shared" si="716"/>
        <v>Dec</v>
      </c>
      <c r="Q9208" t="str">
        <f t="shared" si="717"/>
        <v>Q4</v>
      </c>
      <c r="R9208" t="str">
        <f t="shared" si="718"/>
        <v>Footwear</v>
      </c>
      <c r="S9208" s="11">
        <f t="shared" si="719"/>
        <v>18.399999999999999</v>
      </c>
      <c r="T9208" s="12"/>
    </row>
    <row r="9209" spans="2:20"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f t="shared" si="715"/>
        <v>2021</v>
      </c>
      <c r="P9209" t="str">
        <f t="shared" si="716"/>
        <v>Dec</v>
      </c>
      <c r="Q9209" t="str">
        <f t="shared" si="717"/>
        <v>Q4</v>
      </c>
      <c r="R9209" t="str">
        <f t="shared" si="718"/>
        <v>Footwear</v>
      </c>
      <c r="S9209" s="11">
        <f t="shared" si="719"/>
        <v>18.919999999999998</v>
      </c>
      <c r="T9209" s="12"/>
    </row>
    <row r="9210" spans="2:20"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f t="shared" si="715"/>
        <v>2021</v>
      </c>
      <c r="P9210" t="str">
        <f t="shared" si="716"/>
        <v>Dec</v>
      </c>
      <c r="Q9210" t="str">
        <f t="shared" si="717"/>
        <v>Q4</v>
      </c>
      <c r="R9210" t="str">
        <f t="shared" si="718"/>
        <v>Footwear</v>
      </c>
      <c r="S9210" s="11">
        <f t="shared" si="719"/>
        <v>18.399999999999999</v>
      </c>
      <c r="T9210" s="12"/>
    </row>
    <row r="9211" spans="2:20"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f t="shared" si="715"/>
        <v>2021</v>
      </c>
      <c r="P9211" t="str">
        <f t="shared" si="716"/>
        <v>Dec</v>
      </c>
      <c r="Q9211" t="str">
        <f t="shared" si="717"/>
        <v>Q4</v>
      </c>
      <c r="R9211" t="str">
        <f t="shared" si="718"/>
        <v>Apparel</v>
      </c>
      <c r="S9211" s="11">
        <f t="shared" si="719"/>
        <v>20</v>
      </c>
      <c r="T9211" s="12"/>
    </row>
    <row r="9212" spans="2:20"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f t="shared" si="715"/>
        <v>2021</v>
      </c>
      <c r="P9212" t="str">
        <f t="shared" si="716"/>
        <v>Dec</v>
      </c>
      <c r="Q9212" t="str">
        <f t="shared" si="717"/>
        <v>Q4</v>
      </c>
      <c r="R9212" t="str">
        <f t="shared" si="718"/>
        <v>Apparel</v>
      </c>
      <c r="S9212" s="11">
        <f t="shared" si="719"/>
        <v>24.75</v>
      </c>
      <c r="T9212" s="12"/>
    </row>
    <row r="9213" spans="2:20"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f t="shared" si="715"/>
        <v>2021</v>
      </c>
      <c r="P9213" t="str">
        <f t="shared" si="716"/>
        <v>Jan</v>
      </c>
      <c r="Q9213" t="str">
        <f t="shared" si="717"/>
        <v>Q1</v>
      </c>
      <c r="R9213" t="str">
        <f t="shared" si="718"/>
        <v>Footwear</v>
      </c>
      <c r="S9213" s="11">
        <f t="shared" si="719"/>
        <v>7.99</v>
      </c>
      <c r="T9213" s="12"/>
    </row>
    <row r="9214" spans="2:20"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f t="shared" si="715"/>
        <v>2021</v>
      </c>
      <c r="P9214" t="str">
        <f t="shared" si="716"/>
        <v>Jan</v>
      </c>
      <c r="Q9214" t="str">
        <f t="shared" si="717"/>
        <v>Q1</v>
      </c>
      <c r="R9214" t="str">
        <f t="shared" si="718"/>
        <v>Footwear</v>
      </c>
      <c r="S9214" s="11">
        <f t="shared" si="719"/>
        <v>6.84</v>
      </c>
      <c r="T9214" s="12"/>
    </row>
    <row r="9215" spans="2:20"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f t="shared" si="715"/>
        <v>2021</v>
      </c>
      <c r="P9215" t="str">
        <f t="shared" si="716"/>
        <v>Jan</v>
      </c>
      <c r="Q9215" t="str">
        <f t="shared" si="717"/>
        <v>Q1</v>
      </c>
      <c r="R9215" t="str">
        <f t="shared" si="718"/>
        <v>Footwear</v>
      </c>
      <c r="S9215" s="11">
        <f t="shared" si="719"/>
        <v>4.3000000000000007</v>
      </c>
      <c r="T9215" s="12"/>
    </row>
    <row r="9216" spans="2:20"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f t="shared" si="715"/>
        <v>2021</v>
      </c>
      <c r="P9216" t="str">
        <f t="shared" si="716"/>
        <v>Jan</v>
      </c>
      <c r="Q9216" t="str">
        <f t="shared" si="717"/>
        <v>Q1</v>
      </c>
      <c r="R9216" t="str">
        <f t="shared" si="718"/>
        <v>Footwear</v>
      </c>
      <c r="S9216" s="11">
        <f t="shared" si="719"/>
        <v>5.5900000000000007</v>
      </c>
      <c r="T9216" s="12"/>
    </row>
    <row r="9217" spans="2:20"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f t="shared" si="715"/>
        <v>2021</v>
      </c>
      <c r="P9217" t="str">
        <f t="shared" si="716"/>
        <v>Jan</v>
      </c>
      <c r="Q9217" t="str">
        <f t="shared" si="717"/>
        <v>Q1</v>
      </c>
      <c r="R9217" t="str">
        <f t="shared" si="718"/>
        <v>Apparel</v>
      </c>
      <c r="S9217" s="11">
        <f t="shared" si="719"/>
        <v>9.43</v>
      </c>
      <c r="T9217" s="12"/>
    </row>
    <row r="9218" spans="2:20"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f t="shared" si="715"/>
        <v>2021</v>
      </c>
      <c r="P9218" t="str">
        <f t="shared" si="716"/>
        <v>Jan</v>
      </c>
      <c r="Q9218" t="str">
        <f t="shared" si="717"/>
        <v>Q1</v>
      </c>
      <c r="R9218" t="str">
        <f t="shared" si="718"/>
        <v>Apparel</v>
      </c>
      <c r="S9218" s="11">
        <f t="shared" si="719"/>
        <v>8.1</v>
      </c>
      <c r="T9218" s="12"/>
    </row>
    <row r="9219" spans="2:20"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f t="shared" si="715"/>
        <v>2021</v>
      </c>
      <c r="P9219" t="str">
        <f t="shared" si="716"/>
        <v>Feb</v>
      </c>
      <c r="Q9219" t="str">
        <f t="shared" si="717"/>
        <v>Q1</v>
      </c>
      <c r="R9219" t="str">
        <f t="shared" si="718"/>
        <v>Footwear</v>
      </c>
      <c r="S9219" s="11">
        <f t="shared" si="719"/>
        <v>7.92</v>
      </c>
      <c r="T9219" s="12"/>
    </row>
    <row r="9220" spans="2:20"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f t="shared" si="715"/>
        <v>2021</v>
      </c>
      <c r="P9220" t="str">
        <f t="shared" si="716"/>
        <v>Feb</v>
      </c>
      <c r="Q9220" t="str">
        <f t="shared" si="717"/>
        <v>Q1</v>
      </c>
      <c r="R9220" t="str">
        <f t="shared" si="718"/>
        <v>Footwear</v>
      </c>
      <c r="S9220" s="11">
        <f t="shared" si="719"/>
        <v>6.63</v>
      </c>
      <c r="T9220" s="12"/>
    </row>
    <row r="9221" spans="2:20"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f t="shared" si="715"/>
        <v>2021</v>
      </c>
      <c r="P9221" t="str">
        <f t="shared" si="716"/>
        <v>Feb</v>
      </c>
      <c r="Q9221" t="str">
        <f t="shared" si="717"/>
        <v>Q1</v>
      </c>
      <c r="R9221" t="str">
        <f t="shared" si="718"/>
        <v>Footwear</v>
      </c>
      <c r="S9221" s="11">
        <f t="shared" si="719"/>
        <v>5.6400000000000006</v>
      </c>
      <c r="T9221" s="12"/>
    </row>
    <row r="9222" spans="2:20"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f t="shared" si="715"/>
        <v>2021</v>
      </c>
      <c r="P9222" t="str">
        <f t="shared" si="716"/>
        <v>Feb</v>
      </c>
      <c r="Q9222" t="str">
        <f t="shared" si="717"/>
        <v>Q1</v>
      </c>
      <c r="R9222" t="str">
        <f t="shared" si="718"/>
        <v>Footwear</v>
      </c>
      <c r="S9222" s="11">
        <f t="shared" si="719"/>
        <v>6.9</v>
      </c>
      <c r="T9222" s="12"/>
    </row>
    <row r="9223" spans="2:20"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f t="shared" ref="O9223:O9286" si="720">YEAR(D9223)</f>
        <v>2021</v>
      </c>
      <c r="P9223" t="str">
        <f t="shared" ref="P9223:P9286" si="721">TEXT(D9223,"MMM")</f>
        <v>Feb</v>
      </c>
      <c r="Q9223" t="str">
        <f t="shared" ref="Q9223:Q9286" si="722">"Q"&amp;ROUNDUP(MONTH(D9223)/3,0)</f>
        <v>Q1</v>
      </c>
      <c r="R9223" t="str">
        <f t="shared" ref="R9223:R9286" si="723">IF(ISNUMBER(SEARCH("Footwear",H9223)),"Footwear",IF(ISNUMBER(SEARCH("Apparel",H9223)),"Apparel","Accessories"))</f>
        <v>Apparel</v>
      </c>
      <c r="S9223" s="11">
        <f t="shared" ref="S9223:S9286" si="724">L9223/J9223</f>
        <v>9.5999999999999979</v>
      </c>
      <c r="T9223" s="12"/>
    </row>
    <row r="9224" spans="2:20"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f t="shared" si="720"/>
        <v>2021</v>
      </c>
      <c r="P9224" t="str">
        <f t="shared" si="721"/>
        <v>Feb</v>
      </c>
      <c r="Q9224" t="str">
        <f t="shared" si="722"/>
        <v>Q1</v>
      </c>
      <c r="R9224" t="str">
        <f t="shared" si="723"/>
        <v>Apparel</v>
      </c>
      <c r="S9224" s="11">
        <f t="shared" si="724"/>
        <v>6.44</v>
      </c>
      <c r="T9224" s="12"/>
    </row>
    <row r="9225" spans="2:20"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f t="shared" si="720"/>
        <v>2021</v>
      </c>
      <c r="P9225" t="str">
        <f t="shared" si="721"/>
        <v>Mar</v>
      </c>
      <c r="Q9225" t="str">
        <f t="shared" si="722"/>
        <v>Q1</v>
      </c>
      <c r="R9225" t="str">
        <f t="shared" si="723"/>
        <v>Footwear</v>
      </c>
      <c r="S9225" s="11">
        <f t="shared" si="724"/>
        <v>6.4400000000000013</v>
      </c>
      <c r="T9225" s="12"/>
    </row>
    <row r="9226" spans="2:20"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f t="shared" si="720"/>
        <v>2021</v>
      </c>
      <c r="P9226" t="str">
        <f t="shared" si="721"/>
        <v>Mar</v>
      </c>
      <c r="Q9226" t="str">
        <f t="shared" si="722"/>
        <v>Q1</v>
      </c>
      <c r="R9226" t="str">
        <f t="shared" si="723"/>
        <v>Footwear</v>
      </c>
      <c r="S9226" s="11">
        <f t="shared" si="724"/>
        <v>6.1499999999999995</v>
      </c>
      <c r="T9226" s="12"/>
    </row>
    <row r="9227" spans="2:20"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f t="shared" si="720"/>
        <v>2021</v>
      </c>
      <c r="P9227" t="str">
        <f t="shared" si="721"/>
        <v>Mar</v>
      </c>
      <c r="Q9227" t="str">
        <f t="shared" si="722"/>
        <v>Q1</v>
      </c>
      <c r="R9227" t="str">
        <f t="shared" si="723"/>
        <v>Footwear</v>
      </c>
      <c r="S9227" s="11">
        <f t="shared" si="724"/>
        <v>3.15</v>
      </c>
      <c r="T9227" s="12"/>
    </row>
    <row r="9228" spans="2:20"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f t="shared" si="720"/>
        <v>2021</v>
      </c>
      <c r="P9228" t="str">
        <f t="shared" si="721"/>
        <v>Mar</v>
      </c>
      <c r="Q9228" t="str">
        <f t="shared" si="722"/>
        <v>Q1</v>
      </c>
      <c r="R9228" t="str">
        <f t="shared" si="723"/>
        <v>Footwear</v>
      </c>
      <c r="S9228" s="11">
        <f t="shared" si="724"/>
        <v>7.5200000000000005</v>
      </c>
      <c r="T9228" s="12"/>
    </row>
    <row r="9229" spans="2:20"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f t="shared" si="720"/>
        <v>2021</v>
      </c>
      <c r="P9229" t="str">
        <f t="shared" si="721"/>
        <v>Mar</v>
      </c>
      <c r="Q9229" t="str">
        <f t="shared" si="722"/>
        <v>Q1</v>
      </c>
      <c r="R9229" t="str">
        <f t="shared" si="723"/>
        <v>Apparel</v>
      </c>
      <c r="S9229" s="11">
        <f t="shared" si="724"/>
        <v>10.92</v>
      </c>
      <c r="T9229" s="12"/>
    </row>
    <row r="9230" spans="2:20"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f t="shared" si="720"/>
        <v>2021</v>
      </c>
      <c r="P9230" t="str">
        <f t="shared" si="721"/>
        <v>Mar</v>
      </c>
      <c r="Q9230" t="str">
        <f t="shared" si="722"/>
        <v>Q1</v>
      </c>
      <c r="R9230" t="str">
        <f t="shared" si="723"/>
        <v>Apparel</v>
      </c>
      <c r="S9230" s="11">
        <f t="shared" si="724"/>
        <v>8.2799999999999994</v>
      </c>
      <c r="T9230" s="12"/>
    </row>
    <row r="9231" spans="2:20"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f t="shared" si="720"/>
        <v>2021</v>
      </c>
      <c r="P9231" t="str">
        <f t="shared" si="721"/>
        <v>Apr</v>
      </c>
      <c r="Q9231" t="str">
        <f t="shared" si="722"/>
        <v>Q2</v>
      </c>
      <c r="R9231" t="str">
        <f t="shared" si="723"/>
        <v>Footwear</v>
      </c>
      <c r="S9231" s="11">
        <f t="shared" si="724"/>
        <v>9.2000000000000011</v>
      </c>
      <c r="T9231" s="12"/>
    </row>
    <row r="9232" spans="2:20"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f t="shared" si="720"/>
        <v>2021</v>
      </c>
      <c r="P9232" t="str">
        <f t="shared" si="721"/>
        <v>Apr</v>
      </c>
      <c r="Q9232" t="str">
        <f t="shared" si="722"/>
        <v>Q2</v>
      </c>
      <c r="R9232" t="str">
        <f t="shared" si="723"/>
        <v>Footwear</v>
      </c>
      <c r="S9232" s="11">
        <f t="shared" si="724"/>
        <v>7.0199999999999987</v>
      </c>
      <c r="T9232" s="12"/>
    </row>
    <row r="9233" spans="2:20"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f t="shared" si="720"/>
        <v>2021</v>
      </c>
      <c r="P9233" t="str">
        <f t="shared" si="721"/>
        <v>Apr</v>
      </c>
      <c r="Q9233" t="str">
        <f t="shared" si="722"/>
        <v>Q2</v>
      </c>
      <c r="R9233" t="str">
        <f t="shared" si="723"/>
        <v>Footwear</v>
      </c>
      <c r="S9233" s="11">
        <f t="shared" si="724"/>
        <v>4.5999999999999996</v>
      </c>
      <c r="T9233" s="12"/>
    </row>
    <row r="9234" spans="2:20"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f t="shared" si="720"/>
        <v>2021</v>
      </c>
      <c r="P9234" t="str">
        <f t="shared" si="721"/>
        <v>Apr</v>
      </c>
      <c r="Q9234" t="str">
        <f t="shared" si="722"/>
        <v>Q2</v>
      </c>
      <c r="R9234" t="str">
        <f t="shared" si="723"/>
        <v>Footwear</v>
      </c>
      <c r="S9234" s="11">
        <f t="shared" si="724"/>
        <v>6.4500000000000011</v>
      </c>
      <c r="T9234" s="12"/>
    </row>
    <row r="9235" spans="2:20"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f t="shared" si="720"/>
        <v>2021</v>
      </c>
      <c r="P9235" t="str">
        <f t="shared" si="721"/>
        <v>Apr</v>
      </c>
      <c r="Q9235" t="str">
        <f t="shared" si="722"/>
        <v>Q2</v>
      </c>
      <c r="R9235" t="str">
        <f t="shared" si="723"/>
        <v>Apparel</v>
      </c>
      <c r="S9235" s="11">
        <f t="shared" si="724"/>
        <v>10.529999999999998</v>
      </c>
      <c r="T9235" s="12"/>
    </row>
    <row r="9236" spans="2:20"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f t="shared" si="720"/>
        <v>2021</v>
      </c>
      <c r="P9236" t="str">
        <f t="shared" si="721"/>
        <v>Apr</v>
      </c>
      <c r="Q9236" t="str">
        <f t="shared" si="722"/>
        <v>Q2</v>
      </c>
      <c r="R9236" t="str">
        <f t="shared" si="723"/>
        <v>Apparel</v>
      </c>
      <c r="S9236" s="11">
        <f t="shared" si="724"/>
        <v>9.4600000000000009</v>
      </c>
      <c r="T9236" s="12"/>
    </row>
    <row r="9237" spans="2:20"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f t="shared" si="720"/>
        <v>2021</v>
      </c>
      <c r="P9237" t="str">
        <f t="shared" si="721"/>
        <v>May</v>
      </c>
      <c r="Q9237" t="str">
        <f t="shared" si="722"/>
        <v>Q2</v>
      </c>
      <c r="R9237" t="str">
        <f t="shared" si="723"/>
        <v>Footwear</v>
      </c>
      <c r="S9237" s="11">
        <f t="shared" si="724"/>
        <v>12.040000000000001</v>
      </c>
      <c r="T9237" s="12"/>
    </row>
    <row r="9238" spans="2:20"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f t="shared" si="720"/>
        <v>2021</v>
      </c>
      <c r="P9238" t="str">
        <f t="shared" si="721"/>
        <v>May</v>
      </c>
      <c r="Q9238" t="str">
        <f t="shared" si="722"/>
        <v>Q2</v>
      </c>
      <c r="R9238" t="str">
        <f t="shared" si="723"/>
        <v>Footwear</v>
      </c>
      <c r="S9238" s="11">
        <f t="shared" si="724"/>
        <v>11.02</v>
      </c>
      <c r="T9238" s="12"/>
    </row>
    <row r="9239" spans="2:20"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f t="shared" si="720"/>
        <v>2021</v>
      </c>
      <c r="P9239" t="str">
        <f t="shared" si="721"/>
        <v>May</v>
      </c>
      <c r="Q9239" t="str">
        <f t="shared" si="722"/>
        <v>Q2</v>
      </c>
      <c r="R9239" t="str">
        <f t="shared" si="723"/>
        <v>Footwear</v>
      </c>
      <c r="S9239" s="11">
        <f t="shared" si="724"/>
        <v>11.340000000000002</v>
      </c>
      <c r="T9239" s="12"/>
    </row>
    <row r="9240" spans="2:20"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f t="shared" si="720"/>
        <v>2021</v>
      </c>
      <c r="P9240" t="str">
        <f t="shared" si="721"/>
        <v>May</v>
      </c>
      <c r="Q9240" t="str">
        <f t="shared" si="722"/>
        <v>Q2</v>
      </c>
      <c r="R9240" t="str">
        <f t="shared" si="723"/>
        <v>Footwear</v>
      </c>
      <c r="S9240" s="11">
        <f t="shared" si="724"/>
        <v>10.92</v>
      </c>
      <c r="T9240" s="12"/>
    </row>
    <row r="9241" spans="2:20"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f t="shared" si="720"/>
        <v>2021</v>
      </c>
      <c r="P9241" t="str">
        <f t="shared" si="721"/>
        <v>May</v>
      </c>
      <c r="Q9241" t="str">
        <f t="shared" si="722"/>
        <v>Q2</v>
      </c>
      <c r="R9241" t="str">
        <f t="shared" si="723"/>
        <v>Apparel</v>
      </c>
      <c r="S9241" s="11">
        <f t="shared" si="724"/>
        <v>13.529999999999998</v>
      </c>
      <c r="T9241" s="12"/>
    </row>
    <row r="9242" spans="2:20"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f t="shared" si="720"/>
        <v>2021</v>
      </c>
      <c r="P9242" t="str">
        <f t="shared" si="721"/>
        <v>May</v>
      </c>
      <c r="Q9242" t="str">
        <f t="shared" si="722"/>
        <v>Q2</v>
      </c>
      <c r="R9242" t="str">
        <f t="shared" si="723"/>
        <v>Apparel</v>
      </c>
      <c r="S9242" s="11">
        <f t="shared" si="724"/>
        <v>14.850000000000001</v>
      </c>
      <c r="T9242" s="12"/>
    </row>
    <row r="9243" spans="2:20"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f t="shared" si="720"/>
        <v>2021</v>
      </c>
      <c r="P9243" t="str">
        <f t="shared" si="721"/>
        <v>Jun</v>
      </c>
      <c r="Q9243" t="str">
        <f t="shared" si="722"/>
        <v>Q2</v>
      </c>
      <c r="R9243" t="str">
        <f t="shared" si="723"/>
        <v>Footwear</v>
      </c>
      <c r="S9243" s="11">
        <f t="shared" si="724"/>
        <v>14.72</v>
      </c>
      <c r="T9243" s="12"/>
    </row>
    <row r="9244" spans="2:20"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f t="shared" si="720"/>
        <v>2021</v>
      </c>
      <c r="P9244" t="str">
        <f t="shared" si="721"/>
        <v>Jun</v>
      </c>
      <c r="Q9244" t="str">
        <f t="shared" si="722"/>
        <v>Q2</v>
      </c>
      <c r="R9244" t="str">
        <f t="shared" si="723"/>
        <v>Footwear</v>
      </c>
      <c r="S9244" s="11">
        <f t="shared" si="724"/>
        <v>9.7499999999999982</v>
      </c>
      <c r="T9244" s="12"/>
    </row>
    <row r="9245" spans="2:20"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f t="shared" si="720"/>
        <v>2021</v>
      </c>
      <c r="P9245" t="str">
        <f t="shared" si="721"/>
        <v>Jun</v>
      </c>
      <c r="Q9245" t="str">
        <f t="shared" si="722"/>
        <v>Q2</v>
      </c>
      <c r="R9245" t="str">
        <f t="shared" si="723"/>
        <v>Footwear</v>
      </c>
      <c r="S9245" s="11">
        <f t="shared" si="724"/>
        <v>11.610000000000001</v>
      </c>
      <c r="T9245" s="12"/>
    </row>
    <row r="9246" spans="2:20"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f t="shared" si="720"/>
        <v>2021</v>
      </c>
      <c r="P9246" t="str">
        <f t="shared" si="721"/>
        <v>Jun</v>
      </c>
      <c r="Q9246" t="str">
        <f t="shared" si="722"/>
        <v>Q2</v>
      </c>
      <c r="R9246" t="str">
        <f t="shared" si="723"/>
        <v>Footwear</v>
      </c>
      <c r="S9246" s="11">
        <f t="shared" si="724"/>
        <v>13.05</v>
      </c>
      <c r="T9246" s="12"/>
    </row>
    <row r="9247" spans="2:20"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f t="shared" si="720"/>
        <v>2021</v>
      </c>
      <c r="P9247" t="str">
        <f t="shared" si="721"/>
        <v>Jun</v>
      </c>
      <c r="Q9247" t="str">
        <f t="shared" si="722"/>
        <v>Q2</v>
      </c>
      <c r="R9247" t="str">
        <f t="shared" si="723"/>
        <v>Apparel</v>
      </c>
      <c r="S9247" s="11">
        <f t="shared" si="724"/>
        <v>15.58</v>
      </c>
      <c r="T9247" s="12"/>
    </row>
    <row r="9248" spans="2:20"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f t="shared" si="720"/>
        <v>2021</v>
      </c>
      <c r="P9248" t="str">
        <f t="shared" si="721"/>
        <v>Jun</v>
      </c>
      <c r="Q9248" t="str">
        <f t="shared" si="722"/>
        <v>Q2</v>
      </c>
      <c r="R9248" t="str">
        <f t="shared" si="723"/>
        <v>Apparel</v>
      </c>
      <c r="S9248" s="11">
        <f t="shared" si="724"/>
        <v>16.8</v>
      </c>
      <c r="T9248" s="12"/>
    </row>
    <row r="9249" spans="2:20"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f t="shared" si="720"/>
        <v>2021</v>
      </c>
      <c r="P9249" t="str">
        <f t="shared" si="721"/>
        <v>Jul</v>
      </c>
      <c r="Q9249" t="str">
        <f t="shared" si="722"/>
        <v>Q3</v>
      </c>
      <c r="R9249" t="str">
        <f t="shared" si="723"/>
        <v>Footwear</v>
      </c>
      <c r="S9249" s="11">
        <f t="shared" si="724"/>
        <v>18.060000000000002</v>
      </c>
      <c r="T9249" s="12"/>
    </row>
    <row r="9250" spans="2:20"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f t="shared" si="720"/>
        <v>2021</v>
      </c>
      <c r="P9250" t="str">
        <f t="shared" si="721"/>
        <v>Jul</v>
      </c>
      <c r="Q9250" t="str">
        <f t="shared" si="722"/>
        <v>Q3</v>
      </c>
      <c r="R9250" t="str">
        <f t="shared" si="723"/>
        <v>Footwear</v>
      </c>
      <c r="S9250" s="11">
        <f t="shared" si="724"/>
        <v>13.3</v>
      </c>
      <c r="T9250" s="12"/>
    </row>
    <row r="9251" spans="2:20"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f t="shared" si="720"/>
        <v>2021</v>
      </c>
      <c r="P9251" t="str">
        <f t="shared" si="721"/>
        <v>Jul</v>
      </c>
      <c r="Q9251" t="str">
        <f t="shared" si="722"/>
        <v>Q3</v>
      </c>
      <c r="R9251" t="str">
        <f t="shared" si="723"/>
        <v>Footwear</v>
      </c>
      <c r="S9251" s="11">
        <f t="shared" si="724"/>
        <v>14.190000000000001</v>
      </c>
      <c r="T9251" s="12"/>
    </row>
    <row r="9252" spans="2:20"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f t="shared" si="720"/>
        <v>2021</v>
      </c>
      <c r="P9252" t="str">
        <f t="shared" si="721"/>
        <v>Jul</v>
      </c>
      <c r="Q9252" t="str">
        <f t="shared" si="722"/>
        <v>Q3</v>
      </c>
      <c r="R9252" t="str">
        <f t="shared" si="723"/>
        <v>Footwear</v>
      </c>
      <c r="S9252" s="11">
        <f t="shared" si="724"/>
        <v>16.560000000000002</v>
      </c>
      <c r="T9252" s="12"/>
    </row>
    <row r="9253" spans="2:20"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f t="shared" si="720"/>
        <v>2021</v>
      </c>
      <c r="P9253" t="str">
        <f t="shared" si="721"/>
        <v>Jul</v>
      </c>
      <c r="Q9253" t="str">
        <f t="shared" si="722"/>
        <v>Q3</v>
      </c>
      <c r="R9253" t="str">
        <f t="shared" si="723"/>
        <v>Apparel</v>
      </c>
      <c r="S9253" s="11">
        <f t="shared" si="724"/>
        <v>17.63</v>
      </c>
      <c r="T9253" s="12"/>
    </row>
    <row r="9254" spans="2:20"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f t="shared" si="720"/>
        <v>2021</v>
      </c>
      <c r="P9254" t="str">
        <f t="shared" si="721"/>
        <v>Jul</v>
      </c>
      <c r="Q9254" t="str">
        <f t="shared" si="722"/>
        <v>Q3</v>
      </c>
      <c r="R9254" t="str">
        <f t="shared" si="723"/>
        <v>Apparel</v>
      </c>
      <c r="S9254" s="11">
        <f t="shared" si="724"/>
        <v>21.150000000000002</v>
      </c>
      <c r="T9254" s="12"/>
    </row>
    <row r="9255" spans="2:20"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f t="shared" si="720"/>
        <v>2021</v>
      </c>
      <c r="P9255" t="str">
        <f t="shared" si="721"/>
        <v>Aug</v>
      </c>
      <c r="Q9255" t="str">
        <f t="shared" si="722"/>
        <v>Q3</v>
      </c>
      <c r="R9255" t="str">
        <f t="shared" si="723"/>
        <v>Footwear</v>
      </c>
      <c r="S9255" s="11">
        <f t="shared" si="724"/>
        <v>17.220000000000002</v>
      </c>
      <c r="T9255" s="12"/>
    </row>
    <row r="9256" spans="2:20"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f t="shared" si="720"/>
        <v>2021</v>
      </c>
      <c r="P9256" t="str">
        <f t="shared" si="721"/>
        <v>Aug</v>
      </c>
      <c r="Q9256" t="str">
        <f t="shared" si="722"/>
        <v>Q3</v>
      </c>
      <c r="R9256" t="str">
        <f t="shared" si="723"/>
        <v>Footwear</v>
      </c>
      <c r="S9256" s="11">
        <f t="shared" si="724"/>
        <v>15.54</v>
      </c>
      <c r="T9256" s="12"/>
    </row>
    <row r="9257" spans="2:20"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f t="shared" si="720"/>
        <v>2021</v>
      </c>
      <c r="P9257" t="str">
        <f t="shared" si="721"/>
        <v>Aug</v>
      </c>
      <c r="Q9257" t="str">
        <f t="shared" si="722"/>
        <v>Q3</v>
      </c>
      <c r="R9257" t="str">
        <f t="shared" si="723"/>
        <v>Footwear</v>
      </c>
      <c r="S9257" s="11">
        <f t="shared" si="724"/>
        <v>17.86</v>
      </c>
      <c r="T9257" s="12"/>
    </row>
    <row r="9258" spans="2:20"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f t="shared" si="720"/>
        <v>2021</v>
      </c>
      <c r="P9258" t="str">
        <f t="shared" si="721"/>
        <v>Aug</v>
      </c>
      <c r="Q9258" t="str">
        <f t="shared" si="722"/>
        <v>Q3</v>
      </c>
      <c r="R9258" t="str">
        <f t="shared" si="723"/>
        <v>Footwear</v>
      </c>
      <c r="S9258" s="11">
        <f t="shared" si="724"/>
        <v>13.440000000000001</v>
      </c>
      <c r="T9258" s="12"/>
    </row>
    <row r="9259" spans="2:20"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f t="shared" si="720"/>
        <v>2021</v>
      </c>
      <c r="P9259" t="str">
        <f t="shared" si="721"/>
        <v>Aug</v>
      </c>
      <c r="Q9259" t="str">
        <f t="shared" si="722"/>
        <v>Q3</v>
      </c>
      <c r="R9259" t="str">
        <f t="shared" si="723"/>
        <v>Apparel</v>
      </c>
      <c r="S9259" s="11">
        <f t="shared" si="724"/>
        <v>14.8</v>
      </c>
      <c r="T9259" s="12"/>
    </row>
    <row r="9260" spans="2:20"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f t="shared" si="720"/>
        <v>2021</v>
      </c>
      <c r="P9260" t="str">
        <f t="shared" si="721"/>
        <v>Aug</v>
      </c>
      <c r="Q9260" t="str">
        <f t="shared" si="722"/>
        <v>Q3</v>
      </c>
      <c r="R9260" t="str">
        <f t="shared" si="723"/>
        <v>Apparel</v>
      </c>
      <c r="S9260" s="11">
        <f t="shared" si="724"/>
        <v>18.8</v>
      </c>
      <c r="T9260" s="12"/>
    </row>
    <row r="9261" spans="2:20"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f t="shared" si="720"/>
        <v>2021</v>
      </c>
      <c r="P9261" t="str">
        <f t="shared" si="721"/>
        <v>Sep</v>
      </c>
      <c r="Q9261" t="str">
        <f t="shared" si="722"/>
        <v>Q3</v>
      </c>
      <c r="R9261" t="str">
        <f t="shared" si="723"/>
        <v>Footwear</v>
      </c>
      <c r="S9261" s="11">
        <f t="shared" si="724"/>
        <v>16.100000000000001</v>
      </c>
      <c r="T9261" s="12"/>
    </row>
    <row r="9262" spans="2:20"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f t="shared" si="720"/>
        <v>2021</v>
      </c>
      <c r="P9262" t="str">
        <f t="shared" si="721"/>
        <v>Sep</v>
      </c>
      <c r="Q9262" t="str">
        <f t="shared" si="722"/>
        <v>Q3</v>
      </c>
      <c r="R9262" t="str">
        <f t="shared" si="723"/>
        <v>Footwear</v>
      </c>
      <c r="S9262" s="11">
        <f t="shared" si="724"/>
        <v>11.479999999999999</v>
      </c>
      <c r="T9262" s="12"/>
    </row>
    <row r="9263" spans="2:20"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f t="shared" si="720"/>
        <v>2021</v>
      </c>
      <c r="P9263" t="str">
        <f t="shared" si="721"/>
        <v>Sep</v>
      </c>
      <c r="Q9263" t="str">
        <f t="shared" si="722"/>
        <v>Q3</v>
      </c>
      <c r="R9263" t="str">
        <f t="shared" si="723"/>
        <v>Footwear</v>
      </c>
      <c r="S9263" s="11">
        <f t="shared" si="724"/>
        <v>5.04</v>
      </c>
      <c r="T9263" s="12"/>
    </row>
    <row r="9264" spans="2:20"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f t="shared" si="720"/>
        <v>2021</v>
      </c>
      <c r="P9264" t="str">
        <f t="shared" si="721"/>
        <v>Sep</v>
      </c>
      <c r="Q9264" t="str">
        <f t="shared" si="722"/>
        <v>Q3</v>
      </c>
      <c r="R9264" t="str">
        <f t="shared" si="723"/>
        <v>Footwear</v>
      </c>
      <c r="S9264" s="11">
        <f t="shared" si="724"/>
        <v>5.0400000000000009</v>
      </c>
      <c r="T9264" s="12"/>
    </row>
    <row r="9265" spans="2:20"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f t="shared" si="720"/>
        <v>2021</v>
      </c>
      <c r="P9265" t="str">
        <f t="shared" si="721"/>
        <v>Sep</v>
      </c>
      <c r="Q9265" t="str">
        <f t="shared" si="722"/>
        <v>Q3</v>
      </c>
      <c r="R9265" t="str">
        <f t="shared" si="723"/>
        <v>Apparel</v>
      </c>
      <c r="S9265" s="11">
        <f t="shared" si="724"/>
        <v>7.6</v>
      </c>
      <c r="T9265" s="12"/>
    </row>
    <row r="9266" spans="2:20"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f t="shared" si="720"/>
        <v>2021</v>
      </c>
      <c r="P9266" t="str">
        <f t="shared" si="721"/>
        <v>Sep</v>
      </c>
      <c r="Q9266" t="str">
        <f t="shared" si="722"/>
        <v>Q3</v>
      </c>
      <c r="R9266" t="str">
        <f t="shared" si="723"/>
        <v>Apparel</v>
      </c>
      <c r="S9266" s="11">
        <f t="shared" si="724"/>
        <v>10.81</v>
      </c>
      <c r="T9266" s="12"/>
    </row>
    <row r="9267" spans="2:20"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f t="shared" si="720"/>
        <v>2021</v>
      </c>
      <c r="P9267" t="str">
        <f t="shared" si="721"/>
        <v>Oct</v>
      </c>
      <c r="Q9267" t="str">
        <f t="shared" si="722"/>
        <v>Q4</v>
      </c>
      <c r="R9267" t="str">
        <f t="shared" si="723"/>
        <v>Footwear</v>
      </c>
      <c r="S9267" s="11">
        <f t="shared" si="724"/>
        <v>9.4</v>
      </c>
      <c r="T9267" s="12"/>
    </row>
    <row r="9268" spans="2:20"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f t="shared" si="720"/>
        <v>2021</v>
      </c>
      <c r="P9268" t="str">
        <f t="shared" si="721"/>
        <v>Oct</v>
      </c>
      <c r="Q9268" t="str">
        <f t="shared" si="722"/>
        <v>Q4</v>
      </c>
      <c r="R9268" t="str">
        <f t="shared" si="723"/>
        <v>Footwear</v>
      </c>
      <c r="S9268" s="11">
        <f t="shared" si="724"/>
        <v>5.88</v>
      </c>
      <c r="T9268" s="12"/>
    </row>
    <row r="9269" spans="2:20"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f t="shared" si="720"/>
        <v>2021</v>
      </c>
      <c r="P9269" t="str">
        <f t="shared" si="721"/>
        <v>Oct</v>
      </c>
      <c r="Q9269" t="str">
        <f t="shared" si="722"/>
        <v>Q4</v>
      </c>
      <c r="R9269" t="str">
        <f t="shared" si="723"/>
        <v>Footwear</v>
      </c>
      <c r="S9269" s="11">
        <f t="shared" si="724"/>
        <v>5.8800000000000008</v>
      </c>
      <c r="T9269" s="12"/>
    </row>
    <row r="9270" spans="2:20"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f t="shared" si="720"/>
        <v>2021</v>
      </c>
      <c r="P9270" t="str">
        <f t="shared" si="721"/>
        <v>Oct</v>
      </c>
      <c r="Q9270" t="str">
        <f t="shared" si="722"/>
        <v>Q4</v>
      </c>
      <c r="R9270" t="str">
        <f t="shared" si="723"/>
        <v>Footwear</v>
      </c>
      <c r="S9270" s="11">
        <f t="shared" si="724"/>
        <v>6.3000000000000007</v>
      </c>
      <c r="T9270" s="12"/>
    </row>
    <row r="9271" spans="2:20"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f t="shared" si="720"/>
        <v>2021</v>
      </c>
      <c r="P9271" t="str">
        <f t="shared" si="721"/>
        <v>Oct</v>
      </c>
      <c r="Q9271" t="str">
        <f t="shared" si="722"/>
        <v>Q4</v>
      </c>
      <c r="R9271" t="str">
        <f t="shared" si="723"/>
        <v>Apparel</v>
      </c>
      <c r="S9271" s="11">
        <f t="shared" si="724"/>
        <v>8.36</v>
      </c>
      <c r="T9271" s="12"/>
    </row>
    <row r="9272" spans="2:20"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f t="shared" si="720"/>
        <v>2021</v>
      </c>
      <c r="P9272" t="str">
        <f t="shared" si="721"/>
        <v>Oct</v>
      </c>
      <c r="Q9272" t="str">
        <f t="shared" si="722"/>
        <v>Q4</v>
      </c>
      <c r="R9272" t="str">
        <f t="shared" si="723"/>
        <v>Apparel</v>
      </c>
      <c r="S9272" s="11">
        <f t="shared" si="724"/>
        <v>10.340000000000002</v>
      </c>
      <c r="T9272" s="12"/>
    </row>
    <row r="9273" spans="2:20"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f t="shared" si="720"/>
        <v>2021</v>
      </c>
      <c r="P9273" t="str">
        <f t="shared" si="721"/>
        <v>Nov</v>
      </c>
      <c r="Q9273" t="str">
        <f t="shared" si="722"/>
        <v>Q4</v>
      </c>
      <c r="R9273" t="str">
        <f t="shared" si="723"/>
        <v>Footwear</v>
      </c>
      <c r="S9273" s="11">
        <f t="shared" si="724"/>
        <v>7.0400000000000009</v>
      </c>
      <c r="T9273" s="12"/>
    </row>
    <row r="9274" spans="2:20"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f t="shared" si="720"/>
        <v>2021</v>
      </c>
      <c r="P9274" t="str">
        <f t="shared" si="721"/>
        <v>Nov</v>
      </c>
      <c r="Q9274" t="str">
        <f t="shared" si="722"/>
        <v>Q4</v>
      </c>
      <c r="R9274" t="str">
        <f t="shared" si="723"/>
        <v>Footwear</v>
      </c>
      <c r="S9274" s="11">
        <f t="shared" si="724"/>
        <v>4.1800000000000006</v>
      </c>
      <c r="T9274" s="12"/>
    </row>
    <row r="9275" spans="2:20"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f t="shared" si="720"/>
        <v>2021</v>
      </c>
      <c r="P9275" t="str">
        <f t="shared" si="721"/>
        <v>Nov</v>
      </c>
      <c r="Q9275" t="str">
        <f t="shared" si="722"/>
        <v>Q4</v>
      </c>
      <c r="R9275" t="str">
        <f t="shared" si="723"/>
        <v>Footwear</v>
      </c>
      <c r="S9275" s="11">
        <f t="shared" si="724"/>
        <v>8.1700000000000017</v>
      </c>
      <c r="T9275" s="12"/>
    </row>
    <row r="9276" spans="2:20"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f t="shared" si="720"/>
        <v>2021</v>
      </c>
      <c r="P9276" t="str">
        <f t="shared" si="721"/>
        <v>Nov</v>
      </c>
      <c r="Q9276" t="str">
        <f t="shared" si="722"/>
        <v>Q4</v>
      </c>
      <c r="R9276" t="str">
        <f t="shared" si="723"/>
        <v>Footwear</v>
      </c>
      <c r="S9276" s="11">
        <f t="shared" si="724"/>
        <v>17.39</v>
      </c>
      <c r="T9276" s="12"/>
    </row>
    <row r="9277" spans="2:20"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f t="shared" si="720"/>
        <v>2021</v>
      </c>
      <c r="P9277" t="str">
        <f t="shared" si="721"/>
        <v>Nov</v>
      </c>
      <c r="Q9277" t="str">
        <f t="shared" si="722"/>
        <v>Q4</v>
      </c>
      <c r="R9277" t="str">
        <f t="shared" si="723"/>
        <v>Apparel</v>
      </c>
      <c r="S9277" s="11">
        <f t="shared" si="724"/>
        <v>23.999999999999996</v>
      </c>
      <c r="T9277" s="12"/>
    </row>
    <row r="9278" spans="2:20"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f t="shared" si="720"/>
        <v>2021</v>
      </c>
      <c r="P9278" t="str">
        <f t="shared" si="721"/>
        <v>Nov</v>
      </c>
      <c r="Q9278" t="str">
        <f t="shared" si="722"/>
        <v>Q4</v>
      </c>
      <c r="R9278" t="str">
        <f t="shared" si="723"/>
        <v>Apparel</v>
      </c>
      <c r="S9278" s="11">
        <f t="shared" si="724"/>
        <v>25.800000000000004</v>
      </c>
      <c r="T9278" s="12"/>
    </row>
    <row r="9279" spans="2:20"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f t="shared" si="720"/>
        <v>2021</v>
      </c>
      <c r="P9279" t="str">
        <f t="shared" si="721"/>
        <v>Dec</v>
      </c>
      <c r="Q9279" t="str">
        <f t="shared" si="722"/>
        <v>Q4</v>
      </c>
      <c r="R9279" t="str">
        <f t="shared" si="723"/>
        <v>Footwear</v>
      </c>
      <c r="S9279" s="11">
        <f t="shared" si="724"/>
        <v>23.1</v>
      </c>
      <c r="T9279" s="12"/>
    </row>
    <row r="9280" spans="2:20"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f t="shared" si="720"/>
        <v>2021</v>
      </c>
      <c r="P9280" t="str">
        <f t="shared" si="721"/>
        <v>Dec</v>
      </c>
      <c r="Q9280" t="str">
        <f t="shared" si="722"/>
        <v>Q4</v>
      </c>
      <c r="R9280" t="str">
        <f t="shared" si="723"/>
        <v>Footwear</v>
      </c>
      <c r="S9280" s="11">
        <f t="shared" si="724"/>
        <v>17.86</v>
      </c>
      <c r="T9280" s="12"/>
    </row>
    <row r="9281" spans="2:20"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f t="shared" si="720"/>
        <v>2021</v>
      </c>
      <c r="P9281" t="str">
        <f t="shared" si="721"/>
        <v>Dec</v>
      </c>
      <c r="Q9281" t="str">
        <f t="shared" si="722"/>
        <v>Q4</v>
      </c>
      <c r="R9281" t="str">
        <f t="shared" si="723"/>
        <v>Footwear</v>
      </c>
      <c r="S9281" s="11">
        <f t="shared" si="724"/>
        <v>19.8</v>
      </c>
      <c r="T9281" s="12"/>
    </row>
    <row r="9282" spans="2:20"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f t="shared" si="720"/>
        <v>2021</v>
      </c>
      <c r="P9282" t="str">
        <f t="shared" si="721"/>
        <v>Dec</v>
      </c>
      <c r="Q9282" t="str">
        <f t="shared" si="722"/>
        <v>Q4</v>
      </c>
      <c r="R9282" t="str">
        <f t="shared" si="723"/>
        <v>Footwear</v>
      </c>
      <c r="S9282" s="11">
        <f t="shared" si="724"/>
        <v>20.25</v>
      </c>
      <c r="T9282" s="12"/>
    </row>
    <row r="9283" spans="2:20"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f t="shared" si="720"/>
        <v>2021</v>
      </c>
      <c r="P9283" t="str">
        <f t="shared" si="721"/>
        <v>Dec</v>
      </c>
      <c r="Q9283" t="str">
        <f t="shared" si="722"/>
        <v>Q4</v>
      </c>
      <c r="R9283" t="str">
        <f t="shared" si="723"/>
        <v>Apparel</v>
      </c>
      <c r="S9283" s="11">
        <f t="shared" si="724"/>
        <v>22</v>
      </c>
      <c r="T9283" s="12"/>
    </row>
    <row r="9284" spans="2:20"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f t="shared" si="720"/>
        <v>2021</v>
      </c>
      <c r="P9284" t="str">
        <f t="shared" si="721"/>
        <v>Dec</v>
      </c>
      <c r="Q9284" t="str">
        <f t="shared" si="722"/>
        <v>Q4</v>
      </c>
      <c r="R9284" t="str">
        <f t="shared" si="723"/>
        <v>Apparel</v>
      </c>
      <c r="S9284" s="11">
        <f t="shared" si="724"/>
        <v>21.930000000000003</v>
      </c>
      <c r="T9284" s="12"/>
    </row>
    <row r="9285" spans="2:20"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f t="shared" si="720"/>
        <v>2021</v>
      </c>
      <c r="P9285" t="str">
        <f t="shared" si="721"/>
        <v>Jan</v>
      </c>
      <c r="Q9285" t="str">
        <f t="shared" si="722"/>
        <v>Q1</v>
      </c>
      <c r="R9285" t="str">
        <f t="shared" si="723"/>
        <v>Footwear</v>
      </c>
      <c r="S9285" s="11">
        <f t="shared" si="724"/>
        <v>6.46</v>
      </c>
      <c r="T9285" s="12"/>
    </row>
    <row r="9286" spans="2:20"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f t="shared" si="720"/>
        <v>2021</v>
      </c>
      <c r="P9286" t="str">
        <f t="shared" si="721"/>
        <v>Jan</v>
      </c>
      <c r="Q9286" t="str">
        <f t="shared" si="722"/>
        <v>Q1</v>
      </c>
      <c r="R9286" t="str">
        <f t="shared" si="723"/>
        <v>Footwear</v>
      </c>
      <c r="S9286" s="11">
        <f t="shared" si="724"/>
        <v>6.08</v>
      </c>
      <c r="T9286" s="12"/>
    </row>
    <row r="9287" spans="2:20"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f t="shared" ref="O9287:O9350" si="725">YEAR(D9287)</f>
        <v>2021</v>
      </c>
      <c r="P9287" t="str">
        <f t="shared" ref="P9287:P9350" si="726">TEXT(D9287,"MMM")</f>
        <v>Jan</v>
      </c>
      <c r="Q9287" t="str">
        <f t="shared" ref="Q9287:Q9350" si="727">"Q"&amp;ROUNDUP(MONTH(D9287)/3,0)</f>
        <v>Q1</v>
      </c>
      <c r="R9287" t="str">
        <f t="shared" ref="R9287:R9350" si="728">IF(ISNUMBER(SEARCH("Footwear",H9287)),"Footwear",IF(ISNUMBER(SEARCH("Apparel",H9287)),"Apparel","Accessories"))</f>
        <v>Footwear</v>
      </c>
      <c r="S9287" s="11">
        <f t="shared" ref="S9287:S9350" si="729">L9287/J9287</f>
        <v>4.8</v>
      </c>
      <c r="T9287" s="12"/>
    </row>
    <row r="9288" spans="2:20"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f t="shared" si="725"/>
        <v>2021</v>
      </c>
      <c r="P9288" t="str">
        <f t="shared" si="726"/>
        <v>Jan</v>
      </c>
      <c r="Q9288" t="str">
        <f t="shared" si="727"/>
        <v>Q1</v>
      </c>
      <c r="R9288" t="str">
        <f t="shared" si="728"/>
        <v>Footwear</v>
      </c>
      <c r="S9288" s="11">
        <f t="shared" si="729"/>
        <v>6.3999999999999995</v>
      </c>
      <c r="T9288" s="12"/>
    </row>
    <row r="9289" spans="2:20"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f t="shared" si="725"/>
        <v>2021</v>
      </c>
      <c r="P9289" t="str">
        <f t="shared" si="726"/>
        <v>Jan</v>
      </c>
      <c r="Q9289" t="str">
        <f t="shared" si="727"/>
        <v>Q1</v>
      </c>
      <c r="R9289" t="str">
        <f t="shared" si="728"/>
        <v>Apparel</v>
      </c>
      <c r="S9289" s="11">
        <f t="shared" si="729"/>
        <v>11.479999999999999</v>
      </c>
      <c r="T9289" s="12"/>
    </row>
    <row r="9290" spans="2:20"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f t="shared" si="725"/>
        <v>2021</v>
      </c>
      <c r="P9290" t="str">
        <f t="shared" si="726"/>
        <v>Jan</v>
      </c>
      <c r="Q9290" t="str">
        <f t="shared" si="727"/>
        <v>Q1</v>
      </c>
      <c r="R9290" t="str">
        <f t="shared" si="728"/>
        <v>Apparel</v>
      </c>
      <c r="S9290" s="11">
        <f t="shared" si="729"/>
        <v>6.29</v>
      </c>
      <c r="T9290" s="12"/>
    </row>
    <row r="9291" spans="2:20"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f t="shared" si="725"/>
        <v>2021</v>
      </c>
      <c r="P9291" t="str">
        <f t="shared" si="726"/>
        <v>Feb</v>
      </c>
      <c r="Q9291" t="str">
        <f t="shared" si="727"/>
        <v>Q1</v>
      </c>
      <c r="R9291" t="str">
        <f t="shared" si="728"/>
        <v>Footwear</v>
      </c>
      <c r="S9291" s="11">
        <f t="shared" si="729"/>
        <v>7.2</v>
      </c>
      <c r="T9291" s="12"/>
    </row>
    <row r="9292" spans="2:20"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f t="shared" si="725"/>
        <v>2021</v>
      </c>
      <c r="P9292" t="str">
        <f t="shared" si="726"/>
        <v>Feb</v>
      </c>
      <c r="Q9292" t="str">
        <f t="shared" si="727"/>
        <v>Q1</v>
      </c>
      <c r="R9292" t="str">
        <f t="shared" si="728"/>
        <v>Footwear</v>
      </c>
      <c r="S9292" s="11">
        <f t="shared" si="729"/>
        <v>6.97</v>
      </c>
      <c r="T9292" s="12"/>
    </row>
    <row r="9293" spans="2:20"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f t="shared" si="725"/>
        <v>2021</v>
      </c>
      <c r="P9293" t="str">
        <f t="shared" si="726"/>
        <v>Feb</v>
      </c>
      <c r="Q9293" t="str">
        <f t="shared" si="727"/>
        <v>Q1</v>
      </c>
      <c r="R9293" t="str">
        <f t="shared" si="728"/>
        <v>Footwear</v>
      </c>
      <c r="S9293" s="11">
        <f t="shared" si="729"/>
        <v>4.29</v>
      </c>
      <c r="T9293" s="12"/>
    </row>
    <row r="9294" spans="2:20"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f t="shared" si="725"/>
        <v>2021</v>
      </c>
      <c r="P9294" t="str">
        <f t="shared" si="726"/>
        <v>Feb</v>
      </c>
      <c r="Q9294" t="str">
        <f t="shared" si="727"/>
        <v>Q1</v>
      </c>
      <c r="R9294" t="str">
        <f t="shared" si="728"/>
        <v>Footwear</v>
      </c>
      <c r="S9294" s="11">
        <f t="shared" si="729"/>
        <v>7.9199999999999982</v>
      </c>
      <c r="T9294" s="12"/>
    </row>
    <row r="9295" spans="2:20"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f t="shared" si="725"/>
        <v>2021</v>
      </c>
      <c r="P9295" t="str">
        <f t="shared" si="726"/>
        <v>Feb</v>
      </c>
      <c r="Q9295" t="str">
        <f t="shared" si="727"/>
        <v>Q1</v>
      </c>
      <c r="R9295" t="str">
        <f t="shared" si="728"/>
        <v>Apparel</v>
      </c>
      <c r="S9295" s="11">
        <f t="shared" si="729"/>
        <v>14.43</v>
      </c>
      <c r="T9295" s="12"/>
    </row>
    <row r="9296" spans="2:20"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f t="shared" si="725"/>
        <v>2021</v>
      </c>
      <c r="P9296" t="str">
        <f t="shared" si="726"/>
        <v>Feb</v>
      </c>
      <c r="Q9296" t="str">
        <f t="shared" si="727"/>
        <v>Q1</v>
      </c>
      <c r="R9296" t="str">
        <f t="shared" si="728"/>
        <v>Apparel</v>
      </c>
      <c r="S9296" s="11">
        <f t="shared" si="729"/>
        <v>12.479999999999999</v>
      </c>
      <c r="T9296" s="12"/>
    </row>
    <row r="9297" spans="2:20"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f t="shared" si="725"/>
        <v>2021</v>
      </c>
      <c r="P9297" t="str">
        <f t="shared" si="726"/>
        <v>Mar</v>
      </c>
      <c r="Q9297" t="str">
        <f t="shared" si="727"/>
        <v>Q1</v>
      </c>
      <c r="R9297" t="str">
        <f t="shared" si="728"/>
        <v>Footwear</v>
      </c>
      <c r="S9297" s="11">
        <f t="shared" si="729"/>
        <v>11.180000000000001</v>
      </c>
      <c r="T9297" s="12"/>
    </row>
    <row r="9298" spans="2:20"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f t="shared" si="725"/>
        <v>2021</v>
      </c>
      <c r="P9298" t="str">
        <f t="shared" si="726"/>
        <v>Mar</v>
      </c>
      <c r="Q9298" t="str">
        <f t="shared" si="727"/>
        <v>Q1</v>
      </c>
      <c r="R9298" t="str">
        <f t="shared" si="728"/>
        <v>Footwear</v>
      </c>
      <c r="S9298" s="11">
        <f t="shared" si="729"/>
        <v>14.4</v>
      </c>
      <c r="T9298" s="12"/>
    </row>
    <row r="9299" spans="2:20"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f t="shared" si="725"/>
        <v>2021</v>
      </c>
      <c r="P9299" t="str">
        <f t="shared" si="726"/>
        <v>Mar</v>
      </c>
      <c r="Q9299" t="str">
        <f t="shared" si="727"/>
        <v>Q1</v>
      </c>
      <c r="R9299" t="str">
        <f t="shared" si="728"/>
        <v>Footwear</v>
      </c>
      <c r="S9299" s="11">
        <f t="shared" si="729"/>
        <v>7.36</v>
      </c>
      <c r="T9299" s="12"/>
    </row>
    <row r="9300" spans="2:20"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f t="shared" si="725"/>
        <v>2021</v>
      </c>
      <c r="P9300" t="str">
        <f t="shared" si="726"/>
        <v>Mar</v>
      </c>
      <c r="Q9300" t="str">
        <f t="shared" si="727"/>
        <v>Q1</v>
      </c>
      <c r="R9300" t="str">
        <f t="shared" si="728"/>
        <v>Footwear</v>
      </c>
      <c r="S9300" s="11">
        <f t="shared" si="729"/>
        <v>8.64</v>
      </c>
      <c r="T9300" s="12"/>
    </row>
    <row r="9301" spans="2:20"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f t="shared" si="725"/>
        <v>2021</v>
      </c>
      <c r="P9301" t="str">
        <f t="shared" si="726"/>
        <v>Mar</v>
      </c>
      <c r="Q9301" t="str">
        <f t="shared" si="727"/>
        <v>Q1</v>
      </c>
      <c r="R9301" t="str">
        <f t="shared" si="728"/>
        <v>Apparel</v>
      </c>
      <c r="S9301" s="11">
        <f t="shared" si="729"/>
        <v>13.26</v>
      </c>
      <c r="T9301" s="12"/>
    </row>
    <row r="9302" spans="2:20"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f t="shared" si="725"/>
        <v>2021</v>
      </c>
      <c r="P9302" t="str">
        <f t="shared" si="726"/>
        <v>Mar</v>
      </c>
      <c r="Q9302" t="str">
        <f t="shared" si="727"/>
        <v>Q1</v>
      </c>
      <c r="R9302" t="str">
        <f t="shared" si="728"/>
        <v>Apparel</v>
      </c>
      <c r="S9302" s="11">
        <f t="shared" si="729"/>
        <v>11.309999999999999</v>
      </c>
      <c r="T9302" s="12"/>
    </row>
    <row r="9303" spans="2:20"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f t="shared" si="725"/>
        <v>2021</v>
      </c>
      <c r="P9303" t="str">
        <f t="shared" si="726"/>
        <v>Apr</v>
      </c>
      <c r="Q9303" t="str">
        <f t="shared" si="727"/>
        <v>Q2</v>
      </c>
      <c r="R9303" t="str">
        <f t="shared" si="728"/>
        <v>Footwear</v>
      </c>
      <c r="S9303" s="11">
        <f t="shared" si="729"/>
        <v>12.88</v>
      </c>
      <c r="T9303" s="12"/>
    </row>
    <row r="9304" spans="2:20"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f t="shared" si="725"/>
        <v>2021</v>
      </c>
      <c r="P9304" t="str">
        <f t="shared" si="726"/>
        <v>Apr</v>
      </c>
      <c r="Q9304" t="str">
        <f t="shared" si="727"/>
        <v>Q2</v>
      </c>
      <c r="R9304" t="str">
        <f t="shared" si="728"/>
        <v>Footwear</v>
      </c>
      <c r="S9304" s="11">
        <f t="shared" si="729"/>
        <v>13.2</v>
      </c>
      <c r="T9304" s="12"/>
    </row>
    <row r="9305" spans="2:20"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f t="shared" si="725"/>
        <v>2021</v>
      </c>
      <c r="P9305" t="str">
        <f t="shared" si="726"/>
        <v>Apr</v>
      </c>
      <c r="Q9305" t="str">
        <f t="shared" si="727"/>
        <v>Q2</v>
      </c>
      <c r="R9305" t="str">
        <f t="shared" si="728"/>
        <v>Footwear</v>
      </c>
      <c r="S9305" s="11">
        <f t="shared" si="729"/>
        <v>7.1999999999999993</v>
      </c>
      <c r="T9305" s="12"/>
    </row>
    <row r="9306" spans="2:20"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f t="shared" si="725"/>
        <v>2021</v>
      </c>
      <c r="P9306" t="str">
        <f t="shared" si="726"/>
        <v>Apr</v>
      </c>
      <c r="Q9306" t="str">
        <f t="shared" si="727"/>
        <v>Q2</v>
      </c>
      <c r="R9306" t="str">
        <f t="shared" si="728"/>
        <v>Footwear</v>
      </c>
      <c r="S9306" s="11">
        <f t="shared" si="729"/>
        <v>8.32</v>
      </c>
      <c r="T9306" s="12"/>
    </row>
    <row r="9307" spans="2:20"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f t="shared" si="725"/>
        <v>2021</v>
      </c>
      <c r="P9307" t="str">
        <f t="shared" si="726"/>
        <v>Apr</v>
      </c>
      <c r="Q9307" t="str">
        <f t="shared" si="727"/>
        <v>Q2</v>
      </c>
      <c r="R9307" t="str">
        <f t="shared" si="728"/>
        <v>Apparel</v>
      </c>
      <c r="S9307" s="11">
        <f t="shared" si="729"/>
        <v>12.579999999999998</v>
      </c>
      <c r="T9307" s="12"/>
    </row>
    <row r="9308" spans="2:20"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f t="shared" si="725"/>
        <v>2021</v>
      </c>
      <c r="P9308" t="str">
        <f t="shared" si="726"/>
        <v>Apr</v>
      </c>
      <c r="Q9308" t="str">
        <f t="shared" si="727"/>
        <v>Q2</v>
      </c>
      <c r="R9308" t="str">
        <f t="shared" si="728"/>
        <v>Apparel</v>
      </c>
      <c r="S9308" s="11">
        <f t="shared" si="729"/>
        <v>10.92</v>
      </c>
      <c r="T9308" s="12"/>
    </row>
    <row r="9309" spans="2:20"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f t="shared" si="725"/>
        <v>2021</v>
      </c>
      <c r="P9309" t="str">
        <f t="shared" si="726"/>
        <v>May</v>
      </c>
      <c r="Q9309" t="str">
        <f t="shared" si="727"/>
        <v>Q2</v>
      </c>
      <c r="R9309" t="str">
        <f t="shared" si="728"/>
        <v>Footwear</v>
      </c>
      <c r="S9309" s="11">
        <f t="shared" si="729"/>
        <v>17.599999999999998</v>
      </c>
      <c r="T9309" s="12"/>
    </row>
    <row r="9310" spans="2:20"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f t="shared" si="725"/>
        <v>2021</v>
      </c>
      <c r="P9310" t="str">
        <f t="shared" si="726"/>
        <v>May</v>
      </c>
      <c r="Q9310" t="str">
        <f t="shared" si="727"/>
        <v>Q2</v>
      </c>
      <c r="R9310" t="str">
        <f t="shared" si="728"/>
        <v>Footwear</v>
      </c>
      <c r="S9310" s="11">
        <f t="shared" si="729"/>
        <v>15.4</v>
      </c>
      <c r="T9310" s="12"/>
    </row>
    <row r="9311" spans="2:20"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f t="shared" si="725"/>
        <v>2021</v>
      </c>
      <c r="P9311" t="str">
        <f t="shared" si="726"/>
        <v>May</v>
      </c>
      <c r="Q9311" t="str">
        <f t="shared" si="727"/>
        <v>Q2</v>
      </c>
      <c r="R9311" t="str">
        <f t="shared" si="728"/>
        <v>Footwear</v>
      </c>
      <c r="S9311" s="11">
        <f t="shared" si="729"/>
        <v>10.879999999999999</v>
      </c>
      <c r="T9311" s="12"/>
    </row>
    <row r="9312" spans="2:20"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f t="shared" si="725"/>
        <v>2021</v>
      </c>
      <c r="P9312" t="str">
        <f t="shared" si="726"/>
        <v>May</v>
      </c>
      <c r="Q9312" t="str">
        <f t="shared" si="727"/>
        <v>Q2</v>
      </c>
      <c r="R9312" t="str">
        <f t="shared" si="728"/>
        <v>Footwear</v>
      </c>
      <c r="S9312" s="11">
        <f t="shared" si="729"/>
        <v>10.559999999999999</v>
      </c>
      <c r="T9312" s="12"/>
    </row>
    <row r="9313" spans="2:20"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f t="shared" si="725"/>
        <v>2021</v>
      </c>
      <c r="P9313" t="str">
        <f t="shared" si="726"/>
        <v>May</v>
      </c>
      <c r="Q9313" t="str">
        <f t="shared" si="727"/>
        <v>Q2</v>
      </c>
      <c r="R9313" t="str">
        <f t="shared" si="728"/>
        <v>Apparel</v>
      </c>
      <c r="S9313" s="11">
        <f t="shared" si="729"/>
        <v>12.95</v>
      </c>
      <c r="T9313" s="12"/>
    </row>
    <row r="9314" spans="2:20"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f t="shared" si="725"/>
        <v>2021</v>
      </c>
      <c r="P9314" t="str">
        <f t="shared" si="726"/>
        <v>May</v>
      </c>
      <c r="Q9314" t="str">
        <f t="shared" si="727"/>
        <v>Q2</v>
      </c>
      <c r="R9314" t="str">
        <f t="shared" si="728"/>
        <v>Apparel</v>
      </c>
      <c r="S9314" s="11">
        <f t="shared" si="729"/>
        <v>17.22</v>
      </c>
      <c r="T9314" s="12"/>
    </row>
    <row r="9315" spans="2:20"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f t="shared" si="725"/>
        <v>2021</v>
      </c>
      <c r="P9315" t="str">
        <f t="shared" si="726"/>
        <v>Jun</v>
      </c>
      <c r="Q9315" t="str">
        <f t="shared" si="727"/>
        <v>Q2</v>
      </c>
      <c r="R9315" t="str">
        <f t="shared" si="728"/>
        <v>Footwear</v>
      </c>
      <c r="S9315" s="11">
        <f t="shared" si="729"/>
        <v>18.8</v>
      </c>
      <c r="T9315" s="12"/>
    </row>
    <row r="9316" spans="2:20"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f t="shared" si="725"/>
        <v>2021</v>
      </c>
      <c r="P9316" t="str">
        <f t="shared" si="726"/>
        <v>Jun</v>
      </c>
      <c r="Q9316" t="str">
        <f t="shared" si="727"/>
        <v>Q2</v>
      </c>
      <c r="R9316" t="str">
        <f t="shared" si="728"/>
        <v>Footwear</v>
      </c>
      <c r="S9316" s="11">
        <f t="shared" si="729"/>
        <v>17.860000000000003</v>
      </c>
      <c r="T9316" s="12"/>
    </row>
    <row r="9317" spans="2:20"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f t="shared" si="725"/>
        <v>2021</v>
      </c>
      <c r="P9317" t="str">
        <f t="shared" si="726"/>
        <v>Jun</v>
      </c>
      <c r="Q9317" t="str">
        <f t="shared" si="727"/>
        <v>Q2</v>
      </c>
      <c r="R9317" t="str">
        <f t="shared" si="728"/>
        <v>Footwear</v>
      </c>
      <c r="S9317" s="11">
        <f t="shared" si="729"/>
        <v>11.549999999999999</v>
      </c>
      <c r="T9317" s="12"/>
    </row>
    <row r="9318" spans="2:20"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f t="shared" si="725"/>
        <v>2021</v>
      </c>
      <c r="P9318" t="str">
        <f t="shared" si="726"/>
        <v>Jun</v>
      </c>
      <c r="Q9318" t="str">
        <f t="shared" si="727"/>
        <v>Q2</v>
      </c>
      <c r="R9318" t="str">
        <f t="shared" si="728"/>
        <v>Footwear</v>
      </c>
      <c r="S9318" s="11">
        <f t="shared" si="729"/>
        <v>12.25</v>
      </c>
      <c r="T9318" s="12"/>
    </row>
    <row r="9319" spans="2:20"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f t="shared" si="725"/>
        <v>2021</v>
      </c>
      <c r="P9319" t="str">
        <f t="shared" si="726"/>
        <v>Jun</v>
      </c>
      <c r="Q9319" t="str">
        <f t="shared" si="727"/>
        <v>Q2</v>
      </c>
      <c r="R9319" t="str">
        <f t="shared" si="728"/>
        <v>Apparel</v>
      </c>
      <c r="S9319" s="11">
        <f t="shared" si="729"/>
        <v>11.52</v>
      </c>
      <c r="T9319" s="12"/>
    </row>
    <row r="9320" spans="2:20"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f t="shared" si="725"/>
        <v>2021</v>
      </c>
      <c r="P9320" t="str">
        <f t="shared" si="726"/>
        <v>Jun</v>
      </c>
      <c r="Q9320" t="str">
        <f t="shared" si="727"/>
        <v>Q2</v>
      </c>
      <c r="R9320" t="str">
        <f t="shared" si="728"/>
        <v>Apparel</v>
      </c>
      <c r="S9320" s="11">
        <f t="shared" si="729"/>
        <v>15.209999999999999</v>
      </c>
      <c r="T9320" s="12"/>
    </row>
    <row r="9321" spans="2:20"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f t="shared" si="725"/>
        <v>2021</v>
      </c>
      <c r="P9321" t="str">
        <f t="shared" si="726"/>
        <v>Jul</v>
      </c>
      <c r="Q9321" t="str">
        <f t="shared" si="727"/>
        <v>Q3</v>
      </c>
      <c r="R9321" t="str">
        <f t="shared" si="728"/>
        <v>Footwear</v>
      </c>
      <c r="S9321" s="11">
        <f t="shared" si="729"/>
        <v>18.899999999999999</v>
      </c>
      <c r="T9321" s="12"/>
    </row>
    <row r="9322" spans="2:20"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f t="shared" si="725"/>
        <v>2021</v>
      </c>
      <c r="P9322" t="str">
        <f t="shared" si="726"/>
        <v>Jul</v>
      </c>
      <c r="Q9322" t="str">
        <f t="shared" si="727"/>
        <v>Q3</v>
      </c>
      <c r="R9322" t="str">
        <f t="shared" si="728"/>
        <v>Footwear</v>
      </c>
      <c r="S9322" s="11">
        <f t="shared" si="729"/>
        <v>15.960000000000003</v>
      </c>
      <c r="T9322" s="12"/>
    </row>
    <row r="9323" spans="2:20"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f t="shared" si="725"/>
        <v>2021</v>
      </c>
      <c r="P9323" t="str">
        <f t="shared" si="726"/>
        <v>Jul</v>
      </c>
      <c r="Q9323" t="str">
        <f t="shared" si="727"/>
        <v>Q3</v>
      </c>
      <c r="R9323" t="str">
        <f t="shared" si="728"/>
        <v>Footwear</v>
      </c>
      <c r="S9323" s="11">
        <f t="shared" si="729"/>
        <v>9.8599999999999977</v>
      </c>
      <c r="T9323" s="12"/>
    </row>
    <row r="9324" spans="2:20"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f t="shared" si="725"/>
        <v>2021</v>
      </c>
      <c r="P9324" t="str">
        <f t="shared" si="726"/>
        <v>Jul</v>
      </c>
      <c r="Q9324" t="str">
        <f t="shared" si="727"/>
        <v>Q3</v>
      </c>
      <c r="R9324" t="str">
        <f t="shared" si="728"/>
        <v>Footwear</v>
      </c>
      <c r="S9324" s="11">
        <f t="shared" si="729"/>
        <v>12.24</v>
      </c>
      <c r="T9324" s="12"/>
    </row>
    <row r="9325" spans="2:20"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f t="shared" si="725"/>
        <v>2021</v>
      </c>
      <c r="P9325" t="str">
        <f t="shared" si="726"/>
        <v>Jul</v>
      </c>
      <c r="Q9325" t="str">
        <f t="shared" si="727"/>
        <v>Q3</v>
      </c>
      <c r="R9325" t="str">
        <f t="shared" si="728"/>
        <v>Apparel</v>
      </c>
      <c r="S9325" s="11">
        <f t="shared" si="729"/>
        <v>14.189999999999998</v>
      </c>
      <c r="T9325" s="12"/>
    </row>
    <row r="9326" spans="2:20"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f t="shared" si="725"/>
        <v>2021</v>
      </c>
      <c r="P9326" t="str">
        <f t="shared" si="726"/>
        <v>Jul</v>
      </c>
      <c r="Q9326" t="str">
        <f t="shared" si="727"/>
        <v>Q3</v>
      </c>
      <c r="R9326" t="str">
        <f t="shared" si="728"/>
        <v>Apparel</v>
      </c>
      <c r="S9326" s="11">
        <f t="shared" si="729"/>
        <v>15.200000000000001</v>
      </c>
      <c r="T9326" s="12"/>
    </row>
    <row r="9327" spans="2:20"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f t="shared" si="725"/>
        <v>2021</v>
      </c>
      <c r="P9327" t="str">
        <f t="shared" si="726"/>
        <v>Aug</v>
      </c>
      <c r="Q9327" t="str">
        <f t="shared" si="727"/>
        <v>Q3</v>
      </c>
      <c r="R9327" t="str">
        <f t="shared" si="728"/>
        <v>Footwear</v>
      </c>
      <c r="S9327" s="11">
        <f t="shared" si="729"/>
        <v>16.8</v>
      </c>
      <c r="T9327" s="12"/>
    </row>
    <row r="9328" spans="2:20"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f t="shared" si="725"/>
        <v>2021</v>
      </c>
      <c r="P9328" t="str">
        <f t="shared" si="726"/>
        <v>Aug</v>
      </c>
      <c r="Q9328" t="str">
        <f t="shared" si="727"/>
        <v>Q3</v>
      </c>
      <c r="R9328" t="str">
        <f t="shared" si="728"/>
        <v>Footwear</v>
      </c>
      <c r="S9328" s="11">
        <f t="shared" si="729"/>
        <v>14.620000000000001</v>
      </c>
      <c r="T9328" s="12"/>
    </row>
    <row r="9329" spans="2:20"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f t="shared" si="725"/>
        <v>2021</v>
      </c>
      <c r="P9329" t="str">
        <f t="shared" si="726"/>
        <v>Aug</v>
      </c>
      <c r="Q9329" t="str">
        <f t="shared" si="727"/>
        <v>Q3</v>
      </c>
      <c r="R9329" t="str">
        <f t="shared" si="728"/>
        <v>Footwear</v>
      </c>
      <c r="S9329" s="11">
        <f t="shared" si="729"/>
        <v>12.599999999999998</v>
      </c>
      <c r="T9329" s="12"/>
    </row>
    <row r="9330" spans="2:20"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f t="shared" si="725"/>
        <v>2021</v>
      </c>
      <c r="P9330" t="str">
        <f t="shared" si="726"/>
        <v>Aug</v>
      </c>
      <c r="Q9330" t="str">
        <f t="shared" si="727"/>
        <v>Q3</v>
      </c>
      <c r="R9330" t="str">
        <f t="shared" si="728"/>
        <v>Footwear</v>
      </c>
      <c r="S9330" s="11">
        <f t="shared" si="729"/>
        <v>10.559999999999999</v>
      </c>
      <c r="T9330" s="12"/>
    </row>
    <row r="9331" spans="2:20"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f t="shared" si="725"/>
        <v>2021</v>
      </c>
      <c r="P9331" t="str">
        <f t="shared" si="726"/>
        <v>Aug</v>
      </c>
      <c r="Q9331" t="str">
        <f t="shared" si="727"/>
        <v>Q3</v>
      </c>
      <c r="R9331" t="str">
        <f t="shared" si="728"/>
        <v>Apparel</v>
      </c>
      <c r="S9331" s="11">
        <f t="shared" si="729"/>
        <v>14.189999999999998</v>
      </c>
      <c r="T9331" s="12"/>
    </row>
    <row r="9332" spans="2:20"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f t="shared" si="725"/>
        <v>2021</v>
      </c>
      <c r="P9332" t="str">
        <f t="shared" si="726"/>
        <v>Aug</v>
      </c>
      <c r="Q9332" t="str">
        <f t="shared" si="727"/>
        <v>Q3</v>
      </c>
      <c r="R9332" t="str">
        <f t="shared" si="728"/>
        <v>Apparel</v>
      </c>
      <c r="S9332" s="11">
        <f t="shared" si="729"/>
        <v>16.720000000000002</v>
      </c>
      <c r="T9332" s="12"/>
    </row>
    <row r="9333" spans="2:20"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f t="shared" si="725"/>
        <v>2021</v>
      </c>
      <c r="P9333" t="str">
        <f t="shared" si="726"/>
        <v>Sep</v>
      </c>
      <c r="Q9333" t="str">
        <f t="shared" si="727"/>
        <v>Q3</v>
      </c>
      <c r="R9333" t="str">
        <f t="shared" si="728"/>
        <v>Footwear</v>
      </c>
      <c r="S9333" s="11">
        <f t="shared" si="729"/>
        <v>20.21</v>
      </c>
      <c r="T9333" s="12"/>
    </row>
    <row r="9334" spans="2:20"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f t="shared" si="725"/>
        <v>2021</v>
      </c>
      <c r="P9334" t="str">
        <f t="shared" si="726"/>
        <v>Sep</v>
      </c>
      <c r="Q9334" t="str">
        <f t="shared" si="727"/>
        <v>Q3</v>
      </c>
      <c r="R9334" t="str">
        <f t="shared" si="728"/>
        <v>Footwear</v>
      </c>
      <c r="S9334" s="11">
        <f t="shared" si="729"/>
        <v>18.8</v>
      </c>
      <c r="T9334" s="12"/>
    </row>
    <row r="9335" spans="2:20"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f t="shared" si="725"/>
        <v>2021</v>
      </c>
      <c r="P9335" t="str">
        <f t="shared" si="726"/>
        <v>Sep</v>
      </c>
      <c r="Q9335" t="str">
        <f t="shared" si="727"/>
        <v>Q3</v>
      </c>
      <c r="R9335" t="str">
        <f t="shared" si="728"/>
        <v>Footwear</v>
      </c>
      <c r="S9335" s="11">
        <f t="shared" si="729"/>
        <v>10.56</v>
      </c>
      <c r="T9335" s="12"/>
    </row>
    <row r="9336" spans="2:20"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f t="shared" si="725"/>
        <v>2021</v>
      </c>
      <c r="P9336" t="str">
        <f t="shared" si="726"/>
        <v>Sep</v>
      </c>
      <c r="Q9336" t="str">
        <f t="shared" si="727"/>
        <v>Q3</v>
      </c>
      <c r="R9336" t="str">
        <f t="shared" si="728"/>
        <v>Footwear</v>
      </c>
      <c r="S9336" s="11">
        <f t="shared" si="729"/>
        <v>10.199999999999999</v>
      </c>
      <c r="T9336" s="12"/>
    </row>
    <row r="9337" spans="2:20"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f t="shared" si="725"/>
        <v>2021</v>
      </c>
      <c r="P9337" t="str">
        <f t="shared" si="726"/>
        <v>Sep</v>
      </c>
      <c r="Q9337" t="str">
        <f t="shared" si="727"/>
        <v>Q3</v>
      </c>
      <c r="R9337" t="str">
        <f t="shared" si="728"/>
        <v>Apparel</v>
      </c>
      <c r="S9337" s="11">
        <f t="shared" si="729"/>
        <v>14.759999999999998</v>
      </c>
      <c r="T9337" s="12"/>
    </row>
    <row r="9338" spans="2:20"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f t="shared" si="725"/>
        <v>2021</v>
      </c>
      <c r="P9338" t="str">
        <f t="shared" si="726"/>
        <v>Sep</v>
      </c>
      <c r="Q9338" t="str">
        <f t="shared" si="727"/>
        <v>Q3</v>
      </c>
      <c r="R9338" t="str">
        <f t="shared" si="728"/>
        <v>Apparel</v>
      </c>
      <c r="S9338" s="11">
        <f t="shared" si="729"/>
        <v>18.900000000000002</v>
      </c>
      <c r="T9338" s="12"/>
    </row>
    <row r="9339" spans="2:20"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f t="shared" si="725"/>
        <v>2021</v>
      </c>
      <c r="P9339" t="str">
        <f t="shared" si="726"/>
        <v>Oct</v>
      </c>
      <c r="Q9339" t="str">
        <f t="shared" si="727"/>
        <v>Q4</v>
      </c>
      <c r="R9339" t="str">
        <f t="shared" si="728"/>
        <v>Footwear</v>
      </c>
      <c r="S9339" s="11">
        <f t="shared" si="729"/>
        <v>19.320000000000004</v>
      </c>
      <c r="T9339" s="12"/>
    </row>
    <row r="9340" spans="2:20"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f t="shared" si="725"/>
        <v>2021</v>
      </c>
      <c r="P9340" t="str">
        <f t="shared" si="726"/>
        <v>Oct</v>
      </c>
      <c r="Q9340" t="str">
        <f t="shared" si="727"/>
        <v>Q4</v>
      </c>
      <c r="R9340" t="str">
        <f t="shared" si="728"/>
        <v>Footwear</v>
      </c>
      <c r="S9340" s="11">
        <f t="shared" si="729"/>
        <v>17.16</v>
      </c>
      <c r="T9340" s="12"/>
    </row>
    <row r="9341" spans="2:20"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f t="shared" si="725"/>
        <v>2021</v>
      </c>
      <c r="P9341" t="str">
        <f t="shared" si="726"/>
        <v>Oct</v>
      </c>
      <c r="Q9341" t="str">
        <f t="shared" si="727"/>
        <v>Q4</v>
      </c>
      <c r="R9341" t="str">
        <f t="shared" si="728"/>
        <v>Footwear</v>
      </c>
      <c r="S9341" s="11">
        <f t="shared" si="729"/>
        <v>13.32</v>
      </c>
      <c r="T9341" s="12"/>
    </row>
    <row r="9342" spans="2:20"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f t="shared" si="725"/>
        <v>2021</v>
      </c>
      <c r="P9342" t="str">
        <f t="shared" si="726"/>
        <v>Oct</v>
      </c>
      <c r="Q9342" t="str">
        <f t="shared" si="727"/>
        <v>Q4</v>
      </c>
      <c r="R9342" t="str">
        <f t="shared" si="728"/>
        <v>Footwear</v>
      </c>
      <c r="S9342" s="11">
        <f t="shared" si="729"/>
        <v>15.48</v>
      </c>
      <c r="T9342" s="12"/>
    </row>
    <row r="9343" spans="2:20"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f t="shared" si="725"/>
        <v>2021</v>
      </c>
      <c r="P9343" t="str">
        <f t="shared" si="726"/>
        <v>Oct</v>
      </c>
      <c r="Q9343" t="str">
        <f t="shared" si="727"/>
        <v>Q4</v>
      </c>
      <c r="R9343" t="str">
        <f t="shared" si="728"/>
        <v>Apparel</v>
      </c>
      <c r="S9343" s="11">
        <f t="shared" si="729"/>
        <v>16.499999999999996</v>
      </c>
      <c r="T9343" s="12"/>
    </row>
    <row r="9344" spans="2:20"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f t="shared" si="725"/>
        <v>2021</v>
      </c>
      <c r="P9344" t="str">
        <f t="shared" si="726"/>
        <v>Oct</v>
      </c>
      <c r="Q9344" t="str">
        <f t="shared" si="727"/>
        <v>Q4</v>
      </c>
      <c r="R9344" t="str">
        <f t="shared" si="728"/>
        <v>Apparel</v>
      </c>
      <c r="S9344" s="11">
        <f t="shared" si="729"/>
        <v>19.32</v>
      </c>
      <c r="T9344" s="12"/>
    </row>
    <row r="9345" spans="2:20"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f t="shared" si="725"/>
        <v>2021</v>
      </c>
      <c r="P9345" t="str">
        <f t="shared" si="726"/>
        <v>Nov</v>
      </c>
      <c r="Q9345" t="str">
        <f t="shared" si="727"/>
        <v>Q4</v>
      </c>
      <c r="R9345" t="str">
        <f t="shared" si="728"/>
        <v>Footwear</v>
      </c>
      <c r="S9345" s="11">
        <f t="shared" si="729"/>
        <v>21.93</v>
      </c>
      <c r="T9345" s="12"/>
    </row>
    <row r="9346" spans="2:20"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f t="shared" si="725"/>
        <v>2021</v>
      </c>
      <c r="P9346" t="str">
        <f t="shared" si="726"/>
        <v>Nov</v>
      </c>
      <c r="Q9346" t="str">
        <f t="shared" si="727"/>
        <v>Q4</v>
      </c>
      <c r="R9346" t="str">
        <f t="shared" si="728"/>
        <v>Footwear</v>
      </c>
      <c r="S9346" s="11">
        <f t="shared" si="729"/>
        <v>17.02</v>
      </c>
      <c r="T9346" s="12"/>
    </row>
    <row r="9347" spans="2:20"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f t="shared" si="725"/>
        <v>2021</v>
      </c>
      <c r="P9347" t="str">
        <f t="shared" si="726"/>
        <v>Nov</v>
      </c>
      <c r="Q9347" t="str">
        <f t="shared" si="727"/>
        <v>Q4</v>
      </c>
      <c r="R9347" t="str">
        <f t="shared" si="728"/>
        <v>Footwear</v>
      </c>
      <c r="S9347" s="11">
        <f t="shared" si="729"/>
        <v>13.32</v>
      </c>
      <c r="T9347" s="12"/>
    </row>
    <row r="9348" spans="2:20"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f t="shared" si="725"/>
        <v>2021</v>
      </c>
      <c r="P9348" t="str">
        <f t="shared" si="726"/>
        <v>Nov</v>
      </c>
      <c r="Q9348" t="str">
        <f t="shared" si="727"/>
        <v>Q4</v>
      </c>
      <c r="R9348" t="str">
        <f t="shared" si="728"/>
        <v>Footwear</v>
      </c>
      <c r="S9348" s="11">
        <f t="shared" si="729"/>
        <v>14.430000000000001</v>
      </c>
      <c r="T9348" s="12"/>
    </row>
    <row r="9349" spans="2:20"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f t="shared" si="725"/>
        <v>2021</v>
      </c>
      <c r="P9349" t="str">
        <f t="shared" si="726"/>
        <v>Nov</v>
      </c>
      <c r="Q9349" t="str">
        <f t="shared" si="727"/>
        <v>Q4</v>
      </c>
      <c r="R9349" t="str">
        <f t="shared" si="728"/>
        <v>Apparel</v>
      </c>
      <c r="S9349" s="11">
        <f t="shared" si="729"/>
        <v>15.839999999999998</v>
      </c>
      <c r="T9349" s="12"/>
    </row>
    <row r="9350" spans="2:20"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f t="shared" si="725"/>
        <v>2021</v>
      </c>
      <c r="P9350" t="str">
        <f t="shared" si="726"/>
        <v>Nov</v>
      </c>
      <c r="Q9350" t="str">
        <f t="shared" si="727"/>
        <v>Q4</v>
      </c>
      <c r="R9350" t="str">
        <f t="shared" si="728"/>
        <v>Apparel</v>
      </c>
      <c r="S9350" s="11">
        <f t="shared" si="729"/>
        <v>20.279999999999998</v>
      </c>
      <c r="T9350" s="12"/>
    </row>
    <row r="9351" spans="2:20"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f t="shared" ref="O9351:O9414" si="730">YEAR(D9351)</f>
        <v>2021</v>
      </c>
      <c r="P9351" t="str">
        <f t="shared" ref="P9351:P9414" si="731">TEXT(D9351,"MMM")</f>
        <v>Dec</v>
      </c>
      <c r="Q9351" t="str">
        <f t="shared" ref="Q9351:Q9414" si="732">"Q"&amp;ROUNDUP(MONTH(D9351)/3,0)</f>
        <v>Q4</v>
      </c>
      <c r="R9351" t="str">
        <f t="shared" ref="R9351:R9414" si="733">IF(ISNUMBER(SEARCH("Footwear",H9351)),"Footwear",IF(ISNUMBER(SEARCH("Apparel",H9351)),"Apparel","Accessories"))</f>
        <v>Footwear</v>
      </c>
      <c r="S9351" s="11">
        <f t="shared" ref="S9351:S9414" si="734">L9351/J9351</f>
        <v>18.900000000000002</v>
      </c>
      <c r="T9351" s="12"/>
    </row>
    <row r="9352" spans="2:20"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f t="shared" si="730"/>
        <v>2021</v>
      </c>
      <c r="P9352" t="str">
        <f t="shared" si="731"/>
        <v>Dec</v>
      </c>
      <c r="Q9352" t="str">
        <f t="shared" si="732"/>
        <v>Q4</v>
      </c>
      <c r="R9352" t="str">
        <f t="shared" si="733"/>
        <v>Footwear</v>
      </c>
      <c r="S9352" s="11">
        <f t="shared" si="734"/>
        <v>16.650000000000002</v>
      </c>
      <c r="T9352" s="12"/>
    </row>
    <row r="9353" spans="2:20"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f t="shared" si="730"/>
        <v>2021</v>
      </c>
      <c r="P9353" t="str">
        <f t="shared" si="731"/>
        <v>Dec</v>
      </c>
      <c r="Q9353" t="str">
        <f t="shared" si="732"/>
        <v>Q4</v>
      </c>
      <c r="R9353" t="str">
        <f t="shared" si="733"/>
        <v>Footwear</v>
      </c>
      <c r="S9353" s="11">
        <f t="shared" si="734"/>
        <v>14.189999999999998</v>
      </c>
      <c r="T9353" s="12"/>
    </row>
    <row r="9354" spans="2:20"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f t="shared" si="730"/>
        <v>2021</v>
      </c>
      <c r="P9354" t="str">
        <f t="shared" si="731"/>
        <v>Dec</v>
      </c>
      <c r="Q9354" t="str">
        <f t="shared" si="732"/>
        <v>Q4</v>
      </c>
      <c r="R9354" t="str">
        <f t="shared" si="733"/>
        <v>Footwear</v>
      </c>
      <c r="S9354" s="11">
        <f t="shared" si="734"/>
        <v>13.299999999999999</v>
      </c>
      <c r="T9354" s="12"/>
    </row>
    <row r="9355" spans="2:20"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f t="shared" si="730"/>
        <v>2021</v>
      </c>
      <c r="P9355" t="str">
        <f t="shared" si="731"/>
        <v>Dec</v>
      </c>
      <c r="Q9355" t="str">
        <f t="shared" si="732"/>
        <v>Q4</v>
      </c>
      <c r="R9355" t="str">
        <f t="shared" si="733"/>
        <v>Apparel</v>
      </c>
      <c r="S9355" s="11">
        <f t="shared" si="734"/>
        <v>14.7</v>
      </c>
      <c r="T9355" s="12"/>
    </row>
    <row r="9356" spans="2:20"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f t="shared" si="730"/>
        <v>2021</v>
      </c>
      <c r="P9356" t="str">
        <f t="shared" si="731"/>
        <v>Dec</v>
      </c>
      <c r="Q9356" t="str">
        <f t="shared" si="732"/>
        <v>Q4</v>
      </c>
      <c r="R9356" t="str">
        <f t="shared" si="733"/>
        <v>Apparel</v>
      </c>
      <c r="S9356" s="11">
        <f t="shared" si="734"/>
        <v>19.240000000000002</v>
      </c>
      <c r="T9356" s="12"/>
    </row>
    <row r="9357" spans="2:20"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f t="shared" si="730"/>
        <v>2021</v>
      </c>
      <c r="P9357" t="str">
        <f t="shared" si="731"/>
        <v>Jan</v>
      </c>
      <c r="Q9357" t="str">
        <f t="shared" si="732"/>
        <v>Q1</v>
      </c>
      <c r="R9357" t="str">
        <f t="shared" si="733"/>
        <v>Footwear</v>
      </c>
      <c r="S9357" s="11">
        <f t="shared" si="734"/>
        <v>9.66</v>
      </c>
      <c r="T9357" s="12"/>
    </row>
    <row r="9358" spans="2:20"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f t="shared" si="730"/>
        <v>2021</v>
      </c>
      <c r="P9358" t="str">
        <f t="shared" si="731"/>
        <v>Jan</v>
      </c>
      <c r="Q9358" t="str">
        <f t="shared" si="732"/>
        <v>Q1</v>
      </c>
      <c r="R9358" t="str">
        <f t="shared" si="733"/>
        <v>Footwear</v>
      </c>
      <c r="S9358" s="11">
        <f t="shared" si="734"/>
        <v>11.2</v>
      </c>
      <c r="T9358" s="12"/>
    </row>
    <row r="9359" spans="2:20"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f t="shared" si="730"/>
        <v>2021</v>
      </c>
      <c r="P9359" t="str">
        <f t="shared" si="731"/>
        <v>Jan</v>
      </c>
      <c r="Q9359" t="str">
        <f t="shared" si="732"/>
        <v>Q1</v>
      </c>
      <c r="R9359" t="str">
        <f t="shared" si="733"/>
        <v>Footwear</v>
      </c>
      <c r="S9359" s="11">
        <f t="shared" si="734"/>
        <v>7.98</v>
      </c>
      <c r="T9359" s="12"/>
    </row>
    <row r="9360" spans="2:20"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f t="shared" si="730"/>
        <v>2021</v>
      </c>
      <c r="P9360" t="str">
        <f t="shared" si="731"/>
        <v>Jan</v>
      </c>
      <c r="Q9360" t="str">
        <f t="shared" si="732"/>
        <v>Q1</v>
      </c>
      <c r="R9360" t="str">
        <f t="shared" si="733"/>
        <v>Footwear</v>
      </c>
      <c r="S9360" s="11">
        <f t="shared" si="734"/>
        <v>11.040000000000001</v>
      </c>
      <c r="T9360" s="12"/>
    </row>
    <row r="9361" spans="2:20"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f t="shared" si="730"/>
        <v>2021</v>
      </c>
      <c r="P9361" t="str">
        <f t="shared" si="731"/>
        <v>Jan</v>
      </c>
      <c r="Q9361" t="str">
        <f t="shared" si="732"/>
        <v>Q1</v>
      </c>
      <c r="R9361" t="str">
        <f t="shared" si="733"/>
        <v>Apparel</v>
      </c>
      <c r="S9361" s="11">
        <f t="shared" si="734"/>
        <v>12.239999999999998</v>
      </c>
      <c r="T9361" s="12"/>
    </row>
    <row r="9362" spans="2:20"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f t="shared" si="730"/>
        <v>2021</v>
      </c>
      <c r="P9362" t="str">
        <f t="shared" si="731"/>
        <v>Jan</v>
      </c>
      <c r="Q9362" t="str">
        <f t="shared" si="732"/>
        <v>Q1</v>
      </c>
      <c r="R9362" t="str">
        <f t="shared" si="733"/>
        <v>Apparel</v>
      </c>
      <c r="S9362" s="11">
        <f t="shared" si="734"/>
        <v>12.22</v>
      </c>
      <c r="T9362" s="12"/>
    </row>
    <row r="9363" spans="2:20"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f t="shared" si="730"/>
        <v>2021</v>
      </c>
      <c r="P9363" t="str">
        <f t="shared" si="731"/>
        <v>Feb</v>
      </c>
      <c r="Q9363" t="str">
        <f t="shared" si="732"/>
        <v>Q1</v>
      </c>
      <c r="R9363" t="str">
        <f t="shared" si="733"/>
        <v>Footwear</v>
      </c>
      <c r="S9363" s="11">
        <f t="shared" si="734"/>
        <v>9.6</v>
      </c>
      <c r="T9363" s="12"/>
    </row>
    <row r="9364" spans="2:20"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f t="shared" si="730"/>
        <v>2021</v>
      </c>
      <c r="P9364" t="str">
        <f t="shared" si="731"/>
        <v>Feb</v>
      </c>
      <c r="Q9364" t="str">
        <f t="shared" si="732"/>
        <v>Q1</v>
      </c>
      <c r="R9364" t="str">
        <f t="shared" si="733"/>
        <v>Footwear</v>
      </c>
      <c r="S9364" s="11">
        <f t="shared" si="734"/>
        <v>9.3599999999999977</v>
      </c>
      <c r="T9364" s="12"/>
    </row>
    <row r="9365" spans="2:20"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f t="shared" si="730"/>
        <v>2021</v>
      </c>
      <c r="P9365" t="str">
        <f t="shared" si="731"/>
        <v>Feb</v>
      </c>
      <c r="Q9365" t="str">
        <f t="shared" si="732"/>
        <v>Q1</v>
      </c>
      <c r="R9365" t="str">
        <f t="shared" si="733"/>
        <v>Footwear</v>
      </c>
      <c r="S9365" s="11">
        <f t="shared" si="734"/>
        <v>7.74</v>
      </c>
      <c r="T9365" s="12"/>
    </row>
    <row r="9366" spans="2:20"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f t="shared" si="730"/>
        <v>2021</v>
      </c>
      <c r="P9366" t="str">
        <f t="shared" si="731"/>
        <v>Feb</v>
      </c>
      <c r="Q9366" t="str">
        <f t="shared" si="732"/>
        <v>Q1</v>
      </c>
      <c r="R9366" t="str">
        <f t="shared" si="733"/>
        <v>Footwear</v>
      </c>
      <c r="S9366" s="11">
        <f t="shared" si="734"/>
        <v>9</v>
      </c>
      <c r="T9366" s="12"/>
    </row>
    <row r="9367" spans="2:20"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f t="shared" si="730"/>
        <v>2021</v>
      </c>
      <c r="P9367" t="str">
        <f t="shared" si="731"/>
        <v>Feb</v>
      </c>
      <c r="Q9367" t="str">
        <f t="shared" si="732"/>
        <v>Q1</v>
      </c>
      <c r="R9367" t="str">
        <f t="shared" si="733"/>
        <v>Apparel</v>
      </c>
      <c r="S9367" s="11">
        <f t="shared" si="734"/>
        <v>12.239999999999998</v>
      </c>
      <c r="T9367" s="12"/>
    </row>
    <row r="9368" spans="2:20"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f t="shared" si="730"/>
        <v>2021</v>
      </c>
      <c r="P9368" t="str">
        <f t="shared" si="731"/>
        <v>Feb</v>
      </c>
      <c r="Q9368" t="str">
        <f t="shared" si="732"/>
        <v>Q1</v>
      </c>
      <c r="R9368" t="str">
        <f t="shared" si="733"/>
        <v>Apparel</v>
      </c>
      <c r="S9368" s="11">
        <f t="shared" si="734"/>
        <v>12.690000000000001</v>
      </c>
      <c r="T9368" s="12"/>
    </row>
    <row r="9369" spans="2:20"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f t="shared" si="730"/>
        <v>2021</v>
      </c>
      <c r="P9369" t="str">
        <f t="shared" si="731"/>
        <v>Mar</v>
      </c>
      <c r="Q9369" t="str">
        <f t="shared" si="732"/>
        <v>Q1</v>
      </c>
      <c r="R9369" t="str">
        <f t="shared" si="733"/>
        <v>Footwear</v>
      </c>
      <c r="S9369" s="11">
        <f t="shared" si="734"/>
        <v>9.620000000000001</v>
      </c>
      <c r="T9369" s="12"/>
    </row>
    <row r="9370" spans="2:20"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f t="shared" si="730"/>
        <v>2021</v>
      </c>
      <c r="P9370" t="str">
        <f t="shared" si="731"/>
        <v>Mar</v>
      </c>
      <c r="Q9370" t="str">
        <f t="shared" si="732"/>
        <v>Q1</v>
      </c>
      <c r="R9370" t="str">
        <f t="shared" si="733"/>
        <v>Footwear</v>
      </c>
      <c r="S9370" s="11">
        <f t="shared" si="734"/>
        <v>10.53</v>
      </c>
      <c r="T9370" s="12"/>
    </row>
    <row r="9371" spans="2:20"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f t="shared" si="730"/>
        <v>2021</v>
      </c>
      <c r="P9371" t="str">
        <f t="shared" si="731"/>
        <v>Mar</v>
      </c>
      <c r="Q9371" t="str">
        <f t="shared" si="732"/>
        <v>Q1</v>
      </c>
      <c r="R9371" t="str">
        <f t="shared" si="733"/>
        <v>Footwear</v>
      </c>
      <c r="S9371" s="11">
        <f t="shared" si="734"/>
        <v>7.9900000000000011</v>
      </c>
      <c r="T9371" s="12"/>
    </row>
    <row r="9372" spans="2:20"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f t="shared" si="730"/>
        <v>2021</v>
      </c>
      <c r="P9372" t="str">
        <f t="shared" si="731"/>
        <v>Mar</v>
      </c>
      <c r="Q9372" t="str">
        <f t="shared" si="732"/>
        <v>Q1</v>
      </c>
      <c r="R9372" t="str">
        <f t="shared" si="733"/>
        <v>Footwear</v>
      </c>
      <c r="S9372" s="11">
        <f t="shared" si="734"/>
        <v>9.4</v>
      </c>
      <c r="T9372" s="12"/>
    </row>
    <row r="9373" spans="2:20"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f t="shared" si="730"/>
        <v>2021</v>
      </c>
      <c r="P9373" t="str">
        <f t="shared" si="731"/>
        <v>Mar</v>
      </c>
      <c r="Q9373" t="str">
        <f t="shared" si="732"/>
        <v>Q1</v>
      </c>
      <c r="R9373" t="str">
        <f t="shared" si="733"/>
        <v>Apparel</v>
      </c>
      <c r="S9373" s="11">
        <f t="shared" si="734"/>
        <v>11.88</v>
      </c>
      <c r="T9373" s="12"/>
    </row>
    <row r="9374" spans="2:20"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f t="shared" si="730"/>
        <v>2021</v>
      </c>
      <c r="P9374" t="str">
        <f t="shared" si="731"/>
        <v>Mar</v>
      </c>
      <c r="Q9374" t="str">
        <f t="shared" si="732"/>
        <v>Q1</v>
      </c>
      <c r="R9374" t="str">
        <f t="shared" si="733"/>
        <v>Apparel</v>
      </c>
      <c r="S9374" s="11">
        <f t="shared" si="734"/>
        <v>11</v>
      </c>
      <c r="T9374" s="12"/>
    </row>
    <row r="9375" spans="2:20"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f t="shared" si="730"/>
        <v>2021</v>
      </c>
      <c r="P9375" t="str">
        <f t="shared" si="731"/>
        <v>Apr</v>
      </c>
      <c r="Q9375" t="str">
        <f t="shared" si="732"/>
        <v>Q2</v>
      </c>
      <c r="R9375" t="str">
        <f t="shared" si="733"/>
        <v>Footwear</v>
      </c>
      <c r="S9375" s="11">
        <f t="shared" si="734"/>
        <v>11.76</v>
      </c>
      <c r="T9375" s="12"/>
    </row>
    <row r="9376" spans="2:20"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f t="shared" si="730"/>
        <v>2021</v>
      </c>
      <c r="P9376" t="str">
        <f t="shared" si="731"/>
        <v>Apr</v>
      </c>
      <c r="Q9376" t="str">
        <f t="shared" si="732"/>
        <v>Q2</v>
      </c>
      <c r="R9376" t="str">
        <f t="shared" si="733"/>
        <v>Footwear</v>
      </c>
      <c r="S9376" s="11">
        <f t="shared" si="734"/>
        <v>9.1999999999999993</v>
      </c>
      <c r="T9376" s="12"/>
    </row>
    <row r="9377" spans="2:20"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f t="shared" si="730"/>
        <v>2021</v>
      </c>
      <c r="P9377" t="str">
        <f t="shared" si="731"/>
        <v>Apr</v>
      </c>
      <c r="Q9377" t="str">
        <f t="shared" si="732"/>
        <v>Q2</v>
      </c>
      <c r="R9377" t="str">
        <f t="shared" si="733"/>
        <v>Footwear</v>
      </c>
      <c r="S9377" s="11">
        <f t="shared" si="734"/>
        <v>6.72</v>
      </c>
      <c r="T9377" s="12"/>
    </row>
    <row r="9378" spans="2:20"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f t="shared" si="730"/>
        <v>2021</v>
      </c>
      <c r="P9378" t="str">
        <f t="shared" si="731"/>
        <v>Apr</v>
      </c>
      <c r="Q9378" t="str">
        <f t="shared" si="732"/>
        <v>Q2</v>
      </c>
      <c r="R9378" t="str">
        <f t="shared" si="733"/>
        <v>Footwear</v>
      </c>
      <c r="S9378" s="11">
        <f t="shared" si="734"/>
        <v>9.4500000000000011</v>
      </c>
      <c r="T9378" s="12"/>
    </row>
    <row r="9379" spans="2:20"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f t="shared" si="730"/>
        <v>2021</v>
      </c>
      <c r="P9379" t="str">
        <f t="shared" si="731"/>
        <v>Apr</v>
      </c>
      <c r="Q9379" t="str">
        <f t="shared" si="732"/>
        <v>Q2</v>
      </c>
      <c r="R9379" t="str">
        <f t="shared" si="733"/>
        <v>Apparel</v>
      </c>
      <c r="S9379" s="11">
        <f t="shared" si="734"/>
        <v>10.56</v>
      </c>
      <c r="T9379" s="12"/>
    </row>
    <row r="9380" spans="2:20"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f t="shared" si="730"/>
        <v>2021</v>
      </c>
      <c r="P9380" t="str">
        <f t="shared" si="731"/>
        <v>Apr</v>
      </c>
      <c r="Q9380" t="str">
        <f t="shared" si="732"/>
        <v>Q2</v>
      </c>
      <c r="R9380" t="str">
        <f t="shared" si="733"/>
        <v>Apparel</v>
      </c>
      <c r="S9380" s="11">
        <f t="shared" si="734"/>
        <v>11.44</v>
      </c>
      <c r="T9380" s="12"/>
    </row>
    <row r="9381" spans="2:20"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f t="shared" si="730"/>
        <v>2021</v>
      </c>
      <c r="P9381" t="str">
        <f t="shared" si="731"/>
        <v>May</v>
      </c>
      <c r="Q9381" t="str">
        <f t="shared" si="732"/>
        <v>Q2</v>
      </c>
      <c r="R9381" t="str">
        <f t="shared" si="733"/>
        <v>Footwear</v>
      </c>
      <c r="S9381" s="11">
        <f t="shared" si="734"/>
        <v>15.99</v>
      </c>
      <c r="T9381" s="12"/>
    </row>
    <row r="9382" spans="2:20"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f t="shared" si="730"/>
        <v>2021</v>
      </c>
      <c r="P9382" t="str">
        <f t="shared" si="731"/>
        <v>May</v>
      </c>
      <c r="Q9382" t="str">
        <f t="shared" si="732"/>
        <v>Q2</v>
      </c>
      <c r="R9382" t="str">
        <f t="shared" si="733"/>
        <v>Footwear</v>
      </c>
      <c r="S9382" s="11">
        <f t="shared" si="734"/>
        <v>11.84</v>
      </c>
      <c r="T9382" s="12"/>
    </row>
    <row r="9383" spans="2:20"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f t="shared" si="730"/>
        <v>2021</v>
      </c>
      <c r="P9383" t="str">
        <f t="shared" si="731"/>
        <v>May</v>
      </c>
      <c r="Q9383" t="str">
        <f t="shared" si="732"/>
        <v>Q2</v>
      </c>
      <c r="R9383" t="str">
        <f t="shared" si="733"/>
        <v>Footwear</v>
      </c>
      <c r="S9383" s="11">
        <f t="shared" si="734"/>
        <v>13.440000000000001</v>
      </c>
      <c r="T9383" s="12"/>
    </row>
    <row r="9384" spans="2:20"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f t="shared" si="730"/>
        <v>2021</v>
      </c>
      <c r="P9384" t="str">
        <f t="shared" si="731"/>
        <v>May</v>
      </c>
      <c r="Q9384" t="str">
        <f t="shared" si="732"/>
        <v>Q2</v>
      </c>
      <c r="R9384" t="str">
        <f t="shared" si="733"/>
        <v>Footwear</v>
      </c>
      <c r="S9384" s="11">
        <f t="shared" si="734"/>
        <v>12.420000000000002</v>
      </c>
      <c r="T9384" s="12"/>
    </row>
    <row r="9385" spans="2:20"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f t="shared" si="730"/>
        <v>2021</v>
      </c>
      <c r="P9385" t="str">
        <f t="shared" si="731"/>
        <v>May</v>
      </c>
      <c r="Q9385" t="str">
        <f t="shared" si="732"/>
        <v>Q2</v>
      </c>
      <c r="R9385" t="str">
        <f t="shared" si="733"/>
        <v>Apparel</v>
      </c>
      <c r="S9385" s="11">
        <f t="shared" si="734"/>
        <v>14.8</v>
      </c>
      <c r="T9385" s="12"/>
    </row>
    <row r="9386" spans="2:20"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f t="shared" si="730"/>
        <v>2021</v>
      </c>
      <c r="P9386" t="str">
        <f t="shared" si="731"/>
        <v>May</v>
      </c>
      <c r="Q9386" t="str">
        <f t="shared" si="732"/>
        <v>Q2</v>
      </c>
      <c r="R9386" t="str">
        <f t="shared" si="733"/>
        <v>Apparel</v>
      </c>
      <c r="S9386" s="11">
        <f t="shared" si="734"/>
        <v>15.840000000000002</v>
      </c>
      <c r="T9386" s="12"/>
    </row>
    <row r="9387" spans="2:20"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f t="shared" si="730"/>
        <v>2021</v>
      </c>
      <c r="P9387" t="str">
        <f t="shared" si="731"/>
        <v>Jun</v>
      </c>
      <c r="Q9387" t="str">
        <f t="shared" si="732"/>
        <v>Q2</v>
      </c>
      <c r="R9387" t="str">
        <f t="shared" si="733"/>
        <v>Footwear</v>
      </c>
      <c r="S9387" s="11">
        <f t="shared" si="734"/>
        <v>14.399999999999999</v>
      </c>
      <c r="T9387" s="12"/>
    </row>
    <row r="9388" spans="2:20"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f t="shared" si="730"/>
        <v>2021</v>
      </c>
      <c r="P9388" t="str">
        <f t="shared" si="731"/>
        <v>Jun</v>
      </c>
      <c r="Q9388" t="str">
        <f t="shared" si="732"/>
        <v>Q2</v>
      </c>
      <c r="R9388" t="str">
        <f t="shared" si="733"/>
        <v>Footwear</v>
      </c>
      <c r="S9388" s="11">
        <f t="shared" si="734"/>
        <v>13.649999999999999</v>
      </c>
      <c r="T9388" s="12"/>
    </row>
    <row r="9389" spans="2:20"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f t="shared" si="730"/>
        <v>2021</v>
      </c>
      <c r="P9389" t="str">
        <f t="shared" si="731"/>
        <v>Jun</v>
      </c>
      <c r="Q9389" t="str">
        <f t="shared" si="732"/>
        <v>Q2</v>
      </c>
      <c r="R9389" t="str">
        <f t="shared" si="733"/>
        <v>Footwear</v>
      </c>
      <c r="S9389" s="11">
        <f t="shared" si="734"/>
        <v>13.440000000000001</v>
      </c>
      <c r="T9389" s="12"/>
    </row>
    <row r="9390" spans="2:20"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f t="shared" si="730"/>
        <v>2021</v>
      </c>
      <c r="P9390" t="str">
        <f t="shared" si="731"/>
        <v>Jun</v>
      </c>
      <c r="Q9390" t="str">
        <f t="shared" si="732"/>
        <v>Q2</v>
      </c>
      <c r="R9390" t="str">
        <f t="shared" si="733"/>
        <v>Footwear</v>
      </c>
      <c r="S9390" s="11">
        <f t="shared" si="734"/>
        <v>11.96</v>
      </c>
      <c r="T9390" s="12"/>
    </row>
    <row r="9391" spans="2:20"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f t="shared" si="730"/>
        <v>2021</v>
      </c>
      <c r="P9391" t="str">
        <f t="shared" si="731"/>
        <v>Jun</v>
      </c>
      <c r="Q9391" t="str">
        <f t="shared" si="732"/>
        <v>Q2</v>
      </c>
      <c r="R9391" t="str">
        <f t="shared" si="733"/>
        <v>Apparel</v>
      </c>
      <c r="S9391" s="11">
        <f t="shared" si="734"/>
        <v>13.65</v>
      </c>
      <c r="T9391" s="12"/>
    </row>
    <row r="9392" spans="2:20"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f t="shared" si="730"/>
        <v>2021</v>
      </c>
      <c r="P9392" t="str">
        <f t="shared" si="731"/>
        <v>Jun</v>
      </c>
      <c r="Q9392" t="str">
        <f t="shared" si="732"/>
        <v>Q2</v>
      </c>
      <c r="R9392" t="str">
        <f t="shared" si="733"/>
        <v>Apparel</v>
      </c>
      <c r="S9392" s="11">
        <f t="shared" si="734"/>
        <v>19.350000000000001</v>
      </c>
      <c r="T9392" s="12"/>
    </row>
    <row r="9393" spans="2:20"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f t="shared" si="730"/>
        <v>2021</v>
      </c>
      <c r="P9393" t="str">
        <f t="shared" si="731"/>
        <v>Jul</v>
      </c>
      <c r="Q9393" t="str">
        <f t="shared" si="732"/>
        <v>Q3</v>
      </c>
      <c r="R9393" t="str">
        <f t="shared" si="733"/>
        <v>Footwear</v>
      </c>
      <c r="S9393" s="11">
        <f t="shared" si="734"/>
        <v>14.44</v>
      </c>
      <c r="T9393" s="12"/>
    </row>
    <row r="9394" spans="2:20"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f t="shared" si="730"/>
        <v>2021</v>
      </c>
      <c r="P9394" t="str">
        <f t="shared" si="731"/>
        <v>Jul</v>
      </c>
      <c r="Q9394" t="str">
        <f t="shared" si="732"/>
        <v>Q3</v>
      </c>
      <c r="R9394" t="str">
        <f t="shared" si="733"/>
        <v>Footwear</v>
      </c>
      <c r="S9394" s="11">
        <f t="shared" si="734"/>
        <v>11.84</v>
      </c>
      <c r="T9394" s="12"/>
    </row>
    <row r="9395" spans="2:20"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f t="shared" si="730"/>
        <v>2021</v>
      </c>
      <c r="P9395" t="str">
        <f t="shared" si="731"/>
        <v>Jul</v>
      </c>
      <c r="Q9395" t="str">
        <f t="shared" si="732"/>
        <v>Q3</v>
      </c>
      <c r="R9395" t="str">
        <f t="shared" si="733"/>
        <v>Footwear</v>
      </c>
      <c r="S9395" s="11">
        <f t="shared" si="734"/>
        <v>12.15</v>
      </c>
      <c r="T9395" s="12"/>
    </row>
    <row r="9396" spans="2:20"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f t="shared" si="730"/>
        <v>2021</v>
      </c>
      <c r="P9396" t="str">
        <f t="shared" si="731"/>
        <v>Jul</v>
      </c>
      <c r="Q9396" t="str">
        <f t="shared" si="732"/>
        <v>Q3</v>
      </c>
      <c r="R9396" t="str">
        <f t="shared" si="733"/>
        <v>Footwear</v>
      </c>
      <c r="S9396" s="11">
        <f t="shared" si="734"/>
        <v>14.26</v>
      </c>
      <c r="T9396" s="12"/>
    </row>
    <row r="9397" spans="2:20"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f t="shared" si="730"/>
        <v>2021</v>
      </c>
      <c r="P9397" t="str">
        <f t="shared" si="731"/>
        <v>Jul</v>
      </c>
      <c r="Q9397" t="str">
        <f t="shared" si="732"/>
        <v>Q3</v>
      </c>
      <c r="R9397" t="str">
        <f t="shared" si="733"/>
        <v>Apparel</v>
      </c>
      <c r="S9397" s="11">
        <f t="shared" si="734"/>
        <v>11.219999999999999</v>
      </c>
      <c r="T9397" s="12"/>
    </row>
    <row r="9398" spans="2:20"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f t="shared" si="730"/>
        <v>2021</v>
      </c>
      <c r="P9398" t="str">
        <f t="shared" si="731"/>
        <v>Jul</v>
      </c>
      <c r="Q9398" t="str">
        <f t="shared" si="732"/>
        <v>Q3</v>
      </c>
      <c r="R9398" t="str">
        <f t="shared" si="733"/>
        <v>Apparel</v>
      </c>
      <c r="S9398" s="11">
        <f t="shared" si="734"/>
        <v>15.960000000000003</v>
      </c>
      <c r="T9398" s="12"/>
    </row>
    <row r="9399" spans="2:20"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f t="shared" si="730"/>
        <v>2021</v>
      </c>
      <c r="P9399" t="str">
        <f t="shared" si="731"/>
        <v>Aug</v>
      </c>
      <c r="Q9399" t="str">
        <f t="shared" si="732"/>
        <v>Q3</v>
      </c>
      <c r="R9399" t="str">
        <f t="shared" si="733"/>
        <v>Footwear</v>
      </c>
      <c r="S9399" s="11">
        <f t="shared" si="734"/>
        <v>15.58</v>
      </c>
      <c r="T9399" s="12"/>
    </row>
    <row r="9400" spans="2:20"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f t="shared" si="730"/>
        <v>2021</v>
      </c>
      <c r="P9400" t="str">
        <f t="shared" si="731"/>
        <v>Aug</v>
      </c>
      <c r="Q9400" t="str">
        <f t="shared" si="732"/>
        <v>Q3</v>
      </c>
      <c r="R9400" t="str">
        <f t="shared" si="733"/>
        <v>Footwear</v>
      </c>
      <c r="S9400" s="11">
        <f t="shared" si="734"/>
        <v>11.78</v>
      </c>
      <c r="T9400" s="12"/>
    </row>
    <row r="9401" spans="2:20"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f t="shared" si="730"/>
        <v>2021</v>
      </c>
      <c r="P9401" t="str">
        <f t="shared" si="731"/>
        <v>Aug</v>
      </c>
      <c r="Q9401" t="str">
        <f t="shared" si="732"/>
        <v>Q3</v>
      </c>
      <c r="R9401" t="str">
        <f t="shared" si="733"/>
        <v>Footwear</v>
      </c>
      <c r="S9401" s="11">
        <f t="shared" si="734"/>
        <v>12.900000000000002</v>
      </c>
      <c r="T9401" s="12"/>
    </row>
    <row r="9402" spans="2:20"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f t="shared" si="730"/>
        <v>2021</v>
      </c>
      <c r="P9402" t="str">
        <f t="shared" si="731"/>
        <v>Aug</v>
      </c>
      <c r="Q9402" t="str">
        <f t="shared" si="732"/>
        <v>Q3</v>
      </c>
      <c r="R9402" t="str">
        <f t="shared" si="733"/>
        <v>Footwear</v>
      </c>
      <c r="S9402" s="11">
        <f t="shared" si="734"/>
        <v>12.47</v>
      </c>
      <c r="T9402" s="12"/>
    </row>
    <row r="9403" spans="2:20"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f t="shared" si="730"/>
        <v>2021</v>
      </c>
      <c r="P9403" t="str">
        <f t="shared" si="731"/>
        <v>Aug</v>
      </c>
      <c r="Q9403" t="str">
        <f t="shared" si="732"/>
        <v>Q3</v>
      </c>
      <c r="R9403" t="str">
        <f t="shared" si="733"/>
        <v>Apparel</v>
      </c>
      <c r="S9403" s="11">
        <f t="shared" si="734"/>
        <v>13.319999999999999</v>
      </c>
      <c r="T9403" s="12"/>
    </row>
    <row r="9404" spans="2:20"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f t="shared" si="730"/>
        <v>2021</v>
      </c>
      <c r="P9404" t="str">
        <f t="shared" si="731"/>
        <v>Aug</v>
      </c>
      <c r="Q9404" t="str">
        <f t="shared" si="732"/>
        <v>Q3</v>
      </c>
      <c r="R9404" t="str">
        <f t="shared" si="733"/>
        <v>Apparel</v>
      </c>
      <c r="S9404" s="11">
        <f t="shared" si="734"/>
        <v>17.860000000000003</v>
      </c>
      <c r="T9404" s="12"/>
    </row>
    <row r="9405" spans="2:20"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f t="shared" si="730"/>
        <v>2021</v>
      </c>
      <c r="P9405" t="str">
        <f t="shared" si="731"/>
        <v>Sep</v>
      </c>
      <c r="Q9405" t="str">
        <f t="shared" si="732"/>
        <v>Q3</v>
      </c>
      <c r="R9405" t="str">
        <f t="shared" si="733"/>
        <v>Footwear</v>
      </c>
      <c r="S9405" s="11">
        <f t="shared" si="734"/>
        <v>16.38</v>
      </c>
      <c r="T9405" s="12"/>
    </row>
    <row r="9406" spans="2:20"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f t="shared" si="730"/>
        <v>2021</v>
      </c>
      <c r="P9406" t="str">
        <f t="shared" si="731"/>
        <v>Sep</v>
      </c>
      <c r="Q9406" t="str">
        <f t="shared" si="732"/>
        <v>Q3</v>
      </c>
      <c r="R9406" t="str">
        <f t="shared" si="733"/>
        <v>Footwear</v>
      </c>
      <c r="S9406" s="11">
        <f t="shared" si="734"/>
        <v>11.1</v>
      </c>
      <c r="T9406" s="12"/>
    </row>
    <row r="9407" spans="2:20"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f t="shared" si="730"/>
        <v>2021</v>
      </c>
      <c r="P9407" t="str">
        <f t="shared" si="731"/>
        <v>Sep</v>
      </c>
      <c r="Q9407" t="str">
        <f t="shared" si="732"/>
        <v>Q3</v>
      </c>
      <c r="R9407" t="str">
        <f t="shared" si="733"/>
        <v>Footwear</v>
      </c>
      <c r="S9407" s="11">
        <f t="shared" si="734"/>
        <v>12.47</v>
      </c>
      <c r="T9407" s="12"/>
    </row>
    <row r="9408" spans="2:20"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f t="shared" si="730"/>
        <v>2021</v>
      </c>
      <c r="P9408" t="str">
        <f t="shared" si="731"/>
        <v>Sep</v>
      </c>
      <c r="Q9408" t="str">
        <f t="shared" si="732"/>
        <v>Q3</v>
      </c>
      <c r="R9408" t="str">
        <f t="shared" si="733"/>
        <v>Footwear</v>
      </c>
      <c r="S9408" s="11">
        <f t="shared" si="734"/>
        <v>13.8</v>
      </c>
      <c r="T9408" s="12"/>
    </row>
    <row r="9409" spans="2:20"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f t="shared" si="730"/>
        <v>2021</v>
      </c>
      <c r="P9409" t="str">
        <f t="shared" si="731"/>
        <v>Sep</v>
      </c>
      <c r="Q9409" t="str">
        <f t="shared" si="732"/>
        <v>Q3</v>
      </c>
      <c r="R9409" t="str">
        <f t="shared" si="733"/>
        <v>Apparel</v>
      </c>
      <c r="S9409" s="11">
        <f t="shared" si="734"/>
        <v>12.239999999999998</v>
      </c>
      <c r="T9409" s="12"/>
    </row>
    <row r="9410" spans="2:20"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f t="shared" si="730"/>
        <v>2021</v>
      </c>
      <c r="P9410" t="str">
        <f t="shared" si="731"/>
        <v>Sep</v>
      </c>
      <c r="Q9410" t="str">
        <f t="shared" si="732"/>
        <v>Q3</v>
      </c>
      <c r="R9410" t="str">
        <f t="shared" si="733"/>
        <v>Apparel</v>
      </c>
      <c r="S9410" s="11">
        <f t="shared" si="734"/>
        <v>18.45</v>
      </c>
      <c r="T9410" s="12"/>
    </row>
    <row r="9411" spans="2:20"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f t="shared" si="730"/>
        <v>2021</v>
      </c>
      <c r="P9411" t="str">
        <f t="shared" si="731"/>
        <v>Oct</v>
      </c>
      <c r="Q9411" t="str">
        <f t="shared" si="732"/>
        <v>Q4</v>
      </c>
      <c r="R9411" t="str">
        <f t="shared" si="733"/>
        <v>Footwear</v>
      </c>
      <c r="S9411" s="11">
        <f t="shared" si="734"/>
        <v>15.169999999999998</v>
      </c>
      <c r="T9411" s="12"/>
    </row>
    <row r="9412" spans="2:20"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f t="shared" si="730"/>
        <v>2021</v>
      </c>
      <c r="P9412" t="str">
        <f t="shared" si="731"/>
        <v>Oct</v>
      </c>
      <c r="Q9412" t="str">
        <f t="shared" si="732"/>
        <v>Q4</v>
      </c>
      <c r="R9412" t="str">
        <f t="shared" si="733"/>
        <v>Footwear</v>
      </c>
      <c r="S9412" s="11">
        <f t="shared" si="734"/>
        <v>14.44</v>
      </c>
      <c r="T9412" s="12"/>
    </row>
    <row r="9413" spans="2:20"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f t="shared" si="730"/>
        <v>2021</v>
      </c>
      <c r="P9413" t="str">
        <f t="shared" si="731"/>
        <v>Oct</v>
      </c>
      <c r="Q9413" t="str">
        <f t="shared" si="732"/>
        <v>Q4</v>
      </c>
      <c r="R9413" t="str">
        <f t="shared" si="733"/>
        <v>Footwear</v>
      </c>
      <c r="S9413" s="11">
        <f t="shared" si="734"/>
        <v>17.600000000000001</v>
      </c>
      <c r="T9413" s="12"/>
    </row>
    <row r="9414" spans="2:20"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f t="shared" si="730"/>
        <v>2021</v>
      </c>
      <c r="P9414" t="str">
        <f t="shared" si="731"/>
        <v>Oct</v>
      </c>
      <c r="Q9414" t="str">
        <f t="shared" si="732"/>
        <v>Q4</v>
      </c>
      <c r="R9414" t="str">
        <f t="shared" si="733"/>
        <v>Footwear</v>
      </c>
      <c r="S9414" s="11">
        <f t="shared" si="734"/>
        <v>17.55</v>
      </c>
      <c r="T9414" s="12"/>
    </row>
    <row r="9415" spans="2:20"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f t="shared" ref="O9415:O9478" si="735">YEAR(D9415)</f>
        <v>2021</v>
      </c>
      <c r="P9415" t="str">
        <f t="shared" ref="P9415:P9478" si="736">TEXT(D9415,"MMM")</f>
        <v>Oct</v>
      </c>
      <c r="Q9415" t="str">
        <f t="shared" ref="Q9415:Q9478" si="737">"Q"&amp;ROUNDUP(MONTH(D9415)/3,0)</f>
        <v>Q4</v>
      </c>
      <c r="R9415" t="str">
        <f t="shared" ref="R9415:R9478" si="738">IF(ISNUMBER(SEARCH("Footwear",H9415)),"Footwear",IF(ISNUMBER(SEARCH("Apparel",H9415)),"Apparel","Accessories"))</f>
        <v>Apparel</v>
      </c>
      <c r="S9415" s="11">
        <f t="shared" ref="S9415:S9478" si="739">L9415/J9415</f>
        <v>13.2</v>
      </c>
      <c r="T9415" s="12"/>
    </row>
    <row r="9416" spans="2:20"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f t="shared" si="735"/>
        <v>2021</v>
      </c>
      <c r="P9416" t="str">
        <f t="shared" si="736"/>
        <v>Oct</v>
      </c>
      <c r="Q9416" t="str">
        <f t="shared" si="737"/>
        <v>Q4</v>
      </c>
      <c r="R9416" t="str">
        <f t="shared" si="738"/>
        <v>Apparel</v>
      </c>
      <c r="S9416" s="11">
        <f t="shared" si="739"/>
        <v>20.680000000000003</v>
      </c>
      <c r="T9416" s="12"/>
    </row>
    <row r="9417" spans="2:20"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f t="shared" si="735"/>
        <v>2021</v>
      </c>
      <c r="P9417" t="str">
        <f t="shared" si="736"/>
        <v>Nov</v>
      </c>
      <c r="Q9417" t="str">
        <f t="shared" si="737"/>
        <v>Q4</v>
      </c>
      <c r="R9417" t="str">
        <f t="shared" si="738"/>
        <v>Footwear</v>
      </c>
      <c r="S9417" s="11">
        <f t="shared" si="739"/>
        <v>16.8</v>
      </c>
      <c r="T9417" s="12"/>
    </row>
    <row r="9418" spans="2:20"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f t="shared" si="735"/>
        <v>2021</v>
      </c>
      <c r="P9418" t="str">
        <f t="shared" si="736"/>
        <v>Nov</v>
      </c>
      <c r="Q9418" t="str">
        <f t="shared" si="737"/>
        <v>Q4</v>
      </c>
      <c r="R9418" t="str">
        <f t="shared" si="738"/>
        <v>Footwear</v>
      </c>
      <c r="S9418" s="11">
        <f t="shared" si="739"/>
        <v>16.8</v>
      </c>
      <c r="T9418" s="12"/>
    </row>
    <row r="9419" spans="2:20"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f t="shared" si="735"/>
        <v>2021</v>
      </c>
      <c r="P9419" t="str">
        <f t="shared" si="736"/>
        <v>Nov</v>
      </c>
      <c r="Q9419" t="str">
        <f t="shared" si="737"/>
        <v>Q4</v>
      </c>
      <c r="R9419" t="str">
        <f t="shared" si="738"/>
        <v>Footwear</v>
      </c>
      <c r="S9419" s="11">
        <f t="shared" si="739"/>
        <v>16.650000000000002</v>
      </c>
      <c r="T9419" s="12"/>
    </row>
    <row r="9420" spans="2:20"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f t="shared" si="735"/>
        <v>2021</v>
      </c>
      <c r="P9420" t="str">
        <f t="shared" si="736"/>
        <v>Nov</v>
      </c>
      <c r="Q9420" t="str">
        <f t="shared" si="737"/>
        <v>Q4</v>
      </c>
      <c r="R9420" t="str">
        <f t="shared" si="738"/>
        <v>Footwear</v>
      </c>
      <c r="S9420" s="11">
        <f t="shared" si="739"/>
        <v>16.200000000000003</v>
      </c>
      <c r="T9420" s="12"/>
    </row>
    <row r="9421" spans="2:20"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f t="shared" si="735"/>
        <v>2021</v>
      </c>
      <c r="P9421" t="str">
        <f t="shared" si="736"/>
        <v>Nov</v>
      </c>
      <c r="Q9421" t="str">
        <f t="shared" si="737"/>
        <v>Q4</v>
      </c>
      <c r="R9421" t="str">
        <f t="shared" si="738"/>
        <v>Apparel</v>
      </c>
      <c r="S9421" s="11">
        <f t="shared" si="739"/>
        <v>14.19</v>
      </c>
      <c r="T9421" s="12"/>
    </row>
    <row r="9422" spans="2:20"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f t="shared" si="735"/>
        <v>2021</v>
      </c>
      <c r="P9422" t="str">
        <f t="shared" si="736"/>
        <v>Nov</v>
      </c>
      <c r="Q9422" t="str">
        <f t="shared" si="737"/>
        <v>Q4</v>
      </c>
      <c r="R9422" t="str">
        <f t="shared" si="738"/>
        <v>Apparel</v>
      </c>
      <c r="S9422" s="11">
        <f t="shared" si="739"/>
        <v>20.240000000000002</v>
      </c>
      <c r="T9422" s="12"/>
    </row>
    <row r="9423" spans="2:20"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f t="shared" si="735"/>
        <v>2021</v>
      </c>
      <c r="P9423" t="str">
        <f t="shared" si="736"/>
        <v>Dec</v>
      </c>
      <c r="Q9423" t="str">
        <f t="shared" si="737"/>
        <v>Q4</v>
      </c>
      <c r="R9423" t="str">
        <f t="shared" si="738"/>
        <v>Footwear</v>
      </c>
      <c r="S9423" s="11">
        <f t="shared" si="739"/>
        <v>18.72</v>
      </c>
      <c r="T9423" s="12"/>
    </row>
    <row r="9424" spans="2:20"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f t="shared" si="735"/>
        <v>2021</v>
      </c>
      <c r="P9424" t="str">
        <f t="shared" si="736"/>
        <v>Dec</v>
      </c>
      <c r="Q9424" t="str">
        <f t="shared" si="737"/>
        <v>Q4</v>
      </c>
      <c r="R9424" t="str">
        <f t="shared" si="738"/>
        <v>Footwear</v>
      </c>
      <c r="S9424" s="11">
        <f t="shared" si="739"/>
        <v>13.69</v>
      </c>
      <c r="T9424" s="12"/>
    </row>
    <row r="9425" spans="2:20"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f t="shared" si="735"/>
        <v>2021</v>
      </c>
      <c r="P9425" t="str">
        <f t="shared" si="736"/>
        <v>Dec</v>
      </c>
      <c r="Q9425" t="str">
        <f t="shared" si="737"/>
        <v>Q4</v>
      </c>
      <c r="R9425" t="str">
        <f t="shared" si="738"/>
        <v>Footwear</v>
      </c>
      <c r="S9425" s="11">
        <f t="shared" si="739"/>
        <v>18.8</v>
      </c>
      <c r="T9425" s="12"/>
    </row>
    <row r="9426" spans="2:20"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f t="shared" si="735"/>
        <v>2021</v>
      </c>
      <c r="P9426" t="str">
        <f t="shared" si="736"/>
        <v>Dec</v>
      </c>
      <c r="Q9426" t="str">
        <f t="shared" si="737"/>
        <v>Q4</v>
      </c>
      <c r="R9426" t="str">
        <f t="shared" si="738"/>
        <v>Footwear</v>
      </c>
      <c r="S9426" s="11">
        <f t="shared" si="739"/>
        <v>14.620000000000003</v>
      </c>
      <c r="T9426" s="12"/>
    </row>
    <row r="9427" spans="2:20"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f t="shared" si="735"/>
        <v>2021</v>
      </c>
      <c r="P9427" t="str">
        <f t="shared" si="736"/>
        <v>Dec</v>
      </c>
      <c r="Q9427" t="str">
        <f t="shared" si="737"/>
        <v>Q4</v>
      </c>
      <c r="R9427" t="str">
        <f t="shared" si="738"/>
        <v>Apparel</v>
      </c>
      <c r="S9427" s="11">
        <f t="shared" si="739"/>
        <v>15.169999999999998</v>
      </c>
      <c r="T9427" s="12"/>
    </row>
    <row r="9428" spans="2:20"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f t="shared" si="735"/>
        <v>2021</v>
      </c>
      <c r="P9428" t="str">
        <f t="shared" si="736"/>
        <v>Dec</v>
      </c>
      <c r="Q9428" t="str">
        <f t="shared" si="737"/>
        <v>Q4</v>
      </c>
      <c r="R9428" t="str">
        <f t="shared" si="738"/>
        <v>Apparel</v>
      </c>
      <c r="S9428" s="11">
        <f t="shared" si="739"/>
        <v>21.930000000000003</v>
      </c>
      <c r="T9428" s="12"/>
    </row>
    <row r="9429" spans="2:20"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f t="shared" si="735"/>
        <v>2021</v>
      </c>
      <c r="P9429" t="str">
        <f t="shared" si="736"/>
        <v>Jan</v>
      </c>
      <c r="Q9429" t="str">
        <f t="shared" si="737"/>
        <v>Q1</v>
      </c>
      <c r="R9429" t="str">
        <f t="shared" si="738"/>
        <v>Footwear</v>
      </c>
      <c r="S9429" s="11">
        <f t="shared" si="739"/>
        <v>9.24</v>
      </c>
      <c r="T9429" s="12"/>
    </row>
    <row r="9430" spans="2:20"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f t="shared" si="735"/>
        <v>2021</v>
      </c>
      <c r="P9430" t="str">
        <f t="shared" si="736"/>
        <v>Jan</v>
      </c>
      <c r="Q9430" t="str">
        <f t="shared" si="737"/>
        <v>Q1</v>
      </c>
      <c r="R9430" t="str">
        <f t="shared" si="738"/>
        <v>Footwear</v>
      </c>
      <c r="S9430" s="11">
        <f t="shared" si="739"/>
        <v>9.5199999999999978</v>
      </c>
      <c r="T9430" s="12"/>
    </row>
    <row r="9431" spans="2:20"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f t="shared" si="735"/>
        <v>2021</v>
      </c>
      <c r="P9431" t="str">
        <f t="shared" si="736"/>
        <v>Jan</v>
      </c>
      <c r="Q9431" t="str">
        <f t="shared" si="737"/>
        <v>Q1</v>
      </c>
      <c r="R9431" t="str">
        <f t="shared" si="738"/>
        <v>Footwear</v>
      </c>
      <c r="S9431" s="11">
        <f t="shared" si="739"/>
        <v>6.379999999999999</v>
      </c>
      <c r="T9431" s="12"/>
    </row>
    <row r="9432" spans="2:20"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f t="shared" si="735"/>
        <v>2021</v>
      </c>
      <c r="P9432" t="str">
        <f t="shared" si="736"/>
        <v>Jan</v>
      </c>
      <c r="Q9432" t="str">
        <f t="shared" si="737"/>
        <v>Q1</v>
      </c>
      <c r="R9432" t="str">
        <f t="shared" si="738"/>
        <v>Footwear</v>
      </c>
      <c r="S9432" s="11">
        <f t="shared" si="739"/>
        <v>7.75</v>
      </c>
      <c r="T9432" s="12"/>
    </row>
    <row r="9433" spans="2:20"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f t="shared" si="735"/>
        <v>2021</v>
      </c>
      <c r="P9433" t="str">
        <f t="shared" si="736"/>
        <v>Jan</v>
      </c>
      <c r="Q9433" t="str">
        <f t="shared" si="737"/>
        <v>Q1</v>
      </c>
      <c r="R9433" t="str">
        <f t="shared" si="738"/>
        <v>Apparel</v>
      </c>
      <c r="S9433" s="11">
        <f t="shared" si="739"/>
        <v>12.48</v>
      </c>
      <c r="T9433" s="12"/>
    </row>
    <row r="9434" spans="2:20"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f t="shared" si="735"/>
        <v>2021</v>
      </c>
      <c r="P9434" t="str">
        <f t="shared" si="736"/>
        <v>Jan</v>
      </c>
      <c r="Q9434" t="str">
        <f t="shared" si="737"/>
        <v>Q1</v>
      </c>
      <c r="R9434" t="str">
        <f t="shared" si="738"/>
        <v>Apparel</v>
      </c>
      <c r="S9434" s="11">
        <f t="shared" si="739"/>
        <v>8.8399999999999981</v>
      </c>
      <c r="T9434" s="12"/>
    </row>
    <row r="9435" spans="2:20"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f t="shared" si="735"/>
        <v>2021</v>
      </c>
      <c r="P9435" t="str">
        <f t="shared" si="736"/>
        <v>Feb</v>
      </c>
      <c r="Q9435" t="str">
        <f t="shared" si="737"/>
        <v>Q1</v>
      </c>
      <c r="R9435" t="str">
        <f t="shared" si="738"/>
        <v>Footwear</v>
      </c>
      <c r="S9435" s="11">
        <f t="shared" si="739"/>
        <v>9.6199999999999992</v>
      </c>
      <c r="T9435" s="12"/>
    </row>
    <row r="9436" spans="2:20"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f t="shared" si="735"/>
        <v>2021</v>
      </c>
      <c r="P9436" t="str">
        <f t="shared" si="736"/>
        <v>Feb</v>
      </c>
      <c r="Q9436" t="str">
        <f t="shared" si="737"/>
        <v>Q1</v>
      </c>
      <c r="R9436" t="str">
        <f t="shared" si="738"/>
        <v>Footwear</v>
      </c>
      <c r="S9436" s="11">
        <f t="shared" si="739"/>
        <v>10.85</v>
      </c>
      <c r="T9436" s="12"/>
    </row>
    <row r="9437" spans="2:20"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f t="shared" si="735"/>
        <v>2021</v>
      </c>
      <c r="P9437" t="str">
        <f t="shared" si="736"/>
        <v>Feb</v>
      </c>
      <c r="Q9437" t="str">
        <f t="shared" si="737"/>
        <v>Q1</v>
      </c>
      <c r="R9437" t="str">
        <f t="shared" si="738"/>
        <v>Footwear</v>
      </c>
      <c r="S9437" s="11">
        <f t="shared" si="739"/>
        <v>6.96</v>
      </c>
      <c r="T9437" s="12"/>
    </row>
    <row r="9438" spans="2:20"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f t="shared" si="735"/>
        <v>2021</v>
      </c>
      <c r="P9438" t="str">
        <f t="shared" si="736"/>
        <v>Feb</v>
      </c>
      <c r="Q9438" t="str">
        <f t="shared" si="737"/>
        <v>Q1</v>
      </c>
      <c r="R9438" t="str">
        <f t="shared" si="738"/>
        <v>Footwear</v>
      </c>
      <c r="S9438" s="11">
        <f t="shared" si="739"/>
        <v>8.64</v>
      </c>
      <c r="T9438" s="12"/>
    </row>
    <row r="9439" spans="2:20"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f t="shared" si="735"/>
        <v>2021</v>
      </c>
      <c r="P9439" t="str">
        <f t="shared" si="736"/>
        <v>Feb</v>
      </c>
      <c r="Q9439" t="str">
        <f t="shared" si="737"/>
        <v>Q1</v>
      </c>
      <c r="R9439" t="str">
        <f t="shared" si="738"/>
        <v>Apparel</v>
      </c>
      <c r="S9439" s="11">
        <f t="shared" si="739"/>
        <v>9.7200000000000024</v>
      </c>
      <c r="T9439" s="12"/>
    </row>
    <row r="9440" spans="2:20"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f t="shared" si="735"/>
        <v>2021</v>
      </c>
      <c r="P9440" t="str">
        <f t="shared" si="736"/>
        <v>Feb</v>
      </c>
      <c r="Q9440" t="str">
        <f t="shared" si="737"/>
        <v>Q1</v>
      </c>
      <c r="R9440" t="str">
        <f t="shared" si="738"/>
        <v>Apparel</v>
      </c>
      <c r="S9440" s="11">
        <f t="shared" si="739"/>
        <v>9.6</v>
      </c>
      <c r="T9440" s="12"/>
    </row>
    <row r="9441" spans="2:20"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f t="shared" si="735"/>
        <v>2021</v>
      </c>
      <c r="P9441" t="str">
        <f t="shared" si="736"/>
        <v>Mar</v>
      </c>
      <c r="Q9441" t="str">
        <f t="shared" si="737"/>
        <v>Q1</v>
      </c>
      <c r="R9441" t="str">
        <f t="shared" si="738"/>
        <v>Footwear</v>
      </c>
      <c r="S9441" s="11">
        <f t="shared" si="739"/>
        <v>9.52</v>
      </c>
      <c r="T9441" s="12"/>
    </row>
    <row r="9442" spans="2:20"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f t="shared" si="735"/>
        <v>2021</v>
      </c>
      <c r="P9442" t="str">
        <f t="shared" si="736"/>
        <v>Mar</v>
      </c>
      <c r="Q9442" t="str">
        <f t="shared" si="737"/>
        <v>Q1</v>
      </c>
      <c r="R9442" t="str">
        <f t="shared" si="738"/>
        <v>Footwear</v>
      </c>
      <c r="S9442" s="11">
        <f t="shared" si="739"/>
        <v>10.54</v>
      </c>
      <c r="T9442" s="12"/>
    </row>
    <row r="9443" spans="2:20"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f t="shared" si="735"/>
        <v>2021</v>
      </c>
      <c r="P9443" t="str">
        <f t="shared" si="736"/>
        <v>Mar</v>
      </c>
      <c r="Q9443" t="str">
        <f t="shared" si="737"/>
        <v>Q1</v>
      </c>
      <c r="R9443" t="str">
        <f t="shared" si="738"/>
        <v>Footwear</v>
      </c>
      <c r="S9443" s="11">
        <f t="shared" si="739"/>
        <v>7.36</v>
      </c>
      <c r="T9443" s="12"/>
    </row>
    <row r="9444" spans="2:20"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f t="shared" si="735"/>
        <v>2021</v>
      </c>
      <c r="P9444" t="str">
        <f t="shared" si="736"/>
        <v>Mar</v>
      </c>
      <c r="Q9444" t="str">
        <f t="shared" si="737"/>
        <v>Q1</v>
      </c>
      <c r="R9444" t="str">
        <f t="shared" si="738"/>
        <v>Footwear</v>
      </c>
      <c r="S9444" s="11">
        <f t="shared" si="739"/>
        <v>7.0000000000000009</v>
      </c>
      <c r="T9444" s="12"/>
    </row>
    <row r="9445" spans="2:20"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f t="shared" si="735"/>
        <v>2021</v>
      </c>
      <c r="P9445" t="str">
        <f t="shared" si="736"/>
        <v>Mar</v>
      </c>
      <c r="Q9445" t="str">
        <f t="shared" si="737"/>
        <v>Q1</v>
      </c>
      <c r="R9445" t="str">
        <f t="shared" si="738"/>
        <v>Apparel</v>
      </c>
      <c r="S9445" s="11">
        <f t="shared" si="739"/>
        <v>10.8</v>
      </c>
      <c r="T9445" s="12"/>
    </row>
    <row r="9446" spans="2:20"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f t="shared" si="735"/>
        <v>2021</v>
      </c>
      <c r="P9446" t="str">
        <f t="shared" si="736"/>
        <v>Mar</v>
      </c>
      <c r="Q9446" t="str">
        <f t="shared" si="737"/>
        <v>Q1</v>
      </c>
      <c r="R9446" t="str">
        <f t="shared" si="738"/>
        <v>Apparel</v>
      </c>
      <c r="S9446" s="11">
        <f t="shared" si="739"/>
        <v>11.47</v>
      </c>
      <c r="T9446" s="12"/>
    </row>
    <row r="9447" spans="2:20"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f t="shared" si="735"/>
        <v>2021</v>
      </c>
      <c r="P9447" t="str">
        <f t="shared" si="736"/>
        <v>Apr</v>
      </c>
      <c r="Q9447" t="str">
        <f t="shared" si="737"/>
        <v>Q2</v>
      </c>
      <c r="R9447" t="str">
        <f t="shared" si="738"/>
        <v>Footwear</v>
      </c>
      <c r="S9447" s="11">
        <f t="shared" si="739"/>
        <v>9.2399999999999984</v>
      </c>
      <c r="T9447" s="12"/>
    </row>
    <row r="9448" spans="2:20"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f t="shared" si="735"/>
        <v>2021</v>
      </c>
      <c r="P9448" t="str">
        <f t="shared" si="736"/>
        <v>Apr</v>
      </c>
      <c r="Q9448" t="str">
        <f t="shared" si="737"/>
        <v>Q2</v>
      </c>
      <c r="R9448" t="str">
        <f t="shared" si="738"/>
        <v>Footwear</v>
      </c>
      <c r="S9448" s="11">
        <f t="shared" si="739"/>
        <v>10.079999999999998</v>
      </c>
      <c r="T9448" s="12"/>
    </row>
    <row r="9449" spans="2:20"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f t="shared" si="735"/>
        <v>2021</v>
      </c>
      <c r="P9449" t="str">
        <f t="shared" si="736"/>
        <v>Apr</v>
      </c>
      <c r="Q9449" t="str">
        <f t="shared" si="737"/>
        <v>Q2</v>
      </c>
      <c r="R9449" t="str">
        <f t="shared" si="738"/>
        <v>Footwear</v>
      </c>
      <c r="S9449" s="11">
        <f t="shared" si="739"/>
        <v>6.82</v>
      </c>
      <c r="T9449" s="12"/>
    </row>
    <row r="9450" spans="2:20"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f t="shared" si="735"/>
        <v>2021</v>
      </c>
      <c r="P9450" t="str">
        <f t="shared" si="736"/>
        <v>Apr</v>
      </c>
      <c r="Q9450" t="str">
        <f t="shared" si="737"/>
        <v>Q2</v>
      </c>
      <c r="R9450" t="str">
        <f t="shared" si="738"/>
        <v>Footwear</v>
      </c>
      <c r="S9450" s="11">
        <f t="shared" si="739"/>
        <v>6.44</v>
      </c>
      <c r="T9450" s="12"/>
    </row>
    <row r="9451" spans="2:20"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f t="shared" si="735"/>
        <v>2021</v>
      </c>
      <c r="P9451" t="str">
        <f t="shared" si="736"/>
        <v>Apr</v>
      </c>
      <c r="Q9451" t="str">
        <f t="shared" si="737"/>
        <v>Q2</v>
      </c>
      <c r="R9451" t="str">
        <f t="shared" si="738"/>
        <v>Apparel</v>
      </c>
      <c r="S9451" s="11">
        <f t="shared" si="739"/>
        <v>8.91</v>
      </c>
      <c r="T9451" s="12"/>
    </row>
    <row r="9452" spans="2:20"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f t="shared" si="735"/>
        <v>2021</v>
      </c>
      <c r="P9452" t="str">
        <f t="shared" si="736"/>
        <v>Apr</v>
      </c>
      <c r="Q9452" t="str">
        <f t="shared" si="737"/>
        <v>Q2</v>
      </c>
      <c r="R9452" t="str">
        <f t="shared" si="738"/>
        <v>Apparel</v>
      </c>
      <c r="S9452" s="11">
        <f t="shared" si="739"/>
        <v>10.799999999999999</v>
      </c>
      <c r="T9452" s="12"/>
    </row>
    <row r="9453" spans="2:20"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f t="shared" si="735"/>
        <v>2021</v>
      </c>
      <c r="P9453" t="str">
        <f t="shared" si="736"/>
        <v>May</v>
      </c>
      <c r="Q9453" t="str">
        <f t="shared" si="737"/>
        <v>Q2</v>
      </c>
      <c r="R9453" t="str">
        <f t="shared" si="738"/>
        <v>Footwear</v>
      </c>
      <c r="S9453" s="11">
        <f t="shared" si="739"/>
        <v>14.76</v>
      </c>
      <c r="T9453" s="12"/>
    </row>
    <row r="9454" spans="2:20"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f t="shared" si="735"/>
        <v>2021</v>
      </c>
      <c r="P9454" t="str">
        <f t="shared" si="736"/>
        <v>May</v>
      </c>
      <c r="Q9454" t="str">
        <f t="shared" si="737"/>
        <v>Q2</v>
      </c>
      <c r="R9454" t="str">
        <f t="shared" si="738"/>
        <v>Footwear</v>
      </c>
      <c r="S9454" s="11">
        <f t="shared" si="739"/>
        <v>12.239999999999998</v>
      </c>
      <c r="T9454" s="12"/>
    </row>
    <row r="9455" spans="2:20"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f t="shared" si="735"/>
        <v>2021</v>
      </c>
      <c r="P9455" t="str">
        <f t="shared" si="736"/>
        <v>May</v>
      </c>
      <c r="Q9455" t="str">
        <f t="shared" si="737"/>
        <v>Q2</v>
      </c>
      <c r="R9455" t="str">
        <f t="shared" si="738"/>
        <v>Footwear</v>
      </c>
      <c r="S9455" s="11">
        <f t="shared" si="739"/>
        <v>9.2999999999999989</v>
      </c>
      <c r="T9455" s="12"/>
    </row>
    <row r="9456" spans="2:20"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f t="shared" si="735"/>
        <v>2021</v>
      </c>
      <c r="P9456" t="str">
        <f t="shared" si="736"/>
        <v>May</v>
      </c>
      <c r="Q9456" t="str">
        <f t="shared" si="737"/>
        <v>Q2</v>
      </c>
      <c r="R9456" t="str">
        <f t="shared" si="738"/>
        <v>Footwear</v>
      </c>
      <c r="S9456" s="11">
        <f t="shared" si="739"/>
        <v>9.6</v>
      </c>
      <c r="T9456" s="12"/>
    </row>
    <row r="9457" spans="2:20"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f t="shared" si="735"/>
        <v>2021</v>
      </c>
      <c r="P9457" t="str">
        <f t="shared" si="736"/>
        <v>May</v>
      </c>
      <c r="Q9457" t="str">
        <f t="shared" si="737"/>
        <v>Q2</v>
      </c>
      <c r="R9457" t="str">
        <f t="shared" si="738"/>
        <v>Apparel</v>
      </c>
      <c r="S9457" s="11">
        <f t="shared" si="739"/>
        <v>10.92</v>
      </c>
      <c r="T9457" s="12"/>
    </row>
    <row r="9458" spans="2:20"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f t="shared" si="735"/>
        <v>2021</v>
      </c>
      <c r="P9458" t="str">
        <f t="shared" si="736"/>
        <v>May</v>
      </c>
      <c r="Q9458" t="str">
        <f t="shared" si="737"/>
        <v>Q2</v>
      </c>
      <c r="R9458" t="str">
        <f t="shared" si="738"/>
        <v>Apparel</v>
      </c>
      <c r="S9458" s="11">
        <f t="shared" si="739"/>
        <v>14.619999999999997</v>
      </c>
      <c r="T9458" s="12"/>
    </row>
    <row r="9459" spans="2:20"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f t="shared" si="735"/>
        <v>2021</v>
      </c>
      <c r="P9459" t="str">
        <f t="shared" si="736"/>
        <v>Jun</v>
      </c>
      <c r="Q9459" t="str">
        <f t="shared" si="737"/>
        <v>Q2</v>
      </c>
      <c r="R9459" t="str">
        <f t="shared" si="738"/>
        <v>Footwear</v>
      </c>
      <c r="S9459" s="11">
        <f t="shared" si="739"/>
        <v>13.649999999999999</v>
      </c>
      <c r="T9459" s="12"/>
    </row>
    <row r="9460" spans="2:20"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f t="shared" si="735"/>
        <v>2021</v>
      </c>
      <c r="P9460" t="str">
        <f t="shared" si="736"/>
        <v>Jun</v>
      </c>
      <c r="Q9460" t="str">
        <f t="shared" si="737"/>
        <v>Q2</v>
      </c>
      <c r="R9460" t="str">
        <f t="shared" si="738"/>
        <v>Footwear</v>
      </c>
      <c r="S9460" s="11">
        <f t="shared" si="739"/>
        <v>11.52</v>
      </c>
      <c r="T9460" s="12"/>
    </row>
    <row r="9461" spans="2:20"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f t="shared" si="735"/>
        <v>2021</v>
      </c>
      <c r="P9461" t="str">
        <f t="shared" si="736"/>
        <v>Jun</v>
      </c>
      <c r="Q9461" t="str">
        <f t="shared" si="737"/>
        <v>Q2</v>
      </c>
      <c r="R9461" t="str">
        <f t="shared" si="738"/>
        <v>Footwear</v>
      </c>
      <c r="S9461" s="11">
        <f t="shared" si="739"/>
        <v>11.16</v>
      </c>
      <c r="T9461" s="12"/>
    </row>
    <row r="9462" spans="2:20"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f t="shared" si="735"/>
        <v>2021</v>
      </c>
      <c r="P9462" t="str">
        <f t="shared" si="736"/>
        <v>Jun</v>
      </c>
      <c r="Q9462" t="str">
        <f t="shared" si="737"/>
        <v>Q2</v>
      </c>
      <c r="R9462" t="str">
        <f t="shared" si="738"/>
        <v>Footwear</v>
      </c>
      <c r="S9462" s="11">
        <f t="shared" si="739"/>
        <v>9.5200000000000014</v>
      </c>
      <c r="T9462" s="12"/>
    </row>
    <row r="9463" spans="2:20"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f t="shared" si="735"/>
        <v>2021</v>
      </c>
      <c r="P9463" t="str">
        <f t="shared" si="736"/>
        <v>Jun</v>
      </c>
      <c r="Q9463" t="str">
        <f t="shared" si="737"/>
        <v>Q2</v>
      </c>
      <c r="R9463" t="str">
        <f t="shared" si="738"/>
        <v>Apparel</v>
      </c>
      <c r="S9463" s="11">
        <f t="shared" si="739"/>
        <v>12.48</v>
      </c>
      <c r="T9463" s="12"/>
    </row>
    <row r="9464" spans="2:20"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f t="shared" si="735"/>
        <v>2021</v>
      </c>
      <c r="P9464" t="str">
        <f t="shared" si="736"/>
        <v>Jun</v>
      </c>
      <c r="Q9464" t="str">
        <f t="shared" si="737"/>
        <v>Q2</v>
      </c>
      <c r="R9464" t="str">
        <f t="shared" si="738"/>
        <v>Apparel</v>
      </c>
      <c r="S9464" s="11">
        <f t="shared" si="739"/>
        <v>16.45</v>
      </c>
      <c r="T9464" s="12"/>
    </row>
    <row r="9465" spans="2:20"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f t="shared" si="735"/>
        <v>2021</v>
      </c>
      <c r="P9465" t="str">
        <f t="shared" si="736"/>
        <v>Jul</v>
      </c>
      <c r="Q9465" t="str">
        <f t="shared" si="737"/>
        <v>Q3</v>
      </c>
      <c r="R9465" t="str">
        <f t="shared" si="738"/>
        <v>Footwear</v>
      </c>
      <c r="S9465" s="11">
        <f t="shared" si="739"/>
        <v>12.209999999999999</v>
      </c>
      <c r="T9465" s="12"/>
    </row>
    <row r="9466" spans="2:20"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f t="shared" si="735"/>
        <v>2021</v>
      </c>
      <c r="P9466" t="str">
        <f t="shared" si="736"/>
        <v>Jul</v>
      </c>
      <c r="Q9466" t="str">
        <f t="shared" si="737"/>
        <v>Q3</v>
      </c>
      <c r="R9466" t="str">
        <f t="shared" si="738"/>
        <v>Footwear</v>
      </c>
      <c r="S9466" s="11">
        <f t="shared" si="739"/>
        <v>13.319999999999999</v>
      </c>
      <c r="T9466" s="12"/>
    </row>
    <row r="9467" spans="2:20"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f t="shared" si="735"/>
        <v>2021</v>
      </c>
      <c r="P9467" t="str">
        <f t="shared" si="736"/>
        <v>Jul</v>
      </c>
      <c r="Q9467" t="str">
        <f t="shared" si="737"/>
        <v>Q3</v>
      </c>
      <c r="R9467" t="str">
        <f t="shared" si="738"/>
        <v>Footwear</v>
      </c>
      <c r="S9467" s="11">
        <f t="shared" si="739"/>
        <v>9.6</v>
      </c>
      <c r="T9467" s="12"/>
    </row>
    <row r="9468" spans="2:20"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f t="shared" si="735"/>
        <v>2021</v>
      </c>
      <c r="P9468" t="str">
        <f t="shared" si="736"/>
        <v>Jul</v>
      </c>
      <c r="Q9468" t="str">
        <f t="shared" si="737"/>
        <v>Q3</v>
      </c>
      <c r="R9468" t="str">
        <f t="shared" si="738"/>
        <v>Footwear</v>
      </c>
      <c r="S9468" s="11">
        <f t="shared" si="739"/>
        <v>10.879999999999999</v>
      </c>
      <c r="T9468" s="12"/>
    </row>
    <row r="9469" spans="2:20"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f t="shared" si="735"/>
        <v>2021</v>
      </c>
      <c r="P9469" t="str">
        <f t="shared" si="736"/>
        <v>Jul</v>
      </c>
      <c r="Q9469" t="str">
        <f t="shared" si="737"/>
        <v>Q3</v>
      </c>
      <c r="R9469" t="str">
        <f t="shared" si="738"/>
        <v>Apparel</v>
      </c>
      <c r="S9469" s="11">
        <f t="shared" si="739"/>
        <v>12.709999999999999</v>
      </c>
      <c r="T9469" s="12"/>
    </row>
    <row r="9470" spans="2:20"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f t="shared" si="735"/>
        <v>2021</v>
      </c>
      <c r="P9470" t="str">
        <f t="shared" si="736"/>
        <v>Jul</v>
      </c>
      <c r="Q9470" t="str">
        <f t="shared" si="737"/>
        <v>Q3</v>
      </c>
      <c r="R9470" t="str">
        <f t="shared" si="738"/>
        <v>Apparel</v>
      </c>
      <c r="S9470" s="11">
        <f t="shared" si="739"/>
        <v>13.120000000000001</v>
      </c>
      <c r="T9470" s="12"/>
    </row>
    <row r="9471" spans="2:20"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f t="shared" si="735"/>
        <v>2021</v>
      </c>
      <c r="P9471" t="str">
        <f t="shared" si="736"/>
        <v>Aug</v>
      </c>
      <c r="Q9471" t="str">
        <f t="shared" si="737"/>
        <v>Q3</v>
      </c>
      <c r="R9471" t="str">
        <f t="shared" si="738"/>
        <v>Footwear</v>
      </c>
      <c r="S9471" s="11">
        <f t="shared" si="739"/>
        <v>13.2</v>
      </c>
      <c r="T9471" s="12"/>
    </row>
    <row r="9472" spans="2:20"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f t="shared" si="735"/>
        <v>2021</v>
      </c>
      <c r="P9472" t="str">
        <f t="shared" si="736"/>
        <v>Aug</v>
      </c>
      <c r="Q9472" t="str">
        <f t="shared" si="737"/>
        <v>Q3</v>
      </c>
      <c r="R9472" t="str">
        <f t="shared" si="738"/>
        <v>Footwear</v>
      </c>
      <c r="S9472" s="11">
        <f t="shared" si="739"/>
        <v>10.56</v>
      </c>
      <c r="T9472" s="12"/>
    </row>
    <row r="9473" spans="2:20"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f t="shared" si="735"/>
        <v>2021</v>
      </c>
      <c r="P9473" t="str">
        <f t="shared" si="736"/>
        <v>Aug</v>
      </c>
      <c r="Q9473" t="str">
        <f t="shared" si="737"/>
        <v>Q3</v>
      </c>
      <c r="R9473" t="str">
        <f t="shared" si="738"/>
        <v>Footwear</v>
      </c>
      <c r="S9473" s="11">
        <f t="shared" si="739"/>
        <v>8.99</v>
      </c>
      <c r="T9473" s="12"/>
    </row>
    <row r="9474" spans="2:20"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f t="shared" si="735"/>
        <v>2021</v>
      </c>
      <c r="P9474" t="str">
        <f t="shared" si="736"/>
        <v>Aug</v>
      </c>
      <c r="Q9474" t="str">
        <f t="shared" si="737"/>
        <v>Q3</v>
      </c>
      <c r="R9474" t="str">
        <f t="shared" si="738"/>
        <v>Footwear</v>
      </c>
      <c r="S9474" s="11">
        <f t="shared" si="739"/>
        <v>8.6800000000000015</v>
      </c>
      <c r="T9474" s="12"/>
    </row>
    <row r="9475" spans="2:20"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f t="shared" si="735"/>
        <v>2021</v>
      </c>
      <c r="P9475" t="str">
        <f t="shared" si="736"/>
        <v>Aug</v>
      </c>
      <c r="Q9475" t="str">
        <f t="shared" si="737"/>
        <v>Q3</v>
      </c>
      <c r="R9475" t="str">
        <f t="shared" si="738"/>
        <v>Apparel</v>
      </c>
      <c r="S9475" s="11">
        <f t="shared" si="739"/>
        <v>10.8</v>
      </c>
      <c r="T9475" s="12"/>
    </row>
    <row r="9476" spans="2:20"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f t="shared" si="735"/>
        <v>2021</v>
      </c>
      <c r="P9476" t="str">
        <f t="shared" si="736"/>
        <v>Aug</v>
      </c>
      <c r="Q9476" t="str">
        <f t="shared" si="737"/>
        <v>Q3</v>
      </c>
      <c r="R9476" t="str">
        <f t="shared" si="738"/>
        <v>Apparel</v>
      </c>
      <c r="S9476" s="11">
        <f t="shared" si="739"/>
        <v>16.099999999999998</v>
      </c>
      <c r="T9476" s="12"/>
    </row>
    <row r="9477" spans="2:20"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f t="shared" si="735"/>
        <v>2021</v>
      </c>
      <c r="P9477" t="str">
        <f t="shared" si="736"/>
        <v>Sep</v>
      </c>
      <c r="Q9477" t="str">
        <f t="shared" si="737"/>
        <v>Q3</v>
      </c>
      <c r="R9477" t="str">
        <f t="shared" si="738"/>
        <v>Footwear</v>
      </c>
      <c r="S9477" s="11">
        <f t="shared" si="739"/>
        <v>12.239999999999998</v>
      </c>
      <c r="T9477" s="12"/>
    </row>
    <row r="9478" spans="2:20"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f t="shared" si="735"/>
        <v>2021</v>
      </c>
      <c r="P9478" t="str">
        <f t="shared" si="736"/>
        <v>Sep</v>
      </c>
      <c r="Q9478" t="str">
        <f t="shared" si="737"/>
        <v>Q3</v>
      </c>
      <c r="R9478" t="str">
        <f t="shared" si="738"/>
        <v>Footwear</v>
      </c>
      <c r="S9478" s="11">
        <f t="shared" si="739"/>
        <v>12.95</v>
      </c>
      <c r="T9478" s="12"/>
    </row>
    <row r="9479" spans="2:20"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f t="shared" ref="O9479:O9542" si="740">YEAR(D9479)</f>
        <v>2021</v>
      </c>
      <c r="P9479" t="str">
        <f t="shared" ref="P9479:P9542" si="741">TEXT(D9479,"MMM")</f>
        <v>Sep</v>
      </c>
      <c r="Q9479" t="str">
        <f t="shared" ref="Q9479:Q9542" si="742">"Q"&amp;ROUNDUP(MONTH(D9479)/3,0)</f>
        <v>Q3</v>
      </c>
      <c r="R9479" t="str">
        <f t="shared" ref="R9479:R9542" si="743">IF(ISNUMBER(SEARCH("Footwear",H9479)),"Footwear",IF(ISNUMBER(SEARCH("Apparel",H9479)),"Apparel","Accessories"))</f>
        <v>Footwear</v>
      </c>
      <c r="S9479" s="11">
        <f t="shared" ref="S9479:S9542" si="744">L9479/J9479</f>
        <v>9</v>
      </c>
      <c r="T9479" s="12"/>
    </row>
    <row r="9480" spans="2:20"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f t="shared" si="740"/>
        <v>2021</v>
      </c>
      <c r="P9480" t="str">
        <f t="shared" si="741"/>
        <v>Sep</v>
      </c>
      <c r="Q9480" t="str">
        <f t="shared" si="742"/>
        <v>Q3</v>
      </c>
      <c r="R9480" t="str">
        <f t="shared" si="743"/>
        <v>Footwear</v>
      </c>
      <c r="S9480" s="11">
        <f t="shared" si="744"/>
        <v>9.1800000000000015</v>
      </c>
      <c r="T9480" s="12"/>
    </row>
    <row r="9481" spans="2:20"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f t="shared" si="740"/>
        <v>2021</v>
      </c>
      <c r="P9481" t="str">
        <f t="shared" si="741"/>
        <v>Sep</v>
      </c>
      <c r="Q9481" t="str">
        <f t="shared" si="742"/>
        <v>Q3</v>
      </c>
      <c r="R9481" t="str">
        <f t="shared" si="743"/>
        <v>Apparel</v>
      </c>
      <c r="S9481" s="11">
        <f t="shared" si="744"/>
        <v>12.09</v>
      </c>
      <c r="T9481" s="12"/>
    </row>
    <row r="9482" spans="2:20"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f t="shared" si="740"/>
        <v>2021</v>
      </c>
      <c r="P9482" t="str">
        <f t="shared" si="741"/>
        <v>Sep</v>
      </c>
      <c r="Q9482" t="str">
        <f t="shared" si="742"/>
        <v>Q3</v>
      </c>
      <c r="R9482" t="str">
        <f t="shared" si="743"/>
        <v>Apparel</v>
      </c>
      <c r="S9482" s="11">
        <f t="shared" si="744"/>
        <v>13.53</v>
      </c>
      <c r="T9482" s="12"/>
    </row>
    <row r="9483" spans="2:20"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f t="shared" si="740"/>
        <v>2021</v>
      </c>
      <c r="P9483" t="str">
        <f t="shared" si="741"/>
        <v>Oct</v>
      </c>
      <c r="Q9483" t="str">
        <f t="shared" si="742"/>
        <v>Q4</v>
      </c>
      <c r="R9483" t="str">
        <f t="shared" si="743"/>
        <v>Footwear</v>
      </c>
      <c r="S9483" s="11">
        <f t="shared" si="744"/>
        <v>13.2</v>
      </c>
      <c r="T9483" s="12"/>
    </row>
    <row r="9484" spans="2:20"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f t="shared" si="740"/>
        <v>2021</v>
      </c>
      <c r="P9484" t="str">
        <f t="shared" si="741"/>
        <v>Oct</v>
      </c>
      <c r="Q9484" t="str">
        <f t="shared" si="742"/>
        <v>Q4</v>
      </c>
      <c r="R9484" t="str">
        <f t="shared" si="743"/>
        <v>Footwear</v>
      </c>
      <c r="S9484" s="11">
        <f t="shared" si="744"/>
        <v>12.95</v>
      </c>
      <c r="T9484" s="12"/>
    </row>
    <row r="9485" spans="2:20"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f t="shared" si="740"/>
        <v>2021</v>
      </c>
      <c r="P9485" t="str">
        <f t="shared" si="741"/>
        <v>Oct</v>
      </c>
      <c r="Q9485" t="str">
        <f t="shared" si="742"/>
        <v>Q4</v>
      </c>
      <c r="R9485" t="str">
        <f t="shared" si="743"/>
        <v>Footwear</v>
      </c>
      <c r="S9485" s="11">
        <f t="shared" si="744"/>
        <v>12.299999999999999</v>
      </c>
      <c r="T9485" s="12"/>
    </row>
    <row r="9486" spans="2:20"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f t="shared" si="740"/>
        <v>2021</v>
      </c>
      <c r="P9486" t="str">
        <f t="shared" si="741"/>
        <v>Oct</v>
      </c>
      <c r="Q9486" t="str">
        <f t="shared" si="742"/>
        <v>Q4</v>
      </c>
      <c r="R9486" t="str">
        <f t="shared" si="743"/>
        <v>Footwear</v>
      </c>
      <c r="S9486" s="11">
        <f t="shared" si="744"/>
        <v>10.260000000000002</v>
      </c>
      <c r="T9486" s="12"/>
    </row>
    <row r="9487" spans="2:20"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f t="shared" si="740"/>
        <v>2021</v>
      </c>
      <c r="P9487" t="str">
        <f t="shared" si="741"/>
        <v>Oct</v>
      </c>
      <c r="Q9487" t="str">
        <f t="shared" si="742"/>
        <v>Q4</v>
      </c>
      <c r="R9487" t="str">
        <f t="shared" si="743"/>
        <v>Apparel</v>
      </c>
      <c r="S9487" s="11">
        <f t="shared" si="744"/>
        <v>14.280000000000001</v>
      </c>
      <c r="T9487" s="12"/>
    </row>
    <row r="9488" spans="2:20"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f t="shared" si="740"/>
        <v>2021</v>
      </c>
      <c r="P9488" t="str">
        <f t="shared" si="741"/>
        <v>Oct</v>
      </c>
      <c r="Q9488" t="str">
        <f t="shared" si="742"/>
        <v>Q4</v>
      </c>
      <c r="R9488" t="str">
        <f t="shared" si="743"/>
        <v>Apparel</v>
      </c>
      <c r="S9488" s="11">
        <f t="shared" si="744"/>
        <v>17.849999999999998</v>
      </c>
      <c r="T9488" s="12"/>
    </row>
    <row r="9489" spans="2:20"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f t="shared" si="740"/>
        <v>2021</v>
      </c>
      <c r="P9489" t="str">
        <f t="shared" si="741"/>
        <v>Nov</v>
      </c>
      <c r="Q9489" t="str">
        <f t="shared" si="742"/>
        <v>Q4</v>
      </c>
      <c r="R9489" t="str">
        <f t="shared" si="743"/>
        <v>Footwear</v>
      </c>
      <c r="S9489" s="11">
        <f t="shared" si="744"/>
        <v>17.149999999999999</v>
      </c>
      <c r="T9489" s="12"/>
    </row>
    <row r="9490" spans="2:20"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f t="shared" si="740"/>
        <v>2021</v>
      </c>
      <c r="P9490" t="str">
        <f t="shared" si="741"/>
        <v>Nov</v>
      </c>
      <c r="Q9490" t="str">
        <f t="shared" si="742"/>
        <v>Q4</v>
      </c>
      <c r="R9490" t="str">
        <f t="shared" si="743"/>
        <v>Footwear</v>
      </c>
      <c r="S9490" s="11">
        <f t="shared" si="744"/>
        <v>14</v>
      </c>
      <c r="T9490" s="12"/>
    </row>
    <row r="9491" spans="2:20"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f t="shared" si="740"/>
        <v>2021</v>
      </c>
      <c r="P9491" t="str">
        <f t="shared" si="741"/>
        <v>Nov</v>
      </c>
      <c r="Q9491" t="str">
        <f t="shared" si="742"/>
        <v>Q4</v>
      </c>
      <c r="R9491" t="str">
        <f t="shared" si="743"/>
        <v>Footwear</v>
      </c>
      <c r="S9491" s="11">
        <f t="shared" si="744"/>
        <v>13.200000000000001</v>
      </c>
      <c r="T9491" s="12"/>
    </row>
    <row r="9492" spans="2:20"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f t="shared" si="740"/>
        <v>2021</v>
      </c>
      <c r="P9492" t="str">
        <f t="shared" si="741"/>
        <v>Nov</v>
      </c>
      <c r="Q9492" t="str">
        <f t="shared" si="742"/>
        <v>Q4</v>
      </c>
      <c r="R9492" t="str">
        <f t="shared" si="743"/>
        <v>Footwear</v>
      </c>
      <c r="S9492" s="11">
        <f t="shared" si="744"/>
        <v>12.18</v>
      </c>
      <c r="T9492" s="12"/>
    </row>
    <row r="9493" spans="2:20"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f t="shared" si="740"/>
        <v>2021</v>
      </c>
      <c r="P9493" t="str">
        <f t="shared" si="741"/>
        <v>Nov</v>
      </c>
      <c r="Q9493" t="str">
        <f t="shared" si="742"/>
        <v>Q4</v>
      </c>
      <c r="R9493" t="str">
        <f t="shared" si="743"/>
        <v>Apparel</v>
      </c>
      <c r="S9493" s="11">
        <f t="shared" si="744"/>
        <v>16</v>
      </c>
      <c r="T9493" s="12"/>
    </row>
    <row r="9494" spans="2:20"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f t="shared" si="740"/>
        <v>2021</v>
      </c>
      <c r="P9494" t="str">
        <f t="shared" si="741"/>
        <v>Nov</v>
      </c>
      <c r="Q9494" t="str">
        <f t="shared" si="742"/>
        <v>Q4</v>
      </c>
      <c r="R9494" t="str">
        <f t="shared" si="743"/>
        <v>Apparel</v>
      </c>
      <c r="S9494" s="11">
        <f t="shared" si="744"/>
        <v>16.8</v>
      </c>
      <c r="T9494" s="12"/>
    </row>
    <row r="9495" spans="2:20"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f t="shared" si="740"/>
        <v>2021</v>
      </c>
      <c r="P9495" t="str">
        <f t="shared" si="741"/>
        <v>Dec</v>
      </c>
      <c r="Q9495" t="str">
        <f t="shared" si="742"/>
        <v>Q4</v>
      </c>
      <c r="R9495" t="str">
        <f t="shared" si="743"/>
        <v>Footwear</v>
      </c>
      <c r="S9495" s="11">
        <f t="shared" si="744"/>
        <v>17.849999999999998</v>
      </c>
      <c r="T9495" s="12"/>
    </row>
    <row r="9496" spans="2:20"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f t="shared" si="740"/>
        <v>2021</v>
      </c>
      <c r="P9496" t="str">
        <f t="shared" si="741"/>
        <v>Dec</v>
      </c>
      <c r="Q9496" t="str">
        <f t="shared" si="742"/>
        <v>Q4</v>
      </c>
      <c r="R9496" t="str">
        <f t="shared" si="743"/>
        <v>Footwear</v>
      </c>
      <c r="S9496" s="11">
        <f t="shared" si="744"/>
        <v>11.84</v>
      </c>
      <c r="T9496" s="12"/>
    </row>
    <row r="9497" spans="2:20"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f t="shared" si="740"/>
        <v>2021</v>
      </c>
      <c r="P9497" t="str">
        <f t="shared" si="741"/>
        <v>Dec</v>
      </c>
      <c r="Q9497" t="str">
        <f t="shared" si="742"/>
        <v>Q4</v>
      </c>
      <c r="R9497" t="str">
        <f t="shared" si="743"/>
        <v>Footwear</v>
      </c>
      <c r="S9497" s="11">
        <f t="shared" si="744"/>
        <v>9.7200000000000006</v>
      </c>
      <c r="T9497" s="12"/>
    </row>
    <row r="9498" spans="2:20"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f t="shared" si="740"/>
        <v>2021</v>
      </c>
      <c r="P9498" t="str">
        <f t="shared" si="741"/>
        <v>Dec</v>
      </c>
      <c r="Q9498" t="str">
        <f t="shared" si="742"/>
        <v>Q4</v>
      </c>
      <c r="R9498" t="str">
        <f t="shared" si="743"/>
        <v>Footwear</v>
      </c>
      <c r="S9498" s="11">
        <f t="shared" si="744"/>
        <v>12.040000000000001</v>
      </c>
      <c r="T9498" s="12"/>
    </row>
    <row r="9499" spans="2:20"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f t="shared" si="740"/>
        <v>2021</v>
      </c>
      <c r="P9499" t="str">
        <f t="shared" si="741"/>
        <v>Dec</v>
      </c>
      <c r="Q9499" t="str">
        <f t="shared" si="742"/>
        <v>Q4</v>
      </c>
      <c r="R9499" t="str">
        <f t="shared" si="743"/>
        <v>Apparel</v>
      </c>
      <c r="S9499" s="11">
        <f t="shared" si="744"/>
        <v>15.079999999999998</v>
      </c>
      <c r="T9499" s="12"/>
    </row>
    <row r="9500" spans="2:20"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f t="shared" si="740"/>
        <v>2021</v>
      </c>
      <c r="P9500" t="str">
        <f t="shared" si="741"/>
        <v>Dec</v>
      </c>
      <c r="Q9500" t="str">
        <f t="shared" si="742"/>
        <v>Q4</v>
      </c>
      <c r="R9500" t="str">
        <f t="shared" si="743"/>
        <v>Apparel</v>
      </c>
      <c r="S9500" s="11">
        <f t="shared" si="744"/>
        <v>16.829999999999998</v>
      </c>
      <c r="T9500" s="12"/>
    </row>
    <row r="9501" spans="2:20"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f t="shared" si="740"/>
        <v>2021</v>
      </c>
      <c r="P9501" t="str">
        <f t="shared" si="741"/>
        <v>Jan</v>
      </c>
      <c r="Q9501" t="str">
        <f t="shared" si="742"/>
        <v>Q1</v>
      </c>
      <c r="R9501" t="str">
        <f t="shared" si="743"/>
        <v>Footwear</v>
      </c>
      <c r="S9501" s="11">
        <f t="shared" si="744"/>
        <v>18.2</v>
      </c>
      <c r="T9501" s="12"/>
    </row>
    <row r="9502" spans="2:20"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f t="shared" si="740"/>
        <v>2021</v>
      </c>
      <c r="P9502" t="str">
        <f t="shared" si="741"/>
        <v>Jan</v>
      </c>
      <c r="Q9502" t="str">
        <f t="shared" si="742"/>
        <v>Q1</v>
      </c>
      <c r="R9502" t="str">
        <f t="shared" si="743"/>
        <v>Footwear</v>
      </c>
      <c r="S9502" s="11">
        <f t="shared" si="744"/>
        <v>17.64</v>
      </c>
      <c r="T9502" s="12"/>
    </row>
    <row r="9503" spans="2:20"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f t="shared" si="740"/>
        <v>2021</v>
      </c>
      <c r="P9503" t="str">
        <f t="shared" si="741"/>
        <v>Jan</v>
      </c>
      <c r="Q9503" t="str">
        <f t="shared" si="742"/>
        <v>Q1</v>
      </c>
      <c r="R9503" t="str">
        <f t="shared" si="743"/>
        <v>Footwear</v>
      </c>
      <c r="S9503" s="11">
        <f t="shared" si="744"/>
        <v>10.799999999999999</v>
      </c>
      <c r="T9503" s="12"/>
    </row>
    <row r="9504" spans="2:20"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f t="shared" si="740"/>
        <v>2021</v>
      </c>
      <c r="P9504" t="str">
        <f t="shared" si="741"/>
        <v>Jan</v>
      </c>
      <c r="Q9504" t="str">
        <f t="shared" si="742"/>
        <v>Q1</v>
      </c>
      <c r="R9504" t="str">
        <f t="shared" si="743"/>
        <v>Footwear</v>
      </c>
      <c r="S9504" s="11">
        <f t="shared" si="744"/>
        <v>11.309999999999999</v>
      </c>
      <c r="T9504" s="12"/>
    </row>
    <row r="9505" spans="2:20"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f t="shared" si="740"/>
        <v>2021</v>
      </c>
      <c r="P9505" t="str">
        <f t="shared" si="741"/>
        <v>Jan</v>
      </c>
      <c r="Q9505" t="str">
        <f t="shared" si="742"/>
        <v>Q1</v>
      </c>
      <c r="R9505" t="str">
        <f t="shared" si="743"/>
        <v>Apparel</v>
      </c>
      <c r="S9505" s="11">
        <f t="shared" si="744"/>
        <v>15.169999999999998</v>
      </c>
      <c r="T9505" s="12"/>
    </row>
    <row r="9506" spans="2:20"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f t="shared" si="740"/>
        <v>2021</v>
      </c>
      <c r="P9506" t="str">
        <f t="shared" si="741"/>
        <v>Jan</v>
      </c>
      <c r="Q9506" t="str">
        <f t="shared" si="742"/>
        <v>Q1</v>
      </c>
      <c r="R9506" t="str">
        <f t="shared" si="743"/>
        <v>Apparel</v>
      </c>
      <c r="S9506" s="11">
        <f t="shared" si="744"/>
        <v>14.619999999999997</v>
      </c>
      <c r="T9506" s="12"/>
    </row>
    <row r="9507" spans="2:20"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f t="shared" si="740"/>
        <v>2021</v>
      </c>
      <c r="P9507" t="str">
        <f t="shared" si="741"/>
        <v>Feb</v>
      </c>
      <c r="Q9507" t="str">
        <f t="shared" si="742"/>
        <v>Q1</v>
      </c>
      <c r="R9507" t="str">
        <f t="shared" si="743"/>
        <v>Footwear</v>
      </c>
      <c r="S9507" s="11">
        <f t="shared" si="744"/>
        <v>15.510000000000002</v>
      </c>
      <c r="T9507" s="12"/>
    </row>
    <row r="9508" spans="2:20"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f t="shared" si="740"/>
        <v>2021</v>
      </c>
      <c r="P9508" t="str">
        <f t="shared" si="741"/>
        <v>Feb</v>
      </c>
      <c r="Q9508" t="str">
        <f t="shared" si="742"/>
        <v>Q1</v>
      </c>
      <c r="R9508" t="str">
        <f t="shared" si="743"/>
        <v>Footwear</v>
      </c>
      <c r="S9508" s="11">
        <f t="shared" si="744"/>
        <v>15.51</v>
      </c>
      <c r="T9508" s="12"/>
    </row>
    <row r="9509" spans="2:20"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f t="shared" si="740"/>
        <v>2021</v>
      </c>
      <c r="P9509" t="str">
        <f t="shared" si="741"/>
        <v>Feb</v>
      </c>
      <c r="Q9509" t="str">
        <f t="shared" si="742"/>
        <v>Q1</v>
      </c>
      <c r="R9509" t="str">
        <f t="shared" si="743"/>
        <v>Footwear</v>
      </c>
      <c r="S9509" s="11">
        <f t="shared" si="744"/>
        <v>9.9999999999999982</v>
      </c>
      <c r="T9509" s="12"/>
    </row>
    <row r="9510" spans="2:20"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f t="shared" si="740"/>
        <v>2021</v>
      </c>
      <c r="P9510" t="str">
        <f t="shared" si="741"/>
        <v>Feb</v>
      </c>
      <c r="Q9510" t="str">
        <f t="shared" si="742"/>
        <v>Q1</v>
      </c>
      <c r="R9510" t="str">
        <f t="shared" si="743"/>
        <v>Footwear</v>
      </c>
      <c r="S9510" s="11">
        <f t="shared" si="744"/>
        <v>11.4</v>
      </c>
      <c r="T9510" s="12"/>
    </row>
    <row r="9511" spans="2:20"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f t="shared" si="740"/>
        <v>2021</v>
      </c>
      <c r="P9511" t="str">
        <f t="shared" si="741"/>
        <v>Feb</v>
      </c>
      <c r="Q9511" t="str">
        <f t="shared" si="742"/>
        <v>Q1</v>
      </c>
      <c r="R9511" t="str">
        <f t="shared" si="743"/>
        <v>Apparel</v>
      </c>
      <c r="S9511" s="11">
        <f t="shared" si="744"/>
        <v>14.04</v>
      </c>
      <c r="T9511" s="12"/>
    </row>
    <row r="9512" spans="2:20"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f t="shared" si="740"/>
        <v>2021</v>
      </c>
      <c r="P9512" t="str">
        <f t="shared" si="741"/>
        <v>Feb</v>
      </c>
      <c r="Q9512" t="str">
        <f t="shared" si="742"/>
        <v>Q1</v>
      </c>
      <c r="R9512" t="str">
        <f t="shared" si="743"/>
        <v>Apparel</v>
      </c>
      <c r="S9512" s="11">
        <f t="shared" si="744"/>
        <v>16.45</v>
      </c>
      <c r="T9512" s="12"/>
    </row>
    <row r="9513" spans="2:20"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f t="shared" si="740"/>
        <v>2021</v>
      </c>
      <c r="P9513" t="str">
        <f t="shared" si="741"/>
        <v>Mar</v>
      </c>
      <c r="Q9513" t="str">
        <f t="shared" si="742"/>
        <v>Q1</v>
      </c>
      <c r="R9513" t="str">
        <f t="shared" si="743"/>
        <v>Footwear</v>
      </c>
      <c r="S9513" s="11">
        <f t="shared" si="744"/>
        <v>17.149999999999999</v>
      </c>
      <c r="T9513" s="12"/>
    </row>
    <row r="9514" spans="2:20"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f t="shared" si="740"/>
        <v>2021</v>
      </c>
      <c r="P9514" t="str">
        <f t="shared" si="741"/>
        <v>Mar</v>
      </c>
      <c r="Q9514" t="str">
        <f t="shared" si="742"/>
        <v>Q1</v>
      </c>
      <c r="R9514" t="str">
        <f t="shared" si="743"/>
        <v>Footwear</v>
      </c>
      <c r="S9514" s="11">
        <f t="shared" si="744"/>
        <v>18</v>
      </c>
      <c r="T9514" s="12"/>
    </row>
    <row r="9515" spans="2:20"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f t="shared" si="740"/>
        <v>2021</v>
      </c>
      <c r="P9515" t="str">
        <f t="shared" si="741"/>
        <v>Mar</v>
      </c>
      <c r="Q9515" t="str">
        <f t="shared" si="742"/>
        <v>Q1</v>
      </c>
      <c r="R9515" t="str">
        <f t="shared" si="743"/>
        <v>Footwear</v>
      </c>
      <c r="S9515" s="11">
        <f t="shared" si="744"/>
        <v>8.74</v>
      </c>
      <c r="T9515" s="12"/>
    </row>
    <row r="9516" spans="2:20"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f t="shared" si="740"/>
        <v>2021</v>
      </c>
      <c r="P9516" t="str">
        <f t="shared" si="741"/>
        <v>Mar</v>
      </c>
      <c r="Q9516" t="str">
        <f t="shared" si="742"/>
        <v>Q1</v>
      </c>
      <c r="R9516" t="str">
        <f t="shared" si="743"/>
        <v>Footwear</v>
      </c>
      <c r="S9516" s="11">
        <f t="shared" si="744"/>
        <v>11.999999999999998</v>
      </c>
      <c r="T9516" s="12"/>
    </row>
    <row r="9517" spans="2:20"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f t="shared" si="740"/>
        <v>2021</v>
      </c>
      <c r="P9517" t="str">
        <f t="shared" si="741"/>
        <v>Mar</v>
      </c>
      <c r="Q9517" t="str">
        <f t="shared" si="742"/>
        <v>Q1</v>
      </c>
      <c r="R9517" t="str">
        <f t="shared" si="743"/>
        <v>Apparel</v>
      </c>
      <c r="S9517" s="11">
        <f t="shared" si="744"/>
        <v>14.039999999999997</v>
      </c>
      <c r="T9517" s="12"/>
    </row>
    <row r="9518" spans="2:20"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f t="shared" si="740"/>
        <v>2021</v>
      </c>
      <c r="P9518" t="str">
        <f t="shared" si="741"/>
        <v>Mar</v>
      </c>
      <c r="Q9518" t="str">
        <f t="shared" si="742"/>
        <v>Q1</v>
      </c>
      <c r="R9518" t="str">
        <f t="shared" si="743"/>
        <v>Apparel</v>
      </c>
      <c r="S9518" s="11">
        <f t="shared" si="744"/>
        <v>13.339999999999998</v>
      </c>
      <c r="T9518" s="12"/>
    </row>
    <row r="9519" spans="2:20"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f t="shared" si="740"/>
        <v>2021</v>
      </c>
      <c r="P9519" t="str">
        <f t="shared" si="741"/>
        <v>Apr</v>
      </c>
      <c r="Q9519" t="str">
        <f t="shared" si="742"/>
        <v>Q2</v>
      </c>
      <c r="R9519" t="str">
        <f t="shared" si="743"/>
        <v>Footwear</v>
      </c>
      <c r="S9519" s="11">
        <f t="shared" si="744"/>
        <v>15.600000000000001</v>
      </c>
      <c r="T9519" s="12"/>
    </row>
    <row r="9520" spans="2:20"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f t="shared" si="740"/>
        <v>2021</v>
      </c>
      <c r="P9520" t="str">
        <f t="shared" si="741"/>
        <v>Apr</v>
      </c>
      <c r="Q9520" t="str">
        <f t="shared" si="742"/>
        <v>Q2</v>
      </c>
      <c r="R9520" t="str">
        <f t="shared" si="743"/>
        <v>Footwear</v>
      </c>
      <c r="S9520" s="11">
        <f t="shared" si="744"/>
        <v>16.450000000000003</v>
      </c>
      <c r="T9520" s="12"/>
    </row>
    <row r="9521" spans="2:20"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f t="shared" si="740"/>
        <v>2021</v>
      </c>
      <c r="P9521" t="str">
        <f t="shared" si="741"/>
        <v>Apr</v>
      </c>
      <c r="Q9521" t="str">
        <f t="shared" si="742"/>
        <v>Q2</v>
      </c>
      <c r="R9521" t="str">
        <f t="shared" si="743"/>
        <v>Footwear</v>
      </c>
      <c r="S9521" s="11">
        <f t="shared" si="744"/>
        <v>10.5</v>
      </c>
      <c r="T9521" s="12"/>
    </row>
    <row r="9522" spans="2:20"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f t="shared" si="740"/>
        <v>2021</v>
      </c>
      <c r="P9522" t="str">
        <f t="shared" si="741"/>
        <v>Apr</v>
      </c>
      <c r="Q9522" t="str">
        <f t="shared" si="742"/>
        <v>Q2</v>
      </c>
      <c r="R9522" t="str">
        <f t="shared" si="743"/>
        <v>Footwear</v>
      </c>
      <c r="S9522" s="11">
        <f t="shared" si="744"/>
        <v>12</v>
      </c>
      <c r="T9522" s="12"/>
    </row>
    <row r="9523" spans="2:20"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f t="shared" si="740"/>
        <v>2021</v>
      </c>
      <c r="P9523" t="str">
        <f t="shared" si="741"/>
        <v>Apr</v>
      </c>
      <c r="Q9523" t="str">
        <f t="shared" si="742"/>
        <v>Q2</v>
      </c>
      <c r="R9523" t="str">
        <f t="shared" si="743"/>
        <v>Apparel</v>
      </c>
      <c r="S9523" s="11">
        <f t="shared" si="744"/>
        <v>17.22</v>
      </c>
      <c r="T9523" s="12"/>
    </row>
    <row r="9524" spans="2:20"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f t="shared" si="740"/>
        <v>2021</v>
      </c>
      <c r="P9524" t="str">
        <f t="shared" si="741"/>
        <v>Apr</v>
      </c>
      <c r="Q9524" t="str">
        <f t="shared" si="742"/>
        <v>Q2</v>
      </c>
      <c r="R9524" t="str">
        <f t="shared" si="743"/>
        <v>Apparel</v>
      </c>
      <c r="S9524" s="11">
        <f t="shared" si="744"/>
        <v>15.84</v>
      </c>
      <c r="T9524" s="12"/>
    </row>
    <row r="9525" spans="2:20"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f t="shared" si="740"/>
        <v>2021</v>
      </c>
      <c r="P9525" t="str">
        <f t="shared" si="741"/>
        <v>May</v>
      </c>
      <c r="Q9525" t="str">
        <f t="shared" si="742"/>
        <v>Q2</v>
      </c>
      <c r="R9525" t="str">
        <f t="shared" si="743"/>
        <v>Footwear</v>
      </c>
      <c r="S9525" s="11">
        <f t="shared" si="744"/>
        <v>24.48</v>
      </c>
      <c r="T9525" s="12"/>
    </row>
    <row r="9526" spans="2:20"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f t="shared" si="740"/>
        <v>2021</v>
      </c>
      <c r="P9526" t="str">
        <f t="shared" si="741"/>
        <v>May</v>
      </c>
      <c r="Q9526" t="str">
        <f t="shared" si="742"/>
        <v>Q2</v>
      </c>
      <c r="R9526" t="str">
        <f t="shared" si="743"/>
        <v>Footwear</v>
      </c>
      <c r="S9526" s="11">
        <f t="shared" si="744"/>
        <v>20.91</v>
      </c>
      <c r="T9526" s="12"/>
    </row>
    <row r="9527" spans="2:20"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f t="shared" si="740"/>
        <v>2021</v>
      </c>
      <c r="P9527" t="str">
        <f t="shared" si="741"/>
        <v>May</v>
      </c>
      <c r="Q9527" t="str">
        <f t="shared" si="742"/>
        <v>Q2</v>
      </c>
      <c r="R9527" t="str">
        <f t="shared" si="743"/>
        <v>Footwear</v>
      </c>
      <c r="S9527" s="11">
        <f t="shared" si="744"/>
        <v>13.69</v>
      </c>
      <c r="T9527" s="12"/>
    </row>
    <row r="9528" spans="2:20"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f t="shared" si="740"/>
        <v>2021</v>
      </c>
      <c r="P9528" t="str">
        <f t="shared" si="741"/>
        <v>May</v>
      </c>
      <c r="Q9528" t="str">
        <f t="shared" si="742"/>
        <v>Q2</v>
      </c>
      <c r="R9528" t="str">
        <f t="shared" si="743"/>
        <v>Footwear</v>
      </c>
      <c r="S9528" s="11">
        <f t="shared" si="744"/>
        <v>16</v>
      </c>
      <c r="T9528" s="12"/>
    </row>
    <row r="9529" spans="2:20"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f t="shared" si="740"/>
        <v>2021</v>
      </c>
      <c r="P9529" t="str">
        <f t="shared" si="741"/>
        <v>May</v>
      </c>
      <c r="Q9529" t="str">
        <f t="shared" si="742"/>
        <v>Q2</v>
      </c>
      <c r="R9529" t="str">
        <f t="shared" si="743"/>
        <v>Apparel</v>
      </c>
      <c r="S9529" s="11">
        <f t="shared" si="744"/>
        <v>18.86</v>
      </c>
      <c r="T9529" s="12"/>
    </row>
    <row r="9530" spans="2:20"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f t="shared" si="740"/>
        <v>2021</v>
      </c>
      <c r="P9530" t="str">
        <f t="shared" si="741"/>
        <v>May</v>
      </c>
      <c r="Q9530" t="str">
        <f t="shared" si="742"/>
        <v>Q2</v>
      </c>
      <c r="R9530" t="str">
        <f t="shared" si="743"/>
        <v>Apparel</v>
      </c>
      <c r="S9530" s="11">
        <f t="shared" si="744"/>
        <v>21.619999999999997</v>
      </c>
      <c r="T9530" s="12"/>
    </row>
    <row r="9531" spans="2:20"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f t="shared" si="740"/>
        <v>2021</v>
      </c>
      <c r="P9531" t="str">
        <f t="shared" si="741"/>
        <v>Jun</v>
      </c>
      <c r="Q9531" t="str">
        <f t="shared" si="742"/>
        <v>Q2</v>
      </c>
      <c r="R9531" t="str">
        <f t="shared" si="743"/>
        <v>Footwear</v>
      </c>
      <c r="S9531" s="11">
        <f t="shared" si="744"/>
        <v>23.03</v>
      </c>
      <c r="T9531" s="12"/>
    </row>
    <row r="9532" spans="2:20"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f t="shared" si="740"/>
        <v>2021</v>
      </c>
      <c r="P9532" t="str">
        <f t="shared" si="741"/>
        <v>Jun</v>
      </c>
      <c r="Q9532" t="str">
        <f t="shared" si="742"/>
        <v>Q2</v>
      </c>
      <c r="R9532" t="str">
        <f t="shared" si="743"/>
        <v>Footwear</v>
      </c>
      <c r="S9532" s="11">
        <f t="shared" si="744"/>
        <v>22</v>
      </c>
      <c r="T9532" s="12"/>
    </row>
    <row r="9533" spans="2:20"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f t="shared" si="740"/>
        <v>2021</v>
      </c>
      <c r="P9533" t="str">
        <f t="shared" si="741"/>
        <v>Jun</v>
      </c>
      <c r="Q9533" t="str">
        <f t="shared" si="742"/>
        <v>Q2</v>
      </c>
      <c r="R9533" t="str">
        <f t="shared" si="743"/>
        <v>Footwear</v>
      </c>
      <c r="S9533" s="11">
        <f t="shared" si="744"/>
        <v>13.649999999999999</v>
      </c>
      <c r="T9533" s="12"/>
    </row>
    <row r="9534" spans="2:20"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f t="shared" si="740"/>
        <v>2021</v>
      </c>
      <c r="P9534" t="str">
        <f t="shared" si="741"/>
        <v>Jun</v>
      </c>
      <c r="Q9534" t="str">
        <f t="shared" si="742"/>
        <v>Q2</v>
      </c>
      <c r="R9534" t="str">
        <f t="shared" si="743"/>
        <v>Footwear</v>
      </c>
      <c r="S9534" s="11">
        <f t="shared" si="744"/>
        <v>15.2</v>
      </c>
      <c r="T9534" s="12"/>
    </row>
    <row r="9535" spans="2:20"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f t="shared" si="740"/>
        <v>2021</v>
      </c>
      <c r="P9535" t="str">
        <f t="shared" si="741"/>
        <v>Jun</v>
      </c>
      <c r="Q9535" t="str">
        <f t="shared" si="742"/>
        <v>Q2</v>
      </c>
      <c r="R9535" t="str">
        <f t="shared" si="743"/>
        <v>Apparel</v>
      </c>
      <c r="S9535" s="11">
        <f t="shared" si="744"/>
        <v>18.04</v>
      </c>
      <c r="T9535" s="12"/>
    </row>
    <row r="9536" spans="2:20"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f t="shared" si="740"/>
        <v>2021</v>
      </c>
      <c r="P9536" t="str">
        <f t="shared" si="741"/>
        <v>Jun</v>
      </c>
      <c r="Q9536" t="str">
        <f t="shared" si="742"/>
        <v>Q2</v>
      </c>
      <c r="R9536" t="str">
        <f t="shared" si="743"/>
        <v>Apparel</v>
      </c>
      <c r="S9536" s="11">
        <f t="shared" si="744"/>
        <v>22.049999999999997</v>
      </c>
      <c r="T9536" s="12"/>
    </row>
    <row r="9537" spans="2:20"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f t="shared" si="740"/>
        <v>2021</v>
      </c>
      <c r="P9537" t="str">
        <f t="shared" si="741"/>
        <v>Jul</v>
      </c>
      <c r="Q9537" t="str">
        <f t="shared" si="742"/>
        <v>Q3</v>
      </c>
      <c r="R9537" t="str">
        <f t="shared" si="743"/>
        <v>Footwear</v>
      </c>
      <c r="S9537" s="11">
        <f t="shared" si="744"/>
        <v>23.400000000000002</v>
      </c>
      <c r="T9537" s="12"/>
    </row>
    <row r="9538" spans="2:20"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f t="shared" si="740"/>
        <v>2021</v>
      </c>
      <c r="P9538" t="str">
        <f t="shared" si="741"/>
        <v>Jul</v>
      </c>
      <c r="Q9538" t="str">
        <f t="shared" si="742"/>
        <v>Q3</v>
      </c>
      <c r="R9538" t="str">
        <f t="shared" si="743"/>
        <v>Footwear</v>
      </c>
      <c r="S9538" s="11">
        <f t="shared" si="744"/>
        <v>21</v>
      </c>
      <c r="T9538" s="12"/>
    </row>
    <row r="9539" spans="2:20"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f t="shared" si="740"/>
        <v>2021</v>
      </c>
      <c r="P9539" t="str">
        <f t="shared" si="741"/>
        <v>Jul</v>
      </c>
      <c r="Q9539" t="str">
        <f t="shared" si="742"/>
        <v>Q3</v>
      </c>
      <c r="R9539" t="str">
        <f t="shared" si="743"/>
        <v>Footwear</v>
      </c>
      <c r="S9539" s="11">
        <f t="shared" si="744"/>
        <v>12.209999999999999</v>
      </c>
      <c r="T9539" s="12"/>
    </row>
    <row r="9540" spans="2:20"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f t="shared" si="740"/>
        <v>2021</v>
      </c>
      <c r="P9540" t="str">
        <f t="shared" si="741"/>
        <v>Jul</v>
      </c>
      <c r="Q9540" t="str">
        <f t="shared" si="742"/>
        <v>Q3</v>
      </c>
      <c r="R9540" t="str">
        <f t="shared" si="743"/>
        <v>Footwear</v>
      </c>
      <c r="S9540" s="11">
        <f t="shared" si="744"/>
        <v>15.12</v>
      </c>
      <c r="T9540" s="12"/>
    </row>
    <row r="9541" spans="2:20"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f t="shared" si="740"/>
        <v>2021</v>
      </c>
      <c r="P9541" t="str">
        <f t="shared" si="741"/>
        <v>Jul</v>
      </c>
      <c r="Q9541" t="str">
        <f t="shared" si="742"/>
        <v>Q3</v>
      </c>
      <c r="R9541" t="str">
        <f t="shared" si="743"/>
        <v>Apparel</v>
      </c>
      <c r="S9541" s="11">
        <f t="shared" si="744"/>
        <v>14.82</v>
      </c>
      <c r="T9541" s="12"/>
    </row>
    <row r="9542" spans="2:20"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f t="shared" si="740"/>
        <v>2021</v>
      </c>
      <c r="P9542" t="str">
        <f t="shared" si="741"/>
        <v>Jul</v>
      </c>
      <c r="Q9542" t="str">
        <f t="shared" si="742"/>
        <v>Q3</v>
      </c>
      <c r="R9542" t="str">
        <f t="shared" si="743"/>
        <v>Apparel</v>
      </c>
      <c r="S9542" s="11">
        <f t="shared" si="744"/>
        <v>23.029999999999998</v>
      </c>
      <c r="T9542" s="12"/>
    </row>
    <row r="9543" spans="2:20"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f t="shared" ref="O9543:O9606" si="745">YEAR(D9543)</f>
        <v>2021</v>
      </c>
      <c r="P9543" t="str">
        <f t="shared" ref="P9543:P9606" si="746">TEXT(D9543,"MMM")</f>
        <v>Aug</v>
      </c>
      <c r="Q9543" t="str">
        <f t="shared" ref="Q9543:Q9606" si="747">"Q"&amp;ROUNDUP(MONTH(D9543)/3,0)</f>
        <v>Q3</v>
      </c>
      <c r="R9543" t="str">
        <f t="shared" ref="R9543:R9606" si="748">IF(ISNUMBER(SEARCH("Footwear",H9543)),"Footwear",IF(ISNUMBER(SEARCH("Apparel",H9543)),"Apparel","Accessories"))</f>
        <v>Footwear</v>
      </c>
      <c r="S9543" s="11">
        <f t="shared" ref="S9543:S9606" si="749">L9543/J9543</f>
        <v>21.42</v>
      </c>
      <c r="T9543" s="12"/>
    </row>
    <row r="9544" spans="2:20"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f t="shared" si="745"/>
        <v>2021</v>
      </c>
      <c r="P9544" t="str">
        <f t="shared" si="746"/>
        <v>Aug</v>
      </c>
      <c r="Q9544" t="str">
        <f t="shared" si="747"/>
        <v>Q3</v>
      </c>
      <c r="R9544" t="str">
        <f t="shared" si="748"/>
        <v>Footwear</v>
      </c>
      <c r="S9544" s="11">
        <f t="shared" si="749"/>
        <v>22.360000000000003</v>
      </c>
      <c r="T9544" s="12"/>
    </row>
    <row r="9545" spans="2:20"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f t="shared" si="745"/>
        <v>2021</v>
      </c>
      <c r="P9545" t="str">
        <f t="shared" si="746"/>
        <v>Aug</v>
      </c>
      <c r="Q9545" t="str">
        <f t="shared" si="747"/>
        <v>Q3</v>
      </c>
      <c r="R9545" t="str">
        <f t="shared" si="748"/>
        <v>Footwear</v>
      </c>
      <c r="S9545" s="11">
        <f t="shared" si="749"/>
        <v>13.259999999999998</v>
      </c>
      <c r="T9545" s="12"/>
    </row>
    <row r="9546" spans="2:20"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f t="shared" si="745"/>
        <v>2021</v>
      </c>
      <c r="P9546" t="str">
        <f t="shared" si="746"/>
        <v>Aug</v>
      </c>
      <c r="Q9546" t="str">
        <f t="shared" si="747"/>
        <v>Q3</v>
      </c>
      <c r="R9546" t="str">
        <f t="shared" si="748"/>
        <v>Footwear</v>
      </c>
      <c r="S9546" s="11">
        <f t="shared" si="749"/>
        <v>16.8</v>
      </c>
      <c r="T9546" s="12"/>
    </row>
    <row r="9547" spans="2:20"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f t="shared" si="745"/>
        <v>2021</v>
      </c>
      <c r="P9547" t="str">
        <f t="shared" si="746"/>
        <v>Aug</v>
      </c>
      <c r="Q9547" t="str">
        <f t="shared" si="747"/>
        <v>Q3</v>
      </c>
      <c r="R9547" t="str">
        <f t="shared" si="748"/>
        <v>Apparel</v>
      </c>
      <c r="S9547" s="11">
        <f t="shared" si="749"/>
        <v>16.769999999999996</v>
      </c>
      <c r="T9547" s="12"/>
    </row>
    <row r="9548" spans="2:20"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f t="shared" si="745"/>
        <v>2021</v>
      </c>
      <c r="P9548" t="str">
        <f t="shared" si="746"/>
        <v>Aug</v>
      </c>
      <c r="Q9548" t="str">
        <f t="shared" si="747"/>
        <v>Q3</v>
      </c>
      <c r="R9548" t="str">
        <f t="shared" si="748"/>
        <v>Apparel</v>
      </c>
      <c r="S9548" s="11">
        <f t="shared" si="749"/>
        <v>18.919999999999995</v>
      </c>
      <c r="T9548" s="12"/>
    </row>
    <row r="9549" spans="2:20"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f t="shared" si="745"/>
        <v>2021</v>
      </c>
      <c r="P9549" t="str">
        <f t="shared" si="746"/>
        <v>Sep</v>
      </c>
      <c r="Q9549" t="str">
        <f t="shared" si="747"/>
        <v>Q3</v>
      </c>
      <c r="R9549" t="str">
        <f t="shared" si="748"/>
        <v>Footwear</v>
      </c>
      <c r="S9549" s="11">
        <f t="shared" si="749"/>
        <v>21.56</v>
      </c>
      <c r="T9549" s="12"/>
    </row>
    <row r="9550" spans="2:20"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f t="shared" si="745"/>
        <v>2021</v>
      </c>
      <c r="P9550" t="str">
        <f t="shared" si="746"/>
        <v>Sep</v>
      </c>
      <c r="Q9550" t="str">
        <f t="shared" si="747"/>
        <v>Q3</v>
      </c>
      <c r="R9550" t="str">
        <f t="shared" si="748"/>
        <v>Footwear</v>
      </c>
      <c r="S9550" s="11">
        <f t="shared" si="749"/>
        <v>21.419999999999998</v>
      </c>
      <c r="T9550" s="12"/>
    </row>
    <row r="9551" spans="2:20"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f t="shared" si="745"/>
        <v>2021</v>
      </c>
      <c r="P9551" t="str">
        <f t="shared" si="746"/>
        <v>Sep</v>
      </c>
      <c r="Q9551" t="str">
        <f t="shared" si="747"/>
        <v>Q3</v>
      </c>
      <c r="R9551" t="str">
        <f t="shared" si="748"/>
        <v>Footwear</v>
      </c>
      <c r="S9551" s="11">
        <f t="shared" si="749"/>
        <v>16.799999999999997</v>
      </c>
      <c r="T9551" s="12"/>
    </row>
    <row r="9552" spans="2:20"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f t="shared" si="745"/>
        <v>2021</v>
      </c>
      <c r="P9552" t="str">
        <f t="shared" si="746"/>
        <v>Sep</v>
      </c>
      <c r="Q9552" t="str">
        <f t="shared" si="747"/>
        <v>Q3</v>
      </c>
      <c r="R9552" t="str">
        <f t="shared" si="748"/>
        <v>Footwear</v>
      </c>
      <c r="S9552" s="11">
        <f t="shared" si="749"/>
        <v>13.999999999999998</v>
      </c>
      <c r="T9552" s="12"/>
    </row>
    <row r="9553" spans="2:20"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f t="shared" si="745"/>
        <v>2021</v>
      </c>
      <c r="P9553" t="str">
        <f t="shared" si="746"/>
        <v>Sep</v>
      </c>
      <c r="Q9553" t="str">
        <f t="shared" si="747"/>
        <v>Q3</v>
      </c>
      <c r="R9553" t="str">
        <f t="shared" si="748"/>
        <v>Apparel</v>
      </c>
      <c r="S9553" s="11">
        <f t="shared" si="749"/>
        <v>17.760000000000002</v>
      </c>
      <c r="T9553" s="12"/>
    </row>
    <row r="9554" spans="2:20"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f t="shared" si="745"/>
        <v>2021</v>
      </c>
      <c r="P9554" t="str">
        <f t="shared" si="746"/>
        <v>Sep</v>
      </c>
      <c r="Q9554" t="str">
        <f t="shared" si="747"/>
        <v>Q3</v>
      </c>
      <c r="R9554" t="str">
        <f t="shared" si="748"/>
        <v>Apparel</v>
      </c>
      <c r="S9554" s="11">
        <f t="shared" si="749"/>
        <v>20.7</v>
      </c>
      <c r="T9554" s="12"/>
    </row>
    <row r="9555" spans="2:20"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f t="shared" si="745"/>
        <v>2021</v>
      </c>
      <c r="P9555" t="str">
        <f t="shared" si="746"/>
        <v>Oct</v>
      </c>
      <c r="Q9555" t="str">
        <f t="shared" si="747"/>
        <v>Q4</v>
      </c>
      <c r="R9555" t="str">
        <f t="shared" si="748"/>
        <v>Footwear</v>
      </c>
      <c r="S9555" s="11">
        <f t="shared" si="749"/>
        <v>20.68</v>
      </c>
      <c r="T9555" s="12"/>
    </row>
    <row r="9556" spans="2:20"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f t="shared" si="745"/>
        <v>2021</v>
      </c>
      <c r="P9556" t="str">
        <f t="shared" si="746"/>
        <v>Oct</v>
      </c>
      <c r="Q9556" t="str">
        <f t="shared" si="747"/>
        <v>Q4</v>
      </c>
      <c r="R9556" t="str">
        <f t="shared" si="748"/>
        <v>Footwear</v>
      </c>
      <c r="S9556" s="11">
        <f t="shared" si="749"/>
        <v>21.560000000000002</v>
      </c>
      <c r="T9556" s="12"/>
    </row>
    <row r="9557" spans="2:20"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f t="shared" si="745"/>
        <v>2021</v>
      </c>
      <c r="P9557" t="str">
        <f t="shared" si="746"/>
        <v>Oct</v>
      </c>
      <c r="Q9557" t="str">
        <f t="shared" si="747"/>
        <v>Q4</v>
      </c>
      <c r="R9557" t="str">
        <f t="shared" si="748"/>
        <v>Footwear</v>
      </c>
      <c r="S9557" s="11">
        <f t="shared" si="749"/>
        <v>14.799999999999999</v>
      </c>
      <c r="T9557" s="12"/>
    </row>
    <row r="9558" spans="2:20"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f t="shared" si="745"/>
        <v>2021</v>
      </c>
      <c r="P9558" t="str">
        <f t="shared" si="746"/>
        <v>Oct</v>
      </c>
      <c r="Q9558" t="str">
        <f t="shared" si="747"/>
        <v>Q4</v>
      </c>
      <c r="R9558" t="str">
        <f t="shared" si="748"/>
        <v>Footwear</v>
      </c>
      <c r="S9558" s="11">
        <f t="shared" si="749"/>
        <v>17.02</v>
      </c>
      <c r="T9558" s="12"/>
    </row>
    <row r="9559" spans="2:20"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f t="shared" si="745"/>
        <v>2021</v>
      </c>
      <c r="P9559" t="str">
        <f t="shared" si="746"/>
        <v>Oct</v>
      </c>
      <c r="Q9559" t="str">
        <f t="shared" si="747"/>
        <v>Q4</v>
      </c>
      <c r="R9559" t="str">
        <f t="shared" si="748"/>
        <v>Apparel</v>
      </c>
      <c r="S9559" s="11">
        <f t="shared" si="749"/>
        <v>20.349999999999998</v>
      </c>
      <c r="T9559" s="12"/>
    </row>
    <row r="9560" spans="2:20"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f t="shared" si="745"/>
        <v>2021</v>
      </c>
      <c r="P9560" t="str">
        <f t="shared" si="746"/>
        <v>Oct</v>
      </c>
      <c r="Q9560" t="str">
        <f t="shared" si="747"/>
        <v>Q4</v>
      </c>
      <c r="R9560" t="str">
        <f t="shared" si="748"/>
        <v>Apparel</v>
      </c>
      <c r="S9560" s="11">
        <f t="shared" si="749"/>
        <v>24.84</v>
      </c>
      <c r="T9560" s="12"/>
    </row>
    <row r="9561" spans="2:20"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f t="shared" si="745"/>
        <v>2021</v>
      </c>
      <c r="P9561" t="str">
        <f t="shared" si="746"/>
        <v>Nov</v>
      </c>
      <c r="Q9561" t="str">
        <f t="shared" si="747"/>
        <v>Q4</v>
      </c>
      <c r="R9561" t="str">
        <f t="shared" si="748"/>
        <v>Footwear</v>
      </c>
      <c r="S9561" s="11">
        <f t="shared" si="749"/>
        <v>27</v>
      </c>
      <c r="T9561" s="12"/>
    </row>
    <row r="9562" spans="2:20"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f t="shared" si="745"/>
        <v>2021</v>
      </c>
      <c r="P9562" t="str">
        <f t="shared" si="746"/>
        <v>Nov</v>
      </c>
      <c r="Q9562" t="str">
        <f t="shared" si="747"/>
        <v>Q4</v>
      </c>
      <c r="R9562" t="str">
        <f t="shared" si="748"/>
        <v>Footwear</v>
      </c>
      <c r="S9562" s="11">
        <f t="shared" si="749"/>
        <v>23.03</v>
      </c>
      <c r="T9562" s="12"/>
    </row>
    <row r="9563" spans="2:20"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f t="shared" si="745"/>
        <v>2021</v>
      </c>
      <c r="P9563" t="str">
        <f t="shared" si="746"/>
        <v>Nov</v>
      </c>
      <c r="Q9563" t="str">
        <f t="shared" si="747"/>
        <v>Q4</v>
      </c>
      <c r="R9563" t="str">
        <f t="shared" si="748"/>
        <v>Footwear</v>
      </c>
      <c r="S9563" s="11">
        <f t="shared" si="749"/>
        <v>17.02</v>
      </c>
      <c r="T9563" s="12"/>
    </row>
    <row r="9564" spans="2:20"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f t="shared" si="745"/>
        <v>2021</v>
      </c>
      <c r="P9564" t="str">
        <f t="shared" si="746"/>
        <v>Nov</v>
      </c>
      <c r="Q9564" t="str">
        <f t="shared" si="747"/>
        <v>Q4</v>
      </c>
      <c r="R9564" t="str">
        <f t="shared" si="748"/>
        <v>Footwear</v>
      </c>
      <c r="S9564" s="11">
        <f t="shared" si="749"/>
        <v>16.38</v>
      </c>
      <c r="T9564" s="12"/>
    </row>
    <row r="9565" spans="2:20"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f t="shared" si="745"/>
        <v>2021</v>
      </c>
      <c r="P9565" t="str">
        <f t="shared" si="746"/>
        <v>Nov</v>
      </c>
      <c r="Q9565" t="str">
        <f t="shared" si="747"/>
        <v>Q4</v>
      </c>
      <c r="R9565" t="str">
        <f t="shared" si="748"/>
        <v>Apparel</v>
      </c>
      <c r="S9565" s="11">
        <f t="shared" si="749"/>
        <v>19.499999999999996</v>
      </c>
      <c r="T9565" s="12"/>
    </row>
    <row r="9566" spans="2:20"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f t="shared" si="745"/>
        <v>2021</v>
      </c>
      <c r="P9566" t="str">
        <f t="shared" si="746"/>
        <v>Nov</v>
      </c>
      <c r="Q9566" t="str">
        <f t="shared" si="747"/>
        <v>Q4</v>
      </c>
      <c r="R9566" t="str">
        <f t="shared" si="748"/>
        <v>Apparel</v>
      </c>
      <c r="S9566" s="11">
        <f t="shared" si="749"/>
        <v>26.79</v>
      </c>
      <c r="T9566" s="12"/>
    </row>
    <row r="9567" spans="2:20"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f t="shared" si="745"/>
        <v>2021</v>
      </c>
      <c r="P9567" t="str">
        <f t="shared" si="746"/>
        <v>Dec</v>
      </c>
      <c r="Q9567" t="str">
        <f t="shared" si="747"/>
        <v>Q4</v>
      </c>
      <c r="R9567" t="str">
        <f t="shared" si="748"/>
        <v>Footwear</v>
      </c>
      <c r="S9567" s="11">
        <f t="shared" si="749"/>
        <v>23.04</v>
      </c>
      <c r="T9567" s="12"/>
    </row>
    <row r="9568" spans="2:20"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f t="shared" si="745"/>
        <v>2021</v>
      </c>
      <c r="P9568" t="str">
        <f t="shared" si="746"/>
        <v>Dec</v>
      </c>
      <c r="Q9568" t="str">
        <f t="shared" si="747"/>
        <v>Q4</v>
      </c>
      <c r="R9568" t="str">
        <f t="shared" si="748"/>
        <v>Footwear</v>
      </c>
      <c r="S9568" s="11">
        <f t="shared" si="749"/>
        <v>20.91</v>
      </c>
      <c r="T9568" s="12"/>
    </row>
    <row r="9569" spans="2:20"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f t="shared" si="745"/>
        <v>2021</v>
      </c>
      <c r="P9569" t="str">
        <f t="shared" si="746"/>
        <v>Dec</v>
      </c>
      <c r="Q9569" t="str">
        <f t="shared" si="747"/>
        <v>Q4</v>
      </c>
      <c r="R9569" t="str">
        <f t="shared" si="748"/>
        <v>Footwear</v>
      </c>
      <c r="S9569" s="11">
        <f t="shared" si="749"/>
        <v>17.599999999999998</v>
      </c>
      <c r="T9569" s="12"/>
    </row>
    <row r="9570" spans="2:20"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f t="shared" si="745"/>
        <v>2021</v>
      </c>
      <c r="P9570" t="str">
        <f t="shared" si="746"/>
        <v>Dec</v>
      </c>
      <c r="Q9570" t="str">
        <f t="shared" si="747"/>
        <v>Q4</v>
      </c>
      <c r="R9570" t="str">
        <f t="shared" si="748"/>
        <v>Footwear</v>
      </c>
      <c r="S9570" s="11">
        <f t="shared" si="749"/>
        <v>18.48</v>
      </c>
      <c r="T9570" s="12"/>
    </row>
    <row r="9571" spans="2:20"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f t="shared" si="745"/>
        <v>2021</v>
      </c>
      <c r="P9571" t="str">
        <f t="shared" si="746"/>
        <v>Dec</v>
      </c>
      <c r="Q9571" t="str">
        <f t="shared" si="747"/>
        <v>Q4</v>
      </c>
      <c r="R9571" t="str">
        <f t="shared" si="748"/>
        <v>Apparel</v>
      </c>
      <c r="S9571" s="11">
        <f t="shared" si="749"/>
        <v>20.16</v>
      </c>
      <c r="T9571" s="12"/>
    </row>
    <row r="9572" spans="2:20"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f t="shared" si="745"/>
        <v>2021</v>
      </c>
      <c r="P9572" t="str">
        <f t="shared" si="746"/>
        <v>Dec</v>
      </c>
      <c r="Q9572" t="str">
        <f t="shared" si="747"/>
        <v>Q4</v>
      </c>
      <c r="R9572" t="str">
        <f t="shared" si="748"/>
        <v>Apparel</v>
      </c>
      <c r="S9572" s="11">
        <f t="shared" si="749"/>
        <v>28.199999999999996</v>
      </c>
      <c r="T9572" s="12"/>
    </row>
    <row r="9573" spans="2:20"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f t="shared" si="745"/>
        <v>2021</v>
      </c>
      <c r="P9573" t="str">
        <f t="shared" si="746"/>
        <v>Jan</v>
      </c>
      <c r="Q9573" t="str">
        <f t="shared" si="747"/>
        <v>Q1</v>
      </c>
      <c r="R9573" t="str">
        <f t="shared" si="748"/>
        <v>Footwear</v>
      </c>
      <c r="S9573" s="11">
        <f t="shared" si="749"/>
        <v>14.620000000000001</v>
      </c>
      <c r="T9573" s="12"/>
    </row>
    <row r="9574" spans="2:20"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f t="shared" si="745"/>
        <v>2021</v>
      </c>
      <c r="P9574" t="str">
        <f t="shared" si="746"/>
        <v>Jan</v>
      </c>
      <c r="Q9574" t="str">
        <f t="shared" si="747"/>
        <v>Q1</v>
      </c>
      <c r="R9574" t="str">
        <f t="shared" si="748"/>
        <v>Footwear</v>
      </c>
      <c r="S9574" s="11">
        <f t="shared" si="749"/>
        <v>16.770000000000003</v>
      </c>
      <c r="T9574" s="12"/>
    </row>
    <row r="9575" spans="2:20"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f t="shared" si="745"/>
        <v>2021</v>
      </c>
      <c r="P9575" t="str">
        <f t="shared" si="746"/>
        <v>Jan</v>
      </c>
      <c r="Q9575" t="str">
        <f t="shared" si="747"/>
        <v>Q1</v>
      </c>
      <c r="R9575" t="str">
        <f t="shared" si="748"/>
        <v>Footwear</v>
      </c>
      <c r="S9575" s="11">
        <f t="shared" si="749"/>
        <v>10.08</v>
      </c>
      <c r="T9575" s="12"/>
    </row>
    <row r="9576" spans="2:20"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f t="shared" si="745"/>
        <v>2021</v>
      </c>
      <c r="P9576" t="str">
        <f t="shared" si="746"/>
        <v>Jan</v>
      </c>
      <c r="Q9576" t="str">
        <f t="shared" si="747"/>
        <v>Q1</v>
      </c>
      <c r="R9576" t="str">
        <f t="shared" si="748"/>
        <v>Footwear</v>
      </c>
      <c r="S9576" s="11">
        <f t="shared" si="749"/>
        <v>11.520000000000001</v>
      </c>
      <c r="T9576" s="12"/>
    </row>
    <row r="9577" spans="2:20"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f t="shared" si="745"/>
        <v>2021</v>
      </c>
      <c r="P9577" t="str">
        <f t="shared" si="746"/>
        <v>Jan</v>
      </c>
      <c r="Q9577" t="str">
        <f t="shared" si="747"/>
        <v>Q1</v>
      </c>
      <c r="R9577" t="str">
        <f t="shared" si="748"/>
        <v>Apparel</v>
      </c>
      <c r="S9577" s="11">
        <f t="shared" si="749"/>
        <v>14.19</v>
      </c>
      <c r="T9577" s="12"/>
    </row>
    <row r="9578" spans="2:20"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f t="shared" si="745"/>
        <v>2021</v>
      </c>
      <c r="P9578" t="str">
        <f t="shared" si="746"/>
        <v>Jan</v>
      </c>
      <c r="Q9578" t="str">
        <f t="shared" si="747"/>
        <v>Q1</v>
      </c>
      <c r="R9578" t="str">
        <f t="shared" si="748"/>
        <v>Apparel</v>
      </c>
      <c r="S9578" s="11">
        <f t="shared" si="749"/>
        <v>13.999999999999998</v>
      </c>
      <c r="T9578" s="12"/>
    </row>
    <row r="9579" spans="2:20"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f t="shared" si="745"/>
        <v>2021</v>
      </c>
      <c r="P9579" t="str">
        <f t="shared" si="746"/>
        <v>Feb</v>
      </c>
      <c r="Q9579" t="str">
        <f t="shared" si="747"/>
        <v>Q1</v>
      </c>
      <c r="R9579" t="str">
        <f t="shared" si="748"/>
        <v>Footwear</v>
      </c>
      <c r="S9579" s="11">
        <f t="shared" si="749"/>
        <v>14.959999999999999</v>
      </c>
      <c r="T9579" s="12"/>
    </row>
    <row r="9580" spans="2:20"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f t="shared" si="745"/>
        <v>2021</v>
      </c>
      <c r="P9580" t="str">
        <f t="shared" si="746"/>
        <v>Feb</v>
      </c>
      <c r="Q9580" t="str">
        <f t="shared" si="747"/>
        <v>Q1</v>
      </c>
      <c r="R9580" t="str">
        <f t="shared" si="748"/>
        <v>Footwear</v>
      </c>
      <c r="S9580" s="11">
        <f t="shared" si="749"/>
        <v>15.910000000000002</v>
      </c>
      <c r="T9580" s="12"/>
    </row>
    <row r="9581" spans="2:20"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f t="shared" si="745"/>
        <v>2021</v>
      </c>
      <c r="P9581" t="str">
        <f t="shared" si="746"/>
        <v>Feb</v>
      </c>
      <c r="Q9581" t="str">
        <f t="shared" si="747"/>
        <v>Q1</v>
      </c>
      <c r="R9581" t="str">
        <f t="shared" si="748"/>
        <v>Footwear</v>
      </c>
      <c r="S9581" s="11">
        <f t="shared" si="749"/>
        <v>10.54</v>
      </c>
      <c r="T9581" s="12"/>
    </row>
    <row r="9582" spans="2:20"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f t="shared" si="745"/>
        <v>2021</v>
      </c>
      <c r="P9582" t="str">
        <f t="shared" si="746"/>
        <v>Feb</v>
      </c>
      <c r="Q9582" t="str">
        <f t="shared" si="747"/>
        <v>Q1</v>
      </c>
      <c r="R9582" t="str">
        <f t="shared" si="748"/>
        <v>Footwear</v>
      </c>
      <c r="S9582" s="11">
        <f t="shared" si="749"/>
        <v>10.54</v>
      </c>
      <c r="T9582" s="12"/>
    </row>
    <row r="9583" spans="2:20"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f t="shared" si="745"/>
        <v>2021</v>
      </c>
      <c r="P9583" t="str">
        <f t="shared" si="746"/>
        <v>Feb</v>
      </c>
      <c r="Q9583" t="str">
        <f t="shared" si="747"/>
        <v>Q1</v>
      </c>
      <c r="R9583" t="str">
        <f t="shared" si="748"/>
        <v>Apparel</v>
      </c>
      <c r="S9583" s="11">
        <f t="shared" si="749"/>
        <v>13.53</v>
      </c>
      <c r="T9583" s="12"/>
    </row>
    <row r="9584" spans="2:20"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f t="shared" si="745"/>
        <v>2021</v>
      </c>
      <c r="P9584" t="str">
        <f t="shared" si="746"/>
        <v>Feb</v>
      </c>
      <c r="Q9584" t="str">
        <f t="shared" si="747"/>
        <v>Q1</v>
      </c>
      <c r="R9584" t="str">
        <f t="shared" si="748"/>
        <v>Apparel</v>
      </c>
      <c r="S9584" s="11">
        <f t="shared" si="749"/>
        <v>14.399999999999999</v>
      </c>
      <c r="T9584" s="12"/>
    </row>
    <row r="9585" spans="2:20"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f t="shared" si="745"/>
        <v>2021</v>
      </c>
      <c r="P9585" t="str">
        <f t="shared" si="746"/>
        <v>Mar</v>
      </c>
      <c r="Q9585" t="str">
        <f t="shared" si="747"/>
        <v>Q1</v>
      </c>
      <c r="R9585" t="str">
        <f t="shared" si="748"/>
        <v>Footwear</v>
      </c>
      <c r="S9585" s="11">
        <f t="shared" si="749"/>
        <v>17.940000000000001</v>
      </c>
      <c r="T9585" s="12"/>
    </row>
    <row r="9586" spans="2:20"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f t="shared" si="745"/>
        <v>2021</v>
      </c>
      <c r="P9586" t="str">
        <f t="shared" si="746"/>
        <v>Mar</v>
      </c>
      <c r="Q9586" t="str">
        <f t="shared" si="747"/>
        <v>Q1</v>
      </c>
      <c r="R9586" t="str">
        <f t="shared" si="748"/>
        <v>Footwear</v>
      </c>
      <c r="S9586" s="11">
        <f t="shared" si="749"/>
        <v>16.559999999999999</v>
      </c>
      <c r="T9586" s="12"/>
    </row>
    <row r="9587" spans="2:20"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f t="shared" si="745"/>
        <v>2021</v>
      </c>
      <c r="P9587" t="str">
        <f t="shared" si="746"/>
        <v>Mar</v>
      </c>
      <c r="Q9587" t="str">
        <f t="shared" si="747"/>
        <v>Q1</v>
      </c>
      <c r="R9587" t="str">
        <f t="shared" si="748"/>
        <v>Footwear</v>
      </c>
      <c r="S9587" s="11">
        <f t="shared" si="749"/>
        <v>10.879999999999999</v>
      </c>
      <c r="T9587" s="12"/>
    </row>
    <row r="9588" spans="2:20"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f t="shared" si="745"/>
        <v>2021</v>
      </c>
      <c r="P9588" t="str">
        <f t="shared" si="746"/>
        <v>Mar</v>
      </c>
      <c r="Q9588" t="str">
        <f t="shared" si="747"/>
        <v>Q1</v>
      </c>
      <c r="R9588" t="str">
        <f t="shared" si="748"/>
        <v>Footwear</v>
      </c>
      <c r="S9588" s="11">
        <f t="shared" si="749"/>
        <v>12.21</v>
      </c>
      <c r="T9588" s="12"/>
    </row>
    <row r="9589" spans="2:20"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f t="shared" si="745"/>
        <v>2021</v>
      </c>
      <c r="P9589" t="str">
        <f t="shared" si="746"/>
        <v>Mar</v>
      </c>
      <c r="Q9589" t="str">
        <f t="shared" si="747"/>
        <v>Q1</v>
      </c>
      <c r="R9589" t="str">
        <f t="shared" si="748"/>
        <v>Apparel</v>
      </c>
      <c r="S9589" s="11">
        <f t="shared" si="749"/>
        <v>15.509999999999998</v>
      </c>
      <c r="T9589" s="12"/>
    </row>
    <row r="9590" spans="2:20"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f t="shared" si="745"/>
        <v>2021</v>
      </c>
      <c r="P9590" t="str">
        <f t="shared" si="746"/>
        <v>Mar</v>
      </c>
      <c r="Q9590" t="str">
        <f t="shared" si="747"/>
        <v>Q1</v>
      </c>
      <c r="R9590" t="str">
        <f t="shared" si="748"/>
        <v>Apparel</v>
      </c>
      <c r="S9590" s="11">
        <f t="shared" si="749"/>
        <v>13.68</v>
      </c>
      <c r="T9590" s="12"/>
    </row>
    <row r="9591" spans="2:20"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f t="shared" si="745"/>
        <v>2021</v>
      </c>
      <c r="P9591" t="str">
        <f t="shared" si="746"/>
        <v>Apr</v>
      </c>
      <c r="Q9591" t="str">
        <f t="shared" si="747"/>
        <v>Q2</v>
      </c>
      <c r="R9591" t="str">
        <f t="shared" si="748"/>
        <v>Footwear</v>
      </c>
      <c r="S9591" s="11">
        <f t="shared" si="749"/>
        <v>13.860000000000001</v>
      </c>
      <c r="T9591" s="12"/>
    </row>
    <row r="9592" spans="2:20"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f t="shared" si="745"/>
        <v>2021</v>
      </c>
      <c r="P9592" t="str">
        <f t="shared" si="746"/>
        <v>Apr</v>
      </c>
      <c r="Q9592" t="str">
        <f t="shared" si="747"/>
        <v>Q2</v>
      </c>
      <c r="R9592" t="str">
        <f t="shared" si="748"/>
        <v>Footwear</v>
      </c>
      <c r="S9592" s="11">
        <f t="shared" si="749"/>
        <v>15.96</v>
      </c>
      <c r="T9592" s="12"/>
    </row>
    <row r="9593" spans="2:20"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f t="shared" si="745"/>
        <v>2021</v>
      </c>
      <c r="P9593" t="str">
        <f t="shared" si="746"/>
        <v>Apr</v>
      </c>
      <c r="Q9593" t="str">
        <f t="shared" si="747"/>
        <v>Q2</v>
      </c>
      <c r="R9593" t="str">
        <f t="shared" si="748"/>
        <v>Footwear</v>
      </c>
      <c r="S9593" s="11">
        <f t="shared" si="749"/>
        <v>8.84</v>
      </c>
      <c r="T9593" s="12"/>
    </row>
    <row r="9594" spans="2:20"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f t="shared" si="745"/>
        <v>2021</v>
      </c>
      <c r="P9594" t="str">
        <f t="shared" si="746"/>
        <v>Apr</v>
      </c>
      <c r="Q9594" t="str">
        <f t="shared" si="747"/>
        <v>Q2</v>
      </c>
      <c r="R9594" t="str">
        <f t="shared" si="748"/>
        <v>Footwear</v>
      </c>
      <c r="S9594" s="11">
        <f t="shared" si="749"/>
        <v>11.200000000000001</v>
      </c>
      <c r="T9594" s="12"/>
    </row>
    <row r="9595" spans="2:20"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f t="shared" si="745"/>
        <v>2021</v>
      </c>
      <c r="P9595" t="str">
        <f t="shared" si="746"/>
        <v>Apr</v>
      </c>
      <c r="Q9595" t="str">
        <f t="shared" si="747"/>
        <v>Q2</v>
      </c>
      <c r="R9595" t="str">
        <f t="shared" si="748"/>
        <v>Apparel</v>
      </c>
      <c r="S9595" s="11">
        <f t="shared" si="749"/>
        <v>13.2</v>
      </c>
      <c r="T9595" s="12"/>
    </row>
    <row r="9596" spans="2:20"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f t="shared" si="745"/>
        <v>2021</v>
      </c>
      <c r="P9596" t="str">
        <f t="shared" si="746"/>
        <v>Apr</v>
      </c>
      <c r="Q9596" t="str">
        <f t="shared" si="747"/>
        <v>Q2</v>
      </c>
      <c r="R9596" t="str">
        <f t="shared" si="748"/>
        <v>Apparel</v>
      </c>
      <c r="S9596" s="11">
        <f t="shared" si="749"/>
        <v>12.21</v>
      </c>
      <c r="T9596" s="12"/>
    </row>
    <row r="9597" spans="2:20"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f t="shared" si="745"/>
        <v>2021</v>
      </c>
      <c r="P9597" t="str">
        <f t="shared" si="746"/>
        <v>May</v>
      </c>
      <c r="Q9597" t="str">
        <f t="shared" si="747"/>
        <v>Q2</v>
      </c>
      <c r="R9597" t="str">
        <f t="shared" si="748"/>
        <v>Footwear</v>
      </c>
      <c r="S9597" s="11">
        <f t="shared" si="749"/>
        <v>20.21</v>
      </c>
      <c r="T9597" s="12"/>
    </row>
    <row r="9598" spans="2:20"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f t="shared" si="745"/>
        <v>2021</v>
      </c>
      <c r="P9598" t="str">
        <f t="shared" si="746"/>
        <v>May</v>
      </c>
      <c r="Q9598" t="str">
        <f t="shared" si="747"/>
        <v>Q2</v>
      </c>
      <c r="R9598" t="str">
        <f t="shared" si="748"/>
        <v>Footwear</v>
      </c>
      <c r="S9598" s="11">
        <f t="shared" si="749"/>
        <v>17.200000000000003</v>
      </c>
      <c r="T9598" s="12"/>
    </row>
    <row r="9599" spans="2:20"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f t="shared" si="745"/>
        <v>2021</v>
      </c>
      <c r="P9599" t="str">
        <f t="shared" si="746"/>
        <v>May</v>
      </c>
      <c r="Q9599" t="str">
        <f t="shared" si="747"/>
        <v>Q2</v>
      </c>
      <c r="R9599" t="str">
        <f t="shared" si="748"/>
        <v>Footwear</v>
      </c>
      <c r="S9599" s="11">
        <f t="shared" si="749"/>
        <v>14.28</v>
      </c>
      <c r="T9599" s="12"/>
    </row>
    <row r="9600" spans="2:20"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f t="shared" si="745"/>
        <v>2021</v>
      </c>
      <c r="P9600" t="str">
        <f t="shared" si="746"/>
        <v>May</v>
      </c>
      <c r="Q9600" t="str">
        <f t="shared" si="747"/>
        <v>Q2</v>
      </c>
      <c r="R9600" t="str">
        <f t="shared" si="748"/>
        <v>Footwear</v>
      </c>
      <c r="S9600" s="11">
        <f t="shared" si="749"/>
        <v>13.94</v>
      </c>
      <c r="T9600" s="12"/>
    </row>
    <row r="9601" spans="2:20"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f t="shared" si="745"/>
        <v>2021</v>
      </c>
      <c r="P9601" t="str">
        <f t="shared" si="746"/>
        <v>May</v>
      </c>
      <c r="Q9601" t="str">
        <f t="shared" si="747"/>
        <v>Q2</v>
      </c>
      <c r="R9601" t="str">
        <f t="shared" si="748"/>
        <v>Apparel</v>
      </c>
      <c r="S9601" s="11">
        <f t="shared" si="749"/>
        <v>16.64</v>
      </c>
      <c r="T9601" s="12"/>
    </row>
    <row r="9602" spans="2:20"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f t="shared" si="745"/>
        <v>2021</v>
      </c>
      <c r="P9602" t="str">
        <f t="shared" si="746"/>
        <v>May</v>
      </c>
      <c r="Q9602" t="str">
        <f t="shared" si="747"/>
        <v>Q2</v>
      </c>
      <c r="R9602" t="str">
        <f t="shared" si="748"/>
        <v>Apparel</v>
      </c>
      <c r="S9602" s="11">
        <f t="shared" si="749"/>
        <v>17.939999999999998</v>
      </c>
      <c r="T9602" s="12"/>
    </row>
    <row r="9603" spans="2:20"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f t="shared" si="745"/>
        <v>2021</v>
      </c>
      <c r="P9603" t="str">
        <f t="shared" si="746"/>
        <v>Jun</v>
      </c>
      <c r="Q9603" t="str">
        <f t="shared" si="747"/>
        <v>Q2</v>
      </c>
      <c r="R9603" t="str">
        <f t="shared" si="748"/>
        <v>Footwear</v>
      </c>
      <c r="S9603" s="11">
        <f t="shared" si="749"/>
        <v>20.240000000000002</v>
      </c>
      <c r="T9603" s="12"/>
    </row>
    <row r="9604" spans="2:20"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f t="shared" si="745"/>
        <v>2021</v>
      </c>
      <c r="P9604" t="str">
        <f t="shared" si="746"/>
        <v>Jun</v>
      </c>
      <c r="Q9604" t="str">
        <f t="shared" si="747"/>
        <v>Q2</v>
      </c>
      <c r="R9604" t="str">
        <f t="shared" si="748"/>
        <v>Footwear</v>
      </c>
      <c r="S9604" s="11">
        <f t="shared" si="749"/>
        <v>18.8</v>
      </c>
      <c r="T9604" s="12"/>
    </row>
    <row r="9605" spans="2:20"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f t="shared" si="745"/>
        <v>2021</v>
      </c>
      <c r="P9605" t="str">
        <f t="shared" si="746"/>
        <v>Jun</v>
      </c>
      <c r="Q9605" t="str">
        <f t="shared" si="747"/>
        <v>Q2</v>
      </c>
      <c r="R9605" t="str">
        <f t="shared" si="748"/>
        <v>Footwear</v>
      </c>
      <c r="S9605" s="11">
        <f t="shared" si="749"/>
        <v>15.479999999999999</v>
      </c>
      <c r="T9605" s="12"/>
    </row>
    <row r="9606" spans="2:20"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f t="shared" si="745"/>
        <v>2021</v>
      </c>
      <c r="P9606" t="str">
        <f t="shared" si="746"/>
        <v>Jun</v>
      </c>
      <c r="Q9606" t="str">
        <f t="shared" si="747"/>
        <v>Q2</v>
      </c>
      <c r="R9606" t="str">
        <f t="shared" si="748"/>
        <v>Footwear</v>
      </c>
      <c r="S9606" s="11">
        <f t="shared" si="749"/>
        <v>12.58</v>
      </c>
      <c r="T9606" s="12"/>
    </row>
    <row r="9607" spans="2:20"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f t="shared" ref="O9607:O9653" si="750">YEAR(D9607)</f>
        <v>2021</v>
      </c>
      <c r="P9607" t="str">
        <f t="shared" ref="P9607:P9653" si="751">TEXT(D9607,"MMM")</f>
        <v>Jun</v>
      </c>
      <c r="Q9607" t="str">
        <f t="shared" ref="Q9607:Q9653" si="752">"Q"&amp;ROUNDUP(MONTH(D9607)/3,0)</f>
        <v>Q2</v>
      </c>
      <c r="R9607" t="str">
        <f t="shared" ref="R9607:R9653" si="753">IF(ISNUMBER(SEARCH("Footwear",H9607)),"Footwear",IF(ISNUMBER(SEARCH("Apparel",H9607)),"Apparel","Accessories"))</f>
        <v>Apparel</v>
      </c>
      <c r="S9607" s="11">
        <f t="shared" ref="S9607:S9653" si="754">L9607/J9607</f>
        <v>17.39</v>
      </c>
      <c r="T9607" s="12"/>
    </row>
    <row r="9608" spans="2:20"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f t="shared" si="750"/>
        <v>2021</v>
      </c>
      <c r="P9608" t="str">
        <f t="shared" si="751"/>
        <v>Jun</v>
      </c>
      <c r="Q9608" t="str">
        <f t="shared" si="752"/>
        <v>Q2</v>
      </c>
      <c r="R9608" t="str">
        <f t="shared" si="753"/>
        <v>Apparel</v>
      </c>
      <c r="S9608" s="11">
        <f t="shared" si="754"/>
        <v>21</v>
      </c>
      <c r="T9608" s="12"/>
    </row>
    <row r="9609" spans="2:20"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f t="shared" si="750"/>
        <v>2021</v>
      </c>
      <c r="P9609" t="str">
        <f t="shared" si="751"/>
        <v>Jul</v>
      </c>
      <c r="Q9609" t="str">
        <f t="shared" si="752"/>
        <v>Q3</v>
      </c>
      <c r="R9609" t="str">
        <f t="shared" si="753"/>
        <v>Footwear</v>
      </c>
      <c r="S9609" s="11">
        <f t="shared" si="754"/>
        <v>20.580000000000002</v>
      </c>
      <c r="T9609" s="12"/>
    </row>
    <row r="9610" spans="2:20"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f t="shared" si="750"/>
        <v>2021</v>
      </c>
      <c r="P9610" t="str">
        <f t="shared" si="751"/>
        <v>Jul</v>
      </c>
      <c r="Q9610" t="str">
        <f t="shared" si="752"/>
        <v>Q3</v>
      </c>
      <c r="R9610" t="str">
        <f t="shared" si="753"/>
        <v>Footwear</v>
      </c>
      <c r="S9610" s="11">
        <f t="shared" si="754"/>
        <v>20.68</v>
      </c>
      <c r="T9610" s="12"/>
    </row>
    <row r="9611" spans="2:20"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f t="shared" si="750"/>
        <v>2021</v>
      </c>
      <c r="P9611" t="str">
        <f t="shared" si="751"/>
        <v>Jul</v>
      </c>
      <c r="Q9611" t="str">
        <f t="shared" si="752"/>
        <v>Q3</v>
      </c>
      <c r="R9611" t="str">
        <f t="shared" si="753"/>
        <v>Footwear</v>
      </c>
      <c r="S9611" s="11">
        <f t="shared" si="754"/>
        <v>13.32</v>
      </c>
      <c r="T9611" s="12"/>
    </row>
    <row r="9612" spans="2:20"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f t="shared" si="750"/>
        <v>2021</v>
      </c>
      <c r="P9612" t="str">
        <f t="shared" si="751"/>
        <v>Jul</v>
      </c>
      <c r="Q9612" t="str">
        <f t="shared" si="752"/>
        <v>Q3</v>
      </c>
      <c r="R9612" t="str">
        <f t="shared" si="753"/>
        <v>Footwear</v>
      </c>
      <c r="S9612" s="11">
        <f t="shared" si="754"/>
        <v>13.65</v>
      </c>
      <c r="T9612" s="12"/>
    </row>
    <row r="9613" spans="2:20"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f t="shared" si="750"/>
        <v>2021</v>
      </c>
      <c r="P9613" t="str">
        <f t="shared" si="751"/>
        <v>Jul</v>
      </c>
      <c r="Q9613" t="str">
        <f t="shared" si="752"/>
        <v>Q3</v>
      </c>
      <c r="R9613" t="str">
        <f t="shared" si="753"/>
        <v>Apparel</v>
      </c>
      <c r="S9613" s="11">
        <f t="shared" si="754"/>
        <v>17.389999999999997</v>
      </c>
      <c r="T9613" s="12"/>
    </row>
    <row r="9614" spans="2:20"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f t="shared" si="750"/>
        <v>2021</v>
      </c>
      <c r="P9614" t="str">
        <f t="shared" si="751"/>
        <v>Jul</v>
      </c>
      <c r="Q9614" t="str">
        <f t="shared" si="752"/>
        <v>Q3</v>
      </c>
      <c r="R9614" t="str">
        <f t="shared" si="753"/>
        <v>Apparel</v>
      </c>
      <c r="S9614" s="11">
        <f t="shared" si="754"/>
        <v>18.799999999999997</v>
      </c>
      <c r="T9614" s="12"/>
    </row>
    <row r="9615" spans="2:20"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f t="shared" si="750"/>
        <v>2021</v>
      </c>
      <c r="P9615" t="str">
        <f t="shared" si="751"/>
        <v>Aug</v>
      </c>
      <c r="Q9615" t="str">
        <f t="shared" si="752"/>
        <v>Q3</v>
      </c>
      <c r="R9615" t="str">
        <f t="shared" si="753"/>
        <v>Footwear</v>
      </c>
      <c r="S9615" s="11">
        <f t="shared" si="754"/>
        <v>22.08</v>
      </c>
      <c r="T9615" s="12"/>
    </row>
    <row r="9616" spans="2:20"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f t="shared" si="750"/>
        <v>2021</v>
      </c>
      <c r="P9616" t="str">
        <f t="shared" si="751"/>
        <v>Aug</v>
      </c>
      <c r="Q9616" t="str">
        <f t="shared" si="752"/>
        <v>Q3</v>
      </c>
      <c r="R9616" t="str">
        <f t="shared" si="753"/>
        <v>Footwear</v>
      </c>
      <c r="S9616" s="11">
        <f t="shared" si="754"/>
        <v>18.330000000000002</v>
      </c>
      <c r="T9616" s="12"/>
    </row>
    <row r="9617" spans="2:20"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f t="shared" si="750"/>
        <v>2021</v>
      </c>
      <c r="P9617" t="str">
        <f t="shared" si="751"/>
        <v>Aug</v>
      </c>
      <c r="Q9617" t="str">
        <f t="shared" si="752"/>
        <v>Q3</v>
      </c>
      <c r="R9617" t="str">
        <f t="shared" si="753"/>
        <v>Footwear</v>
      </c>
      <c r="S9617" s="11">
        <f t="shared" si="754"/>
        <v>13.649999999999999</v>
      </c>
      <c r="T9617" s="12"/>
    </row>
    <row r="9618" spans="2:20"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f t="shared" si="750"/>
        <v>2021</v>
      </c>
      <c r="P9618" t="str">
        <f t="shared" si="751"/>
        <v>Aug</v>
      </c>
      <c r="Q9618" t="str">
        <f t="shared" si="752"/>
        <v>Q3</v>
      </c>
      <c r="R9618" t="str">
        <f t="shared" si="753"/>
        <v>Footwear</v>
      </c>
      <c r="S9618" s="11">
        <f t="shared" si="754"/>
        <v>13.44</v>
      </c>
      <c r="T9618" s="12"/>
    </row>
    <row r="9619" spans="2:20"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f t="shared" si="750"/>
        <v>2021</v>
      </c>
      <c r="P9619" t="str">
        <f t="shared" si="751"/>
        <v>Aug</v>
      </c>
      <c r="Q9619" t="str">
        <f t="shared" si="752"/>
        <v>Q3</v>
      </c>
      <c r="R9619" t="str">
        <f t="shared" si="753"/>
        <v>Apparel</v>
      </c>
      <c r="S9619" s="11">
        <f t="shared" si="754"/>
        <v>14.849999999999998</v>
      </c>
      <c r="T9619" s="12"/>
    </row>
    <row r="9620" spans="2:20"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f t="shared" si="750"/>
        <v>2021</v>
      </c>
      <c r="P9620" t="str">
        <f t="shared" si="751"/>
        <v>Aug</v>
      </c>
      <c r="Q9620" t="str">
        <f t="shared" si="752"/>
        <v>Q3</v>
      </c>
      <c r="R9620" t="str">
        <f t="shared" si="753"/>
        <v>Apparel</v>
      </c>
      <c r="S9620" s="11">
        <f t="shared" si="754"/>
        <v>17.02</v>
      </c>
      <c r="T9620" s="12"/>
    </row>
    <row r="9621" spans="2:20"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f t="shared" si="750"/>
        <v>2021</v>
      </c>
      <c r="P9621" t="str">
        <f t="shared" si="751"/>
        <v>Sep</v>
      </c>
      <c r="Q9621" t="str">
        <f t="shared" si="752"/>
        <v>Q3</v>
      </c>
      <c r="R9621" t="str">
        <f t="shared" si="753"/>
        <v>Footwear</v>
      </c>
      <c r="S9621" s="11">
        <f t="shared" si="754"/>
        <v>22.44</v>
      </c>
      <c r="T9621" s="12"/>
    </row>
    <row r="9622" spans="2:20"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f t="shared" si="750"/>
        <v>2021</v>
      </c>
      <c r="P9622" t="str">
        <f t="shared" si="751"/>
        <v>Sep</v>
      </c>
      <c r="Q9622" t="str">
        <f t="shared" si="752"/>
        <v>Q3</v>
      </c>
      <c r="R9622" t="str">
        <f t="shared" si="753"/>
        <v>Footwear</v>
      </c>
      <c r="S9622" s="11">
        <f t="shared" si="754"/>
        <v>18.059999999999999</v>
      </c>
      <c r="T9622" s="12"/>
    </row>
    <row r="9623" spans="2:20"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f t="shared" si="750"/>
        <v>2021</v>
      </c>
      <c r="P9623" t="str">
        <f t="shared" si="751"/>
        <v>Sep</v>
      </c>
      <c r="Q9623" t="str">
        <f t="shared" si="752"/>
        <v>Q3</v>
      </c>
      <c r="R9623" t="str">
        <f t="shared" si="753"/>
        <v>Footwear</v>
      </c>
      <c r="S9623" s="11">
        <f t="shared" si="754"/>
        <v>14.19</v>
      </c>
      <c r="T9623" s="12"/>
    </row>
    <row r="9624" spans="2:20"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f t="shared" si="750"/>
        <v>2021</v>
      </c>
      <c r="P9624" t="str">
        <f t="shared" si="751"/>
        <v>Sep</v>
      </c>
      <c r="Q9624" t="str">
        <f t="shared" si="752"/>
        <v>Q3</v>
      </c>
      <c r="R9624" t="str">
        <f t="shared" si="753"/>
        <v>Footwear</v>
      </c>
      <c r="S9624" s="11">
        <f t="shared" si="754"/>
        <v>15.169999999999998</v>
      </c>
      <c r="T9624" s="12"/>
    </row>
    <row r="9625" spans="2:20"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f t="shared" si="750"/>
        <v>2021</v>
      </c>
      <c r="P9625" t="str">
        <f t="shared" si="751"/>
        <v>Sep</v>
      </c>
      <c r="Q9625" t="str">
        <f t="shared" si="752"/>
        <v>Q3</v>
      </c>
      <c r="R9625" t="str">
        <f t="shared" si="753"/>
        <v>Apparel</v>
      </c>
      <c r="S9625" s="11">
        <f t="shared" si="754"/>
        <v>17.279999999999998</v>
      </c>
      <c r="T9625" s="12"/>
    </row>
    <row r="9626" spans="2:20"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f t="shared" si="750"/>
        <v>2021</v>
      </c>
      <c r="P9626" t="str">
        <f t="shared" si="751"/>
        <v>Sep</v>
      </c>
      <c r="Q9626" t="str">
        <f t="shared" si="752"/>
        <v>Q3</v>
      </c>
      <c r="R9626" t="str">
        <f t="shared" si="753"/>
        <v>Apparel</v>
      </c>
      <c r="S9626" s="11">
        <f t="shared" si="754"/>
        <v>19.61</v>
      </c>
      <c r="T9626" s="12"/>
    </row>
    <row r="9627" spans="2:20"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f t="shared" si="750"/>
        <v>2021</v>
      </c>
      <c r="P9627" t="str">
        <f t="shared" si="751"/>
        <v>Oct</v>
      </c>
      <c r="Q9627" t="str">
        <f t="shared" si="752"/>
        <v>Q4</v>
      </c>
      <c r="R9627" t="str">
        <f t="shared" si="753"/>
        <v>Footwear</v>
      </c>
      <c r="S9627" s="11">
        <f t="shared" si="754"/>
        <v>21.840000000000003</v>
      </c>
      <c r="T9627" s="12"/>
    </row>
    <row r="9628" spans="2:20"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f t="shared" si="750"/>
        <v>2021</v>
      </c>
      <c r="P9628" t="str">
        <f t="shared" si="751"/>
        <v>Oct</v>
      </c>
      <c r="Q9628" t="str">
        <f t="shared" si="752"/>
        <v>Q4</v>
      </c>
      <c r="R9628" t="str">
        <f t="shared" si="753"/>
        <v>Footwear</v>
      </c>
      <c r="S9628" s="11">
        <f t="shared" si="754"/>
        <v>19.36</v>
      </c>
      <c r="T9628" s="12"/>
    </row>
    <row r="9629" spans="2:20"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f t="shared" si="750"/>
        <v>2021</v>
      </c>
      <c r="P9629" t="str">
        <f t="shared" si="751"/>
        <v>Oct</v>
      </c>
      <c r="Q9629" t="str">
        <f t="shared" si="752"/>
        <v>Q4</v>
      </c>
      <c r="R9629" t="str">
        <f t="shared" si="753"/>
        <v>Footwear</v>
      </c>
      <c r="S9629" s="11">
        <f t="shared" si="754"/>
        <v>17.16</v>
      </c>
      <c r="T9629" s="12"/>
    </row>
    <row r="9630" spans="2:20"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f t="shared" si="750"/>
        <v>2021</v>
      </c>
      <c r="P9630" t="str">
        <f t="shared" si="751"/>
        <v>Oct</v>
      </c>
      <c r="Q9630" t="str">
        <f t="shared" si="752"/>
        <v>Q4</v>
      </c>
      <c r="R9630" t="str">
        <f t="shared" si="753"/>
        <v>Footwear</v>
      </c>
      <c r="S9630" s="11">
        <f t="shared" si="754"/>
        <v>14.08</v>
      </c>
      <c r="T9630" s="12"/>
    </row>
    <row r="9631" spans="2:20"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f t="shared" si="750"/>
        <v>2021</v>
      </c>
      <c r="P9631" t="str">
        <f t="shared" si="751"/>
        <v>Oct</v>
      </c>
      <c r="Q9631" t="str">
        <f t="shared" si="752"/>
        <v>Q4</v>
      </c>
      <c r="R9631" t="str">
        <f t="shared" si="753"/>
        <v>Apparel</v>
      </c>
      <c r="S9631" s="11">
        <f t="shared" si="754"/>
        <v>16</v>
      </c>
      <c r="T9631" s="12"/>
    </row>
    <row r="9632" spans="2:20"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f t="shared" si="750"/>
        <v>2021</v>
      </c>
      <c r="P9632" t="str">
        <f t="shared" si="751"/>
        <v>Oct</v>
      </c>
      <c r="Q9632" t="str">
        <f t="shared" si="752"/>
        <v>Q4</v>
      </c>
      <c r="R9632" t="str">
        <f t="shared" si="753"/>
        <v>Apparel</v>
      </c>
      <c r="S9632" s="11">
        <f t="shared" si="754"/>
        <v>24.959999999999997</v>
      </c>
      <c r="T9632" s="12"/>
    </row>
    <row r="9633" spans="2:20"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f t="shared" si="750"/>
        <v>2021</v>
      </c>
      <c r="P9633" t="str">
        <f t="shared" si="751"/>
        <v>Nov</v>
      </c>
      <c r="Q9633" t="str">
        <f t="shared" si="752"/>
        <v>Q4</v>
      </c>
      <c r="R9633" t="str">
        <f t="shared" si="753"/>
        <v>Footwear</v>
      </c>
      <c r="S9633" s="11">
        <f t="shared" si="754"/>
        <v>25.370000000000005</v>
      </c>
      <c r="T9633" s="12"/>
    </row>
    <row r="9634" spans="2:20"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f t="shared" si="750"/>
        <v>2021</v>
      </c>
      <c r="P9634" t="str">
        <f t="shared" si="751"/>
        <v>Nov</v>
      </c>
      <c r="Q9634" t="str">
        <f t="shared" si="752"/>
        <v>Q4</v>
      </c>
      <c r="R9634" t="str">
        <f t="shared" si="753"/>
        <v>Footwear</v>
      </c>
      <c r="S9634" s="11">
        <f t="shared" si="754"/>
        <v>18.060000000000002</v>
      </c>
      <c r="T9634" s="12"/>
    </row>
    <row r="9635" spans="2:20"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f t="shared" si="750"/>
        <v>2021</v>
      </c>
      <c r="P9635" t="str">
        <f t="shared" si="751"/>
        <v>Nov</v>
      </c>
      <c r="Q9635" t="str">
        <f t="shared" si="752"/>
        <v>Q4</v>
      </c>
      <c r="R9635" t="str">
        <f t="shared" si="753"/>
        <v>Footwear</v>
      </c>
      <c r="S9635" s="11">
        <f t="shared" si="754"/>
        <v>17.849999999999998</v>
      </c>
      <c r="T9635" s="12"/>
    </row>
    <row r="9636" spans="2:20"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f t="shared" si="750"/>
        <v>2021</v>
      </c>
      <c r="P9636" t="str">
        <f t="shared" si="751"/>
        <v>Nov</v>
      </c>
      <c r="Q9636" t="str">
        <f t="shared" si="752"/>
        <v>Q4</v>
      </c>
      <c r="R9636" t="str">
        <f t="shared" si="753"/>
        <v>Footwear</v>
      </c>
      <c r="S9636" s="11">
        <f t="shared" si="754"/>
        <v>14.62</v>
      </c>
      <c r="T9636" s="12"/>
    </row>
    <row r="9637" spans="2:20"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f t="shared" si="750"/>
        <v>2021</v>
      </c>
      <c r="P9637" t="str">
        <f t="shared" si="751"/>
        <v>Nov</v>
      </c>
      <c r="Q9637" t="str">
        <f t="shared" si="752"/>
        <v>Q4</v>
      </c>
      <c r="R9637" t="str">
        <f t="shared" si="753"/>
        <v>Apparel</v>
      </c>
      <c r="S9637" s="11">
        <f t="shared" si="754"/>
        <v>20.059999999999999</v>
      </c>
      <c r="T9637" s="12"/>
    </row>
    <row r="9638" spans="2:20"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f t="shared" si="750"/>
        <v>2021</v>
      </c>
      <c r="P9638" t="str">
        <f t="shared" si="751"/>
        <v>Nov</v>
      </c>
      <c r="Q9638" t="str">
        <f t="shared" si="752"/>
        <v>Q4</v>
      </c>
      <c r="R9638" t="str">
        <f t="shared" si="753"/>
        <v>Apparel</v>
      </c>
      <c r="S9638" s="11">
        <f t="shared" si="754"/>
        <v>25.009999999999998</v>
      </c>
      <c r="T9638" s="12"/>
    </row>
    <row r="9639" spans="2:20"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f t="shared" si="750"/>
        <v>2021</v>
      </c>
      <c r="P9639" t="str">
        <f t="shared" si="751"/>
        <v>Dec</v>
      </c>
      <c r="Q9639" t="str">
        <f t="shared" si="752"/>
        <v>Q4</v>
      </c>
      <c r="R9639" t="str">
        <f t="shared" si="753"/>
        <v>Footwear</v>
      </c>
      <c r="S9639" s="11">
        <f t="shared" si="754"/>
        <v>23.03</v>
      </c>
      <c r="T9639" s="12"/>
    </row>
    <row r="9640" spans="2:20"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f t="shared" si="750"/>
        <v>2021</v>
      </c>
      <c r="P9640" t="str">
        <f t="shared" si="751"/>
        <v>Dec</v>
      </c>
      <c r="Q9640" t="str">
        <f t="shared" si="752"/>
        <v>Q4</v>
      </c>
      <c r="R9640" t="str">
        <f t="shared" si="753"/>
        <v>Footwear</v>
      </c>
      <c r="S9640" s="11">
        <f t="shared" si="754"/>
        <v>20.580000000000002</v>
      </c>
      <c r="T9640" s="12"/>
    </row>
    <row r="9641" spans="2:20"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f t="shared" si="750"/>
        <v>2021</v>
      </c>
      <c r="P9641" t="str">
        <f t="shared" si="751"/>
        <v>Dec</v>
      </c>
      <c r="Q9641" t="str">
        <f t="shared" si="752"/>
        <v>Q4</v>
      </c>
      <c r="R9641" t="str">
        <f t="shared" si="753"/>
        <v>Footwear</v>
      </c>
      <c r="S9641" s="11">
        <f t="shared" si="754"/>
        <v>16.919999999999998</v>
      </c>
      <c r="T9641" s="12"/>
    </row>
    <row r="9642" spans="2:20"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f t="shared" si="750"/>
        <v>2021</v>
      </c>
      <c r="P9642" t="str">
        <f t="shared" si="751"/>
        <v>Dec</v>
      </c>
      <c r="Q9642" t="str">
        <f t="shared" si="752"/>
        <v>Q4</v>
      </c>
      <c r="R9642" t="str">
        <f t="shared" si="753"/>
        <v>Footwear</v>
      </c>
      <c r="S9642" s="11">
        <f t="shared" si="754"/>
        <v>17.149999999999999</v>
      </c>
      <c r="T9642" s="12"/>
    </row>
    <row r="9643" spans="2:20"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f t="shared" si="750"/>
        <v>2021</v>
      </c>
      <c r="P9643" t="str">
        <f t="shared" si="751"/>
        <v>Dec</v>
      </c>
      <c r="Q9643" t="str">
        <f t="shared" si="752"/>
        <v>Q4</v>
      </c>
      <c r="R9643" t="str">
        <f t="shared" si="753"/>
        <v>Apparel</v>
      </c>
      <c r="S9643" s="11">
        <f t="shared" si="754"/>
        <v>18.5</v>
      </c>
      <c r="T9643" s="12"/>
    </row>
    <row r="9644" spans="2:20"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f t="shared" si="750"/>
        <v>2021</v>
      </c>
      <c r="P9644" t="str">
        <f t="shared" si="751"/>
        <v>Dec</v>
      </c>
      <c r="Q9644" t="str">
        <f t="shared" si="752"/>
        <v>Q4</v>
      </c>
      <c r="R9644" t="str">
        <f t="shared" si="753"/>
        <v>Apparel</v>
      </c>
      <c r="S9644" s="11">
        <f t="shared" si="754"/>
        <v>24.4</v>
      </c>
      <c r="T9644" s="12"/>
    </row>
    <row r="9645" spans="2:20"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f t="shared" si="750"/>
        <v>2021</v>
      </c>
      <c r="P9645" t="str">
        <f t="shared" si="751"/>
        <v>Jan</v>
      </c>
      <c r="Q9645" t="str">
        <f t="shared" si="752"/>
        <v>Q1</v>
      </c>
      <c r="R9645" t="str">
        <f t="shared" si="753"/>
        <v>Footwear</v>
      </c>
      <c r="S9645" s="11">
        <f t="shared" si="754"/>
        <v>13.32</v>
      </c>
      <c r="T9645" s="12"/>
    </row>
    <row r="9646" spans="2:20"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f t="shared" si="750"/>
        <v>2021</v>
      </c>
      <c r="P9646" t="str">
        <f t="shared" si="751"/>
        <v>Jan</v>
      </c>
      <c r="Q9646" t="str">
        <f t="shared" si="752"/>
        <v>Q1</v>
      </c>
      <c r="R9646" t="str">
        <f t="shared" si="753"/>
        <v>Footwear</v>
      </c>
      <c r="S9646" s="11">
        <f t="shared" si="754"/>
        <v>14.4</v>
      </c>
      <c r="T9646" s="12"/>
    </row>
    <row r="9647" spans="2:20"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f t="shared" si="750"/>
        <v>2021</v>
      </c>
      <c r="P9647" t="str">
        <f t="shared" si="751"/>
        <v>Jan</v>
      </c>
      <c r="Q9647" t="str">
        <f t="shared" si="752"/>
        <v>Q1</v>
      </c>
      <c r="R9647" t="str">
        <f t="shared" si="753"/>
        <v>Footwear</v>
      </c>
      <c r="S9647" s="11">
        <f t="shared" si="754"/>
        <v>9.4500000000000011</v>
      </c>
      <c r="T9647" s="12"/>
    </row>
    <row r="9648" spans="2:20"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f t="shared" si="750"/>
        <v>2021</v>
      </c>
      <c r="P9648" t="str">
        <f t="shared" si="751"/>
        <v>Jan</v>
      </c>
      <c r="Q9648" t="str">
        <f t="shared" si="752"/>
        <v>Q1</v>
      </c>
      <c r="R9648" t="str">
        <f t="shared" si="753"/>
        <v>Footwear</v>
      </c>
      <c r="S9648" s="11">
        <f t="shared" si="754"/>
        <v>9.240000000000002</v>
      </c>
      <c r="T9648" s="12"/>
    </row>
    <row r="9649" spans="2:20"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f t="shared" si="750"/>
        <v>2021</v>
      </c>
      <c r="P9649" t="str">
        <f t="shared" si="751"/>
        <v>Jan</v>
      </c>
      <c r="Q9649" t="str">
        <f t="shared" si="752"/>
        <v>Q1</v>
      </c>
      <c r="R9649" t="str">
        <f t="shared" si="753"/>
        <v>Apparel</v>
      </c>
      <c r="S9649" s="11">
        <f t="shared" si="754"/>
        <v>14.000000000000002</v>
      </c>
      <c r="T9649" s="12"/>
    </row>
    <row r="9650" spans="2:20"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f t="shared" si="750"/>
        <v>2021</v>
      </c>
      <c r="P9650" t="str">
        <f t="shared" si="751"/>
        <v>Jan</v>
      </c>
      <c r="Q9650" t="str">
        <f t="shared" si="752"/>
        <v>Q1</v>
      </c>
      <c r="R9650" t="str">
        <f t="shared" si="753"/>
        <v>Apparel</v>
      </c>
      <c r="S9650" s="11">
        <f t="shared" si="754"/>
        <v>13.120000000000001</v>
      </c>
      <c r="T9650" s="12"/>
    </row>
    <row r="9651" spans="2:20"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f t="shared" si="750"/>
        <v>2021</v>
      </c>
      <c r="P9651" t="str">
        <f t="shared" si="751"/>
        <v>Feb</v>
      </c>
      <c r="Q9651" t="str">
        <f t="shared" si="752"/>
        <v>Q1</v>
      </c>
      <c r="R9651" t="str">
        <f t="shared" si="753"/>
        <v>Footwear</v>
      </c>
      <c r="S9651" s="11">
        <f t="shared" si="754"/>
        <v>15.170000000000002</v>
      </c>
      <c r="T9651" s="12"/>
    </row>
    <row r="9652" spans="2:20"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f t="shared" si="750"/>
        <v>2021</v>
      </c>
      <c r="P9652" t="str">
        <f t="shared" si="751"/>
        <v>Feb</v>
      </c>
      <c r="Q9652" t="str">
        <f t="shared" si="752"/>
        <v>Q1</v>
      </c>
      <c r="R9652" t="str">
        <f t="shared" si="753"/>
        <v>Footwear</v>
      </c>
      <c r="S9652" s="11">
        <f t="shared" si="754"/>
        <v>17.640000000000004</v>
      </c>
      <c r="T9652" s="12"/>
    </row>
    <row r="9653" spans="2:20"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f t="shared" si="750"/>
        <v>2021</v>
      </c>
      <c r="P9653" t="str">
        <f t="shared" si="751"/>
        <v>Feb</v>
      </c>
      <c r="Q9653" t="str">
        <f t="shared" si="752"/>
        <v>Q1</v>
      </c>
      <c r="R9653" t="str">
        <f t="shared" si="753"/>
        <v>Footwear</v>
      </c>
      <c r="S9653" s="11">
        <f t="shared" si="754"/>
        <v>7.83</v>
      </c>
      <c r="T9653" s="12"/>
    </row>
  </sheetData>
  <autoFilter ref="B5:R9653" xr:uid="{00000000-0001-0000-0000-000000000000}"/>
  <mergeCells count="1">
    <mergeCell ref="C2: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6102-33D0-4C05-97B4-381EE3EC4002}">
  <dimension ref="U9"/>
  <sheetViews>
    <sheetView showGridLines="0" showRowColHeaders="0" tabSelected="1" workbookViewId="0">
      <selection activeCell="I40" sqref="I40"/>
      <extLst>
        <ext xmlns:xlsdti="http://schemas.microsoft.com/office/spreadsheetml/2023/showDataTypeIcons" uri="{77bfe23e-c014-4d31-8a63-9c772dbf06b6}">
          <xlsdti:showDataTypeIcons visible="0"/>
        </ext>
      </extLst>
    </sheetView>
  </sheetViews>
  <sheetFormatPr defaultRowHeight="14.5" x14ac:dyDescent="0.35"/>
  <cols>
    <col min="1" max="15" width="8.7265625" style="18"/>
    <col min="16" max="16" width="8.7265625" style="18" customWidth="1"/>
    <col min="17" max="16384" width="8.7265625" style="18"/>
  </cols>
  <sheetData>
    <row r="9" spans="21:21" x14ac:dyDescent="0.35">
      <c r="U9"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Analysis</vt:lpstr>
      <vt:lpstr>Data Sales Adidas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Aghe Marvellous</cp:lastModifiedBy>
  <dcterms:created xsi:type="dcterms:W3CDTF">2015-06-05T18:17:20Z</dcterms:created>
  <dcterms:modified xsi:type="dcterms:W3CDTF">2026-02-05T22:42:08Z</dcterms:modified>
</cp:coreProperties>
</file>